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1e82b3b8bd85b43/Documentos/Projetos/BeAcademy-FromZeroToHero-/Final/"/>
    </mc:Choice>
  </mc:AlternateContent>
  <xr:revisionPtr revIDLastSave="2042" documentId="8_{6455D396-6476-4D2B-AFB4-4594F8A3861D}" xr6:coauthVersionLast="47" xr6:coauthVersionMax="47" xr10:uidLastSave="{97861EA8-33B4-44B3-93FB-09F8CCC1725E}"/>
  <bookViews>
    <workbookView xWindow="-120" yWindow="-120" windowWidth="29040" windowHeight="15840" tabRatio="726" xr2:uid="{00000000-000D-0000-FFFF-FFFF00000000}"/>
  </bookViews>
  <sheets>
    <sheet name="Dashboard Vendas" sheetId="16" r:id="rId1"/>
    <sheet name="Nomes própios" sheetId="1" r:id="rId2"/>
    <sheet name="Sobrenomes" sheetId="3" r:id="rId3"/>
    <sheet name="Sobrenomes Americanos" sheetId="5" r:id="rId4"/>
    <sheet name="DDD" sheetId="7" r:id="rId5"/>
    <sheet name="Trimestre" sheetId="10" r:id="rId6"/>
    <sheet name="Região" sheetId="11" r:id="rId7"/>
    <sheet name="Faturamento Mensal" sheetId="12" r:id="rId8"/>
    <sheet name="Faturamento Mensal Produto" sheetId="13" r:id="rId9"/>
    <sheet name="Base de dados" sheetId="4" r:id="rId10"/>
  </sheets>
  <definedNames>
    <definedName name="_xlnm._FilterDatabase" localSheetId="9" hidden="1">'Base de dados'!$A$1:$E$1</definedName>
    <definedName name="SegmentaçãodeDados_Anos">#N/A</definedName>
    <definedName name="SegmentaçãodeDados_Produto">#N/A</definedName>
  </definedNames>
  <calcPr calcId="191029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2" l="1"/>
  <c r="C6" i="12"/>
  <c r="C7" i="12"/>
  <c r="C8" i="12"/>
  <c r="C9" i="12"/>
  <c r="C10" i="12"/>
  <c r="C11" i="12"/>
  <c r="C12" i="12"/>
  <c r="C13" i="12"/>
  <c r="C14" i="12"/>
  <c r="C15" i="12"/>
  <c r="C4" i="12"/>
  <c r="K440" i="4"/>
  <c r="K4066" i="4"/>
  <c r="K1728" i="4"/>
  <c r="K3006" i="4"/>
  <c r="K364" i="4"/>
  <c r="K3103" i="4"/>
  <c r="K1102" i="4"/>
  <c r="K762" i="4"/>
  <c r="K4078" i="4"/>
  <c r="K2691" i="4"/>
  <c r="K1900" i="4"/>
  <c r="K2874" i="4"/>
  <c r="K1967" i="4"/>
  <c r="K104" i="4"/>
  <c r="K451" i="4"/>
  <c r="K3271" i="4"/>
  <c r="K2490" i="4"/>
  <c r="K609" i="4"/>
  <c r="K3931" i="4"/>
  <c r="K2777" i="4"/>
  <c r="K3023" i="4"/>
  <c r="K3173" i="4"/>
  <c r="K1123" i="4"/>
  <c r="K1092" i="4"/>
  <c r="K2713" i="4"/>
  <c r="K1567" i="4"/>
  <c r="K1107" i="4"/>
  <c r="K2974" i="4"/>
  <c r="K3573" i="4"/>
  <c r="K516" i="4"/>
  <c r="K514" i="4"/>
  <c r="K816" i="4"/>
  <c r="K2917" i="4"/>
  <c r="K4315" i="4"/>
  <c r="K1341" i="4"/>
  <c r="K3381" i="4"/>
  <c r="K1572" i="4"/>
  <c r="K148" i="4"/>
  <c r="K1946" i="4"/>
  <c r="K3507" i="4"/>
  <c r="K1539" i="4"/>
  <c r="K3384" i="4"/>
  <c r="K2035" i="4"/>
  <c r="K1278" i="4"/>
  <c r="K1215" i="4"/>
  <c r="K1808" i="4"/>
  <c r="K1596" i="4"/>
  <c r="K1270" i="4"/>
  <c r="K1766" i="4"/>
  <c r="K2590" i="4"/>
  <c r="K4133" i="4"/>
  <c r="K1271" i="4"/>
  <c r="K3875" i="4"/>
  <c r="K221" i="4"/>
  <c r="K2559" i="4"/>
  <c r="K1852" i="4"/>
  <c r="K1543" i="4"/>
  <c r="K2605" i="4"/>
  <c r="K820" i="4"/>
  <c r="K1968" i="4"/>
  <c r="K3883" i="4"/>
  <c r="K1434" i="4"/>
  <c r="K3771" i="4"/>
  <c r="K548" i="4"/>
  <c r="K1115" i="4"/>
  <c r="K1451" i="4"/>
  <c r="K4305" i="4"/>
  <c r="K3867" i="4"/>
  <c r="K1563" i="4"/>
  <c r="K1089" i="4"/>
  <c r="K647" i="4"/>
  <c r="K1707" i="4"/>
  <c r="K3874" i="4"/>
  <c r="K3222" i="4"/>
  <c r="K398" i="4"/>
  <c r="K2314" i="4"/>
  <c r="K3560" i="4"/>
  <c r="K3801" i="4"/>
  <c r="K2963" i="4"/>
  <c r="K3257" i="4"/>
  <c r="K2286" i="4"/>
  <c r="K1512" i="4"/>
  <c r="K4339" i="4"/>
  <c r="K760" i="4"/>
  <c r="K3400" i="4"/>
  <c r="K2174" i="4"/>
  <c r="K3200" i="4"/>
  <c r="K991" i="4"/>
  <c r="K1308" i="4"/>
  <c r="K3850" i="4"/>
  <c r="K3757" i="4"/>
  <c r="K2204" i="4"/>
  <c r="K3142" i="4"/>
  <c r="K628" i="4"/>
  <c r="K2132" i="4"/>
  <c r="K3084" i="4"/>
  <c r="K992" i="4"/>
  <c r="K3540" i="4"/>
  <c r="K945" i="4"/>
  <c r="K4013" i="4"/>
  <c r="K4312" i="4"/>
  <c r="K4319" i="4"/>
  <c r="K2711" i="4"/>
  <c r="K3658" i="4"/>
  <c r="K3262" i="4"/>
  <c r="K2846" i="4"/>
  <c r="K964" i="4"/>
  <c r="K308" i="4"/>
  <c r="K552" i="4"/>
  <c r="K3461" i="4"/>
  <c r="K1955" i="4"/>
  <c r="K4336" i="4"/>
  <c r="K67" i="4"/>
  <c r="K1398" i="4"/>
  <c r="K3584" i="4"/>
  <c r="K4165" i="4"/>
  <c r="K518" i="4"/>
  <c r="K4096" i="4"/>
  <c r="K1997" i="4"/>
  <c r="K3170" i="4"/>
  <c r="K874" i="4"/>
  <c r="K3286" i="4"/>
  <c r="K881" i="4"/>
  <c r="K901" i="4"/>
  <c r="K607" i="4"/>
  <c r="K3712" i="4"/>
  <c r="K687" i="4"/>
  <c r="K3650" i="4"/>
  <c r="K54" i="4"/>
  <c r="K4120" i="4"/>
  <c r="K3891" i="4"/>
  <c r="K2956" i="4"/>
  <c r="K923" i="4"/>
  <c r="K1300" i="4"/>
  <c r="K1684" i="4"/>
  <c r="K1929" i="4"/>
  <c r="K1318" i="4"/>
  <c r="K1048" i="4"/>
  <c r="K970" i="4"/>
  <c r="K1260" i="4"/>
  <c r="K2063" i="4"/>
  <c r="K2829" i="4"/>
  <c r="K2426" i="4"/>
  <c r="K1299" i="4"/>
  <c r="K2785" i="4"/>
  <c r="K2374" i="4"/>
  <c r="K1969" i="4"/>
  <c r="K497" i="4"/>
  <c r="K2756" i="4"/>
  <c r="K211" i="4"/>
  <c r="K2069" i="4"/>
  <c r="K3127" i="4"/>
  <c r="K3420" i="4"/>
  <c r="K3260" i="4"/>
  <c r="K4157" i="4"/>
  <c r="K2633" i="4"/>
  <c r="K629" i="4"/>
  <c r="K591" i="4"/>
  <c r="K2191" i="4"/>
  <c r="K1704" i="4"/>
  <c r="K1041" i="4"/>
  <c r="K4213" i="4"/>
  <c r="K3605" i="4"/>
  <c r="K2429" i="4"/>
  <c r="K3377" i="4"/>
  <c r="K2221" i="4"/>
  <c r="K2545" i="4"/>
  <c r="K4260" i="4"/>
  <c r="K919" i="4"/>
  <c r="K2252" i="4"/>
  <c r="K3270" i="4"/>
  <c r="K2557" i="4"/>
  <c r="K3823" i="4"/>
  <c r="K1981" i="4"/>
  <c r="K2242" i="4"/>
  <c r="K2455" i="4"/>
  <c r="K3254" i="4"/>
  <c r="K4246" i="4"/>
  <c r="K378" i="4"/>
  <c r="K599" i="4"/>
  <c r="K456" i="4"/>
  <c r="K971" i="4"/>
  <c r="K1056" i="4"/>
  <c r="K2784" i="4"/>
  <c r="K2282" i="4"/>
  <c r="K1971" i="4"/>
  <c r="K2919" i="4"/>
  <c r="K2539" i="4"/>
  <c r="K3671" i="4"/>
  <c r="K3163" i="4"/>
  <c r="K4274" i="4"/>
  <c r="K4379" i="4"/>
  <c r="K2914" i="4"/>
  <c r="K1582" i="4"/>
  <c r="K285" i="4"/>
  <c r="K1533" i="4"/>
  <c r="K466" i="4"/>
  <c r="K2866" i="4"/>
  <c r="K1821" i="4"/>
  <c r="K2685" i="4"/>
  <c r="K3421" i="4"/>
  <c r="K3135" i="4"/>
  <c r="K2057" i="4"/>
  <c r="K1868" i="4"/>
  <c r="K2576" i="4"/>
  <c r="K3730" i="4"/>
  <c r="K4193" i="4"/>
  <c r="K2997" i="4"/>
  <c r="K1556" i="4"/>
  <c r="K2764" i="4"/>
  <c r="K1698" i="4"/>
  <c r="K2546" i="4"/>
  <c r="K2111" i="4"/>
  <c r="K4219" i="4"/>
  <c r="K2640" i="4"/>
  <c r="K2687" i="4"/>
  <c r="K48" i="4"/>
  <c r="K3921" i="4"/>
  <c r="K2187" i="4"/>
  <c r="K3305" i="4"/>
  <c r="K3204" i="4"/>
  <c r="K2346" i="4"/>
  <c r="K1293" i="4"/>
  <c r="K1912" i="4"/>
  <c r="K1770" i="4"/>
  <c r="K2279" i="4"/>
  <c r="K1910" i="4"/>
  <c r="K1482" i="4"/>
  <c r="K962" i="4"/>
  <c r="K1845" i="4"/>
  <c r="K3119" i="4"/>
  <c r="K1182" i="4"/>
  <c r="K4102" i="4"/>
  <c r="K1703" i="4"/>
  <c r="K3672" i="4"/>
  <c r="K768" i="4"/>
  <c r="K1345" i="4"/>
  <c r="K3816" i="4"/>
  <c r="K2707" i="4"/>
  <c r="K190" i="4"/>
  <c r="K1236" i="4"/>
  <c r="K4222" i="4"/>
  <c r="K1178" i="4"/>
  <c r="K96" i="4"/>
  <c r="K4217" i="4"/>
  <c r="K2423" i="4"/>
  <c r="K2110" i="4"/>
  <c r="K230" i="4"/>
  <c r="K1685" i="4"/>
  <c r="K634" i="4"/>
  <c r="K2843" i="4"/>
  <c r="K1549" i="4"/>
  <c r="K1055" i="4"/>
  <c r="K1365" i="4"/>
  <c r="K733" i="4"/>
  <c r="K509" i="4"/>
  <c r="K1252" i="4"/>
  <c r="K3710" i="4"/>
  <c r="K3080" i="4"/>
  <c r="K4350" i="4"/>
  <c r="K700" i="4"/>
  <c r="K1501" i="4"/>
  <c r="K4303" i="4"/>
  <c r="K1911" i="4"/>
  <c r="K421" i="4"/>
  <c r="K1749" i="4"/>
  <c r="K4050" i="4"/>
  <c r="K2055" i="4"/>
  <c r="K1729" i="4"/>
  <c r="K2440" i="4"/>
  <c r="K699" i="4"/>
  <c r="K330" i="4"/>
  <c r="K2353" i="4"/>
  <c r="K3535" i="4"/>
  <c r="K4084" i="4"/>
  <c r="K1387" i="4"/>
  <c r="K232" i="4"/>
  <c r="K4195" i="4"/>
  <c r="K2185" i="4"/>
  <c r="K1819" i="4"/>
  <c r="K2935" i="4"/>
  <c r="K1084" i="4"/>
  <c r="K683" i="4"/>
  <c r="K268" i="4"/>
  <c r="K416" i="4"/>
  <c r="K3869" i="4"/>
  <c r="K1711" i="4"/>
  <c r="K2716" i="4"/>
  <c r="K1798" i="4"/>
  <c r="K372" i="4"/>
  <c r="K539" i="4"/>
  <c r="K3274" i="4"/>
  <c r="K3601" i="4"/>
  <c r="K1993" i="4"/>
  <c r="K3820" i="4"/>
  <c r="K829" i="4"/>
  <c r="K3372" i="4"/>
  <c r="K2328" i="4"/>
  <c r="K2104" i="4"/>
  <c r="K3106" i="4"/>
  <c r="K525" i="4"/>
  <c r="K4310" i="4"/>
  <c r="K2884" i="4"/>
  <c r="K2877" i="4"/>
  <c r="K4152" i="4"/>
  <c r="K2442" i="4"/>
  <c r="K1710" i="4"/>
  <c r="K352" i="4"/>
  <c r="K2017" i="4"/>
  <c r="K1486" i="4"/>
  <c r="K82" i="4"/>
  <c r="K2643" i="4"/>
  <c r="K2306" i="4"/>
  <c r="K2548" i="4"/>
  <c r="K526" i="4"/>
  <c r="K1307" i="4"/>
  <c r="K719" i="4"/>
  <c r="K1185" i="4"/>
  <c r="K1205" i="4"/>
  <c r="K137" i="4"/>
  <c r="K1099" i="4"/>
  <c r="K2876" i="4"/>
  <c r="K287" i="4"/>
  <c r="K3100" i="4"/>
  <c r="K1594" i="4"/>
  <c r="K1072" i="4"/>
  <c r="K4073" i="4"/>
  <c r="K4114" i="4"/>
  <c r="K3216" i="4"/>
  <c r="K2739" i="4"/>
  <c r="K4087" i="4"/>
  <c r="K2188" i="4"/>
  <c r="K4378" i="4"/>
  <c r="K2243" i="4"/>
  <c r="K4361" i="4"/>
  <c r="K1776" i="4"/>
  <c r="K2064" i="4"/>
  <c r="K3881" i="4"/>
  <c r="K1016" i="4"/>
  <c r="K792" i="4"/>
  <c r="K1555" i="4"/>
  <c r="K2449" i="4"/>
  <c r="K1103" i="4"/>
  <c r="K746" i="4"/>
  <c r="K3198" i="4"/>
  <c r="K4323" i="4"/>
  <c r="K2960" i="4"/>
  <c r="K728" i="4"/>
  <c r="K1337" i="4"/>
  <c r="K1258" i="4"/>
  <c r="K757" i="4"/>
  <c r="K2081" i="4"/>
  <c r="K3323" i="4"/>
  <c r="K122" i="4"/>
  <c r="K477" i="4"/>
  <c r="K3565" i="4"/>
  <c r="K838" i="4"/>
  <c r="K3247" i="4"/>
  <c r="K3864" i="4"/>
  <c r="K46" i="4"/>
  <c r="K2260" i="4"/>
  <c r="K282" i="4"/>
  <c r="K1591" i="4"/>
  <c r="K1383" i="4"/>
  <c r="K2281" i="4"/>
  <c r="K4037" i="4"/>
  <c r="K1863" i="4"/>
  <c r="K428" i="4"/>
  <c r="K2875" i="4"/>
  <c r="K2345" i="4"/>
  <c r="K2644" i="4"/>
  <c r="K3191" i="4"/>
  <c r="K485" i="4"/>
  <c r="K3725" i="4"/>
  <c r="K1831" i="4"/>
  <c r="K2703" i="4"/>
  <c r="K3477" i="4"/>
  <c r="K825" i="4"/>
  <c r="K3157" i="4"/>
  <c r="K1153" i="4"/>
  <c r="K1244" i="4"/>
  <c r="K1349" i="4"/>
  <c r="K3407" i="4"/>
  <c r="K4172" i="4"/>
  <c r="K1560" i="4"/>
  <c r="K1303" i="4"/>
  <c r="K3641" i="4"/>
  <c r="K2918" i="4"/>
  <c r="K1485" i="4"/>
  <c r="K60" i="4"/>
  <c r="K223" i="4"/>
  <c r="K2660" i="4"/>
  <c r="K1343" i="4"/>
  <c r="K2952" i="4"/>
  <c r="K4367" i="4"/>
  <c r="K1431" i="4"/>
  <c r="K348" i="4"/>
  <c r="K3443" i="4"/>
  <c r="K2659" i="4"/>
  <c r="K3736" i="4"/>
  <c r="K674" i="4"/>
  <c r="K2274" i="4"/>
  <c r="K2040" i="4"/>
  <c r="K675" i="4"/>
  <c r="K755" i="4"/>
  <c r="K2027" i="4"/>
  <c r="K1674" i="4"/>
  <c r="K585" i="4"/>
  <c r="K375" i="4"/>
  <c r="K965" i="4"/>
  <c r="K333" i="4"/>
  <c r="K4179" i="4"/>
  <c r="K1588" i="4"/>
  <c r="K234" i="4"/>
  <c r="K4076" i="4"/>
  <c r="K2059" i="4"/>
  <c r="K2690" i="4"/>
  <c r="K2925" i="4"/>
  <c r="K2005" i="4"/>
  <c r="K2861" i="4"/>
  <c r="K3338" i="4"/>
  <c r="K3322" i="4"/>
  <c r="K3060" i="4"/>
  <c r="K961" i="4"/>
  <c r="K3629" i="4"/>
  <c r="K2679" i="4"/>
  <c r="K4254" i="4"/>
  <c r="K3797" i="4"/>
  <c r="K347" i="4"/>
  <c r="K409" i="4"/>
  <c r="K3453" i="4"/>
  <c r="K1076" i="4"/>
  <c r="K297" i="4"/>
  <c r="K1896" i="4"/>
  <c r="K3438" i="4"/>
  <c r="K642" i="4"/>
  <c r="K2636" i="4"/>
  <c r="K622" i="4"/>
  <c r="K2966" i="4"/>
  <c r="K1304" i="4"/>
  <c r="K3297" i="4"/>
  <c r="K1874" i="4"/>
  <c r="K2305" i="4"/>
  <c r="K3467" i="4"/>
  <c r="K4327" i="4"/>
  <c r="K2483" i="4"/>
  <c r="K4224" i="4"/>
  <c r="K730" i="4"/>
  <c r="K3167" i="4"/>
  <c r="K3331" i="4"/>
  <c r="K2275" i="4"/>
  <c r="K2653" i="4"/>
  <c r="K2175" i="4"/>
  <c r="K2964" i="4"/>
  <c r="K2253" i="4"/>
  <c r="K2140" i="4"/>
  <c r="K3492" i="4"/>
  <c r="K3298" i="4"/>
  <c r="K2109" i="4"/>
  <c r="K3203" i="4"/>
  <c r="K1144" i="4"/>
  <c r="K3082" i="4"/>
  <c r="K3416" i="4"/>
  <c r="K1219" i="4"/>
  <c r="K3933" i="4"/>
  <c r="K3648" i="4"/>
  <c r="K476" i="4"/>
  <c r="K37" i="4"/>
  <c r="K3684" i="4"/>
  <c r="K2859" i="4"/>
  <c r="K3692" i="4"/>
  <c r="K2791" i="4"/>
  <c r="K963" i="4"/>
  <c r="K2795" i="4"/>
  <c r="K3471" i="4"/>
  <c r="K1440" i="4"/>
  <c r="K2307" i="4"/>
  <c r="K2741" i="4"/>
  <c r="K2320" i="4"/>
  <c r="K3207" i="4"/>
  <c r="K1414" i="4"/>
  <c r="K706" i="4"/>
  <c r="K2565" i="4"/>
  <c r="K3951" i="4"/>
  <c r="K2825" i="4"/>
  <c r="K1160" i="4"/>
  <c r="K2391" i="4"/>
  <c r="K2977" i="4"/>
  <c r="K1935" i="4"/>
  <c r="K2856" i="4"/>
  <c r="K1194" i="4"/>
  <c r="K1138" i="4"/>
  <c r="K3884" i="4"/>
  <c r="K277" i="4"/>
  <c r="K3519" i="4"/>
  <c r="K212" i="4"/>
  <c r="K564" i="4"/>
  <c r="K1286" i="4"/>
  <c r="K1960" i="4"/>
  <c r="K4163" i="4"/>
  <c r="K3369" i="4"/>
  <c r="K2733" i="4"/>
  <c r="K1810" i="4"/>
  <c r="K2921" i="4"/>
  <c r="K127" i="4"/>
  <c r="K24" i="4"/>
  <c r="K3575" i="4"/>
  <c r="K3821" i="4"/>
  <c r="K281" i="4"/>
  <c r="K3317" i="4"/>
  <c r="K2712" i="4"/>
  <c r="K4086" i="4"/>
  <c r="K4342" i="4"/>
  <c r="K2254" i="4"/>
  <c r="K3880" i="4"/>
  <c r="K2532" i="4"/>
  <c r="K341" i="4"/>
  <c r="K323" i="4"/>
  <c r="K1075" i="4"/>
  <c r="K2025" i="4"/>
  <c r="K890" i="4"/>
  <c r="K350" i="4"/>
  <c r="K3349" i="4"/>
  <c r="K619" i="4"/>
  <c r="K3788" i="4"/>
  <c r="K4040" i="4"/>
  <c r="K4270" i="4"/>
  <c r="K1927" i="4"/>
  <c r="K3028" i="4"/>
  <c r="K94" i="4"/>
  <c r="K3709" i="4"/>
  <c r="K3579" i="4"/>
  <c r="K167" i="4"/>
  <c r="K495" i="4"/>
  <c r="K880" i="4"/>
  <c r="K422" i="4"/>
  <c r="K3188" i="4"/>
  <c r="K3344" i="4"/>
  <c r="K318" i="4"/>
  <c r="K1241" i="4"/>
  <c r="K2706" i="4"/>
  <c r="K2383" i="4"/>
  <c r="K812" i="4"/>
  <c r="K4007" i="4"/>
  <c r="K4173" i="4"/>
  <c r="K3235" i="4"/>
  <c r="K1598" i="4"/>
  <c r="K1930" i="4"/>
  <c r="K3835" i="4"/>
  <c r="K296" i="4"/>
  <c r="K241" i="4"/>
  <c r="K1890" i="4"/>
  <c r="K616" i="4"/>
  <c r="K1043" i="4"/>
  <c r="K3740" i="4"/>
  <c r="K3033" i="4"/>
  <c r="K3128" i="4"/>
  <c r="K2527" i="4"/>
  <c r="K1448" i="4"/>
  <c r="K367" i="4"/>
  <c r="K1085" i="4"/>
  <c r="K638" i="4"/>
  <c r="K278" i="4"/>
  <c r="K1213" i="4"/>
  <c r="K2599" i="4"/>
  <c r="K845" i="4"/>
  <c r="K2728" i="4"/>
  <c r="K2351" i="4"/>
  <c r="K1367" i="4"/>
  <c r="K2719" i="4"/>
  <c r="K2206" i="4"/>
  <c r="K2138" i="4"/>
  <c r="K780" i="4"/>
  <c r="K3543" i="4"/>
  <c r="K2234" i="4"/>
  <c r="K1861" i="4"/>
  <c r="K1245" i="4"/>
  <c r="K3974" i="4"/>
  <c r="K1995" i="4"/>
  <c r="K130" i="4"/>
  <c r="K3456" i="4"/>
  <c r="K1500" i="4"/>
  <c r="K2612" i="4"/>
  <c r="K4043" i="4"/>
  <c r="K1664" i="4"/>
  <c r="K338" i="4"/>
  <c r="K2999" i="4"/>
  <c r="K1761" i="4"/>
  <c r="K1558" i="4"/>
  <c r="K3120" i="4"/>
  <c r="K911" i="4"/>
  <c r="K4002" i="4"/>
  <c r="K1351" i="4"/>
  <c r="K3025" i="4"/>
  <c r="K403" i="4"/>
  <c r="K2094" i="4"/>
  <c r="K1129" i="4"/>
  <c r="K3700" i="4"/>
  <c r="K1603" i="4"/>
  <c r="K3387" i="4"/>
  <c r="K917" i="4"/>
  <c r="K1587" i="4"/>
  <c r="K4104" i="4"/>
  <c r="K1562" i="4"/>
  <c r="K1191" i="4"/>
  <c r="K251" i="4"/>
  <c r="K3488" i="4"/>
  <c r="K1570" i="4"/>
  <c r="K1475" i="4"/>
  <c r="K1444" i="4"/>
  <c r="K1565" i="4"/>
  <c r="K3292" i="4"/>
  <c r="K940" i="4"/>
  <c r="K1774" i="4"/>
  <c r="K915" i="4"/>
  <c r="K2084" i="4"/>
  <c r="K1701" i="4"/>
  <c r="K2731" i="4"/>
  <c r="K2900" i="4"/>
  <c r="K3164" i="4"/>
  <c r="K3926" i="4"/>
  <c r="K1415" i="4"/>
  <c r="K810" i="4"/>
  <c r="K1855" i="4"/>
  <c r="K908" i="4"/>
  <c r="K1280" i="4"/>
  <c r="K4366" i="4"/>
  <c r="K3705" i="4"/>
  <c r="K1538" i="4"/>
  <c r="K2338" i="4"/>
  <c r="K4164" i="4"/>
  <c r="K492" i="4"/>
  <c r="K3995" i="4"/>
  <c r="K3470" i="4"/>
  <c r="K2871" i="4"/>
  <c r="K1273" i="4"/>
  <c r="K11" i="4"/>
  <c r="K336" i="4"/>
  <c r="K1284" i="4"/>
  <c r="K3749" i="4"/>
  <c r="K2192" i="4"/>
  <c r="K3639" i="4"/>
  <c r="K2086" i="4"/>
  <c r="K906" i="4"/>
  <c r="K4247" i="4"/>
  <c r="K1542" i="4"/>
  <c r="K1743" i="4"/>
  <c r="K1430" i="4"/>
  <c r="K691" i="4"/>
  <c r="K726" i="4"/>
  <c r="K1031" i="4"/>
  <c r="K1190" i="4"/>
  <c r="K504" i="4"/>
  <c r="K3775" i="4"/>
  <c r="K1606" i="4"/>
  <c r="K1344" i="4"/>
  <c r="K4311" i="4"/>
  <c r="K2464" i="4"/>
  <c r="K2155" i="4"/>
  <c r="K4256" i="4"/>
  <c r="K559" i="4"/>
  <c r="K2948" i="4"/>
  <c r="K3013" i="4"/>
  <c r="K506" i="4"/>
  <c r="K3642" i="4"/>
  <c r="K151" i="4"/>
  <c r="K2668" i="4"/>
  <c r="K3577" i="4"/>
  <c r="K643" i="4"/>
  <c r="K3230" i="4"/>
  <c r="K2591" i="4"/>
  <c r="K88" i="4"/>
  <c r="K404" i="4"/>
  <c r="K1840" i="4"/>
  <c r="K1901" i="4"/>
  <c r="K2627" i="4"/>
  <c r="K2632" i="4"/>
  <c r="K2570" i="4"/>
  <c r="K3175" i="4"/>
  <c r="K2803" i="4"/>
  <c r="K3294" i="4"/>
  <c r="K748" i="4"/>
  <c r="K2536" i="4"/>
  <c r="K4031" i="4"/>
  <c r="K4220" i="4"/>
  <c r="K3726" i="4"/>
  <c r="K1783" i="4"/>
  <c r="K714" i="4"/>
  <c r="K2528" i="4"/>
  <c r="K1966" i="4"/>
  <c r="K1584" i="4"/>
  <c r="K2436" i="4"/>
  <c r="K59" i="4"/>
  <c r="K2159" i="4"/>
  <c r="K3697" i="4"/>
  <c r="K3510" i="4"/>
  <c r="K1525" i="4"/>
  <c r="K3383" i="4"/>
  <c r="K1261" i="4"/>
  <c r="K1251" i="4"/>
  <c r="K2241" i="4"/>
  <c r="K3896" i="4"/>
  <c r="K1279" i="4"/>
  <c r="K2664" i="4"/>
  <c r="K2091" i="4"/>
  <c r="K3455" i="4"/>
  <c r="K1621" i="4"/>
  <c r="K793" i="4"/>
  <c r="K936" i="4"/>
  <c r="K1306" i="4"/>
  <c r="K2899" i="4"/>
  <c r="K3217" i="4"/>
  <c r="K2970" i="4"/>
  <c r="K709" i="4"/>
  <c r="K2438" i="4"/>
  <c r="K1904" i="4"/>
  <c r="K2604" i="4"/>
  <c r="K3299" i="4"/>
  <c r="K2170" i="4"/>
  <c r="K3856" i="4"/>
  <c r="K3695" i="4"/>
  <c r="K3176" i="4"/>
  <c r="K1101" i="4"/>
  <c r="K2626" i="4"/>
  <c r="K77" i="4"/>
  <c r="K213" i="4"/>
  <c r="K2661" i="4"/>
  <c r="K3932" i="4"/>
  <c r="K1656" i="4"/>
  <c r="K2108" i="4"/>
  <c r="K3429" i="4"/>
  <c r="K2303" i="4"/>
  <c r="K928" i="4"/>
  <c r="K2300" i="4"/>
  <c r="K1368" i="4"/>
  <c r="K808" i="4"/>
  <c r="K1715" i="4"/>
  <c r="K2693" i="4"/>
  <c r="K3683" i="4"/>
  <c r="K1062" i="4"/>
  <c r="K926" i="4"/>
  <c r="K2099" i="4"/>
  <c r="K2399" i="4"/>
  <c r="K803" i="4"/>
  <c r="K941" i="4"/>
  <c r="K1895" i="4"/>
  <c r="K3045" i="4"/>
  <c r="K833" i="4"/>
  <c r="K2564" i="4"/>
  <c r="K1659" i="4"/>
  <c r="K554" i="4"/>
  <c r="K1708" i="4"/>
  <c r="K10" i="4"/>
  <c r="K1772" i="4"/>
  <c r="K89" i="4"/>
  <c r="K2297" i="4"/>
  <c r="K2428" i="4"/>
  <c r="K2926" i="4"/>
  <c r="K3239" i="4"/>
  <c r="K635" i="4"/>
  <c r="K4151" i="4"/>
  <c r="K4372" i="4"/>
  <c r="K13" i="4"/>
  <c r="K1797" i="4"/>
  <c r="K3954" i="4"/>
  <c r="K3517" i="4"/>
  <c r="K4059" i="4"/>
  <c r="K360" i="4"/>
  <c r="K871" i="4"/>
  <c r="K4089" i="4"/>
  <c r="K4280" i="4"/>
  <c r="K3988" i="4"/>
  <c r="K2901" i="4"/>
  <c r="K3380" i="4"/>
  <c r="K4166" i="4"/>
  <c r="K837" i="4"/>
  <c r="K2324" i="4"/>
  <c r="K2894" i="4"/>
  <c r="K1428" i="4"/>
  <c r="K2663" i="4"/>
  <c r="K3310" i="4"/>
  <c r="K738" i="4"/>
  <c r="K2554" i="4"/>
  <c r="K3426" i="4"/>
  <c r="K3264" i="4"/>
  <c r="K2194" i="4"/>
  <c r="K914" i="4"/>
  <c r="K3432" i="4"/>
  <c r="K805" i="4"/>
  <c r="K33" i="4"/>
  <c r="K3169" i="4"/>
  <c r="K4272" i="4"/>
  <c r="K1285" i="4"/>
  <c r="K3048" i="4"/>
  <c r="K678" i="4"/>
  <c r="K2826" i="4"/>
  <c r="K1672" i="4"/>
  <c r="K4211" i="4"/>
  <c r="K894" i="4"/>
  <c r="K407" i="4"/>
  <c r="K3668" i="4"/>
  <c r="K3888" i="4"/>
  <c r="K3312" i="4"/>
  <c r="K2594" i="4"/>
  <c r="K246" i="4"/>
  <c r="K3144" i="4"/>
  <c r="K1402" i="4"/>
  <c r="K637" i="4"/>
  <c r="K1818" i="4"/>
  <c r="K1257" i="4"/>
  <c r="K2487" i="4"/>
  <c r="K2755" i="4"/>
  <c r="K3966" i="4"/>
  <c r="K2758" i="4"/>
  <c r="K3524" i="4"/>
  <c r="K501" i="4"/>
  <c r="K1201" i="4"/>
  <c r="K2477" i="4"/>
  <c r="K2454" i="4"/>
  <c r="K3026" i="4"/>
  <c r="K846" i="4"/>
  <c r="K4186" i="4"/>
  <c r="K2759" i="4"/>
  <c r="K2278" i="4"/>
  <c r="K3660" i="4"/>
  <c r="K2813" i="4"/>
  <c r="K4030" i="4"/>
  <c r="K2944" i="4"/>
  <c r="K1660" i="4"/>
  <c r="K2815" i="4"/>
  <c r="K2857" i="4"/>
  <c r="K1283" i="4"/>
  <c r="K354" i="4"/>
  <c r="K1958" i="4"/>
  <c r="K429" i="4"/>
  <c r="K3826" i="4"/>
  <c r="K1509" i="4"/>
  <c r="K3751" i="4"/>
  <c r="K4358" i="4"/>
  <c r="K402" i="4"/>
  <c r="K1755" i="4"/>
  <c r="K1311" i="4"/>
  <c r="K1233" i="4"/>
  <c r="K3635" i="4"/>
  <c r="K3337" i="4"/>
  <c r="K16" i="4"/>
  <c r="K1526" i="4"/>
  <c r="K4056" i="4"/>
  <c r="K3798" i="4"/>
  <c r="K1034" i="4"/>
  <c r="K3361" i="4"/>
  <c r="K1175" i="4"/>
  <c r="K3145" i="4"/>
  <c r="K976" i="4"/>
  <c r="K1154" i="4"/>
  <c r="K1850" i="4"/>
  <c r="K1108" i="4"/>
  <c r="K2032" i="4"/>
  <c r="K3343" i="4"/>
  <c r="K659" i="4"/>
  <c r="K288" i="4"/>
  <c r="K2958" i="4"/>
  <c r="K4253" i="4"/>
  <c r="K3327" i="4"/>
  <c r="K3972" i="4"/>
  <c r="K2982" i="4"/>
  <c r="K4309" i="4"/>
  <c r="K939" i="4"/>
  <c r="K909" i="4"/>
  <c r="K2637" i="4"/>
  <c r="K8" i="4"/>
  <c r="K3999" i="4"/>
  <c r="K4332" i="4"/>
  <c r="K578" i="4"/>
  <c r="K1747" i="4"/>
  <c r="K1695" i="4"/>
  <c r="K4080" i="4"/>
  <c r="K2350" i="4"/>
  <c r="K4099" i="4"/>
  <c r="K2065" i="4"/>
  <c r="K2363" i="4"/>
  <c r="K1265" i="4"/>
  <c r="K4207" i="4"/>
  <c r="K844" i="4"/>
  <c r="K3611" i="4"/>
  <c r="K627" i="4"/>
  <c r="K63" i="4"/>
  <c r="K4012" i="4"/>
  <c r="K43" i="4"/>
  <c r="K147" i="4"/>
  <c r="K1687" i="4"/>
  <c r="K2434" i="4"/>
  <c r="K3225" i="4"/>
  <c r="K1826" i="4"/>
  <c r="K2009" i="4"/>
  <c r="K1954" i="4"/>
  <c r="K2360" i="4"/>
  <c r="K1070" i="4"/>
  <c r="K587" i="4"/>
  <c r="K1820" i="4"/>
  <c r="K2246" i="4"/>
  <c r="K1917" i="4"/>
  <c r="K959" i="4"/>
  <c r="K176" i="4"/>
  <c r="K4161" i="4"/>
  <c r="K4248" i="4"/>
  <c r="K2511" i="4"/>
  <c r="K4168" i="4"/>
  <c r="K3552" i="4"/>
  <c r="K3075" i="4"/>
  <c r="K1432" i="4"/>
  <c r="K2337" i="4"/>
  <c r="K2082" i="4"/>
  <c r="K3633" i="4"/>
  <c r="K65" i="4"/>
  <c r="K222" i="4"/>
  <c r="K968" i="4"/>
  <c r="K2592" i="4"/>
  <c r="K3842" i="4"/>
  <c r="K1510" i="4"/>
  <c r="K2708" i="4"/>
  <c r="K2304" i="4"/>
  <c r="K3261" i="4"/>
  <c r="K1449" i="4"/>
  <c r="K2016" i="4"/>
  <c r="K3743" i="4"/>
  <c r="K3959" i="4"/>
  <c r="K1159" i="4"/>
  <c r="K3193" i="4"/>
  <c r="K2024" i="4"/>
  <c r="K388" i="4"/>
  <c r="K1012" i="4"/>
  <c r="K3412" i="4"/>
  <c r="K28" i="4"/>
  <c r="K535" i="4"/>
  <c r="K3698" i="4"/>
  <c r="K3853" i="4"/>
  <c r="K1891" i="4"/>
  <c r="K2869" i="4"/>
  <c r="K2056" i="4"/>
  <c r="K224" i="4"/>
  <c r="K955" i="4"/>
  <c r="K1741" i="4"/>
  <c r="K4109" i="4"/>
  <c r="K197" i="4"/>
  <c r="K953" i="4"/>
  <c r="K2823" i="4"/>
  <c r="K3586" i="4"/>
  <c r="K3330" i="4"/>
  <c r="K1121" i="4"/>
  <c r="K1436" i="4"/>
  <c r="K2860" i="4"/>
  <c r="K3982" i="4"/>
  <c r="K1963" i="4"/>
  <c r="K3723" i="4"/>
  <c r="K2271" i="4"/>
  <c r="K2747" i="4"/>
  <c r="K736" i="4"/>
  <c r="K2655" i="4"/>
  <c r="K2116" i="4"/>
  <c r="K897" i="4"/>
  <c r="K4068" i="4"/>
  <c r="K1736" i="4"/>
  <c r="K3833" i="4"/>
  <c r="K129" i="4"/>
  <c r="K779" i="4"/>
  <c r="K74" i="4"/>
  <c r="K1492" i="4"/>
  <c r="K4184" i="4"/>
  <c r="K2495" i="4"/>
  <c r="K3653" i="4"/>
  <c r="K4150" i="4"/>
  <c r="K1139" i="4"/>
  <c r="K4110" i="4"/>
  <c r="K3139" i="4"/>
  <c r="K1734" i="4"/>
  <c r="K3308" i="4"/>
  <c r="K851" i="4"/>
  <c r="K2162" i="4"/>
  <c r="K1597" i="4"/>
  <c r="K2533" i="4"/>
  <c r="K1689" i="4"/>
  <c r="K784" i="4"/>
  <c r="K2344" i="4"/>
  <c r="K1050" i="4"/>
  <c r="K1104" i="4"/>
  <c r="K2953" i="4"/>
  <c r="K650" i="4"/>
  <c r="K549" i="4"/>
  <c r="K245" i="4"/>
  <c r="K3964" i="4"/>
  <c r="K1939" i="4"/>
  <c r="K669" i="4"/>
  <c r="K4103" i="4"/>
  <c r="K2381" i="4"/>
  <c r="K4354" i="4"/>
  <c r="K717" i="4"/>
  <c r="K1604" i="4"/>
  <c r="K2125" i="4"/>
  <c r="K1171" i="4"/>
  <c r="K4025" i="4"/>
  <c r="K3029" i="4"/>
  <c r="K1532" i="4"/>
  <c r="K1282" i="4"/>
  <c r="K4202" i="4"/>
  <c r="K1380" i="4"/>
  <c r="K787" i="4"/>
  <c r="K653" i="4"/>
  <c r="K1590" i="4"/>
  <c r="K777" i="4"/>
  <c r="K2494" i="4"/>
  <c r="K2458" i="4"/>
  <c r="K958" i="4"/>
  <c r="K3039" i="4"/>
  <c r="K1986" i="4"/>
  <c r="K181" i="4"/>
  <c r="K924" i="4"/>
  <c r="K1697" i="4"/>
  <c r="K2799" i="4"/>
  <c r="K1669" i="4"/>
  <c r="K2366" i="4"/>
  <c r="K1518" i="4"/>
  <c r="K502" i="4"/>
  <c r="K2514" i="4"/>
  <c r="K434" i="4"/>
  <c r="K93" i="4"/>
  <c r="K2844" i="4"/>
  <c r="K3275" i="4"/>
  <c r="K2203" i="4"/>
  <c r="K1151" i="4"/>
  <c r="K529" i="4"/>
  <c r="K847" i="4"/>
  <c r="K2858" i="4"/>
  <c r="K4123" i="4"/>
  <c r="K2537" i="4"/>
  <c r="K2095" i="4"/>
  <c r="K972" i="4"/>
  <c r="K3794" i="4"/>
  <c r="K2519" i="4"/>
  <c r="K2566" i="4"/>
  <c r="K123" i="4"/>
  <c r="K3442" i="4"/>
  <c r="K489" i="4"/>
  <c r="K227" i="4"/>
  <c r="K1571" i="4"/>
  <c r="K262" i="4"/>
  <c r="K405" i="4"/>
  <c r="K1862" i="4"/>
  <c r="K3434" i="4"/>
  <c r="K3689" i="4"/>
  <c r="K2181" i="4"/>
  <c r="K4003" i="4"/>
  <c r="K3205" i="4"/>
  <c r="K716" i="4"/>
  <c r="K4201" i="4"/>
  <c r="K3487" i="4"/>
  <c r="K3394" i="4"/>
  <c r="K2431" i="4"/>
  <c r="K981" i="4"/>
  <c r="K3178" i="4"/>
  <c r="K2700" i="4"/>
  <c r="K1651" i="4"/>
  <c r="K490" i="4"/>
  <c r="K4079" i="4"/>
  <c r="K32" i="4"/>
  <c r="K3079" i="4"/>
  <c r="K2783" i="4"/>
  <c r="K3501" i="4"/>
  <c r="K2106" i="4"/>
  <c r="K481" i="4"/>
  <c r="K1281" i="4"/>
  <c r="K1184" i="4"/>
  <c r="K83" i="4"/>
  <c r="K3963" i="4"/>
  <c r="K105" i="4"/>
  <c r="K1390" i="4"/>
  <c r="K681" i="4"/>
  <c r="K3628" i="4"/>
  <c r="K3112" i="4"/>
  <c r="K782" i="4"/>
  <c r="K3301" i="4"/>
  <c r="K1989" i="4"/>
  <c r="K3248" i="4"/>
  <c r="K1824" i="4"/>
  <c r="K3415" i="4"/>
  <c r="K4153" i="4"/>
  <c r="K3450" i="4"/>
  <c r="K1683" i="4"/>
  <c r="K934" i="4"/>
  <c r="K3706" i="4"/>
  <c r="K1297" i="4"/>
  <c r="K2368" i="4"/>
  <c r="K2962" i="4"/>
  <c r="K4285" i="4"/>
  <c r="K4155" i="4"/>
  <c r="K397" i="4"/>
  <c r="K2114" i="4"/>
  <c r="K547" i="4"/>
  <c r="K2092" i="4"/>
  <c r="K3748" i="4"/>
  <c r="K2890" i="4"/>
  <c r="K1445" i="4"/>
  <c r="K946" i="4"/>
  <c r="K1846" i="4"/>
  <c r="K2738" i="4"/>
  <c r="K2675" i="4"/>
  <c r="K1605" i="4"/>
  <c r="K2588" i="4"/>
  <c r="K2015" i="4"/>
  <c r="K3811" i="4"/>
  <c r="K842" i="4"/>
  <c r="K3354" i="4"/>
  <c r="K49" i="4"/>
  <c r="K253" i="4"/>
  <c r="K3398" i="4"/>
  <c r="K2272" i="4"/>
  <c r="K3486" i="4"/>
  <c r="K2699" i="4"/>
  <c r="K1789" i="4"/>
  <c r="K602" i="4"/>
  <c r="K3987" i="4"/>
  <c r="K920" i="4"/>
  <c r="K146" i="4"/>
  <c r="K424" i="4"/>
  <c r="K905" i="4"/>
  <c r="K2584" i="4"/>
  <c r="K3293" i="4"/>
  <c r="K1421" i="4"/>
  <c r="K3681" i="4"/>
  <c r="K2033" i="4"/>
  <c r="K2534" i="4"/>
  <c r="K2430" i="4"/>
  <c r="K2670" i="4"/>
  <c r="K3832" i="4"/>
  <c r="K3374" i="4"/>
  <c r="K3353" i="4"/>
  <c r="K2066" i="4"/>
  <c r="K1758" i="4"/>
  <c r="K3792" i="4"/>
  <c r="K648" i="4"/>
  <c r="K2043" i="4"/>
  <c r="K3249" i="4"/>
  <c r="K988" i="4"/>
  <c r="K4038" i="4"/>
  <c r="K1806" i="4"/>
  <c r="K228" i="4"/>
  <c r="K4250" i="4"/>
  <c r="K2614" i="4"/>
  <c r="K1941" i="4"/>
  <c r="K1675" i="4"/>
  <c r="K168" i="4"/>
  <c r="K1494" i="4"/>
  <c r="K3068" i="4"/>
  <c r="K3111" i="4"/>
  <c r="K3744" i="4"/>
  <c r="K2743" i="4"/>
  <c r="K2280" i="4"/>
  <c r="K3360" i="4"/>
  <c r="K1013" i="4"/>
  <c r="K4115" i="4"/>
  <c r="K2782" i="4"/>
  <c r="K997" i="4"/>
  <c r="K2269" i="4"/>
  <c r="K817" i="4"/>
  <c r="K3054" i="4"/>
  <c r="K3020" i="4"/>
  <c r="K1465" i="4"/>
  <c r="K835" i="4"/>
  <c r="K3742" i="4"/>
  <c r="K1091" i="4"/>
  <c r="K2409" i="4"/>
  <c r="K1309" i="4"/>
  <c r="K1720" i="4"/>
  <c r="K108" i="4"/>
  <c r="K3606" i="4"/>
  <c r="K1333" i="4"/>
  <c r="K1100" i="4"/>
  <c r="K7" i="4"/>
  <c r="K2499" i="4"/>
  <c r="K3727" i="4"/>
  <c r="K1181" i="4"/>
  <c r="K3362" i="4"/>
  <c r="K1889" i="4"/>
  <c r="K3986" i="4"/>
  <c r="K1095" i="4"/>
  <c r="K788" i="4"/>
  <c r="K608" i="4"/>
  <c r="K1005" i="4"/>
  <c r="K2283" i="4"/>
  <c r="K740" i="4"/>
  <c r="K3716" i="4"/>
  <c r="K2316" i="4"/>
  <c r="K2635" i="4"/>
  <c r="K4346" i="4"/>
  <c r="K4041" i="4"/>
  <c r="K4343" i="4"/>
  <c r="K433" i="4"/>
  <c r="K3489" i="4"/>
  <c r="K250" i="4"/>
  <c r="K1959" i="4"/>
  <c r="K2987" i="4"/>
  <c r="K2249" i="4"/>
  <c r="K2026" i="4"/>
  <c r="K461" i="4"/>
  <c r="K1114" i="4"/>
  <c r="K772" i="4"/>
  <c r="K3288" i="4"/>
  <c r="K1374" i="4"/>
  <c r="K183" i="4"/>
  <c r="K1673" i="4"/>
  <c r="K2153" i="4"/>
  <c r="K785" i="4"/>
  <c r="K2389" i="4"/>
  <c r="K1950" i="4"/>
  <c r="K2773" i="4"/>
  <c r="K2251" i="4"/>
  <c r="K998" i="4"/>
  <c r="K3576" i="4"/>
  <c r="K1731" i="4"/>
  <c r="K1838" i="4"/>
  <c r="K193" i="4"/>
  <c r="K1893" i="4"/>
  <c r="K1192" i="4"/>
  <c r="K61" i="4"/>
  <c r="K1052" i="4"/>
  <c r="K3812" i="4"/>
  <c r="K2498" i="4"/>
  <c r="K2571" i="4"/>
  <c r="K2007" i="4"/>
  <c r="K3287" i="4"/>
  <c r="K3943" i="4"/>
  <c r="K279" i="4"/>
  <c r="K1884" i="4"/>
  <c r="K42" i="4"/>
  <c r="K520" i="4"/>
  <c r="K3192" i="4"/>
  <c r="K538" i="4"/>
  <c r="K1925" i="4"/>
  <c r="K3481" i="4"/>
  <c r="K3827" i="4"/>
  <c r="K1922" i="4"/>
  <c r="K2189" i="4"/>
  <c r="K1550" i="4"/>
  <c r="K357" i="4"/>
  <c r="K517" i="4"/>
  <c r="K106" i="4"/>
  <c r="K3058" i="4"/>
  <c r="K2372" i="4"/>
  <c r="K885" i="4"/>
  <c r="K2385" i="4"/>
  <c r="K2989" i="4"/>
  <c r="K732" i="4"/>
  <c r="K2654" i="4"/>
  <c r="K2164" i="4"/>
  <c r="K3066" i="4"/>
  <c r="K770" i="4"/>
  <c r="K1468" i="4"/>
  <c r="K1350" i="4"/>
  <c r="K244" i="4"/>
  <c r="K3057" i="4"/>
  <c r="K2618" i="4"/>
  <c r="K531" i="4"/>
  <c r="K1370" i="4"/>
  <c r="K4142" i="4"/>
  <c r="K2811" i="4"/>
  <c r="K2319" i="4"/>
  <c r="K1926" i="4"/>
  <c r="K3755" i="4"/>
  <c r="K3000" i="4"/>
  <c r="K1029" i="4"/>
  <c r="K899" i="4"/>
  <c r="K3201" i="4"/>
  <c r="K203" i="4"/>
  <c r="K145" i="4"/>
  <c r="K70" i="4"/>
  <c r="K873" i="4"/>
  <c r="K1977" i="4"/>
  <c r="K2575" i="4"/>
  <c r="K2484" i="4"/>
  <c r="K2698" i="4"/>
  <c r="K4344" i="4"/>
  <c r="K3626" i="4"/>
  <c r="K1057" i="4"/>
  <c r="K3300" i="4"/>
  <c r="K1849" i="4"/>
  <c r="K215" i="4"/>
  <c r="K3541" i="4"/>
  <c r="K876" i="4"/>
  <c r="K660" i="4"/>
  <c r="K2480" i="4"/>
  <c r="K2098" i="4"/>
  <c r="K1551" i="4"/>
  <c r="K4353" i="4"/>
  <c r="K3616" i="4"/>
  <c r="K3397" i="4"/>
  <c r="K902" i="4"/>
  <c r="K4197" i="4"/>
  <c r="K1026" i="4"/>
  <c r="K1828" i="4"/>
  <c r="K904" i="4"/>
  <c r="K2801" i="4"/>
  <c r="K572" i="4"/>
  <c r="K3478" i="4"/>
  <c r="K2578" i="4"/>
  <c r="K1916" i="4"/>
  <c r="K1359" i="4"/>
  <c r="K3901" i="4"/>
  <c r="K2213" i="4"/>
  <c r="K1096" i="4"/>
  <c r="K1198" i="4"/>
  <c r="K1782" i="4"/>
  <c r="K1093" i="4"/>
  <c r="K672" i="4"/>
  <c r="K2841" i="4"/>
  <c r="K2202" i="4"/>
  <c r="K2968" i="4"/>
  <c r="K2849" i="4"/>
  <c r="K3613" i="4"/>
  <c r="K464" i="4"/>
  <c r="K3365" i="4"/>
  <c r="K2473" i="4"/>
  <c r="K625" i="4"/>
  <c r="K2671" i="4"/>
  <c r="K3464" i="4"/>
  <c r="K3851" i="4"/>
  <c r="K3849" i="4"/>
  <c r="K630" i="4"/>
  <c r="K2323" i="4"/>
  <c r="K1666" i="4"/>
  <c r="K515" i="4"/>
  <c r="K4053" i="4"/>
  <c r="K1640" i="4"/>
  <c r="K3505" i="4"/>
  <c r="K2166" i="4"/>
  <c r="K2991" i="4"/>
  <c r="K4051" i="4"/>
  <c r="K2250" i="4"/>
  <c r="K2888" i="4"/>
  <c r="K2521" i="4"/>
  <c r="K3877" i="4"/>
  <c r="K2128" i="4"/>
  <c r="K35" i="4"/>
  <c r="K3190" i="4"/>
  <c r="K3555" i="4"/>
  <c r="K3777" i="4"/>
  <c r="K480" i="4"/>
  <c r="K1183" i="4"/>
  <c r="K707" i="4"/>
  <c r="K3484" i="4"/>
  <c r="K3250" i="4"/>
  <c r="K2493" i="4"/>
  <c r="K1658" i="4"/>
  <c r="K4189" i="4"/>
  <c r="K1623" i="4"/>
  <c r="K3559" i="4"/>
  <c r="K400" i="4"/>
  <c r="K2144" i="4"/>
  <c r="K3846" i="4"/>
  <c r="K1635" i="4"/>
  <c r="K832" i="4"/>
  <c r="K2553" i="4"/>
  <c r="K3059" i="4"/>
  <c r="K600" i="4"/>
  <c r="K2233" i="4"/>
  <c r="K3340" i="4"/>
  <c r="K3367" i="4"/>
  <c r="K3459" i="4"/>
  <c r="K3115" i="4"/>
  <c r="K161" i="4"/>
  <c r="K2908" i="4"/>
  <c r="K4251" i="4"/>
  <c r="K4139" i="4"/>
  <c r="K2330" i="4"/>
  <c r="K301" i="4"/>
  <c r="K2831" i="4"/>
  <c r="K3499" i="4"/>
  <c r="K4026" i="4"/>
  <c r="K2500" i="4"/>
  <c r="K2131" i="4"/>
  <c r="K644" i="4"/>
  <c r="K3607" i="4"/>
  <c r="K3892" i="4"/>
  <c r="K3567" i="4"/>
  <c r="K2244" i="4"/>
  <c r="K2395" i="4"/>
  <c r="K1566" i="4"/>
  <c r="K2897" i="4"/>
  <c r="K594" i="4"/>
  <c r="K2651" i="4"/>
  <c r="K1199" i="4"/>
  <c r="K3496" i="4"/>
  <c r="K231" i="4"/>
  <c r="K3720" i="4"/>
  <c r="K3483" i="4"/>
  <c r="K2920" i="4"/>
  <c r="K3008" i="4"/>
  <c r="K995" i="4"/>
  <c r="K379" i="4"/>
  <c r="K4093" i="4"/>
  <c r="K1216" i="4"/>
  <c r="K2957" i="4"/>
  <c r="K2701" i="4"/>
  <c r="K3202" i="4"/>
  <c r="K3937" i="4"/>
  <c r="K3625" i="4"/>
  <c r="K2352" i="4"/>
  <c r="K967" i="4"/>
  <c r="K749" i="4"/>
  <c r="K4034" i="4"/>
  <c r="K114" i="4"/>
  <c r="K2569" i="4"/>
  <c r="K2889" i="4"/>
  <c r="K3550" i="4"/>
  <c r="K898" i="4"/>
  <c r="K2789" i="4"/>
  <c r="K1633" i="4"/>
  <c r="K751" i="4"/>
  <c r="K521" i="4"/>
  <c r="K99" i="4"/>
  <c r="K3246" i="4"/>
  <c r="K3212" i="4"/>
  <c r="K1371" i="4"/>
  <c r="K713" i="4"/>
  <c r="K3282" i="4"/>
  <c r="K1230" i="4"/>
  <c r="K2615" i="4"/>
  <c r="K2332" i="4"/>
  <c r="K1326" i="4"/>
  <c r="K337" i="4"/>
  <c r="K184" i="4"/>
  <c r="K3739" i="4"/>
  <c r="K2572" i="4"/>
  <c r="K1248" i="4"/>
  <c r="K1331" i="4"/>
  <c r="K3587" i="4"/>
  <c r="K4298" i="4"/>
  <c r="K1133" i="4"/>
  <c r="K1903" i="4"/>
  <c r="K3889" i="4"/>
  <c r="K1879" i="4"/>
  <c r="K2294" i="4"/>
  <c r="K891" i="4"/>
  <c r="K3632" i="4"/>
  <c r="K1090" i="4"/>
  <c r="K1443" i="4"/>
  <c r="K1913" i="4"/>
  <c r="K1447" i="4"/>
  <c r="K448" i="4"/>
  <c r="K189" i="4"/>
  <c r="K3267" i="4"/>
  <c r="K582" i="4"/>
  <c r="K893" i="4"/>
  <c r="K3752" i="4"/>
  <c r="K3930" i="4"/>
  <c r="K1298" i="4"/>
  <c r="K2291" i="4"/>
  <c r="K1220" i="4"/>
  <c r="K932" i="4"/>
  <c r="K2101" i="4"/>
  <c r="K2090" i="4"/>
  <c r="K3211" i="4"/>
  <c r="K3547" i="4"/>
  <c r="K1053" i="4"/>
  <c r="K1203" i="4"/>
  <c r="K124" i="4"/>
  <c r="K1694" i="4"/>
  <c r="K3782" i="4"/>
  <c r="K1188" i="4"/>
  <c r="K617" i="4"/>
  <c r="K207" i="4"/>
  <c r="K3242" i="4"/>
  <c r="K1934" i="4"/>
  <c r="K311" i="4"/>
  <c r="K1854" i="4"/>
  <c r="K3912" i="4"/>
  <c r="K226" i="4"/>
  <c r="K255" i="4"/>
  <c r="K1119" i="4"/>
  <c r="K126" i="4"/>
  <c r="K2184" i="4"/>
  <c r="K2443" i="4"/>
  <c r="K1168" i="4"/>
  <c r="K1681" i="4"/>
  <c r="K1074" i="4"/>
  <c r="K1554" i="4"/>
  <c r="K272" i="4"/>
  <c r="K2981" i="4"/>
  <c r="K1438" i="4"/>
  <c r="K3393" i="4"/>
  <c r="K3691" i="4"/>
  <c r="K2287" i="4"/>
  <c r="K2819" i="4"/>
  <c r="K329" i="4"/>
  <c r="K2388" i="4"/>
  <c r="K2540" i="4"/>
  <c r="K639" i="4"/>
  <c r="K3022" i="4"/>
  <c r="K935" i="4"/>
  <c r="K2501" i="4"/>
  <c r="K3920" i="4"/>
  <c r="K2070" i="4"/>
  <c r="K4287" i="4"/>
  <c r="K4154" i="4"/>
  <c r="K9" i="4"/>
  <c r="K3472" i="4"/>
  <c r="K2387" i="4"/>
  <c r="K1446" i="4"/>
  <c r="K1880" i="4"/>
  <c r="K1054" i="4"/>
  <c r="K2887" i="4"/>
  <c r="K4091" i="4"/>
  <c r="K2512" i="4"/>
  <c r="K3096" i="4"/>
  <c r="K3268" i="4"/>
  <c r="K2838" i="4"/>
  <c r="K3509" i="4"/>
  <c r="K3958" i="4"/>
  <c r="K1668" i="4"/>
  <c r="K3446" i="4"/>
  <c r="K1787" i="4"/>
  <c r="K4338" i="4"/>
  <c r="K79" i="4"/>
  <c r="K3911" i="4"/>
  <c r="K1822" i="4"/>
  <c r="K562" i="4"/>
  <c r="K1267" i="4"/>
  <c r="K4075" i="4"/>
  <c r="K1859" i="4"/>
  <c r="K3992" i="4"/>
  <c r="K498" i="4"/>
  <c r="K695" i="4"/>
  <c r="K1477" i="4"/>
  <c r="K2978" i="4"/>
  <c r="K3410" i="4"/>
  <c r="K1869" i="4"/>
  <c r="K729" i="4"/>
  <c r="K2000" i="4"/>
  <c r="K4145" i="4"/>
  <c r="K3199" i="4"/>
  <c r="K528" i="4"/>
  <c r="K346" i="4"/>
  <c r="K593" i="4"/>
  <c r="K2245" i="4"/>
  <c r="K3588" i="4"/>
  <c r="K896" i="4"/>
  <c r="K2677" i="4"/>
  <c r="K1836" i="4"/>
  <c r="K752" i="4"/>
  <c r="K551" i="4"/>
  <c r="K2577" i="4"/>
  <c r="K3784" i="4"/>
  <c r="K3772" i="4"/>
  <c r="K2284" i="4"/>
  <c r="K3104" i="4"/>
  <c r="K153" i="4"/>
  <c r="K1702" i="4"/>
  <c r="K1247" i="4"/>
  <c r="K2047" i="4"/>
  <c r="K1823" i="4"/>
  <c r="K830" i="4"/>
  <c r="K3409" i="4"/>
  <c r="K87" i="4"/>
  <c r="K3799" i="4"/>
  <c r="K1046" i="4"/>
  <c r="K2435" i="4"/>
  <c r="K2613" i="4"/>
  <c r="K1386" i="4"/>
  <c r="K2011" i="4"/>
  <c r="K4235" i="4"/>
  <c r="K3189" i="4"/>
  <c r="K3971" i="4"/>
  <c r="K1905" i="4"/>
  <c r="K2520" i="4"/>
  <c r="K488" i="4"/>
  <c r="K1177" i="4"/>
  <c r="K385" i="4"/>
  <c r="K2008" i="4"/>
  <c r="K776" i="4"/>
  <c r="K2988" i="4"/>
  <c r="K3089" i="4"/>
  <c r="K15" i="4"/>
  <c r="K3428" i="4"/>
  <c r="K2160" i="4"/>
  <c r="K2021" i="4"/>
  <c r="K1832" i="4"/>
  <c r="K2097" i="4"/>
  <c r="K3055" i="4"/>
  <c r="K1342" i="4"/>
  <c r="K2530" i="4"/>
  <c r="K3534" i="4"/>
  <c r="K2678" i="4"/>
  <c r="K2820" i="4"/>
  <c r="K3522" i="4"/>
  <c r="K1983" i="4"/>
  <c r="K4238" i="4"/>
  <c r="K1876" i="4"/>
  <c r="K3702" i="4"/>
  <c r="K204" i="4"/>
  <c r="K1264" i="4"/>
  <c r="K1864" i="4"/>
  <c r="K2285" i="4"/>
  <c r="K1166" i="4"/>
  <c r="K983" i="4"/>
  <c r="K2842" i="4"/>
  <c r="K1643" i="4"/>
  <c r="K2004" i="4"/>
  <c r="K444" i="4"/>
  <c r="K3767" i="4"/>
  <c r="K1460" i="4"/>
  <c r="K2425" i="4"/>
  <c r="K2211" i="4"/>
  <c r="K2240" i="4"/>
  <c r="K1323" i="4"/>
  <c r="K4329" i="4"/>
  <c r="K3090" i="4"/>
  <c r="K2630" i="4"/>
  <c r="K4183" i="4"/>
  <c r="K3067" i="4"/>
  <c r="K30" i="4"/>
  <c r="K165" i="4"/>
  <c r="K3283" i="4"/>
  <c r="K335" i="4"/>
  <c r="K1422" i="4"/>
  <c r="K4070" i="4"/>
  <c r="K332" i="4"/>
  <c r="K1848" i="4"/>
  <c r="K3309" i="4"/>
  <c r="K3069" i="4"/>
  <c r="K154" i="4"/>
  <c r="K2472" i="4"/>
  <c r="K4240" i="4"/>
  <c r="K4098" i="4"/>
  <c r="K1403" i="4"/>
  <c r="K3313" i="4"/>
  <c r="K571" i="4"/>
  <c r="K2259" i="4"/>
  <c r="K3831" i="4"/>
  <c r="K698" i="4"/>
  <c r="K3594" i="4"/>
  <c r="K1010" i="4"/>
  <c r="K292" i="4"/>
  <c r="K1079" i="4"/>
  <c r="K4192" i="4"/>
  <c r="K1620" i="4"/>
  <c r="K3475" i="4"/>
  <c r="K916" i="4"/>
  <c r="K889" i="4"/>
  <c r="K2437" i="4"/>
  <c r="K2154" i="4"/>
  <c r="K3651" i="4"/>
  <c r="K376" i="4"/>
  <c r="K1722" i="4"/>
  <c r="K544" i="4"/>
  <c r="K778" i="4"/>
  <c r="K1174" i="4"/>
  <c r="K260" i="4"/>
  <c r="K2686" i="4"/>
  <c r="K4316" i="4"/>
  <c r="K2951" i="4"/>
  <c r="K1801" i="4"/>
  <c r="K3504" i="4"/>
  <c r="K3448" i="4"/>
  <c r="K2341" i="4"/>
  <c r="K2757" i="4"/>
  <c r="K1992" i="4"/>
  <c r="K2504" i="4"/>
  <c r="K632" i="4"/>
  <c r="K1441" i="4"/>
  <c r="K947" i="4"/>
  <c r="K3893" i="4"/>
  <c r="K626" i="4"/>
  <c r="K4306" i="4"/>
  <c r="K2688" i="4"/>
  <c r="K3042" i="4"/>
  <c r="K546" i="4"/>
  <c r="K3184" i="4"/>
  <c r="K1724" i="4"/>
  <c r="K4297" i="4"/>
  <c r="K1564" i="4"/>
  <c r="K2135" i="4"/>
  <c r="K1642" i="4"/>
  <c r="K704" i="4"/>
  <c r="K2602" i="4"/>
  <c r="K1325" i="4"/>
  <c r="K1032" i="4"/>
  <c r="K1435" i="4"/>
  <c r="K66" i="4"/>
  <c r="K134" i="4"/>
  <c r="K2768" i="4"/>
  <c r="K2087" i="4"/>
  <c r="K2850" i="4"/>
  <c r="K2745" i="4"/>
  <c r="K3389" i="4"/>
  <c r="K3062" i="4"/>
  <c r="K2954" i="4"/>
  <c r="K892" i="4"/>
  <c r="K1682" i="4"/>
  <c r="K2603" i="4"/>
  <c r="K2080" i="4"/>
  <c r="K649" i="4"/>
  <c r="K1847" i="4"/>
  <c r="K2718" i="4"/>
  <c r="K439" i="4"/>
  <c r="K162" i="4"/>
  <c r="K536" i="4"/>
  <c r="K218" i="4"/>
  <c r="K1723" i="4"/>
  <c r="K1239" i="4"/>
  <c r="K4083" i="4"/>
  <c r="K1581" i="4"/>
  <c r="K3244" i="4"/>
  <c r="K3143" i="4"/>
  <c r="K1411" i="4"/>
  <c r="K2971" i="4"/>
  <c r="K570" i="4"/>
  <c r="K4326" i="4"/>
  <c r="K3904" i="4"/>
  <c r="K4033" i="4"/>
  <c r="K2732" i="4"/>
  <c r="K3015" i="4"/>
  <c r="K3614" i="4"/>
  <c r="K3186" i="4"/>
  <c r="K2722" i="4"/>
  <c r="K621" i="4"/>
  <c r="K907" i="4"/>
  <c r="K1347" i="4"/>
  <c r="K2800" i="4"/>
  <c r="K1887" i="4"/>
  <c r="K4355" i="4"/>
  <c r="K3485" i="4"/>
  <c r="K3938" i="4"/>
  <c r="K1972" i="4"/>
  <c r="K3490" i="4"/>
  <c r="K2873" i="4"/>
  <c r="K2692" i="4"/>
  <c r="K2422" i="4"/>
  <c r="K4028" i="4"/>
  <c r="K2868" i="4"/>
  <c r="K2774" i="4"/>
  <c r="K3900" i="4"/>
  <c r="K205" i="4"/>
  <c r="K2218" i="4"/>
  <c r="K2561" i="4"/>
  <c r="K383" i="4"/>
  <c r="K2273" i="4"/>
  <c r="K432" i="4"/>
  <c r="K3376" i="4"/>
  <c r="K1580" i="4"/>
  <c r="K3195" i="4"/>
  <c r="K2453" i="4"/>
  <c r="K931" i="4"/>
  <c r="K4148" i="4"/>
  <c r="K1553" i="4"/>
  <c r="K2770" i="4"/>
  <c r="K2937" i="4"/>
  <c r="K692" i="4"/>
  <c r="K1208" i="4"/>
  <c r="K1189" i="4"/>
  <c r="K62" i="4"/>
  <c r="K852" i="4"/>
  <c r="K3148" i="4"/>
  <c r="K4071" i="4"/>
  <c r="K3993" i="4"/>
  <c r="K850" i="4"/>
  <c r="K870" i="4"/>
  <c r="K3238" i="4"/>
  <c r="K254" i="4"/>
  <c r="K3085" i="4"/>
  <c r="K3290" i="4"/>
  <c r="K1161" i="4"/>
  <c r="K1803" i="4"/>
  <c r="K356" i="4"/>
  <c r="K3350" i="4"/>
  <c r="K3018" i="4"/>
  <c r="K136" i="4"/>
  <c r="K553" i="4"/>
  <c r="K2404" i="4"/>
  <c r="K1317" i="4"/>
  <c r="K1793" i="4"/>
  <c r="K1609" i="4"/>
  <c r="K606" i="4"/>
  <c r="K4048" i="4"/>
  <c r="K3130" i="4"/>
  <c r="K4264" i="4"/>
  <c r="K1004" i="4"/>
  <c r="K2595" i="4"/>
  <c r="K1122" i="4"/>
  <c r="K4171" i="4"/>
  <c r="K170" i="4"/>
  <c r="K2482" i="4"/>
  <c r="K1155" i="4"/>
  <c r="K1931" i="4"/>
  <c r="K2023" i="4"/>
  <c r="K3010" i="4"/>
  <c r="K3431" i="4"/>
  <c r="K2645" i="4"/>
  <c r="K324" i="4"/>
  <c r="K957" i="4"/>
  <c r="K3670" i="4"/>
  <c r="K1065" i="4"/>
  <c r="K1067" i="4"/>
  <c r="K1240" i="4"/>
  <c r="K1607" i="4"/>
  <c r="K505" i="4"/>
  <c r="K4010" i="4"/>
  <c r="K4180" i="4"/>
  <c r="K4191" i="4"/>
  <c r="K3868" i="4"/>
  <c r="K2229" i="4"/>
  <c r="K2262" i="4"/>
  <c r="K3053" i="4"/>
  <c r="K865" i="4"/>
  <c r="K1081" i="4"/>
  <c r="K3902" i="4"/>
  <c r="K511" i="4"/>
  <c r="K133" i="4"/>
  <c r="K1517" i="4"/>
  <c r="K895" i="4"/>
  <c r="K3991" i="4"/>
  <c r="K1717" i="4"/>
  <c r="K2150" i="4"/>
  <c r="K1348" i="4"/>
  <c r="K1589" i="4"/>
  <c r="K3460" i="4"/>
  <c r="K3391" i="4"/>
  <c r="K64" i="4"/>
  <c r="K1068" i="4"/>
  <c r="K4136" i="4"/>
  <c r="K1476" i="4"/>
  <c r="K1777" i="4"/>
  <c r="K2737" i="4"/>
  <c r="K286" i="4"/>
  <c r="K50" i="4"/>
  <c r="K85" i="4"/>
  <c r="K900" i="4"/>
  <c r="K2558" i="4"/>
  <c r="K3050" i="4"/>
  <c r="K1744" i="4"/>
  <c r="K696" i="4"/>
  <c r="K1537" i="4"/>
  <c r="K1305" i="4"/>
  <c r="K3655" i="4"/>
  <c r="K3528" i="4"/>
  <c r="K819" i="4"/>
  <c r="K2949" i="4"/>
  <c r="K3598" i="4"/>
  <c r="K3645" i="4"/>
  <c r="K4052" i="4"/>
  <c r="K2855" i="4"/>
  <c r="K1585" i="4"/>
  <c r="K320" i="4"/>
  <c r="K3074" i="4"/>
  <c r="K91" i="4"/>
  <c r="K3924" i="4"/>
  <c r="K2220" i="4"/>
  <c r="K2642" i="4"/>
  <c r="K918" i="4"/>
  <c r="K3523" i="4"/>
  <c r="K1262" i="4"/>
  <c r="K1136" i="4"/>
  <c r="K3711" i="4"/>
  <c r="K3708" i="4"/>
  <c r="K1221" i="4"/>
  <c r="K1530" i="4"/>
  <c r="K2146" i="4"/>
  <c r="K2608" i="4"/>
  <c r="K3266" i="4"/>
  <c r="K2634" i="4"/>
  <c r="K3768" i="4"/>
  <c r="K3306" i="4"/>
  <c r="K1339" i="4"/>
  <c r="K883" i="4"/>
  <c r="K523" i="4"/>
  <c r="K4063" i="4"/>
  <c r="K4158" i="4"/>
  <c r="K3656" i="4"/>
  <c r="K801" i="4"/>
  <c r="K3593" i="4"/>
  <c r="K4198" i="4"/>
  <c r="K392" i="4"/>
  <c r="K882" i="4"/>
  <c r="K3430" i="4"/>
  <c r="K1141" i="4"/>
  <c r="K2248" i="4"/>
  <c r="K463" i="4"/>
  <c r="K840" i="4"/>
  <c r="K2696" i="4"/>
  <c r="K1719" i="4"/>
  <c r="K3129" i="4"/>
  <c r="K2402" i="4"/>
  <c r="K2263" i="4"/>
  <c r="K4257" i="4"/>
  <c r="K2589" i="4"/>
  <c r="K4322" i="4"/>
  <c r="K1648" i="4"/>
  <c r="K2510" i="4"/>
  <c r="K1732" i="4"/>
  <c r="K3185" i="4"/>
  <c r="K188" i="4"/>
  <c r="K3521" i="4"/>
  <c r="K2295" i="4"/>
  <c r="K1146" i="4"/>
  <c r="K2356" i="4"/>
  <c r="K2083" i="4"/>
  <c r="K4187" i="4"/>
  <c r="K2167" i="4"/>
  <c r="K1023" i="4"/>
  <c r="K3947" i="4"/>
  <c r="K1667" i="4"/>
  <c r="K4296" i="4"/>
  <c r="K3762" i="4"/>
  <c r="K1083" i="4"/>
  <c r="K2255" i="4"/>
  <c r="K3073" i="4"/>
  <c r="K1044" i="4"/>
  <c r="K1223" i="4"/>
  <c r="K1039" i="4"/>
  <c r="K1980" i="4"/>
  <c r="K1686" i="4"/>
  <c r="K3138" i="4"/>
  <c r="K51" i="4"/>
  <c r="K2102" i="4"/>
  <c r="K2744" i="4"/>
  <c r="K3151" i="4"/>
  <c r="K3858" i="4"/>
  <c r="K3154" i="4"/>
  <c r="K1148" i="4"/>
  <c r="K1020" i="4"/>
  <c r="K2616" i="4"/>
  <c r="K1557" i="4"/>
  <c r="K3871" i="4"/>
  <c r="K1195" i="4"/>
  <c r="K2505" i="4"/>
  <c r="K3418" i="4"/>
  <c r="K3680" i="4"/>
  <c r="K113" i="4"/>
  <c r="K574" i="4"/>
  <c r="K975" i="4"/>
  <c r="K84" i="4"/>
  <c r="K442" i="4"/>
  <c r="K4231" i="4"/>
  <c r="K365" i="4"/>
  <c r="K2051" i="4"/>
  <c r="K2973" i="4"/>
  <c r="K1617" i="4"/>
  <c r="K3934" i="4"/>
  <c r="K2562" i="4"/>
  <c r="K164" i="4"/>
  <c r="K1586" i="4"/>
  <c r="K3873" i="4"/>
  <c r="K199" i="4"/>
  <c r="K3463" i="4"/>
  <c r="K2413" i="4"/>
  <c r="K1853" i="4"/>
  <c r="K1222" i="4"/>
  <c r="K2156" i="4"/>
  <c r="K2010" i="4"/>
  <c r="K4100" i="4"/>
  <c r="K3643" i="4"/>
  <c r="K1644" i="4"/>
  <c r="K3417" i="4"/>
  <c r="K2834" i="4"/>
  <c r="K2377" i="4"/>
  <c r="K2018" i="4"/>
  <c r="K1498" i="4"/>
  <c r="K4205" i="4"/>
  <c r="K3661" i="4"/>
  <c r="K1878" i="4"/>
  <c r="K1691" i="4"/>
  <c r="K869" i="4"/>
  <c r="K1763" i="4"/>
  <c r="K446" i="4"/>
  <c r="K3174" i="4"/>
  <c r="K3336" i="4"/>
  <c r="K884" i="4"/>
  <c r="K4243" i="4"/>
  <c r="K2980" i="4"/>
  <c r="K1397" i="4"/>
  <c r="K4228" i="4"/>
  <c r="K701" i="4"/>
  <c r="K2115" i="4"/>
  <c r="K3385" i="4"/>
  <c r="K1595" i="4"/>
  <c r="K2334" i="4"/>
  <c r="K3583" i="4"/>
  <c r="K826" i="4"/>
  <c r="K3808" i="4"/>
  <c r="K1788" i="4"/>
  <c r="K2781" i="4"/>
  <c r="K1679" i="4"/>
  <c r="K3056" i="4"/>
  <c r="K3219" i="4"/>
  <c r="K2147" i="4"/>
  <c r="K3146" i="4"/>
  <c r="K1979" i="4"/>
  <c r="K3126" i="4"/>
  <c r="K2710" i="4"/>
  <c r="K1287" i="4"/>
  <c r="K2061" i="4"/>
  <c r="K903" i="4"/>
  <c r="K3324" i="4"/>
  <c r="K823" i="4"/>
  <c r="K240" i="4"/>
  <c r="K470" i="4"/>
  <c r="K1470" i="4"/>
  <c r="K1047" i="4"/>
  <c r="K590" i="4"/>
  <c r="K3847" i="4"/>
  <c r="K4273" i="4"/>
  <c r="K249" i="4"/>
  <c r="K2293" i="4"/>
  <c r="K1407" i="4"/>
  <c r="K4283" i="4"/>
  <c r="K1915" i="4"/>
  <c r="K1272" i="4"/>
  <c r="K831" i="4"/>
  <c r="K2835" i="4"/>
  <c r="K4169" i="4"/>
  <c r="K2143" i="4"/>
  <c r="K47" i="4"/>
  <c r="K2550" i="4"/>
  <c r="K3339" i="4"/>
  <c r="K3158" i="4"/>
  <c r="K1757" i="4"/>
  <c r="K3027" i="4"/>
  <c r="K2014" i="4"/>
  <c r="K2680" i="4"/>
  <c r="K3984" i="4"/>
  <c r="K993" i="4"/>
  <c r="K2158" i="4"/>
  <c r="K878" i="4"/>
  <c r="K3953" i="4"/>
  <c r="K73" i="4"/>
  <c r="K913" i="4"/>
  <c r="K1875" i="4"/>
  <c r="K977" i="4"/>
  <c r="K4101" i="4"/>
  <c r="K3177" i="4"/>
  <c r="K2666" i="4"/>
  <c r="K1765" i="4"/>
  <c r="K2883" i="4"/>
  <c r="K3209" i="4"/>
  <c r="K1073" i="4"/>
  <c r="K3017" i="4"/>
  <c r="K487" i="4"/>
  <c r="K4255" i="4"/>
  <c r="K4011" i="4"/>
  <c r="K1097" i="4"/>
  <c r="K1077" i="4"/>
  <c r="K2549" i="4"/>
  <c r="K361" i="4"/>
  <c r="K1886" i="4"/>
  <c r="K431" i="4"/>
  <c r="K2939" i="4"/>
  <c r="K321" i="4"/>
  <c r="K1202" i="4"/>
  <c r="K1592" i="4"/>
  <c r="K4307" i="4"/>
  <c r="K295" i="4"/>
  <c r="K1608" i="4"/>
  <c r="K3031" i="4"/>
  <c r="K3733" i="4"/>
  <c r="K2995" i="4"/>
  <c r="K1718" i="4"/>
  <c r="K3277" i="4"/>
  <c r="K2959" i="4"/>
  <c r="K1652" i="4"/>
  <c r="K132" i="4"/>
  <c r="K2583" i="4"/>
  <c r="K1366" i="4"/>
  <c r="K1834" i="4"/>
  <c r="K1193" i="4"/>
  <c r="K2915" i="4"/>
  <c r="K125" i="4"/>
  <c r="K3012" i="4"/>
  <c r="K3935" i="4"/>
  <c r="K1377" i="4"/>
  <c r="K2112" i="4"/>
  <c r="K1112" i="4"/>
  <c r="K302" i="4"/>
  <c r="K312" i="4"/>
  <c r="K3363" i="4"/>
  <c r="K243" i="4"/>
  <c r="K1152" i="4"/>
  <c r="K2038" i="4"/>
  <c r="K1409" i="4"/>
  <c r="K3845" i="4"/>
  <c r="K4126" i="4"/>
  <c r="K3076" i="4"/>
  <c r="K2611" i="4"/>
  <c r="K2036" i="4"/>
  <c r="K2658" i="4"/>
  <c r="K1497" i="4"/>
  <c r="K773" i="4"/>
  <c r="K2725" i="4"/>
  <c r="K1234" i="4"/>
  <c r="K3910" i="4"/>
  <c r="K2902" i="4"/>
  <c r="K1619" i="4"/>
  <c r="K2992" i="4"/>
  <c r="K655" i="4"/>
  <c r="K4383" i="4"/>
  <c r="K2118" i="4"/>
  <c r="K2089" i="4"/>
  <c r="K2502" i="4"/>
  <c r="K3776" i="4"/>
  <c r="K233" i="4"/>
  <c r="K3165" i="4"/>
  <c r="K3318" i="4"/>
  <c r="K1471" i="4"/>
  <c r="K4182" i="4"/>
  <c r="K1462" i="4"/>
  <c r="K2364" i="4"/>
  <c r="K1892" i="4"/>
  <c r="K3469" i="4"/>
  <c r="K3223" i="4"/>
  <c r="K229" i="4"/>
  <c r="K284" i="4"/>
  <c r="K273" i="4"/>
  <c r="K2563" i="4"/>
  <c r="K680" i="4"/>
  <c r="K558" i="4"/>
  <c r="K3493" i="4"/>
  <c r="K1126" i="4"/>
  <c r="K2235" i="4"/>
  <c r="K2414" i="4"/>
  <c r="K266" i="4"/>
  <c r="K2432" i="4"/>
  <c r="K4340" i="4"/>
  <c r="K2880" i="4"/>
  <c r="K1140" i="4"/>
  <c r="K1450" i="4"/>
  <c r="K657" i="4"/>
  <c r="K3760" i="4"/>
  <c r="K217" i="4"/>
  <c r="K4001" i="4"/>
  <c r="K1804" i="4"/>
  <c r="K191" i="4"/>
  <c r="K2457" i="4"/>
  <c r="K2945" i="4"/>
  <c r="K345" i="4"/>
  <c r="K2217" i="4"/>
  <c r="K2386" i="4"/>
  <c r="K4334" i="4"/>
  <c r="K362" i="4"/>
  <c r="K3796" i="4"/>
  <c r="K3907" i="4"/>
  <c r="K651" i="4"/>
  <c r="K3034" i="4"/>
  <c r="K2780" i="4"/>
  <c r="K2683" i="4"/>
  <c r="K4017" i="4"/>
  <c r="K2301" i="4"/>
  <c r="K3675" i="4"/>
  <c r="K861" i="4"/>
  <c r="K2913" i="4"/>
  <c r="K4081" i="4"/>
  <c r="K2403" i="4"/>
  <c r="K22" i="4"/>
  <c r="K4293" i="4"/>
  <c r="K1332" i="4"/>
  <c r="K38" i="4"/>
  <c r="K1792" i="4"/>
  <c r="K2760" i="4"/>
  <c r="K2551" i="4"/>
  <c r="K3316" i="4"/>
  <c r="K4232" i="4"/>
  <c r="K2327" i="4"/>
  <c r="K1786" i="4"/>
  <c r="K2573" i="4"/>
  <c r="K3996" i="4"/>
  <c r="K2030" i="4"/>
  <c r="K1641" i="4"/>
  <c r="K1705" i="4"/>
  <c r="K960" i="4"/>
  <c r="K1480" i="4"/>
  <c r="K3666" i="4"/>
  <c r="K4206" i="4"/>
  <c r="K745" i="4"/>
  <c r="K987" i="4"/>
  <c r="K2197" i="4"/>
  <c r="K3977" i="4"/>
  <c r="K875" i="4"/>
  <c r="K1024" i="4"/>
  <c r="K1637" i="4"/>
  <c r="K4014" i="4"/>
  <c r="K2862" i="4"/>
  <c r="K1274" i="4"/>
  <c r="K806" i="4"/>
  <c r="K1413" i="4"/>
  <c r="K1483" i="4"/>
  <c r="K4162" i="4"/>
  <c r="K2985" i="4"/>
  <c r="K980" i="4"/>
  <c r="K589" i="4"/>
  <c r="K1830" i="4"/>
  <c r="K163" i="4"/>
  <c r="K2393" i="4"/>
  <c r="K2641" i="4"/>
  <c r="K797" i="4"/>
  <c r="K3952" i="4"/>
  <c r="K3221" i="4"/>
  <c r="K1134" i="4"/>
  <c r="K3589" i="4"/>
  <c r="K3946" i="4"/>
  <c r="K1696" i="4"/>
  <c r="K4067" i="4"/>
  <c r="K1991" i="4"/>
  <c r="K2697" i="4"/>
  <c r="K1796" i="4"/>
  <c r="K1750" i="4"/>
  <c r="K3895" i="4"/>
  <c r="K342" i="4"/>
  <c r="K2183" i="4"/>
  <c r="K601" i="4"/>
  <c r="K486" i="4"/>
  <c r="K3520" i="4"/>
  <c r="K2924" i="4"/>
  <c r="K4225" i="4"/>
  <c r="K1881" i="4"/>
  <c r="K2928" i="4"/>
  <c r="K4131" i="4"/>
  <c r="K834" i="4"/>
  <c r="K1733" i="4"/>
  <c r="K3542" i="4"/>
  <c r="K2120" i="4"/>
  <c r="K563" i="4"/>
  <c r="K1292" i="4"/>
  <c r="K1000" i="4"/>
  <c r="K4313" i="4"/>
  <c r="K1358" i="4"/>
  <c r="K209" i="4"/>
  <c r="K2335" i="4"/>
  <c r="K1071" i="4"/>
  <c r="K4268" i="4"/>
  <c r="K994" i="4"/>
  <c r="K437" i="4"/>
  <c r="K654" i="4"/>
  <c r="K3637" i="4"/>
  <c r="K2044" i="4"/>
  <c r="K3206" i="4"/>
  <c r="K1051" i="4"/>
  <c r="K449" i="4"/>
  <c r="K2471" i="4"/>
  <c r="K1038" i="4"/>
  <c r="K40" i="4"/>
  <c r="K1204" i="4"/>
  <c r="K1150" i="4"/>
  <c r="K1296" i="4"/>
  <c r="K1957" i="4"/>
  <c r="K3591" i="4"/>
  <c r="K3181" i="4"/>
  <c r="K2048" i="4"/>
  <c r="K3861" i="4"/>
  <c r="K1131" i="4"/>
  <c r="K3865" i="4"/>
  <c r="K2290" i="4"/>
  <c r="K3879" i="4"/>
  <c r="K1391" i="4"/>
  <c r="K1143" i="4"/>
  <c r="K1902" i="4"/>
  <c r="K3043" i="4"/>
  <c r="K2354" i="4"/>
  <c r="K684" i="4"/>
  <c r="K4318" i="4"/>
  <c r="K2031" i="4"/>
  <c r="K471" i="4"/>
  <c r="K4200" i="4"/>
  <c r="K200" i="4"/>
  <c r="K2695" i="4"/>
  <c r="K2020" i="4"/>
  <c r="K3569" i="4"/>
  <c r="K2190" i="4"/>
  <c r="K2369" i="4"/>
  <c r="K1536" i="4"/>
  <c r="K4292" i="4"/>
  <c r="K858" i="4"/>
  <c r="K1176" i="4"/>
  <c r="K3791" i="4"/>
  <c r="K2219" i="4"/>
  <c r="K2201" i="4"/>
  <c r="K174" i="4"/>
  <c r="K3787" i="4"/>
  <c r="K3097" i="4"/>
  <c r="K818" i="4"/>
  <c r="K41" i="4"/>
  <c r="K811" i="4"/>
  <c r="K4159" i="4"/>
  <c r="K2378" i="4"/>
  <c r="K3780" i="4"/>
  <c r="K2180" i="4"/>
  <c r="K550" i="4"/>
  <c r="K3457" i="4"/>
  <c r="K1805" i="4"/>
  <c r="K1799" i="4"/>
  <c r="K3533" i="4"/>
  <c r="K4146" i="4"/>
  <c r="K3133" i="4"/>
  <c r="K3854" i="4"/>
  <c r="K3325" i="4"/>
  <c r="K265" i="4"/>
  <c r="K2445" i="4"/>
  <c r="K3562" i="4"/>
  <c r="K3182" i="4"/>
  <c r="K4023" i="4"/>
  <c r="K598" i="4"/>
  <c r="K3759" i="4"/>
  <c r="K2315" i="4"/>
  <c r="K3766" i="4"/>
  <c r="K3590" i="4"/>
  <c r="K3245" i="4"/>
  <c r="K1167" i="4"/>
  <c r="K1773" i="4"/>
  <c r="K4185" i="4"/>
  <c r="K2492" i="4"/>
  <c r="K3364" i="4"/>
  <c r="K81" i="4"/>
  <c r="K3315" i="4"/>
  <c r="K289" i="4"/>
  <c r="K3860" i="4"/>
  <c r="K169" i="4"/>
  <c r="K3915" i="4"/>
  <c r="K3623" i="4"/>
  <c r="K2103" i="4"/>
  <c r="K3134" i="4"/>
  <c r="K1760" i="4"/>
  <c r="K2936" i="4"/>
  <c r="K120" i="4"/>
  <c r="K4094" i="4"/>
  <c r="K800" i="4"/>
  <c r="K1678" i="4"/>
  <c r="K1632" i="4"/>
  <c r="K3657" i="4"/>
  <c r="K3284" i="4"/>
  <c r="K210" i="4"/>
  <c r="K1354" i="4"/>
  <c r="K3928" i="4"/>
  <c r="K3682" i="4"/>
  <c r="K1164" i="4"/>
  <c r="K718" i="4"/>
  <c r="K3116" i="4"/>
  <c r="K1206" i="4"/>
  <c r="K2459" i="4"/>
  <c r="K435" i="4"/>
  <c r="K2317" i="4"/>
  <c r="K3525" i="4"/>
  <c r="K1399" i="4"/>
  <c r="K1661" i="4"/>
  <c r="K1145" i="4"/>
  <c r="K387" i="4"/>
  <c r="K1841" i="4"/>
  <c r="K31" i="4"/>
  <c r="K3124" i="4"/>
  <c r="K1807" i="4"/>
  <c r="K3878" i="4"/>
  <c r="K3259" i="4"/>
  <c r="K1721" i="4"/>
  <c r="K3502" i="4"/>
  <c r="K475" i="4"/>
  <c r="K3718" i="4"/>
  <c r="K839" i="4"/>
  <c r="K4271" i="4"/>
  <c r="K3526" i="4"/>
  <c r="K4149" i="4"/>
  <c r="K3564" i="4"/>
  <c r="K2214" i="4"/>
  <c r="K859" i="4"/>
  <c r="K2753" i="4"/>
  <c r="K173" i="4"/>
  <c r="K661" i="4"/>
  <c r="K560" i="4"/>
  <c r="K479" i="4"/>
  <c r="K3604" i="4"/>
  <c r="K3375" i="4"/>
  <c r="K3036" i="4"/>
  <c r="K1320" i="4"/>
  <c r="K2766" i="4"/>
  <c r="K3949" i="4"/>
  <c r="K3595" i="4"/>
  <c r="K1263" i="4"/>
  <c r="K415" i="4"/>
  <c r="K4170" i="4"/>
  <c r="K2882" i="4"/>
  <c r="K177" i="4"/>
  <c r="K2898" i="4"/>
  <c r="K4019" i="4"/>
  <c r="K3852" i="4"/>
  <c r="K2646" i="4"/>
  <c r="K3468" i="4"/>
  <c r="K1357" i="4"/>
  <c r="K2885" i="4"/>
  <c r="K257" i="4"/>
  <c r="K666" i="4"/>
  <c r="K2468" i="4"/>
  <c r="K3140" i="4"/>
  <c r="K454" i="4"/>
  <c r="K143" i="4"/>
  <c r="K1814" i="4"/>
  <c r="K1388" i="4"/>
  <c r="K565" i="4"/>
  <c r="K4" i="4"/>
  <c r="K2787" i="4"/>
  <c r="K3208" i="4"/>
  <c r="K744" i="4"/>
  <c r="K1330" i="4"/>
  <c r="K4174" i="4"/>
  <c r="K1384" i="4"/>
  <c r="K410" i="4"/>
  <c r="K922" i="4"/>
  <c r="K4242" i="4"/>
  <c r="K384" i="4"/>
  <c r="K1364" i="4"/>
  <c r="K610" i="4"/>
  <c r="K2224" i="4"/>
  <c r="K1628" i="4"/>
  <c r="K3370" i="4"/>
  <c r="K2357" i="4"/>
  <c r="K2955" i="4"/>
  <c r="K2461" i="4"/>
  <c r="K484" i="4"/>
  <c r="K1961" i="4"/>
  <c r="K192" i="4"/>
  <c r="K4175" i="4"/>
  <c r="K662" i="4"/>
  <c r="K2656" i="4"/>
  <c r="K2911" i="4"/>
  <c r="K569" i="4"/>
  <c r="K1454" i="4"/>
  <c r="K663" i="4"/>
  <c r="K4258" i="4"/>
  <c r="K3923" i="4"/>
  <c r="K4057" i="4"/>
  <c r="K2045" i="4"/>
  <c r="K724" i="4"/>
  <c r="K4065" i="4"/>
  <c r="K3814" i="4"/>
  <c r="K238" i="4"/>
  <c r="K3940" i="4"/>
  <c r="K1393" i="4"/>
  <c r="K2122" i="4"/>
  <c r="K305" i="4"/>
  <c r="K156" i="4"/>
  <c r="K843" i="4"/>
  <c r="K1601" i="4"/>
  <c r="K2765" i="4"/>
  <c r="K1316" i="4"/>
  <c r="K103" i="4"/>
  <c r="K2420" i="4"/>
  <c r="K2950" i="4"/>
  <c r="K2198" i="4"/>
  <c r="K180" i="4"/>
  <c r="K612" i="4"/>
  <c r="K3351" i="4"/>
  <c r="K3214" i="4"/>
  <c r="K3161" i="4"/>
  <c r="K2772" i="4"/>
  <c r="K597" i="4"/>
  <c r="K1998" i="4"/>
  <c r="K3371" i="4"/>
  <c r="K3737" i="4"/>
  <c r="K4008" i="4"/>
  <c r="K225" i="4"/>
  <c r="K1069" i="4"/>
  <c r="K2598" i="4"/>
  <c r="K4061" i="4"/>
  <c r="K2225" i="4"/>
  <c r="K1802" i="4"/>
  <c r="K1008" i="4"/>
  <c r="K3046" i="4"/>
  <c r="K4223" i="4"/>
  <c r="K1756" i="4"/>
  <c r="K458" i="4"/>
  <c r="K3704" i="4"/>
  <c r="K4212" i="4"/>
  <c r="K271" i="4"/>
  <c r="K4060" i="4"/>
  <c r="K1784" i="4"/>
  <c r="K774" i="4"/>
  <c r="K1336" i="4"/>
  <c r="K1455" i="4"/>
  <c r="K2257" i="4"/>
  <c r="K1676" i="4"/>
  <c r="K1740" i="4"/>
  <c r="K3131" i="4"/>
  <c r="K3155" i="4"/>
  <c r="K3592" i="4"/>
  <c r="K2824" i="4"/>
  <c r="K3280" i="4"/>
  <c r="K3753" i="4"/>
  <c r="K4363" i="4"/>
  <c r="K160" i="4"/>
  <c r="K3159" i="4"/>
  <c r="K3007" i="4"/>
  <c r="K2912" i="4"/>
  <c r="K2470" i="4"/>
  <c r="K2864" i="4"/>
  <c r="K3" i="4"/>
  <c r="K1670" i="4"/>
  <c r="K3441" i="4"/>
  <c r="K2450" i="4"/>
  <c r="K1418" i="4"/>
  <c r="K2186" i="4"/>
  <c r="K2003" i="4"/>
  <c r="K3634" i="4"/>
  <c r="K3495" i="4"/>
  <c r="K2456" i="4"/>
  <c r="K813" i="4"/>
  <c r="K2336" i="4"/>
  <c r="K2802" i="4"/>
  <c r="K3703" i="4"/>
  <c r="K2415" i="4"/>
  <c r="K419" i="4"/>
  <c r="K1516" i="4"/>
  <c r="K996" i="4"/>
  <c r="K2872" i="4"/>
  <c r="K1130" i="4"/>
  <c r="K2072" i="4"/>
  <c r="K2622" i="4"/>
  <c r="K121" i="4"/>
  <c r="K291" i="4"/>
  <c r="K101" i="4"/>
  <c r="K3333" i="4"/>
  <c r="K3321" i="4"/>
  <c r="K1375" i="4"/>
  <c r="K474" i="4"/>
  <c r="K2715" i="4"/>
  <c r="K1417" i="4"/>
  <c r="K1867" i="4"/>
  <c r="K34" i="4"/>
  <c r="K3619" i="4"/>
  <c r="K3183" i="4"/>
  <c r="K989" i="4"/>
  <c r="K3975" i="4"/>
  <c r="K741" i="4"/>
  <c r="K2797" i="4"/>
  <c r="K3969" i="4"/>
  <c r="K1132" i="4"/>
  <c r="K2845" i="4"/>
  <c r="K299" i="4"/>
  <c r="K2392" i="4"/>
  <c r="K1898" i="4"/>
  <c r="K3941" i="4"/>
  <c r="K3480" i="4"/>
  <c r="K879" i="4"/>
  <c r="K313" i="4"/>
  <c r="K1187" i="4"/>
  <c r="K1907" i="4"/>
  <c r="K413" i="4"/>
  <c r="K614" i="4"/>
  <c r="K2408" i="4"/>
  <c r="K887" i="4"/>
  <c r="K1452" i="4"/>
  <c r="K2600" i="4"/>
  <c r="K3566" i="4"/>
  <c r="K1839" i="4"/>
  <c r="K3834" i="4"/>
  <c r="K1147" i="4"/>
  <c r="K3314" i="4"/>
  <c r="K2276" i="4"/>
  <c r="K2990" i="4"/>
  <c r="K1210" i="4"/>
  <c r="K3038" i="4"/>
  <c r="K491" i="4"/>
  <c r="K3168" i="4"/>
  <c r="K4021" i="4"/>
  <c r="K2556" i="4"/>
  <c r="K380" i="4"/>
  <c r="K4371" i="4"/>
  <c r="K3252" i="4"/>
  <c r="K216" i="4"/>
  <c r="K2515" i="4"/>
  <c r="K1507" i="4"/>
  <c r="K4119" i="4"/>
  <c r="K1037" i="4"/>
  <c r="K1746" i="4"/>
  <c r="K3341" i="4"/>
  <c r="K863" i="4"/>
  <c r="K3914" i="4"/>
  <c r="K3263" i="4"/>
  <c r="K1322" i="4"/>
  <c r="K3449" i="4"/>
  <c r="K1952" i="4"/>
  <c r="K4382" i="4"/>
  <c r="K2139" i="4"/>
  <c r="K1372" i="4"/>
  <c r="K3423" i="4"/>
  <c r="K1759" i="4"/>
  <c r="K4058" i="4"/>
  <c r="K4290" i="4"/>
  <c r="K3213" i="4"/>
  <c r="K3276" i="4"/>
  <c r="K1003" i="4"/>
  <c r="K1235" i="4"/>
  <c r="K2460" i="4"/>
  <c r="K3295" i="4"/>
  <c r="K3011" i="4"/>
  <c r="K986" i="4"/>
  <c r="K1956" i="4"/>
  <c r="K3179" i="4"/>
  <c r="K3965" i="4"/>
  <c r="K2209" i="4"/>
  <c r="K2794" i="4"/>
  <c r="K2382" i="4"/>
  <c r="K3838" i="4"/>
  <c r="K112" i="4"/>
  <c r="K1504" i="4"/>
  <c r="K393" i="4"/>
  <c r="K1748" i="4"/>
  <c r="K4330" i="4"/>
  <c r="K4241" i="4"/>
  <c r="K4125" i="4"/>
  <c r="K2619" i="4"/>
  <c r="K990" i="4"/>
  <c r="K2808" i="4"/>
  <c r="K3435" i="4"/>
  <c r="K158" i="4"/>
  <c r="K3756" i="4"/>
  <c r="K761" i="4"/>
  <c r="K327" i="4"/>
  <c r="K542" i="4"/>
  <c r="K1200" i="4"/>
  <c r="K2805" i="4"/>
  <c r="K1479" i="4"/>
  <c r="K3035" i="4"/>
  <c r="K3536" i="4"/>
  <c r="K460" i="4"/>
  <c r="K155" i="4"/>
  <c r="K2547" i="4"/>
  <c r="K2479" i="4"/>
  <c r="K743" i="4"/>
  <c r="K4229" i="4"/>
  <c r="K1944" i="4"/>
  <c r="K3414" i="4"/>
  <c r="K1990" i="4"/>
  <c r="K1692" i="4"/>
  <c r="K1974" i="4"/>
  <c r="K827" i="4"/>
  <c r="K369" i="4"/>
  <c r="K2965" i="4"/>
  <c r="K141" i="4"/>
  <c r="K4188" i="4"/>
  <c r="K3805" i="4"/>
  <c r="K1780" i="4"/>
  <c r="K540" i="4"/>
  <c r="K1618" i="4"/>
  <c r="K1625" i="4"/>
  <c r="K2916" i="4"/>
  <c r="K2039" i="4"/>
  <c r="K3990" i="4"/>
  <c r="K3258" i="4"/>
  <c r="K2142" i="4"/>
  <c r="K656" i="4"/>
  <c r="K2302" i="4"/>
  <c r="K1484" i="4"/>
  <c r="K4199" i="4"/>
  <c r="K119" i="4"/>
  <c r="K1544" i="4"/>
  <c r="K1909" i="4"/>
  <c r="K3452" i="4"/>
  <c r="K2851" i="4"/>
  <c r="K2905" i="4"/>
  <c r="K1360" i="4"/>
  <c r="K3320" i="4"/>
  <c r="K3107" i="4"/>
  <c r="K1116" i="4"/>
  <c r="K1256" i="4"/>
  <c r="K1928" i="4"/>
  <c r="K4320" i="4"/>
  <c r="K2865" i="4"/>
  <c r="K2674" i="4"/>
  <c r="K3717" i="4"/>
  <c r="K2258" i="4"/>
  <c r="K2544" i="4"/>
  <c r="K2526" i="4"/>
  <c r="K2771" i="4"/>
  <c r="K841" i="4"/>
  <c r="K1727" i="4"/>
  <c r="K807" i="4"/>
  <c r="K2226" i="4"/>
  <c r="K438" i="4"/>
  <c r="K1493" i="4"/>
  <c r="K2568" i="4"/>
  <c r="K2942" i="4"/>
  <c r="K1699" i="4"/>
  <c r="K3424" i="4"/>
  <c r="K4356" i="4"/>
  <c r="K1011" i="4"/>
  <c r="K2312" i="4"/>
  <c r="K18" i="4"/>
  <c r="K2689" i="4"/>
  <c r="K3281" i="4"/>
  <c r="K1396" i="4"/>
  <c r="K294" i="4"/>
  <c r="K1456" i="4"/>
  <c r="K371" i="4"/>
  <c r="K711" i="4"/>
  <c r="K956" i="4"/>
  <c r="K3494" i="4"/>
  <c r="K3617" i="4"/>
  <c r="K4177" i="4"/>
  <c r="K4335" i="4"/>
  <c r="K317" i="4"/>
  <c r="K3602" i="4"/>
  <c r="K1649" i="4"/>
  <c r="K763" i="4"/>
  <c r="K3150" i="4"/>
  <c r="K3137" i="4"/>
  <c r="K1135" i="4"/>
  <c r="K1511" i="4"/>
  <c r="K3735" i="4"/>
  <c r="K3518" i="4"/>
  <c r="K2552" i="4"/>
  <c r="K322" i="4"/>
  <c r="K152" i="4"/>
  <c r="K4130" i="4"/>
  <c r="K1346" i="4"/>
  <c r="K2817" i="4"/>
  <c r="K1291" i="4"/>
  <c r="K343" i="4"/>
  <c r="K214" i="4"/>
  <c r="K3395" i="4"/>
  <c r="K3358" i="4"/>
  <c r="K2277" i="4"/>
  <c r="K3734" i="4"/>
  <c r="K4369" i="4"/>
  <c r="K2976" i="4"/>
  <c r="K483" i="4"/>
  <c r="K2121" i="4"/>
  <c r="K1127" i="4"/>
  <c r="K1933" i="4"/>
  <c r="K3063" i="4"/>
  <c r="K4325" i="4"/>
  <c r="K1163" i="4"/>
  <c r="K1503" i="4"/>
  <c r="K3302" i="4"/>
  <c r="K925" i="4"/>
  <c r="K2513" i="4"/>
  <c r="K436" i="4"/>
  <c r="K2329" i="4"/>
  <c r="K3232" i="4"/>
  <c r="K1626" i="4"/>
  <c r="K2296" i="4"/>
  <c r="K86" i="4"/>
  <c r="K866" i="4"/>
  <c r="K1385" i="4"/>
  <c r="K2134" i="4"/>
  <c r="K3556" i="4"/>
  <c r="K620" i="4"/>
  <c r="K1945" i="4"/>
  <c r="K721" i="4"/>
  <c r="K331" i="4"/>
  <c r="K4176" i="4"/>
  <c r="K1033" i="4"/>
  <c r="K3304" i="4"/>
  <c r="K3967" i="4"/>
  <c r="K950" i="4"/>
  <c r="K2938" i="4"/>
  <c r="K1340" i="4"/>
  <c r="K708" i="4"/>
  <c r="K2543" i="4"/>
  <c r="K2074" i="4"/>
  <c r="K2050" i="4"/>
  <c r="K1583" i="4"/>
  <c r="K3836" i="4"/>
  <c r="K2439" i="4"/>
  <c r="K4314" i="4"/>
  <c r="K4321" i="4"/>
  <c r="K2507" i="4"/>
  <c r="K4324" i="4"/>
  <c r="K1962" i="4"/>
  <c r="K2531" i="4"/>
  <c r="K854" i="4"/>
  <c r="K1419" i="4"/>
  <c r="K4015" i="4"/>
  <c r="K1688" i="4"/>
  <c r="K71" i="4"/>
  <c r="K4049" i="4"/>
  <c r="K2524" i="4"/>
  <c r="K3445" i="4"/>
  <c r="K1137" i="4"/>
  <c r="K3761" i="4"/>
  <c r="K4209" i="4"/>
  <c r="K2339" i="4"/>
  <c r="K3862" i="4"/>
  <c r="K2193" i="4"/>
  <c r="K4097" i="4"/>
  <c r="K4269" i="4"/>
  <c r="K3985" i="4"/>
  <c r="K3296" i="4"/>
  <c r="K1276" i="4"/>
  <c r="K2308" i="4"/>
  <c r="K720" i="4"/>
  <c r="K2390" i="4"/>
  <c r="K3886" i="4"/>
  <c r="K2478" i="4"/>
  <c r="K469" i="4"/>
  <c r="K2582" i="4"/>
  <c r="K1275" i="4"/>
  <c r="K722" i="4"/>
  <c r="K1714" i="4"/>
  <c r="K2585" i="4"/>
  <c r="K586" i="4"/>
  <c r="K3474" i="4"/>
  <c r="K1987" i="4"/>
  <c r="K3102" i="4"/>
  <c r="K1529" i="4"/>
  <c r="K1779" i="4"/>
  <c r="K2503" i="4"/>
  <c r="K368" i="4"/>
  <c r="K821" i="4"/>
  <c r="K2105" i="4"/>
  <c r="K1463" i="4"/>
  <c r="K2909" i="4"/>
  <c r="K3539" i="4"/>
  <c r="K248" i="4"/>
  <c r="K1427" i="4"/>
  <c r="K1478" i="4"/>
  <c r="K3870" i="4"/>
  <c r="K1613" i="4"/>
  <c r="K2348" i="4"/>
  <c r="K2046" i="4"/>
  <c r="K29" i="4"/>
  <c r="K2896" i="4"/>
  <c r="K3685" i="4"/>
  <c r="K3659" i="4"/>
  <c r="K2509" i="4"/>
  <c r="K750" i="4"/>
  <c r="K2847" i="4"/>
  <c r="K3747" i="4"/>
  <c r="K2196" i="4"/>
  <c r="K2967" i="4"/>
  <c r="K3719" i="4"/>
  <c r="K2465" i="4"/>
  <c r="K2200" i="4"/>
  <c r="K149" i="4"/>
  <c r="K3516" i="4"/>
  <c r="K3649" i="4"/>
  <c r="K1552" i="4"/>
  <c r="K2788" i="4"/>
  <c r="K2451" i="4"/>
  <c r="K2019" i="4"/>
  <c r="K2750" i="4"/>
  <c r="K344" i="4"/>
  <c r="K573" i="4"/>
  <c r="K2342" i="4"/>
  <c r="K142" i="4"/>
  <c r="K978" i="4"/>
  <c r="K3077" i="4"/>
  <c r="K2609" i="4"/>
  <c r="K1499" i="4"/>
  <c r="K1404" i="4"/>
  <c r="K2832" i="4"/>
  <c r="K2648" i="4"/>
  <c r="K3802" i="4"/>
  <c r="K26" i="4"/>
  <c r="K2313" i="4"/>
  <c r="K1378" i="4"/>
  <c r="K455" i="4"/>
  <c r="K1352" i="4"/>
  <c r="K339" i="4"/>
  <c r="K3568" i="4"/>
  <c r="K1015" i="4"/>
  <c r="K1180" i="4"/>
  <c r="K1314" i="4"/>
  <c r="K3897" i="4"/>
  <c r="K2379" i="4"/>
  <c r="K1647" i="4"/>
  <c r="K2830" i="4"/>
  <c r="K3439" i="4"/>
  <c r="K2085" i="4"/>
  <c r="K697" i="4"/>
  <c r="K3396" i="4"/>
  <c r="K3117" i="4"/>
  <c r="K3196" i="4"/>
  <c r="K966" i="4"/>
  <c r="K1877" i="4"/>
  <c r="K420" i="4"/>
  <c r="K2444" i="4"/>
  <c r="K3866" i="4"/>
  <c r="K411" i="4"/>
  <c r="K4147" i="4"/>
  <c r="K300" i="4"/>
  <c r="K171" i="4"/>
  <c r="K814" i="4"/>
  <c r="K2179" i="4"/>
  <c r="K3194" i="4"/>
  <c r="K4009" i="4"/>
  <c r="K1474" i="4"/>
  <c r="K2359" i="4"/>
  <c r="K1754" i="4"/>
  <c r="K131" i="4"/>
  <c r="K2485" i="4"/>
  <c r="K3729" i="4"/>
  <c r="K4226" i="4"/>
  <c r="K3227" i="4"/>
  <c r="K3503" i="4"/>
  <c r="K2807" i="4"/>
  <c r="K3512" i="4"/>
  <c r="K605" i="4"/>
  <c r="K3081" i="4"/>
  <c r="K2129" i="4"/>
  <c r="K985" i="4"/>
  <c r="K1615" i="4"/>
  <c r="K1973" i="4"/>
  <c r="K4208" i="4"/>
  <c r="K3433" i="4"/>
  <c r="K4381" i="4"/>
  <c r="K1842" i="4"/>
  <c r="K3403" i="4"/>
  <c r="K2034" i="4"/>
  <c r="K2215" i="4"/>
  <c r="K769" i="4"/>
  <c r="K1249" i="4"/>
  <c r="K2417" i="4"/>
  <c r="K1502" i="4"/>
  <c r="K3597" i="4"/>
  <c r="K4214" i="4"/>
  <c r="K3515" i="4"/>
  <c r="K747" i="4"/>
  <c r="K2709" i="4"/>
  <c r="K3572" i="4"/>
  <c r="K575" i="4"/>
  <c r="K2720" i="4"/>
  <c r="K179" i="4"/>
  <c r="K3813" i="4"/>
  <c r="K4004" i="4"/>
  <c r="K3328" i="4"/>
  <c r="K2943" i="4"/>
  <c r="K2491" i="4"/>
  <c r="K857" i="4"/>
  <c r="K1871" i="4"/>
  <c r="K1466" i="4"/>
  <c r="K759" i="4"/>
  <c r="K1843" i="4"/>
  <c r="K824" i="4"/>
  <c r="K3843" i="4"/>
  <c r="K3599" i="4"/>
  <c r="K1856" i="4"/>
  <c r="K4245" i="4"/>
  <c r="K3093" i="4"/>
  <c r="K1768" i="4"/>
  <c r="K693" i="4"/>
  <c r="K682" i="4"/>
  <c r="K3544" i="4"/>
  <c r="K952" i="4"/>
  <c r="K1060" i="4"/>
  <c r="K3180" i="4"/>
  <c r="K5" i="4"/>
  <c r="K3237" i="4"/>
  <c r="K3997" i="4"/>
  <c r="K377" i="4"/>
  <c r="K3580" i="4"/>
  <c r="K3855" i="4"/>
  <c r="K583" i="4"/>
  <c r="K3872" i="4"/>
  <c r="K235" i="4"/>
  <c r="K2535" i="4"/>
  <c r="K615" i="4"/>
  <c r="K2416" i="4"/>
  <c r="K3091" i="4"/>
  <c r="K56" i="4"/>
  <c r="K309" i="4"/>
  <c r="K3083" i="4"/>
  <c r="K1865" i="4"/>
  <c r="K1634" i="4"/>
  <c r="K2410" i="4"/>
  <c r="K2481" i="4"/>
  <c r="K1882" i="4"/>
  <c r="K3955" i="4"/>
  <c r="K2647" i="4"/>
  <c r="K264" i="4"/>
  <c r="K1395" i="4"/>
  <c r="K307" i="4"/>
  <c r="K2969" i="4"/>
  <c r="K3408" i="4"/>
  <c r="K351" i="4"/>
  <c r="K1577" i="4"/>
  <c r="K3558" i="4"/>
  <c r="K2629" i="4"/>
  <c r="K705" i="4"/>
  <c r="K3051" i="4"/>
  <c r="K2210" i="4"/>
  <c r="K2621" i="4"/>
  <c r="K425" i="4"/>
  <c r="K499" i="4"/>
  <c r="K3819" i="4"/>
  <c r="K4301" i="4"/>
  <c r="K2419" i="4"/>
  <c r="K1376" i="4"/>
  <c r="K3677" i="4"/>
  <c r="K52" i="4"/>
  <c r="K584" i="4"/>
  <c r="K2778" i="4"/>
  <c r="K3624" i="4"/>
  <c r="K3741" i="4"/>
  <c r="K4370" i="4"/>
  <c r="K4144" i="4"/>
  <c r="K527" i="4"/>
  <c r="K1295" i="4"/>
  <c r="K1602" i="4"/>
  <c r="K1086" i="4"/>
  <c r="K4360" i="4"/>
  <c r="K4064" i="4"/>
  <c r="K579" i="4"/>
  <c r="K2567" i="4"/>
  <c r="K737" i="4"/>
  <c r="K2376" i="4"/>
  <c r="K1094" i="4"/>
  <c r="K4072" i="4"/>
  <c r="K633" i="4"/>
  <c r="K1464" i="4"/>
  <c r="K2231" i="4"/>
  <c r="K1328" i="4"/>
  <c r="K930" i="4"/>
  <c r="K208" i="4"/>
  <c r="K2906" i="4"/>
  <c r="K3136" i="4"/>
  <c r="K3070" i="4"/>
  <c r="K2828" i="4"/>
  <c r="K2157" i="4"/>
  <c r="K1087" i="4"/>
  <c r="K4317" i="4"/>
  <c r="K2998" i="4"/>
  <c r="K4196" i="4"/>
  <c r="K2216" i="4"/>
  <c r="K447" i="4"/>
  <c r="K2580" i="4"/>
  <c r="K14" i="4"/>
  <c r="K2763" i="4"/>
  <c r="K1173" i="4"/>
  <c r="K117" i="4"/>
  <c r="K3830" i="4"/>
  <c r="K1906" i="4"/>
  <c r="K1021" i="4"/>
  <c r="K202" i="4"/>
  <c r="K1254" i="4"/>
  <c r="K3378" i="4"/>
  <c r="K2113" i="4"/>
  <c r="K2292" i="4"/>
  <c r="K802" i="4"/>
  <c r="K979" i="4"/>
  <c r="K3630" i="4"/>
  <c r="K4277" i="4"/>
  <c r="K3596" i="4"/>
  <c r="K4308" i="4"/>
  <c r="K3981" i="4"/>
  <c r="K888" i="4"/>
  <c r="K1294" i="4"/>
  <c r="K3334" i="4"/>
  <c r="K567" i="4"/>
  <c r="K982" i="4"/>
  <c r="K3950" i="4"/>
  <c r="K2984" i="4"/>
  <c r="K2349" i="4"/>
  <c r="K1338" i="4"/>
  <c r="K3401" i="4"/>
  <c r="K4121" i="4"/>
  <c r="K3942" i="4"/>
  <c r="K530" i="4"/>
  <c r="K2879" i="4"/>
  <c r="K293" i="4"/>
  <c r="K4263" i="4"/>
  <c r="K3406" i="4"/>
  <c r="K796" i="4"/>
  <c r="K2371" i="4"/>
  <c r="K280" i="4"/>
  <c r="K4108" i="4"/>
  <c r="K1752" i="4"/>
  <c r="K4055" i="4"/>
  <c r="K710" i="4"/>
  <c r="K3451" i="4"/>
  <c r="K3002" i="4"/>
  <c r="K303" i="4"/>
  <c r="K1098" i="4"/>
  <c r="K1237" i="4"/>
  <c r="K2474" i="4"/>
  <c r="K2934" i="4"/>
  <c r="K2878" i="4"/>
  <c r="K1599" i="4"/>
  <c r="K1578" i="4"/>
  <c r="K1006" i="4"/>
  <c r="K3224" i="4"/>
  <c r="K4359" i="4"/>
  <c r="K3887" i="4"/>
  <c r="K3822" i="4"/>
  <c r="K2264" i="4"/>
  <c r="K2331" i="4"/>
  <c r="K4116" i="4"/>
  <c r="K53" i="4"/>
  <c r="K1412" i="4"/>
  <c r="K3172" i="4"/>
  <c r="K1442" i="4"/>
  <c r="K1725" i="4"/>
  <c r="K2168" i="4"/>
  <c r="K3781" i="4"/>
  <c r="K3840" i="4"/>
  <c r="K3352" i="4"/>
  <c r="K3545" i="4"/>
  <c r="K3332" i="4"/>
  <c r="K3956" i="4"/>
  <c r="K618" i="4"/>
  <c r="K3078" i="4"/>
  <c r="K4044" i="4"/>
  <c r="K4364" i="4"/>
  <c r="K1835" i="4"/>
  <c r="K414" i="4"/>
  <c r="K1458" i="4"/>
  <c r="K2401" i="4"/>
  <c r="K3774" i="4"/>
  <c r="K2421" i="4"/>
  <c r="K1947" i="4"/>
  <c r="K503" i="4"/>
  <c r="K937" i="4"/>
  <c r="K1197" i="4"/>
  <c r="K712" i="4"/>
  <c r="K3087" i="4"/>
  <c r="K1381" i="4"/>
  <c r="K3064" i="4"/>
  <c r="K3828" i="4"/>
  <c r="K2136" i="4"/>
  <c r="K2837" i="4"/>
  <c r="K3620" i="4"/>
  <c r="K1242" i="4"/>
  <c r="K3388" i="4"/>
  <c r="K690" i="4"/>
  <c r="K2427" i="4"/>
  <c r="K1158" i="4"/>
  <c r="K157" i="4"/>
  <c r="K2469" i="4"/>
  <c r="K3667" i="4"/>
  <c r="K2299" i="4"/>
  <c r="K3473" i="4"/>
  <c r="K1726" i="4"/>
  <c r="K2130" i="4"/>
  <c r="K641" i="4"/>
  <c r="K276" i="4"/>
  <c r="K1513" i="4"/>
  <c r="K3162" i="4"/>
  <c r="K2012" i="4"/>
  <c r="K1045" i="4"/>
  <c r="K3147" i="4"/>
  <c r="K1408" i="4"/>
  <c r="K1063" i="4"/>
  <c r="K2863" i="4"/>
  <c r="K1713" i="4"/>
  <c r="K3707" i="4"/>
  <c r="K2542" i="4"/>
  <c r="K1423" i="4"/>
  <c r="K3844" i="4"/>
  <c r="K4278" i="4"/>
  <c r="K3086" i="4"/>
  <c r="K2126" i="4"/>
  <c r="K3346" i="4"/>
  <c r="K450" i="4"/>
  <c r="K1671" i="4"/>
  <c r="K688" i="4"/>
  <c r="K3980" i="4"/>
  <c r="K382" i="4"/>
  <c r="K2394" i="4"/>
  <c r="K4362" i="4"/>
  <c r="K1611" i="4"/>
  <c r="K2891" i="4"/>
  <c r="K3561" i="4"/>
  <c r="K4333" i="4"/>
  <c r="K310" i="4"/>
  <c r="K1324" i="4"/>
  <c r="K1794" i="4"/>
  <c r="K766" i="4"/>
  <c r="K2665" i="4"/>
  <c r="K3466" i="4"/>
  <c r="K2424" i="4"/>
  <c r="K4365" i="4"/>
  <c r="K78" i="4"/>
  <c r="K1042" i="4"/>
  <c r="K2463" i="4"/>
  <c r="K4295" i="4"/>
  <c r="K1218" i="4"/>
  <c r="K2396" i="4"/>
  <c r="K4215" i="4"/>
  <c r="K566" i="4"/>
  <c r="K1505" i="4"/>
  <c r="K508" i="4"/>
  <c r="K4092" i="4"/>
  <c r="K3030" i="4"/>
  <c r="K1815" i="4"/>
  <c r="K353" i="4"/>
  <c r="K2452" i="4"/>
  <c r="K3291" i="4"/>
  <c r="K1837" i="4"/>
  <c r="K1117" i="4"/>
  <c r="K1936" i="4"/>
  <c r="K1329" i="4"/>
  <c r="K1389" i="4"/>
  <c r="K4373" i="4"/>
  <c r="K1827" i="4"/>
  <c r="K2650" i="4"/>
  <c r="K2662" i="4"/>
  <c r="K4288" i="4"/>
  <c r="K1392" i="4"/>
  <c r="K4281" i="4"/>
  <c r="K2676" i="4"/>
  <c r="K2639" i="4"/>
  <c r="K3348" i="4"/>
  <c r="K3890" i="4"/>
  <c r="K1790" i="4"/>
  <c r="K1520" i="4"/>
  <c r="K4117" i="4"/>
  <c r="K3773" i="4"/>
  <c r="K1812" i="4"/>
  <c r="K4138" i="4"/>
  <c r="K1712" i="4"/>
  <c r="K636" i="4"/>
  <c r="K1630" i="4"/>
  <c r="K110" i="4"/>
  <c r="K443" i="4"/>
  <c r="K3631" i="4"/>
  <c r="K3848" i="4"/>
  <c r="K1059" i="4"/>
  <c r="K194" i="4"/>
  <c r="K702" i="4"/>
  <c r="K195" i="4"/>
  <c r="K2994" i="4"/>
  <c r="K1310" i="4"/>
  <c r="K1217" i="4"/>
  <c r="K1751" i="4"/>
  <c r="K2230" i="4"/>
  <c r="K2486" i="4"/>
  <c r="K2068" i="4"/>
  <c r="K1066" i="4"/>
  <c r="K2476" i="4"/>
  <c r="K771" i="4"/>
  <c r="K4118" i="4"/>
  <c r="K781" i="4"/>
  <c r="K172" i="4"/>
  <c r="K556" i="4"/>
  <c r="K3345" i="4"/>
  <c r="K1527" i="4"/>
  <c r="K4345" i="4"/>
  <c r="K270" i="4"/>
  <c r="K4210" i="4"/>
  <c r="K3722" i="4"/>
  <c r="K2895" i="4"/>
  <c r="K3732" i="4"/>
  <c r="K3462" i="4"/>
  <c r="K2587" i="4"/>
  <c r="K2625" i="4"/>
  <c r="K4156" i="4"/>
  <c r="K3226" i="4"/>
  <c r="K4244" i="4"/>
  <c r="K4020" i="4"/>
  <c r="K1888" i="4"/>
  <c r="K12" i="4"/>
  <c r="K4259" i="4"/>
  <c r="K500" i="4"/>
  <c r="K4046" i="4"/>
  <c r="K3758" i="4"/>
  <c r="K783" i="4"/>
  <c r="K623" i="4"/>
  <c r="K809" i="4"/>
  <c r="K3609" i="4"/>
  <c r="K2734" i="4"/>
  <c r="K1111" i="4"/>
  <c r="K3347" i="4"/>
  <c r="K340" i="4"/>
  <c r="K1186" i="4"/>
  <c r="K949" i="4"/>
  <c r="K734" i="4"/>
  <c r="K524" i="4"/>
  <c r="K2786" i="4"/>
  <c r="K3285" i="4"/>
  <c r="K665" i="4"/>
  <c r="K4227" i="4"/>
  <c r="K2672" i="4"/>
  <c r="K4018" i="4"/>
  <c r="K4035" i="4"/>
  <c r="K2462" i="4"/>
  <c r="K115" i="4"/>
  <c r="K220" i="4"/>
  <c r="K3279" i="4"/>
  <c r="K3610" i="4"/>
  <c r="K3123" i="4"/>
  <c r="K652" i="4"/>
  <c r="K2684" i="4"/>
  <c r="K1857" i="4"/>
  <c r="K3806" i="4"/>
  <c r="K4047" i="4"/>
  <c r="K4349" i="4"/>
  <c r="K206" i="4"/>
  <c r="K1546" i="4"/>
  <c r="K775" i="4"/>
  <c r="K3731" i="4"/>
  <c r="K2881" i="4"/>
  <c r="K1128" i="4"/>
  <c r="K1124" i="4"/>
  <c r="K872" i="4"/>
  <c r="K1706" i="4"/>
  <c r="K3738" i="4"/>
  <c r="K2761" i="4"/>
  <c r="K2638" i="4"/>
  <c r="K4348" i="4"/>
  <c r="K1243" i="4"/>
  <c r="K2239" i="4"/>
  <c r="K2833" i="4"/>
  <c r="K2411" i="4"/>
  <c r="K2165" i="4"/>
  <c r="K3746" i="4"/>
  <c r="K76" i="4"/>
  <c r="K2076" i="4"/>
  <c r="K828" i="4"/>
  <c r="K1017" i="4"/>
  <c r="K764" i="4"/>
  <c r="K513" i="4"/>
  <c r="K4178" i="4"/>
  <c r="K2538" i="4"/>
  <c r="K3016" i="4"/>
  <c r="K2892" i="4"/>
  <c r="K2702" i="4"/>
  <c r="K1149" i="4"/>
  <c r="K3108" i="4"/>
  <c r="K4022" i="4"/>
  <c r="K2624" i="4"/>
  <c r="K1246" i="4"/>
  <c r="K4328" i="4"/>
  <c r="K3663" i="4"/>
  <c r="K3527" i="4"/>
  <c r="K3004" i="4"/>
  <c r="K3513" i="4"/>
  <c r="K2207" i="4"/>
  <c r="K1429" i="4"/>
  <c r="K239" i="4"/>
  <c r="K4095" i="4"/>
  <c r="K275" i="4"/>
  <c r="K2518" i="4"/>
  <c r="K2441" i="4"/>
  <c r="K1970" i="4"/>
  <c r="K3419" i="4"/>
  <c r="K2333" i="4"/>
  <c r="K452" i="4"/>
  <c r="K1109" i="4"/>
  <c r="K4134" i="4"/>
  <c r="K3679" i="4"/>
  <c r="K4304" i="4"/>
  <c r="K1636" i="4"/>
  <c r="K2223" i="4"/>
  <c r="K1165" i="4"/>
  <c r="K3927" i="4"/>
  <c r="K3101" i="4"/>
  <c r="K4377" i="4"/>
  <c r="K1469" i="4"/>
  <c r="K426" i="4"/>
  <c r="K2380" i="4"/>
  <c r="K4384" i="4"/>
  <c r="K1061" i="4"/>
  <c r="K2228" i="4"/>
  <c r="K4128" i="4"/>
  <c r="K1481" i="4"/>
  <c r="K541" i="4"/>
  <c r="K3694" i="4"/>
  <c r="K1362" i="4"/>
  <c r="K3024" i="4"/>
  <c r="K1923" i="4"/>
  <c r="K727" i="4"/>
  <c r="K1027" i="4"/>
  <c r="K3549" i="4"/>
  <c r="K507" i="4"/>
  <c r="K577" i="4"/>
  <c r="K3945" i="4"/>
  <c r="K3837" i="4"/>
  <c r="K2776" i="4"/>
  <c r="K3876" i="4"/>
  <c r="K3094" i="4"/>
  <c r="K3652" i="4"/>
  <c r="K555" i="4"/>
  <c r="K1985" i="4"/>
  <c r="K1739" i="4"/>
  <c r="K2270" i="4"/>
  <c r="K4111" i="4"/>
  <c r="K3815" i="4"/>
  <c r="K3783" i="4"/>
  <c r="K427" i="4"/>
  <c r="K1312" i="4"/>
  <c r="K1665" i="4"/>
  <c r="K3037" i="4"/>
  <c r="K3071" i="4"/>
  <c r="K2933" i="4"/>
  <c r="K611" i="4"/>
  <c r="K2631" i="4"/>
  <c r="K2127" i="4"/>
  <c r="K95" i="4"/>
  <c r="K1288" i="4"/>
  <c r="K57" i="4"/>
  <c r="K1519" i="4"/>
  <c r="K1531" i="4"/>
  <c r="K2522" i="4"/>
  <c r="K1778" i="4"/>
  <c r="K4036" i="4"/>
  <c r="K1301" i="4"/>
  <c r="K1921" i="4"/>
  <c r="K3548" i="4"/>
  <c r="K3444" i="4"/>
  <c r="K1521" i="4"/>
  <c r="K4204" i="4"/>
  <c r="K459" i="4"/>
  <c r="K118" i="4"/>
  <c r="K2870" i="4"/>
  <c r="K496" i="4"/>
  <c r="K1655" i="4"/>
  <c r="K4233" i="4"/>
  <c r="K2073" i="4"/>
  <c r="K815" i="4"/>
  <c r="K196" i="4"/>
  <c r="K3109" i="4"/>
  <c r="K1775" i="4"/>
  <c r="K765" i="4"/>
  <c r="K3160" i="4"/>
  <c r="K3326" i="4"/>
  <c r="K532" i="4"/>
  <c r="K1982" i="4"/>
  <c r="K3885" i="4"/>
  <c r="K3538" i="4"/>
  <c r="K1885" i="4"/>
  <c r="K2798" i="4"/>
  <c r="K2560" i="4"/>
  <c r="K1948" i="4"/>
  <c r="K328" i="4"/>
  <c r="K2804" i="4"/>
  <c r="K4045" i="4"/>
  <c r="K1162" i="4"/>
  <c r="K2814" i="4"/>
  <c r="K290" i="4"/>
  <c r="K686" i="4"/>
  <c r="K1335" i="4"/>
  <c r="K3171" i="4"/>
  <c r="K860" i="4"/>
  <c r="K1940" i="4"/>
  <c r="K1238" i="4"/>
  <c r="K2931" i="4"/>
  <c r="K1540" i="4"/>
  <c r="K4221" i="4"/>
  <c r="K2929" i="4"/>
  <c r="K1369" i="4"/>
  <c r="K2384" i="4"/>
  <c r="K2508" i="4"/>
  <c r="K1022" i="4"/>
  <c r="K462" i="4"/>
  <c r="K2124" i="4"/>
  <c r="K1014" i="4"/>
  <c r="K2740" i="4"/>
  <c r="K624" i="4"/>
  <c r="K4331" i="4"/>
  <c r="K314" i="4"/>
  <c r="K2525" i="4"/>
  <c r="K3976" i="4"/>
  <c r="K1629" i="4"/>
  <c r="K3693" i="4"/>
  <c r="K2041" i="4"/>
  <c r="K910" i="4"/>
  <c r="K75" i="4"/>
  <c r="K3044" i="4"/>
  <c r="K739" i="4"/>
  <c r="K1007" i="4"/>
  <c r="K1631" i="4"/>
  <c r="K3688" i="4"/>
  <c r="K2343" i="4"/>
  <c r="K2836" i="4"/>
  <c r="K2325" i="4"/>
  <c r="K1035" i="4"/>
  <c r="K4376" i="4"/>
  <c r="K3256" i="4"/>
  <c r="K2298" i="4"/>
  <c r="K4122" i="4"/>
  <c r="K1730" i="4"/>
  <c r="K836" i="4"/>
  <c r="K3551" i="4"/>
  <c r="K1924" i="4"/>
  <c r="K2714" i="4"/>
  <c r="K4267" i="4"/>
  <c r="K166" i="4"/>
  <c r="K2669" i="4"/>
  <c r="K68" i="4"/>
  <c r="K942" i="4"/>
  <c r="K1932" i="4"/>
  <c r="K2497" i="4"/>
  <c r="K3141" i="4"/>
  <c r="K3724" i="4"/>
  <c r="K2172" i="4"/>
  <c r="K1036" i="4"/>
  <c r="K2407" i="4"/>
  <c r="K2022" i="4"/>
  <c r="K417" i="4"/>
  <c r="K1949" i="4"/>
  <c r="K2467" i="4"/>
  <c r="K1769" i="4"/>
  <c r="K3065" i="4"/>
  <c r="K1382" i="4"/>
  <c r="K2236" i="4"/>
  <c r="K2365" i="4"/>
  <c r="K2311" i="4"/>
  <c r="K394" i="4"/>
  <c r="K4129" i="4"/>
  <c r="K1319" i="4"/>
  <c r="K2809" i="4"/>
  <c r="K2541" i="4"/>
  <c r="K4357" i="4"/>
  <c r="K754" i="4"/>
  <c r="K933" i="4"/>
  <c r="K4237" i="4"/>
  <c r="K2986" i="4"/>
  <c r="K366" i="4"/>
  <c r="K3936" i="4"/>
  <c r="K3413" i="4"/>
  <c r="K306" i="4"/>
  <c r="K201" i="4"/>
  <c r="K2853" i="4"/>
  <c r="K445" i="4"/>
  <c r="K3968" i="4"/>
  <c r="K21" i="4"/>
  <c r="K2586" i="4"/>
  <c r="K3105" i="4"/>
  <c r="K1506" i="4"/>
  <c r="K519" i="4"/>
  <c r="K2793" i="4"/>
  <c r="K3476" i="4"/>
  <c r="K2151" i="4"/>
  <c r="K3582" i="4"/>
  <c r="K4006" i="4"/>
  <c r="K1579" i="4"/>
  <c r="K588" i="4"/>
  <c r="K3979" i="4"/>
  <c r="K2523" i="4"/>
  <c r="K4284" i="4"/>
  <c r="K4375" i="4"/>
  <c r="K261" i="4"/>
  <c r="K373" i="4"/>
  <c r="K1225" i="4"/>
  <c r="K512" i="4"/>
  <c r="K1420" i="4"/>
  <c r="K4143" i="4"/>
  <c r="K138" i="4"/>
  <c r="K2049" i="4"/>
  <c r="K3962" i="4"/>
  <c r="K2840" i="4"/>
  <c r="K1255" i="4"/>
  <c r="K4266" i="4"/>
  <c r="K1025" i="4"/>
  <c r="K25" i="4"/>
  <c r="K2398" i="4"/>
  <c r="K3497" i="4"/>
  <c r="K1049" i="4"/>
  <c r="K2358" i="4"/>
  <c r="K522" i="4"/>
  <c r="K1211" i="4"/>
  <c r="K1791" i="4"/>
  <c r="K791" i="4"/>
  <c r="K109" i="4"/>
  <c r="K1459" i="4"/>
  <c r="K3357" i="4"/>
  <c r="K4124" i="4"/>
  <c r="K951" i="4"/>
  <c r="K4351" i="4"/>
  <c r="K2355" i="4"/>
  <c r="K2406" i="4"/>
  <c r="K27" i="4"/>
  <c r="K2792" i="4"/>
  <c r="K1105" i="4"/>
  <c r="K2607" i="4"/>
  <c r="K3379" i="4"/>
  <c r="K2705" i="4"/>
  <c r="K877" i="4"/>
  <c r="K3978" i="4"/>
  <c r="K1400" i="4"/>
  <c r="K2682" i="4"/>
  <c r="K2412" i="4"/>
  <c r="K3241" i="4"/>
  <c r="K355" i="4"/>
  <c r="K3745" i="4"/>
  <c r="K1018" i="4"/>
  <c r="K2475" i="4"/>
  <c r="K111" i="4"/>
  <c r="K1224" i="4"/>
  <c r="K646" i="4"/>
  <c r="K159" i="4"/>
  <c r="K2910" i="4"/>
  <c r="K3728" i="4"/>
  <c r="K2673" i="4"/>
  <c r="K969" i="4"/>
  <c r="K4252" i="4"/>
  <c r="K2752" i="4"/>
  <c r="K2256" i="4"/>
  <c r="K4218" i="4"/>
  <c r="K3251" i="4"/>
  <c r="K2746" i="4"/>
  <c r="K4090" i="4"/>
  <c r="K389" i="4"/>
  <c r="K3764" i="4"/>
  <c r="K3899" i="4"/>
  <c r="K3804" i="4"/>
  <c r="K3640" i="4"/>
  <c r="K1473" i="4"/>
  <c r="K1914" i="4"/>
  <c r="K3925" i="4"/>
  <c r="K4216" i="4"/>
  <c r="K3699" i="4"/>
  <c r="K2466" i="4"/>
  <c r="K3440" i="4"/>
  <c r="K1424" i="4"/>
  <c r="K3618" i="4"/>
  <c r="K4234" i="4"/>
  <c r="K4299" i="4"/>
  <c r="K3220" i="4"/>
  <c r="K2579" i="4"/>
  <c r="K3961" i="4"/>
  <c r="K370" i="4"/>
  <c r="K3578" i="4"/>
  <c r="K2288" i="4"/>
  <c r="K2940" i="4"/>
  <c r="K334" i="4"/>
  <c r="K72" i="4"/>
  <c r="K613" i="4"/>
  <c r="K1353" i="4"/>
  <c r="K3647" i="4"/>
  <c r="K668" i="4"/>
  <c r="K2163" i="4"/>
  <c r="K1638" i="4"/>
  <c r="K263" i="4"/>
  <c r="K4077" i="4"/>
  <c r="K45" i="4"/>
  <c r="K1489" i="4"/>
  <c r="K3366" i="4"/>
  <c r="K2093" i="4"/>
  <c r="K4294" i="4"/>
  <c r="K596" i="4"/>
  <c r="K198" i="4"/>
  <c r="K3014" i="4"/>
  <c r="K2903" i="4"/>
  <c r="K3506" i="4"/>
  <c r="K4194" i="4"/>
  <c r="K1976" i="4"/>
  <c r="K374" i="4"/>
  <c r="K758" i="4"/>
  <c r="K19" i="4"/>
  <c r="K1040" i="4"/>
  <c r="K4054" i="4"/>
  <c r="K2704" i="4"/>
  <c r="K3715" i="4"/>
  <c r="K363" i="4"/>
  <c r="K3399" i="4"/>
  <c r="K3960" i="4"/>
  <c r="K561" i="4"/>
  <c r="K868" i="4"/>
  <c r="K3359" i="4"/>
  <c r="K3253" i="4"/>
  <c r="K2867" i="4"/>
  <c r="K3289" i="4"/>
  <c r="K1472" i="4"/>
  <c r="K3040" i="4"/>
  <c r="K107" i="4"/>
  <c r="K1559" i="4"/>
  <c r="K2247" i="4"/>
  <c r="K256" i="4"/>
  <c r="K742" i="4"/>
  <c r="K2238" i="4"/>
  <c r="K1872" i="4"/>
  <c r="K2496" i="4"/>
  <c r="K1523" i="4"/>
  <c r="K2054" i="4"/>
  <c r="K2932" i="4"/>
  <c r="K1229" i="4"/>
  <c r="K1209" i="4"/>
  <c r="K2620" i="4"/>
  <c r="K2375" i="4"/>
  <c r="K2169" i="4"/>
  <c r="K2488" i="4"/>
  <c r="K3156" i="4"/>
  <c r="K1573" i="4"/>
  <c r="K3701" i="4"/>
  <c r="K864" i="4"/>
  <c r="K1082" i="4"/>
  <c r="K4337" i="4"/>
  <c r="K822" i="4"/>
  <c r="K2749" i="4"/>
  <c r="K557" i="4"/>
  <c r="K580" i="4"/>
  <c r="K2062" i="4"/>
  <c r="K1975" i="4"/>
  <c r="K3425" i="4"/>
  <c r="K468" i="4"/>
  <c r="K1639" i="4"/>
  <c r="K3019" i="4"/>
  <c r="K3778" i="4"/>
  <c r="K3447" i="4"/>
  <c r="K1268" i="4"/>
  <c r="K2941" i="4"/>
  <c r="K2996" i="4"/>
  <c r="K867" i="4"/>
  <c r="K2309" i="4"/>
  <c r="K3664" i="4"/>
  <c r="K3553" i="4"/>
  <c r="K4291" i="4"/>
  <c r="K3265" i="4"/>
  <c r="K3061" i="4"/>
  <c r="K3807" i="4"/>
  <c r="K2681" i="4"/>
  <c r="K786" i="4"/>
  <c r="K2029" i="4"/>
  <c r="K3818" i="4"/>
  <c r="K4160" i="4"/>
  <c r="K1373" i="4"/>
  <c r="K3422" i="4"/>
  <c r="K3231" i="4"/>
  <c r="K1844" i="4"/>
  <c r="K2077" i="4"/>
  <c r="K3829" i="4"/>
  <c r="K679" i="4"/>
  <c r="K3686" i="4"/>
  <c r="K798" i="4"/>
  <c r="K1785" i="4"/>
  <c r="K631" i="4"/>
  <c r="K3608" i="4"/>
  <c r="K2079" i="4"/>
  <c r="K1858" i="4"/>
  <c r="K2516" i="4"/>
  <c r="K4239" i="4"/>
  <c r="K1753" i="4"/>
  <c r="K2107" i="4"/>
  <c r="K3500" i="4"/>
  <c r="K2037" i="4"/>
  <c r="K2058" i="4"/>
  <c r="K2119" i="4"/>
  <c r="K853" i="4"/>
  <c r="K3554" i="4"/>
  <c r="K1334" i="4"/>
  <c r="K1762" i="4"/>
  <c r="K494" i="4"/>
  <c r="K703" i="4"/>
  <c r="K3049" i="4"/>
  <c r="K3240" i="4"/>
  <c r="K3998" i="4"/>
  <c r="K1064" i="4"/>
  <c r="K3458" i="4"/>
  <c r="K677" i="4"/>
  <c r="K756" i="4"/>
  <c r="K2340" i="4"/>
  <c r="K1394" i="4"/>
  <c r="K150" i="4"/>
  <c r="K1401" i="4"/>
  <c r="K4261" i="4"/>
  <c r="K2123" i="4"/>
  <c r="K1996" i="4"/>
  <c r="K1984" i="4"/>
  <c r="K1994" i="4"/>
  <c r="K386" i="4"/>
  <c r="K2606" i="4"/>
  <c r="K55" i="4"/>
  <c r="K1953" i="4"/>
  <c r="K670" i="4"/>
  <c r="K2893" i="4"/>
  <c r="K1522" i="4"/>
  <c r="K3052" i="4"/>
  <c r="K1742" i="4"/>
  <c r="K3824" i="4"/>
  <c r="K3779" i="4"/>
  <c r="K2289" i="4"/>
  <c r="K3906" i="4"/>
  <c r="K2489" i="4"/>
  <c r="K1439" i="4"/>
  <c r="K325" i="4"/>
  <c r="K283" i="4"/>
  <c r="K2067" i="4"/>
  <c r="K3307" i="4"/>
  <c r="K1920" i="4"/>
  <c r="K3132" i="4"/>
  <c r="K2983" i="4"/>
  <c r="K2052" i="4"/>
  <c r="K689" i="4"/>
  <c r="K3994" i="4"/>
  <c r="K259" i="4"/>
  <c r="K139" i="4"/>
  <c r="K2529" i="4"/>
  <c r="K3229" i="4"/>
  <c r="K1355" i="4"/>
  <c r="K3859" i="4"/>
  <c r="K2318" i="4"/>
  <c r="K1002" i="4"/>
  <c r="K3750" i="4"/>
  <c r="K4137" i="4"/>
  <c r="K1534" i="4"/>
  <c r="K2268" i="4"/>
  <c r="K3255" i="4"/>
  <c r="K4069" i="4"/>
  <c r="K2400" i="4"/>
  <c r="K2736" i="4"/>
  <c r="K1405" i="4"/>
  <c r="K236" i="4"/>
  <c r="K1487" i="4"/>
  <c r="K4236" i="4"/>
  <c r="K658" i="4"/>
  <c r="K1406" i="4"/>
  <c r="K186" i="4"/>
  <c r="K2818" i="4"/>
  <c r="K2075" i="4"/>
  <c r="K17" i="4"/>
  <c r="K4265" i="4"/>
  <c r="K3404" i="4"/>
  <c r="K418" i="4"/>
  <c r="K2848" i="4"/>
  <c r="K3118" i="4"/>
  <c r="K3786" i="4"/>
  <c r="K2827" i="4"/>
  <c r="K4039" i="4"/>
  <c r="K3916" i="4"/>
  <c r="K1735" i="4"/>
  <c r="K1269" i="4"/>
  <c r="K1614" i="4"/>
  <c r="K973" i="4"/>
  <c r="K735" i="4"/>
  <c r="K576" i="4"/>
  <c r="K3009" i="4"/>
  <c r="K1612" i="4"/>
  <c r="K1999" i="4"/>
  <c r="K2762" i="4"/>
  <c r="K2" i="4"/>
  <c r="K4024" i="4"/>
  <c r="K1951" i="4"/>
  <c r="K3939" i="4"/>
  <c r="K1142" i="4"/>
  <c r="K849" i="4"/>
  <c r="K2002" i="4"/>
  <c r="K1277" i="4"/>
  <c r="K1253" i="4"/>
  <c r="K1524" i="4"/>
  <c r="K568" i="4"/>
  <c r="K2361" i="4"/>
  <c r="K457" i="4"/>
  <c r="K1662" i="4"/>
  <c r="K269" i="4"/>
  <c r="K3342" i="4"/>
  <c r="K1800" i="4"/>
  <c r="K2779" i="4"/>
  <c r="K4082" i="4"/>
  <c r="K1593" i="4"/>
  <c r="K2852" i="4"/>
  <c r="K2232" i="4"/>
  <c r="K3153" i="4"/>
  <c r="K140" i="4"/>
  <c r="K3841" i="4"/>
  <c r="K116" i="4"/>
  <c r="K3913" i="4"/>
  <c r="K395" i="4"/>
  <c r="K1508" i="4"/>
  <c r="K97" i="4"/>
  <c r="K3825" i="4"/>
  <c r="K4135" i="4"/>
  <c r="K1207" i="4"/>
  <c r="K790" i="4"/>
  <c r="K298" i="4"/>
  <c r="K3236" i="4"/>
  <c r="K473" i="4"/>
  <c r="K3110" i="4"/>
  <c r="K3269" i="4"/>
  <c r="K1426" i="4"/>
  <c r="K349" i="4"/>
  <c r="K399" i="4"/>
  <c r="K3909" i="4"/>
  <c r="K1795" i="4"/>
  <c r="K1001" i="4"/>
  <c r="K3454" i="4"/>
  <c r="K92" i="4"/>
  <c r="K3166" i="4"/>
  <c r="K3278" i="4"/>
  <c r="K1496" i="4"/>
  <c r="K1548" i="4"/>
  <c r="K98" i="4"/>
  <c r="K3368" i="4"/>
  <c r="K3272" i="4"/>
  <c r="K999" i="4"/>
  <c r="K715" i="4"/>
  <c r="K667" i="4"/>
  <c r="K3857" i="4"/>
  <c r="K3687" i="4"/>
  <c r="K3674" i="4"/>
  <c r="K1899" i="4"/>
  <c r="K175" i="4"/>
  <c r="K3514" i="4"/>
  <c r="K1965" i="4"/>
  <c r="K3918" i="4"/>
  <c r="K3957" i="4"/>
  <c r="K2237" i="4"/>
  <c r="K2979" i="4"/>
  <c r="K1156" i="4"/>
  <c r="K1327" i="4"/>
  <c r="K2096" i="4"/>
  <c r="K4085" i="4"/>
  <c r="K2137" i="4"/>
  <c r="K1811" i="4"/>
  <c r="K2721" i="4"/>
  <c r="K929" i="4"/>
  <c r="K856" i="4"/>
  <c r="K984" i="4"/>
  <c r="K3581" i="4"/>
  <c r="K3662" i="4"/>
  <c r="K3944" i="4"/>
  <c r="K4132" i="4"/>
  <c r="K3122" i="4"/>
  <c r="K3099" i="4"/>
  <c r="K2148" i="4"/>
  <c r="K2927" i="4"/>
  <c r="K1541" i="4"/>
  <c r="K1616" i="4"/>
  <c r="K1125" i="4"/>
  <c r="K2078" i="4"/>
  <c r="K408" i="4"/>
  <c r="K1232" i="4"/>
  <c r="K1457" i="4"/>
  <c r="K533" i="4"/>
  <c r="K2769" i="4"/>
  <c r="K2517" i="4"/>
  <c r="K1813" i="4"/>
  <c r="K102" i="4"/>
  <c r="K645" i="4"/>
  <c r="K3785" i="4"/>
  <c r="K2726" i="4"/>
  <c r="K493" i="4"/>
  <c r="K671" i="4"/>
  <c r="K3001" i="4"/>
  <c r="K69" i="4"/>
  <c r="K4029" i="4"/>
  <c r="K3392" i="4"/>
  <c r="K1488" i="4"/>
  <c r="K3003" i="4"/>
  <c r="K2923" i="4"/>
  <c r="K2362" i="4"/>
  <c r="K3095" i="4"/>
  <c r="K1883" i="4"/>
  <c r="K948" i="4"/>
  <c r="K1361" i="4"/>
  <c r="K3810" i="4"/>
  <c r="K2839" i="4"/>
  <c r="K1313" i="4"/>
  <c r="K2227" i="4"/>
  <c r="K4352" i="4"/>
  <c r="K795" i="4"/>
  <c r="K1416" i="4"/>
  <c r="K1627" i="4"/>
  <c r="K391" i="4"/>
  <c r="K2972" i="4"/>
  <c r="K3121" i="4"/>
  <c r="K1321" i="4"/>
  <c r="K359" i="4"/>
  <c r="K2810" i="4"/>
  <c r="K3228" i="4"/>
  <c r="K1315" i="4"/>
  <c r="K545" i="4"/>
  <c r="K2723" i="4"/>
  <c r="K3721" i="4"/>
  <c r="K4282" i="4"/>
  <c r="K2208" i="4"/>
  <c r="K2581" i="4"/>
  <c r="K4374" i="4"/>
  <c r="K3600" i="4"/>
  <c r="K2053" i="4"/>
  <c r="K1650" i="4"/>
  <c r="K3676" i="4"/>
  <c r="K2816" i="4"/>
  <c r="K1716" i="4"/>
  <c r="K1028" i="4"/>
  <c r="K3311" i="4"/>
  <c r="K4302" i="4"/>
  <c r="K1078" i="4"/>
  <c r="K1767" i="4"/>
  <c r="K465" i="4"/>
  <c r="K1942" i="4"/>
  <c r="K2141" i="4"/>
  <c r="K1250" i="4"/>
  <c r="K4140" i="4"/>
  <c r="K1425" i="4"/>
  <c r="K685" i="4"/>
  <c r="K4005" i="4"/>
  <c r="K4167" i="4"/>
  <c r="K676" i="4"/>
  <c r="K4106" i="4"/>
  <c r="K1568" i="4"/>
  <c r="K3790" i="4"/>
  <c r="K2042" i="4"/>
  <c r="K1576" i="4"/>
  <c r="K1118" i="4"/>
  <c r="K3041" i="4"/>
  <c r="K1547" i="4"/>
  <c r="K1870" i="4"/>
  <c r="K3436" i="4"/>
  <c r="K187" i="4"/>
  <c r="K664" i="4"/>
  <c r="K3636" i="4"/>
  <c r="K252" i="4"/>
  <c r="K640" i="4"/>
  <c r="K3411" i="4"/>
  <c r="K3508" i="4"/>
  <c r="K1289" i="4"/>
  <c r="K2171" i="4"/>
  <c r="K237" i="4"/>
  <c r="K3678" i="4"/>
  <c r="K144" i="4"/>
  <c r="K1653" i="4"/>
  <c r="K3273" i="4"/>
  <c r="K1938" i="4"/>
  <c r="K1227" i="4"/>
  <c r="K1196" i="4"/>
  <c r="K3531" i="4"/>
  <c r="K1019" i="4"/>
  <c r="K1169" i="4"/>
  <c r="K804" i="4"/>
  <c r="K3149" i="4"/>
  <c r="K3532" i="4"/>
  <c r="K3809" i="4"/>
  <c r="K1866" i="4"/>
  <c r="K1918" i="4"/>
  <c r="K1575" i="4"/>
  <c r="K4112" i="4"/>
  <c r="K3585" i="4"/>
  <c r="K2267" i="4"/>
  <c r="K2930" i="4"/>
  <c r="K1437" i="4"/>
  <c r="K4300" i="4"/>
  <c r="K2173" i="4"/>
  <c r="K1528" i="4"/>
  <c r="K3817" i="4"/>
  <c r="K3243" i="4"/>
  <c r="K1737" i="4"/>
  <c r="K4341" i="4"/>
  <c r="K2593" i="4"/>
  <c r="K725" i="4"/>
  <c r="K3789" i="4"/>
  <c r="K3908" i="4"/>
  <c r="K258" i="4"/>
  <c r="K1461" i="4"/>
  <c r="K2767" i="4"/>
  <c r="K3511" i="4"/>
  <c r="K2596" i="4"/>
  <c r="K943" i="4"/>
  <c r="K2694" i="4"/>
  <c r="K886" i="4"/>
  <c r="K2261" i="4"/>
  <c r="K128" i="4"/>
  <c r="K3763" i="4"/>
  <c r="K3989" i="4"/>
  <c r="K453" i="4"/>
  <c r="K482" i="4"/>
  <c r="K1851" i="4"/>
  <c r="K855" i="4"/>
  <c r="K219" i="4"/>
  <c r="K3615" i="4"/>
  <c r="K2610" i="4"/>
  <c r="K3479" i="4"/>
  <c r="K2907" i="4"/>
  <c r="K534" i="4"/>
  <c r="K2149" i="4"/>
  <c r="K58" i="4"/>
  <c r="K1302" i="4"/>
  <c r="K2724" i="4"/>
  <c r="K3465" i="4"/>
  <c r="K1535" i="4"/>
  <c r="K36" i="4"/>
  <c r="K1745" i="4"/>
  <c r="K4380" i="4"/>
  <c r="K274" i="4"/>
  <c r="K862" i="4"/>
  <c r="K472" i="4"/>
  <c r="K2822" i="4"/>
  <c r="K2812" i="4"/>
  <c r="K938" i="4"/>
  <c r="K2821" i="4"/>
  <c r="K185" i="4"/>
  <c r="K2886" i="4"/>
  <c r="K1120" i="4"/>
  <c r="K90" i="4"/>
  <c r="K2265" i="4"/>
  <c r="K3929" i="4"/>
  <c r="K3530" i="4"/>
  <c r="K1657" i="4"/>
  <c r="K1228" i="4"/>
  <c r="K767" i="4"/>
  <c r="K2904" i="4"/>
  <c r="K2212" i="4"/>
  <c r="K1495" i="4"/>
  <c r="K4289" i="4"/>
  <c r="K3088" i="4"/>
  <c r="K390" i="4"/>
  <c r="K1170" i="4"/>
  <c r="K315" i="4"/>
  <c r="K2322" i="4"/>
  <c r="K2266" i="4"/>
  <c r="K2060" i="4"/>
  <c r="K543" i="4"/>
  <c r="K100" i="4"/>
  <c r="K396" i="4"/>
  <c r="K3210" i="4"/>
  <c r="K412" i="4"/>
  <c r="K3233" i="4"/>
  <c r="K4276" i="4"/>
  <c r="K3373" i="4"/>
  <c r="K3983" i="4"/>
  <c r="K1600" i="4"/>
  <c r="K3894" i="4"/>
  <c r="K1738" i="4"/>
  <c r="K3329" i="4"/>
  <c r="K3627" i="4"/>
  <c r="K3800" i="4"/>
  <c r="K4279" i="4"/>
  <c r="K2730" i="4"/>
  <c r="K178" i="4"/>
  <c r="K921" i="4"/>
  <c r="K3603" i="4"/>
  <c r="K4016" i="4"/>
  <c r="K3356" i="4"/>
  <c r="K2790" i="4"/>
  <c r="K2397" i="4"/>
  <c r="K1937" i="4"/>
  <c r="K2117" i="4"/>
  <c r="K1266" i="4"/>
  <c r="K1817" i="4"/>
  <c r="K2071" i="4"/>
  <c r="K3529" i="4"/>
  <c r="K3638" i="4"/>
  <c r="K1677" i="4"/>
  <c r="K2195" i="4"/>
  <c r="K1214" i="4"/>
  <c r="K358" i="4"/>
  <c r="K848" i="4"/>
  <c r="K1433" i="4"/>
  <c r="K2418" i="4"/>
  <c r="K2100" i="4"/>
  <c r="K3021" i="4"/>
  <c r="K3765" i="4"/>
  <c r="K3319" i="4"/>
  <c r="K2649" i="4"/>
  <c r="K3114" i="4"/>
  <c r="K430" i="4"/>
  <c r="K3622" i="4"/>
  <c r="K1179" i="4"/>
  <c r="K3919" i="4"/>
  <c r="K1709" i="4"/>
  <c r="K3437" i="4"/>
  <c r="K1290" i="4"/>
  <c r="K3197" i="4"/>
  <c r="K723" i="4"/>
  <c r="K4203" i="4"/>
  <c r="K326" i="4"/>
  <c r="K2506" i="4"/>
  <c r="K1157" i="4"/>
  <c r="K2652" i="4"/>
  <c r="K2006" i="4"/>
  <c r="K4032" i="4"/>
  <c r="K1700" i="4"/>
  <c r="K3644" i="4"/>
  <c r="K3754" i="4"/>
  <c r="K1816" i="4"/>
  <c r="K2742" i="4"/>
  <c r="K1690" i="4"/>
  <c r="K537" i="4"/>
  <c r="K2370" i="4"/>
  <c r="K2975" i="4"/>
  <c r="K2448" i="4"/>
  <c r="K1561" i="4"/>
  <c r="K694" i="4"/>
  <c r="K3382" i="4"/>
  <c r="K1467" i="4"/>
  <c r="K4042" i="4"/>
  <c r="K1574" i="4"/>
  <c r="K3922" i="4"/>
  <c r="K247" i="4"/>
  <c r="K1058" i="4"/>
  <c r="K1569" i="4"/>
  <c r="K3665" i="4"/>
  <c r="K3427" i="4"/>
  <c r="K3098" i="4"/>
  <c r="K3803" i="4"/>
  <c r="K954" i="4"/>
  <c r="K1873" i="4"/>
  <c r="K2628" i="4"/>
  <c r="K4027" i="4"/>
  <c r="K2727" i="4"/>
  <c r="K912" i="4"/>
  <c r="K467" i="4"/>
  <c r="K1897" i="4"/>
  <c r="K673" i="4"/>
  <c r="K3713" i="4"/>
  <c r="K80" i="4"/>
  <c r="K2947" i="4"/>
  <c r="K3047" i="4"/>
  <c r="K242" i="4"/>
  <c r="K3215" i="4"/>
  <c r="K4230" i="4"/>
  <c r="K581" i="4"/>
  <c r="K3621" i="4"/>
  <c r="K1825" i="4"/>
  <c r="K3882" i="4"/>
  <c r="K4347" i="4"/>
  <c r="K1622" i="4"/>
  <c r="K316" i="4"/>
  <c r="K319" i="4"/>
  <c r="K2717" i="4"/>
  <c r="K2161" i="4"/>
  <c r="K423" i="4"/>
  <c r="K3769" i="4"/>
  <c r="K3390" i="4"/>
  <c r="K3005" i="4"/>
  <c r="K3092" i="4"/>
  <c r="K2178" i="4"/>
  <c r="K2028" i="4"/>
  <c r="K3402" i="4"/>
  <c r="K4181" i="4"/>
  <c r="K3557" i="4"/>
  <c r="K3234" i="4"/>
  <c r="K510" i="4"/>
  <c r="K44" i="4"/>
  <c r="K2145" i="4"/>
  <c r="K3072" i="4"/>
  <c r="K20" i="4"/>
  <c r="K4286" i="4"/>
  <c r="K3669" i="4"/>
  <c r="K2946" i="4"/>
  <c r="K603" i="4"/>
  <c r="K3793" i="4"/>
  <c r="K753" i="4"/>
  <c r="K1110" i="4"/>
  <c r="K1964" i="4"/>
  <c r="K3032" i="4"/>
  <c r="K1860" i="4"/>
  <c r="K2597" i="4"/>
  <c r="K2922" i="4"/>
  <c r="K3563" i="4"/>
  <c r="K1943" i="4"/>
  <c r="K2310" i="4"/>
  <c r="K267" i="4"/>
  <c r="K2751" i="4"/>
  <c r="K2176" i="4"/>
  <c r="K1030" i="4"/>
  <c r="K2555" i="4"/>
  <c r="K2806" i="4"/>
  <c r="K974" i="4"/>
  <c r="K927" i="4"/>
  <c r="K3863" i="4"/>
  <c r="K3690" i="4"/>
  <c r="K182" i="4"/>
  <c r="K1919" i="4"/>
  <c r="K1978" i="4"/>
  <c r="K604" i="4"/>
  <c r="K1259" i="4"/>
  <c r="K2367" i="4"/>
  <c r="K3386" i="4"/>
  <c r="K3152" i="4"/>
  <c r="K1771" i="4"/>
  <c r="K3125" i="4"/>
  <c r="K1829" i="4"/>
  <c r="K478" i="4"/>
  <c r="K2446" i="4"/>
  <c r="K595" i="4"/>
  <c r="K2617" i="4"/>
  <c r="K4074" i="4"/>
  <c r="K4088" i="4"/>
  <c r="K2433" i="4"/>
  <c r="K1809" i="4"/>
  <c r="K731" i="4"/>
  <c r="K3113" i="4"/>
  <c r="K944" i="4"/>
  <c r="K2993" i="4"/>
  <c r="K1009" i="4"/>
  <c r="K3570" i="4"/>
  <c r="K3646" i="4"/>
  <c r="K4262" i="4"/>
  <c r="K592" i="4"/>
  <c r="K3898" i="4"/>
  <c r="K1106" i="4"/>
  <c r="K1172" i="4"/>
  <c r="K1624" i="4"/>
  <c r="K4113" i="4"/>
  <c r="K3335" i="4"/>
  <c r="K3917" i="4"/>
  <c r="K1226" i="4"/>
  <c r="K3498" i="4"/>
  <c r="K2177" i="4"/>
  <c r="K1680" i="4"/>
  <c r="K2729" i="4"/>
  <c r="K1646" i="4"/>
  <c r="K3355" i="4"/>
  <c r="K3905" i="4"/>
  <c r="K2854" i="4"/>
  <c r="K1080" i="4"/>
  <c r="K3574" i="4"/>
  <c r="K3187" i="4"/>
  <c r="K4062" i="4"/>
  <c r="K2013" i="4"/>
  <c r="K1654" i="4"/>
  <c r="K1491" i="4"/>
  <c r="K2222" i="4"/>
  <c r="K4000" i="4"/>
  <c r="K401" i="4"/>
  <c r="K4249" i="4"/>
  <c r="K6" i="4"/>
  <c r="K3714" i="4"/>
  <c r="K1833" i="4"/>
  <c r="K4190" i="4"/>
  <c r="K3303" i="4"/>
  <c r="K3795" i="4"/>
  <c r="K1663" i="4"/>
  <c r="K1693" i="4"/>
  <c r="K3654" i="4"/>
  <c r="K381" i="4"/>
  <c r="K4368" i="4"/>
  <c r="K3973" i="4"/>
  <c r="K1645" i="4"/>
  <c r="K1363" i="4"/>
  <c r="K3546" i="4"/>
  <c r="K2735" i="4"/>
  <c r="K3970" i="4"/>
  <c r="K3405" i="4"/>
  <c r="K2199" i="4"/>
  <c r="K1610" i="4"/>
  <c r="K3903" i="4"/>
  <c r="K3696" i="4"/>
  <c r="K794" i="4"/>
  <c r="K2657" i="4"/>
  <c r="K39" i="4"/>
  <c r="K304" i="4"/>
  <c r="K2574" i="4"/>
  <c r="K1490" i="4"/>
  <c r="K2133" i="4"/>
  <c r="K2182" i="4"/>
  <c r="K2405" i="4"/>
  <c r="K2152" i="4"/>
  <c r="K2748" i="4"/>
  <c r="K3948" i="4"/>
  <c r="K1515" i="4"/>
  <c r="K3482" i="4"/>
  <c r="K1410" i="4"/>
  <c r="K2205" i="4"/>
  <c r="K799" i="4"/>
  <c r="K2321" i="4"/>
  <c r="K135" i="4"/>
  <c r="K406" i="4"/>
  <c r="K2326" i="4"/>
  <c r="K1545" i="4"/>
  <c r="K2347" i="4"/>
  <c r="K3491" i="4"/>
  <c r="K441" i="4"/>
  <c r="K4275" i="4"/>
  <c r="K1764" i="4"/>
  <c r="K2796" i="4"/>
  <c r="K3839" i="4"/>
  <c r="K1356" i="4"/>
  <c r="K2667" i="4"/>
  <c r="K4141" i="4"/>
  <c r="K2775" i="4"/>
  <c r="K2373" i="4"/>
  <c r="K3537" i="4"/>
  <c r="K1113" i="4"/>
  <c r="K4107" i="4"/>
  <c r="K1088" i="4"/>
  <c r="K1781" i="4"/>
  <c r="K2754" i="4"/>
  <c r="K789" i="4"/>
  <c r="K1453" i="4"/>
  <c r="K1988" i="4"/>
  <c r="K2961" i="4"/>
  <c r="K2001" i="4"/>
  <c r="K4105" i="4"/>
  <c r="K2447" i="4"/>
  <c r="K1908" i="4"/>
  <c r="K1894" i="4"/>
  <c r="K3571" i="4"/>
  <c r="K3770" i="4"/>
  <c r="K23" i="4"/>
  <c r="K2601" i="4"/>
  <c r="K2088" i="4"/>
  <c r="K2623" i="4"/>
  <c r="K3218" i="4"/>
  <c r="K4127" i="4"/>
  <c r="K3673" i="4"/>
  <c r="K1379" i="4"/>
  <c r="K1514" i="4"/>
  <c r="K3612" i="4"/>
  <c r="K1212" i="4"/>
  <c r="K1231" i="4"/>
  <c r="D3185" i="4"/>
  <c r="D3190" i="4"/>
  <c r="D3192" i="4"/>
  <c r="D3194" i="4"/>
  <c r="D3197" i="4"/>
  <c r="D3202" i="4"/>
  <c r="D3203" i="4"/>
  <c r="D3206" i="4"/>
  <c r="D3211" i="4"/>
  <c r="D3213" i="4"/>
  <c r="D3215" i="4"/>
  <c r="D3219" i="4"/>
  <c r="D3223" i="4"/>
  <c r="D3226" i="4"/>
  <c r="D3229" i="4"/>
  <c r="D3231" i="4"/>
  <c r="D3234" i="4"/>
  <c r="D3237" i="4"/>
  <c r="D3239" i="4"/>
  <c r="D3244" i="4"/>
  <c r="D3246" i="4"/>
  <c r="D3249" i="4"/>
  <c r="D3251" i="4"/>
  <c r="D3255" i="4"/>
  <c r="D3259" i="4"/>
  <c r="D3262" i="4"/>
  <c r="D3264" i="4"/>
  <c r="D3266" i="4"/>
  <c r="D3269" i="4"/>
  <c r="D3274" i="4"/>
  <c r="D3277" i="4"/>
  <c r="D3279" i="4"/>
  <c r="D3282" i="4"/>
  <c r="D3286" i="4"/>
  <c r="D3289" i="4"/>
  <c r="D3290" i="4"/>
  <c r="D3294" i="4"/>
  <c r="D3298" i="4"/>
  <c r="D3301" i="4"/>
  <c r="D3303" i="4"/>
  <c r="D3305" i="4"/>
  <c r="D3308" i="4"/>
  <c r="D3311" i="4"/>
  <c r="D3316" i="4"/>
  <c r="D3319" i="4"/>
  <c r="D3320" i="4"/>
  <c r="D3323" i="4"/>
  <c r="D3326" i="4"/>
  <c r="D3330" i="4"/>
  <c r="D3333" i="4"/>
  <c r="D3337" i="4"/>
  <c r="D3339" i="4"/>
  <c r="D3342" i="4"/>
  <c r="D3345" i="4"/>
  <c r="D3348" i="4"/>
  <c r="D3352" i="4"/>
  <c r="D3354" i="4"/>
  <c r="D3357" i="4"/>
  <c r="D3359" i="4"/>
  <c r="D3364" i="4"/>
  <c r="D3366" i="4"/>
  <c r="D3368" i="4"/>
  <c r="D3371" i="4"/>
  <c r="D3374" i="4"/>
  <c r="D3377" i="4"/>
  <c r="D3382" i="4"/>
  <c r="D3385" i="4"/>
  <c r="D3388" i="4"/>
  <c r="D3391" i="4"/>
  <c r="D3392" i="4"/>
  <c r="D3396" i="4"/>
  <c r="D3399" i="4"/>
  <c r="D3401" i="4"/>
  <c r="D3405" i="4"/>
  <c r="D3408" i="4"/>
  <c r="D3410" i="4"/>
  <c r="D3414" i="4"/>
  <c r="D3416" i="4"/>
  <c r="D3419" i="4"/>
  <c r="D3424" i="4"/>
  <c r="D3425" i="4"/>
  <c r="D3428" i="4"/>
  <c r="D3432" i="4"/>
  <c r="D3436" i="4"/>
  <c r="D3439" i="4"/>
  <c r="D3441" i="4"/>
  <c r="D3445" i="4"/>
  <c r="D3447" i="4"/>
  <c r="D3450" i="4"/>
  <c r="D3454" i="4"/>
  <c r="D3457" i="4"/>
  <c r="D3458" i="4"/>
  <c r="D3461" i="4"/>
  <c r="D3464" i="4"/>
  <c r="D3469" i="4"/>
  <c r="D3471" i="4"/>
  <c r="D3474" i="4"/>
  <c r="D3478" i="4"/>
  <c r="D3480" i="4"/>
  <c r="D3483" i="4"/>
  <c r="D3485" i="4"/>
  <c r="D3490" i="4"/>
  <c r="D3491" i="4"/>
  <c r="D3495" i="4"/>
  <c r="D3499" i="4"/>
  <c r="D3501" i="4"/>
  <c r="D3504" i="4"/>
  <c r="D3506" i="4"/>
  <c r="D3511" i="4"/>
  <c r="D3514" i="4"/>
  <c r="D3515" i="4"/>
  <c r="D3518" i="4"/>
  <c r="D3523" i="4"/>
  <c r="D3526" i="4"/>
  <c r="D3527" i="4"/>
  <c r="D3530" i="4"/>
  <c r="D3533" i="4"/>
  <c r="D3537" i="4"/>
  <c r="D3541" i="4"/>
  <c r="D3543" i="4"/>
  <c r="D3545" i="4"/>
  <c r="D3550" i="4"/>
  <c r="D3552" i="4"/>
  <c r="D3556" i="4"/>
  <c r="D3557" i="4"/>
  <c r="D3562" i="4"/>
  <c r="D3564" i="4"/>
  <c r="D3568" i="4"/>
  <c r="D3569" i="4"/>
  <c r="D3574" i="4"/>
  <c r="D3576" i="4"/>
  <c r="D3578" i="4"/>
  <c r="D3583" i="4"/>
  <c r="D3584" i="4"/>
  <c r="D3587" i="4"/>
  <c r="D3592" i="4"/>
  <c r="D3595" i="4"/>
  <c r="D3597" i="4"/>
  <c r="D3600" i="4"/>
  <c r="D3602" i="4"/>
  <c r="D3606" i="4"/>
  <c r="D3608" i="4"/>
  <c r="D3611" i="4"/>
  <c r="D3616" i="4"/>
  <c r="D3618" i="4"/>
  <c r="D3621" i="4"/>
  <c r="D3625" i="4"/>
  <c r="D3628" i="4"/>
  <c r="D3629" i="4"/>
  <c r="D3634" i="4"/>
  <c r="D3636" i="4"/>
  <c r="D3638" i="4"/>
  <c r="D3642" i="4"/>
  <c r="D3644" i="4"/>
  <c r="D3647" i="4"/>
  <c r="D3652" i="4"/>
  <c r="D3654" i="4"/>
  <c r="D3658" i="4"/>
  <c r="D3659" i="4"/>
  <c r="D3662" i="4"/>
  <c r="D3667" i="4"/>
  <c r="D3670" i="4"/>
  <c r="D3671" i="4"/>
  <c r="D3676" i="4"/>
  <c r="D3677" i="4"/>
  <c r="D3681" i="4"/>
  <c r="D3684" i="4"/>
  <c r="D3686" i="4"/>
  <c r="D3690" i="4"/>
  <c r="D3694" i="4"/>
  <c r="D3695" i="4"/>
  <c r="D3699" i="4"/>
  <c r="D3701" i="4"/>
  <c r="D3705" i="4"/>
  <c r="D3708" i="4"/>
  <c r="D3712" i="4"/>
  <c r="D3714" i="4"/>
  <c r="D3716" i="4"/>
  <c r="D3721" i="4"/>
  <c r="D3722" i="4"/>
  <c r="D3727" i="4"/>
  <c r="D3729" i="4"/>
  <c r="D3732" i="4"/>
  <c r="D3736" i="4"/>
  <c r="D3739" i="4"/>
  <c r="D3742" i="4"/>
  <c r="D3745" i="4"/>
  <c r="D3746" i="4"/>
  <c r="D3751" i="4"/>
  <c r="D3752" i="4"/>
  <c r="D3756" i="4"/>
  <c r="D3758" i="4"/>
  <c r="D3761" i="4"/>
  <c r="D3765" i="4"/>
  <c r="D3769" i="4"/>
  <c r="D3771" i="4"/>
  <c r="D3774" i="4"/>
  <c r="D3776" i="4"/>
  <c r="D3779" i="4"/>
  <c r="D3783" i="4"/>
  <c r="D3787" i="4"/>
  <c r="D3790" i="4"/>
  <c r="D3791" i="4"/>
  <c r="D3794" i="4"/>
  <c r="D3797" i="4"/>
  <c r="D3800" i="4"/>
  <c r="D3805" i="4"/>
  <c r="D3807" i="4"/>
  <c r="D3811" i="4"/>
  <c r="D3814" i="4"/>
  <c r="D3816" i="4"/>
  <c r="D3820" i="4"/>
  <c r="D3821" i="4"/>
  <c r="D3825" i="4"/>
  <c r="D3827" i="4"/>
  <c r="D3830" i="4"/>
  <c r="D3833" i="4"/>
  <c r="D3837" i="4"/>
  <c r="D3839" i="4"/>
  <c r="D3843" i="4"/>
  <c r="D3847" i="4"/>
  <c r="D3849" i="4"/>
  <c r="D3851" i="4"/>
  <c r="D3855" i="4"/>
  <c r="D3858" i="4"/>
  <c r="D3862" i="4"/>
  <c r="D3865" i="4"/>
  <c r="D3867" i="4"/>
  <c r="D3869" i="4"/>
  <c r="D3873" i="4"/>
  <c r="D3875" i="4"/>
  <c r="D3879" i="4"/>
  <c r="D3882" i="4"/>
  <c r="D3884" i="4"/>
  <c r="D3888" i="4"/>
  <c r="D3891" i="4"/>
  <c r="D3893" i="4"/>
  <c r="D3896" i="4"/>
  <c r="D3900" i="4"/>
  <c r="D3903" i="4"/>
  <c r="D3905" i="4"/>
  <c r="D3909" i="4"/>
  <c r="D3911" i="4"/>
  <c r="D3914" i="4"/>
  <c r="D3917" i="4"/>
  <c r="D3920" i="4"/>
  <c r="D3924" i="4"/>
  <c r="D3928" i="4"/>
  <c r="D3930" i="4"/>
  <c r="D3933" i="4"/>
  <c r="D3936" i="4"/>
  <c r="D3938" i="4"/>
  <c r="D3942" i="4"/>
  <c r="D3944" i="4"/>
  <c r="D3947" i="4"/>
  <c r="D3951" i="4"/>
  <c r="D3955" i="4"/>
  <c r="D3958" i="4"/>
  <c r="D3959" i="4"/>
  <c r="D3963" i="4"/>
  <c r="D3966" i="4"/>
  <c r="D3970" i="4"/>
  <c r="D3971" i="4"/>
  <c r="D3975" i="4"/>
  <c r="D3978" i="4"/>
  <c r="D3982" i="4"/>
  <c r="D3984" i="4"/>
  <c r="D3986" i="4"/>
  <c r="D3991" i="4"/>
  <c r="D3994" i="4"/>
  <c r="D3996" i="4"/>
  <c r="D4000" i="4"/>
  <c r="D4003" i="4"/>
  <c r="D4006" i="4"/>
  <c r="D4007" i="4"/>
  <c r="D4012" i="4"/>
  <c r="D4014" i="4"/>
  <c r="D4017" i="4"/>
  <c r="D4020" i="4"/>
  <c r="D4022" i="4"/>
  <c r="D4027" i="4"/>
  <c r="D4028" i="4"/>
  <c r="D4031" i="4"/>
  <c r="D4035" i="4"/>
  <c r="D4037" i="4"/>
  <c r="D4042" i="4"/>
  <c r="D4045" i="4"/>
  <c r="D4048" i="4"/>
  <c r="D4050" i="4"/>
  <c r="D4053" i="4"/>
  <c r="D4057" i="4"/>
  <c r="D4060" i="4"/>
  <c r="D4061" i="4"/>
  <c r="D4065" i="4"/>
  <c r="D4067" i="4"/>
  <c r="D4071" i="4"/>
  <c r="D4074" i="4"/>
  <c r="D4078" i="4"/>
  <c r="D4081" i="4"/>
  <c r="D4083" i="4"/>
  <c r="D4086" i="4"/>
  <c r="D4089" i="4"/>
  <c r="D4093" i="4"/>
  <c r="D4095" i="4"/>
  <c r="D4099" i="4"/>
  <c r="D4100" i="4"/>
  <c r="D4105" i="4"/>
  <c r="D4107" i="4"/>
  <c r="D4110" i="4"/>
  <c r="D4113" i="4"/>
  <c r="D4117" i="4"/>
  <c r="D4120" i="4"/>
  <c r="D4121" i="4"/>
  <c r="D4124" i="4"/>
  <c r="D4129" i="4"/>
  <c r="D4130" i="4"/>
  <c r="D4133" i="4"/>
  <c r="D4138" i="4"/>
  <c r="D4139" i="4"/>
  <c r="D4143" i="4"/>
  <c r="D4145" i="4"/>
  <c r="D4148" i="4"/>
  <c r="D4151" i="4"/>
  <c r="D4156" i="4"/>
  <c r="D4157" i="4"/>
  <c r="D4162" i="4"/>
  <c r="D4163" i="4"/>
  <c r="D4166" i="4"/>
  <c r="D4171" i="4"/>
  <c r="D4172" i="4"/>
  <c r="D4176" i="4"/>
  <c r="D4178" i="4"/>
  <c r="D4181" i="4"/>
  <c r="D4184" i="4"/>
  <c r="D4187" i="4"/>
  <c r="D4191" i="4"/>
  <c r="D4195" i="4"/>
  <c r="D4198" i="4"/>
  <c r="D4199" i="4"/>
  <c r="D4204" i="4"/>
  <c r="D4206" i="4"/>
  <c r="D4209" i="4"/>
  <c r="D4212" i="4"/>
  <c r="D4214" i="4"/>
  <c r="D4219" i="4"/>
  <c r="D4222" i="4"/>
  <c r="D4225" i="4"/>
  <c r="D4228" i="4"/>
  <c r="D4231" i="4"/>
  <c r="D4234" i="4"/>
  <c r="D4235" i="4"/>
  <c r="D4239" i="4"/>
  <c r="D4241" i="4"/>
  <c r="D4244" i="4"/>
  <c r="D4248" i="4"/>
  <c r="D4251" i="4"/>
  <c r="D4254" i="4"/>
  <c r="D4257" i="4"/>
  <c r="D4259" i="4"/>
  <c r="D4264" i="4"/>
  <c r="D4265" i="4"/>
  <c r="D4270" i="4"/>
  <c r="D4271" i="4"/>
  <c r="D4275" i="4"/>
  <c r="D4277" i="4"/>
  <c r="D4280" i="4"/>
  <c r="D4284" i="4"/>
  <c r="D4286" i="4"/>
  <c r="D4291" i="4"/>
  <c r="D4293" i="4"/>
  <c r="D4295" i="4"/>
  <c r="D4298" i="4"/>
  <c r="D4301" i="4"/>
  <c r="D4305" i="4"/>
  <c r="D4307" i="4"/>
  <c r="D4312" i="4"/>
  <c r="D4313" i="4"/>
  <c r="D4318" i="4"/>
  <c r="D4319" i="4"/>
  <c r="D4322" i="4"/>
  <c r="D4325" i="4"/>
  <c r="D4330" i="4"/>
  <c r="D4333" i="4"/>
  <c r="D4336" i="4"/>
  <c r="D4339" i="4"/>
  <c r="D4342" i="4"/>
  <c r="D4345" i="4"/>
  <c r="D4346" i="4"/>
  <c r="D4351" i="4"/>
  <c r="D4354" i="4"/>
  <c r="D4356" i="4"/>
  <c r="D4359" i="4"/>
  <c r="D4363" i="4"/>
  <c r="D4364" i="4"/>
  <c r="D4369" i="4"/>
  <c r="D4370" i="4"/>
  <c r="D4373" i="4"/>
  <c r="D4378" i="4"/>
  <c r="D4379" i="4"/>
  <c r="D4383" i="4"/>
  <c r="E3185" i="4"/>
  <c r="E3190" i="4"/>
  <c r="E3192" i="4"/>
  <c r="E3194" i="4"/>
  <c r="E3197" i="4"/>
  <c r="E3202" i="4"/>
  <c r="E3203" i="4"/>
  <c r="E3206" i="4"/>
  <c r="E3211" i="4"/>
  <c r="E3213" i="4"/>
  <c r="E3215" i="4"/>
  <c r="E3219" i="4"/>
  <c r="E3223" i="4"/>
  <c r="E3226" i="4"/>
  <c r="E3229" i="4"/>
  <c r="E3231" i="4"/>
  <c r="E3234" i="4"/>
  <c r="E3237" i="4"/>
  <c r="E3239" i="4"/>
  <c r="E3244" i="4"/>
  <c r="E3246" i="4"/>
  <c r="E3249" i="4"/>
  <c r="E3251" i="4"/>
  <c r="E3255" i="4"/>
  <c r="E3259" i="4"/>
  <c r="E3262" i="4"/>
  <c r="E3264" i="4"/>
  <c r="E3266" i="4"/>
  <c r="E3269" i="4"/>
  <c r="E3274" i="4"/>
  <c r="E3277" i="4"/>
  <c r="E3279" i="4"/>
  <c r="E3282" i="4"/>
  <c r="E3286" i="4"/>
  <c r="E3289" i="4"/>
  <c r="E3290" i="4"/>
  <c r="E3294" i="4"/>
  <c r="E3298" i="4"/>
  <c r="E3301" i="4"/>
  <c r="E3303" i="4"/>
  <c r="E3305" i="4"/>
  <c r="E3308" i="4"/>
  <c r="E3311" i="4"/>
  <c r="E3316" i="4"/>
  <c r="E3319" i="4"/>
  <c r="E3320" i="4"/>
  <c r="E3323" i="4"/>
  <c r="E3326" i="4"/>
  <c r="E3330" i="4"/>
  <c r="E3333" i="4"/>
  <c r="E3337" i="4"/>
  <c r="E3339" i="4"/>
  <c r="E3342" i="4"/>
  <c r="E3345" i="4"/>
  <c r="E3348" i="4"/>
  <c r="E3352" i="4"/>
  <c r="E3354" i="4"/>
  <c r="E3357" i="4"/>
  <c r="E3359" i="4"/>
  <c r="E3364" i="4"/>
  <c r="E3366" i="4"/>
  <c r="E3368" i="4"/>
  <c r="E3371" i="4"/>
  <c r="E3374" i="4"/>
  <c r="E3377" i="4"/>
  <c r="E3382" i="4"/>
  <c r="E3385" i="4"/>
  <c r="E3388" i="4"/>
  <c r="E3391" i="4"/>
  <c r="E3392" i="4"/>
  <c r="E3396" i="4"/>
  <c r="E3399" i="4"/>
  <c r="E3401" i="4"/>
  <c r="E3405" i="4"/>
  <c r="E3408" i="4"/>
  <c r="E3410" i="4"/>
  <c r="E3414" i="4"/>
  <c r="E3416" i="4"/>
  <c r="E3419" i="4"/>
  <c r="E3424" i="4"/>
  <c r="E3425" i="4"/>
  <c r="E3428" i="4"/>
  <c r="E3432" i="4"/>
  <c r="E3436" i="4"/>
  <c r="E3439" i="4"/>
  <c r="E3441" i="4"/>
  <c r="E3445" i="4"/>
  <c r="E3447" i="4"/>
  <c r="E3450" i="4"/>
  <c r="E3454" i="4"/>
  <c r="E3457" i="4"/>
  <c r="E3458" i="4"/>
  <c r="E3461" i="4"/>
  <c r="E3464" i="4"/>
  <c r="E3469" i="4"/>
  <c r="E3471" i="4"/>
  <c r="E3474" i="4"/>
  <c r="E3478" i="4"/>
  <c r="E3480" i="4"/>
  <c r="E3483" i="4"/>
  <c r="E3485" i="4"/>
  <c r="E3490" i="4"/>
  <c r="E3491" i="4"/>
  <c r="E3495" i="4"/>
  <c r="E3499" i="4"/>
  <c r="E3501" i="4"/>
  <c r="E3504" i="4"/>
  <c r="E3506" i="4"/>
  <c r="E3511" i="4"/>
  <c r="E3514" i="4"/>
  <c r="E3515" i="4"/>
  <c r="E3518" i="4"/>
  <c r="E3523" i="4"/>
  <c r="E3526" i="4"/>
  <c r="E3527" i="4"/>
  <c r="E3530" i="4"/>
  <c r="E3533" i="4"/>
  <c r="E3537" i="4"/>
  <c r="E3541" i="4"/>
  <c r="E3543" i="4"/>
  <c r="E3545" i="4"/>
  <c r="E3550" i="4"/>
  <c r="E3552" i="4"/>
  <c r="E3556" i="4"/>
  <c r="E3557" i="4"/>
  <c r="E3562" i="4"/>
  <c r="E3564" i="4"/>
  <c r="E3568" i="4"/>
  <c r="E3569" i="4"/>
  <c r="E3574" i="4"/>
  <c r="E3576" i="4"/>
  <c r="E3578" i="4"/>
  <c r="E3583" i="4"/>
  <c r="E3584" i="4"/>
  <c r="E3587" i="4"/>
  <c r="E3592" i="4"/>
  <c r="E3595" i="4"/>
  <c r="E3597" i="4"/>
  <c r="E3600" i="4"/>
  <c r="E3602" i="4"/>
  <c r="E3606" i="4"/>
  <c r="E3608" i="4"/>
  <c r="E3611" i="4"/>
  <c r="E3616" i="4"/>
  <c r="E3618" i="4"/>
  <c r="E3621" i="4"/>
  <c r="E3625" i="4"/>
  <c r="E3628" i="4"/>
  <c r="E3629" i="4"/>
  <c r="E3634" i="4"/>
  <c r="E3636" i="4"/>
  <c r="E3638" i="4"/>
  <c r="E3642" i="4"/>
  <c r="E3644" i="4"/>
  <c r="E3647" i="4"/>
  <c r="E3652" i="4"/>
  <c r="E3654" i="4"/>
  <c r="E3658" i="4"/>
  <c r="E3659" i="4"/>
  <c r="E3662" i="4"/>
  <c r="E3667" i="4"/>
  <c r="E3670" i="4"/>
  <c r="E3671" i="4"/>
  <c r="E3676" i="4"/>
  <c r="E3677" i="4"/>
  <c r="E3681" i="4"/>
  <c r="E3684" i="4"/>
  <c r="E3686" i="4"/>
  <c r="E3690" i="4"/>
  <c r="E3694" i="4"/>
  <c r="E3695" i="4"/>
  <c r="E3699" i="4"/>
  <c r="E3701" i="4"/>
  <c r="E3705" i="4"/>
  <c r="E3708" i="4"/>
  <c r="E3712" i="4"/>
  <c r="E3714" i="4"/>
  <c r="E3716" i="4"/>
  <c r="E3721" i="4"/>
  <c r="E3722" i="4"/>
  <c r="E3727" i="4"/>
  <c r="E3729" i="4"/>
  <c r="E3732" i="4"/>
  <c r="E3736" i="4"/>
  <c r="E3739" i="4"/>
  <c r="E3742" i="4"/>
  <c r="E3745" i="4"/>
  <c r="E3746" i="4"/>
  <c r="E3751" i="4"/>
  <c r="E3752" i="4"/>
  <c r="E3756" i="4"/>
  <c r="E3758" i="4"/>
  <c r="E3761" i="4"/>
  <c r="E3765" i="4"/>
  <c r="E3769" i="4"/>
  <c r="E3771" i="4"/>
  <c r="E3774" i="4"/>
  <c r="E3776" i="4"/>
  <c r="E3779" i="4"/>
  <c r="E3783" i="4"/>
  <c r="E3787" i="4"/>
  <c r="E3790" i="4"/>
  <c r="E3791" i="4"/>
  <c r="E3794" i="4"/>
  <c r="E3797" i="4"/>
  <c r="E3800" i="4"/>
  <c r="E3805" i="4"/>
  <c r="E3807" i="4"/>
  <c r="E3811" i="4"/>
  <c r="E3814" i="4"/>
  <c r="E3816" i="4"/>
  <c r="E3820" i="4"/>
  <c r="E3821" i="4"/>
  <c r="E3825" i="4"/>
  <c r="E3827" i="4"/>
  <c r="E3830" i="4"/>
  <c r="E3833" i="4"/>
  <c r="E3837" i="4"/>
  <c r="E3839" i="4"/>
  <c r="E3843" i="4"/>
  <c r="E3847" i="4"/>
  <c r="E3849" i="4"/>
  <c r="E3851" i="4"/>
  <c r="E3855" i="4"/>
  <c r="E3858" i="4"/>
  <c r="E3862" i="4"/>
  <c r="E3865" i="4"/>
  <c r="E3867" i="4"/>
  <c r="E3869" i="4"/>
  <c r="E3873" i="4"/>
  <c r="E3875" i="4"/>
  <c r="E3879" i="4"/>
  <c r="E3882" i="4"/>
  <c r="E3884" i="4"/>
  <c r="E3888" i="4"/>
  <c r="E3891" i="4"/>
  <c r="E3893" i="4"/>
  <c r="E3896" i="4"/>
  <c r="E3900" i="4"/>
  <c r="E3903" i="4"/>
  <c r="E3905" i="4"/>
  <c r="E3909" i="4"/>
  <c r="E3911" i="4"/>
  <c r="E3914" i="4"/>
  <c r="E3917" i="4"/>
  <c r="E3920" i="4"/>
  <c r="E3924" i="4"/>
  <c r="E3928" i="4"/>
  <c r="E3930" i="4"/>
  <c r="E3933" i="4"/>
  <c r="E3936" i="4"/>
  <c r="E3938" i="4"/>
  <c r="E3942" i="4"/>
  <c r="E3944" i="4"/>
  <c r="E3947" i="4"/>
  <c r="E3951" i="4"/>
  <c r="E3955" i="4"/>
  <c r="E3958" i="4"/>
  <c r="E3959" i="4"/>
  <c r="E3963" i="4"/>
  <c r="E3966" i="4"/>
  <c r="E3970" i="4"/>
  <c r="E3971" i="4"/>
  <c r="E3975" i="4"/>
  <c r="E3978" i="4"/>
  <c r="E3982" i="4"/>
  <c r="E3984" i="4"/>
  <c r="E3986" i="4"/>
  <c r="E3991" i="4"/>
  <c r="E3994" i="4"/>
  <c r="E3996" i="4"/>
  <c r="E4000" i="4"/>
  <c r="E4003" i="4"/>
  <c r="E4006" i="4"/>
  <c r="E4007" i="4"/>
  <c r="E4012" i="4"/>
  <c r="E4014" i="4"/>
  <c r="E4017" i="4"/>
  <c r="E4020" i="4"/>
  <c r="E4022" i="4"/>
  <c r="E4027" i="4"/>
  <c r="E4028" i="4"/>
  <c r="E4031" i="4"/>
  <c r="E4035" i="4"/>
  <c r="E4037" i="4"/>
  <c r="E4042" i="4"/>
  <c r="E4045" i="4"/>
  <c r="E4048" i="4"/>
  <c r="E4050" i="4"/>
  <c r="E4053" i="4"/>
  <c r="E4057" i="4"/>
  <c r="E4060" i="4"/>
  <c r="E4061" i="4"/>
  <c r="E4065" i="4"/>
  <c r="E4067" i="4"/>
  <c r="E4071" i="4"/>
  <c r="E4074" i="4"/>
  <c r="E4078" i="4"/>
  <c r="E4081" i="4"/>
  <c r="E4083" i="4"/>
  <c r="E4086" i="4"/>
  <c r="E4089" i="4"/>
  <c r="E4093" i="4"/>
  <c r="E4095" i="4"/>
  <c r="E4099" i="4"/>
  <c r="E4100" i="4"/>
  <c r="E4105" i="4"/>
  <c r="E4107" i="4"/>
  <c r="E4110" i="4"/>
  <c r="E4113" i="4"/>
  <c r="E4117" i="4"/>
  <c r="E4120" i="4"/>
  <c r="E4121" i="4"/>
  <c r="E4124" i="4"/>
  <c r="E4129" i="4"/>
  <c r="E4130" i="4"/>
  <c r="E4133" i="4"/>
  <c r="E4138" i="4"/>
  <c r="E4139" i="4"/>
  <c r="E4143" i="4"/>
  <c r="E4145" i="4"/>
  <c r="E4148" i="4"/>
  <c r="E4151" i="4"/>
  <c r="E4156" i="4"/>
  <c r="E4157" i="4"/>
  <c r="E4162" i="4"/>
  <c r="E4163" i="4"/>
  <c r="E4166" i="4"/>
  <c r="E4171" i="4"/>
  <c r="E4172" i="4"/>
  <c r="E4176" i="4"/>
  <c r="E4178" i="4"/>
  <c r="E4181" i="4"/>
  <c r="E4184" i="4"/>
  <c r="E4187" i="4"/>
  <c r="E4191" i="4"/>
  <c r="E4195" i="4"/>
  <c r="E4198" i="4"/>
  <c r="E4199" i="4"/>
  <c r="E4204" i="4"/>
  <c r="E4206" i="4"/>
  <c r="E4209" i="4"/>
  <c r="E4212" i="4"/>
  <c r="E4214" i="4"/>
  <c r="E4219" i="4"/>
  <c r="E4222" i="4"/>
  <c r="E4225" i="4"/>
  <c r="E4228" i="4"/>
  <c r="E4231" i="4"/>
  <c r="E4234" i="4"/>
  <c r="E4235" i="4"/>
  <c r="E4239" i="4"/>
  <c r="E4241" i="4"/>
  <c r="E4244" i="4"/>
  <c r="E4248" i="4"/>
  <c r="E4251" i="4"/>
  <c r="E4254" i="4"/>
  <c r="E4257" i="4"/>
  <c r="E4259" i="4"/>
  <c r="E4264" i="4"/>
  <c r="E4265" i="4"/>
  <c r="E4270" i="4"/>
  <c r="E4271" i="4"/>
  <c r="E4275" i="4"/>
  <c r="E4277" i="4"/>
  <c r="E4280" i="4"/>
  <c r="E4284" i="4"/>
  <c r="E4286" i="4"/>
  <c r="E4291" i="4"/>
  <c r="E4293" i="4"/>
  <c r="E4295" i="4"/>
  <c r="E4298" i="4"/>
  <c r="E4301" i="4"/>
  <c r="E4305" i="4"/>
  <c r="E4307" i="4"/>
  <c r="E4312" i="4"/>
  <c r="E4313" i="4"/>
  <c r="E4318" i="4"/>
  <c r="E4319" i="4"/>
  <c r="E4322" i="4"/>
  <c r="E4325" i="4"/>
  <c r="E4330" i="4"/>
  <c r="E4333" i="4"/>
  <c r="E4336" i="4"/>
  <c r="E4339" i="4"/>
  <c r="E4342" i="4"/>
  <c r="E4345" i="4"/>
  <c r="E4346" i="4"/>
  <c r="E4351" i="4"/>
  <c r="E4354" i="4"/>
  <c r="E4356" i="4"/>
  <c r="E4359" i="4"/>
  <c r="E4363" i="4"/>
  <c r="E4364" i="4"/>
  <c r="E4369" i="4"/>
  <c r="E4370" i="4"/>
  <c r="E4373" i="4"/>
  <c r="E4378" i="4"/>
  <c r="E4379" i="4"/>
  <c r="E4383" i="4"/>
  <c r="G3185" i="4"/>
  <c r="G3190" i="4"/>
  <c r="G3192" i="4"/>
  <c r="G3194" i="4"/>
  <c r="G3197" i="4"/>
  <c r="G3202" i="4"/>
  <c r="G3203" i="4"/>
  <c r="G3206" i="4"/>
  <c r="G3211" i="4"/>
  <c r="G3213" i="4"/>
  <c r="G3215" i="4"/>
  <c r="G3219" i="4"/>
  <c r="G3223" i="4"/>
  <c r="G3226" i="4"/>
  <c r="G3229" i="4"/>
  <c r="G3231" i="4"/>
  <c r="G3234" i="4"/>
  <c r="G3237" i="4"/>
  <c r="G3239" i="4"/>
  <c r="G3244" i="4"/>
  <c r="G3246" i="4"/>
  <c r="G3249" i="4"/>
  <c r="G3251" i="4"/>
  <c r="G3255" i="4"/>
  <c r="G3259" i="4"/>
  <c r="G3262" i="4"/>
  <c r="G3264" i="4"/>
  <c r="G3266" i="4"/>
  <c r="G3269" i="4"/>
  <c r="G3274" i="4"/>
  <c r="G3277" i="4"/>
  <c r="G3279" i="4"/>
  <c r="G3282" i="4"/>
  <c r="G3286" i="4"/>
  <c r="G3289" i="4"/>
  <c r="G3290" i="4"/>
  <c r="G3294" i="4"/>
  <c r="G3298" i="4"/>
  <c r="G3301" i="4"/>
  <c r="G3303" i="4"/>
  <c r="G3305" i="4"/>
  <c r="G3308" i="4"/>
  <c r="G3311" i="4"/>
  <c r="G3316" i="4"/>
  <c r="G3319" i="4"/>
  <c r="G3320" i="4"/>
  <c r="G3323" i="4"/>
  <c r="G3326" i="4"/>
  <c r="G3330" i="4"/>
  <c r="G3333" i="4"/>
  <c r="G3337" i="4"/>
  <c r="G3339" i="4"/>
  <c r="G3342" i="4"/>
  <c r="G3345" i="4"/>
  <c r="G3348" i="4"/>
  <c r="G3352" i="4"/>
  <c r="G3354" i="4"/>
  <c r="G3357" i="4"/>
  <c r="G3359" i="4"/>
  <c r="G3364" i="4"/>
  <c r="G3366" i="4"/>
  <c r="G3368" i="4"/>
  <c r="G3371" i="4"/>
  <c r="G3374" i="4"/>
  <c r="G3377" i="4"/>
  <c r="G3382" i="4"/>
  <c r="G3385" i="4"/>
  <c r="G3388" i="4"/>
  <c r="G3391" i="4"/>
  <c r="G3392" i="4"/>
  <c r="G3396" i="4"/>
  <c r="G3399" i="4"/>
  <c r="G3401" i="4"/>
  <c r="G3405" i="4"/>
  <c r="G3408" i="4"/>
  <c r="G3410" i="4"/>
  <c r="G3414" i="4"/>
  <c r="G3416" i="4"/>
  <c r="G3419" i="4"/>
  <c r="G3424" i="4"/>
  <c r="G3425" i="4"/>
  <c r="G3428" i="4"/>
  <c r="G3432" i="4"/>
  <c r="G3436" i="4"/>
  <c r="G3439" i="4"/>
  <c r="G3441" i="4"/>
  <c r="G3445" i="4"/>
  <c r="G3447" i="4"/>
  <c r="G3450" i="4"/>
  <c r="G3454" i="4"/>
  <c r="G3457" i="4"/>
  <c r="G3458" i="4"/>
  <c r="G3461" i="4"/>
  <c r="G3464" i="4"/>
  <c r="G3469" i="4"/>
  <c r="G3471" i="4"/>
  <c r="G3474" i="4"/>
  <c r="G3478" i="4"/>
  <c r="G3480" i="4"/>
  <c r="G3483" i="4"/>
  <c r="G3485" i="4"/>
  <c r="G3490" i="4"/>
  <c r="G3491" i="4"/>
  <c r="G3495" i="4"/>
  <c r="G3499" i="4"/>
  <c r="G3501" i="4"/>
  <c r="G3504" i="4"/>
  <c r="G3506" i="4"/>
  <c r="G3511" i="4"/>
  <c r="G3514" i="4"/>
  <c r="G3515" i="4"/>
  <c r="G3518" i="4"/>
  <c r="G3523" i="4"/>
  <c r="G3526" i="4"/>
  <c r="G3527" i="4"/>
  <c r="G3530" i="4"/>
  <c r="G3533" i="4"/>
  <c r="G3537" i="4"/>
  <c r="G3541" i="4"/>
  <c r="G3543" i="4"/>
  <c r="G3545" i="4"/>
  <c r="G3550" i="4"/>
  <c r="G3552" i="4"/>
  <c r="G3556" i="4"/>
  <c r="G3557" i="4"/>
  <c r="G3562" i="4"/>
  <c r="G3564" i="4"/>
  <c r="G3568" i="4"/>
  <c r="G3569" i="4"/>
  <c r="G3574" i="4"/>
  <c r="G3576" i="4"/>
  <c r="G3578" i="4"/>
  <c r="G3583" i="4"/>
  <c r="G3584" i="4"/>
  <c r="G3587" i="4"/>
  <c r="G3592" i="4"/>
  <c r="G3595" i="4"/>
  <c r="G3597" i="4"/>
  <c r="G3600" i="4"/>
  <c r="G3602" i="4"/>
  <c r="G3606" i="4"/>
  <c r="G3608" i="4"/>
  <c r="G3611" i="4"/>
  <c r="G3616" i="4"/>
  <c r="G3618" i="4"/>
  <c r="G3621" i="4"/>
  <c r="G3625" i="4"/>
  <c r="G3628" i="4"/>
  <c r="G3629" i="4"/>
  <c r="G3634" i="4"/>
  <c r="G3636" i="4"/>
  <c r="G3638" i="4"/>
  <c r="G3642" i="4"/>
  <c r="G3644" i="4"/>
  <c r="G3647" i="4"/>
  <c r="G3652" i="4"/>
  <c r="G3654" i="4"/>
  <c r="G3658" i="4"/>
  <c r="G3659" i="4"/>
  <c r="G3662" i="4"/>
  <c r="G3667" i="4"/>
  <c r="G3670" i="4"/>
  <c r="G3671" i="4"/>
  <c r="G3676" i="4"/>
  <c r="G3677" i="4"/>
  <c r="G3681" i="4"/>
  <c r="G3684" i="4"/>
  <c r="G3686" i="4"/>
  <c r="G3690" i="4"/>
  <c r="G3694" i="4"/>
  <c r="G3695" i="4"/>
  <c r="G3699" i="4"/>
  <c r="G3701" i="4"/>
  <c r="G3705" i="4"/>
  <c r="G3708" i="4"/>
  <c r="G3712" i="4"/>
  <c r="G3714" i="4"/>
  <c r="G3716" i="4"/>
  <c r="G3721" i="4"/>
  <c r="G3722" i="4"/>
  <c r="G3727" i="4"/>
  <c r="G3729" i="4"/>
  <c r="G3732" i="4"/>
  <c r="G3736" i="4"/>
  <c r="G3739" i="4"/>
  <c r="G3742" i="4"/>
  <c r="G3745" i="4"/>
  <c r="G3746" i="4"/>
  <c r="G3751" i="4"/>
  <c r="G3752" i="4"/>
  <c r="G3756" i="4"/>
  <c r="G3758" i="4"/>
  <c r="G3761" i="4"/>
  <c r="G3765" i="4"/>
  <c r="G3769" i="4"/>
  <c r="G3771" i="4"/>
  <c r="G3774" i="4"/>
  <c r="G3776" i="4"/>
  <c r="G3779" i="4"/>
  <c r="G3783" i="4"/>
  <c r="G3787" i="4"/>
  <c r="G3790" i="4"/>
  <c r="G3791" i="4"/>
  <c r="G3794" i="4"/>
  <c r="G3797" i="4"/>
  <c r="G3800" i="4"/>
  <c r="G3805" i="4"/>
  <c r="G3807" i="4"/>
  <c r="G3811" i="4"/>
  <c r="G3814" i="4"/>
  <c r="G3816" i="4"/>
  <c r="G3820" i="4"/>
  <c r="G3821" i="4"/>
  <c r="G3825" i="4"/>
  <c r="G3827" i="4"/>
  <c r="G3830" i="4"/>
  <c r="G3833" i="4"/>
  <c r="G3837" i="4"/>
  <c r="G3839" i="4"/>
  <c r="G3843" i="4"/>
  <c r="G3847" i="4"/>
  <c r="G3849" i="4"/>
  <c r="G3851" i="4"/>
  <c r="G3855" i="4"/>
  <c r="G3858" i="4"/>
  <c r="G3862" i="4"/>
  <c r="G3865" i="4"/>
  <c r="G3867" i="4"/>
  <c r="G3869" i="4"/>
  <c r="G3873" i="4"/>
  <c r="G3875" i="4"/>
  <c r="G3879" i="4"/>
  <c r="G3882" i="4"/>
  <c r="G3884" i="4"/>
  <c r="G3888" i="4"/>
  <c r="G3891" i="4"/>
  <c r="G3893" i="4"/>
  <c r="G3896" i="4"/>
  <c r="G3900" i="4"/>
  <c r="G3903" i="4"/>
  <c r="G3905" i="4"/>
  <c r="G3909" i="4"/>
  <c r="G3911" i="4"/>
  <c r="G3914" i="4"/>
  <c r="G3917" i="4"/>
  <c r="G3920" i="4"/>
  <c r="G3924" i="4"/>
  <c r="G3928" i="4"/>
  <c r="G3930" i="4"/>
  <c r="G3933" i="4"/>
  <c r="G3936" i="4"/>
  <c r="G3938" i="4"/>
  <c r="G3942" i="4"/>
  <c r="G3944" i="4"/>
  <c r="G3947" i="4"/>
  <c r="G3951" i="4"/>
  <c r="G3955" i="4"/>
  <c r="G3958" i="4"/>
  <c r="G3959" i="4"/>
  <c r="G3963" i="4"/>
  <c r="G3966" i="4"/>
  <c r="G3970" i="4"/>
  <c r="G3971" i="4"/>
  <c r="G3975" i="4"/>
  <c r="G3978" i="4"/>
  <c r="G3982" i="4"/>
  <c r="G3984" i="4"/>
  <c r="G3986" i="4"/>
  <c r="G3991" i="4"/>
  <c r="G3994" i="4"/>
  <c r="G3996" i="4"/>
  <c r="G4000" i="4"/>
  <c r="G4003" i="4"/>
  <c r="G4006" i="4"/>
  <c r="G4007" i="4"/>
  <c r="G4012" i="4"/>
  <c r="G4014" i="4"/>
  <c r="G4017" i="4"/>
  <c r="G4020" i="4"/>
  <c r="G4022" i="4"/>
  <c r="G4027" i="4"/>
  <c r="G4028" i="4"/>
  <c r="G4031" i="4"/>
  <c r="G4035" i="4"/>
  <c r="G4037" i="4"/>
  <c r="G4042" i="4"/>
  <c r="G4045" i="4"/>
  <c r="G4048" i="4"/>
  <c r="G4050" i="4"/>
  <c r="G4053" i="4"/>
  <c r="G4057" i="4"/>
  <c r="G4060" i="4"/>
  <c r="G4061" i="4"/>
  <c r="G4065" i="4"/>
  <c r="G4067" i="4"/>
  <c r="G4071" i="4"/>
  <c r="G4074" i="4"/>
  <c r="G4078" i="4"/>
  <c r="G4081" i="4"/>
  <c r="G4083" i="4"/>
  <c r="G4086" i="4"/>
  <c r="G4089" i="4"/>
  <c r="G4093" i="4"/>
  <c r="G4095" i="4"/>
  <c r="G4099" i="4"/>
  <c r="G4100" i="4"/>
  <c r="G4105" i="4"/>
  <c r="G4107" i="4"/>
  <c r="G4110" i="4"/>
  <c r="G4113" i="4"/>
  <c r="G4117" i="4"/>
  <c r="G4120" i="4"/>
  <c r="G4121" i="4"/>
  <c r="G4124" i="4"/>
  <c r="G4129" i="4"/>
  <c r="G4130" i="4"/>
  <c r="G4133" i="4"/>
  <c r="G4138" i="4"/>
  <c r="G4139" i="4"/>
  <c r="G4143" i="4"/>
  <c r="G4145" i="4"/>
  <c r="G4148" i="4"/>
  <c r="G4151" i="4"/>
  <c r="G4156" i="4"/>
  <c r="G4157" i="4"/>
  <c r="G4162" i="4"/>
  <c r="G4163" i="4"/>
  <c r="G4166" i="4"/>
  <c r="G4171" i="4"/>
  <c r="G4172" i="4"/>
  <c r="G4176" i="4"/>
  <c r="G4178" i="4"/>
  <c r="G4181" i="4"/>
  <c r="G4184" i="4"/>
  <c r="G4187" i="4"/>
  <c r="G4191" i="4"/>
  <c r="G4195" i="4"/>
  <c r="G4198" i="4"/>
  <c r="G4199" i="4"/>
  <c r="G4204" i="4"/>
  <c r="G4206" i="4"/>
  <c r="G4209" i="4"/>
  <c r="G4212" i="4"/>
  <c r="G4214" i="4"/>
  <c r="G4219" i="4"/>
  <c r="G4222" i="4"/>
  <c r="G4225" i="4"/>
  <c r="G4228" i="4"/>
  <c r="G4231" i="4"/>
  <c r="G4234" i="4"/>
  <c r="G4235" i="4"/>
  <c r="G4239" i="4"/>
  <c r="G4241" i="4"/>
  <c r="G4244" i="4"/>
  <c r="G4248" i="4"/>
  <c r="G4251" i="4"/>
  <c r="G4254" i="4"/>
  <c r="G4257" i="4"/>
  <c r="G4259" i="4"/>
  <c r="G4264" i="4"/>
  <c r="G4265" i="4"/>
  <c r="G4270" i="4"/>
  <c r="G4271" i="4"/>
  <c r="G4275" i="4"/>
  <c r="G4277" i="4"/>
  <c r="G4280" i="4"/>
  <c r="G4284" i="4"/>
  <c r="G4286" i="4"/>
  <c r="G4291" i="4"/>
  <c r="G4293" i="4"/>
  <c r="G4295" i="4"/>
  <c r="G4298" i="4"/>
  <c r="G4301" i="4"/>
  <c r="G4305" i="4"/>
  <c r="G4307" i="4"/>
  <c r="G4312" i="4"/>
  <c r="G4313" i="4"/>
  <c r="G4318" i="4"/>
  <c r="G4319" i="4"/>
  <c r="G4322" i="4"/>
  <c r="G4325" i="4"/>
  <c r="G4330" i="4"/>
  <c r="G4333" i="4"/>
  <c r="G4336" i="4"/>
  <c r="G4339" i="4"/>
  <c r="G4342" i="4"/>
  <c r="G4345" i="4"/>
  <c r="G4346" i="4"/>
  <c r="G4351" i="4"/>
  <c r="G4354" i="4"/>
  <c r="G4356" i="4"/>
  <c r="G4359" i="4"/>
  <c r="G4363" i="4"/>
  <c r="G4364" i="4"/>
  <c r="G4369" i="4"/>
  <c r="G4370" i="4"/>
  <c r="G4373" i="4"/>
  <c r="G4378" i="4"/>
  <c r="G4379" i="4"/>
  <c r="G4383" i="4"/>
  <c r="I3185" i="4"/>
  <c r="I3190" i="4"/>
  <c r="I3192" i="4"/>
  <c r="I3194" i="4"/>
  <c r="I3197" i="4"/>
  <c r="I3202" i="4"/>
  <c r="I3203" i="4"/>
  <c r="I3206" i="4"/>
  <c r="I3211" i="4"/>
  <c r="I3213" i="4"/>
  <c r="I3215" i="4"/>
  <c r="I3219" i="4"/>
  <c r="I3223" i="4"/>
  <c r="I3226" i="4"/>
  <c r="I3229" i="4"/>
  <c r="I3231" i="4"/>
  <c r="I3234" i="4"/>
  <c r="I3237" i="4"/>
  <c r="I3239" i="4"/>
  <c r="I3244" i="4"/>
  <c r="I3246" i="4"/>
  <c r="I3249" i="4"/>
  <c r="I3251" i="4"/>
  <c r="I3255" i="4"/>
  <c r="I3259" i="4"/>
  <c r="I3262" i="4"/>
  <c r="I3264" i="4"/>
  <c r="I3266" i="4"/>
  <c r="I3269" i="4"/>
  <c r="I3274" i="4"/>
  <c r="I3277" i="4"/>
  <c r="I3279" i="4"/>
  <c r="I3282" i="4"/>
  <c r="I3286" i="4"/>
  <c r="I3289" i="4"/>
  <c r="I3290" i="4"/>
  <c r="I3294" i="4"/>
  <c r="I3298" i="4"/>
  <c r="I3301" i="4"/>
  <c r="I3303" i="4"/>
  <c r="I3305" i="4"/>
  <c r="I3308" i="4"/>
  <c r="I3311" i="4"/>
  <c r="I3316" i="4"/>
  <c r="I3319" i="4"/>
  <c r="I3320" i="4"/>
  <c r="I3323" i="4"/>
  <c r="I3326" i="4"/>
  <c r="I3330" i="4"/>
  <c r="I3333" i="4"/>
  <c r="I3337" i="4"/>
  <c r="I3339" i="4"/>
  <c r="I3342" i="4"/>
  <c r="I3345" i="4"/>
  <c r="I3348" i="4"/>
  <c r="I3352" i="4"/>
  <c r="I3354" i="4"/>
  <c r="I3357" i="4"/>
  <c r="I3359" i="4"/>
  <c r="I3364" i="4"/>
  <c r="I3366" i="4"/>
  <c r="I3368" i="4"/>
  <c r="I3371" i="4"/>
  <c r="I3374" i="4"/>
  <c r="I3377" i="4"/>
  <c r="I3382" i="4"/>
  <c r="I3385" i="4"/>
  <c r="I3388" i="4"/>
  <c r="I3391" i="4"/>
  <c r="I3392" i="4"/>
  <c r="I3396" i="4"/>
  <c r="I3399" i="4"/>
  <c r="I3401" i="4"/>
  <c r="I3405" i="4"/>
  <c r="I3408" i="4"/>
  <c r="I3410" i="4"/>
  <c r="I3414" i="4"/>
  <c r="I3416" i="4"/>
  <c r="I3419" i="4"/>
  <c r="I3424" i="4"/>
  <c r="I3425" i="4"/>
  <c r="I3428" i="4"/>
  <c r="I3432" i="4"/>
  <c r="I3436" i="4"/>
  <c r="I3439" i="4"/>
  <c r="I3441" i="4"/>
  <c r="I3445" i="4"/>
  <c r="I3447" i="4"/>
  <c r="I3450" i="4"/>
  <c r="I3454" i="4"/>
  <c r="I3457" i="4"/>
  <c r="I3458" i="4"/>
  <c r="I3461" i="4"/>
  <c r="I3464" i="4"/>
  <c r="I3469" i="4"/>
  <c r="I3471" i="4"/>
  <c r="I3474" i="4"/>
  <c r="I3478" i="4"/>
  <c r="I3480" i="4"/>
  <c r="I3483" i="4"/>
  <c r="I3485" i="4"/>
  <c r="I3490" i="4"/>
  <c r="I3491" i="4"/>
  <c r="I3495" i="4"/>
  <c r="I3499" i="4"/>
  <c r="I3501" i="4"/>
  <c r="I3504" i="4"/>
  <c r="I3506" i="4"/>
  <c r="I3511" i="4"/>
  <c r="I3514" i="4"/>
  <c r="I3515" i="4"/>
  <c r="I3518" i="4"/>
  <c r="I3523" i="4"/>
  <c r="I3526" i="4"/>
  <c r="I3527" i="4"/>
  <c r="I3530" i="4"/>
  <c r="I3533" i="4"/>
  <c r="I3537" i="4"/>
  <c r="I3541" i="4"/>
  <c r="I3543" i="4"/>
  <c r="I3545" i="4"/>
  <c r="I3550" i="4"/>
  <c r="I3552" i="4"/>
  <c r="I3556" i="4"/>
  <c r="I3557" i="4"/>
  <c r="I3562" i="4"/>
  <c r="I3564" i="4"/>
  <c r="I3568" i="4"/>
  <c r="I3569" i="4"/>
  <c r="I3574" i="4"/>
  <c r="I3576" i="4"/>
  <c r="I3578" i="4"/>
  <c r="I3583" i="4"/>
  <c r="I3584" i="4"/>
  <c r="I3587" i="4"/>
  <c r="I3592" i="4"/>
  <c r="I3595" i="4"/>
  <c r="I3597" i="4"/>
  <c r="I3600" i="4"/>
  <c r="I3602" i="4"/>
  <c r="I3606" i="4"/>
  <c r="I3608" i="4"/>
  <c r="I3611" i="4"/>
  <c r="I3616" i="4"/>
  <c r="I3618" i="4"/>
  <c r="I3621" i="4"/>
  <c r="I3625" i="4"/>
  <c r="I3628" i="4"/>
  <c r="I3629" i="4"/>
  <c r="I3634" i="4"/>
  <c r="I3636" i="4"/>
  <c r="I3638" i="4"/>
  <c r="I3642" i="4"/>
  <c r="I3644" i="4"/>
  <c r="I3647" i="4"/>
  <c r="I3652" i="4"/>
  <c r="I3654" i="4"/>
  <c r="I3658" i="4"/>
  <c r="I3659" i="4"/>
  <c r="I3662" i="4"/>
  <c r="I3667" i="4"/>
  <c r="I3670" i="4"/>
  <c r="I3671" i="4"/>
  <c r="I3676" i="4"/>
  <c r="I3677" i="4"/>
  <c r="I3681" i="4"/>
  <c r="I3684" i="4"/>
  <c r="I3686" i="4"/>
  <c r="I3690" i="4"/>
  <c r="I3694" i="4"/>
  <c r="I3695" i="4"/>
  <c r="I3699" i="4"/>
  <c r="I3701" i="4"/>
  <c r="I3705" i="4"/>
  <c r="I3708" i="4"/>
  <c r="I3712" i="4"/>
  <c r="I3714" i="4"/>
  <c r="I3716" i="4"/>
  <c r="I3721" i="4"/>
  <c r="I3722" i="4"/>
  <c r="I3727" i="4"/>
  <c r="I3729" i="4"/>
  <c r="I3732" i="4"/>
  <c r="I3736" i="4"/>
  <c r="I3739" i="4"/>
  <c r="I3742" i="4"/>
  <c r="I3745" i="4"/>
  <c r="I3746" i="4"/>
  <c r="I3751" i="4"/>
  <c r="I3752" i="4"/>
  <c r="I3756" i="4"/>
  <c r="I3758" i="4"/>
  <c r="I3761" i="4"/>
  <c r="I3765" i="4"/>
  <c r="I3769" i="4"/>
  <c r="I3771" i="4"/>
  <c r="I3774" i="4"/>
  <c r="I3776" i="4"/>
  <c r="I3779" i="4"/>
  <c r="I3783" i="4"/>
  <c r="I3787" i="4"/>
  <c r="I3790" i="4"/>
  <c r="I3791" i="4"/>
  <c r="I3794" i="4"/>
  <c r="I3797" i="4"/>
  <c r="I3800" i="4"/>
  <c r="I3805" i="4"/>
  <c r="I3807" i="4"/>
  <c r="I3811" i="4"/>
  <c r="I3814" i="4"/>
  <c r="I3816" i="4"/>
  <c r="I3820" i="4"/>
  <c r="I3821" i="4"/>
  <c r="I3825" i="4"/>
  <c r="I3827" i="4"/>
  <c r="I3830" i="4"/>
  <c r="I3833" i="4"/>
  <c r="I3837" i="4"/>
  <c r="I3839" i="4"/>
  <c r="I3843" i="4"/>
  <c r="I3847" i="4"/>
  <c r="I3849" i="4"/>
  <c r="I3851" i="4"/>
  <c r="I3855" i="4"/>
  <c r="I3858" i="4"/>
  <c r="I3862" i="4"/>
  <c r="I3865" i="4"/>
  <c r="I3867" i="4"/>
  <c r="I3869" i="4"/>
  <c r="I3873" i="4"/>
  <c r="I3875" i="4"/>
  <c r="I3879" i="4"/>
  <c r="I3882" i="4"/>
  <c r="I3884" i="4"/>
  <c r="I3888" i="4"/>
  <c r="I3891" i="4"/>
  <c r="I3893" i="4"/>
  <c r="I3896" i="4"/>
  <c r="I3900" i="4"/>
  <c r="I3903" i="4"/>
  <c r="I3905" i="4"/>
  <c r="I3909" i="4"/>
  <c r="I3911" i="4"/>
  <c r="I3914" i="4"/>
  <c r="I3917" i="4"/>
  <c r="I3920" i="4"/>
  <c r="I3924" i="4"/>
  <c r="I3928" i="4"/>
  <c r="I3930" i="4"/>
  <c r="I3933" i="4"/>
  <c r="I3936" i="4"/>
  <c r="I3938" i="4"/>
  <c r="I3942" i="4"/>
  <c r="I3944" i="4"/>
  <c r="I3947" i="4"/>
  <c r="I3951" i="4"/>
  <c r="I3955" i="4"/>
  <c r="I3958" i="4"/>
  <c r="I3959" i="4"/>
  <c r="I3963" i="4"/>
  <c r="I3966" i="4"/>
  <c r="I3970" i="4"/>
  <c r="I3971" i="4"/>
  <c r="I3975" i="4"/>
  <c r="I3978" i="4"/>
  <c r="I3982" i="4"/>
  <c r="I3984" i="4"/>
  <c r="I3986" i="4"/>
  <c r="I3991" i="4"/>
  <c r="I3994" i="4"/>
  <c r="I3996" i="4"/>
  <c r="I4000" i="4"/>
  <c r="I4003" i="4"/>
  <c r="I4006" i="4"/>
  <c r="I4007" i="4"/>
  <c r="I4012" i="4"/>
  <c r="I4014" i="4"/>
  <c r="I4017" i="4"/>
  <c r="I4020" i="4"/>
  <c r="I4022" i="4"/>
  <c r="I4027" i="4"/>
  <c r="I4028" i="4"/>
  <c r="I4031" i="4"/>
  <c r="I4035" i="4"/>
  <c r="I4037" i="4"/>
  <c r="I4042" i="4"/>
  <c r="I4045" i="4"/>
  <c r="I4048" i="4"/>
  <c r="I4050" i="4"/>
  <c r="I4053" i="4"/>
  <c r="I4057" i="4"/>
  <c r="I4060" i="4"/>
  <c r="I4061" i="4"/>
  <c r="I4065" i="4"/>
  <c r="I4067" i="4"/>
  <c r="I4071" i="4"/>
  <c r="I4074" i="4"/>
  <c r="I4078" i="4"/>
  <c r="I4081" i="4"/>
  <c r="I4083" i="4"/>
  <c r="I4086" i="4"/>
  <c r="I4089" i="4"/>
  <c r="I4093" i="4"/>
  <c r="I4095" i="4"/>
  <c r="I4099" i="4"/>
  <c r="I4100" i="4"/>
  <c r="I4105" i="4"/>
  <c r="I4107" i="4"/>
  <c r="I4110" i="4"/>
  <c r="I4113" i="4"/>
  <c r="I4117" i="4"/>
  <c r="I4120" i="4"/>
  <c r="I4121" i="4"/>
  <c r="I4124" i="4"/>
  <c r="I4129" i="4"/>
  <c r="I4130" i="4"/>
  <c r="I4133" i="4"/>
  <c r="I4138" i="4"/>
  <c r="I4139" i="4"/>
  <c r="I4143" i="4"/>
  <c r="I4145" i="4"/>
  <c r="I4148" i="4"/>
  <c r="I4151" i="4"/>
  <c r="I4156" i="4"/>
  <c r="I4157" i="4"/>
  <c r="I4162" i="4"/>
  <c r="I4163" i="4"/>
  <c r="I4166" i="4"/>
  <c r="I4171" i="4"/>
  <c r="I4172" i="4"/>
  <c r="I4176" i="4"/>
  <c r="I4178" i="4"/>
  <c r="I4181" i="4"/>
  <c r="I4184" i="4"/>
  <c r="I4187" i="4"/>
  <c r="I4191" i="4"/>
  <c r="I4195" i="4"/>
  <c r="I4198" i="4"/>
  <c r="I4199" i="4"/>
  <c r="I4204" i="4"/>
  <c r="I4206" i="4"/>
  <c r="I4209" i="4"/>
  <c r="I4212" i="4"/>
  <c r="I4214" i="4"/>
  <c r="I4219" i="4"/>
  <c r="I4222" i="4"/>
  <c r="I4225" i="4"/>
  <c r="I4228" i="4"/>
  <c r="I4231" i="4"/>
  <c r="I4234" i="4"/>
  <c r="I4235" i="4"/>
  <c r="I4239" i="4"/>
  <c r="I4241" i="4"/>
  <c r="I4244" i="4"/>
  <c r="I4248" i="4"/>
  <c r="I4251" i="4"/>
  <c r="I4254" i="4"/>
  <c r="I4257" i="4"/>
  <c r="I4259" i="4"/>
  <c r="I4264" i="4"/>
  <c r="I4265" i="4"/>
  <c r="I4270" i="4"/>
  <c r="I4271" i="4"/>
  <c r="I4275" i="4"/>
  <c r="I4277" i="4"/>
  <c r="I4280" i="4"/>
  <c r="I4284" i="4"/>
  <c r="I4286" i="4"/>
  <c r="I4291" i="4"/>
  <c r="I4293" i="4"/>
  <c r="I4295" i="4"/>
  <c r="I4298" i="4"/>
  <c r="I4301" i="4"/>
  <c r="I4305" i="4"/>
  <c r="I4307" i="4"/>
  <c r="I4312" i="4"/>
  <c r="I4313" i="4"/>
  <c r="I4318" i="4"/>
  <c r="I4319" i="4"/>
  <c r="I4322" i="4"/>
  <c r="I4325" i="4"/>
  <c r="I4330" i="4"/>
  <c r="I4333" i="4"/>
  <c r="I4336" i="4"/>
  <c r="I4339" i="4"/>
  <c r="I4342" i="4"/>
  <c r="I4345" i="4"/>
  <c r="I4346" i="4"/>
  <c r="I4351" i="4"/>
  <c r="I4354" i="4"/>
  <c r="I4356" i="4"/>
  <c r="I4359" i="4"/>
  <c r="I4363" i="4"/>
  <c r="I4364" i="4"/>
  <c r="I4369" i="4"/>
  <c r="I4370" i="4"/>
  <c r="I4373" i="4"/>
  <c r="I4378" i="4"/>
  <c r="I4379" i="4"/>
  <c r="I4383" i="4"/>
  <c r="J3185" i="4"/>
  <c r="J3190" i="4"/>
  <c r="J3192" i="4"/>
  <c r="J3194" i="4"/>
  <c r="J3197" i="4"/>
  <c r="J3202" i="4"/>
  <c r="J3203" i="4"/>
  <c r="J3206" i="4"/>
  <c r="J3211" i="4"/>
  <c r="J3213" i="4"/>
  <c r="J3215" i="4"/>
  <c r="J3219" i="4"/>
  <c r="J3223" i="4"/>
  <c r="J3226" i="4"/>
  <c r="J3229" i="4"/>
  <c r="J3231" i="4"/>
  <c r="J3234" i="4"/>
  <c r="J3237" i="4"/>
  <c r="J3239" i="4"/>
  <c r="J3244" i="4"/>
  <c r="J3246" i="4"/>
  <c r="J3249" i="4"/>
  <c r="J3251" i="4"/>
  <c r="J3255" i="4"/>
  <c r="J3259" i="4"/>
  <c r="J3262" i="4"/>
  <c r="J3264" i="4"/>
  <c r="J3266" i="4"/>
  <c r="J3269" i="4"/>
  <c r="J3274" i="4"/>
  <c r="J3277" i="4"/>
  <c r="J3279" i="4"/>
  <c r="J3282" i="4"/>
  <c r="J3286" i="4"/>
  <c r="J3289" i="4"/>
  <c r="J3290" i="4"/>
  <c r="J3294" i="4"/>
  <c r="J3298" i="4"/>
  <c r="J3301" i="4"/>
  <c r="J3303" i="4"/>
  <c r="J3305" i="4"/>
  <c r="J3308" i="4"/>
  <c r="J3311" i="4"/>
  <c r="J3316" i="4"/>
  <c r="J3319" i="4"/>
  <c r="J3320" i="4"/>
  <c r="J3323" i="4"/>
  <c r="J3326" i="4"/>
  <c r="J3330" i="4"/>
  <c r="J3333" i="4"/>
  <c r="J3337" i="4"/>
  <c r="J3339" i="4"/>
  <c r="J3342" i="4"/>
  <c r="J3345" i="4"/>
  <c r="J3348" i="4"/>
  <c r="J3352" i="4"/>
  <c r="J3354" i="4"/>
  <c r="J3357" i="4"/>
  <c r="J3359" i="4"/>
  <c r="J3364" i="4"/>
  <c r="J3366" i="4"/>
  <c r="J3368" i="4"/>
  <c r="J3371" i="4"/>
  <c r="J3374" i="4"/>
  <c r="J3377" i="4"/>
  <c r="J3382" i="4"/>
  <c r="J3385" i="4"/>
  <c r="J3388" i="4"/>
  <c r="J3391" i="4"/>
  <c r="J3392" i="4"/>
  <c r="J3396" i="4"/>
  <c r="J3399" i="4"/>
  <c r="J3401" i="4"/>
  <c r="J3405" i="4"/>
  <c r="J3408" i="4"/>
  <c r="J3410" i="4"/>
  <c r="J3414" i="4"/>
  <c r="J3416" i="4"/>
  <c r="J3419" i="4"/>
  <c r="J3424" i="4"/>
  <c r="J3425" i="4"/>
  <c r="J3428" i="4"/>
  <c r="J3432" i="4"/>
  <c r="J3436" i="4"/>
  <c r="J3439" i="4"/>
  <c r="J3441" i="4"/>
  <c r="J3445" i="4"/>
  <c r="J3447" i="4"/>
  <c r="J3450" i="4"/>
  <c r="J3454" i="4"/>
  <c r="J3457" i="4"/>
  <c r="J3458" i="4"/>
  <c r="J3461" i="4"/>
  <c r="J3464" i="4"/>
  <c r="J3469" i="4"/>
  <c r="J3471" i="4"/>
  <c r="J3474" i="4"/>
  <c r="J3478" i="4"/>
  <c r="J3480" i="4"/>
  <c r="J3483" i="4"/>
  <c r="J3485" i="4"/>
  <c r="J3490" i="4"/>
  <c r="J3491" i="4"/>
  <c r="J3495" i="4"/>
  <c r="J3499" i="4"/>
  <c r="J3501" i="4"/>
  <c r="J3504" i="4"/>
  <c r="J3506" i="4"/>
  <c r="J3511" i="4"/>
  <c r="J3514" i="4"/>
  <c r="J3515" i="4"/>
  <c r="J3518" i="4"/>
  <c r="J3523" i="4"/>
  <c r="J3526" i="4"/>
  <c r="J3527" i="4"/>
  <c r="J3530" i="4"/>
  <c r="J3533" i="4"/>
  <c r="J3537" i="4"/>
  <c r="J3541" i="4"/>
  <c r="J3543" i="4"/>
  <c r="J3545" i="4"/>
  <c r="J3550" i="4"/>
  <c r="J3552" i="4"/>
  <c r="J3556" i="4"/>
  <c r="J3557" i="4"/>
  <c r="J3562" i="4"/>
  <c r="J3564" i="4"/>
  <c r="J3568" i="4"/>
  <c r="J3569" i="4"/>
  <c r="J3574" i="4"/>
  <c r="J3576" i="4"/>
  <c r="J3578" i="4"/>
  <c r="J3583" i="4"/>
  <c r="J3584" i="4"/>
  <c r="J3587" i="4"/>
  <c r="J3592" i="4"/>
  <c r="J3595" i="4"/>
  <c r="J3597" i="4"/>
  <c r="J3600" i="4"/>
  <c r="J3602" i="4"/>
  <c r="J3606" i="4"/>
  <c r="J3608" i="4"/>
  <c r="J3611" i="4"/>
  <c r="J3616" i="4"/>
  <c r="J3618" i="4"/>
  <c r="J3621" i="4"/>
  <c r="J3625" i="4"/>
  <c r="J3628" i="4"/>
  <c r="J3629" i="4"/>
  <c r="J3634" i="4"/>
  <c r="J3636" i="4"/>
  <c r="J3638" i="4"/>
  <c r="J3642" i="4"/>
  <c r="J3644" i="4"/>
  <c r="J3647" i="4"/>
  <c r="J3652" i="4"/>
  <c r="J3654" i="4"/>
  <c r="J3658" i="4"/>
  <c r="J3659" i="4"/>
  <c r="J3662" i="4"/>
  <c r="J3667" i="4"/>
  <c r="J3670" i="4"/>
  <c r="J3671" i="4"/>
  <c r="J3676" i="4"/>
  <c r="J3677" i="4"/>
  <c r="J3681" i="4"/>
  <c r="J3684" i="4"/>
  <c r="J3686" i="4"/>
  <c r="J3690" i="4"/>
  <c r="J3694" i="4"/>
  <c r="J3695" i="4"/>
  <c r="J3699" i="4"/>
  <c r="J3701" i="4"/>
  <c r="J3705" i="4"/>
  <c r="J3708" i="4"/>
  <c r="J3712" i="4"/>
  <c r="J3714" i="4"/>
  <c r="J3716" i="4"/>
  <c r="J3721" i="4"/>
  <c r="J3722" i="4"/>
  <c r="J3727" i="4"/>
  <c r="J3729" i="4"/>
  <c r="J3732" i="4"/>
  <c r="J3736" i="4"/>
  <c r="J3739" i="4"/>
  <c r="J3742" i="4"/>
  <c r="J3745" i="4"/>
  <c r="J3746" i="4"/>
  <c r="J3751" i="4"/>
  <c r="J3752" i="4"/>
  <c r="J3756" i="4"/>
  <c r="J3758" i="4"/>
  <c r="J3761" i="4"/>
  <c r="J3765" i="4"/>
  <c r="J3769" i="4"/>
  <c r="J3771" i="4"/>
  <c r="J3774" i="4"/>
  <c r="J3776" i="4"/>
  <c r="J3779" i="4"/>
  <c r="J3783" i="4"/>
  <c r="J3787" i="4"/>
  <c r="J3790" i="4"/>
  <c r="J3791" i="4"/>
  <c r="J3794" i="4"/>
  <c r="J3797" i="4"/>
  <c r="J3800" i="4"/>
  <c r="J3805" i="4"/>
  <c r="J3807" i="4"/>
  <c r="J3811" i="4"/>
  <c r="J3814" i="4"/>
  <c r="J3816" i="4"/>
  <c r="J3820" i="4"/>
  <c r="J3821" i="4"/>
  <c r="J3825" i="4"/>
  <c r="J3827" i="4"/>
  <c r="J3830" i="4"/>
  <c r="J3833" i="4"/>
  <c r="J3837" i="4"/>
  <c r="J3839" i="4"/>
  <c r="J3843" i="4"/>
  <c r="J3847" i="4"/>
  <c r="J3849" i="4"/>
  <c r="J3851" i="4"/>
  <c r="J3855" i="4"/>
  <c r="J3858" i="4"/>
  <c r="J3862" i="4"/>
  <c r="J3865" i="4"/>
  <c r="J3867" i="4"/>
  <c r="J3869" i="4"/>
  <c r="J3873" i="4"/>
  <c r="J3875" i="4"/>
  <c r="J3879" i="4"/>
  <c r="J3882" i="4"/>
  <c r="J3884" i="4"/>
  <c r="J3888" i="4"/>
  <c r="J3891" i="4"/>
  <c r="J3893" i="4"/>
  <c r="J3896" i="4"/>
  <c r="J3900" i="4"/>
  <c r="J3903" i="4"/>
  <c r="J3905" i="4"/>
  <c r="J3909" i="4"/>
  <c r="J3911" i="4"/>
  <c r="J3914" i="4"/>
  <c r="J3917" i="4"/>
  <c r="J3920" i="4"/>
  <c r="J3924" i="4"/>
  <c r="J3928" i="4"/>
  <c r="J3930" i="4"/>
  <c r="J3933" i="4"/>
  <c r="J3936" i="4"/>
  <c r="J3938" i="4"/>
  <c r="J3942" i="4"/>
  <c r="J3944" i="4"/>
  <c r="J3947" i="4"/>
  <c r="J3951" i="4"/>
  <c r="J3955" i="4"/>
  <c r="J3958" i="4"/>
  <c r="J3959" i="4"/>
  <c r="J3963" i="4"/>
  <c r="J3966" i="4"/>
  <c r="J3970" i="4"/>
  <c r="J3971" i="4"/>
  <c r="J3975" i="4"/>
  <c r="J3978" i="4"/>
  <c r="J3982" i="4"/>
  <c r="J3984" i="4"/>
  <c r="J3986" i="4"/>
  <c r="J3991" i="4"/>
  <c r="J3994" i="4"/>
  <c r="J3996" i="4"/>
  <c r="J4000" i="4"/>
  <c r="J4003" i="4"/>
  <c r="J4006" i="4"/>
  <c r="J4007" i="4"/>
  <c r="J4012" i="4"/>
  <c r="J4014" i="4"/>
  <c r="J4017" i="4"/>
  <c r="J4020" i="4"/>
  <c r="J4022" i="4"/>
  <c r="J4027" i="4"/>
  <c r="J4028" i="4"/>
  <c r="J4031" i="4"/>
  <c r="J4035" i="4"/>
  <c r="J4037" i="4"/>
  <c r="J4042" i="4"/>
  <c r="J4045" i="4"/>
  <c r="J4048" i="4"/>
  <c r="J4050" i="4"/>
  <c r="J4053" i="4"/>
  <c r="J4057" i="4"/>
  <c r="J4060" i="4"/>
  <c r="J4061" i="4"/>
  <c r="J4065" i="4"/>
  <c r="J4067" i="4"/>
  <c r="J4071" i="4"/>
  <c r="J4074" i="4"/>
  <c r="J4078" i="4"/>
  <c r="J4081" i="4"/>
  <c r="J4083" i="4"/>
  <c r="J4086" i="4"/>
  <c r="J4089" i="4"/>
  <c r="J4093" i="4"/>
  <c r="J4095" i="4"/>
  <c r="J4099" i="4"/>
  <c r="J4100" i="4"/>
  <c r="J4105" i="4"/>
  <c r="J4107" i="4"/>
  <c r="J4110" i="4"/>
  <c r="J4113" i="4"/>
  <c r="J4117" i="4"/>
  <c r="J4120" i="4"/>
  <c r="J4121" i="4"/>
  <c r="J4124" i="4"/>
  <c r="J4129" i="4"/>
  <c r="J4130" i="4"/>
  <c r="J4133" i="4"/>
  <c r="J4138" i="4"/>
  <c r="J4139" i="4"/>
  <c r="J4143" i="4"/>
  <c r="J4145" i="4"/>
  <c r="J4148" i="4"/>
  <c r="J4151" i="4"/>
  <c r="J4156" i="4"/>
  <c r="J4157" i="4"/>
  <c r="J4162" i="4"/>
  <c r="J4163" i="4"/>
  <c r="J4166" i="4"/>
  <c r="J4171" i="4"/>
  <c r="J4172" i="4"/>
  <c r="J4176" i="4"/>
  <c r="J4178" i="4"/>
  <c r="J4181" i="4"/>
  <c r="J4184" i="4"/>
  <c r="J4187" i="4"/>
  <c r="J4191" i="4"/>
  <c r="J4195" i="4"/>
  <c r="J4198" i="4"/>
  <c r="J4199" i="4"/>
  <c r="J4204" i="4"/>
  <c r="J4206" i="4"/>
  <c r="J4209" i="4"/>
  <c r="J4212" i="4"/>
  <c r="J4214" i="4"/>
  <c r="J4219" i="4"/>
  <c r="J4222" i="4"/>
  <c r="J4225" i="4"/>
  <c r="J4228" i="4"/>
  <c r="J4231" i="4"/>
  <c r="J4234" i="4"/>
  <c r="J4235" i="4"/>
  <c r="J4239" i="4"/>
  <c r="J4241" i="4"/>
  <c r="J4244" i="4"/>
  <c r="J4248" i="4"/>
  <c r="J4251" i="4"/>
  <c r="J4254" i="4"/>
  <c r="J4257" i="4"/>
  <c r="J4259" i="4"/>
  <c r="J4264" i="4"/>
  <c r="J4265" i="4"/>
  <c r="J4270" i="4"/>
  <c r="J4271" i="4"/>
  <c r="J4275" i="4"/>
  <c r="J4277" i="4"/>
  <c r="J4280" i="4"/>
  <c r="J4284" i="4"/>
  <c r="J4286" i="4"/>
  <c r="J4291" i="4"/>
  <c r="J4293" i="4"/>
  <c r="J4295" i="4"/>
  <c r="J4298" i="4"/>
  <c r="J4301" i="4"/>
  <c r="J4305" i="4"/>
  <c r="J4307" i="4"/>
  <c r="J4312" i="4"/>
  <c r="J4313" i="4"/>
  <c r="J4318" i="4"/>
  <c r="J4319" i="4"/>
  <c r="J4322" i="4"/>
  <c r="J4325" i="4"/>
  <c r="J4330" i="4"/>
  <c r="J4333" i="4"/>
  <c r="J4336" i="4"/>
  <c r="J4339" i="4"/>
  <c r="J4342" i="4"/>
  <c r="J4345" i="4"/>
  <c r="J4346" i="4"/>
  <c r="J4351" i="4"/>
  <c r="J4354" i="4"/>
  <c r="J4356" i="4"/>
  <c r="J4359" i="4"/>
  <c r="J4363" i="4"/>
  <c r="J4364" i="4"/>
  <c r="J4369" i="4"/>
  <c r="J4370" i="4"/>
  <c r="J4373" i="4"/>
  <c r="J4378" i="4"/>
  <c r="J4379" i="4"/>
  <c r="J4383" i="4"/>
  <c r="L3185" i="4"/>
  <c r="L3190" i="4"/>
  <c r="L3192" i="4"/>
  <c r="L3194" i="4"/>
  <c r="L3197" i="4"/>
  <c r="L3202" i="4"/>
  <c r="L3203" i="4"/>
  <c r="L3206" i="4"/>
  <c r="L3211" i="4"/>
  <c r="L3213" i="4"/>
  <c r="L3215" i="4"/>
  <c r="L3219" i="4"/>
  <c r="L3223" i="4"/>
  <c r="L3226" i="4"/>
  <c r="L3229" i="4"/>
  <c r="L3231" i="4"/>
  <c r="L3234" i="4"/>
  <c r="L3237" i="4"/>
  <c r="L3239" i="4"/>
  <c r="L3244" i="4"/>
  <c r="L3246" i="4"/>
  <c r="L3249" i="4"/>
  <c r="L3251" i="4"/>
  <c r="L3255" i="4"/>
  <c r="L3259" i="4"/>
  <c r="L3262" i="4"/>
  <c r="L3264" i="4"/>
  <c r="L3266" i="4"/>
  <c r="L3269" i="4"/>
  <c r="L3274" i="4"/>
  <c r="L3277" i="4"/>
  <c r="L3279" i="4"/>
  <c r="L3282" i="4"/>
  <c r="L3286" i="4"/>
  <c r="L3289" i="4"/>
  <c r="L3290" i="4"/>
  <c r="L3294" i="4"/>
  <c r="L3298" i="4"/>
  <c r="L3301" i="4"/>
  <c r="L3303" i="4"/>
  <c r="L3305" i="4"/>
  <c r="L3308" i="4"/>
  <c r="L3311" i="4"/>
  <c r="L3316" i="4"/>
  <c r="L3319" i="4"/>
  <c r="L3320" i="4"/>
  <c r="L3323" i="4"/>
  <c r="L3326" i="4"/>
  <c r="L3330" i="4"/>
  <c r="L3333" i="4"/>
  <c r="L3337" i="4"/>
  <c r="L3339" i="4"/>
  <c r="L3342" i="4"/>
  <c r="L3345" i="4"/>
  <c r="L3348" i="4"/>
  <c r="L3352" i="4"/>
  <c r="L3354" i="4"/>
  <c r="L3357" i="4"/>
  <c r="L3359" i="4"/>
  <c r="L3364" i="4"/>
  <c r="L3366" i="4"/>
  <c r="L3368" i="4"/>
  <c r="L3371" i="4"/>
  <c r="L3374" i="4"/>
  <c r="L3377" i="4"/>
  <c r="L3382" i="4"/>
  <c r="L3385" i="4"/>
  <c r="L3388" i="4"/>
  <c r="L3391" i="4"/>
  <c r="L3392" i="4"/>
  <c r="L3396" i="4"/>
  <c r="L3399" i="4"/>
  <c r="L3401" i="4"/>
  <c r="L3405" i="4"/>
  <c r="L3408" i="4"/>
  <c r="L3410" i="4"/>
  <c r="L3414" i="4"/>
  <c r="L3416" i="4"/>
  <c r="L3419" i="4"/>
  <c r="L3424" i="4"/>
  <c r="L3425" i="4"/>
  <c r="L3428" i="4"/>
  <c r="L3432" i="4"/>
  <c r="L3436" i="4"/>
  <c r="L3439" i="4"/>
  <c r="L3441" i="4"/>
  <c r="L3445" i="4"/>
  <c r="L3447" i="4"/>
  <c r="L3450" i="4"/>
  <c r="L3454" i="4"/>
  <c r="L3457" i="4"/>
  <c r="L3458" i="4"/>
  <c r="L3461" i="4"/>
  <c r="L3464" i="4"/>
  <c r="L3469" i="4"/>
  <c r="L3471" i="4"/>
  <c r="L3474" i="4"/>
  <c r="L3478" i="4"/>
  <c r="L3480" i="4"/>
  <c r="L3483" i="4"/>
  <c r="L3485" i="4"/>
  <c r="L3490" i="4"/>
  <c r="L3491" i="4"/>
  <c r="L3495" i="4"/>
  <c r="L3499" i="4"/>
  <c r="L3501" i="4"/>
  <c r="L3504" i="4"/>
  <c r="L3506" i="4"/>
  <c r="L3511" i="4"/>
  <c r="L3514" i="4"/>
  <c r="L3515" i="4"/>
  <c r="L3518" i="4"/>
  <c r="L3523" i="4"/>
  <c r="L3526" i="4"/>
  <c r="L3527" i="4"/>
  <c r="L3530" i="4"/>
  <c r="L3533" i="4"/>
  <c r="L3537" i="4"/>
  <c r="L3541" i="4"/>
  <c r="L3543" i="4"/>
  <c r="L3545" i="4"/>
  <c r="L3550" i="4"/>
  <c r="L3552" i="4"/>
  <c r="L3556" i="4"/>
  <c r="L3557" i="4"/>
  <c r="L3562" i="4"/>
  <c r="L3564" i="4"/>
  <c r="L3568" i="4"/>
  <c r="L3569" i="4"/>
  <c r="L3574" i="4"/>
  <c r="L3576" i="4"/>
  <c r="L3578" i="4"/>
  <c r="L3583" i="4"/>
  <c r="L3584" i="4"/>
  <c r="L3587" i="4"/>
  <c r="L3592" i="4"/>
  <c r="L3595" i="4"/>
  <c r="L3597" i="4"/>
  <c r="L3600" i="4"/>
  <c r="L3602" i="4"/>
  <c r="L3606" i="4"/>
  <c r="L3608" i="4"/>
  <c r="L3611" i="4"/>
  <c r="L3616" i="4"/>
  <c r="L3618" i="4"/>
  <c r="L3621" i="4"/>
  <c r="L3625" i="4"/>
  <c r="L3628" i="4"/>
  <c r="L3629" i="4"/>
  <c r="L3634" i="4"/>
  <c r="L3636" i="4"/>
  <c r="L3638" i="4"/>
  <c r="L3642" i="4"/>
  <c r="L3644" i="4"/>
  <c r="L3647" i="4"/>
  <c r="L3652" i="4"/>
  <c r="L3654" i="4"/>
  <c r="L3658" i="4"/>
  <c r="L3659" i="4"/>
  <c r="L3662" i="4"/>
  <c r="L3667" i="4"/>
  <c r="L3670" i="4"/>
  <c r="L3671" i="4"/>
  <c r="L3676" i="4"/>
  <c r="L3677" i="4"/>
  <c r="L3681" i="4"/>
  <c r="L3684" i="4"/>
  <c r="L3686" i="4"/>
  <c r="L3690" i="4"/>
  <c r="L3694" i="4"/>
  <c r="L3695" i="4"/>
  <c r="L3699" i="4"/>
  <c r="L3701" i="4"/>
  <c r="L3705" i="4"/>
  <c r="L3708" i="4"/>
  <c r="L3712" i="4"/>
  <c r="L3714" i="4"/>
  <c r="L3716" i="4"/>
  <c r="L3721" i="4"/>
  <c r="L3722" i="4"/>
  <c r="L3727" i="4"/>
  <c r="L3729" i="4"/>
  <c r="L3732" i="4"/>
  <c r="L3736" i="4"/>
  <c r="L3739" i="4"/>
  <c r="L3742" i="4"/>
  <c r="L3745" i="4"/>
  <c r="L3746" i="4"/>
  <c r="L3751" i="4"/>
  <c r="L3752" i="4"/>
  <c r="L3756" i="4"/>
  <c r="L3758" i="4"/>
  <c r="L3761" i="4"/>
  <c r="L3765" i="4"/>
  <c r="L3769" i="4"/>
  <c r="L3771" i="4"/>
  <c r="L3774" i="4"/>
  <c r="L3776" i="4"/>
  <c r="L3779" i="4"/>
  <c r="L3783" i="4"/>
  <c r="L3787" i="4"/>
  <c r="L3790" i="4"/>
  <c r="L3791" i="4"/>
  <c r="L3794" i="4"/>
  <c r="L3797" i="4"/>
  <c r="L3800" i="4"/>
  <c r="L3805" i="4"/>
  <c r="L3807" i="4"/>
  <c r="L3811" i="4"/>
  <c r="L3814" i="4"/>
  <c r="L3816" i="4"/>
  <c r="L3820" i="4"/>
  <c r="L3821" i="4"/>
  <c r="L3825" i="4"/>
  <c r="L3827" i="4"/>
  <c r="L3830" i="4"/>
  <c r="L3833" i="4"/>
  <c r="L3837" i="4"/>
  <c r="L3839" i="4"/>
  <c r="L3843" i="4"/>
  <c r="L3847" i="4"/>
  <c r="L3849" i="4"/>
  <c r="L3851" i="4"/>
  <c r="L3855" i="4"/>
  <c r="L3858" i="4"/>
  <c r="L3862" i="4"/>
  <c r="L3865" i="4"/>
  <c r="L3867" i="4"/>
  <c r="L3869" i="4"/>
  <c r="L3873" i="4"/>
  <c r="L3875" i="4"/>
  <c r="L3879" i="4"/>
  <c r="L3882" i="4"/>
  <c r="L3884" i="4"/>
  <c r="L3888" i="4"/>
  <c r="L3891" i="4"/>
  <c r="L3893" i="4"/>
  <c r="L3896" i="4"/>
  <c r="L3900" i="4"/>
  <c r="L3903" i="4"/>
  <c r="L3905" i="4"/>
  <c r="L3909" i="4"/>
  <c r="L3911" i="4"/>
  <c r="L3914" i="4"/>
  <c r="L3917" i="4"/>
  <c r="L3920" i="4"/>
  <c r="L3924" i="4"/>
  <c r="L3928" i="4"/>
  <c r="L3930" i="4"/>
  <c r="L3933" i="4"/>
  <c r="L3936" i="4"/>
  <c r="L3938" i="4"/>
  <c r="L3942" i="4"/>
  <c r="L3944" i="4"/>
  <c r="L3947" i="4"/>
  <c r="L3951" i="4"/>
  <c r="L3955" i="4"/>
  <c r="L3958" i="4"/>
  <c r="L3959" i="4"/>
  <c r="L3963" i="4"/>
  <c r="L3966" i="4"/>
  <c r="L3970" i="4"/>
  <c r="L3971" i="4"/>
  <c r="L3975" i="4"/>
  <c r="L3978" i="4"/>
  <c r="L3982" i="4"/>
  <c r="L3984" i="4"/>
  <c r="L3986" i="4"/>
  <c r="L3991" i="4"/>
  <c r="L3994" i="4"/>
  <c r="L3996" i="4"/>
  <c r="L4000" i="4"/>
  <c r="L4003" i="4"/>
  <c r="L4006" i="4"/>
  <c r="L4007" i="4"/>
  <c r="L4012" i="4"/>
  <c r="L4014" i="4"/>
  <c r="L4017" i="4"/>
  <c r="L4020" i="4"/>
  <c r="L4022" i="4"/>
  <c r="L4027" i="4"/>
  <c r="L4028" i="4"/>
  <c r="L4031" i="4"/>
  <c r="L4035" i="4"/>
  <c r="L4037" i="4"/>
  <c r="L4042" i="4"/>
  <c r="L4045" i="4"/>
  <c r="L4048" i="4"/>
  <c r="L4050" i="4"/>
  <c r="L4053" i="4"/>
  <c r="L4057" i="4"/>
  <c r="L4060" i="4"/>
  <c r="L4061" i="4"/>
  <c r="L4065" i="4"/>
  <c r="L4067" i="4"/>
  <c r="L4071" i="4"/>
  <c r="L4074" i="4"/>
  <c r="L4078" i="4"/>
  <c r="L4081" i="4"/>
  <c r="L4083" i="4"/>
  <c r="L4086" i="4"/>
  <c r="L4089" i="4"/>
  <c r="L4093" i="4"/>
  <c r="L4095" i="4"/>
  <c r="L4099" i="4"/>
  <c r="L4100" i="4"/>
  <c r="L4105" i="4"/>
  <c r="L4107" i="4"/>
  <c r="L4110" i="4"/>
  <c r="L4113" i="4"/>
  <c r="L4117" i="4"/>
  <c r="L4120" i="4"/>
  <c r="L4121" i="4"/>
  <c r="L4124" i="4"/>
  <c r="L4129" i="4"/>
  <c r="L4130" i="4"/>
  <c r="L4133" i="4"/>
  <c r="L4138" i="4"/>
  <c r="L4139" i="4"/>
  <c r="L4143" i="4"/>
  <c r="L4145" i="4"/>
  <c r="L4148" i="4"/>
  <c r="L4151" i="4"/>
  <c r="L4156" i="4"/>
  <c r="L4157" i="4"/>
  <c r="L4162" i="4"/>
  <c r="L4163" i="4"/>
  <c r="L4166" i="4"/>
  <c r="L4171" i="4"/>
  <c r="L4172" i="4"/>
  <c r="L4176" i="4"/>
  <c r="L4178" i="4"/>
  <c r="L4181" i="4"/>
  <c r="L4184" i="4"/>
  <c r="L4187" i="4"/>
  <c r="L4191" i="4"/>
  <c r="L4195" i="4"/>
  <c r="L4198" i="4"/>
  <c r="L4199" i="4"/>
  <c r="L4204" i="4"/>
  <c r="L4206" i="4"/>
  <c r="L4209" i="4"/>
  <c r="L4212" i="4"/>
  <c r="L4214" i="4"/>
  <c r="L4219" i="4"/>
  <c r="L4222" i="4"/>
  <c r="L4225" i="4"/>
  <c r="L4228" i="4"/>
  <c r="L4231" i="4"/>
  <c r="L4234" i="4"/>
  <c r="L4235" i="4"/>
  <c r="L4239" i="4"/>
  <c r="L4241" i="4"/>
  <c r="L4244" i="4"/>
  <c r="L4248" i="4"/>
  <c r="L4251" i="4"/>
  <c r="L4254" i="4"/>
  <c r="L4257" i="4"/>
  <c r="L4259" i="4"/>
  <c r="L4264" i="4"/>
  <c r="L4265" i="4"/>
  <c r="L4270" i="4"/>
  <c r="L4271" i="4"/>
  <c r="L4275" i="4"/>
  <c r="L4277" i="4"/>
  <c r="L4280" i="4"/>
  <c r="L4284" i="4"/>
  <c r="L4286" i="4"/>
  <c r="L4291" i="4"/>
  <c r="L4293" i="4"/>
  <c r="L4295" i="4"/>
  <c r="L4298" i="4"/>
  <c r="L4301" i="4"/>
  <c r="L4305" i="4"/>
  <c r="L4307" i="4"/>
  <c r="L4312" i="4"/>
  <c r="L4313" i="4"/>
  <c r="L4318" i="4"/>
  <c r="L4319" i="4"/>
  <c r="L4322" i="4"/>
  <c r="L4325" i="4"/>
  <c r="L4330" i="4"/>
  <c r="L4333" i="4"/>
  <c r="L4336" i="4"/>
  <c r="L4339" i="4"/>
  <c r="L4342" i="4"/>
  <c r="L4345" i="4"/>
  <c r="L4346" i="4"/>
  <c r="L4351" i="4"/>
  <c r="L4354" i="4"/>
  <c r="L4356" i="4"/>
  <c r="L4359" i="4"/>
  <c r="L4363" i="4"/>
  <c r="L4364" i="4"/>
  <c r="L4369" i="4"/>
  <c r="L4370" i="4"/>
  <c r="L4373" i="4"/>
  <c r="L4378" i="4"/>
  <c r="L4379" i="4"/>
  <c r="L4383" i="4"/>
  <c r="O3185" i="4"/>
  <c r="O3190" i="4"/>
  <c r="O3192" i="4"/>
  <c r="O3194" i="4"/>
  <c r="O3197" i="4"/>
  <c r="O3202" i="4"/>
  <c r="O3203" i="4"/>
  <c r="O3206" i="4"/>
  <c r="O3211" i="4"/>
  <c r="O3213" i="4"/>
  <c r="O3215" i="4"/>
  <c r="O3219" i="4"/>
  <c r="O3223" i="4"/>
  <c r="O3226" i="4"/>
  <c r="O3229" i="4"/>
  <c r="O3231" i="4"/>
  <c r="O3234" i="4"/>
  <c r="O3237" i="4"/>
  <c r="O3239" i="4"/>
  <c r="O3244" i="4"/>
  <c r="O3246" i="4"/>
  <c r="O3249" i="4"/>
  <c r="O3251" i="4"/>
  <c r="O3255" i="4"/>
  <c r="O3259" i="4"/>
  <c r="O3262" i="4"/>
  <c r="O3264" i="4"/>
  <c r="O3266" i="4"/>
  <c r="O3269" i="4"/>
  <c r="O3274" i="4"/>
  <c r="O3277" i="4"/>
  <c r="O3279" i="4"/>
  <c r="O3282" i="4"/>
  <c r="O3286" i="4"/>
  <c r="O3289" i="4"/>
  <c r="O3290" i="4"/>
  <c r="O3294" i="4"/>
  <c r="O3298" i="4"/>
  <c r="O3301" i="4"/>
  <c r="O3303" i="4"/>
  <c r="O3305" i="4"/>
  <c r="O3308" i="4"/>
  <c r="O3311" i="4"/>
  <c r="O3316" i="4"/>
  <c r="O3319" i="4"/>
  <c r="O3320" i="4"/>
  <c r="O3323" i="4"/>
  <c r="O3326" i="4"/>
  <c r="O3330" i="4"/>
  <c r="O3333" i="4"/>
  <c r="O3337" i="4"/>
  <c r="O3339" i="4"/>
  <c r="O3342" i="4"/>
  <c r="O3345" i="4"/>
  <c r="O3348" i="4"/>
  <c r="O3352" i="4"/>
  <c r="O3354" i="4"/>
  <c r="O3357" i="4"/>
  <c r="O3359" i="4"/>
  <c r="O3364" i="4"/>
  <c r="O3366" i="4"/>
  <c r="O3368" i="4"/>
  <c r="O3371" i="4"/>
  <c r="O3374" i="4"/>
  <c r="O3377" i="4"/>
  <c r="O3382" i="4"/>
  <c r="O3385" i="4"/>
  <c r="O3388" i="4"/>
  <c r="O3391" i="4"/>
  <c r="O3392" i="4"/>
  <c r="O3396" i="4"/>
  <c r="O3399" i="4"/>
  <c r="O3401" i="4"/>
  <c r="O3405" i="4"/>
  <c r="O3408" i="4"/>
  <c r="O3410" i="4"/>
  <c r="O3414" i="4"/>
  <c r="O3416" i="4"/>
  <c r="O3419" i="4"/>
  <c r="O3424" i="4"/>
  <c r="O3425" i="4"/>
  <c r="O3428" i="4"/>
  <c r="O3432" i="4"/>
  <c r="O3436" i="4"/>
  <c r="O3439" i="4"/>
  <c r="O3441" i="4"/>
  <c r="O3445" i="4"/>
  <c r="O3447" i="4"/>
  <c r="O3450" i="4"/>
  <c r="O3454" i="4"/>
  <c r="O3457" i="4"/>
  <c r="O3458" i="4"/>
  <c r="O3461" i="4"/>
  <c r="O3464" i="4"/>
  <c r="O3469" i="4"/>
  <c r="O3471" i="4"/>
  <c r="O3474" i="4"/>
  <c r="O3478" i="4"/>
  <c r="O3480" i="4"/>
  <c r="O3483" i="4"/>
  <c r="O3485" i="4"/>
  <c r="O3490" i="4"/>
  <c r="O3491" i="4"/>
  <c r="O3495" i="4"/>
  <c r="O3499" i="4"/>
  <c r="O3501" i="4"/>
  <c r="O3504" i="4"/>
  <c r="O3506" i="4"/>
  <c r="O3511" i="4"/>
  <c r="O3514" i="4"/>
  <c r="O3515" i="4"/>
  <c r="O3518" i="4"/>
  <c r="O3523" i="4"/>
  <c r="O3526" i="4"/>
  <c r="O3527" i="4"/>
  <c r="O3530" i="4"/>
  <c r="O3533" i="4"/>
  <c r="O3537" i="4"/>
  <c r="O3541" i="4"/>
  <c r="O3543" i="4"/>
  <c r="O3545" i="4"/>
  <c r="O3550" i="4"/>
  <c r="O3552" i="4"/>
  <c r="O3556" i="4"/>
  <c r="O3557" i="4"/>
  <c r="O3562" i="4"/>
  <c r="O3564" i="4"/>
  <c r="O3568" i="4"/>
  <c r="O3569" i="4"/>
  <c r="O3574" i="4"/>
  <c r="O3576" i="4"/>
  <c r="O3578" i="4"/>
  <c r="O3583" i="4"/>
  <c r="O3584" i="4"/>
  <c r="O3587" i="4"/>
  <c r="O3592" i="4"/>
  <c r="O3595" i="4"/>
  <c r="O3597" i="4"/>
  <c r="O3600" i="4"/>
  <c r="O3602" i="4"/>
  <c r="O3606" i="4"/>
  <c r="O3608" i="4"/>
  <c r="O3611" i="4"/>
  <c r="O3616" i="4"/>
  <c r="O3618" i="4"/>
  <c r="O3621" i="4"/>
  <c r="O3625" i="4"/>
  <c r="O3628" i="4"/>
  <c r="O3629" i="4"/>
  <c r="O3634" i="4"/>
  <c r="O3636" i="4"/>
  <c r="O3638" i="4"/>
  <c r="O3642" i="4"/>
  <c r="O3644" i="4"/>
  <c r="O3647" i="4"/>
  <c r="O3652" i="4"/>
  <c r="O3654" i="4"/>
  <c r="O3658" i="4"/>
  <c r="O3659" i="4"/>
  <c r="O3662" i="4"/>
  <c r="O3667" i="4"/>
  <c r="O3670" i="4"/>
  <c r="O3671" i="4"/>
  <c r="O3676" i="4"/>
  <c r="O3677" i="4"/>
  <c r="O3681" i="4"/>
  <c r="O3684" i="4"/>
  <c r="O3686" i="4"/>
  <c r="O3690" i="4"/>
  <c r="O3694" i="4"/>
  <c r="O3695" i="4"/>
  <c r="O3699" i="4"/>
  <c r="O3701" i="4"/>
  <c r="O3705" i="4"/>
  <c r="O3708" i="4"/>
  <c r="O3712" i="4"/>
  <c r="O3714" i="4"/>
  <c r="O3716" i="4"/>
  <c r="O3721" i="4"/>
  <c r="O3722" i="4"/>
  <c r="O3727" i="4"/>
  <c r="O3729" i="4"/>
  <c r="O3732" i="4"/>
  <c r="O3736" i="4"/>
  <c r="O3739" i="4"/>
  <c r="O3742" i="4"/>
  <c r="O3745" i="4"/>
  <c r="O3746" i="4"/>
  <c r="O3751" i="4"/>
  <c r="O3752" i="4"/>
  <c r="O3756" i="4"/>
  <c r="O3758" i="4"/>
  <c r="O3761" i="4"/>
  <c r="O3765" i="4"/>
  <c r="O3769" i="4"/>
  <c r="O3771" i="4"/>
  <c r="O3774" i="4"/>
  <c r="O3776" i="4"/>
  <c r="O3779" i="4"/>
  <c r="O3783" i="4"/>
  <c r="O3787" i="4"/>
  <c r="O3790" i="4"/>
  <c r="O3791" i="4"/>
  <c r="O3794" i="4"/>
  <c r="O3797" i="4"/>
  <c r="O3800" i="4"/>
  <c r="O3805" i="4"/>
  <c r="O3807" i="4"/>
  <c r="O3811" i="4"/>
  <c r="O3814" i="4"/>
  <c r="O3816" i="4"/>
  <c r="O3820" i="4"/>
  <c r="O3821" i="4"/>
  <c r="O3825" i="4"/>
  <c r="O3827" i="4"/>
  <c r="O3830" i="4"/>
  <c r="O3833" i="4"/>
  <c r="O3837" i="4"/>
  <c r="O3839" i="4"/>
  <c r="O3843" i="4"/>
  <c r="O3847" i="4"/>
  <c r="O3849" i="4"/>
  <c r="O3851" i="4"/>
  <c r="O3855" i="4"/>
  <c r="O3858" i="4"/>
  <c r="O3862" i="4"/>
  <c r="O3865" i="4"/>
  <c r="O3867" i="4"/>
  <c r="O3869" i="4"/>
  <c r="O3873" i="4"/>
  <c r="O3875" i="4"/>
  <c r="O3879" i="4"/>
  <c r="O3882" i="4"/>
  <c r="O3884" i="4"/>
  <c r="O3888" i="4"/>
  <c r="O3891" i="4"/>
  <c r="O3893" i="4"/>
  <c r="O3896" i="4"/>
  <c r="O3900" i="4"/>
  <c r="O3903" i="4"/>
  <c r="O3905" i="4"/>
  <c r="O3909" i="4"/>
  <c r="O3911" i="4"/>
  <c r="O3914" i="4"/>
  <c r="O3917" i="4"/>
  <c r="O3920" i="4"/>
  <c r="O3924" i="4"/>
  <c r="O3928" i="4"/>
  <c r="O3930" i="4"/>
  <c r="O3933" i="4"/>
  <c r="O3936" i="4"/>
  <c r="O3938" i="4"/>
  <c r="O3942" i="4"/>
  <c r="O3944" i="4"/>
  <c r="O3947" i="4"/>
  <c r="O3951" i="4"/>
  <c r="O3955" i="4"/>
  <c r="O3958" i="4"/>
  <c r="O3959" i="4"/>
  <c r="O3963" i="4"/>
  <c r="O3966" i="4"/>
  <c r="O3970" i="4"/>
  <c r="O3971" i="4"/>
  <c r="O3975" i="4"/>
  <c r="O3978" i="4"/>
  <c r="O3982" i="4"/>
  <c r="O3984" i="4"/>
  <c r="O3986" i="4"/>
  <c r="O3991" i="4"/>
  <c r="O3994" i="4"/>
  <c r="O3996" i="4"/>
  <c r="O4000" i="4"/>
  <c r="O4003" i="4"/>
  <c r="O4006" i="4"/>
  <c r="O4007" i="4"/>
  <c r="O4012" i="4"/>
  <c r="O4014" i="4"/>
  <c r="O4017" i="4"/>
  <c r="O4020" i="4"/>
  <c r="O4022" i="4"/>
  <c r="O4027" i="4"/>
  <c r="O4028" i="4"/>
  <c r="O4031" i="4"/>
  <c r="O4035" i="4"/>
  <c r="O4037" i="4"/>
  <c r="O4042" i="4"/>
  <c r="O4045" i="4"/>
  <c r="O4048" i="4"/>
  <c r="O4050" i="4"/>
  <c r="O4053" i="4"/>
  <c r="O4057" i="4"/>
  <c r="O4060" i="4"/>
  <c r="O4061" i="4"/>
  <c r="O4065" i="4"/>
  <c r="O4067" i="4"/>
  <c r="O4071" i="4"/>
  <c r="O4074" i="4"/>
  <c r="O4078" i="4"/>
  <c r="O4081" i="4"/>
  <c r="O4083" i="4"/>
  <c r="O4086" i="4"/>
  <c r="O4089" i="4"/>
  <c r="O4093" i="4"/>
  <c r="O4095" i="4"/>
  <c r="O4099" i="4"/>
  <c r="O4100" i="4"/>
  <c r="O4105" i="4"/>
  <c r="O4107" i="4"/>
  <c r="O4110" i="4"/>
  <c r="O4113" i="4"/>
  <c r="O4117" i="4"/>
  <c r="O4120" i="4"/>
  <c r="O4121" i="4"/>
  <c r="O4124" i="4"/>
  <c r="O4129" i="4"/>
  <c r="O4130" i="4"/>
  <c r="O4133" i="4"/>
  <c r="O4138" i="4"/>
  <c r="O4139" i="4"/>
  <c r="O4143" i="4"/>
  <c r="O4145" i="4"/>
  <c r="O4148" i="4"/>
  <c r="O4151" i="4"/>
  <c r="O4156" i="4"/>
  <c r="O4157" i="4"/>
  <c r="O4162" i="4"/>
  <c r="O4163" i="4"/>
  <c r="O4166" i="4"/>
  <c r="O4171" i="4"/>
  <c r="O4172" i="4"/>
  <c r="O4176" i="4"/>
  <c r="O4178" i="4"/>
  <c r="O4181" i="4"/>
  <c r="O4184" i="4"/>
  <c r="O4187" i="4"/>
  <c r="O4191" i="4"/>
  <c r="O4195" i="4"/>
  <c r="O4198" i="4"/>
  <c r="O4199" i="4"/>
  <c r="O4204" i="4"/>
  <c r="O4206" i="4"/>
  <c r="O4209" i="4"/>
  <c r="O4212" i="4"/>
  <c r="O4214" i="4"/>
  <c r="O4219" i="4"/>
  <c r="O4222" i="4"/>
  <c r="O4225" i="4"/>
  <c r="O4228" i="4"/>
  <c r="O4231" i="4"/>
  <c r="O4234" i="4"/>
  <c r="O4235" i="4"/>
  <c r="O4239" i="4"/>
  <c r="O4241" i="4"/>
  <c r="O4244" i="4"/>
  <c r="O4248" i="4"/>
  <c r="O4251" i="4"/>
  <c r="O4254" i="4"/>
  <c r="O4257" i="4"/>
  <c r="O4259" i="4"/>
  <c r="O4264" i="4"/>
  <c r="O4265" i="4"/>
  <c r="O4270" i="4"/>
  <c r="O4271" i="4"/>
  <c r="O4275" i="4"/>
  <c r="O4277" i="4"/>
  <c r="O4280" i="4"/>
  <c r="O4284" i="4"/>
  <c r="O4286" i="4"/>
  <c r="O4291" i="4"/>
  <c r="O4293" i="4"/>
  <c r="O4295" i="4"/>
  <c r="O4298" i="4"/>
  <c r="O4301" i="4"/>
  <c r="O4305" i="4"/>
  <c r="O4307" i="4"/>
  <c r="O4312" i="4"/>
  <c r="O4313" i="4"/>
  <c r="O4318" i="4"/>
  <c r="O4319" i="4"/>
  <c r="O4322" i="4"/>
  <c r="O4325" i="4"/>
  <c r="O4330" i="4"/>
  <c r="O4333" i="4"/>
  <c r="O4336" i="4"/>
  <c r="O4339" i="4"/>
  <c r="O4342" i="4"/>
  <c r="O4345" i="4"/>
  <c r="O4346" i="4"/>
  <c r="O4351" i="4"/>
  <c r="O4354" i="4"/>
  <c r="O4356" i="4"/>
  <c r="O4359" i="4"/>
  <c r="O4363" i="4"/>
  <c r="O4364" i="4"/>
  <c r="O4369" i="4"/>
  <c r="O4370" i="4"/>
  <c r="O4373" i="4"/>
  <c r="O4378" i="4"/>
  <c r="O4379" i="4"/>
  <c r="O4383" i="4"/>
  <c r="O3856" i="4"/>
  <c r="O1004" i="4"/>
  <c r="O475" i="4"/>
  <c r="O972" i="4"/>
  <c r="O948" i="4"/>
  <c r="O1002" i="4"/>
  <c r="O1189" i="4"/>
  <c r="O3941" i="4"/>
  <c r="O2033" i="4"/>
  <c r="O2664" i="4"/>
  <c r="O557" i="4"/>
  <c r="O1489" i="4"/>
  <c r="O3755" i="4"/>
  <c r="O183" i="4"/>
  <c r="O1387" i="4"/>
  <c r="O2085" i="4"/>
  <c r="O3209" i="4"/>
  <c r="O912" i="4"/>
  <c r="O4332" i="4"/>
  <c r="O1305" i="4"/>
  <c r="O4030" i="4"/>
  <c r="O1637" i="4"/>
  <c r="O1096" i="4"/>
  <c r="O47" i="4"/>
  <c r="O664" i="4"/>
  <c r="O2561" i="4"/>
  <c r="O2209" i="4"/>
  <c r="O1996" i="4"/>
  <c r="O1409" i="4"/>
  <c r="O2281" i="4"/>
  <c r="O338" i="4"/>
  <c r="O1021" i="4"/>
  <c r="O2226" i="4"/>
  <c r="O1362" i="4"/>
  <c r="O1838" i="4"/>
  <c r="O702" i="4"/>
  <c r="O91" i="4"/>
  <c r="O785" i="4"/>
  <c r="O1584" i="4"/>
  <c r="O2143" i="4"/>
  <c r="O2336" i="4"/>
  <c r="O1847" i="4"/>
  <c r="O2972" i="4"/>
  <c r="O2819" i="4"/>
  <c r="O1608" i="4"/>
  <c r="O1651" i="4"/>
  <c r="O786" i="4"/>
  <c r="O3171" i="4"/>
  <c r="O2067" i="4"/>
  <c r="O826" i="4"/>
  <c r="O4010" i="4"/>
  <c r="O247" i="4"/>
  <c r="O2187" i="4"/>
  <c r="O2378" i="4"/>
  <c r="O848" i="4"/>
  <c r="O1552" i="4"/>
  <c r="O1896" i="4"/>
  <c r="O2118" i="4"/>
  <c r="O1542" i="4"/>
  <c r="O3044" i="4"/>
  <c r="O1928" i="4"/>
  <c r="O1217" i="4"/>
  <c r="O65" i="4"/>
  <c r="O1494" i="4"/>
  <c r="O3017" i="4"/>
  <c r="O2347" i="4"/>
  <c r="O1624" i="4"/>
  <c r="O2645" i="4"/>
  <c r="O2666" i="4"/>
  <c r="O1937" i="4"/>
  <c r="O2401" i="4"/>
  <c r="O4180" i="4"/>
  <c r="O2231" i="4"/>
  <c r="O2381" i="4"/>
  <c r="O1713" i="4"/>
  <c r="O2965" i="4"/>
  <c r="O3400" i="4"/>
  <c r="O2674" i="4"/>
  <c r="O189" i="4"/>
  <c r="O585" i="4"/>
  <c r="O911" i="4"/>
  <c r="O407" i="4"/>
  <c r="O2153" i="4"/>
  <c r="O829" i="4"/>
  <c r="O567" i="4"/>
  <c r="O479" i="4"/>
  <c r="O3028" i="4"/>
  <c r="O2626" i="4"/>
  <c r="O1141" i="4"/>
  <c r="O3127" i="4"/>
  <c r="O4348" i="4"/>
  <c r="O3627" i="4"/>
  <c r="O1428" i="4"/>
  <c r="O2207" i="4"/>
  <c r="O2640" i="4"/>
  <c r="O2391" i="4"/>
  <c r="O3407" i="4"/>
  <c r="O1216" i="4"/>
  <c r="O878" i="4"/>
  <c r="O83" i="4"/>
  <c r="O1230" i="4"/>
  <c r="O3200" i="4"/>
  <c r="O1820" i="4"/>
  <c r="O520" i="4"/>
  <c r="O3688" i="4"/>
  <c r="O361" i="4"/>
  <c r="O4144" i="4"/>
  <c r="O795" i="4"/>
  <c r="O2607" i="4"/>
  <c r="O2869" i="4"/>
  <c r="O221" i="4"/>
  <c r="O4266" i="4"/>
  <c r="O984" i="4"/>
  <c r="O1922" i="4"/>
  <c r="O4377" i="4"/>
  <c r="O1771" i="4"/>
  <c r="O3037" i="4"/>
  <c r="O4368" i="4"/>
  <c r="O304" i="4"/>
  <c r="O1359" i="4"/>
  <c r="O882" i="4"/>
  <c r="O3462" i="4"/>
  <c r="O1431" i="4"/>
  <c r="O3378" i="4"/>
  <c r="O369" i="4"/>
  <c r="O2592" i="4"/>
  <c r="O2273" i="4"/>
  <c r="O3058" i="4"/>
  <c r="O1169" i="4"/>
  <c r="O2566" i="4"/>
  <c r="O723" i="4"/>
  <c r="O891" i="4"/>
  <c r="O1925" i="4"/>
  <c r="O166" i="4"/>
  <c r="O2582" i="4"/>
  <c r="O852" i="4"/>
  <c r="O1474" i="4"/>
  <c r="O2914" i="4"/>
  <c r="O605" i="4"/>
  <c r="O3014" i="4"/>
  <c r="O611" i="4"/>
  <c r="O1092" i="4"/>
  <c r="O3353" i="4"/>
  <c r="O1537" i="4"/>
  <c r="O92" i="4"/>
  <c r="O2265" i="4"/>
  <c r="O2114" i="4"/>
  <c r="O436" i="4"/>
  <c r="O3076" i="4"/>
  <c r="O258" i="4"/>
  <c r="O3270" i="4"/>
  <c r="O2691" i="4"/>
  <c r="O3235" i="4"/>
  <c r="O3365" i="4"/>
  <c r="O4043" i="4"/>
  <c r="O388" i="4"/>
  <c r="O959" i="4"/>
  <c r="O2049" i="4"/>
  <c r="O4141" i="4"/>
  <c r="O174" i="4"/>
  <c r="O1077" i="4"/>
  <c r="O2195" i="4"/>
  <c r="O970" i="4"/>
  <c r="O1754" i="4"/>
  <c r="O1469" i="4"/>
  <c r="O3834" i="4"/>
  <c r="O2091" i="4"/>
  <c r="O2709" i="4"/>
  <c r="O719" i="4"/>
  <c r="O3367" i="4"/>
  <c r="O2417" i="4"/>
  <c r="O2218" i="4"/>
  <c r="O3929" i="4"/>
  <c r="O3702" i="4"/>
  <c r="O2572" i="4"/>
  <c r="O2793" i="4"/>
  <c r="O1597" i="4"/>
  <c r="O1534" i="4"/>
  <c r="O897" i="4"/>
  <c r="O1543" i="4"/>
  <c r="O264" i="4"/>
  <c r="O3898" i="4"/>
  <c r="O3829" i="4"/>
  <c r="O2098" i="4"/>
  <c r="O3227" i="4"/>
  <c r="O2765" i="4"/>
  <c r="O117" i="4"/>
  <c r="O372" i="4"/>
  <c r="O2301" i="4"/>
  <c r="O1604" i="4"/>
  <c r="O2420" i="4"/>
  <c r="O837" i="4"/>
  <c r="O299" i="4"/>
  <c r="O3434" i="4"/>
  <c r="O3785" i="4"/>
  <c r="O414" i="4"/>
  <c r="O3415" i="4"/>
  <c r="O418" i="4"/>
  <c r="O1914" i="4"/>
  <c r="O3877" i="4"/>
  <c r="O1929" i="4"/>
  <c r="O4056" i="4"/>
  <c r="O2837" i="4"/>
  <c r="O1590" i="4"/>
  <c r="O2843" i="4"/>
  <c r="O931" i="4"/>
  <c r="O2936" i="4"/>
  <c r="O2569" i="4"/>
  <c r="O3760" i="4"/>
  <c r="O2553" i="4"/>
  <c r="O3455" i="4"/>
  <c r="O6" i="4"/>
  <c r="O1343" i="4"/>
  <c r="O2311" i="4"/>
  <c r="O155" i="4"/>
  <c r="O548" i="4"/>
  <c r="O397" i="4"/>
  <c r="O2975" i="4"/>
  <c r="O2028" i="4"/>
  <c r="O2919" i="4"/>
  <c r="O1992" i="4"/>
  <c r="O179" i="4"/>
  <c r="O1554" i="4"/>
  <c r="O3261" i="4"/>
  <c r="O4109" i="4"/>
  <c r="O1910" i="4"/>
  <c r="O3792" i="4"/>
  <c r="O3018" i="4"/>
  <c r="O3256" i="4"/>
  <c r="O2305" i="4"/>
  <c r="O1893" i="4"/>
  <c r="O2429" i="4"/>
  <c r="O787" i="4"/>
  <c r="O3626" i="4"/>
  <c r="O2916" i="4"/>
  <c r="O1390" i="4"/>
  <c r="O4208" i="4"/>
  <c r="O15" i="4"/>
  <c r="O4374" i="4"/>
  <c r="O1030" i="4"/>
  <c r="O1782" i="4"/>
  <c r="O1644" i="4"/>
  <c r="O4170" i="4"/>
  <c r="O2393" i="4"/>
  <c r="O1951" i="4"/>
  <c r="O1445" i="4"/>
  <c r="O1680" i="4"/>
  <c r="O2437" i="4"/>
  <c r="O2780" i="4"/>
  <c r="O2512" i="4"/>
  <c r="O2828" i="4"/>
  <c r="O1444" i="4"/>
  <c r="O151" i="4"/>
  <c r="O3640" i="4"/>
  <c r="O4077" i="4"/>
  <c r="O4092" i="4"/>
  <c r="O1546" i="4"/>
  <c r="O1737" i="4"/>
  <c r="O159" i="4"/>
  <c r="O3467" i="4"/>
  <c r="O1395" i="4"/>
  <c r="O4161" i="4"/>
  <c r="O2585" i="4"/>
  <c r="O286" i="4"/>
  <c r="O687" i="4"/>
  <c r="O2278" i="4"/>
  <c r="O3906" i="4"/>
  <c r="O517" i="4"/>
  <c r="O249" i="4"/>
  <c r="O739" i="4"/>
  <c r="O747" i="4"/>
  <c r="O2648" i="4"/>
  <c r="O398" i="4"/>
  <c r="O3998" i="4"/>
  <c r="O3479" i="4"/>
  <c r="O1214" i="4"/>
  <c r="O3763" i="4"/>
  <c r="O1735" i="4"/>
  <c r="O3130" i="4"/>
  <c r="O2782" i="4"/>
  <c r="O3096" i="4"/>
  <c r="O3025" i="4"/>
  <c r="O2229" i="4"/>
  <c r="O2078" i="4"/>
  <c r="O1157" i="4"/>
  <c r="O296" i="4"/>
  <c r="O1143" i="4"/>
  <c r="O2181" i="4"/>
  <c r="O328" i="4"/>
  <c r="O2071" i="4"/>
  <c r="O2262" i="4"/>
  <c r="O366" i="4"/>
  <c r="O3137" i="4"/>
  <c r="O2099" i="4"/>
  <c r="O883" i="4"/>
  <c r="O756" i="4"/>
  <c r="O1950" i="4"/>
  <c r="O3144" i="4"/>
  <c r="O293" i="4"/>
  <c r="O1145" i="4"/>
  <c r="O2296" i="4"/>
  <c r="O2895" i="4"/>
  <c r="O3819" i="4"/>
  <c r="O565" i="4"/>
  <c r="O1899" i="4"/>
  <c r="O3796" i="4"/>
  <c r="O3041" i="4"/>
  <c r="O1238" i="4"/>
  <c r="O2728" i="4"/>
  <c r="O2151" i="4"/>
  <c r="O1267" i="4"/>
  <c r="O858" i="4"/>
  <c r="O3691" i="4"/>
  <c r="O3902" i="4"/>
  <c r="O2433" i="4"/>
  <c r="O2011" i="4"/>
  <c r="O941" i="4"/>
  <c r="O3542" i="4"/>
  <c r="O558" i="4"/>
  <c r="O127" i="4"/>
  <c r="O2510" i="4"/>
  <c r="O2779" i="4"/>
  <c r="O3866" i="4"/>
  <c r="O3589" i="4"/>
  <c r="O3718" i="4"/>
  <c r="O875" i="4"/>
  <c r="O1647" i="4"/>
  <c r="O1571" i="4"/>
  <c r="O569" i="4"/>
  <c r="O2606" i="4"/>
  <c r="O736" i="4"/>
  <c r="O2862" i="4"/>
  <c r="O80" i="4"/>
  <c r="O1085" i="4"/>
  <c r="O3612" i="4"/>
  <c r="O648" i="4"/>
  <c r="O856" i="4"/>
  <c r="O1575" i="4"/>
  <c r="O2481" i="4"/>
  <c r="O1199" i="4"/>
  <c r="O1848" i="4"/>
  <c r="O1625" i="4"/>
  <c r="O3050" i="4"/>
  <c r="O4309" i="4"/>
  <c r="O3079" i="4"/>
  <c r="O1086" i="4"/>
  <c r="O3539" i="4"/>
  <c r="O3969" i="4"/>
  <c r="O2163" i="4"/>
  <c r="O4361" i="4"/>
  <c r="O1102" i="4"/>
  <c r="O3147" i="4"/>
  <c r="O3698" i="4"/>
  <c r="O3672" i="4"/>
  <c r="O961" i="4"/>
  <c r="O1386" i="4"/>
  <c r="O2291" i="4"/>
  <c r="O2441" i="4"/>
  <c r="O186" i="4"/>
  <c r="O437" i="4"/>
  <c r="O2814" i="4"/>
  <c r="O2841" i="4"/>
  <c r="O1430" i="4"/>
  <c r="O2494" i="4"/>
  <c r="O2701" i="4"/>
  <c r="O3641" i="4"/>
  <c r="O937" i="4"/>
  <c r="O478" i="4"/>
  <c r="O1484" i="4"/>
  <c r="O2213" i="4"/>
  <c r="O855" i="4"/>
  <c r="O1781" i="4"/>
  <c r="O3356" i="4"/>
  <c r="O2947" i="4"/>
  <c r="O2763" i="4"/>
  <c r="O1224" i="4"/>
  <c r="O3487" i="4"/>
  <c r="O1718" i="4"/>
  <c r="O699" i="4"/>
  <c r="O3111" i="4"/>
  <c r="O1577" i="4"/>
  <c r="O1701" i="4"/>
  <c r="O870" i="4"/>
  <c r="O3011" i="4"/>
  <c r="O481" i="4"/>
  <c r="O656" i="4"/>
  <c r="O3309" i="4"/>
  <c r="O1790" i="4"/>
  <c r="O2331" i="4"/>
  <c r="O1015" i="4"/>
  <c r="O3160" i="4"/>
  <c r="O1843" i="4"/>
  <c r="O239" i="4"/>
  <c r="O2997" i="4"/>
  <c r="O3962" i="4"/>
  <c r="O519" i="4"/>
  <c r="O3098" i="4"/>
  <c r="O3433" i="4"/>
  <c r="O3302" i="4"/>
  <c r="O154" i="4"/>
  <c r="O2867" i="4"/>
  <c r="O1357" i="4"/>
  <c r="O1459" i="4"/>
  <c r="O3129" i="4"/>
  <c r="O4194" i="4"/>
  <c r="O2943" i="4"/>
  <c r="O3660" i="4"/>
  <c r="O960" i="4"/>
  <c r="O4289" i="4"/>
  <c r="O1480" i="4"/>
  <c r="O1698" i="4"/>
  <c r="O1800" i="4"/>
  <c r="O2077" i="4"/>
  <c r="O1204" i="4"/>
  <c r="O3607" i="4"/>
  <c r="O1897" i="4"/>
  <c r="O1613" i="4"/>
  <c r="O530" i="4"/>
  <c r="O584" i="4"/>
  <c r="O1764" i="4"/>
  <c r="O3961" i="4"/>
  <c r="O2277" i="4"/>
  <c r="O172" i="4"/>
  <c r="O695" i="4"/>
  <c r="O827" i="4"/>
  <c r="O3907" i="4"/>
  <c r="O2977" i="4"/>
  <c r="O3850" i="4"/>
  <c r="O2829" i="4"/>
  <c r="O2887" i="4"/>
  <c r="O2127" i="4"/>
  <c r="O2428" i="4"/>
  <c r="O3085" i="4"/>
  <c r="O1668" i="4"/>
  <c r="O2680" i="4"/>
  <c r="O314" i="4"/>
  <c r="O752" i="4"/>
  <c r="O57" i="4"/>
  <c r="O2225" i="4"/>
  <c r="O576" i="4"/>
  <c r="O3762" i="4"/>
  <c r="O593" i="4"/>
  <c r="O1144" i="4"/>
  <c r="O1842" i="4"/>
  <c r="O1586" i="4"/>
  <c r="O2326" i="4"/>
  <c r="O2783" i="4"/>
  <c r="O1587" i="4"/>
  <c r="O2392" i="4"/>
  <c r="O732" i="4"/>
  <c r="O2168" i="4"/>
  <c r="O17" i="4"/>
  <c r="O1202" i="4"/>
  <c r="O297" i="4"/>
  <c r="O1388" i="4"/>
  <c r="O725" i="4"/>
  <c r="O1491" i="4"/>
  <c r="O4015" i="4"/>
  <c r="O1972" i="4"/>
  <c r="O3220" i="4"/>
  <c r="O2822" i="4"/>
  <c r="O227" i="4"/>
  <c r="O3590" i="4"/>
  <c r="O406" i="4"/>
  <c r="O527" i="4"/>
  <c r="O2280" i="4"/>
  <c r="O909" i="4"/>
  <c r="O1483" i="4"/>
  <c r="O22" i="4"/>
  <c r="O483" i="4"/>
  <c r="O1740" i="4"/>
  <c r="O1532" i="4"/>
  <c r="O3043" i="4"/>
  <c r="O1920" i="4"/>
  <c r="O2320" i="4"/>
  <c r="O2479" i="4"/>
  <c r="O413" i="4"/>
  <c r="O1094" i="4"/>
  <c r="O830" i="4"/>
  <c r="O4203" i="4"/>
  <c r="O3159" i="4"/>
  <c r="O835" i="4"/>
  <c r="O1774" i="4"/>
  <c r="O1032" i="4"/>
  <c r="O2516" i="4"/>
  <c r="O2893" i="4"/>
  <c r="O3940" i="4"/>
  <c r="O1522" i="4"/>
  <c r="O966" i="4"/>
  <c r="O2410" i="4"/>
  <c r="O1065" i="4"/>
  <c r="O2373" i="4"/>
  <c r="O2967" i="4"/>
  <c r="O1882" i="4"/>
  <c r="O592" i="4"/>
  <c r="O2045" i="4"/>
  <c r="O1970" i="4"/>
  <c r="O626" i="4"/>
  <c r="O2620" i="4"/>
  <c r="O2541" i="4"/>
  <c r="O918" i="4"/>
  <c r="O3293" i="4"/>
  <c r="O2495" i="4"/>
  <c r="O2431" i="4"/>
  <c r="O3892" i="4"/>
  <c r="O754" i="4"/>
  <c r="O3925" i="4"/>
  <c r="O3218" i="4"/>
  <c r="O165" i="4"/>
  <c r="O3023" i="4"/>
  <c r="O3731" i="4"/>
  <c r="O1816" i="4"/>
  <c r="O267" i="4"/>
  <c r="O2574" i="4"/>
  <c r="O724" i="4"/>
  <c r="O3812" i="4"/>
  <c r="O3470" i="4"/>
  <c r="O4360" i="4"/>
  <c r="O1120" i="4"/>
  <c r="O561" i="4"/>
  <c r="O246" i="4"/>
  <c r="O1785" i="4"/>
  <c r="O2251" i="4"/>
  <c r="O1685" i="4"/>
  <c r="O4242" i="4"/>
  <c r="O410" i="4"/>
  <c r="O336" i="4"/>
  <c r="O3198" i="4"/>
  <c r="O1443" i="4"/>
  <c r="O1127" i="4"/>
  <c r="O4357" i="4"/>
  <c r="O2312" i="4"/>
  <c r="O2233" i="4"/>
  <c r="O943" i="4"/>
  <c r="O4355" i="4"/>
  <c r="O112" i="4"/>
  <c r="O4064" i="4"/>
  <c r="O1968" i="4"/>
  <c r="O1501" i="4"/>
  <c r="O2486" i="4"/>
  <c r="O2949" i="4"/>
  <c r="O1122" i="4"/>
  <c r="O3032" i="4"/>
  <c r="O2257" i="4"/>
  <c r="O3177" i="4"/>
  <c r="O998" i="4"/>
  <c r="O1129" i="4"/>
  <c r="O2894" i="4"/>
  <c r="O549" i="4"/>
  <c r="O4262" i="4"/>
  <c r="O1827" i="4"/>
  <c r="O533" i="4"/>
  <c r="O1804" i="4"/>
  <c r="O668" i="4"/>
  <c r="O2093" i="4"/>
  <c r="O4328" i="4"/>
  <c r="O2487" i="4"/>
  <c r="O2698" i="4"/>
  <c r="O2860" i="4"/>
  <c r="O850" i="4"/>
  <c r="O798" i="4"/>
  <c r="O3448" i="4"/>
  <c r="O1681" i="4"/>
  <c r="O1432" i="4"/>
  <c r="O2043" i="4"/>
  <c r="O2849" i="4"/>
  <c r="O2584" i="4"/>
  <c r="O718" i="4"/>
  <c r="O4016" i="4"/>
  <c r="O3009" i="4"/>
  <c r="O1022" i="4"/>
  <c r="O2448" i="4"/>
  <c r="O1410" i="4"/>
  <c r="O125" i="4"/>
  <c r="O3750" i="4"/>
  <c r="O3116" i="4"/>
  <c r="O1607" i="4"/>
  <c r="O2969" i="4"/>
  <c r="O995" i="4"/>
  <c r="O3281" i="4"/>
  <c r="O3968" i="4"/>
  <c r="O2345" i="4"/>
  <c r="O2169" i="4"/>
  <c r="O399" i="4"/>
  <c r="O358" i="4"/>
  <c r="O1515" i="4"/>
  <c r="O1385" i="4"/>
  <c r="O3610" i="4"/>
  <c r="O4066" i="4"/>
  <c r="O688" i="4"/>
  <c r="O3661" i="4"/>
  <c r="O2719" i="4"/>
  <c r="O2638" i="4"/>
  <c r="O1905" i="4"/>
  <c r="O3715" i="4"/>
  <c r="O1152" i="4"/>
  <c r="O282" i="4"/>
  <c r="O1336" i="4"/>
  <c r="O2836" i="4"/>
  <c r="O3019" i="4"/>
  <c r="O55" i="4"/>
  <c r="O1969" i="4"/>
  <c r="O2897" i="4"/>
  <c r="O3967" i="4"/>
  <c r="O2718" i="4"/>
  <c r="O1299" i="4"/>
  <c r="O645" i="4"/>
  <c r="O3267" i="4"/>
  <c r="O2170" i="4"/>
  <c r="O2275" i="4"/>
  <c r="O1942" i="4"/>
  <c r="O104" i="4"/>
  <c r="O3069" i="4"/>
  <c r="O1823" i="4"/>
  <c r="O2595" i="4"/>
  <c r="O81" i="4"/>
  <c r="O291" i="4"/>
  <c r="O860" i="4"/>
  <c r="O750" i="4"/>
  <c r="O2180" i="4"/>
  <c r="O1939" i="4"/>
  <c r="O2461" i="4"/>
  <c r="O3418" i="4"/>
  <c r="O341" i="4"/>
  <c r="O1402" i="4"/>
  <c r="O1384" i="4"/>
  <c r="O2756" i="4"/>
  <c r="O2966" i="4"/>
  <c r="O2759" i="4"/>
  <c r="O563" i="4"/>
  <c r="O511" i="4"/>
  <c r="O3598" i="4"/>
  <c r="O2934" i="4"/>
  <c r="O3713" i="4"/>
  <c r="O1879" i="4"/>
  <c r="O2361" i="4"/>
  <c r="O1752" i="4"/>
  <c r="O4311" i="4"/>
  <c r="O2142" i="4"/>
  <c r="O1558" i="4"/>
  <c r="O4090" i="4"/>
  <c r="O3176" i="4"/>
  <c r="O458" i="4"/>
  <c r="O1844" i="4"/>
  <c r="O2466" i="4"/>
  <c r="O3420" i="4"/>
  <c r="O3633" i="4"/>
  <c r="O3949" i="4"/>
  <c r="O1751" i="4"/>
  <c r="O3826" i="4"/>
  <c r="O136" i="4"/>
  <c r="O2308" i="4"/>
  <c r="O853" i="4"/>
  <c r="O1780" i="4"/>
  <c r="O1645" i="4"/>
  <c r="O982" i="4"/>
  <c r="O318" i="4"/>
  <c r="O4296" i="4"/>
  <c r="O3926" i="4"/>
  <c r="O2205" i="4"/>
  <c r="O354" i="4"/>
  <c r="O1394" i="4"/>
  <c r="O1917" i="4"/>
  <c r="O3300" i="4"/>
  <c r="O1242" i="4"/>
  <c r="O1526" i="4"/>
  <c r="O1222" i="4"/>
  <c r="O115" i="4"/>
  <c r="O3840" i="4"/>
  <c r="O2298" i="4"/>
  <c r="O2898" i="4"/>
  <c r="O671" i="4"/>
  <c r="O3136" i="4"/>
  <c r="O1062" i="4"/>
  <c r="O4268" i="4"/>
  <c r="O2325" i="4"/>
  <c r="O2559" i="4"/>
  <c r="O185" i="4"/>
  <c r="O4126" i="4"/>
  <c r="O2581" i="4"/>
  <c r="O2784" i="4"/>
  <c r="O13" i="4"/>
  <c r="O4202" i="4"/>
  <c r="O2632" i="4"/>
  <c r="O3081" i="4"/>
  <c r="O73" i="4"/>
  <c r="O3063" i="4"/>
  <c r="O1098" i="4"/>
  <c r="O158" i="4"/>
  <c r="O1629" i="4"/>
  <c r="O187" i="4"/>
  <c r="O409" i="4"/>
  <c r="O751" i="4"/>
  <c r="O1363" i="4"/>
  <c r="O2356" i="4"/>
  <c r="O2434" i="4"/>
  <c r="O1717" i="4"/>
  <c r="O259" i="4"/>
  <c r="O3753" i="4"/>
  <c r="O2299" i="4"/>
  <c r="O1955" i="4"/>
  <c r="O2730" i="4"/>
  <c r="O132" i="4"/>
  <c r="O1308" i="4"/>
  <c r="O387" i="4"/>
  <c r="O1689" i="4"/>
  <c r="O4317" i="4"/>
  <c r="O767" i="4"/>
  <c r="O1673" i="4"/>
  <c r="O3344" i="4"/>
  <c r="O4285" i="4"/>
  <c r="O3643" i="4"/>
  <c r="O2933" i="4"/>
  <c r="O952" i="4"/>
  <c r="O869" i="4"/>
  <c r="O2734" i="4"/>
  <c r="O902" i="4"/>
  <c r="O1743" i="4"/>
  <c r="O1334" i="4"/>
  <c r="O3887" i="4"/>
  <c r="O2005" i="4"/>
  <c r="O3781" i="4"/>
  <c r="O4352" i="4"/>
  <c r="O1229" i="4"/>
  <c r="O4253" i="4"/>
  <c r="O169" i="4"/>
  <c r="O4008" i="4"/>
  <c r="O363" i="4"/>
  <c r="O3548" i="4"/>
  <c r="O2811" i="4"/>
  <c r="O2953" i="4"/>
  <c r="O2230" i="4"/>
  <c r="O1826" i="4"/>
  <c r="O4173" i="4"/>
  <c r="O1173" i="4"/>
  <c r="O2104" i="4"/>
  <c r="O3196" i="4"/>
  <c r="O1456" i="4"/>
  <c r="O4140" i="4"/>
  <c r="O2976" i="4"/>
  <c r="O3957" i="4"/>
  <c r="O3295" i="4"/>
  <c r="O1556" i="4"/>
  <c r="O1506" i="4"/>
  <c r="O3403" i="4"/>
  <c r="O4240" i="4"/>
  <c r="O632" i="4"/>
  <c r="O1172" i="4"/>
  <c r="O600" i="4"/>
  <c r="O2996" i="4"/>
  <c r="O4034" i="4"/>
  <c r="O1046" i="4"/>
  <c r="O3570" i="4"/>
  <c r="O2174" i="4"/>
  <c r="O619" i="4"/>
  <c r="O1775" i="4"/>
  <c r="O1043" i="4"/>
  <c r="O485" i="4"/>
  <c r="O3092" i="4"/>
  <c r="O1497" i="4"/>
  <c r="O504" i="4"/>
  <c r="O2917" i="4"/>
  <c r="O1548" i="4"/>
  <c r="O3108" i="4"/>
  <c r="O823" i="4"/>
  <c r="O3247" i="4"/>
  <c r="O682" i="4"/>
  <c r="O423" i="4"/>
  <c r="O3572" i="4"/>
  <c r="O4223" i="4"/>
  <c r="O1225" i="4"/>
  <c r="O2986" i="4"/>
  <c r="O1070" i="4"/>
  <c r="O3466" i="4"/>
  <c r="O1187" i="4"/>
  <c r="O3981" i="4"/>
  <c r="O3263" i="4"/>
  <c r="O628" i="4"/>
  <c r="O1401" i="4"/>
  <c r="O494" i="4"/>
  <c r="O3901" i="4"/>
  <c r="O1434" i="4"/>
  <c r="O2120" i="4"/>
  <c r="O3099" i="4"/>
  <c r="O2612" i="4"/>
  <c r="O3304" i="4"/>
  <c r="O4039" i="4"/>
  <c r="O4237" i="4"/>
  <c r="O2643" i="4"/>
  <c r="O571" i="4"/>
  <c r="O3117" i="4"/>
  <c r="O346" i="4"/>
  <c r="O799" i="4"/>
  <c r="O2171" i="4"/>
  <c r="O3283" i="4"/>
  <c r="O3848" i="4"/>
  <c r="O1706" i="4"/>
  <c r="O2436" i="4"/>
  <c r="O917" i="4"/>
  <c r="O468" i="4"/>
  <c r="O1746" i="4"/>
  <c r="O3836" i="4"/>
  <c r="O796" i="4"/>
  <c r="O2654" i="4"/>
  <c r="O1435" i="4"/>
  <c r="O1633" i="4"/>
  <c r="O3232" i="4"/>
  <c r="O550" i="4"/>
  <c r="O3094" i="4"/>
  <c r="O3571" i="4"/>
  <c r="O1700" i="4"/>
  <c r="O872" i="4"/>
  <c r="O3508" i="4"/>
  <c r="O2591" i="4"/>
  <c r="O3845" i="4"/>
  <c r="O1524" i="4"/>
  <c r="O933" i="4"/>
  <c r="O2332" i="4"/>
  <c r="O3927" i="4"/>
  <c r="O501" i="4"/>
  <c r="O958" i="4"/>
  <c r="O651" i="4"/>
  <c r="O507" i="4"/>
  <c r="O265" i="4"/>
  <c r="O2909" i="4"/>
  <c r="O2368" i="4"/>
  <c r="O301" i="4"/>
  <c r="O1711" i="4"/>
  <c r="O1210" i="4"/>
  <c r="O144" i="4"/>
  <c r="O543" i="4"/>
  <c r="O3055" i="4"/>
  <c r="O467" i="4"/>
  <c r="O10" i="4"/>
  <c r="O3299" i="4"/>
  <c r="O4304" i="4"/>
  <c r="O3775" i="4"/>
  <c r="O3948" i="4"/>
  <c r="O703" i="4"/>
  <c r="O905" i="4"/>
  <c r="O3389" i="4"/>
  <c r="O129" i="4"/>
  <c r="O1638" i="4"/>
  <c r="O3668" i="4"/>
  <c r="O4087" i="4"/>
  <c r="O3804" i="4"/>
  <c r="O268" i="4"/>
  <c r="O3068" i="4"/>
  <c r="O3341" i="4"/>
  <c r="O3140" i="4"/>
  <c r="O1218" i="4"/>
  <c r="O3048" i="4"/>
  <c r="O1380" i="4"/>
  <c r="O311" i="4"/>
  <c r="O2677" i="4"/>
  <c r="O4149" i="4"/>
  <c r="O3132" i="4"/>
  <c r="O63" i="4"/>
  <c r="O2306" i="4"/>
  <c r="O4158" i="4"/>
  <c r="O97" i="4"/>
  <c r="O444" i="4"/>
  <c r="O378" i="4"/>
  <c r="O1040" i="4"/>
  <c r="O2026" i="4"/>
  <c r="O2442" i="4"/>
  <c r="O2260" i="4"/>
  <c r="O1981" i="4"/>
  <c r="O2903" i="4"/>
  <c r="O1798" i="4"/>
  <c r="O1429" i="4"/>
  <c r="O43" i="4"/>
  <c r="O1553" i="4"/>
  <c r="O3322" i="4"/>
  <c r="O1247" i="4"/>
  <c r="O3704" i="4"/>
  <c r="O2824" i="4"/>
  <c r="O2614" i="4"/>
  <c r="O2834" i="4"/>
  <c r="O2639" i="4"/>
  <c r="O2545" i="4"/>
  <c r="O1674" i="4"/>
  <c r="O1748" i="4"/>
  <c r="O946" i="4"/>
  <c r="O2131" i="4"/>
  <c r="O775" i="4"/>
  <c r="O1296" i="4"/>
  <c r="O666" i="4"/>
  <c r="O2974" i="4"/>
  <c r="O210" i="4"/>
  <c r="O214" i="4"/>
  <c r="O3594" i="4"/>
  <c r="O1985" i="4"/>
  <c r="O781" i="4"/>
  <c r="O916" i="4"/>
  <c r="O1549" i="4"/>
  <c r="O412" i="4"/>
  <c r="O376" i="4"/>
  <c r="O3182" i="4"/>
  <c r="O74" i="4"/>
  <c r="O498" i="4"/>
  <c r="O3720" i="4"/>
  <c r="O2750" i="4"/>
  <c r="O3719" i="4"/>
  <c r="O2372" i="4"/>
  <c r="O1194" i="4"/>
  <c r="O1580" i="4"/>
  <c r="O2090" i="4"/>
  <c r="O2144" i="4"/>
  <c r="O1931" i="4"/>
  <c r="O1031" i="4"/>
  <c r="O503" i="4"/>
  <c r="O2469" i="4"/>
  <c r="O459" i="4"/>
  <c r="O3617" i="4"/>
  <c r="O1672" i="4"/>
  <c r="O2166" i="4"/>
  <c r="O3306" i="4"/>
  <c r="O2910" i="4"/>
  <c r="O2100" i="4"/>
  <c r="O2269" i="4"/>
  <c r="O2330" i="4"/>
  <c r="O3683" i="4"/>
  <c r="O1378" i="4"/>
  <c r="O196" i="4"/>
  <c r="O1239" i="4"/>
  <c r="O2009" i="4"/>
  <c r="O586" i="4"/>
  <c r="O1163" i="4"/>
  <c r="O665" i="4"/>
  <c r="O315" i="4"/>
  <c r="O945" i="4"/>
  <c r="O1979" i="4"/>
  <c r="O3074" i="4"/>
  <c r="O157" i="4"/>
  <c r="O3007" i="4"/>
  <c r="O2483" i="4"/>
  <c r="O3522" i="4"/>
  <c r="O2398" i="4"/>
  <c r="O2377" i="4"/>
  <c r="O3772" i="4"/>
  <c r="O322" i="4"/>
  <c r="O1209" i="4"/>
  <c r="O1921" i="4"/>
  <c r="O94" i="4"/>
  <c r="O2307" i="4"/>
  <c r="O168" i="4"/>
  <c r="O2749" i="4"/>
  <c r="O2754" i="4"/>
  <c r="O3312" i="4"/>
  <c r="O1110" i="4"/>
  <c r="O2838" i="4"/>
  <c r="O2440" i="4"/>
  <c r="O3052" i="4"/>
  <c r="O3075" i="4"/>
  <c r="O2823" i="4"/>
  <c r="O1663" i="4"/>
  <c r="O1783" i="4"/>
  <c r="O987" i="4"/>
  <c r="O1514" i="4"/>
  <c r="O2032" i="4"/>
  <c r="O1828" i="4"/>
  <c r="O930" i="4"/>
  <c r="O3442" i="4"/>
  <c r="O2962" i="4"/>
  <c r="O515" i="4"/>
  <c r="O669" i="4"/>
  <c r="O1652" i="4"/>
  <c r="O761" i="4"/>
  <c r="O1500" i="4"/>
  <c r="O607" i="4"/>
  <c r="O3549" i="4"/>
  <c r="O2111" i="4"/>
  <c r="O614" i="4"/>
  <c r="O4221" i="4"/>
  <c r="O1998" i="4"/>
  <c r="O424" i="4"/>
  <c r="O2683" i="4"/>
  <c r="O2008" i="4"/>
  <c r="O3697" i="4"/>
  <c r="O2927" i="4"/>
  <c r="O1427" i="4"/>
  <c r="O1351" i="4"/>
  <c r="O1560" i="4"/>
  <c r="O1978" i="4"/>
  <c r="O1959" i="4"/>
  <c r="O4269" i="4"/>
  <c r="O3711" i="4"/>
  <c r="O1079" i="4"/>
  <c r="O1426" i="4"/>
  <c r="O3397" i="4"/>
  <c r="O2252" i="4"/>
  <c r="O2247" i="4"/>
  <c r="O1758" i="4"/>
  <c r="O1146" i="4"/>
  <c r="O3689" i="4"/>
  <c r="O894" i="4"/>
  <c r="O562" i="4"/>
  <c r="O2593" i="4"/>
  <c r="O2344" i="4"/>
  <c r="O3923" i="4"/>
  <c r="O1349" i="4"/>
  <c r="O2427" i="4"/>
  <c r="O2292" i="4"/>
  <c r="O2403" i="4"/>
  <c r="O1018" i="4"/>
  <c r="O1703" i="4"/>
  <c r="O2369" i="4"/>
  <c r="O288" i="4"/>
  <c r="O1326" i="4"/>
  <c r="O816" i="4"/>
  <c r="O839" i="4"/>
  <c r="O2063" i="4"/>
  <c r="O1284" i="4"/>
  <c r="O3730" i="4"/>
  <c r="O1119" i="4"/>
  <c r="O2072" i="4"/>
  <c r="O141" i="4"/>
  <c r="O1778" i="4"/>
  <c r="O2794" i="4"/>
  <c r="O205" i="4"/>
  <c r="O2064" i="4"/>
  <c r="O3095" i="4"/>
  <c r="O2062" i="4"/>
  <c r="O4177" i="4"/>
  <c r="O8" i="4"/>
  <c r="O1315" i="4"/>
  <c r="O2355" i="4"/>
  <c r="O3844" i="4"/>
  <c r="O3134" i="4"/>
  <c r="O3908" i="4"/>
  <c r="O28" i="4"/>
  <c r="O4375" i="4"/>
  <c r="O362" i="4"/>
  <c r="O2689" i="4"/>
  <c r="O2158" i="4"/>
  <c r="O199" i="4"/>
  <c r="O364" i="4"/>
  <c r="O3748" i="4"/>
  <c r="O3242" i="4"/>
  <c r="O3759" i="4"/>
  <c r="O3476" i="4"/>
  <c r="O2154" i="4"/>
  <c r="O4299" i="4"/>
  <c r="O474" i="4"/>
  <c r="O1958" i="4"/>
  <c r="O2467" i="4"/>
  <c r="O4024" i="4"/>
  <c r="O2073" i="4"/>
  <c r="O4353" i="4"/>
  <c r="O2290" i="4"/>
  <c r="O488" i="4"/>
  <c r="O1710" i="4"/>
  <c r="O3546" i="4"/>
  <c r="O3897" i="4"/>
  <c r="O1886" i="4"/>
  <c r="O3272" i="4"/>
  <c r="O3524" i="4"/>
  <c r="O271" i="4"/>
  <c r="O3328" i="4"/>
  <c r="O3823" i="4"/>
  <c r="O325" i="4"/>
  <c r="O23" i="4"/>
  <c r="O2438" i="4"/>
  <c r="O1090" i="4"/>
  <c r="O1961" i="4"/>
  <c r="O425" i="4"/>
  <c r="O2130" i="4"/>
  <c r="O1617" i="4"/>
  <c r="O133" i="4"/>
  <c r="O2724" i="4"/>
  <c r="O257" i="4"/>
  <c r="O2297" i="4"/>
  <c r="O2905" i="4"/>
  <c r="O1631" i="4"/>
  <c r="O453" i="4"/>
  <c r="O3733" i="4"/>
  <c r="O873" i="4"/>
  <c r="O2684" i="4"/>
  <c r="O502" i="4"/>
  <c r="O86" i="4"/>
  <c r="O2150" i="4"/>
  <c r="O3496" i="4"/>
  <c r="O1245" i="4"/>
  <c r="O241" i="4"/>
  <c r="O637" i="4"/>
  <c r="O3665" i="4"/>
  <c r="O394" i="4"/>
  <c r="O180" i="4"/>
  <c r="O4084" i="4"/>
  <c r="O2503" i="4"/>
  <c r="O1121" i="4"/>
  <c r="O208" i="4"/>
  <c r="O3449" i="4"/>
  <c r="O1605" i="4"/>
  <c r="O2735" i="4"/>
  <c r="O1044" i="4"/>
  <c r="O857" i="4"/>
  <c r="O2839" i="4"/>
  <c r="O499" i="4"/>
  <c r="O56" i="4"/>
  <c r="O2880" i="4"/>
  <c r="O526" i="4"/>
  <c r="O1966" i="4"/>
  <c r="O713" i="4"/>
  <c r="O4134" i="4"/>
  <c r="O1669" i="4"/>
  <c r="O352" i="4"/>
  <c r="O3890" i="4"/>
  <c r="O122" i="4"/>
  <c r="O859" i="4"/>
  <c r="O638" i="4"/>
  <c r="O1251" i="4"/>
  <c r="O2036" i="4"/>
  <c r="O3174" i="4"/>
  <c r="O2621" i="4"/>
  <c r="O4080" i="4"/>
  <c r="O2178" i="4"/>
  <c r="O1093" i="4"/>
  <c r="O2491" i="4"/>
  <c r="O1272" i="4"/>
  <c r="O2248" i="4"/>
  <c r="O1029" i="4"/>
  <c r="O2079" i="4"/>
  <c r="O3738" i="4"/>
  <c r="O2562" i="4"/>
  <c r="O2511" i="4"/>
  <c r="O2021" i="4"/>
  <c r="O243" i="4"/>
  <c r="O3384" i="4"/>
  <c r="O789" i="4"/>
  <c r="O529" i="4"/>
  <c r="O1161" i="4"/>
  <c r="O1056" i="4"/>
  <c r="O992" i="4"/>
  <c r="O1211" i="4"/>
  <c r="O3422" i="4"/>
  <c r="O21" i="4"/>
  <c r="O2844" i="4"/>
  <c r="O2552" i="4"/>
  <c r="O2039" i="4"/>
  <c r="O1793" i="4"/>
  <c r="O3000" i="4"/>
  <c r="O708" i="4"/>
  <c r="O3795" i="4"/>
  <c r="O3532" i="4"/>
  <c r="O2858" i="4"/>
  <c r="O4075" i="4"/>
  <c r="O2053" i="4"/>
  <c r="O3749" i="4"/>
  <c r="O1389" i="4"/>
  <c r="O1149" i="4"/>
  <c r="O524" i="4"/>
  <c r="O2504" i="4"/>
  <c r="O4300" i="4"/>
  <c r="O11" i="4"/>
  <c r="O3950" i="4"/>
  <c r="O1690" i="4"/>
  <c r="O1591" i="4"/>
  <c r="O2583" i="4"/>
  <c r="O3252" i="4"/>
  <c r="O4276" i="4"/>
  <c r="O3003" i="4"/>
  <c r="O1027" i="4"/>
  <c r="O148" i="4"/>
  <c r="O1066" i="4"/>
  <c r="O473" i="4"/>
  <c r="O3916" i="4"/>
  <c r="O2364" i="4"/>
  <c r="O1078" i="4"/>
  <c r="O4273" i="4"/>
  <c r="O2752" i="4"/>
  <c r="O242" i="4"/>
  <c r="O4371" i="4"/>
  <c r="O3204" i="4"/>
  <c r="O2020" i="4"/>
  <c r="O3737" i="4"/>
  <c r="O1845" i="4"/>
  <c r="O1147" i="4"/>
  <c r="O123" i="4"/>
  <c r="O3585" i="4"/>
  <c r="O294" i="4"/>
  <c r="O574" i="4"/>
  <c r="O1825" i="4"/>
  <c r="O3988" i="4"/>
  <c r="O371" i="4"/>
  <c r="O3347" i="4"/>
  <c r="O51" i="4"/>
  <c r="O588" i="4"/>
  <c r="O900" i="4"/>
  <c r="O2315" i="4"/>
  <c r="O1055" i="4"/>
  <c r="O3801" i="4"/>
  <c r="O167" i="4"/>
  <c r="O197" i="4"/>
  <c r="O1952" i="4"/>
  <c r="O3383" i="4"/>
  <c r="O1527" i="4"/>
  <c r="O1792" i="4"/>
  <c r="O1753" i="4"/>
  <c r="O359" i="4"/>
  <c r="O2081" i="4"/>
  <c r="O3459" i="4"/>
  <c r="O2774" i="4"/>
  <c r="O2276" i="4"/>
  <c r="O2370" i="4"/>
  <c r="O3297" i="4"/>
  <c r="O441" i="4"/>
  <c r="O2796" i="4"/>
  <c r="O4125" i="4"/>
  <c r="O1829" i="4"/>
  <c r="O4102" i="4"/>
  <c r="O1990" i="4"/>
  <c r="O1125" i="4"/>
  <c r="O3525" i="4"/>
  <c r="O4316" i="4"/>
  <c r="O3687" i="4"/>
  <c r="O332" i="4"/>
  <c r="O226" i="4"/>
  <c r="O2406" i="4"/>
  <c r="O50" i="4"/>
  <c r="O2145" i="4"/>
  <c r="O4185" i="4"/>
  <c r="O974" i="4"/>
  <c r="O140" i="4"/>
  <c r="O978" i="4"/>
  <c r="O919" i="4"/>
  <c r="O2059" i="4"/>
  <c r="O1692" i="4"/>
  <c r="O1303" i="4"/>
  <c r="O3104" i="4"/>
  <c r="O380" i="4"/>
  <c r="O3123" i="4"/>
  <c r="O1694" i="4"/>
  <c r="O2327" i="4"/>
  <c r="O2415" i="4"/>
  <c r="O636" i="4"/>
  <c r="O1335" i="4"/>
  <c r="O2206" i="4"/>
  <c r="O3245" i="4"/>
  <c r="O793" i="4"/>
  <c r="O3152" i="4"/>
  <c r="O2409" i="4"/>
  <c r="O4136" i="4"/>
  <c r="O2896" i="4"/>
  <c r="O1635" i="4"/>
  <c r="O203" i="4"/>
  <c r="O4380" i="4"/>
  <c r="O3175" i="4"/>
  <c r="O986" i="4"/>
  <c r="O1270" i="4"/>
  <c r="O1902" i="4"/>
  <c r="O1851" i="4"/>
  <c r="O2132" i="4"/>
  <c r="O2152" i="4"/>
  <c r="O277" i="4"/>
  <c r="O2912" i="4"/>
  <c r="O2772" i="4"/>
  <c r="O3952" i="4"/>
  <c r="O589" i="4"/>
  <c r="O337" i="4"/>
  <c r="O1997" i="4"/>
  <c r="O163" i="4"/>
  <c r="O1252" i="4"/>
  <c r="O279" i="4"/>
  <c r="O4132" i="4"/>
  <c r="O1286" i="4"/>
  <c r="O4073" i="4"/>
  <c r="O733" i="4"/>
  <c r="O2928" i="4"/>
  <c r="O3438" i="4"/>
  <c r="O2641" i="4"/>
  <c r="O462" i="4"/>
  <c r="O2423" i="4"/>
  <c r="O1531" i="4"/>
  <c r="O61" i="4"/>
  <c r="O1904" i="4"/>
  <c r="O317" i="4"/>
  <c r="O2445" i="4"/>
  <c r="O2346" i="4"/>
  <c r="O3703" i="4"/>
  <c r="O3510" i="4"/>
  <c r="O2993" i="4"/>
  <c r="O1657" i="4"/>
  <c r="O555" i="4"/>
  <c r="O3540" i="4"/>
  <c r="O2540" i="4"/>
  <c r="O2731" i="4"/>
  <c r="O1054" i="4"/>
  <c r="O1153" i="4"/>
  <c r="O2564" i="4"/>
  <c r="O2471" i="4"/>
  <c r="O2961" i="4"/>
  <c r="O2637" i="4"/>
  <c r="O1582" i="4"/>
  <c r="O31" i="4"/>
  <c r="O740" i="4"/>
  <c r="O20" i="4"/>
  <c r="O254" i="4"/>
  <c r="O1300" i="4"/>
  <c r="O577" i="4"/>
  <c r="O4055" i="4"/>
  <c r="O811" i="4"/>
  <c r="O697" i="4"/>
  <c r="O3579" i="4"/>
  <c r="O2316" i="4"/>
  <c r="O3296" i="4"/>
  <c r="O2577" i="4"/>
  <c r="O2959" i="4"/>
  <c r="O1257" i="4"/>
  <c r="O1789" i="4"/>
  <c r="O1016" i="4"/>
  <c r="O253" i="4"/>
  <c r="O1084" i="4"/>
  <c r="O2172" i="4"/>
  <c r="O2379" i="4"/>
  <c r="O763" i="4"/>
  <c r="O546" i="4"/>
  <c r="O1449" i="4"/>
  <c r="O3375" i="4"/>
  <c r="O3723" i="4"/>
  <c r="O1567" i="4"/>
  <c r="O1870" i="4"/>
  <c r="O573" i="4"/>
  <c r="O820" i="4"/>
  <c r="O342" i="4"/>
  <c r="O3985" i="4"/>
  <c r="O903" i="4"/>
  <c r="O2038" i="4"/>
  <c r="O1007" i="4"/>
  <c r="O2661" i="4"/>
  <c r="O979" i="4"/>
  <c r="O4159" i="4"/>
  <c r="O3536" i="4"/>
  <c r="O1185" i="4"/>
  <c r="O312" i="4"/>
  <c r="O700" i="4"/>
  <c r="O3411" i="4"/>
  <c r="O1200" i="4"/>
  <c r="O1133" i="4"/>
  <c r="O2656" i="4"/>
  <c r="O3015" i="4"/>
  <c r="O2964" i="4"/>
  <c r="O3039" i="4"/>
  <c r="O988" i="4"/>
  <c r="O206" i="4"/>
  <c r="O1926" i="4"/>
  <c r="O809" i="4"/>
  <c r="O1023" i="4"/>
  <c r="O1328" i="4"/>
  <c r="O386" i="4"/>
  <c r="O4213" i="4"/>
  <c r="O1894" i="4"/>
  <c r="O2848" i="4"/>
  <c r="O2190" i="4"/>
  <c r="O124" i="4"/>
  <c r="O1150" i="4"/>
  <c r="O1555" i="4"/>
  <c r="O2212" i="4"/>
  <c r="O1485" i="4"/>
  <c r="O514" i="4"/>
  <c r="O2973" i="4"/>
  <c r="O4272" i="4"/>
  <c r="O3103" i="4"/>
  <c r="O1155" i="4"/>
  <c r="O3894" i="4"/>
  <c r="O4098" i="4"/>
  <c r="O2362" i="4"/>
  <c r="O712" i="4"/>
  <c r="O2003" i="4"/>
  <c r="O2704" i="4"/>
  <c r="O745" i="4"/>
  <c r="O817" i="4"/>
  <c r="O2115" i="4"/>
  <c r="O2733" i="4"/>
  <c r="O1067" i="4"/>
  <c r="O2810" i="4"/>
  <c r="O3521" i="4"/>
  <c r="O777" i="4"/>
  <c r="O2484" i="4"/>
  <c r="O1540" i="4"/>
  <c r="O420" i="4"/>
  <c r="O2904" i="4"/>
  <c r="O3465" i="4"/>
  <c r="O2775" i="4"/>
  <c r="O3390" i="4"/>
  <c r="O2304" i="4"/>
  <c r="O2688" i="4"/>
  <c r="O2514" i="4"/>
  <c r="O1154" i="4"/>
  <c r="O228" i="4"/>
  <c r="O3637" i="4"/>
  <c r="O2314" i="4"/>
  <c r="O925" i="4"/>
  <c r="O1983" i="4"/>
  <c r="O480" i="4"/>
  <c r="O924" i="4"/>
  <c r="O898" i="4"/>
  <c r="O3008" i="4"/>
  <c r="O4175" i="4"/>
  <c r="O3859" i="4"/>
  <c r="O215" i="4"/>
  <c r="O2899" i="4"/>
  <c r="O500" i="4"/>
  <c r="O1834" i="4"/>
  <c r="O3056" i="4"/>
  <c r="O876" i="4"/>
  <c r="O1037" i="4"/>
  <c r="O627" i="4"/>
  <c r="O374" i="4"/>
  <c r="O3067" i="4"/>
  <c r="O976" i="4"/>
  <c r="O2046" i="4"/>
  <c r="O2222" i="4"/>
  <c r="O1348" i="4"/>
  <c r="O1083" i="4"/>
  <c r="O147" i="4"/>
  <c r="O2349" i="4"/>
  <c r="O2817" i="4"/>
  <c r="O4292" i="4"/>
  <c r="O843" i="4"/>
  <c r="O1664" i="4"/>
  <c r="O3430" i="4"/>
  <c r="O1732" i="4"/>
  <c r="O3734" i="4"/>
  <c r="O2323" i="4"/>
  <c r="O673" i="4"/>
  <c r="O1249" i="4"/>
  <c r="O844" i="4"/>
  <c r="O1475" i="4"/>
  <c r="O956" i="4"/>
  <c r="O3863" i="4"/>
  <c r="O996" i="4"/>
  <c r="O3516" i="4"/>
  <c r="O675" i="4"/>
  <c r="O3112" i="4"/>
  <c r="O1005" i="4"/>
  <c r="O3528" i="4"/>
  <c r="O2177" i="4"/>
  <c r="O27" i="4"/>
  <c r="O392" i="4"/>
  <c r="O3325" i="4"/>
  <c r="O24" i="4"/>
  <c r="O3754" i="4"/>
  <c r="O1626" i="4"/>
  <c r="O2210" i="4"/>
  <c r="O1477" i="4"/>
  <c r="O1769" i="4"/>
  <c r="O1660" i="4"/>
  <c r="O3707" i="4"/>
  <c r="O3817" i="4"/>
  <c r="O2477" i="4"/>
  <c r="O764" i="4"/>
  <c r="O3861" i="4"/>
  <c r="O4127" i="4"/>
  <c r="O3158" i="4"/>
  <c r="O3946" i="4"/>
  <c r="O260" i="4"/>
  <c r="O1559" i="4"/>
  <c r="O2506" i="4"/>
  <c r="O1418" i="4"/>
  <c r="O1356" i="4"/>
  <c r="O2138" i="4"/>
  <c r="O1275" i="4"/>
  <c r="O2400" i="4"/>
  <c r="O2388" i="4"/>
  <c r="O2122" i="4"/>
  <c r="O285" i="4"/>
  <c r="O4323" i="4"/>
  <c r="O613" i="4"/>
  <c r="O868" i="4"/>
  <c r="O2204" i="4"/>
  <c r="O2673" i="4"/>
  <c r="O2310" i="4"/>
  <c r="O403" i="4"/>
  <c r="O2985" i="4"/>
  <c r="O1551" i="4"/>
  <c r="O2286" i="4"/>
  <c r="O4337" i="4"/>
  <c r="O590" i="4"/>
  <c r="O2366" i="4"/>
  <c r="O788" i="4"/>
  <c r="O3960" i="4"/>
  <c r="O3241" i="4"/>
  <c r="O2341" i="4"/>
  <c r="O3874" i="4"/>
  <c r="O4258" i="4"/>
  <c r="O471" i="4"/>
  <c r="O87" i="4"/>
  <c r="O689" i="4"/>
  <c r="O3183" i="4"/>
  <c r="O2611" i="4"/>
  <c r="O1610" i="4"/>
  <c r="O4118" i="4"/>
  <c r="O633" i="4"/>
  <c r="O1923" i="4"/>
  <c r="O2580" i="4"/>
  <c r="O3956" i="4"/>
  <c r="O2454" i="4"/>
  <c r="O601" i="4"/>
  <c r="O2293" i="4"/>
  <c r="O3148" i="4"/>
  <c r="O3554" i="4"/>
  <c r="O1289" i="4"/>
  <c r="O3559" i="4"/>
  <c r="O2565" i="4"/>
  <c r="O2106" i="4"/>
  <c r="O2764" i="4"/>
  <c r="O2624" i="4"/>
  <c r="O3682" i="4"/>
  <c r="O2866" i="4"/>
  <c r="O2507" i="4"/>
  <c r="O2694" i="4"/>
  <c r="O2681" i="4"/>
  <c r="O1374" i="4"/>
  <c r="O3224" i="4"/>
  <c r="O3777" i="4"/>
  <c r="O2723" i="4"/>
  <c r="O1405" i="4"/>
  <c r="O3051" i="4"/>
  <c r="O4350" i="4"/>
  <c r="O3993" i="4"/>
  <c r="O330" i="4"/>
  <c r="O1813" i="4"/>
  <c r="O652" i="4"/>
  <c r="O2185" i="4"/>
  <c r="O33" i="4"/>
  <c r="O1539" i="4"/>
  <c r="O4210" i="4"/>
  <c r="O1340" i="4"/>
  <c r="O3463" i="4"/>
  <c r="O1861" i="4"/>
  <c r="O3651" i="4"/>
  <c r="O4283" i="4"/>
  <c r="O1160" i="4"/>
  <c r="O3513" i="4"/>
  <c r="O2412" i="4"/>
  <c r="O1741" i="4"/>
  <c r="O1730" i="4"/>
  <c r="O4358" i="4"/>
  <c r="O2660" i="4"/>
  <c r="O2526" i="4"/>
  <c r="O192" i="4"/>
  <c r="O538" i="4"/>
  <c r="O575" i="4"/>
  <c r="O3431" i="4"/>
  <c r="O269" i="4"/>
  <c r="O4142" i="4"/>
  <c r="O1302" i="4"/>
  <c r="O2029" i="4"/>
  <c r="O2924" i="4"/>
  <c r="O2492" i="4"/>
  <c r="O1424" i="4"/>
  <c r="O773" i="4"/>
  <c r="O4088" i="4"/>
  <c r="O2864" i="4"/>
  <c r="O3912" i="4"/>
  <c r="O790" i="4"/>
  <c r="O3113" i="4"/>
  <c r="O766" i="4"/>
  <c r="O2432" i="4"/>
  <c r="O2125" i="4"/>
  <c r="O3646" i="4"/>
  <c r="O3026" i="4"/>
  <c r="O4115" i="4"/>
  <c r="O2771" i="4"/>
  <c r="O4009" i="4"/>
  <c r="O1087" i="4"/>
  <c r="O37" i="4"/>
  <c r="O1742" i="4"/>
  <c r="O1759" i="4"/>
  <c r="O1772" i="4"/>
  <c r="O450" i="4"/>
  <c r="O4341" i="4"/>
  <c r="O35" i="4"/>
  <c r="O1295" i="4"/>
  <c r="O3061" i="4"/>
  <c r="O1856" i="4"/>
  <c r="O3481" i="4"/>
  <c r="O3189" i="4"/>
  <c r="O3768" i="4"/>
  <c r="O38" i="4"/>
  <c r="O2791" i="4"/>
  <c r="O2351" i="4"/>
  <c r="O1130" i="4"/>
  <c r="O812" i="4"/>
  <c r="O1602" i="4"/>
  <c r="O486" i="4"/>
  <c r="O1379" i="4"/>
  <c r="O1766" i="4"/>
  <c r="O2599" i="4"/>
  <c r="O1462" i="4"/>
  <c r="O2333" i="4"/>
  <c r="O308" i="4"/>
  <c r="O2478" i="4"/>
  <c r="O1188" i="4"/>
  <c r="O1592" i="4"/>
  <c r="O9" i="4"/>
  <c r="O3786" i="4"/>
  <c r="O1371" i="4"/>
  <c r="O3953" i="4"/>
  <c r="O1450" i="4"/>
  <c r="O1569" i="4"/>
  <c r="O3997" i="4"/>
  <c r="O3153" i="4"/>
  <c r="O1536" i="4"/>
  <c r="O2490" i="4"/>
  <c r="O1705" i="4"/>
  <c r="O2816" i="4"/>
  <c r="O2826" i="4"/>
  <c r="O1193" i="4"/>
  <c r="O2105" i="4"/>
  <c r="O2497" i="4"/>
  <c r="O2513" i="4"/>
  <c r="O211" i="4"/>
  <c r="O3724" i="4"/>
  <c r="O3743" i="4"/>
  <c r="O442" i="4"/>
  <c r="O2435" i="4"/>
  <c r="O2414" i="4"/>
  <c r="O283" i="4"/>
  <c r="O4230" i="4"/>
  <c r="O2937" i="4"/>
  <c r="O4072" i="4"/>
  <c r="O2521" i="4"/>
  <c r="O1274" i="4"/>
  <c r="O3162" i="4"/>
  <c r="O431" i="4"/>
  <c r="O3168" i="4"/>
  <c r="O792" i="4"/>
  <c r="O964" i="4"/>
  <c r="O2853" i="4"/>
  <c r="O39" i="4"/>
  <c r="O1770" i="4"/>
  <c r="O415" i="4"/>
  <c r="O757" i="4"/>
  <c r="O164" i="4"/>
  <c r="O667" i="4"/>
  <c r="O2465" i="4"/>
  <c r="O1859" i="4"/>
  <c r="O598" i="4"/>
  <c r="O4005" i="4"/>
  <c r="O532" i="4"/>
  <c r="O4220" i="4"/>
  <c r="O2712" i="4"/>
  <c r="O3090" i="4"/>
  <c r="O1329" i="4"/>
  <c r="O2700" i="4"/>
  <c r="O1481" i="4"/>
  <c r="O3871" i="4"/>
  <c r="O1679" i="4"/>
  <c r="O2266" i="4"/>
  <c r="O2288" i="4"/>
  <c r="O1283" i="4"/>
  <c r="O1520" i="4"/>
  <c r="O929" i="4"/>
  <c r="O3402" i="4"/>
  <c r="O4246" i="4"/>
  <c r="O738" i="4"/>
  <c r="O70" i="4"/>
  <c r="O744" i="4"/>
  <c r="O3793" i="4"/>
  <c r="O1887" i="4"/>
  <c r="O2960" i="4"/>
  <c r="O2979" i="4"/>
  <c r="O2631" i="4"/>
  <c r="O1268" i="4"/>
  <c r="O871" i="4"/>
  <c r="O355" i="4"/>
  <c r="O804" i="4"/>
  <c r="O1518" i="4"/>
  <c r="O75" i="4"/>
  <c r="O2815" i="4"/>
  <c r="O1012" i="4"/>
  <c r="O2302" i="4"/>
  <c r="O864" i="4"/>
  <c r="O1787" i="4"/>
  <c r="O1884" i="4"/>
  <c r="O2012" i="4"/>
  <c r="O3072" i="4"/>
  <c r="O3" i="4"/>
  <c r="O1611" i="4"/>
  <c r="O1581" i="4"/>
  <c r="O3921" i="4"/>
  <c r="O681" i="4"/>
  <c r="O612" i="4"/>
  <c r="O1038" i="4"/>
  <c r="O3240" i="4"/>
  <c r="O3208" i="4"/>
  <c r="O3315" i="4"/>
  <c r="O1502" i="4"/>
  <c r="O1201" i="4"/>
  <c r="O300" i="4"/>
  <c r="O2941" i="4"/>
  <c r="O2713" i="4"/>
  <c r="O2579" i="4"/>
  <c r="O1971" i="4"/>
  <c r="O1727" i="4"/>
  <c r="O2089" i="4"/>
  <c r="O722" i="4"/>
  <c r="O4174" i="4"/>
  <c r="O1003" i="4"/>
  <c r="O2533" i="4"/>
  <c r="O1874" i="4"/>
  <c r="O1197" i="4"/>
  <c r="O1330" i="4"/>
  <c r="O1089" i="4"/>
  <c r="O890" i="4"/>
  <c r="O4329" i="4"/>
  <c r="O3040" i="4"/>
  <c r="O2537" i="4"/>
  <c r="O2285" i="4"/>
  <c r="O2907" i="4"/>
  <c r="O1464" i="4"/>
  <c r="O3275" i="4"/>
  <c r="O1620" i="4"/>
  <c r="O2958" i="4"/>
  <c r="O2258" i="4"/>
  <c r="O2721" i="4"/>
  <c r="O691" i="4"/>
  <c r="O2667" i="4"/>
  <c r="O2246" i="4"/>
  <c r="O1052" i="4"/>
  <c r="O335" i="4"/>
  <c r="O1353" i="4"/>
  <c r="O1391" i="4"/>
  <c r="O281" i="4"/>
  <c r="O595" i="4"/>
  <c r="O2760" i="4"/>
  <c r="O1466" i="4"/>
  <c r="O3167" i="4"/>
  <c r="O149" i="4"/>
  <c r="O2087" i="4"/>
  <c r="O400" i="4"/>
  <c r="O2353" i="4"/>
  <c r="O3604" i="4"/>
  <c r="O3156" i="4"/>
  <c r="O1707" i="4"/>
  <c r="O3601" i="4"/>
  <c r="O1973" i="4"/>
  <c r="O1439" i="4"/>
  <c r="O1750" i="4"/>
  <c r="O854" i="4"/>
  <c r="O1496" i="4"/>
  <c r="O2110" i="4"/>
  <c r="O901" i="4"/>
  <c r="O3145" i="4"/>
  <c r="O926" i="4"/>
  <c r="O331" i="4"/>
  <c r="O1123" i="4"/>
  <c r="O1318" i="4"/>
  <c r="O885" i="4"/>
  <c r="O3931" i="4"/>
  <c r="O1140" i="4"/>
  <c r="O4104" i="4"/>
  <c r="O4347" i="4"/>
  <c r="O2699" i="4"/>
  <c r="O729" i="4"/>
  <c r="O3770" i="4"/>
  <c r="O2888" i="4"/>
  <c r="O49" i="4"/>
  <c r="O570" i="4"/>
  <c r="O347" i="4"/>
  <c r="O3613" i="4"/>
  <c r="O2480" i="4"/>
  <c r="O617" i="4"/>
  <c r="O4160" i="4"/>
  <c r="O1471" i="4"/>
  <c r="O1903" i="4"/>
  <c r="O3343" i="4"/>
  <c r="O224" i="4"/>
  <c r="O2498" i="4"/>
  <c r="O3109" i="4"/>
  <c r="O4131" i="4"/>
  <c r="O2617" i="4"/>
  <c r="O4051" i="4"/>
  <c r="O2394" i="4"/>
  <c r="O162" i="4"/>
  <c r="O2911" i="4"/>
  <c r="O2108" i="4"/>
  <c r="O1776" i="4"/>
  <c r="O213" i="4"/>
  <c r="O3115" i="4"/>
  <c r="O2931" i="4"/>
  <c r="O1350" i="4"/>
  <c r="O537" i="4"/>
  <c r="O261" i="4"/>
  <c r="O2482" i="4"/>
  <c r="O1517" i="4"/>
  <c r="O3932" i="4"/>
  <c r="O3852" i="4"/>
  <c r="O2103" i="4"/>
  <c r="O758" i="4"/>
  <c r="O2041" i="4"/>
  <c r="O1918" i="4"/>
  <c r="O1309" i="4"/>
  <c r="O2878" i="4"/>
  <c r="O466" i="4"/>
  <c r="O4025" i="4"/>
  <c r="O2602" i="4"/>
  <c r="O2404" i="4"/>
  <c r="O26" i="4"/>
  <c r="O1337" i="4"/>
  <c r="O40" i="4"/>
  <c r="O2201" i="4"/>
  <c r="O131" i="4"/>
  <c r="O383" i="4"/>
  <c r="O3423" i="4"/>
  <c r="O139" i="4"/>
  <c r="O1263" i="4"/>
  <c r="O1241" i="4"/>
  <c r="O983" i="4"/>
  <c r="O4372" i="4"/>
  <c r="O447" i="4"/>
  <c r="O1854" i="4"/>
  <c r="O3451" i="4"/>
  <c r="O67" i="4"/>
  <c r="O896" i="4"/>
  <c r="O2051" i="4"/>
  <c r="O2891" i="4"/>
  <c r="O405" i="4"/>
  <c r="O634" i="4"/>
  <c r="O677" i="4"/>
  <c r="O1658" i="4"/>
  <c r="O2223" i="4"/>
  <c r="O1642" i="4"/>
  <c r="O18" i="4"/>
  <c r="O266" i="4"/>
  <c r="O130" i="4"/>
  <c r="O79" i="4"/>
  <c r="O255" i="4"/>
  <c r="O4041" i="4"/>
  <c r="O1361" i="4"/>
  <c r="O2375" i="4"/>
  <c r="O2616" i="4"/>
  <c r="O3225" i="4"/>
  <c r="O2313" i="4"/>
  <c r="O1643" i="4"/>
  <c r="O3692" i="4"/>
  <c r="O3088" i="4"/>
  <c r="O4384" i="4"/>
  <c r="O2092" i="4"/>
  <c r="O1956" i="4"/>
  <c r="O3073" i="4"/>
  <c r="O2590" i="4"/>
  <c r="O3084" i="4"/>
  <c r="O360" i="4"/>
  <c r="O2610" i="4"/>
  <c r="O2743" i="4"/>
  <c r="O884" i="4"/>
  <c r="O989" i="4"/>
  <c r="O3409" i="4"/>
  <c r="O1075" i="4"/>
  <c r="O749" i="4"/>
  <c r="O2338" i="4"/>
  <c r="O1156" i="4"/>
  <c r="O184" i="4"/>
  <c r="O2653" i="4"/>
  <c r="O1312" i="4"/>
  <c r="O492" i="4"/>
  <c r="O4168" i="4"/>
  <c r="O2536" i="4"/>
  <c r="O460" i="4"/>
  <c r="O1702" i="4"/>
  <c r="O616" i="4"/>
  <c r="O2463" i="4"/>
  <c r="O3444" i="4"/>
  <c r="O2786" i="4"/>
  <c r="O4076" i="4"/>
  <c r="O1104" i="4"/>
  <c r="O2424" i="4"/>
  <c r="O1738" i="4"/>
  <c r="O3744" i="4"/>
  <c r="O707" i="4"/>
  <c r="O2148" i="4"/>
  <c r="O2508" i="4"/>
  <c r="O618" i="4"/>
  <c r="O542" i="4"/>
  <c r="O3588" i="4"/>
  <c r="O1448" i="4"/>
  <c r="O862" i="4"/>
  <c r="O1901" i="4"/>
  <c r="O2382" i="4"/>
  <c r="O1236" i="4"/>
  <c r="O2167" i="4"/>
  <c r="O1423" i="4"/>
  <c r="O2080" i="4"/>
  <c r="O2900" i="4"/>
  <c r="O886" i="4"/>
  <c r="O3945" i="4"/>
  <c r="O2589" i="4"/>
  <c r="O4002" i="4"/>
  <c r="O881" i="4"/>
  <c r="O3114" i="4"/>
  <c r="O2074" i="4"/>
  <c r="O4070" i="4"/>
  <c r="O554" i="4"/>
  <c r="O3563" i="4"/>
  <c r="O3066" i="4"/>
  <c r="O3395" i="4"/>
  <c r="O1017" i="4"/>
  <c r="O1035" i="4"/>
  <c r="O4103" i="4"/>
  <c r="O3187" i="4"/>
  <c r="O2236" i="4"/>
  <c r="O4207" i="4"/>
  <c r="O3922" i="4"/>
  <c r="O138" i="4"/>
  <c r="O3806" i="4"/>
  <c r="O190" i="4"/>
  <c r="O932" i="4"/>
  <c r="O357" i="4"/>
  <c r="O2588" i="4"/>
  <c r="O2243" i="4"/>
  <c r="O4367" i="4"/>
  <c r="O1164" i="4"/>
  <c r="O3165" i="4"/>
  <c r="O2149" i="4"/>
  <c r="O2908" i="4"/>
  <c r="O1734" i="4"/>
  <c r="O3808" i="4"/>
  <c r="O4182" i="4"/>
  <c r="O1639" i="4"/>
  <c r="O2060" i="4"/>
  <c r="O3006" i="4"/>
  <c r="O1974" i="4"/>
  <c r="O1019" i="4"/>
  <c r="O842" i="4"/>
  <c r="O177" i="4"/>
  <c r="O59" i="4"/>
  <c r="O1541" i="4"/>
  <c r="O1039" i="4"/>
  <c r="O3149" i="4"/>
  <c r="O3802" i="4"/>
  <c r="O2851" i="4"/>
  <c r="O1924" i="4"/>
  <c r="O1020" i="4"/>
  <c r="O375" i="4"/>
  <c r="O292" i="4"/>
  <c r="O2164" i="4"/>
  <c r="O2453" i="4"/>
  <c r="O2162" i="4"/>
  <c r="O3260" i="4"/>
  <c r="O1930" i="4"/>
  <c r="O1215" i="4"/>
  <c r="O2462" i="4"/>
  <c r="O2086" i="4"/>
  <c r="O2923" i="4"/>
  <c r="O3166" i="4"/>
  <c r="O2027" i="4"/>
  <c r="O1175" i="4"/>
  <c r="O106" i="4"/>
  <c r="O1739" i="4"/>
  <c r="O1237" i="4"/>
  <c r="O3505" i="4"/>
  <c r="O3212" i="4"/>
  <c r="O2988" i="4"/>
  <c r="O2957" i="4"/>
  <c r="O4252" i="4"/>
  <c r="O2107" i="4"/>
  <c r="O2840" i="4"/>
  <c r="O727" i="4"/>
  <c r="O3440" i="4"/>
  <c r="O1808" i="4"/>
  <c r="O568" i="4"/>
  <c r="O2227" i="4"/>
  <c r="O1068" i="4"/>
  <c r="O1806" i="4"/>
  <c r="O2726" i="4"/>
  <c r="O1101" i="4"/>
  <c r="O1212" i="4"/>
  <c r="O3983" i="4"/>
  <c r="O1010" i="4"/>
  <c r="O323" i="4"/>
  <c r="O2697" i="4"/>
  <c r="O1814" i="4"/>
  <c r="O3053" i="4"/>
  <c r="O509" i="4"/>
  <c r="O472" i="4"/>
  <c r="O53" i="4"/>
  <c r="O373" i="4"/>
  <c r="O4183" i="4"/>
  <c r="O1232" i="4"/>
  <c r="O3336" i="4"/>
  <c r="O1523" i="4"/>
  <c r="O1953" i="4"/>
  <c r="O1124" i="4"/>
  <c r="O2052" i="4"/>
  <c r="O1261" i="4"/>
  <c r="O1415" i="4"/>
  <c r="O953" i="4"/>
  <c r="O1661" i="4"/>
  <c r="O3664" i="4"/>
  <c r="O2889" i="4"/>
  <c r="O3726" i="4"/>
  <c r="O1832" i="4"/>
  <c r="O2747" i="4"/>
  <c r="O1396" i="4"/>
  <c r="O3980" i="4"/>
  <c r="O470" i="4"/>
  <c r="O3179" i="4"/>
  <c r="O1940" i="4"/>
  <c r="O108" i="4"/>
  <c r="O1949" i="4"/>
  <c r="O3421" i="4"/>
  <c r="O2757" i="4"/>
  <c r="O4249" i="4"/>
  <c r="O2989" i="4"/>
  <c r="O2600" i="4"/>
  <c r="O3327" i="4"/>
  <c r="O1341" i="4"/>
  <c r="O927" i="4"/>
  <c r="O2736" i="4"/>
  <c r="O2175" i="4"/>
  <c r="O1508" i="4"/>
  <c r="O1499" i="4"/>
  <c r="O2642" i="4"/>
  <c r="O30" i="4"/>
  <c r="O46" i="4"/>
  <c r="O3172" i="4"/>
  <c r="O2515" i="4"/>
  <c r="O1338" i="4"/>
  <c r="O432" i="4"/>
  <c r="O2224" i="4"/>
  <c r="O176" i="4"/>
  <c r="O1071" i="4"/>
  <c r="O3161" i="4"/>
  <c r="O416" i="4"/>
  <c r="O815" i="4"/>
  <c r="O3766" i="4"/>
  <c r="O1767" i="4"/>
  <c r="O1906" i="4"/>
  <c r="O3029" i="4"/>
  <c r="O2317" i="4"/>
  <c r="O2586" i="4"/>
  <c r="O1648" i="4"/>
  <c r="O1050" i="4"/>
  <c r="O44" i="4"/>
  <c r="O2769" i="4"/>
  <c r="O2413" i="4"/>
  <c r="O2548" i="4"/>
  <c r="O4365" i="4"/>
  <c r="O2" i="4"/>
  <c r="O2833" i="4"/>
  <c r="O3236" i="4"/>
  <c r="O3217" i="4"/>
  <c r="O3502" i="4"/>
  <c r="O3363" i="4"/>
  <c r="O2854" i="4"/>
  <c r="O2399" i="4"/>
  <c r="O2501" i="4"/>
  <c r="O348" i="4"/>
  <c r="O1479" i="4"/>
  <c r="O1801" i="4"/>
  <c r="O1105" i="4"/>
  <c r="O2121" i="4"/>
  <c r="O229" i="4"/>
  <c r="O889" i="4"/>
  <c r="O3278" i="4"/>
  <c r="O3656" i="4"/>
  <c r="O435" i="4"/>
  <c r="O3512" i="4"/>
  <c r="O994" i="4"/>
  <c r="O2384" i="4"/>
  <c r="O3181" i="4"/>
  <c r="O2396" i="4"/>
  <c r="O646" i="4"/>
  <c r="O428" i="4"/>
  <c r="O2456" i="4"/>
  <c r="O4344" i="4"/>
  <c r="O997" i="4"/>
  <c r="O2221" i="4"/>
  <c r="O2395" i="4"/>
  <c r="O2809" i="4"/>
  <c r="O223" i="4"/>
  <c r="O2668" i="4"/>
  <c r="O116" i="4"/>
  <c r="O2813" i="4"/>
  <c r="O4040" i="4"/>
  <c r="O2861" i="4"/>
  <c r="O597" i="4"/>
  <c r="O2532" i="4"/>
  <c r="O105" i="4"/>
  <c r="O2058" i="4"/>
  <c r="O276" i="4"/>
  <c r="O2795" i="4"/>
  <c r="O4128" i="4"/>
  <c r="O564" i="4"/>
  <c r="O3268" i="4"/>
  <c r="O2458" i="4"/>
  <c r="O240" i="4"/>
  <c r="O2842" i="4"/>
  <c r="O4097" i="4"/>
  <c r="O1073" i="4"/>
  <c r="O3214" i="4"/>
  <c r="O4232" i="4"/>
  <c r="O2191" i="4"/>
  <c r="O3635" i="4"/>
  <c r="O3193" i="4"/>
  <c r="O625" i="4"/>
  <c r="O2670" i="4"/>
  <c r="O121" i="4"/>
  <c r="O3010" i="4"/>
  <c r="O216" i="4"/>
  <c r="O1488" i="4"/>
  <c r="O2605" i="4"/>
  <c r="O1868" i="4"/>
  <c r="O1649" i="4"/>
  <c r="O949" i="4"/>
  <c r="O1846" i="4"/>
  <c r="O2279" i="4"/>
  <c r="O2390" i="4"/>
  <c r="O3492" i="4"/>
  <c r="O2124" i="4"/>
  <c r="O1447" i="4"/>
  <c r="O1511" i="4"/>
  <c r="O1728" i="4"/>
  <c r="O2710" i="4"/>
  <c r="O2636" i="4"/>
  <c r="O4091" i="4"/>
  <c r="O1008" i="4"/>
  <c r="O1963" i="4"/>
  <c r="O2830" i="4"/>
  <c r="O4059" i="4"/>
  <c r="O1463" i="4"/>
  <c r="O327" i="4"/>
  <c r="O1001" i="4"/>
  <c r="O1290" i="4"/>
  <c r="O101" i="4"/>
  <c r="O1946" i="4"/>
  <c r="O1375" i="4"/>
  <c r="O981" i="4"/>
  <c r="O608" i="4"/>
  <c r="O1686" i="4"/>
  <c r="O2556" i="4"/>
  <c r="O3789" i="4"/>
  <c r="O3191" i="4"/>
  <c r="O1714" i="4"/>
  <c r="O3059" i="4"/>
  <c r="O2797" i="4"/>
  <c r="O3340" i="4"/>
  <c r="O1365" i="4"/>
  <c r="O1944" i="4"/>
  <c r="O2337" i="4"/>
  <c r="O1323" i="4"/>
  <c r="O2418" i="4"/>
  <c r="O156" i="4"/>
  <c r="O2879" i="4"/>
  <c r="O4122" i="4"/>
  <c r="O1346" i="4"/>
  <c r="O2707" i="4"/>
  <c r="O2075" i="4"/>
  <c r="O3841" i="4"/>
  <c r="O2088" i="4"/>
  <c r="O4179" i="4"/>
  <c r="O3972" i="4"/>
  <c r="O1184" i="4"/>
  <c r="O1872" i="4"/>
  <c r="O2806" i="4"/>
  <c r="O4021" i="4"/>
  <c r="O1472" i="4"/>
  <c r="O506" i="4"/>
  <c r="O977" i="4"/>
  <c r="O3314" i="4"/>
  <c r="O3535" i="4"/>
  <c r="O3080" i="4"/>
  <c r="O1818" i="4"/>
  <c r="O194" i="4"/>
  <c r="O2217" i="4"/>
  <c r="O657" i="4"/>
  <c r="O904" i="4"/>
  <c r="O4215" i="4"/>
  <c r="O2228" i="4"/>
  <c r="O1989" i="4"/>
  <c r="O2050" i="4"/>
  <c r="O2662" i="4"/>
  <c r="O1593" i="4"/>
  <c r="O2702" i="4"/>
  <c r="O1095" i="4"/>
  <c r="O3077" i="4"/>
  <c r="O1036" i="4"/>
  <c r="O834" i="4"/>
  <c r="O2319" i="4"/>
  <c r="O1729" i="4"/>
  <c r="O3934" i="4"/>
  <c r="O802" i="4"/>
  <c r="O915" i="4"/>
  <c r="O1223" i="4"/>
  <c r="O544" i="4"/>
  <c r="O1060" i="4"/>
  <c r="O3001" i="4"/>
  <c r="O2219" i="4"/>
  <c r="O2289" i="4"/>
  <c r="O2874" i="4"/>
  <c r="O3838" i="4"/>
  <c r="O173" i="4"/>
  <c r="O2112" i="4"/>
  <c r="O1244" i="4"/>
  <c r="O3331" i="4"/>
  <c r="O928" i="4"/>
  <c r="O319" i="4"/>
  <c r="O1080" i="4"/>
  <c r="O2505" i="4"/>
  <c r="O3005" i="4"/>
  <c r="O3427" i="4"/>
  <c r="O1994" i="4"/>
  <c r="O1721" i="4"/>
  <c r="O204" i="4"/>
  <c r="O2761" i="4"/>
  <c r="O1452" i="4"/>
  <c r="O807" i="4"/>
  <c r="O4106" i="4"/>
  <c r="O1265" i="4"/>
  <c r="O3287" i="4"/>
  <c r="O1646" i="4"/>
  <c r="O2629" i="4"/>
  <c r="O3473" i="4"/>
  <c r="O797" i="4"/>
  <c r="O1319" i="4"/>
  <c r="O2244" i="4"/>
  <c r="O2877" i="4"/>
  <c r="O3207" i="4"/>
  <c r="O1437" i="4"/>
  <c r="O821" i="4"/>
  <c r="O3426" i="4"/>
  <c r="O1632" i="4"/>
  <c r="O3143" i="4"/>
  <c r="O1762" i="4"/>
  <c r="O3648" i="4"/>
  <c r="O1756" i="4"/>
  <c r="O566" i="4"/>
  <c r="O846" i="4"/>
  <c r="O1535" i="4"/>
  <c r="O2618" i="4"/>
  <c r="O66" i="4"/>
  <c r="O3057" i="4"/>
  <c r="O146" i="4"/>
  <c r="O4362" i="4"/>
  <c r="O3493" i="4"/>
  <c r="O683" i="4"/>
  <c r="O3105" i="4"/>
  <c r="O3663" i="4"/>
  <c r="O772" i="4"/>
  <c r="O95" i="4"/>
  <c r="O1297" i="4"/>
  <c r="O1987" i="4"/>
  <c r="O3631" i="4"/>
  <c r="O36" i="4"/>
  <c r="O825" i="4"/>
  <c r="O3429" i="4"/>
  <c r="O4111" i="4"/>
  <c r="O1465" i="4"/>
  <c r="O4314" i="4"/>
  <c r="O1208" i="4"/>
  <c r="O150" i="4"/>
  <c r="O3780" i="4"/>
  <c r="O3558" i="4"/>
  <c r="O449" i="4"/>
  <c r="O326" i="4"/>
  <c r="O2518" i="4"/>
  <c r="O1490" i="4"/>
  <c r="O1803" i="4"/>
  <c r="O68" i="4"/>
  <c r="O2633" i="4"/>
  <c r="O720" i="4"/>
  <c r="O2182" i="4"/>
  <c r="O4376" i="4"/>
  <c r="O717" i="4"/>
  <c r="O1912" i="4"/>
  <c r="O1621" i="4"/>
  <c r="O275" i="4"/>
  <c r="O1709" i="4"/>
  <c r="O2271" i="4"/>
  <c r="O3799" i="4"/>
  <c r="O1563" i="4"/>
  <c r="O1026" i="4"/>
  <c r="O907" i="4"/>
  <c r="O814" i="4"/>
  <c r="O3885" i="4"/>
  <c r="O3169" i="4"/>
  <c r="O2076" i="4"/>
  <c r="O225" i="4"/>
  <c r="O1819" i="4"/>
  <c r="O1310" i="4"/>
  <c r="O1830" i="4"/>
  <c r="O2013" i="4"/>
  <c r="O98" i="4"/>
  <c r="O2850" i="4"/>
  <c r="O1311" i="4"/>
  <c r="O3596" i="4"/>
  <c r="O3567" i="4"/>
  <c r="O3507" i="4"/>
  <c r="O938" i="4"/>
  <c r="O640" i="4"/>
  <c r="O3870" i="4"/>
  <c r="O4186" i="4"/>
  <c r="O1498" i="4"/>
  <c r="O491" i="4"/>
  <c r="O3335" i="4"/>
  <c r="O496" i="4"/>
  <c r="O3164" i="4"/>
  <c r="O2359" i="4"/>
  <c r="O1345" i="4"/>
  <c r="O1533" i="4"/>
  <c r="O32" i="4"/>
  <c r="O2034" i="4"/>
  <c r="O1564" i="4"/>
  <c r="O888" i="4"/>
  <c r="O2679" i="4"/>
  <c r="O580" i="4"/>
  <c r="O631" i="4"/>
  <c r="O2902" i="4"/>
  <c r="O2630" i="4"/>
  <c r="O2439" i="4"/>
  <c r="O531" i="4"/>
  <c r="O2534" i="4"/>
  <c r="O212" i="4"/>
  <c r="O1400" i="4"/>
  <c r="O2140" i="4"/>
  <c r="O737" i="4"/>
  <c r="O3394" i="4"/>
  <c r="O2354" i="4"/>
  <c r="O2678" i="4"/>
  <c r="O2473" i="4"/>
  <c r="O2137" i="4"/>
  <c r="O1314" i="4"/>
  <c r="O1254" i="4"/>
  <c r="O182" i="4"/>
  <c r="O3060" i="4"/>
  <c r="O3575" i="4"/>
  <c r="O2500" i="4"/>
  <c r="O2200" i="4"/>
  <c r="O2925" i="4"/>
  <c r="O2520" i="4"/>
  <c r="O2192" i="4"/>
  <c r="O1192" i="4"/>
  <c r="O1059" i="4"/>
  <c r="O248" i="4"/>
  <c r="O3154" i="4"/>
  <c r="O2253" i="4"/>
  <c r="O3107" i="4"/>
  <c r="O594" i="4"/>
  <c r="O2161" i="4"/>
  <c r="O2785" i="4"/>
  <c r="O2778" i="4"/>
  <c r="O4096" i="4"/>
  <c r="O967" i="4"/>
  <c r="O1600" i="4"/>
  <c r="O705" i="4"/>
  <c r="O709" i="4"/>
  <c r="O535" i="4"/>
  <c r="O2472" i="4"/>
  <c r="O1885" i="4"/>
  <c r="O4382" i="4"/>
  <c r="O1726" i="4"/>
  <c r="O2527" i="4"/>
  <c r="O3141" i="4"/>
  <c r="O3280" i="4"/>
  <c r="O4320" i="4"/>
  <c r="O2321" i="4"/>
  <c r="O1306" i="4"/>
  <c r="O2082" i="4"/>
  <c r="O3747" i="4"/>
  <c r="O2457" i="4"/>
  <c r="O200" i="4"/>
  <c r="O874" i="4"/>
  <c r="O828" i="4"/>
  <c r="O735" i="4"/>
  <c r="O4116" i="4"/>
  <c r="O195" i="4"/>
  <c r="O2608" i="4"/>
  <c r="O2048" i="4"/>
  <c r="O3033" i="4"/>
  <c r="O2386" i="4"/>
  <c r="O623" i="4"/>
  <c r="O3764" i="4"/>
  <c r="O1888" i="4"/>
  <c r="O455" i="4"/>
  <c r="O2687" i="4"/>
  <c r="O1995" i="4"/>
  <c r="O2232" i="4"/>
  <c r="O610" i="4"/>
  <c r="O1203" i="4"/>
  <c r="O333" i="4"/>
  <c r="O2922" i="4"/>
  <c r="O3860" i="4"/>
  <c r="O914" i="4"/>
  <c r="O2002" i="4"/>
  <c r="O1696" i="4"/>
  <c r="O3437" i="4"/>
  <c r="O1106" i="4"/>
  <c r="O476" i="4"/>
  <c r="O321" i="4"/>
  <c r="O2522" i="4"/>
  <c r="O440" i="4"/>
  <c r="O1934" i="4"/>
  <c r="O1561" i="4"/>
  <c r="O1991" i="4"/>
  <c r="O696" i="4"/>
  <c r="O230" i="4"/>
  <c r="O1276" i="4"/>
  <c r="O1967" i="4"/>
  <c r="O2576" i="4"/>
  <c r="O3915" i="4"/>
  <c r="O2983" i="4"/>
  <c r="O3118" i="4"/>
  <c r="O2476" i="4"/>
  <c r="O72" i="4"/>
  <c r="O2024" i="4"/>
  <c r="O1205" i="4"/>
  <c r="O4101" i="4"/>
  <c r="O2309" i="4"/>
  <c r="O334" i="4"/>
  <c r="O2139" i="4"/>
  <c r="O3488" i="4"/>
  <c r="O4229" i="4"/>
  <c r="O3680" i="4"/>
  <c r="O2788" i="4"/>
  <c r="O2070" i="4"/>
  <c r="O3126" i="4"/>
  <c r="O256" i="4"/>
  <c r="O3070" i="4"/>
  <c r="O3222" i="4"/>
  <c r="O1547" i="4"/>
  <c r="O2141" i="4"/>
  <c r="O2980" i="4"/>
  <c r="O3155" i="4"/>
  <c r="O743" i="4"/>
  <c r="O4279" i="4"/>
  <c r="O1616" i="4"/>
  <c r="O45" i="4"/>
  <c r="O2571" i="4"/>
  <c r="O655" i="4"/>
  <c r="O3253" i="4"/>
  <c r="O344" i="4"/>
  <c r="O3106" i="4"/>
  <c r="O2129" i="4"/>
  <c r="O1911" i="4"/>
  <c r="O1784" i="4"/>
  <c r="O306" i="4"/>
  <c r="O2951" i="4"/>
  <c r="O1457" i="4"/>
  <c r="O2489" i="4"/>
  <c r="O2768" i="4"/>
  <c r="O2755" i="4"/>
  <c r="O287" i="4"/>
  <c r="O2523" i="4"/>
  <c r="O2550" i="4"/>
  <c r="O534" i="4"/>
  <c r="O1473" i="4"/>
  <c r="O1957" i="4"/>
  <c r="O4281" i="4"/>
  <c r="O2948" i="4"/>
  <c r="O2214" i="4"/>
  <c r="O1413" i="4"/>
  <c r="O2535" i="4"/>
  <c r="O3151" i="4"/>
  <c r="O2006" i="4"/>
  <c r="O649" i="4"/>
  <c r="O2544" i="4"/>
  <c r="O2446" i="4"/>
  <c r="O2054" i="4"/>
  <c r="O1352" i="4"/>
  <c r="O1291" i="4"/>
  <c r="O581" i="4"/>
  <c r="O2613" i="4"/>
  <c r="O3886" i="4"/>
  <c r="O2493" i="4"/>
  <c r="O2554" i="4"/>
  <c r="O2792" i="4"/>
  <c r="O765" i="4"/>
  <c r="O3517" i="4"/>
  <c r="O3883" i="4"/>
  <c r="O439" i="4"/>
  <c r="O1839" i="4"/>
  <c r="O113" i="4"/>
  <c r="O2547" i="4"/>
  <c r="O2343" i="4"/>
  <c r="O935" i="4"/>
  <c r="O1530" i="4"/>
  <c r="O1454" i="4"/>
  <c r="O1671" i="4"/>
  <c r="O1482" i="4"/>
  <c r="O1653" i="4"/>
  <c r="O2419" i="4"/>
  <c r="O1723" i="4"/>
  <c r="O1260" i="4"/>
  <c r="O1857" i="4"/>
  <c r="O1339" i="4"/>
  <c r="O536" i="4"/>
  <c r="O4218" i="4"/>
  <c r="O760" i="4"/>
  <c r="O382" i="4"/>
  <c r="O1045" i="4"/>
  <c r="O3809" i="4"/>
  <c r="O1935" i="4"/>
  <c r="O2558" i="4"/>
  <c r="O3965" i="4"/>
  <c r="O3973" i="4"/>
  <c r="O1294" i="4"/>
  <c r="O4114" i="4"/>
  <c r="O1891" i="4"/>
  <c r="O680" i="4"/>
  <c r="O2519" i="4"/>
  <c r="O3561" i="4"/>
  <c r="O2930" i="4"/>
  <c r="O3673" i="4"/>
  <c r="O3036" i="4"/>
  <c r="O2203" i="4"/>
  <c r="O4079" i="4"/>
  <c r="O676" i="4"/>
  <c r="O1281" i="4"/>
  <c r="O3284" i="4"/>
  <c r="O1162" i="4"/>
  <c r="O1821" i="4"/>
  <c r="O2411" i="4"/>
  <c r="O2065" i="4"/>
  <c r="O1411" i="4"/>
  <c r="O152" i="4"/>
  <c r="O1619" i="4"/>
  <c r="O284" i="4"/>
  <c r="O3649" i="4"/>
  <c r="O3004" i="4"/>
  <c r="O1438" i="4"/>
  <c r="O3248" i="4"/>
  <c r="O4288" i="4"/>
  <c r="O401" i="4"/>
  <c r="O672" i="4"/>
  <c r="O3599" i="4"/>
  <c r="O3741" i="4"/>
  <c r="O993" i="4"/>
  <c r="O3131" i="4"/>
  <c r="O2921" i="4"/>
  <c r="O2272" i="4"/>
  <c r="O755" i="4"/>
  <c r="O490" i="4"/>
  <c r="O3773" i="4"/>
  <c r="O1081" i="4"/>
  <c r="O596" i="4"/>
  <c r="O4326" i="4"/>
  <c r="O2856" i="4"/>
  <c r="O954" i="4"/>
  <c r="O3146" i="4"/>
  <c r="O3170" i="4"/>
  <c r="O1512" i="4"/>
  <c r="O3876" i="4"/>
  <c r="O2742" i="4"/>
  <c r="O2663" i="4"/>
  <c r="O465" i="4"/>
  <c r="O1126" i="4"/>
  <c r="O2669" i="4"/>
  <c r="O965" i="4"/>
  <c r="O1824" i="4"/>
  <c r="O2971" i="4"/>
  <c r="O2188" i="4"/>
  <c r="O1503" i="4"/>
  <c r="O3398" i="4"/>
  <c r="O769" i="4"/>
  <c r="O109" i="4"/>
  <c r="O4146" i="4"/>
  <c r="O3828" i="4"/>
  <c r="O1716" i="4"/>
  <c r="O2857" i="4"/>
  <c r="O1233" i="4"/>
  <c r="O1248" i="4"/>
  <c r="O3735" i="4"/>
  <c r="O1419" i="4"/>
  <c r="O1470" i="4"/>
  <c r="O851" i="4"/>
  <c r="O3853" i="4"/>
  <c r="O298" i="4"/>
  <c r="O2095" i="4"/>
  <c r="O1603" i="4"/>
  <c r="O3045" i="4"/>
  <c r="O2570" i="4"/>
  <c r="O3544" i="4"/>
  <c r="O3581" i="4"/>
  <c r="O3989" i="4"/>
  <c r="O1568" i="4"/>
  <c r="O2340" i="4"/>
  <c r="O3987" i="4"/>
  <c r="O307" i="4"/>
  <c r="O2459" i="4"/>
  <c r="O2237" i="4"/>
  <c r="O957" i="4"/>
  <c r="O4085" i="4"/>
  <c r="O2025" i="4"/>
  <c r="O2777" i="4"/>
  <c r="O1313" i="4"/>
  <c r="O134" i="4"/>
  <c r="O710" i="4"/>
  <c r="O3329" i="4"/>
  <c r="O1406" i="4"/>
  <c r="O923" i="4"/>
  <c r="O663" i="4"/>
  <c r="O2619" i="4"/>
  <c r="O2802" i="4"/>
  <c r="O274" i="4"/>
  <c r="O2155" i="4"/>
  <c r="O1099" i="4"/>
  <c r="O2737" i="4"/>
  <c r="O3135" i="4"/>
  <c r="O160" i="4"/>
  <c r="O647" i="4"/>
  <c r="O1622" i="4"/>
  <c r="O3529" i="4"/>
  <c r="O4327" i="4"/>
  <c r="O2987" i="4"/>
  <c r="O2464" i="4"/>
  <c r="O4137" i="4"/>
  <c r="O3406" i="4"/>
  <c r="O2929" i="4"/>
  <c r="O774" i="4"/>
  <c r="O2789" i="4"/>
  <c r="O1307" i="4"/>
  <c r="O840" i="4"/>
  <c r="O1061" i="4"/>
  <c r="O290" i="4"/>
  <c r="O2739" i="4"/>
  <c r="O54" i="4"/>
  <c r="O3288" i="4"/>
  <c r="O1817" i="4"/>
  <c r="O2671" i="4"/>
  <c r="O1228" i="4"/>
  <c r="O1678" i="4"/>
  <c r="O620" i="4"/>
  <c r="O2968" i="4"/>
  <c r="O2901" i="4"/>
  <c r="O579" i="4"/>
  <c r="O2017" i="4"/>
  <c r="O2097" i="4"/>
  <c r="O650" i="4"/>
  <c r="O711" i="4"/>
  <c r="O2165" i="4"/>
  <c r="O2963" i="4"/>
  <c r="O2615" i="4"/>
  <c r="O3291" i="4"/>
  <c r="O1322" i="4"/>
  <c r="O1881" i="4"/>
  <c r="O2970" i="4"/>
  <c r="O14" i="4"/>
  <c r="O3889" i="4"/>
  <c r="O505" i="4"/>
  <c r="O1495" i="4"/>
  <c r="O690" i="4"/>
  <c r="O3065" i="4"/>
  <c r="O2855" i="4"/>
  <c r="O1446" i="4"/>
  <c r="O622" i="4"/>
  <c r="O25" i="4"/>
  <c r="O2665" i="4"/>
  <c r="O1840" i="4"/>
  <c r="O3349" i="4"/>
  <c r="O2134" i="4"/>
  <c r="O3614" i="4"/>
  <c r="O42" i="4"/>
  <c r="O748" i="4"/>
  <c r="O2367" i="4"/>
  <c r="O2014" i="4"/>
  <c r="O808" i="4"/>
  <c r="O877" i="4"/>
  <c r="O3089" i="4"/>
  <c r="O2831" i="4"/>
  <c r="O1354" i="4"/>
  <c r="O3016" i="4"/>
  <c r="O3709" i="4"/>
  <c r="O4287" i="4"/>
  <c r="O2762" i="4"/>
  <c r="O2803" i="4"/>
  <c r="O1749" i="4"/>
  <c r="O2555" i="4"/>
  <c r="O1565" i="4"/>
  <c r="O1895" i="4"/>
  <c r="O464" i="4"/>
  <c r="O1747" i="4"/>
  <c r="O482" i="4"/>
  <c r="O2342" i="4"/>
  <c r="O3228" i="4"/>
  <c r="O1453" i="4"/>
  <c r="O3358" i="4"/>
  <c r="O1000" i="4"/>
  <c r="O1074" i="4"/>
  <c r="O3593" i="4"/>
  <c r="O1246" i="4"/>
  <c r="O714" i="4"/>
  <c r="O2146" i="4"/>
  <c r="O3939" i="4"/>
  <c r="O1666" i="4"/>
  <c r="O3163" i="4"/>
  <c r="O1986" i="4"/>
  <c r="O556" i="4"/>
  <c r="O698" i="4"/>
  <c r="O778" i="4"/>
  <c r="O1618" i="4"/>
  <c r="O421" i="4"/>
  <c r="O2350" i="4"/>
  <c r="O4192" i="4"/>
  <c r="O170" i="4"/>
  <c r="O2635" i="4"/>
  <c r="O250" i="4"/>
  <c r="O2799" i="4"/>
  <c r="O2524" i="4"/>
  <c r="O1760" i="4"/>
  <c r="O1634" i="4"/>
  <c r="O4046" i="4"/>
  <c r="O512" i="4"/>
  <c r="O1342" i="4"/>
  <c r="O2197" i="4"/>
  <c r="O1797" i="4"/>
  <c r="O324" i="4"/>
  <c r="O3101" i="4"/>
  <c r="O1051" i="4"/>
  <c r="O2147" i="4"/>
  <c r="O2268" i="4"/>
  <c r="O3854" i="4"/>
  <c r="O1779" i="4"/>
  <c r="O1174" i="4"/>
  <c r="O96" i="4"/>
  <c r="O2685" i="4"/>
  <c r="O4069" i="4"/>
  <c r="O2528" i="4"/>
  <c r="O1132" i="4"/>
  <c r="O2938" i="4"/>
  <c r="O1171" i="4"/>
  <c r="O2000" i="4"/>
  <c r="O120" i="4"/>
  <c r="O84" i="4"/>
  <c r="O3503" i="4"/>
  <c r="O1538" i="4"/>
  <c r="O1181" i="4"/>
  <c r="O128" i="4"/>
  <c r="O3977" i="4"/>
  <c r="O60" i="4"/>
  <c r="O2240" i="4"/>
  <c r="O2625" i="4"/>
  <c r="O3210" i="4"/>
  <c r="O4023" i="4"/>
  <c r="O3413" i="4"/>
  <c r="O2176" i="4"/>
  <c r="O2696" i="4"/>
  <c r="O4343" i="4"/>
  <c r="O3531" i="4"/>
  <c r="O1982" i="4"/>
  <c r="O2502" i="4"/>
  <c r="O351" i="4"/>
  <c r="O2334" i="4"/>
  <c r="O209" i="4"/>
  <c r="O2720" i="4"/>
  <c r="O1601" i="4"/>
  <c r="O278" i="4"/>
  <c r="O272" i="4"/>
  <c r="O3024" i="4"/>
  <c r="O2821" i="4"/>
  <c r="O1344" i="4"/>
  <c r="O1115" i="4"/>
  <c r="O2798" i="4"/>
  <c r="O1909" i="4"/>
  <c r="O1695" i="4"/>
  <c r="O4255" i="4"/>
  <c r="O1836" i="4"/>
  <c r="O3250" i="4"/>
  <c r="O316" i="4"/>
  <c r="O950" i="4"/>
  <c r="O1182" i="4"/>
  <c r="O2935" i="4"/>
  <c r="O541" i="4"/>
  <c r="O1042" i="4"/>
  <c r="O1954" i="4"/>
  <c r="O3205" i="4"/>
  <c r="O934" i="4"/>
  <c r="O193" i="4"/>
  <c r="O4038" i="4"/>
  <c r="O2881" i="4"/>
  <c r="O1253" i="4"/>
  <c r="O1111" i="4"/>
  <c r="O3740" i="4"/>
  <c r="O547" i="4"/>
  <c r="O1606" i="4"/>
  <c r="O1235" i="4"/>
  <c r="O1627" i="4"/>
  <c r="O2083" i="4"/>
  <c r="O836" i="4"/>
  <c r="O3195" i="4"/>
  <c r="O1417" i="4"/>
  <c r="O2846" i="4"/>
  <c r="O969" i="4"/>
  <c r="O1461" i="4"/>
  <c r="O4054" i="4"/>
  <c r="O2037" i="4"/>
  <c r="O2173" i="4"/>
  <c r="O145" i="4"/>
  <c r="O430" i="4"/>
  <c r="O2863" i="4"/>
  <c r="O3435" i="4"/>
  <c r="O1166" i="4"/>
  <c r="O1858" i="4"/>
  <c r="O1849" i="4"/>
  <c r="O1373" i="4"/>
  <c r="O1064" i="4"/>
  <c r="O2193" i="4"/>
  <c r="O2023" i="4"/>
  <c r="O2405" i="4"/>
  <c r="O3097" i="4"/>
  <c r="O4068" i="4"/>
  <c r="O1615" i="4"/>
  <c r="O1835" i="4"/>
  <c r="O1458" i="4"/>
  <c r="O4227" i="4"/>
  <c r="O629" i="4"/>
  <c r="O2999" i="4"/>
  <c r="O1117" i="4"/>
  <c r="O641" i="4"/>
  <c r="O1393" i="4"/>
  <c r="O3674" i="4"/>
  <c r="O270" i="4"/>
  <c r="O1213" i="4"/>
  <c r="O1708" i="4"/>
  <c r="O3310" i="4"/>
  <c r="O780" i="4"/>
  <c r="O41" i="4"/>
  <c r="O2539" i="4"/>
  <c r="O3188" i="4"/>
  <c r="O3468" i="4"/>
  <c r="O2825" i="4"/>
  <c r="O635" i="4"/>
  <c r="O2254" i="4"/>
  <c r="O457" i="4"/>
  <c r="O1176" i="4"/>
  <c r="O572" i="4"/>
  <c r="O1788" i="4"/>
  <c r="O730" i="4"/>
  <c r="O1298" i="4"/>
  <c r="O463" i="4"/>
  <c r="O1063" i="4"/>
  <c r="O1960" i="4"/>
  <c r="O2156" i="4"/>
  <c r="O1964" i="4"/>
  <c r="O1058" i="4"/>
  <c r="O3031" i="4"/>
  <c r="O1876" i="4"/>
  <c r="O801" i="4"/>
  <c r="O78" i="4"/>
  <c r="O2940" i="4"/>
  <c r="O1913" i="4"/>
  <c r="O1656" i="4"/>
  <c r="O2706" i="4"/>
  <c r="O320" i="4"/>
  <c r="O2084" i="4"/>
  <c r="O2055" i="4"/>
  <c r="O2686" i="4"/>
  <c r="O3238" i="4"/>
  <c r="O2568" i="4"/>
  <c r="O1398" i="4"/>
  <c r="O4236" i="4"/>
  <c r="O1697" i="4"/>
  <c r="O508" i="4"/>
  <c r="O1572" i="4"/>
  <c r="O3034" i="4"/>
  <c r="O2267" i="4"/>
  <c r="O3446" i="4"/>
  <c r="O2425" i="4"/>
  <c r="O3417" i="4"/>
  <c r="O2950" i="4"/>
  <c r="O161" i="4"/>
  <c r="O2126" i="4"/>
  <c r="O1948" i="4"/>
  <c r="O487" i="4"/>
  <c r="O3788" i="4"/>
  <c r="O4058" i="4"/>
  <c r="O1404" i="4"/>
  <c r="O3615" i="4"/>
  <c r="O3062" i="4"/>
  <c r="O2790" i="4"/>
  <c r="O910" i="4"/>
  <c r="O2475" i="4"/>
  <c r="O181" i="4"/>
  <c r="O2748" i="4"/>
  <c r="O3992" i="4"/>
  <c r="O1583" i="4"/>
  <c r="O1877" i="4"/>
  <c r="O217" i="4"/>
  <c r="O2563" i="4"/>
  <c r="O429" i="4"/>
  <c r="O1440" i="4"/>
  <c r="O3632" i="4"/>
  <c r="O1588" i="4"/>
  <c r="O3128" i="4"/>
  <c r="O1196" i="4"/>
  <c r="O1867" i="4"/>
  <c r="O391" i="4"/>
  <c r="O1442" i="4"/>
  <c r="O936" i="4"/>
  <c r="O356" i="4"/>
  <c r="O3265" i="4"/>
  <c r="O178" i="4"/>
  <c r="O100" i="4"/>
  <c r="O2383" i="4"/>
  <c r="O539" i="4"/>
  <c r="O944" i="4"/>
  <c r="O3046" i="4"/>
  <c r="O1795" i="4"/>
  <c r="O2270" i="4"/>
  <c r="O2886" i="4"/>
  <c r="O4335" i="4"/>
  <c r="O2179" i="4"/>
  <c r="O218" i="4"/>
  <c r="O3534" i="4"/>
  <c r="O1231" i="4"/>
  <c r="O715" i="4"/>
  <c r="O1809" i="4"/>
  <c r="O1596" i="4"/>
  <c r="O4164" i="4"/>
  <c r="O3623" i="4"/>
  <c r="O3022" i="4"/>
  <c r="O1219" i="4"/>
  <c r="O3276" i="4"/>
  <c r="O3443" i="4"/>
  <c r="O1570" i="4"/>
  <c r="O2040" i="4"/>
  <c r="O2944" i="4"/>
  <c r="O4108" i="4"/>
  <c r="O69" i="4"/>
  <c r="O3728" i="4"/>
  <c r="O2287" i="4"/>
  <c r="O2470" i="4"/>
  <c r="O2650" i="4"/>
  <c r="O2444" i="4"/>
  <c r="O704" i="4"/>
  <c r="O1041" i="4"/>
  <c r="O4188" i="4"/>
  <c r="O3035" i="4"/>
  <c r="O4063" i="4"/>
  <c r="O2805" i="4"/>
  <c r="O1519" i="4"/>
  <c r="O3201" i="4"/>
  <c r="O3054" i="4"/>
  <c r="O528" i="4"/>
  <c r="O1965" i="4"/>
  <c r="O1292" i="4"/>
  <c r="O3361" i="4"/>
  <c r="O4205" i="4"/>
  <c r="O3376" i="4"/>
  <c r="O2010" i="4"/>
  <c r="O2529" i="4"/>
  <c r="O1013" i="4"/>
  <c r="O2587" i="4"/>
  <c r="O742" i="4"/>
  <c r="O3307" i="4"/>
  <c r="O4019" i="4"/>
  <c r="O3605" i="4"/>
  <c r="O3964" i="4"/>
  <c r="O153" i="4"/>
  <c r="O238" i="4"/>
  <c r="O4052" i="4"/>
  <c r="O245" i="4"/>
  <c r="O818" i="4"/>
  <c r="O1853" i="4"/>
  <c r="O2549" i="4"/>
  <c r="O3321" i="4"/>
  <c r="O1945" i="4"/>
  <c r="O1938" i="4"/>
  <c r="O947" i="4"/>
  <c r="O384" i="4"/>
  <c r="O3047" i="4"/>
  <c r="O1397" i="4"/>
  <c r="O1837" i="4"/>
  <c r="O701" i="4"/>
  <c r="O1576" i="4"/>
  <c r="O3868" i="4"/>
  <c r="O4011" i="4"/>
  <c r="O1980" i="4"/>
  <c r="O2208" i="4"/>
  <c r="O1258" i="4"/>
  <c r="O2926" i="4"/>
  <c r="O89" i="4"/>
  <c r="O2015" i="4"/>
  <c r="O2007" i="4"/>
  <c r="O1324" i="4"/>
  <c r="O3639" i="4"/>
  <c r="O578" i="4"/>
  <c r="O1855" i="4"/>
  <c r="O1550" i="4"/>
  <c r="O88" i="4"/>
  <c r="O1034" i="4"/>
  <c r="O2634" i="4"/>
  <c r="O1097" i="4"/>
  <c r="O3995" i="4"/>
  <c r="O2658" i="4"/>
  <c r="O692" i="4"/>
  <c r="O4193" i="4"/>
  <c r="O2264" i="4"/>
  <c r="O1761" i="4"/>
  <c r="O48" i="4"/>
  <c r="O2981" i="4"/>
  <c r="O658" i="4"/>
  <c r="O419" i="4"/>
  <c r="O3935" i="4"/>
  <c r="O1869" i="4"/>
  <c r="O1301" i="4"/>
  <c r="O1325" i="4"/>
  <c r="O1180" i="4"/>
  <c r="O624" i="4"/>
  <c r="O3974" i="4"/>
  <c r="O3180" i="4"/>
  <c r="O2056" i="4"/>
  <c r="O273" i="4"/>
  <c r="O198" i="4"/>
  <c r="O1757" i="4"/>
  <c r="O446" i="4"/>
  <c r="O583" i="4"/>
  <c r="O1799" i="4"/>
  <c r="O280" i="4"/>
  <c r="O377" i="4"/>
  <c r="O3317" i="4"/>
  <c r="O1436" i="4"/>
  <c r="O4153" i="4"/>
  <c r="O1279" i="4"/>
  <c r="O686" i="4"/>
  <c r="O2474" i="4"/>
  <c r="O3895" i="4"/>
  <c r="O3609" i="4"/>
  <c r="O980" i="4"/>
  <c r="O1186" i="4"/>
  <c r="O1810" i="4"/>
  <c r="O2019" i="4"/>
  <c r="O329" i="4"/>
  <c r="O962" i="4"/>
  <c r="O776" i="4"/>
  <c r="O1226" i="4"/>
  <c r="O252" i="4"/>
  <c r="O1383" i="4"/>
  <c r="O4049" i="4"/>
  <c r="O4047" i="4"/>
  <c r="O2766" i="4"/>
  <c r="O4200" i="4"/>
  <c r="O2202" i="4"/>
  <c r="O2557" i="4"/>
  <c r="O2915" i="4"/>
  <c r="O3093" i="4"/>
  <c r="O1892" i="4"/>
  <c r="O3381" i="4"/>
  <c r="O2215" i="4"/>
  <c r="O3292" i="4"/>
  <c r="O1791" i="4"/>
  <c r="O3346" i="4"/>
  <c r="O552" i="4"/>
  <c r="O3186" i="4"/>
  <c r="O2852" i="4"/>
  <c r="O93" i="4"/>
  <c r="O1025" i="4"/>
  <c r="O1623" i="4"/>
  <c r="O302" i="4"/>
  <c r="O1773" i="4"/>
  <c r="O824" i="4"/>
  <c r="O1900" i="4"/>
  <c r="O1609" i="4"/>
  <c r="O2876" i="4"/>
  <c r="O2978" i="4"/>
  <c r="O1333" i="4"/>
  <c r="O3064" i="4"/>
  <c r="O1509" i="4"/>
  <c r="O2882" i="4"/>
  <c r="O3484" i="4"/>
  <c r="O1486" i="4"/>
  <c r="O4261" i="4"/>
  <c r="O99" i="4"/>
  <c r="O1493" i="4"/>
  <c r="O1069" i="4"/>
  <c r="O833" i="4"/>
  <c r="O2832" i="4"/>
  <c r="O1636" i="4"/>
  <c r="O3872" i="4"/>
  <c r="O313" i="4"/>
  <c r="O3810" i="4"/>
  <c r="O759" i="4"/>
  <c r="O693" i="4"/>
  <c r="O3477" i="4"/>
  <c r="O806" i="4"/>
  <c r="O219" i="4"/>
  <c r="O615" i="4"/>
  <c r="O1282" i="4"/>
  <c r="O3757" i="4"/>
  <c r="O456" i="4"/>
  <c r="O1988" i="4"/>
  <c r="O3233" i="4"/>
  <c r="O2717" i="4"/>
  <c r="O222" i="4"/>
  <c r="O4062" i="4"/>
  <c r="O2363" i="4"/>
  <c r="O3645" i="4"/>
  <c r="O1118" i="4"/>
  <c r="O1670" i="4"/>
  <c r="O4013" i="4"/>
  <c r="O126" i="4"/>
  <c r="O2847" i="4"/>
  <c r="O3835" i="4"/>
  <c r="O1594" i="4"/>
  <c r="O3519" i="4"/>
  <c r="O3460" i="4"/>
  <c r="O1492" i="4"/>
  <c r="O863" i="4"/>
  <c r="O379" i="4"/>
  <c r="O621" i="4"/>
  <c r="O1128" i="4"/>
  <c r="O685" i="4"/>
  <c r="O4238" i="4"/>
  <c r="O4201" i="4"/>
  <c r="O1264" i="4"/>
  <c r="O1650" i="4"/>
  <c r="O2692" i="4"/>
  <c r="O3782" i="4"/>
  <c r="O2781" i="4"/>
  <c r="O2284" i="4"/>
  <c r="O2030" i="4"/>
  <c r="O880" i="4"/>
  <c r="O2995" i="4"/>
  <c r="O2235" i="4"/>
  <c r="O654" i="4"/>
  <c r="O2068" i="4"/>
  <c r="O3679" i="4"/>
  <c r="O3071" i="4"/>
  <c r="O2597" i="4"/>
  <c r="O2216" i="4"/>
  <c r="O940" i="4"/>
  <c r="O4004" i="4"/>
  <c r="O3125" i="4"/>
  <c r="O1293" i="4"/>
  <c r="O525" i="4"/>
  <c r="O4135" i="4"/>
  <c r="O1234" i="4"/>
  <c r="O107" i="4"/>
  <c r="O77" i="4"/>
  <c r="O3087" i="4"/>
  <c r="O310" i="4"/>
  <c r="O2744" i="4"/>
  <c r="O2708" i="4"/>
  <c r="O3573" i="4"/>
  <c r="O661" i="4"/>
  <c r="O2770" i="4"/>
  <c r="O1165" i="4"/>
  <c r="O2263" i="4"/>
  <c r="O3257" i="4"/>
  <c r="O4" i="4"/>
  <c r="O2220" i="4"/>
  <c r="O3119" i="4"/>
  <c r="O349" i="4"/>
  <c r="O2422" i="4"/>
  <c r="O4217" i="4"/>
  <c r="O1589" i="4"/>
  <c r="O3334" i="4"/>
  <c r="O3622" i="4"/>
  <c r="O3360" i="4"/>
  <c r="O4321" i="4"/>
  <c r="O1011" i="4"/>
  <c r="O2468" i="4"/>
  <c r="O2952" i="4"/>
  <c r="O3332" i="4"/>
  <c r="O4029" i="4"/>
  <c r="O220" i="4"/>
  <c r="O2655" i="4"/>
  <c r="O2245" i="4"/>
  <c r="O114" i="4"/>
  <c r="O1360" i="4"/>
  <c r="O1704" i="4"/>
  <c r="O4165" i="4"/>
  <c r="O2358" i="4"/>
  <c r="O1599" i="4"/>
  <c r="O540" i="4"/>
  <c r="O1408" i="4"/>
  <c r="O2117" i="4"/>
  <c r="O2113" i="4"/>
  <c r="O4274" i="4"/>
  <c r="O1421" i="4"/>
  <c r="O522" i="4"/>
  <c r="O2447" i="4"/>
  <c r="O2716" i="4"/>
  <c r="O1544" i="4"/>
  <c r="O2990" i="4"/>
  <c r="O4082" i="4"/>
  <c r="O1433" i="4"/>
  <c r="O2256" i="4"/>
  <c r="O1927" i="4"/>
  <c r="O2868" i="4"/>
  <c r="O1794" i="4"/>
  <c r="O847" i="4"/>
  <c r="O2659" i="4"/>
  <c r="O1287" i="4"/>
  <c r="O674" i="4"/>
  <c r="O3846" i="4"/>
  <c r="O2496" i="4"/>
  <c r="O805" i="4"/>
  <c r="O417" i="4"/>
  <c r="O1487" i="4"/>
  <c r="O3030" i="4"/>
  <c r="O2044" i="4"/>
  <c r="O3369" i="4"/>
  <c r="O2408" i="4"/>
  <c r="O1528" i="4"/>
  <c r="O1134" i="4"/>
  <c r="O2575" i="4"/>
  <c r="O3494" i="4"/>
  <c r="O2365" i="4"/>
  <c r="O2283" i="4"/>
  <c r="O1460" i="4"/>
  <c r="O2657" i="4"/>
  <c r="O2294" i="4"/>
  <c r="O1841" i="4"/>
  <c r="O3498" i="4"/>
  <c r="O3725" i="4"/>
  <c r="O236" i="4"/>
  <c r="O1977" i="4"/>
  <c r="O1505" i="4"/>
  <c r="O1478" i="4"/>
  <c r="O3904" i="4"/>
  <c r="O1863" i="4"/>
  <c r="O135" i="4"/>
  <c r="O2035" i="4"/>
  <c r="O1366" i="4"/>
  <c r="O4036" i="4"/>
  <c r="O963" i="4"/>
  <c r="O2672" i="4"/>
  <c r="O191" i="4"/>
  <c r="O2596" i="4"/>
  <c r="O1873" i="4"/>
  <c r="O3685" i="4"/>
  <c r="O4349" i="4"/>
  <c r="O2652" i="4"/>
  <c r="O345" i="4"/>
  <c r="O3386" i="4"/>
  <c r="O2531" i="4"/>
  <c r="O559" i="4"/>
  <c r="O2745" i="4"/>
  <c r="O783" i="4"/>
  <c r="O1107" i="4"/>
  <c r="O1573" i="4"/>
  <c r="O3899" i="4"/>
  <c r="O1033" i="4"/>
  <c r="O427" i="4"/>
  <c r="O3864" i="4"/>
  <c r="O4303" i="4"/>
  <c r="O1715" i="4"/>
  <c r="O2451" i="4"/>
  <c r="O838" i="4"/>
  <c r="O3271" i="4"/>
  <c r="O1158" i="4"/>
  <c r="O2651" i="4"/>
  <c r="O1367" i="4"/>
  <c r="O4119" i="4"/>
  <c r="O1207" i="4"/>
  <c r="O753" i="4"/>
  <c r="O716" i="4"/>
  <c r="O3979" i="4"/>
  <c r="O1875" i="4"/>
  <c r="O1142" i="4"/>
  <c r="O1755" i="4"/>
  <c r="O1131" i="4"/>
  <c r="O2452" i="4"/>
  <c r="O1191" i="4"/>
  <c r="O62" i="4"/>
  <c r="O1665" i="4"/>
  <c r="O2984" i="4"/>
  <c r="O1529" i="4"/>
  <c r="O2711" i="4"/>
  <c r="O2994" i="4"/>
  <c r="O2538" i="4"/>
  <c r="O3078" i="4"/>
  <c r="O1278" i="4"/>
  <c r="O4169" i="4"/>
  <c r="O3002" i="4"/>
  <c r="O879" i="4"/>
  <c r="O4026" i="4"/>
  <c r="O2812" i="4"/>
  <c r="O942" i="4"/>
  <c r="O2767" i="4"/>
  <c r="O1412" i="4"/>
  <c r="O1993" i="4"/>
  <c r="O1562" i="4"/>
  <c r="O2324" i="4"/>
  <c r="O1962" i="4"/>
  <c r="O2627" i="4"/>
  <c r="O3021" i="4"/>
  <c r="O34" i="4"/>
  <c r="O2622" i="4"/>
  <c r="O2818" i="4"/>
  <c r="O3475" i="4"/>
  <c r="O1765" i="4"/>
  <c r="O1178" i="4"/>
  <c r="O4155" i="4"/>
  <c r="O587" i="4"/>
  <c r="O2380" i="4"/>
  <c r="O867" i="4"/>
  <c r="O1908" i="4"/>
  <c r="O2499" i="4"/>
  <c r="O832" i="4"/>
  <c r="O2357" i="4"/>
  <c r="O1321" i="4"/>
  <c r="O591" i="4"/>
  <c r="O2727" i="4"/>
  <c r="O4154" i="4"/>
  <c r="O1777" i="4"/>
  <c r="O819" i="4"/>
  <c r="O4324" i="4"/>
  <c r="O921" i="4"/>
  <c r="O2883" i="4"/>
  <c r="O3049" i="4"/>
  <c r="O2890" i="4"/>
  <c r="O2385" i="4"/>
  <c r="O2859" i="4"/>
  <c r="O1805" i="4"/>
  <c r="O1557" i="4"/>
  <c r="O1667" i="4"/>
  <c r="O2646" i="4"/>
  <c r="O3619" i="4"/>
  <c r="O1691" i="4"/>
  <c r="O52" i="4"/>
  <c r="O2954" i="4"/>
  <c r="O231" i="4"/>
  <c r="O1277" i="4"/>
  <c r="O1240" i="4"/>
  <c r="O2946" i="4"/>
  <c r="O670" i="4"/>
  <c r="O3509" i="4"/>
  <c r="O4189" i="4"/>
  <c r="O545" i="4"/>
  <c r="O2675" i="4"/>
  <c r="O1414" i="4"/>
  <c r="O1878" i="4"/>
  <c r="O2875" i="4"/>
  <c r="O794" i="4"/>
  <c r="O684" i="4"/>
  <c r="O2402" i="4"/>
  <c r="O118" i="4"/>
  <c r="O1916" i="4"/>
  <c r="O639" i="4"/>
  <c r="O1425" i="4"/>
  <c r="O3913" i="4"/>
  <c r="O1255" i="4"/>
  <c r="O2274" i="4"/>
  <c r="O1159" i="4"/>
  <c r="O3199" i="4"/>
  <c r="O2722" i="4"/>
  <c r="O1271" i="4"/>
  <c r="O303" i="4"/>
  <c r="O244" i="4"/>
  <c r="O1100" i="4"/>
  <c r="O1355" i="4"/>
  <c r="O3120" i="4"/>
  <c r="O2956" i="4"/>
  <c r="O2740" i="4"/>
  <c r="O16" i="4"/>
  <c r="O551" i="4"/>
  <c r="O866" i="4"/>
  <c r="O2322" i="4"/>
  <c r="O2918" i="4"/>
  <c r="O489" i="4"/>
  <c r="O3666" i="4"/>
  <c r="O1103" i="4"/>
  <c r="O553" i="4"/>
  <c r="O3489" i="4"/>
  <c r="O1947" i="4"/>
  <c r="O58" i="4"/>
  <c r="O1451" i="4"/>
  <c r="O445" i="4"/>
  <c r="O2573" i="4"/>
  <c r="O913" i="4"/>
  <c r="O3012" i="4"/>
  <c r="O1932" i="4"/>
  <c r="O3520" i="4"/>
  <c r="O4216" i="4"/>
  <c r="O1699" i="4"/>
  <c r="O2335" i="4"/>
  <c r="O2328" i="4"/>
  <c r="O2116" i="4"/>
  <c r="O2746" i="4"/>
  <c r="O523" i="4"/>
  <c r="O1815" i="4"/>
  <c r="O3472" i="4"/>
  <c r="O2578" i="4"/>
  <c r="O2872" i="4"/>
  <c r="O2871" i="4"/>
  <c r="O3918" i="4"/>
  <c r="O2211" i="4"/>
  <c r="O2800" i="4"/>
  <c r="O1220" i="4"/>
  <c r="O4290" i="4"/>
  <c r="O1745" i="4"/>
  <c r="O3706" i="4"/>
  <c r="O64" i="4"/>
  <c r="O1719" i="4"/>
  <c r="O443" i="4"/>
  <c r="O939" i="4"/>
  <c r="O1736" i="4"/>
  <c r="O2241" i="4"/>
  <c r="O3139" i="4"/>
  <c r="O2913" i="4"/>
  <c r="O1177" i="4"/>
  <c r="O2594" i="4"/>
  <c r="O2865" i="4"/>
  <c r="O2567" i="4"/>
  <c r="O2047" i="4"/>
  <c r="O1135" i="4"/>
  <c r="O493" i="4"/>
  <c r="O1467" i="4"/>
  <c r="O1796" i="4"/>
  <c r="O3230" i="4"/>
  <c r="O1850" i="4"/>
  <c r="O2135" i="4"/>
  <c r="O3387" i="4"/>
  <c r="O1243" i="4"/>
  <c r="O3285" i="4"/>
  <c r="O2416" i="4"/>
  <c r="O3027" i="4"/>
  <c r="O971" i="4"/>
  <c r="O3110" i="4"/>
  <c r="O803" i="4"/>
  <c r="O3173" i="4"/>
  <c r="O2001" i="4"/>
  <c r="O143" i="4"/>
  <c r="O4147" i="4"/>
  <c r="O1763" i="4"/>
  <c r="O3937" i="4"/>
  <c r="O3138" i="4"/>
  <c r="O454" i="4"/>
  <c r="O3693" i="4"/>
  <c r="O461" i="4"/>
  <c r="O2303" i="4"/>
  <c r="O408" i="4"/>
  <c r="O85" i="4"/>
  <c r="O3142" i="4"/>
  <c r="O782" i="4"/>
  <c r="O3857" i="4"/>
  <c r="O477" i="4"/>
  <c r="O1574" i="4"/>
  <c r="O810" i="4"/>
  <c r="O1720" i="4"/>
  <c r="O1628" i="4"/>
  <c r="O2820" i="4"/>
  <c r="O2339" i="4"/>
  <c r="O1866" i="4"/>
  <c r="O1088" i="4"/>
  <c r="O2715" i="4"/>
  <c r="O2198" i="4"/>
  <c r="O1786" i="4"/>
  <c r="O4224" i="4"/>
  <c r="O770" i="4"/>
  <c r="O3380" i="4"/>
  <c r="O2460" i="4"/>
  <c r="O1206" i="4"/>
  <c r="O841" i="4"/>
  <c r="O1221" i="4"/>
  <c r="O3910" i="4"/>
  <c r="O395" i="4"/>
  <c r="O1137" i="4"/>
  <c r="O1048" i="4"/>
  <c r="O4243" i="4"/>
  <c r="O2329" i="4"/>
  <c r="O1076" i="4"/>
  <c r="O3784" i="4"/>
  <c r="O29" i="4"/>
  <c r="O381" i="4"/>
  <c r="O922" i="4"/>
  <c r="O3091" i="4"/>
  <c r="O800" i="4"/>
  <c r="O1332" i="4"/>
  <c r="O2485" i="4"/>
  <c r="O171" i="4"/>
  <c r="O1654" i="4"/>
  <c r="O3370" i="4"/>
  <c r="O4150" i="4"/>
  <c r="O469" i="4"/>
  <c r="O1441" i="4"/>
  <c r="O4167" i="4"/>
  <c r="O1919" i="4"/>
  <c r="O1684" i="4"/>
  <c r="O2741" i="4"/>
  <c r="O3582" i="4"/>
  <c r="O102" i="4"/>
  <c r="O1612" i="4"/>
  <c r="O1151" i="4"/>
  <c r="O2870" i="4"/>
  <c r="O1598" i="4"/>
  <c r="O451" i="4"/>
  <c r="O2004" i="4"/>
  <c r="O2421" i="4"/>
  <c r="O728" i="4"/>
  <c r="O1399" i="4"/>
  <c r="O3121" i="4"/>
  <c r="O1871" i="4"/>
  <c r="O2259" i="4"/>
  <c r="O82" i="4"/>
  <c r="O3102" i="4"/>
  <c r="O3591" i="4"/>
  <c r="O389" i="4"/>
  <c r="O2261" i="4"/>
  <c r="O1109" i="4"/>
  <c r="O1513" i="4"/>
  <c r="O849" i="4"/>
  <c r="O4226" i="4"/>
  <c r="O3813" i="4"/>
  <c r="O1168" i="4"/>
  <c r="O642" i="4"/>
  <c r="O2546" i="4"/>
  <c r="O3486" i="4"/>
  <c r="O4263" i="4"/>
  <c r="O1898" i="4"/>
  <c r="O3831" i="4"/>
  <c r="O741" i="4"/>
  <c r="O630" i="4"/>
  <c r="O510" i="4"/>
  <c r="O4315" i="4"/>
  <c r="O1082" i="4"/>
  <c r="O2543" i="4"/>
  <c r="O4245" i="4"/>
  <c r="O4366" i="4"/>
  <c r="O1693" i="4"/>
  <c r="O2551" i="4"/>
  <c r="O1510" i="4"/>
  <c r="O3083" i="4"/>
  <c r="O90" i="4"/>
  <c r="O2906" i="4"/>
  <c r="O2873" i="4"/>
  <c r="O3184" i="4"/>
  <c r="O3379" i="4"/>
  <c r="O2488" i="4"/>
  <c r="O2387" i="4"/>
  <c r="O1112" i="4"/>
  <c r="O2649" i="4"/>
  <c r="O861" i="4"/>
  <c r="O3150" i="4"/>
  <c r="O2693" i="4"/>
  <c r="O3338" i="4"/>
  <c r="O3999" i="4"/>
  <c r="O2758" i="4"/>
  <c r="O2238" i="4"/>
  <c r="O3452" i="4"/>
  <c r="O1865" i="4"/>
  <c r="O2186" i="4"/>
  <c r="O604" i="4"/>
  <c r="O3362" i="4"/>
  <c r="O2992" i="4"/>
  <c r="O2804" i="4"/>
  <c r="O1941" i="4"/>
  <c r="O1976" i="4"/>
  <c r="O3919" i="4"/>
  <c r="O289" i="4"/>
  <c r="O1392" i="4"/>
  <c r="O2884" i="4"/>
  <c r="O3318" i="4"/>
  <c r="O2525" i="4"/>
  <c r="O2183" i="4"/>
  <c r="O1250" i="4"/>
  <c r="O1347" i="4"/>
  <c r="O582" i="4"/>
  <c r="O434" i="4"/>
  <c r="O1227" i="4"/>
  <c r="O370" i="4"/>
  <c r="O2773" i="4"/>
  <c r="O1372" i="4"/>
  <c r="O4306" i="4"/>
  <c r="O2300" i="4"/>
  <c r="O2601" i="4"/>
  <c r="O4112" i="4"/>
  <c r="O2426" i="4"/>
  <c r="O791" i="4"/>
  <c r="O251" i="4"/>
  <c r="O1285" i="4"/>
  <c r="O4256" i="4"/>
  <c r="O2352" i="4"/>
  <c r="O3497" i="4"/>
  <c r="O2449" i="4"/>
  <c r="O1659" i="4"/>
  <c r="O1179" i="4"/>
  <c r="O2189" i="4"/>
  <c r="O1317" i="4"/>
  <c r="O606" i="4"/>
  <c r="O1595" i="4"/>
  <c r="O1731" i="4"/>
  <c r="O2695" i="4"/>
  <c r="O2603" i="4"/>
  <c r="O1009" i="4"/>
  <c r="O3221" i="4"/>
  <c r="O1640" i="4"/>
  <c r="O3586" i="4"/>
  <c r="O235" i="4"/>
  <c r="O3881" i="4"/>
  <c r="O353" i="4"/>
  <c r="O1545" i="4"/>
  <c r="O3013" i="4"/>
  <c r="O3555" i="4"/>
  <c r="O368" i="4"/>
  <c r="O516" i="4"/>
  <c r="O1195" i="4"/>
  <c r="O1108" i="4"/>
  <c r="O1407" i="4"/>
  <c r="O1655" i="4"/>
  <c r="O4211" i="4"/>
  <c r="O2042" i="4"/>
  <c r="O659" i="4"/>
  <c r="O895" i="4"/>
  <c r="O1006" i="4"/>
  <c r="O3178" i="4"/>
  <c r="O2199" i="4"/>
  <c r="O603" i="4"/>
  <c r="O1476" i="4"/>
  <c r="O951" i="4"/>
  <c r="O4247" i="4"/>
  <c r="O396" i="4"/>
  <c r="O365" i="4"/>
  <c r="O3678" i="4"/>
  <c r="O4302" i="4"/>
  <c r="O3580" i="4"/>
  <c r="O201" i="4"/>
  <c r="O385" i="4"/>
  <c r="O3350" i="4"/>
  <c r="O4267" i="4"/>
  <c r="O1381" i="4"/>
  <c r="O1521" i="4"/>
  <c r="O1812" i="4"/>
  <c r="O2159" i="4"/>
  <c r="O2348" i="4"/>
  <c r="O1370" i="4"/>
  <c r="O2530" i="4"/>
  <c r="O3710" i="4"/>
  <c r="O2753" i="4"/>
  <c r="O2982" i="4"/>
  <c r="O3456" i="4"/>
  <c r="O1889" i="4"/>
  <c r="O1288" i="4"/>
  <c r="O233" i="4"/>
  <c r="O367" i="4"/>
  <c r="O3122" i="4"/>
  <c r="O111" i="4"/>
  <c r="O2955" i="4"/>
  <c r="O2609" i="4"/>
  <c r="O1167" i="4"/>
  <c r="O1416" i="4"/>
  <c r="O119" i="4"/>
  <c r="O1047" i="4"/>
  <c r="O1880" i="4"/>
  <c r="O721" i="4"/>
  <c r="O2751" i="4"/>
  <c r="O726" i="4"/>
  <c r="O2705" i="4"/>
  <c r="O71" i="4"/>
  <c r="O3624" i="4"/>
  <c r="O2371" i="4"/>
  <c r="O3650" i="4"/>
  <c r="O448" i="4"/>
  <c r="O1304" i="4"/>
  <c r="O3767" i="4"/>
  <c r="O3020" i="4"/>
  <c r="O865" i="4"/>
  <c r="O1833" i="4"/>
  <c r="O2517" i="4"/>
  <c r="O1198" i="4"/>
  <c r="O237" i="4"/>
  <c r="O1585" i="4"/>
  <c r="O4278" i="4"/>
  <c r="O202" i="4"/>
  <c r="O2407" i="4"/>
  <c r="O343" i="4"/>
  <c r="O768" i="4"/>
  <c r="O2443" i="4"/>
  <c r="O3482" i="4"/>
  <c r="O3630" i="4"/>
  <c r="O2430" i="4"/>
  <c r="O390" i="4"/>
  <c r="O1525" i="4"/>
  <c r="O908" i="4"/>
  <c r="O3803" i="4"/>
  <c r="O3404" i="4"/>
  <c r="O2703" i="4"/>
  <c r="O1864" i="4"/>
  <c r="O2776" i="4"/>
  <c r="O1507" i="4"/>
  <c r="O4282" i="4"/>
  <c r="O1280" i="4"/>
  <c r="O771" i="4"/>
  <c r="O1113" i="4"/>
  <c r="O1725" i="4"/>
  <c r="O4260" i="4"/>
  <c r="O3133" i="4"/>
  <c r="O4018" i="4"/>
  <c r="O845" i="4"/>
  <c r="O12" i="4"/>
  <c r="O1468" i="4"/>
  <c r="O2249" i="4"/>
  <c r="O263" i="4"/>
  <c r="O452" i="4"/>
  <c r="O4196" i="4"/>
  <c r="O3157" i="4"/>
  <c r="O2136" i="4"/>
  <c r="O4340" i="4"/>
  <c r="O1683" i="4"/>
  <c r="O2123" i="4"/>
  <c r="O660" i="4"/>
  <c r="O142" i="4"/>
  <c r="O2031" i="4"/>
  <c r="O3815" i="4"/>
  <c r="O2509" i="4"/>
  <c r="O1883" i="4"/>
  <c r="O19" i="4"/>
  <c r="O422" i="4"/>
  <c r="O2102" i="4"/>
  <c r="O2835" i="4"/>
  <c r="O305" i="4"/>
  <c r="O3355" i="4"/>
  <c r="O3565" i="4"/>
  <c r="O2360" i="4"/>
  <c r="O3551" i="4"/>
  <c r="O4001" i="4"/>
  <c r="O1641" i="4"/>
  <c r="O973" i="4"/>
  <c r="O1364" i="4"/>
  <c r="O2119" i="4"/>
  <c r="O3818" i="4"/>
  <c r="O3842" i="4"/>
  <c r="O3560" i="4"/>
  <c r="O1014" i="4"/>
  <c r="O2194" i="4"/>
  <c r="O1183" i="4"/>
  <c r="O1822" i="4"/>
  <c r="O1269" i="4"/>
  <c r="O3717" i="4"/>
  <c r="O3372" i="4"/>
  <c r="O2094" i="4"/>
  <c r="O4308" i="4"/>
  <c r="O892" i="4"/>
  <c r="O1579" i="4"/>
  <c r="O822" i="4"/>
  <c r="O599" i="4"/>
  <c r="O1273" i="4"/>
  <c r="O3273" i="4"/>
  <c r="O1455" i="4"/>
  <c r="O706" i="4"/>
  <c r="O3832" i="4"/>
  <c r="O411" i="4"/>
  <c r="O1368" i="4"/>
  <c r="O4094" i="4"/>
  <c r="O2022" i="4"/>
  <c r="O968" i="4"/>
  <c r="O2133" i="4"/>
  <c r="O1320" i="4"/>
  <c r="O2101" i="4"/>
  <c r="O1403" i="4"/>
  <c r="O518" i="4"/>
  <c r="O2991" i="4"/>
  <c r="O2016" i="4"/>
  <c r="O1807" i="4"/>
  <c r="O262" i="4"/>
  <c r="O2250" i="4"/>
  <c r="O1722" i="4"/>
  <c r="O232" i="4"/>
  <c r="O955" i="4"/>
  <c r="O2282" i="4"/>
  <c r="O2389" i="4"/>
  <c r="O1907" i="4"/>
  <c r="O3254" i="4"/>
  <c r="O1138" i="4"/>
  <c r="O1852" i="4"/>
  <c r="O779" i="4"/>
  <c r="O2932" i="4"/>
  <c r="O3675" i="4"/>
  <c r="O2560" i="4"/>
  <c r="O3655" i="4"/>
  <c r="O906" i="4"/>
  <c r="O3453" i="4"/>
  <c r="O2318" i="4"/>
  <c r="O1936" i="4"/>
  <c r="O3038" i="4"/>
  <c r="O1114" i="4"/>
  <c r="O495" i="4"/>
  <c r="O2109" i="4"/>
  <c r="O2374" i="4"/>
  <c r="O662" i="4"/>
  <c r="O2682" i="4"/>
  <c r="O653" i="4"/>
  <c r="O887" i="4"/>
  <c r="O5" i="4"/>
  <c r="O2057" i="4"/>
  <c r="O3954" i="4"/>
  <c r="O3577" i="4"/>
  <c r="O4331" i="4"/>
  <c r="O609" i="4"/>
  <c r="O2096" i="4"/>
  <c r="O309" i="4"/>
  <c r="O762" i="4"/>
  <c r="O3653" i="4"/>
  <c r="O2676" i="4"/>
  <c r="O2128" i="4"/>
  <c r="O2604" i="4"/>
  <c r="O975" i="4"/>
  <c r="O4190" i="4"/>
  <c r="O3696" i="4"/>
  <c r="O1975" i="4"/>
  <c r="O2184" i="4"/>
  <c r="O3216" i="4"/>
  <c r="O2738" i="4"/>
  <c r="O1516" i="4"/>
  <c r="O3324" i="4"/>
  <c r="O497" i="4"/>
  <c r="O1148" i="4"/>
  <c r="O438" i="4"/>
  <c r="O2160" i="4"/>
  <c r="O4250" i="4"/>
  <c r="O2725" i="4"/>
  <c r="O3778" i="4"/>
  <c r="O602" i="4"/>
  <c r="O1677" i="4"/>
  <c r="O1327" i="4"/>
  <c r="O1259" i="4"/>
  <c r="O899" i="4"/>
  <c r="O3566" i="4"/>
  <c r="O999" i="4"/>
  <c r="O985" i="4"/>
  <c r="O1316" i="4"/>
  <c r="O644" i="4"/>
  <c r="O2376" i="4"/>
  <c r="O110" i="4"/>
  <c r="O990" i="4"/>
  <c r="O2542" i="4"/>
  <c r="O560" i="4"/>
  <c r="O1331" i="4"/>
  <c r="O1072" i="4"/>
  <c r="O1566" i="4"/>
  <c r="O1116" i="4"/>
  <c r="O1422" i="4"/>
  <c r="O3100" i="4"/>
  <c r="O1675" i="4"/>
  <c r="O2998" i="4"/>
  <c r="O2729" i="4"/>
  <c r="O4297" i="4"/>
  <c r="O643" i="4"/>
  <c r="O1984" i="4"/>
  <c r="O734" i="4"/>
  <c r="O2939" i="4"/>
  <c r="O679" i="4"/>
  <c r="O1190" i="4"/>
  <c r="O1915" i="4"/>
  <c r="O920" i="4"/>
  <c r="O2397" i="4"/>
  <c r="O2807" i="4"/>
  <c r="O4294" i="4"/>
  <c r="O678" i="4"/>
  <c r="O1744" i="4"/>
  <c r="O1688" i="4"/>
  <c r="O2061" i="4"/>
  <c r="O1724" i="4"/>
  <c r="O3657" i="4"/>
  <c r="O433" i="4"/>
  <c r="O207" i="4"/>
  <c r="O2234" i="4"/>
  <c r="O694" i="4"/>
  <c r="O1376" i="4"/>
  <c r="O2623" i="4"/>
  <c r="O3878" i="4"/>
  <c r="O3822" i="4"/>
  <c r="O2801" i="4"/>
  <c r="O1369" i="4"/>
  <c r="O3373" i="4"/>
  <c r="O1262" i="4"/>
  <c r="O1136" i="4"/>
  <c r="O4044" i="4"/>
  <c r="O1712" i="4"/>
  <c r="O1682" i="4"/>
  <c r="O1890" i="4"/>
  <c r="O1768" i="4"/>
  <c r="O521" i="4"/>
  <c r="O3620" i="4"/>
  <c r="O339" i="4"/>
  <c r="O3124" i="4"/>
  <c r="O1811" i="4"/>
  <c r="O188" i="4"/>
  <c r="O1170" i="4"/>
  <c r="O1382" i="4"/>
  <c r="O3500" i="4"/>
  <c r="O513" i="4"/>
  <c r="O1630" i="4"/>
  <c r="O175" i="4"/>
  <c r="O1614" i="4"/>
  <c r="O3351" i="4"/>
  <c r="O4033" i="4"/>
  <c r="O3669" i="4"/>
  <c r="O4310" i="4"/>
  <c r="O2920" i="4"/>
  <c r="O2787" i="4"/>
  <c r="O1377" i="4"/>
  <c r="O4152" i="4"/>
  <c r="O2885" i="4"/>
  <c r="O3243" i="4"/>
  <c r="O3547" i="4"/>
  <c r="O402" i="4"/>
  <c r="O2242" i="4"/>
  <c r="O2732" i="4"/>
  <c r="O3553" i="4"/>
  <c r="O813" i="4"/>
  <c r="O4381" i="4"/>
  <c r="O2942" i="4"/>
  <c r="O1733" i="4"/>
  <c r="O2628" i="4"/>
  <c r="O2295" i="4"/>
  <c r="O784" i="4"/>
  <c r="O2069" i="4"/>
  <c r="O991" i="4"/>
  <c r="O2157" i="4"/>
  <c r="O1860" i="4"/>
  <c r="O2196" i="4"/>
  <c r="O2018" i="4"/>
  <c r="O76" i="4"/>
  <c r="O4197" i="4"/>
  <c r="O1091" i="4"/>
  <c r="O3700" i="4"/>
  <c r="O3976" i="4"/>
  <c r="O103" i="4"/>
  <c r="O3538" i="4"/>
  <c r="O3042" i="4"/>
  <c r="O1024" i="4"/>
  <c r="O2714" i="4"/>
  <c r="O1662" i="4"/>
  <c r="O1266" i="4"/>
  <c r="O1578" i="4"/>
  <c r="O1420" i="4"/>
  <c r="O137" i="4"/>
  <c r="O340" i="4"/>
  <c r="O2845" i="4"/>
  <c r="O2644" i="4"/>
  <c r="O2892" i="4"/>
  <c r="O3990" i="4"/>
  <c r="O1802" i="4"/>
  <c r="O3313" i="4"/>
  <c r="O1053" i="4"/>
  <c r="O295" i="4"/>
  <c r="O731" i="4"/>
  <c r="O1057" i="4"/>
  <c r="O2255" i="4"/>
  <c r="O1943" i="4"/>
  <c r="O1676" i="4"/>
  <c r="O4233" i="4"/>
  <c r="O3824" i="4"/>
  <c r="O234" i="4"/>
  <c r="O746" i="4"/>
  <c r="O4032" i="4"/>
  <c r="O2808" i="4"/>
  <c r="O1687" i="4"/>
  <c r="O1504" i="4"/>
  <c r="O4338" i="4"/>
  <c r="O831" i="4"/>
  <c r="O3258" i="4"/>
  <c r="O2450" i="4"/>
  <c r="O484" i="4"/>
  <c r="O7" i="4"/>
  <c r="O2827" i="4"/>
  <c r="O3412" i="4"/>
  <c r="O893" i="4"/>
  <c r="O1256" i="4"/>
  <c r="O1049" i="4"/>
  <c r="O1933" i="4"/>
  <c r="O2066" i="4"/>
  <c r="O4123" i="4"/>
  <c r="O3086" i="4"/>
  <c r="O3082" i="4"/>
  <c r="O1999" i="4"/>
  <c r="O3798" i="4"/>
  <c r="O1862" i="4"/>
  <c r="O3943" i="4"/>
  <c r="O1139" i="4"/>
  <c r="O1831" i="4"/>
  <c r="O4334" i="4"/>
  <c r="O3393" i="4"/>
  <c r="O393" i="4"/>
  <c r="O3880" i="4"/>
  <c r="O2945" i="4"/>
  <c r="O426" i="4"/>
  <c r="O2690" i="4"/>
  <c r="O2455" i="4"/>
  <c r="O2598" i="4"/>
  <c r="O1028" i="4"/>
  <c r="O350" i="4"/>
  <c r="O1358" i="4"/>
  <c r="O404" i="4"/>
  <c r="O2647" i="4"/>
  <c r="O2239" i="4"/>
  <c r="O3603" i="4"/>
  <c r="L3856" i="4"/>
  <c r="L1004" i="4"/>
  <c r="L475" i="4"/>
  <c r="L972" i="4"/>
  <c r="L948" i="4"/>
  <c r="L1002" i="4"/>
  <c r="L1189" i="4"/>
  <c r="L3941" i="4"/>
  <c r="L2033" i="4"/>
  <c r="L2664" i="4"/>
  <c r="L557" i="4"/>
  <c r="L1489" i="4"/>
  <c r="L3755" i="4"/>
  <c r="L183" i="4"/>
  <c r="L1387" i="4"/>
  <c r="L2085" i="4"/>
  <c r="L3209" i="4"/>
  <c r="L912" i="4"/>
  <c r="L4332" i="4"/>
  <c r="L1305" i="4"/>
  <c r="L4030" i="4"/>
  <c r="L1637" i="4"/>
  <c r="L1096" i="4"/>
  <c r="L47" i="4"/>
  <c r="L664" i="4"/>
  <c r="L2561" i="4"/>
  <c r="L2209" i="4"/>
  <c r="L1996" i="4"/>
  <c r="L1409" i="4"/>
  <c r="L2281" i="4"/>
  <c r="L338" i="4"/>
  <c r="L1021" i="4"/>
  <c r="L2226" i="4"/>
  <c r="L1362" i="4"/>
  <c r="L1838" i="4"/>
  <c r="L702" i="4"/>
  <c r="L91" i="4"/>
  <c r="L785" i="4"/>
  <c r="L1584" i="4"/>
  <c r="L2143" i="4"/>
  <c r="L2336" i="4"/>
  <c r="L1847" i="4"/>
  <c r="L2972" i="4"/>
  <c r="L2819" i="4"/>
  <c r="L1608" i="4"/>
  <c r="L1651" i="4"/>
  <c r="L786" i="4"/>
  <c r="L3171" i="4"/>
  <c r="L2067" i="4"/>
  <c r="L826" i="4"/>
  <c r="L4010" i="4"/>
  <c r="L247" i="4"/>
  <c r="L2187" i="4"/>
  <c r="L2378" i="4"/>
  <c r="L848" i="4"/>
  <c r="L1552" i="4"/>
  <c r="L1896" i="4"/>
  <c r="L2118" i="4"/>
  <c r="L1542" i="4"/>
  <c r="L3044" i="4"/>
  <c r="L1928" i="4"/>
  <c r="L1217" i="4"/>
  <c r="L65" i="4"/>
  <c r="L1494" i="4"/>
  <c r="L3017" i="4"/>
  <c r="L2347" i="4"/>
  <c r="L1624" i="4"/>
  <c r="L2645" i="4"/>
  <c r="L2666" i="4"/>
  <c r="L1937" i="4"/>
  <c r="L2401" i="4"/>
  <c r="L4180" i="4"/>
  <c r="L2231" i="4"/>
  <c r="L2381" i="4"/>
  <c r="L1713" i="4"/>
  <c r="L2965" i="4"/>
  <c r="L3400" i="4"/>
  <c r="L2674" i="4"/>
  <c r="L189" i="4"/>
  <c r="L585" i="4"/>
  <c r="L911" i="4"/>
  <c r="L407" i="4"/>
  <c r="L2153" i="4"/>
  <c r="L829" i="4"/>
  <c r="L567" i="4"/>
  <c r="L479" i="4"/>
  <c r="L3028" i="4"/>
  <c r="L2626" i="4"/>
  <c r="L1141" i="4"/>
  <c r="L3127" i="4"/>
  <c r="L4348" i="4"/>
  <c r="L3627" i="4"/>
  <c r="L1428" i="4"/>
  <c r="L2207" i="4"/>
  <c r="L2640" i="4"/>
  <c r="L2391" i="4"/>
  <c r="L3407" i="4"/>
  <c r="L1216" i="4"/>
  <c r="L878" i="4"/>
  <c r="L83" i="4"/>
  <c r="L1230" i="4"/>
  <c r="L3200" i="4"/>
  <c r="L1820" i="4"/>
  <c r="L520" i="4"/>
  <c r="L3688" i="4"/>
  <c r="L361" i="4"/>
  <c r="L4144" i="4"/>
  <c r="L795" i="4"/>
  <c r="L2607" i="4"/>
  <c r="L2869" i="4"/>
  <c r="L221" i="4"/>
  <c r="L4266" i="4"/>
  <c r="L984" i="4"/>
  <c r="L1922" i="4"/>
  <c r="L4377" i="4"/>
  <c r="L1771" i="4"/>
  <c r="L3037" i="4"/>
  <c r="L4368" i="4"/>
  <c r="L304" i="4"/>
  <c r="L1359" i="4"/>
  <c r="L882" i="4"/>
  <c r="L3462" i="4"/>
  <c r="L1431" i="4"/>
  <c r="L3378" i="4"/>
  <c r="L369" i="4"/>
  <c r="L2592" i="4"/>
  <c r="L2273" i="4"/>
  <c r="L3058" i="4"/>
  <c r="L1169" i="4"/>
  <c r="L2566" i="4"/>
  <c r="L723" i="4"/>
  <c r="L891" i="4"/>
  <c r="L1925" i="4"/>
  <c r="L166" i="4"/>
  <c r="L2582" i="4"/>
  <c r="L852" i="4"/>
  <c r="L1474" i="4"/>
  <c r="L2914" i="4"/>
  <c r="L605" i="4"/>
  <c r="L3014" i="4"/>
  <c r="L611" i="4"/>
  <c r="L1092" i="4"/>
  <c r="L3353" i="4"/>
  <c r="L1537" i="4"/>
  <c r="L92" i="4"/>
  <c r="L2265" i="4"/>
  <c r="L2114" i="4"/>
  <c r="L436" i="4"/>
  <c r="L3076" i="4"/>
  <c r="L258" i="4"/>
  <c r="L3270" i="4"/>
  <c r="L2691" i="4"/>
  <c r="L3235" i="4"/>
  <c r="L3365" i="4"/>
  <c r="L4043" i="4"/>
  <c r="L388" i="4"/>
  <c r="L959" i="4"/>
  <c r="L2049" i="4"/>
  <c r="L4141" i="4"/>
  <c r="L174" i="4"/>
  <c r="L1077" i="4"/>
  <c r="L2195" i="4"/>
  <c r="L970" i="4"/>
  <c r="L1754" i="4"/>
  <c r="L1469" i="4"/>
  <c r="L3834" i="4"/>
  <c r="L2091" i="4"/>
  <c r="L2709" i="4"/>
  <c r="L719" i="4"/>
  <c r="L3367" i="4"/>
  <c r="L2417" i="4"/>
  <c r="L2218" i="4"/>
  <c r="L3929" i="4"/>
  <c r="L3702" i="4"/>
  <c r="L2572" i="4"/>
  <c r="L2793" i="4"/>
  <c r="L1597" i="4"/>
  <c r="L1534" i="4"/>
  <c r="L897" i="4"/>
  <c r="L1543" i="4"/>
  <c r="L264" i="4"/>
  <c r="L3898" i="4"/>
  <c r="L3829" i="4"/>
  <c r="L2098" i="4"/>
  <c r="L3227" i="4"/>
  <c r="L2765" i="4"/>
  <c r="L117" i="4"/>
  <c r="L372" i="4"/>
  <c r="L2301" i="4"/>
  <c r="L1604" i="4"/>
  <c r="L2420" i="4"/>
  <c r="L837" i="4"/>
  <c r="L299" i="4"/>
  <c r="L3434" i="4"/>
  <c r="L3785" i="4"/>
  <c r="L414" i="4"/>
  <c r="L3415" i="4"/>
  <c r="L418" i="4"/>
  <c r="L1914" i="4"/>
  <c r="L3877" i="4"/>
  <c r="L1929" i="4"/>
  <c r="L4056" i="4"/>
  <c r="L2837" i="4"/>
  <c r="L1590" i="4"/>
  <c r="L2843" i="4"/>
  <c r="L931" i="4"/>
  <c r="L2936" i="4"/>
  <c r="L2569" i="4"/>
  <c r="L3760" i="4"/>
  <c r="L2553" i="4"/>
  <c r="L3455" i="4"/>
  <c r="L6" i="4"/>
  <c r="L1343" i="4"/>
  <c r="L2311" i="4"/>
  <c r="L155" i="4"/>
  <c r="L548" i="4"/>
  <c r="L397" i="4"/>
  <c r="L2975" i="4"/>
  <c r="L2028" i="4"/>
  <c r="L2919" i="4"/>
  <c r="L1992" i="4"/>
  <c r="L179" i="4"/>
  <c r="L1554" i="4"/>
  <c r="L3261" i="4"/>
  <c r="L4109" i="4"/>
  <c r="L1910" i="4"/>
  <c r="L3792" i="4"/>
  <c r="L3018" i="4"/>
  <c r="L3256" i="4"/>
  <c r="L2305" i="4"/>
  <c r="L1893" i="4"/>
  <c r="L2429" i="4"/>
  <c r="L787" i="4"/>
  <c r="L3626" i="4"/>
  <c r="L2916" i="4"/>
  <c r="L1390" i="4"/>
  <c r="L4208" i="4"/>
  <c r="L15" i="4"/>
  <c r="L4374" i="4"/>
  <c r="L1030" i="4"/>
  <c r="L1782" i="4"/>
  <c r="L1644" i="4"/>
  <c r="L4170" i="4"/>
  <c r="L2393" i="4"/>
  <c r="L1951" i="4"/>
  <c r="L1445" i="4"/>
  <c r="L1680" i="4"/>
  <c r="L2437" i="4"/>
  <c r="L2780" i="4"/>
  <c r="L2512" i="4"/>
  <c r="L2828" i="4"/>
  <c r="L1444" i="4"/>
  <c r="L151" i="4"/>
  <c r="L3640" i="4"/>
  <c r="L4077" i="4"/>
  <c r="L4092" i="4"/>
  <c r="L1546" i="4"/>
  <c r="L1737" i="4"/>
  <c r="L159" i="4"/>
  <c r="L3467" i="4"/>
  <c r="L1395" i="4"/>
  <c r="L4161" i="4"/>
  <c r="L2585" i="4"/>
  <c r="L286" i="4"/>
  <c r="L687" i="4"/>
  <c r="L2278" i="4"/>
  <c r="L3906" i="4"/>
  <c r="L517" i="4"/>
  <c r="L249" i="4"/>
  <c r="L739" i="4"/>
  <c r="L747" i="4"/>
  <c r="L2648" i="4"/>
  <c r="L398" i="4"/>
  <c r="L3998" i="4"/>
  <c r="L3479" i="4"/>
  <c r="L1214" i="4"/>
  <c r="L3763" i="4"/>
  <c r="L1735" i="4"/>
  <c r="L3130" i="4"/>
  <c r="L2782" i="4"/>
  <c r="L3096" i="4"/>
  <c r="L3025" i="4"/>
  <c r="L2229" i="4"/>
  <c r="L2078" i="4"/>
  <c r="L1157" i="4"/>
  <c r="L296" i="4"/>
  <c r="L1143" i="4"/>
  <c r="L2181" i="4"/>
  <c r="L328" i="4"/>
  <c r="L2071" i="4"/>
  <c r="L2262" i="4"/>
  <c r="L366" i="4"/>
  <c r="L3137" i="4"/>
  <c r="L2099" i="4"/>
  <c r="L883" i="4"/>
  <c r="L756" i="4"/>
  <c r="L1950" i="4"/>
  <c r="L3144" i="4"/>
  <c r="L293" i="4"/>
  <c r="L1145" i="4"/>
  <c r="L2296" i="4"/>
  <c r="L2895" i="4"/>
  <c r="L3819" i="4"/>
  <c r="L565" i="4"/>
  <c r="L1899" i="4"/>
  <c r="L3796" i="4"/>
  <c r="L3041" i="4"/>
  <c r="L1238" i="4"/>
  <c r="L2728" i="4"/>
  <c r="L2151" i="4"/>
  <c r="L1267" i="4"/>
  <c r="L858" i="4"/>
  <c r="L3691" i="4"/>
  <c r="L3902" i="4"/>
  <c r="L2433" i="4"/>
  <c r="L2011" i="4"/>
  <c r="L941" i="4"/>
  <c r="L3542" i="4"/>
  <c r="L558" i="4"/>
  <c r="L127" i="4"/>
  <c r="L2510" i="4"/>
  <c r="L2779" i="4"/>
  <c r="L3866" i="4"/>
  <c r="L3589" i="4"/>
  <c r="L3718" i="4"/>
  <c r="L875" i="4"/>
  <c r="L1647" i="4"/>
  <c r="L1571" i="4"/>
  <c r="L569" i="4"/>
  <c r="L2606" i="4"/>
  <c r="L736" i="4"/>
  <c r="L2862" i="4"/>
  <c r="L80" i="4"/>
  <c r="L1085" i="4"/>
  <c r="L3612" i="4"/>
  <c r="L648" i="4"/>
  <c r="L856" i="4"/>
  <c r="L1575" i="4"/>
  <c r="L2481" i="4"/>
  <c r="L1199" i="4"/>
  <c r="L1848" i="4"/>
  <c r="L1625" i="4"/>
  <c r="L3050" i="4"/>
  <c r="L4309" i="4"/>
  <c r="L3079" i="4"/>
  <c r="L1086" i="4"/>
  <c r="L3539" i="4"/>
  <c r="L3969" i="4"/>
  <c r="L2163" i="4"/>
  <c r="L4361" i="4"/>
  <c r="L1102" i="4"/>
  <c r="L3147" i="4"/>
  <c r="L3698" i="4"/>
  <c r="L3672" i="4"/>
  <c r="L961" i="4"/>
  <c r="L1386" i="4"/>
  <c r="L2291" i="4"/>
  <c r="L2441" i="4"/>
  <c r="L186" i="4"/>
  <c r="L437" i="4"/>
  <c r="L2814" i="4"/>
  <c r="L2841" i="4"/>
  <c r="L1430" i="4"/>
  <c r="L2494" i="4"/>
  <c r="L2701" i="4"/>
  <c r="L3641" i="4"/>
  <c r="L937" i="4"/>
  <c r="L478" i="4"/>
  <c r="L1484" i="4"/>
  <c r="L2213" i="4"/>
  <c r="L855" i="4"/>
  <c r="L1781" i="4"/>
  <c r="L3356" i="4"/>
  <c r="L2947" i="4"/>
  <c r="L2763" i="4"/>
  <c r="L1224" i="4"/>
  <c r="L3487" i="4"/>
  <c r="L1718" i="4"/>
  <c r="L699" i="4"/>
  <c r="L3111" i="4"/>
  <c r="L1577" i="4"/>
  <c r="L1701" i="4"/>
  <c r="L870" i="4"/>
  <c r="L3011" i="4"/>
  <c r="L481" i="4"/>
  <c r="L656" i="4"/>
  <c r="L3309" i="4"/>
  <c r="L1790" i="4"/>
  <c r="L2331" i="4"/>
  <c r="L1015" i="4"/>
  <c r="L3160" i="4"/>
  <c r="L1843" i="4"/>
  <c r="L239" i="4"/>
  <c r="L2997" i="4"/>
  <c r="L3962" i="4"/>
  <c r="L519" i="4"/>
  <c r="L3098" i="4"/>
  <c r="L3433" i="4"/>
  <c r="L3302" i="4"/>
  <c r="L154" i="4"/>
  <c r="L2867" i="4"/>
  <c r="L1357" i="4"/>
  <c r="L1459" i="4"/>
  <c r="L3129" i="4"/>
  <c r="L4194" i="4"/>
  <c r="L2943" i="4"/>
  <c r="L3660" i="4"/>
  <c r="L960" i="4"/>
  <c r="L4289" i="4"/>
  <c r="L1480" i="4"/>
  <c r="L1698" i="4"/>
  <c r="L1800" i="4"/>
  <c r="L2077" i="4"/>
  <c r="L1204" i="4"/>
  <c r="L3607" i="4"/>
  <c r="L1897" i="4"/>
  <c r="L1613" i="4"/>
  <c r="L530" i="4"/>
  <c r="L584" i="4"/>
  <c r="L1764" i="4"/>
  <c r="L3961" i="4"/>
  <c r="L2277" i="4"/>
  <c r="L172" i="4"/>
  <c r="L695" i="4"/>
  <c r="L827" i="4"/>
  <c r="L3907" i="4"/>
  <c r="L2977" i="4"/>
  <c r="L3850" i="4"/>
  <c r="L2829" i="4"/>
  <c r="L2887" i="4"/>
  <c r="L2127" i="4"/>
  <c r="L2428" i="4"/>
  <c r="L3085" i="4"/>
  <c r="L1668" i="4"/>
  <c r="L2680" i="4"/>
  <c r="L314" i="4"/>
  <c r="L752" i="4"/>
  <c r="L57" i="4"/>
  <c r="L2225" i="4"/>
  <c r="L576" i="4"/>
  <c r="L3762" i="4"/>
  <c r="L593" i="4"/>
  <c r="L1144" i="4"/>
  <c r="L1842" i="4"/>
  <c r="L1586" i="4"/>
  <c r="L2326" i="4"/>
  <c r="L2783" i="4"/>
  <c r="L1587" i="4"/>
  <c r="L2392" i="4"/>
  <c r="L732" i="4"/>
  <c r="L2168" i="4"/>
  <c r="L17" i="4"/>
  <c r="L1202" i="4"/>
  <c r="L297" i="4"/>
  <c r="L1388" i="4"/>
  <c r="L725" i="4"/>
  <c r="L1491" i="4"/>
  <c r="L4015" i="4"/>
  <c r="L1972" i="4"/>
  <c r="L3220" i="4"/>
  <c r="L2822" i="4"/>
  <c r="L227" i="4"/>
  <c r="L3590" i="4"/>
  <c r="L406" i="4"/>
  <c r="L527" i="4"/>
  <c r="L2280" i="4"/>
  <c r="L909" i="4"/>
  <c r="L1483" i="4"/>
  <c r="L22" i="4"/>
  <c r="L483" i="4"/>
  <c r="L1740" i="4"/>
  <c r="L1532" i="4"/>
  <c r="L3043" i="4"/>
  <c r="L1920" i="4"/>
  <c r="L2320" i="4"/>
  <c r="L2479" i="4"/>
  <c r="L413" i="4"/>
  <c r="L1094" i="4"/>
  <c r="L830" i="4"/>
  <c r="L4203" i="4"/>
  <c r="L3159" i="4"/>
  <c r="L835" i="4"/>
  <c r="L1774" i="4"/>
  <c r="L1032" i="4"/>
  <c r="L2516" i="4"/>
  <c r="L2893" i="4"/>
  <c r="L3940" i="4"/>
  <c r="L1522" i="4"/>
  <c r="L966" i="4"/>
  <c r="L2410" i="4"/>
  <c r="L1065" i="4"/>
  <c r="L2373" i="4"/>
  <c r="L2967" i="4"/>
  <c r="L1882" i="4"/>
  <c r="L592" i="4"/>
  <c r="L2045" i="4"/>
  <c r="L1970" i="4"/>
  <c r="L626" i="4"/>
  <c r="L2620" i="4"/>
  <c r="L2541" i="4"/>
  <c r="L918" i="4"/>
  <c r="L3293" i="4"/>
  <c r="L2495" i="4"/>
  <c r="L2431" i="4"/>
  <c r="L3892" i="4"/>
  <c r="L754" i="4"/>
  <c r="L3925" i="4"/>
  <c r="L3218" i="4"/>
  <c r="L165" i="4"/>
  <c r="L3023" i="4"/>
  <c r="L3731" i="4"/>
  <c r="L1816" i="4"/>
  <c r="L267" i="4"/>
  <c r="L2574" i="4"/>
  <c r="L724" i="4"/>
  <c r="L3812" i="4"/>
  <c r="L3470" i="4"/>
  <c r="L4360" i="4"/>
  <c r="L1120" i="4"/>
  <c r="L561" i="4"/>
  <c r="L246" i="4"/>
  <c r="L1785" i="4"/>
  <c r="L2251" i="4"/>
  <c r="L1685" i="4"/>
  <c r="L4242" i="4"/>
  <c r="L410" i="4"/>
  <c r="L336" i="4"/>
  <c r="L3198" i="4"/>
  <c r="L1443" i="4"/>
  <c r="L1127" i="4"/>
  <c r="L4357" i="4"/>
  <c r="L2312" i="4"/>
  <c r="L2233" i="4"/>
  <c r="L943" i="4"/>
  <c r="L4355" i="4"/>
  <c r="L112" i="4"/>
  <c r="L4064" i="4"/>
  <c r="L1968" i="4"/>
  <c r="L1501" i="4"/>
  <c r="L2486" i="4"/>
  <c r="L2949" i="4"/>
  <c r="L1122" i="4"/>
  <c r="L3032" i="4"/>
  <c r="L2257" i="4"/>
  <c r="L3177" i="4"/>
  <c r="L998" i="4"/>
  <c r="L1129" i="4"/>
  <c r="L2894" i="4"/>
  <c r="L549" i="4"/>
  <c r="L4262" i="4"/>
  <c r="L1827" i="4"/>
  <c r="L533" i="4"/>
  <c r="L1804" i="4"/>
  <c r="L668" i="4"/>
  <c r="L2093" i="4"/>
  <c r="L4328" i="4"/>
  <c r="L2487" i="4"/>
  <c r="L2698" i="4"/>
  <c r="L2860" i="4"/>
  <c r="L850" i="4"/>
  <c r="L798" i="4"/>
  <c r="L3448" i="4"/>
  <c r="L1681" i="4"/>
  <c r="L1432" i="4"/>
  <c r="L2043" i="4"/>
  <c r="L2849" i="4"/>
  <c r="L2584" i="4"/>
  <c r="L718" i="4"/>
  <c r="L4016" i="4"/>
  <c r="L3009" i="4"/>
  <c r="L1022" i="4"/>
  <c r="L2448" i="4"/>
  <c r="L1410" i="4"/>
  <c r="L125" i="4"/>
  <c r="L3750" i="4"/>
  <c r="L3116" i="4"/>
  <c r="L1607" i="4"/>
  <c r="L2969" i="4"/>
  <c r="L995" i="4"/>
  <c r="L3281" i="4"/>
  <c r="L3968" i="4"/>
  <c r="L2345" i="4"/>
  <c r="L2169" i="4"/>
  <c r="L399" i="4"/>
  <c r="L358" i="4"/>
  <c r="L1515" i="4"/>
  <c r="L1385" i="4"/>
  <c r="L3610" i="4"/>
  <c r="L4066" i="4"/>
  <c r="L688" i="4"/>
  <c r="L3661" i="4"/>
  <c r="L2719" i="4"/>
  <c r="L2638" i="4"/>
  <c r="L1905" i="4"/>
  <c r="L3715" i="4"/>
  <c r="L1152" i="4"/>
  <c r="L282" i="4"/>
  <c r="L1336" i="4"/>
  <c r="L2836" i="4"/>
  <c r="L3019" i="4"/>
  <c r="L55" i="4"/>
  <c r="L1969" i="4"/>
  <c r="L2897" i="4"/>
  <c r="L3967" i="4"/>
  <c r="L2718" i="4"/>
  <c r="L1299" i="4"/>
  <c r="L645" i="4"/>
  <c r="L3267" i="4"/>
  <c r="L2170" i="4"/>
  <c r="L2275" i="4"/>
  <c r="L1942" i="4"/>
  <c r="L104" i="4"/>
  <c r="L3069" i="4"/>
  <c r="L1823" i="4"/>
  <c r="L2595" i="4"/>
  <c r="L81" i="4"/>
  <c r="L291" i="4"/>
  <c r="L860" i="4"/>
  <c r="L750" i="4"/>
  <c r="L2180" i="4"/>
  <c r="L1939" i="4"/>
  <c r="L2461" i="4"/>
  <c r="L3418" i="4"/>
  <c r="L341" i="4"/>
  <c r="L1402" i="4"/>
  <c r="L1384" i="4"/>
  <c r="L2756" i="4"/>
  <c r="L2966" i="4"/>
  <c r="L2759" i="4"/>
  <c r="L563" i="4"/>
  <c r="L511" i="4"/>
  <c r="L3598" i="4"/>
  <c r="L2934" i="4"/>
  <c r="L3713" i="4"/>
  <c r="L1879" i="4"/>
  <c r="L2361" i="4"/>
  <c r="L1752" i="4"/>
  <c r="L4311" i="4"/>
  <c r="L2142" i="4"/>
  <c r="L1558" i="4"/>
  <c r="L4090" i="4"/>
  <c r="L3176" i="4"/>
  <c r="L458" i="4"/>
  <c r="L1844" i="4"/>
  <c r="L2466" i="4"/>
  <c r="L3420" i="4"/>
  <c r="L3633" i="4"/>
  <c r="L3949" i="4"/>
  <c r="L1751" i="4"/>
  <c r="L3826" i="4"/>
  <c r="L136" i="4"/>
  <c r="L2308" i="4"/>
  <c r="L853" i="4"/>
  <c r="L1780" i="4"/>
  <c r="L1645" i="4"/>
  <c r="L982" i="4"/>
  <c r="L318" i="4"/>
  <c r="L4296" i="4"/>
  <c r="L3926" i="4"/>
  <c r="L2205" i="4"/>
  <c r="L354" i="4"/>
  <c r="L1394" i="4"/>
  <c r="L1917" i="4"/>
  <c r="L3300" i="4"/>
  <c r="L1242" i="4"/>
  <c r="L1526" i="4"/>
  <c r="L1222" i="4"/>
  <c r="L115" i="4"/>
  <c r="L3840" i="4"/>
  <c r="L2298" i="4"/>
  <c r="L2898" i="4"/>
  <c r="L671" i="4"/>
  <c r="L3136" i="4"/>
  <c r="L1062" i="4"/>
  <c r="L4268" i="4"/>
  <c r="L2325" i="4"/>
  <c r="L2559" i="4"/>
  <c r="L185" i="4"/>
  <c r="L4126" i="4"/>
  <c r="L2581" i="4"/>
  <c r="L2784" i="4"/>
  <c r="L13" i="4"/>
  <c r="L4202" i="4"/>
  <c r="L2632" i="4"/>
  <c r="L3081" i="4"/>
  <c r="L73" i="4"/>
  <c r="L3063" i="4"/>
  <c r="L1098" i="4"/>
  <c r="L158" i="4"/>
  <c r="L1629" i="4"/>
  <c r="L187" i="4"/>
  <c r="L409" i="4"/>
  <c r="L751" i="4"/>
  <c r="L1363" i="4"/>
  <c r="L2356" i="4"/>
  <c r="L2434" i="4"/>
  <c r="L1717" i="4"/>
  <c r="L259" i="4"/>
  <c r="L3753" i="4"/>
  <c r="L2299" i="4"/>
  <c r="L1955" i="4"/>
  <c r="L2730" i="4"/>
  <c r="L132" i="4"/>
  <c r="L1308" i="4"/>
  <c r="L387" i="4"/>
  <c r="L1689" i="4"/>
  <c r="L4317" i="4"/>
  <c r="L767" i="4"/>
  <c r="L1673" i="4"/>
  <c r="L3344" i="4"/>
  <c r="L4285" i="4"/>
  <c r="L3643" i="4"/>
  <c r="L2933" i="4"/>
  <c r="L952" i="4"/>
  <c r="L869" i="4"/>
  <c r="L2734" i="4"/>
  <c r="L902" i="4"/>
  <c r="L1743" i="4"/>
  <c r="L1334" i="4"/>
  <c r="L3887" i="4"/>
  <c r="L2005" i="4"/>
  <c r="L3781" i="4"/>
  <c r="L4352" i="4"/>
  <c r="L1229" i="4"/>
  <c r="L4253" i="4"/>
  <c r="L169" i="4"/>
  <c r="L4008" i="4"/>
  <c r="L363" i="4"/>
  <c r="L3548" i="4"/>
  <c r="L2811" i="4"/>
  <c r="L2953" i="4"/>
  <c r="L2230" i="4"/>
  <c r="L1826" i="4"/>
  <c r="L4173" i="4"/>
  <c r="L1173" i="4"/>
  <c r="L2104" i="4"/>
  <c r="L3196" i="4"/>
  <c r="L1456" i="4"/>
  <c r="L4140" i="4"/>
  <c r="L2976" i="4"/>
  <c r="L3957" i="4"/>
  <c r="L3295" i="4"/>
  <c r="L1556" i="4"/>
  <c r="L1506" i="4"/>
  <c r="L3403" i="4"/>
  <c r="L4240" i="4"/>
  <c r="L632" i="4"/>
  <c r="L1172" i="4"/>
  <c r="L600" i="4"/>
  <c r="L2996" i="4"/>
  <c r="L4034" i="4"/>
  <c r="L1046" i="4"/>
  <c r="L3570" i="4"/>
  <c r="L2174" i="4"/>
  <c r="L619" i="4"/>
  <c r="L1775" i="4"/>
  <c r="L1043" i="4"/>
  <c r="L485" i="4"/>
  <c r="L3092" i="4"/>
  <c r="L1497" i="4"/>
  <c r="L504" i="4"/>
  <c r="L2917" i="4"/>
  <c r="L1548" i="4"/>
  <c r="L3108" i="4"/>
  <c r="L823" i="4"/>
  <c r="L3247" i="4"/>
  <c r="L682" i="4"/>
  <c r="L423" i="4"/>
  <c r="L3572" i="4"/>
  <c r="L4223" i="4"/>
  <c r="L1225" i="4"/>
  <c r="L2986" i="4"/>
  <c r="L1070" i="4"/>
  <c r="L3466" i="4"/>
  <c r="L1187" i="4"/>
  <c r="L3981" i="4"/>
  <c r="L3263" i="4"/>
  <c r="L628" i="4"/>
  <c r="L1401" i="4"/>
  <c r="L494" i="4"/>
  <c r="L3901" i="4"/>
  <c r="L1434" i="4"/>
  <c r="L2120" i="4"/>
  <c r="L3099" i="4"/>
  <c r="L2612" i="4"/>
  <c r="L3304" i="4"/>
  <c r="L4039" i="4"/>
  <c r="L4237" i="4"/>
  <c r="L2643" i="4"/>
  <c r="L571" i="4"/>
  <c r="L3117" i="4"/>
  <c r="L346" i="4"/>
  <c r="L799" i="4"/>
  <c r="L2171" i="4"/>
  <c r="L3283" i="4"/>
  <c r="L3848" i="4"/>
  <c r="L1706" i="4"/>
  <c r="L2436" i="4"/>
  <c r="L917" i="4"/>
  <c r="L468" i="4"/>
  <c r="L1746" i="4"/>
  <c r="L3836" i="4"/>
  <c r="L796" i="4"/>
  <c r="L2654" i="4"/>
  <c r="L1435" i="4"/>
  <c r="L1633" i="4"/>
  <c r="L3232" i="4"/>
  <c r="L550" i="4"/>
  <c r="L3094" i="4"/>
  <c r="L3571" i="4"/>
  <c r="L1700" i="4"/>
  <c r="L872" i="4"/>
  <c r="L3508" i="4"/>
  <c r="L2591" i="4"/>
  <c r="L3845" i="4"/>
  <c r="L1524" i="4"/>
  <c r="L933" i="4"/>
  <c r="L2332" i="4"/>
  <c r="L3927" i="4"/>
  <c r="L501" i="4"/>
  <c r="L958" i="4"/>
  <c r="L651" i="4"/>
  <c r="L507" i="4"/>
  <c r="L265" i="4"/>
  <c r="L2909" i="4"/>
  <c r="L2368" i="4"/>
  <c r="L301" i="4"/>
  <c r="L1711" i="4"/>
  <c r="L1210" i="4"/>
  <c r="L144" i="4"/>
  <c r="L543" i="4"/>
  <c r="L3055" i="4"/>
  <c r="L467" i="4"/>
  <c r="L10" i="4"/>
  <c r="L3299" i="4"/>
  <c r="L4304" i="4"/>
  <c r="L3775" i="4"/>
  <c r="L3948" i="4"/>
  <c r="L703" i="4"/>
  <c r="L905" i="4"/>
  <c r="L3389" i="4"/>
  <c r="L129" i="4"/>
  <c r="L1638" i="4"/>
  <c r="L3668" i="4"/>
  <c r="L4087" i="4"/>
  <c r="L3804" i="4"/>
  <c r="L268" i="4"/>
  <c r="L3068" i="4"/>
  <c r="L3341" i="4"/>
  <c r="L3140" i="4"/>
  <c r="L1218" i="4"/>
  <c r="L3048" i="4"/>
  <c r="L1380" i="4"/>
  <c r="L311" i="4"/>
  <c r="L2677" i="4"/>
  <c r="L4149" i="4"/>
  <c r="L3132" i="4"/>
  <c r="L63" i="4"/>
  <c r="L2306" i="4"/>
  <c r="L4158" i="4"/>
  <c r="L97" i="4"/>
  <c r="L444" i="4"/>
  <c r="L378" i="4"/>
  <c r="L1040" i="4"/>
  <c r="L2026" i="4"/>
  <c r="L2442" i="4"/>
  <c r="L2260" i="4"/>
  <c r="L1981" i="4"/>
  <c r="L2903" i="4"/>
  <c r="L1798" i="4"/>
  <c r="L1429" i="4"/>
  <c r="L43" i="4"/>
  <c r="L1553" i="4"/>
  <c r="L3322" i="4"/>
  <c r="L1247" i="4"/>
  <c r="L3704" i="4"/>
  <c r="L2824" i="4"/>
  <c r="L2614" i="4"/>
  <c r="L2834" i="4"/>
  <c r="L2639" i="4"/>
  <c r="L2545" i="4"/>
  <c r="L1674" i="4"/>
  <c r="L1748" i="4"/>
  <c r="L946" i="4"/>
  <c r="L2131" i="4"/>
  <c r="L775" i="4"/>
  <c r="L1296" i="4"/>
  <c r="L666" i="4"/>
  <c r="L2974" i="4"/>
  <c r="L210" i="4"/>
  <c r="L214" i="4"/>
  <c r="L3594" i="4"/>
  <c r="L1985" i="4"/>
  <c r="L781" i="4"/>
  <c r="L916" i="4"/>
  <c r="L1549" i="4"/>
  <c r="L412" i="4"/>
  <c r="L376" i="4"/>
  <c r="L3182" i="4"/>
  <c r="L74" i="4"/>
  <c r="L498" i="4"/>
  <c r="L3720" i="4"/>
  <c r="L2750" i="4"/>
  <c r="L3719" i="4"/>
  <c r="L2372" i="4"/>
  <c r="L1194" i="4"/>
  <c r="L1580" i="4"/>
  <c r="L2090" i="4"/>
  <c r="L2144" i="4"/>
  <c r="L1931" i="4"/>
  <c r="L1031" i="4"/>
  <c r="L503" i="4"/>
  <c r="L2469" i="4"/>
  <c r="L459" i="4"/>
  <c r="L3617" i="4"/>
  <c r="L1672" i="4"/>
  <c r="L2166" i="4"/>
  <c r="L3306" i="4"/>
  <c r="L2910" i="4"/>
  <c r="L2100" i="4"/>
  <c r="L2269" i="4"/>
  <c r="L2330" i="4"/>
  <c r="L3683" i="4"/>
  <c r="L1378" i="4"/>
  <c r="L196" i="4"/>
  <c r="L1239" i="4"/>
  <c r="L2009" i="4"/>
  <c r="L586" i="4"/>
  <c r="L1163" i="4"/>
  <c r="L665" i="4"/>
  <c r="L315" i="4"/>
  <c r="L945" i="4"/>
  <c r="L1979" i="4"/>
  <c r="L3074" i="4"/>
  <c r="L157" i="4"/>
  <c r="L3007" i="4"/>
  <c r="L2483" i="4"/>
  <c r="L3522" i="4"/>
  <c r="L2398" i="4"/>
  <c r="L2377" i="4"/>
  <c r="L3772" i="4"/>
  <c r="L322" i="4"/>
  <c r="L1209" i="4"/>
  <c r="L1921" i="4"/>
  <c r="L94" i="4"/>
  <c r="L2307" i="4"/>
  <c r="L168" i="4"/>
  <c r="L2749" i="4"/>
  <c r="L2754" i="4"/>
  <c r="L3312" i="4"/>
  <c r="L1110" i="4"/>
  <c r="L2838" i="4"/>
  <c r="L2440" i="4"/>
  <c r="L3052" i="4"/>
  <c r="L3075" i="4"/>
  <c r="L2823" i="4"/>
  <c r="L1663" i="4"/>
  <c r="L1783" i="4"/>
  <c r="L987" i="4"/>
  <c r="L1514" i="4"/>
  <c r="L2032" i="4"/>
  <c r="L1828" i="4"/>
  <c r="L930" i="4"/>
  <c r="L3442" i="4"/>
  <c r="L2962" i="4"/>
  <c r="L515" i="4"/>
  <c r="L669" i="4"/>
  <c r="L1652" i="4"/>
  <c r="L761" i="4"/>
  <c r="L1500" i="4"/>
  <c r="L607" i="4"/>
  <c r="L3549" i="4"/>
  <c r="L2111" i="4"/>
  <c r="L614" i="4"/>
  <c r="L4221" i="4"/>
  <c r="L1998" i="4"/>
  <c r="L424" i="4"/>
  <c r="L2683" i="4"/>
  <c r="L2008" i="4"/>
  <c r="L3697" i="4"/>
  <c r="L2927" i="4"/>
  <c r="L1427" i="4"/>
  <c r="L1351" i="4"/>
  <c r="L1560" i="4"/>
  <c r="L1978" i="4"/>
  <c r="L1959" i="4"/>
  <c r="L4269" i="4"/>
  <c r="L3711" i="4"/>
  <c r="L1079" i="4"/>
  <c r="L1426" i="4"/>
  <c r="L3397" i="4"/>
  <c r="L2252" i="4"/>
  <c r="L2247" i="4"/>
  <c r="L1758" i="4"/>
  <c r="L1146" i="4"/>
  <c r="L3689" i="4"/>
  <c r="L894" i="4"/>
  <c r="L562" i="4"/>
  <c r="L2593" i="4"/>
  <c r="L2344" i="4"/>
  <c r="L3923" i="4"/>
  <c r="L1349" i="4"/>
  <c r="L2427" i="4"/>
  <c r="L2292" i="4"/>
  <c r="L2403" i="4"/>
  <c r="L1018" i="4"/>
  <c r="L1703" i="4"/>
  <c r="L2369" i="4"/>
  <c r="L288" i="4"/>
  <c r="L1326" i="4"/>
  <c r="L816" i="4"/>
  <c r="L839" i="4"/>
  <c r="L2063" i="4"/>
  <c r="L1284" i="4"/>
  <c r="L3730" i="4"/>
  <c r="L1119" i="4"/>
  <c r="L2072" i="4"/>
  <c r="L141" i="4"/>
  <c r="L1778" i="4"/>
  <c r="L2794" i="4"/>
  <c r="L205" i="4"/>
  <c r="L2064" i="4"/>
  <c r="L3095" i="4"/>
  <c r="L2062" i="4"/>
  <c r="L4177" i="4"/>
  <c r="L8" i="4"/>
  <c r="L1315" i="4"/>
  <c r="L2355" i="4"/>
  <c r="L3844" i="4"/>
  <c r="L3134" i="4"/>
  <c r="L3908" i="4"/>
  <c r="L28" i="4"/>
  <c r="L4375" i="4"/>
  <c r="L362" i="4"/>
  <c r="L2689" i="4"/>
  <c r="L2158" i="4"/>
  <c r="L199" i="4"/>
  <c r="L364" i="4"/>
  <c r="L3748" i="4"/>
  <c r="L3242" i="4"/>
  <c r="L3759" i="4"/>
  <c r="L3476" i="4"/>
  <c r="L2154" i="4"/>
  <c r="L4299" i="4"/>
  <c r="L474" i="4"/>
  <c r="L1958" i="4"/>
  <c r="L2467" i="4"/>
  <c r="L4024" i="4"/>
  <c r="L2073" i="4"/>
  <c r="L4353" i="4"/>
  <c r="L2290" i="4"/>
  <c r="L488" i="4"/>
  <c r="L1710" i="4"/>
  <c r="L3546" i="4"/>
  <c r="L3897" i="4"/>
  <c r="L1886" i="4"/>
  <c r="L3272" i="4"/>
  <c r="L3524" i="4"/>
  <c r="L271" i="4"/>
  <c r="L3328" i="4"/>
  <c r="L3823" i="4"/>
  <c r="L325" i="4"/>
  <c r="L23" i="4"/>
  <c r="L2438" i="4"/>
  <c r="L1090" i="4"/>
  <c r="L1961" i="4"/>
  <c r="L425" i="4"/>
  <c r="L2130" i="4"/>
  <c r="L1617" i="4"/>
  <c r="L133" i="4"/>
  <c r="L2724" i="4"/>
  <c r="L257" i="4"/>
  <c r="L2297" i="4"/>
  <c r="L2905" i="4"/>
  <c r="L1631" i="4"/>
  <c r="L453" i="4"/>
  <c r="L3733" i="4"/>
  <c r="L873" i="4"/>
  <c r="L2684" i="4"/>
  <c r="L502" i="4"/>
  <c r="L86" i="4"/>
  <c r="L2150" i="4"/>
  <c r="L3496" i="4"/>
  <c r="L1245" i="4"/>
  <c r="L241" i="4"/>
  <c r="L637" i="4"/>
  <c r="L3665" i="4"/>
  <c r="L394" i="4"/>
  <c r="L180" i="4"/>
  <c r="L4084" i="4"/>
  <c r="L2503" i="4"/>
  <c r="L1121" i="4"/>
  <c r="L208" i="4"/>
  <c r="L3449" i="4"/>
  <c r="L1605" i="4"/>
  <c r="L2735" i="4"/>
  <c r="L1044" i="4"/>
  <c r="L857" i="4"/>
  <c r="L2839" i="4"/>
  <c r="L499" i="4"/>
  <c r="L56" i="4"/>
  <c r="L2880" i="4"/>
  <c r="L526" i="4"/>
  <c r="L1966" i="4"/>
  <c r="L713" i="4"/>
  <c r="L4134" i="4"/>
  <c r="L1669" i="4"/>
  <c r="L352" i="4"/>
  <c r="L3890" i="4"/>
  <c r="L122" i="4"/>
  <c r="L859" i="4"/>
  <c r="L638" i="4"/>
  <c r="L1251" i="4"/>
  <c r="L2036" i="4"/>
  <c r="L3174" i="4"/>
  <c r="L2621" i="4"/>
  <c r="L4080" i="4"/>
  <c r="L2178" i="4"/>
  <c r="L1093" i="4"/>
  <c r="L2491" i="4"/>
  <c r="L1272" i="4"/>
  <c r="L2248" i="4"/>
  <c r="L1029" i="4"/>
  <c r="L2079" i="4"/>
  <c r="L3738" i="4"/>
  <c r="L2562" i="4"/>
  <c r="L2511" i="4"/>
  <c r="L2021" i="4"/>
  <c r="L243" i="4"/>
  <c r="L3384" i="4"/>
  <c r="L789" i="4"/>
  <c r="L529" i="4"/>
  <c r="L1161" i="4"/>
  <c r="L1056" i="4"/>
  <c r="L992" i="4"/>
  <c r="L1211" i="4"/>
  <c r="L3422" i="4"/>
  <c r="L21" i="4"/>
  <c r="L2844" i="4"/>
  <c r="L2552" i="4"/>
  <c r="L2039" i="4"/>
  <c r="L1793" i="4"/>
  <c r="L3000" i="4"/>
  <c r="L708" i="4"/>
  <c r="L3795" i="4"/>
  <c r="L3532" i="4"/>
  <c r="L2858" i="4"/>
  <c r="L4075" i="4"/>
  <c r="L2053" i="4"/>
  <c r="L3749" i="4"/>
  <c r="L1389" i="4"/>
  <c r="L1149" i="4"/>
  <c r="L524" i="4"/>
  <c r="L2504" i="4"/>
  <c r="L4300" i="4"/>
  <c r="L11" i="4"/>
  <c r="L3950" i="4"/>
  <c r="L1690" i="4"/>
  <c r="L1591" i="4"/>
  <c r="L2583" i="4"/>
  <c r="L3252" i="4"/>
  <c r="L4276" i="4"/>
  <c r="L3003" i="4"/>
  <c r="L1027" i="4"/>
  <c r="L148" i="4"/>
  <c r="L1066" i="4"/>
  <c r="L473" i="4"/>
  <c r="L3916" i="4"/>
  <c r="L2364" i="4"/>
  <c r="L1078" i="4"/>
  <c r="L4273" i="4"/>
  <c r="L2752" i="4"/>
  <c r="L242" i="4"/>
  <c r="L4371" i="4"/>
  <c r="L3204" i="4"/>
  <c r="L2020" i="4"/>
  <c r="L3737" i="4"/>
  <c r="L1845" i="4"/>
  <c r="L1147" i="4"/>
  <c r="L123" i="4"/>
  <c r="L3585" i="4"/>
  <c r="L294" i="4"/>
  <c r="L574" i="4"/>
  <c r="L1825" i="4"/>
  <c r="L3988" i="4"/>
  <c r="L371" i="4"/>
  <c r="L3347" i="4"/>
  <c r="L51" i="4"/>
  <c r="L588" i="4"/>
  <c r="L900" i="4"/>
  <c r="L2315" i="4"/>
  <c r="L1055" i="4"/>
  <c r="L3801" i="4"/>
  <c r="L167" i="4"/>
  <c r="L197" i="4"/>
  <c r="L1952" i="4"/>
  <c r="L3383" i="4"/>
  <c r="L1527" i="4"/>
  <c r="L1792" i="4"/>
  <c r="L1753" i="4"/>
  <c r="L359" i="4"/>
  <c r="L2081" i="4"/>
  <c r="L3459" i="4"/>
  <c r="L2774" i="4"/>
  <c r="L2276" i="4"/>
  <c r="L2370" i="4"/>
  <c r="L3297" i="4"/>
  <c r="L441" i="4"/>
  <c r="L2796" i="4"/>
  <c r="L4125" i="4"/>
  <c r="L1829" i="4"/>
  <c r="L4102" i="4"/>
  <c r="L1990" i="4"/>
  <c r="L1125" i="4"/>
  <c r="L3525" i="4"/>
  <c r="L4316" i="4"/>
  <c r="L3687" i="4"/>
  <c r="L332" i="4"/>
  <c r="L226" i="4"/>
  <c r="L2406" i="4"/>
  <c r="L50" i="4"/>
  <c r="L2145" i="4"/>
  <c r="L4185" i="4"/>
  <c r="L974" i="4"/>
  <c r="L140" i="4"/>
  <c r="L978" i="4"/>
  <c r="L919" i="4"/>
  <c r="L2059" i="4"/>
  <c r="L1692" i="4"/>
  <c r="L1303" i="4"/>
  <c r="L3104" i="4"/>
  <c r="L380" i="4"/>
  <c r="L3123" i="4"/>
  <c r="L1694" i="4"/>
  <c r="L2327" i="4"/>
  <c r="L2415" i="4"/>
  <c r="L636" i="4"/>
  <c r="L1335" i="4"/>
  <c r="L2206" i="4"/>
  <c r="L3245" i="4"/>
  <c r="L793" i="4"/>
  <c r="L3152" i="4"/>
  <c r="L2409" i="4"/>
  <c r="L4136" i="4"/>
  <c r="L2896" i="4"/>
  <c r="L1635" i="4"/>
  <c r="L203" i="4"/>
  <c r="L4380" i="4"/>
  <c r="L3175" i="4"/>
  <c r="L986" i="4"/>
  <c r="L1270" i="4"/>
  <c r="L1902" i="4"/>
  <c r="L1851" i="4"/>
  <c r="L2132" i="4"/>
  <c r="L2152" i="4"/>
  <c r="L277" i="4"/>
  <c r="L2912" i="4"/>
  <c r="L2772" i="4"/>
  <c r="L3952" i="4"/>
  <c r="L589" i="4"/>
  <c r="L337" i="4"/>
  <c r="L1997" i="4"/>
  <c r="L163" i="4"/>
  <c r="L1252" i="4"/>
  <c r="L279" i="4"/>
  <c r="L4132" i="4"/>
  <c r="L1286" i="4"/>
  <c r="L4073" i="4"/>
  <c r="L733" i="4"/>
  <c r="L2928" i="4"/>
  <c r="L3438" i="4"/>
  <c r="L2641" i="4"/>
  <c r="L462" i="4"/>
  <c r="L2423" i="4"/>
  <c r="L1531" i="4"/>
  <c r="L61" i="4"/>
  <c r="L1904" i="4"/>
  <c r="L317" i="4"/>
  <c r="L2445" i="4"/>
  <c r="L2346" i="4"/>
  <c r="L3703" i="4"/>
  <c r="L3510" i="4"/>
  <c r="L2993" i="4"/>
  <c r="L1657" i="4"/>
  <c r="L555" i="4"/>
  <c r="L3540" i="4"/>
  <c r="L2540" i="4"/>
  <c r="L2731" i="4"/>
  <c r="L1054" i="4"/>
  <c r="L1153" i="4"/>
  <c r="L2564" i="4"/>
  <c r="L2471" i="4"/>
  <c r="L2961" i="4"/>
  <c r="L2637" i="4"/>
  <c r="L1582" i="4"/>
  <c r="L31" i="4"/>
  <c r="L740" i="4"/>
  <c r="L20" i="4"/>
  <c r="L254" i="4"/>
  <c r="L1300" i="4"/>
  <c r="L577" i="4"/>
  <c r="L4055" i="4"/>
  <c r="L811" i="4"/>
  <c r="L697" i="4"/>
  <c r="L3579" i="4"/>
  <c r="L2316" i="4"/>
  <c r="L3296" i="4"/>
  <c r="L2577" i="4"/>
  <c r="L2959" i="4"/>
  <c r="L1257" i="4"/>
  <c r="L1789" i="4"/>
  <c r="L1016" i="4"/>
  <c r="L253" i="4"/>
  <c r="L1084" i="4"/>
  <c r="L2172" i="4"/>
  <c r="L2379" i="4"/>
  <c r="L763" i="4"/>
  <c r="L546" i="4"/>
  <c r="L1449" i="4"/>
  <c r="L3375" i="4"/>
  <c r="L3723" i="4"/>
  <c r="L1567" i="4"/>
  <c r="L1870" i="4"/>
  <c r="L573" i="4"/>
  <c r="L820" i="4"/>
  <c r="L342" i="4"/>
  <c r="L3985" i="4"/>
  <c r="L903" i="4"/>
  <c r="L2038" i="4"/>
  <c r="L1007" i="4"/>
  <c r="L2661" i="4"/>
  <c r="L979" i="4"/>
  <c r="L4159" i="4"/>
  <c r="L3536" i="4"/>
  <c r="L1185" i="4"/>
  <c r="L312" i="4"/>
  <c r="L700" i="4"/>
  <c r="L3411" i="4"/>
  <c r="L1200" i="4"/>
  <c r="L1133" i="4"/>
  <c r="L2656" i="4"/>
  <c r="L3015" i="4"/>
  <c r="L2964" i="4"/>
  <c r="L3039" i="4"/>
  <c r="L988" i="4"/>
  <c r="L206" i="4"/>
  <c r="L1926" i="4"/>
  <c r="L809" i="4"/>
  <c r="L1023" i="4"/>
  <c r="L1328" i="4"/>
  <c r="L386" i="4"/>
  <c r="L4213" i="4"/>
  <c r="L1894" i="4"/>
  <c r="L2848" i="4"/>
  <c r="L2190" i="4"/>
  <c r="L124" i="4"/>
  <c r="L1150" i="4"/>
  <c r="L1555" i="4"/>
  <c r="L2212" i="4"/>
  <c r="L1485" i="4"/>
  <c r="L514" i="4"/>
  <c r="L2973" i="4"/>
  <c r="L4272" i="4"/>
  <c r="L3103" i="4"/>
  <c r="L1155" i="4"/>
  <c r="L3894" i="4"/>
  <c r="L4098" i="4"/>
  <c r="L2362" i="4"/>
  <c r="L712" i="4"/>
  <c r="L2003" i="4"/>
  <c r="L2704" i="4"/>
  <c r="L745" i="4"/>
  <c r="L817" i="4"/>
  <c r="L2115" i="4"/>
  <c r="L2733" i="4"/>
  <c r="L1067" i="4"/>
  <c r="L2810" i="4"/>
  <c r="L3521" i="4"/>
  <c r="L777" i="4"/>
  <c r="L2484" i="4"/>
  <c r="L1540" i="4"/>
  <c r="L420" i="4"/>
  <c r="L2904" i="4"/>
  <c r="L3465" i="4"/>
  <c r="L2775" i="4"/>
  <c r="L3390" i="4"/>
  <c r="L2304" i="4"/>
  <c r="L2688" i="4"/>
  <c r="L2514" i="4"/>
  <c r="L1154" i="4"/>
  <c r="L228" i="4"/>
  <c r="L3637" i="4"/>
  <c r="L2314" i="4"/>
  <c r="L925" i="4"/>
  <c r="L1983" i="4"/>
  <c r="L480" i="4"/>
  <c r="L924" i="4"/>
  <c r="L898" i="4"/>
  <c r="L3008" i="4"/>
  <c r="L4175" i="4"/>
  <c r="L3859" i="4"/>
  <c r="L215" i="4"/>
  <c r="L2899" i="4"/>
  <c r="L500" i="4"/>
  <c r="L1834" i="4"/>
  <c r="L3056" i="4"/>
  <c r="L876" i="4"/>
  <c r="L1037" i="4"/>
  <c r="L627" i="4"/>
  <c r="L374" i="4"/>
  <c r="L3067" i="4"/>
  <c r="L976" i="4"/>
  <c r="L2046" i="4"/>
  <c r="L2222" i="4"/>
  <c r="L1348" i="4"/>
  <c r="L1083" i="4"/>
  <c r="L147" i="4"/>
  <c r="L2349" i="4"/>
  <c r="L2817" i="4"/>
  <c r="L4292" i="4"/>
  <c r="L843" i="4"/>
  <c r="L1664" i="4"/>
  <c r="L3430" i="4"/>
  <c r="L1732" i="4"/>
  <c r="L3734" i="4"/>
  <c r="L2323" i="4"/>
  <c r="L673" i="4"/>
  <c r="L1249" i="4"/>
  <c r="L844" i="4"/>
  <c r="L1475" i="4"/>
  <c r="L956" i="4"/>
  <c r="L3863" i="4"/>
  <c r="L996" i="4"/>
  <c r="L3516" i="4"/>
  <c r="L675" i="4"/>
  <c r="L3112" i="4"/>
  <c r="L1005" i="4"/>
  <c r="L3528" i="4"/>
  <c r="L2177" i="4"/>
  <c r="L27" i="4"/>
  <c r="L392" i="4"/>
  <c r="L3325" i="4"/>
  <c r="L24" i="4"/>
  <c r="L3754" i="4"/>
  <c r="L1626" i="4"/>
  <c r="L2210" i="4"/>
  <c r="L1477" i="4"/>
  <c r="L1769" i="4"/>
  <c r="L1660" i="4"/>
  <c r="L3707" i="4"/>
  <c r="L3817" i="4"/>
  <c r="L2477" i="4"/>
  <c r="L764" i="4"/>
  <c r="L3861" i="4"/>
  <c r="L4127" i="4"/>
  <c r="L3158" i="4"/>
  <c r="L3946" i="4"/>
  <c r="L260" i="4"/>
  <c r="L1559" i="4"/>
  <c r="L2506" i="4"/>
  <c r="L1418" i="4"/>
  <c r="L1356" i="4"/>
  <c r="L2138" i="4"/>
  <c r="L1275" i="4"/>
  <c r="L2400" i="4"/>
  <c r="L2388" i="4"/>
  <c r="L2122" i="4"/>
  <c r="L285" i="4"/>
  <c r="L4323" i="4"/>
  <c r="L613" i="4"/>
  <c r="L868" i="4"/>
  <c r="L2204" i="4"/>
  <c r="L2673" i="4"/>
  <c r="L2310" i="4"/>
  <c r="L403" i="4"/>
  <c r="L2985" i="4"/>
  <c r="L1551" i="4"/>
  <c r="L2286" i="4"/>
  <c r="L4337" i="4"/>
  <c r="L590" i="4"/>
  <c r="L2366" i="4"/>
  <c r="L788" i="4"/>
  <c r="L3960" i="4"/>
  <c r="L3241" i="4"/>
  <c r="L2341" i="4"/>
  <c r="L3874" i="4"/>
  <c r="L4258" i="4"/>
  <c r="L471" i="4"/>
  <c r="L87" i="4"/>
  <c r="L689" i="4"/>
  <c r="L3183" i="4"/>
  <c r="L2611" i="4"/>
  <c r="L1610" i="4"/>
  <c r="L4118" i="4"/>
  <c r="L633" i="4"/>
  <c r="L1923" i="4"/>
  <c r="L2580" i="4"/>
  <c r="L3956" i="4"/>
  <c r="L2454" i="4"/>
  <c r="L601" i="4"/>
  <c r="L2293" i="4"/>
  <c r="L3148" i="4"/>
  <c r="L3554" i="4"/>
  <c r="L1289" i="4"/>
  <c r="L3559" i="4"/>
  <c r="L2565" i="4"/>
  <c r="L2106" i="4"/>
  <c r="L2764" i="4"/>
  <c r="L2624" i="4"/>
  <c r="L3682" i="4"/>
  <c r="L2866" i="4"/>
  <c r="L2507" i="4"/>
  <c r="L2694" i="4"/>
  <c r="L2681" i="4"/>
  <c r="L1374" i="4"/>
  <c r="L3224" i="4"/>
  <c r="L3777" i="4"/>
  <c r="L2723" i="4"/>
  <c r="L1405" i="4"/>
  <c r="L3051" i="4"/>
  <c r="L4350" i="4"/>
  <c r="L3993" i="4"/>
  <c r="L330" i="4"/>
  <c r="L1813" i="4"/>
  <c r="L652" i="4"/>
  <c r="L2185" i="4"/>
  <c r="L33" i="4"/>
  <c r="L1539" i="4"/>
  <c r="L4210" i="4"/>
  <c r="L1340" i="4"/>
  <c r="L3463" i="4"/>
  <c r="L1861" i="4"/>
  <c r="L3651" i="4"/>
  <c r="L4283" i="4"/>
  <c r="L1160" i="4"/>
  <c r="L3513" i="4"/>
  <c r="L2412" i="4"/>
  <c r="L1741" i="4"/>
  <c r="L1730" i="4"/>
  <c r="L4358" i="4"/>
  <c r="L2660" i="4"/>
  <c r="L2526" i="4"/>
  <c r="L192" i="4"/>
  <c r="L538" i="4"/>
  <c r="L575" i="4"/>
  <c r="L3431" i="4"/>
  <c r="L269" i="4"/>
  <c r="L4142" i="4"/>
  <c r="L1302" i="4"/>
  <c r="L2029" i="4"/>
  <c r="L2924" i="4"/>
  <c r="L2492" i="4"/>
  <c r="L1424" i="4"/>
  <c r="L773" i="4"/>
  <c r="L4088" i="4"/>
  <c r="L2864" i="4"/>
  <c r="L3912" i="4"/>
  <c r="L790" i="4"/>
  <c r="L3113" i="4"/>
  <c r="L766" i="4"/>
  <c r="L2432" i="4"/>
  <c r="L2125" i="4"/>
  <c r="L3646" i="4"/>
  <c r="L3026" i="4"/>
  <c r="L4115" i="4"/>
  <c r="L2771" i="4"/>
  <c r="L4009" i="4"/>
  <c r="L1087" i="4"/>
  <c r="L37" i="4"/>
  <c r="L1742" i="4"/>
  <c r="L1759" i="4"/>
  <c r="L1772" i="4"/>
  <c r="L450" i="4"/>
  <c r="L4341" i="4"/>
  <c r="L35" i="4"/>
  <c r="L1295" i="4"/>
  <c r="L3061" i="4"/>
  <c r="L1856" i="4"/>
  <c r="L3481" i="4"/>
  <c r="L3189" i="4"/>
  <c r="L3768" i="4"/>
  <c r="L38" i="4"/>
  <c r="L2791" i="4"/>
  <c r="L2351" i="4"/>
  <c r="L1130" i="4"/>
  <c r="L812" i="4"/>
  <c r="L1602" i="4"/>
  <c r="L486" i="4"/>
  <c r="L1379" i="4"/>
  <c r="L1766" i="4"/>
  <c r="L2599" i="4"/>
  <c r="L1462" i="4"/>
  <c r="L2333" i="4"/>
  <c r="L308" i="4"/>
  <c r="L2478" i="4"/>
  <c r="L1188" i="4"/>
  <c r="L1592" i="4"/>
  <c r="L9" i="4"/>
  <c r="L3786" i="4"/>
  <c r="L1371" i="4"/>
  <c r="L3953" i="4"/>
  <c r="L1450" i="4"/>
  <c r="L1569" i="4"/>
  <c r="L3997" i="4"/>
  <c r="L3153" i="4"/>
  <c r="L1536" i="4"/>
  <c r="L2490" i="4"/>
  <c r="L1705" i="4"/>
  <c r="L2816" i="4"/>
  <c r="L2826" i="4"/>
  <c r="L1193" i="4"/>
  <c r="L2105" i="4"/>
  <c r="L2497" i="4"/>
  <c r="L2513" i="4"/>
  <c r="L211" i="4"/>
  <c r="L3724" i="4"/>
  <c r="L3743" i="4"/>
  <c r="L442" i="4"/>
  <c r="L2435" i="4"/>
  <c r="L2414" i="4"/>
  <c r="L283" i="4"/>
  <c r="L4230" i="4"/>
  <c r="L2937" i="4"/>
  <c r="L4072" i="4"/>
  <c r="L2521" i="4"/>
  <c r="L1274" i="4"/>
  <c r="L3162" i="4"/>
  <c r="L431" i="4"/>
  <c r="L3168" i="4"/>
  <c r="L792" i="4"/>
  <c r="L964" i="4"/>
  <c r="L2853" i="4"/>
  <c r="L39" i="4"/>
  <c r="L1770" i="4"/>
  <c r="L415" i="4"/>
  <c r="L757" i="4"/>
  <c r="L164" i="4"/>
  <c r="L667" i="4"/>
  <c r="L2465" i="4"/>
  <c r="L1859" i="4"/>
  <c r="L598" i="4"/>
  <c r="L4005" i="4"/>
  <c r="L532" i="4"/>
  <c r="L4220" i="4"/>
  <c r="L2712" i="4"/>
  <c r="L3090" i="4"/>
  <c r="L1329" i="4"/>
  <c r="L2700" i="4"/>
  <c r="L1481" i="4"/>
  <c r="L3871" i="4"/>
  <c r="L1679" i="4"/>
  <c r="L2266" i="4"/>
  <c r="L2288" i="4"/>
  <c r="L1283" i="4"/>
  <c r="L1520" i="4"/>
  <c r="L929" i="4"/>
  <c r="L3402" i="4"/>
  <c r="L4246" i="4"/>
  <c r="L738" i="4"/>
  <c r="L70" i="4"/>
  <c r="L744" i="4"/>
  <c r="L3793" i="4"/>
  <c r="L1887" i="4"/>
  <c r="L2960" i="4"/>
  <c r="L2979" i="4"/>
  <c r="L2631" i="4"/>
  <c r="L1268" i="4"/>
  <c r="L871" i="4"/>
  <c r="L355" i="4"/>
  <c r="L804" i="4"/>
  <c r="L1518" i="4"/>
  <c r="L75" i="4"/>
  <c r="L2815" i="4"/>
  <c r="L1012" i="4"/>
  <c r="L2302" i="4"/>
  <c r="L864" i="4"/>
  <c r="L1787" i="4"/>
  <c r="L1884" i="4"/>
  <c r="L2012" i="4"/>
  <c r="L3072" i="4"/>
  <c r="L3" i="4"/>
  <c r="L1611" i="4"/>
  <c r="L1581" i="4"/>
  <c r="L3921" i="4"/>
  <c r="L681" i="4"/>
  <c r="L612" i="4"/>
  <c r="L1038" i="4"/>
  <c r="L3240" i="4"/>
  <c r="L3208" i="4"/>
  <c r="L3315" i="4"/>
  <c r="L1502" i="4"/>
  <c r="L1201" i="4"/>
  <c r="L300" i="4"/>
  <c r="L2941" i="4"/>
  <c r="L2713" i="4"/>
  <c r="L2579" i="4"/>
  <c r="L1971" i="4"/>
  <c r="L1727" i="4"/>
  <c r="L2089" i="4"/>
  <c r="L722" i="4"/>
  <c r="L4174" i="4"/>
  <c r="L1003" i="4"/>
  <c r="L2533" i="4"/>
  <c r="L1874" i="4"/>
  <c r="L1197" i="4"/>
  <c r="L1330" i="4"/>
  <c r="L1089" i="4"/>
  <c r="L890" i="4"/>
  <c r="L4329" i="4"/>
  <c r="L3040" i="4"/>
  <c r="L2537" i="4"/>
  <c r="L2285" i="4"/>
  <c r="L2907" i="4"/>
  <c r="L1464" i="4"/>
  <c r="L3275" i="4"/>
  <c r="L1620" i="4"/>
  <c r="L2958" i="4"/>
  <c r="L2258" i="4"/>
  <c r="L2721" i="4"/>
  <c r="L691" i="4"/>
  <c r="L2667" i="4"/>
  <c r="L2246" i="4"/>
  <c r="L1052" i="4"/>
  <c r="L335" i="4"/>
  <c r="L1353" i="4"/>
  <c r="L1391" i="4"/>
  <c r="L281" i="4"/>
  <c r="L595" i="4"/>
  <c r="L2760" i="4"/>
  <c r="L1466" i="4"/>
  <c r="L3167" i="4"/>
  <c r="L149" i="4"/>
  <c r="L2087" i="4"/>
  <c r="L400" i="4"/>
  <c r="L2353" i="4"/>
  <c r="L3604" i="4"/>
  <c r="L3156" i="4"/>
  <c r="L1707" i="4"/>
  <c r="L3601" i="4"/>
  <c r="L1973" i="4"/>
  <c r="L1439" i="4"/>
  <c r="L1750" i="4"/>
  <c r="L854" i="4"/>
  <c r="L1496" i="4"/>
  <c r="L2110" i="4"/>
  <c r="L901" i="4"/>
  <c r="L3145" i="4"/>
  <c r="L926" i="4"/>
  <c r="L331" i="4"/>
  <c r="L1123" i="4"/>
  <c r="L1318" i="4"/>
  <c r="L885" i="4"/>
  <c r="L3931" i="4"/>
  <c r="L1140" i="4"/>
  <c r="L4104" i="4"/>
  <c r="L4347" i="4"/>
  <c r="L2699" i="4"/>
  <c r="L729" i="4"/>
  <c r="L3770" i="4"/>
  <c r="L2888" i="4"/>
  <c r="L49" i="4"/>
  <c r="L570" i="4"/>
  <c r="L347" i="4"/>
  <c r="L3613" i="4"/>
  <c r="L2480" i="4"/>
  <c r="L617" i="4"/>
  <c r="L4160" i="4"/>
  <c r="L1471" i="4"/>
  <c r="L1903" i="4"/>
  <c r="L3343" i="4"/>
  <c r="L224" i="4"/>
  <c r="L2498" i="4"/>
  <c r="L3109" i="4"/>
  <c r="L4131" i="4"/>
  <c r="L2617" i="4"/>
  <c r="L4051" i="4"/>
  <c r="L2394" i="4"/>
  <c r="L162" i="4"/>
  <c r="L2911" i="4"/>
  <c r="L2108" i="4"/>
  <c r="L1776" i="4"/>
  <c r="L213" i="4"/>
  <c r="L3115" i="4"/>
  <c r="L2931" i="4"/>
  <c r="L1350" i="4"/>
  <c r="L537" i="4"/>
  <c r="L261" i="4"/>
  <c r="L2482" i="4"/>
  <c r="L1517" i="4"/>
  <c r="L3932" i="4"/>
  <c r="L3852" i="4"/>
  <c r="L2103" i="4"/>
  <c r="L758" i="4"/>
  <c r="L2041" i="4"/>
  <c r="L1918" i="4"/>
  <c r="L1309" i="4"/>
  <c r="L2878" i="4"/>
  <c r="L466" i="4"/>
  <c r="L4025" i="4"/>
  <c r="L2602" i="4"/>
  <c r="L2404" i="4"/>
  <c r="L26" i="4"/>
  <c r="L1337" i="4"/>
  <c r="L40" i="4"/>
  <c r="L2201" i="4"/>
  <c r="L131" i="4"/>
  <c r="L383" i="4"/>
  <c r="L3423" i="4"/>
  <c r="L139" i="4"/>
  <c r="L1263" i="4"/>
  <c r="L1241" i="4"/>
  <c r="L983" i="4"/>
  <c r="L4372" i="4"/>
  <c r="L447" i="4"/>
  <c r="L1854" i="4"/>
  <c r="L3451" i="4"/>
  <c r="L67" i="4"/>
  <c r="L896" i="4"/>
  <c r="L2051" i="4"/>
  <c r="L2891" i="4"/>
  <c r="L405" i="4"/>
  <c r="L634" i="4"/>
  <c r="L677" i="4"/>
  <c r="L1658" i="4"/>
  <c r="L2223" i="4"/>
  <c r="L1642" i="4"/>
  <c r="L18" i="4"/>
  <c r="L266" i="4"/>
  <c r="L130" i="4"/>
  <c r="L79" i="4"/>
  <c r="L255" i="4"/>
  <c r="L4041" i="4"/>
  <c r="L1361" i="4"/>
  <c r="L2375" i="4"/>
  <c r="L2616" i="4"/>
  <c r="L3225" i="4"/>
  <c r="L2313" i="4"/>
  <c r="L1643" i="4"/>
  <c r="L3692" i="4"/>
  <c r="L3088" i="4"/>
  <c r="L4384" i="4"/>
  <c r="L2092" i="4"/>
  <c r="L1956" i="4"/>
  <c r="L3073" i="4"/>
  <c r="L2590" i="4"/>
  <c r="L3084" i="4"/>
  <c r="L360" i="4"/>
  <c r="L2610" i="4"/>
  <c r="L2743" i="4"/>
  <c r="L884" i="4"/>
  <c r="L989" i="4"/>
  <c r="L3409" i="4"/>
  <c r="L1075" i="4"/>
  <c r="L749" i="4"/>
  <c r="L2338" i="4"/>
  <c r="L1156" i="4"/>
  <c r="L184" i="4"/>
  <c r="L2653" i="4"/>
  <c r="L1312" i="4"/>
  <c r="L492" i="4"/>
  <c r="L4168" i="4"/>
  <c r="L2536" i="4"/>
  <c r="L460" i="4"/>
  <c r="L1702" i="4"/>
  <c r="L616" i="4"/>
  <c r="L2463" i="4"/>
  <c r="L3444" i="4"/>
  <c r="L2786" i="4"/>
  <c r="L4076" i="4"/>
  <c r="L1104" i="4"/>
  <c r="L2424" i="4"/>
  <c r="L1738" i="4"/>
  <c r="L3744" i="4"/>
  <c r="L707" i="4"/>
  <c r="L2148" i="4"/>
  <c r="L2508" i="4"/>
  <c r="L618" i="4"/>
  <c r="L542" i="4"/>
  <c r="L3588" i="4"/>
  <c r="L1448" i="4"/>
  <c r="L862" i="4"/>
  <c r="L1901" i="4"/>
  <c r="L2382" i="4"/>
  <c r="L1236" i="4"/>
  <c r="L2167" i="4"/>
  <c r="L1423" i="4"/>
  <c r="L2080" i="4"/>
  <c r="L2900" i="4"/>
  <c r="L886" i="4"/>
  <c r="L3945" i="4"/>
  <c r="L2589" i="4"/>
  <c r="L4002" i="4"/>
  <c r="L881" i="4"/>
  <c r="L3114" i="4"/>
  <c r="L2074" i="4"/>
  <c r="L4070" i="4"/>
  <c r="L554" i="4"/>
  <c r="L3563" i="4"/>
  <c r="L3066" i="4"/>
  <c r="L3395" i="4"/>
  <c r="L1017" i="4"/>
  <c r="L1035" i="4"/>
  <c r="L4103" i="4"/>
  <c r="L3187" i="4"/>
  <c r="L2236" i="4"/>
  <c r="L4207" i="4"/>
  <c r="L3922" i="4"/>
  <c r="L138" i="4"/>
  <c r="L3806" i="4"/>
  <c r="L190" i="4"/>
  <c r="L932" i="4"/>
  <c r="L357" i="4"/>
  <c r="L2588" i="4"/>
  <c r="L2243" i="4"/>
  <c r="L4367" i="4"/>
  <c r="L1164" i="4"/>
  <c r="L3165" i="4"/>
  <c r="L2149" i="4"/>
  <c r="L2908" i="4"/>
  <c r="L1734" i="4"/>
  <c r="L3808" i="4"/>
  <c r="L4182" i="4"/>
  <c r="L1639" i="4"/>
  <c r="L2060" i="4"/>
  <c r="L3006" i="4"/>
  <c r="L1974" i="4"/>
  <c r="L1019" i="4"/>
  <c r="L842" i="4"/>
  <c r="L177" i="4"/>
  <c r="L59" i="4"/>
  <c r="L1541" i="4"/>
  <c r="L1039" i="4"/>
  <c r="L3149" i="4"/>
  <c r="L3802" i="4"/>
  <c r="L2851" i="4"/>
  <c r="L1924" i="4"/>
  <c r="L1020" i="4"/>
  <c r="L375" i="4"/>
  <c r="L292" i="4"/>
  <c r="L2164" i="4"/>
  <c r="L2453" i="4"/>
  <c r="L2162" i="4"/>
  <c r="L3260" i="4"/>
  <c r="L1930" i="4"/>
  <c r="L1215" i="4"/>
  <c r="L2462" i="4"/>
  <c r="L2086" i="4"/>
  <c r="L2923" i="4"/>
  <c r="L3166" i="4"/>
  <c r="L2027" i="4"/>
  <c r="L1175" i="4"/>
  <c r="L106" i="4"/>
  <c r="L1739" i="4"/>
  <c r="L1237" i="4"/>
  <c r="L3505" i="4"/>
  <c r="L3212" i="4"/>
  <c r="L2988" i="4"/>
  <c r="L2957" i="4"/>
  <c r="L4252" i="4"/>
  <c r="L2107" i="4"/>
  <c r="L2840" i="4"/>
  <c r="L727" i="4"/>
  <c r="L3440" i="4"/>
  <c r="L1808" i="4"/>
  <c r="L568" i="4"/>
  <c r="L2227" i="4"/>
  <c r="L1068" i="4"/>
  <c r="L1806" i="4"/>
  <c r="L2726" i="4"/>
  <c r="L1101" i="4"/>
  <c r="L1212" i="4"/>
  <c r="L3983" i="4"/>
  <c r="L1010" i="4"/>
  <c r="L323" i="4"/>
  <c r="L2697" i="4"/>
  <c r="L1814" i="4"/>
  <c r="L3053" i="4"/>
  <c r="L509" i="4"/>
  <c r="L472" i="4"/>
  <c r="L53" i="4"/>
  <c r="L373" i="4"/>
  <c r="L4183" i="4"/>
  <c r="L1232" i="4"/>
  <c r="L3336" i="4"/>
  <c r="L1523" i="4"/>
  <c r="L1953" i="4"/>
  <c r="L1124" i="4"/>
  <c r="L2052" i="4"/>
  <c r="L1261" i="4"/>
  <c r="L1415" i="4"/>
  <c r="L953" i="4"/>
  <c r="L1661" i="4"/>
  <c r="L3664" i="4"/>
  <c r="L2889" i="4"/>
  <c r="L3726" i="4"/>
  <c r="L1832" i="4"/>
  <c r="L2747" i="4"/>
  <c r="L1396" i="4"/>
  <c r="L3980" i="4"/>
  <c r="L470" i="4"/>
  <c r="L3179" i="4"/>
  <c r="L1940" i="4"/>
  <c r="L108" i="4"/>
  <c r="L1949" i="4"/>
  <c r="L3421" i="4"/>
  <c r="L2757" i="4"/>
  <c r="L4249" i="4"/>
  <c r="L2989" i="4"/>
  <c r="L2600" i="4"/>
  <c r="L3327" i="4"/>
  <c r="L1341" i="4"/>
  <c r="L927" i="4"/>
  <c r="L2736" i="4"/>
  <c r="L2175" i="4"/>
  <c r="L1508" i="4"/>
  <c r="L1499" i="4"/>
  <c r="L2642" i="4"/>
  <c r="L30" i="4"/>
  <c r="L46" i="4"/>
  <c r="L3172" i="4"/>
  <c r="L2515" i="4"/>
  <c r="L1338" i="4"/>
  <c r="L432" i="4"/>
  <c r="L2224" i="4"/>
  <c r="L176" i="4"/>
  <c r="L1071" i="4"/>
  <c r="L3161" i="4"/>
  <c r="L416" i="4"/>
  <c r="L815" i="4"/>
  <c r="L3766" i="4"/>
  <c r="L1767" i="4"/>
  <c r="L1906" i="4"/>
  <c r="L3029" i="4"/>
  <c r="L2317" i="4"/>
  <c r="L2586" i="4"/>
  <c r="L1648" i="4"/>
  <c r="L1050" i="4"/>
  <c r="L44" i="4"/>
  <c r="L2769" i="4"/>
  <c r="L2413" i="4"/>
  <c r="L2548" i="4"/>
  <c r="L4365" i="4"/>
  <c r="L2" i="4"/>
  <c r="L2833" i="4"/>
  <c r="L3236" i="4"/>
  <c r="L3217" i="4"/>
  <c r="L3502" i="4"/>
  <c r="L3363" i="4"/>
  <c r="L2854" i="4"/>
  <c r="L2399" i="4"/>
  <c r="L2501" i="4"/>
  <c r="L348" i="4"/>
  <c r="L1479" i="4"/>
  <c r="L1801" i="4"/>
  <c r="L1105" i="4"/>
  <c r="L2121" i="4"/>
  <c r="L229" i="4"/>
  <c r="L889" i="4"/>
  <c r="L3278" i="4"/>
  <c r="L3656" i="4"/>
  <c r="L435" i="4"/>
  <c r="L3512" i="4"/>
  <c r="L994" i="4"/>
  <c r="L2384" i="4"/>
  <c r="L3181" i="4"/>
  <c r="L2396" i="4"/>
  <c r="L646" i="4"/>
  <c r="L428" i="4"/>
  <c r="L2456" i="4"/>
  <c r="L4344" i="4"/>
  <c r="L997" i="4"/>
  <c r="L2221" i="4"/>
  <c r="L2395" i="4"/>
  <c r="L2809" i="4"/>
  <c r="L223" i="4"/>
  <c r="L2668" i="4"/>
  <c r="L116" i="4"/>
  <c r="L2813" i="4"/>
  <c r="L4040" i="4"/>
  <c r="L2861" i="4"/>
  <c r="L597" i="4"/>
  <c r="L2532" i="4"/>
  <c r="L105" i="4"/>
  <c r="L2058" i="4"/>
  <c r="L276" i="4"/>
  <c r="L2795" i="4"/>
  <c r="L4128" i="4"/>
  <c r="L564" i="4"/>
  <c r="L3268" i="4"/>
  <c r="L2458" i="4"/>
  <c r="L240" i="4"/>
  <c r="L2842" i="4"/>
  <c r="L4097" i="4"/>
  <c r="L1073" i="4"/>
  <c r="L3214" i="4"/>
  <c r="L4232" i="4"/>
  <c r="L2191" i="4"/>
  <c r="L3635" i="4"/>
  <c r="L3193" i="4"/>
  <c r="L625" i="4"/>
  <c r="L2670" i="4"/>
  <c r="L121" i="4"/>
  <c r="L3010" i="4"/>
  <c r="L216" i="4"/>
  <c r="L1488" i="4"/>
  <c r="L2605" i="4"/>
  <c r="L1868" i="4"/>
  <c r="L1649" i="4"/>
  <c r="L949" i="4"/>
  <c r="L1846" i="4"/>
  <c r="L2279" i="4"/>
  <c r="L2390" i="4"/>
  <c r="L3492" i="4"/>
  <c r="L2124" i="4"/>
  <c r="L1447" i="4"/>
  <c r="L1511" i="4"/>
  <c r="L1728" i="4"/>
  <c r="L2710" i="4"/>
  <c r="L2636" i="4"/>
  <c r="L4091" i="4"/>
  <c r="L1008" i="4"/>
  <c r="L1963" i="4"/>
  <c r="L2830" i="4"/>
  <c r="L4059" i="4"/>
  <c r="L1463" i="4"/>
  <c r="L327" i="4"/>
  <c r="L1001" i="4"/>
  <c r="L1290" i="4"/>
  <c r="L101" i="4"/>
  <c r="L1946" i="4"/>
  <c r="L1375" i="4"/>
  <c r="L981" i="4"/>
  <c r="L608" i="4"/>
  <c r="L1686" i="4"/>
  <c r="L2556" i="4"/>
  <c r="L3789" i="4"/>
  <c r="L3191" i="4"/>
  <c r="L1714" i="4"/>
  <c r="L3059" i="4"/>
  <c r="L2797" i="4"/>
  <c r="L3340" i="4"/>
  <c r="L1365" i="4"/>
  <c r="L1944" i="4"/>
  <c r="L2337" i="4"/>
  <c r="L1323" i="4"/>
  <c r="L2418" i="4"/>
  <c r="L156" i="4"/>
  <c r="L2879" i="4"/>
  <c r="L4122" i="4"/>
  <c r="L1346" i="4"/>
  <c r="L2707" i="4"/>
  <c r="L2075" i="4"/>
  <c r="L3841" i="4"/>
  <c r="L2088" i="4"/>
  <c r="L4179" i="4"/>
  <c r="L3972" i="4"/>
  <c r="L1184" i="4"/>
  <c r="L1872" i="4"/>
  <c r="L2806" i="4"/>
  <c r="L4021" i="4"/>
  <c r="L1472" i="4"/>
  <c r="L506" i="4"/>
  <c r="L977" i="4"/>
  <c r="L3314" i="4"/>
  <c r="L3535" i="4"/>
  <c r="L3080" i="4"/>
  <c r="L1818" i="4"/>
  <c r="L194" i="4"/>
  <c r="L2217" i="4"/>
  <c r="L657" i="4"/>
  <c r="L904" i="4"/>
  <c r="L4215" i="4"/>
  <c r="L2228" i="4"/>
  <c r="L1989" i="4"/>
  <c r="L2050" i="4"/>
  <c r="L2662" i="4"/>
  <c r="L1593" i="4"/>
  <c r="L2702" i="4"/>
  <c r="L1095" i="4"/>
  <c r="L3077" i="4"/>
  <c r="L1036" i="4"/>
  <c r="L834" i="4"/>
  <c r="L2319" i="4"/>
  <c r="L1729" i="4"/>
  <c r="L3934" i="4"/>
  <c r="L802" i="4"/>
  <c r="L915" i="4"/>
  <c r="L1223" i="4"/>
  <c r="L544" i="4"/>
  <c r="L1060" i="4"/>
  <c r="L3001" i="4"/>
  <c r="L2219" i="4"/>
  <c r="L2289" i="4"/>
  <c r="L2874" i="4"/>
  <c r="L3838" i="4"/>
  <c r="L173" i="4"/>
  <c r="L2112" i="4"/>
  <c r="L1244" i="4"/>
  <c r="L3331" i="4"/>
  <c r="L928" i="4"/>
  <c r="L319" i="4"/>
  <c r="L1080" i="4"/>
  <c r="L2505" i="4"/>
  <c r="L3005" i="4"/>
  <c r="L3427" i="4"/>
  <c r="L1994" i="4"/>
  <c r="L1721" i="4"/>
  <c r="L204" i="4"/>
  <c r="L2761" i="4"/>
  <c r="L1452" i="4"/>
  <c r="L807" i="4"/>
  <c r="L4106" i="4"/>
  <c r="L1265" i="4"/>
  <c r="L3287" i="4"/>
  <c r="L1646" i="4"/>
  <c r="L2629" i="4"/>
  <c r="L3473" i="4"/>
  <c r="L797" i="4"/>
  <c r="L1319" i="4"/>
  <c r="L2244" i="4"/>
  <c r="L2877" i="4"/>
  <c r="L3207" i="4"/>
  <c r="L1437" i="4"/>
  <c r="L821" i="4"/>
  <c r="L3426" i="4"/>
  <c r="L1632" i="4"/>
  <c r="L3143" i="4"/>
  <c r="L1762" i="4"/>
  <c r="L3648" i="4"/>
  <c r="L1756" i="4"/>
  <c r="L566" i="4"/>
  <c r="L846" i="4"/>
  <c r="L1535" i="4"/>
  <c r="L2618" i="4"/>
  <c r="L66" i="4"/>
  <c r="L3057" i="4"/>
  <c r="L146" i="4"/>
  <c r="L4362" i="4"/>
  <c r="L3493" i="4"/>
  <c r="L683" i="4"/>
  <c r="L3105" i="4"/>
  <c r="L3663" i="4"/>
  <c r="L772" i="4"/>
  <c r="L95" i="4"/>
  <c r="L1297" i="4"/>
  <c r="L1987" i="4"/>
  <c r="L3631" i="4"/>
  <c r="L36" i="4"/>
  <c r="L825" i="4"/>
  <c r="L3429" i="4"/>
  <c r="L4111" i="4"/>
  <c r="L1465" i="4"/>
  <c r="L4314" i="4"/>
  <c r="L1208" i="4"/>
  <c r="L150" i="4"/>
  <c r="L3780" i="4"/>
  <c r="L3558" i="4"/>
  <c r="L449" i="4"/>
  <c r="L326" i="4"/>
  <c r="L2518" i="4"/>
  <c r="L1490" i="4"/>
  <c r="L1803" i="4"/>
  <c r="L68" i="4"/>
  <c r="L2633" i="4"/>
  <c r="L720" i="4"/>
  <c r="L2182" i="4"/>
  <c r="L4376" i="4"/>
  <c r="L717" i="4"/>
  <c r="L1912" i="4"/>
  <c r="L1621" i="4"/>
  <c r="L275" i="4"/>
  <c r="L1709" i="4"/>
  <c r="L2271" i="4"/>
  <c r="L3799" i="4"/>
  <c r="L1563" i="4"/>
  <c r="L1026" i="4"/>
  <c r="L907" i="4"/>
  <c r="L814" i="4"/>
  <c r="L3885" i="4"/>
  <c r="L3169" i="4"/>
  <c r="L2076" i="4"/>
  <c r="L225" i="4"/>
  <c r="L1819" i="4"/>
  <c r="L1310" i="4"/>
  <c r="L1830" i="4"/>
  <c r="L2013" i="4"/>
  <c r="L98" i="4"/>
  <c r="L2850" i="4"/>
  <c r="L1311" i="4"/>
  <c r="L3596" i="4"/>
  <c r="L3567" i="4"/>
  <c r="L3507" i="4"/>
  <c r="L938" i="4"/>
  <c r="L640" i="4"/>
  <c r="L3870" i="4"/>
  <c r="L4186" i="4"/>
  <c r="L1498" i="4"/>
  <c r="L491" i="4"/>
  <c r="L3335" i="4"/>
  <c r="L496" i="4"/>
  <c r="L3164" i="4"/>
  <c r="L2359" i="4"/>
  <c r="L1345" i="4"/>
  <c r="L1533" i="4"/>
  <c r="L32" i="4"/>
  <c r="L2034" i="4"/>
  <c r="L1564" i="4"/>
  <c r="L888" i="4"/>
  <c r="L2679" i="4"/>
  <c r="L580" i="4"/>
  <c r="L631" i="4"/>
  <c r="L2902" i="4"/>
  <c r="L2630" i="4"/>
  <c r="L2439" i="4"/>
  <c r="L531" i="4"/>
  <c r="L2534" i="4"/>
  <c r="L212" i="4"/>
  <c r="L1400" i="4"/>
  <c r="L2140" i="4"/>
  <c r="L737" i="4"/>
  <c r="L3394" i="4"/>
  <c r="L2354" i="4"/>
  <c r="L2678" i="4"/>
  <c r="L2473" i="4"/>
  <c r="L2137" i="4"/>
  <c r="L1314" i="4"/>
  <c r="L1254" i="4"/>
  <c r="L182" i="4"/>
  <c r="L3060" i="4"/>
  <c r="L3575" i="4"/>
  <c r="L2500" i="4"/>
  <c r="L2200" i="4"/>
  <c r="L2925" i="4"/>
  <c r="L2520" i="4"/>
  <c r="L2192" i="4"/>
  <c r="L1192" i="4"/>
  <c r="L1059" i="4"/>
  <c r="L248" i="4"/>
  <c r="L3154" i="4"/>
  <c r="L2253" i="4"/>
  <c r="L3107" i="4"/>
  <c r="L594" i="4"/>
  <c r="L2161" i="4"/>
  <c r="L2785" i="4"/>
  <c r="L2778" i="4"/>
  <c r="L4096" i="4"/>
  <c r="L967" i="4"/>
  <c r="L1600" i="4"/>
  <c r="L705" i="4"/>
  <c r="L709" i="4"/>
  <c r="L535" i="4"/>
  <c r="L2472" i="4"/>
  <c r="L1885" i="4"/>
  <c r="L4382" i="4"/>
  <c r="L1726" i="4"/>
  <c r="L2527" i="4"/>
  <c r="L3141" i="4"/>
  <c r="L3280" i="4"/>
  <c r="L4320" i="4"/>
  <c r="L2321" i="4"/>
  <c r="L1306" i="4"/>
  <c r="L2082" i="4"/>
  <c r="L3747" i="4"/>
  <c r="L2457" i="4"/>
  <c r="L200" i="4"/>
  <c r="L874" i="4"/>
  <c r="L828" i="4"/>
  <c r="L735" i="4"/>
  <c r="L4116" i="4"/>
  <c r="L195" i="4"/>
  <c r="L2608" i="4"/>
  <c r="L2048" i="4"/>
  <c r="L3033" i="4"/>
  <c r="L2386" i="4"/>
  <c r="L623" i="4"/>
  <c r="L3764" i="4"/>
  <c r="L1888" i="4"/>
  <c r="L455" i="4"/>
  <c r="L2687" i="4"/>
  <c r="L1995" i="4"/>
  <c r="L2232" i="4"/>
  <c r="L610" i="4"/>
  <c r="L1203" i="4"/>
  <c r="L333" i="4"/>
  <c r="L2922" i="4"/>
  <c r="L3860" i="4"/>
  <c r="L914" i="4"/>
  <c r="L2002" i="4"/>
  <c r="L1696" i="4"/>
  <c r="L3437" i="4"/>
  <c r="L1106" i="4"/>
  <c r="L476" i="4"/>
  <c r="L321" i="4"/>
  <c r="L2522" i="4"/>
  <c r="L440" i="4"/>
  <c r="L1934" i="4"/>
  <c r="L1561" i="4"/>
  <c r="L1991" i="4"/>
  <c r="L696" i="4"/>
  <c r="L230" i="4"/>
  <c r="L1276" i="4"/>
  <c r="L1967" i="4"/>
  <c r="L2576" i="4"/>
  <c r="L3915" i="4"/>
  <c r="L2983" i="4"/>
  <c r="L3118" i="4"/>
  <c r="L2476" i="4"/>
  <c r="L72" i="4"/>
  <c r="L2024" i="4"/>
  <c r="L1205" i="4"/>
  <c r="L4101" i="4"/>
  <c r="L2309" i="4"/>
  <c r="L334" i="4"/>
  <c r="L2139" i="4"/>
  <c r="L3488" i="4"/>
  <c r="L4229" i="4"/>
  <c r="L3680" i="4"/>
  <c r="L2788" i="4"/>
  <c r="L2070" i="4"/>
  <c r="L3126" i="4"/>
  <c r="L256" i="4"/>
  <c r="L3070" i="4"/>
  <c r="L3222" i="4"/>
  <c r="L1547" i="4"/>
  <c r="L2141" i="4"/>
  <c r="L2980" i="4"/>
  <c r="L3155" i="4"/>
  <c r="L743" i="4"/>
  <c r="L4279" i="4"/>
  <c r="L1616" i="4"/>
  <c r="L45" i="4"/>
  <c r="L2571" i="4"/>
  <c r="L655" i="4"/>
  <c r="L3253" i="4"/>
  <c r="L344" i="4"/>
  <c r="L3106" i="4"/>
  <c r="L2129" i="4"/>
  <c r="L1911" i="4"/>
  <c r="L1784" i="4"/>
  <c r="L306" i="4"/>
  <c r="L2951" i="4"/>
  <c r="L1457" i="4"/>
  <c r="L2489" i="4"/>
  <c r="L2768" i="4"/>
  <c r="L2755" i="4"/>
  <c r="L287" i="4"/>
  <c r="L2523" i="4"/>
  <c r="L2550" i="4"/>
  <c r="L534" i="4"/>
  <c r="L1473" i="4"/>
  <c r="L1957" i="4"/>
  <c r="L4281" i="4"/>
  <c r="L2948" i="4"/>
  <c r="L2214" i="4"/>
  <c r="L1413" i="4"/>
  <c r="L2535" i="4"/>
  <c r="L3151" i="4"/>
  <c r="L2006" i="4"/>
  <c r="L649" i="4"/>
  <c r="L2544" i="4"/>
  <c r="L2446" i="4"/>
  <c r="L2054" i="4"/>
  <c r="L1352" i="4"/>
  <c r="L1291" i="4"/>
  <c r="L581" i="4"/>
  <c r="L2613" i="4"/>
  <c r="L3886" i="4"/>
  <c r="L2493" i="4"/>
  <c r="L2554" i="4"/>
  <c r="L2792" i="4"/>
  <c r="L765" i="4"/>
  <c r="L3517" i="4"/>
  <c r="L3883" i="4"/>
  <c r="L439" i="4"/>
  <c r="L1839" i="4"/>
  <c r="L113" i="4"/>
  <c r="L2547" i="4"/>
  <c r="L2343" i="4"/>
  <c r="L935" i="4"/>
  <c r="L1530" i="4"/>
  <c r="L1454" i="4"/>
  <c r="L1671" i="4"/>
  <c r="L1482" i="4"/>
  <c r="L1653" i="4"/>
  <c r="L2419" i="4"/>
  <c r="L1723" i="4"/>
  <c r="L1260" i="4"/>
  <c r="L1857" i="4"/>
  <c r="L1339" i="4"/>
  <c r="L536" i="4"/>
  <c r="L4218" i="4"/>
  <c r="L760" i="4"/>
  <c r="L382" i="4"/>
  <c r="L1045" i="4"/>
  <c r="L3809" i="4"/>
  <c r="L1935" i="4"/>
  <c r="L2558" i="4"/>
  <c r="L3965" i="4"/>
  <c r="L3973" i="4"/>
  <c r="L1294" i="4"/>
  <c r="L4114" i="4"/>
  <c r="L1891" i="4"/>
  <c r="L680" i="4"/>
  <c r="L2519" i="4"/>
  <c r="L3561" i="4"/>
  <c r="L2930" i="4"/>
  <c r="L3673" i="4"/>
  <c r="L3036" i="4"/>
  <c r="L2203" i="4"/>
  <c r="L4079" i="4"/>
  <c r="L676" i="4"/>
  <c r="L1281" i="4"/>
  <c r="L3284" i="4"/>
  <c r="L1162" i="4"/>
  <c r="L1821" i="4"/>
  <c r="L2411" i="4"/>
  <c r="L2065" i="4"/>
  <c r="L1411" i="4"/>
  <c r="L152" i="4"/>
  <c r="L1619" i="4"/>
  <c r="L284" i="4"/>
  <c r="L3649" i="4"/>
  <c r="L3004" i="4"/>
  <c r="L1438" i="4"/>
  <c r="L3248" i="4"/>
  <c r="L4288" i="4"/>
  <c r="L401" i="4"/>
  <c r="L672" i="4"/>
  <c r="L3599" i="4"/>
  <c r="L3741" i="4"/>
  <c r="L993" i="4"/>
  <c r="L3131" i="4"/>
  <c r="L2921" i="4"/>
  <c r="L2272" i="4"/>
  <c r="L755" i="4"/>
  <c r="L490" i="4"/>
  <c r="L3773" i="4"/>
  <c r="L1081" i="4"/>
  <c r="L596" i="4"/>
  <c r="L4326" i="4"/>
  <c r="L2856" i="4"/>
  <c r="L954" i="4"/>
  <c r="L3146" i="4"/>
  <c r="L3170" i="4"/>
  <c r="L1512" i="4"/>
  <c r="L3876" i="4"/>
  <c r="L2742" i="4"/>
  <c r="L2663" i="4"/>
  <c r="L465" i="4"/>
  <c r="L1126" i="4"/>
  <c r="L2669" i="4"/>
  <c r="L965" i="4"/>
  <c r="L1824" i="4"/>
  <c r="L2971" i="4"/>
  <c r="L2188" i="4"/>
  <c r="L1503" i="4"/>
  <c r="L3398" i="4"/>
  <c r="L769" i="4"/>
  <c r="L109" i="4"/>
  <c r="L4146" i="4"/>
  <c r="L3828" i="4"/>
  <c r="L1716" i="4"/>
  <c r="L2857" i="4"/>
  <c r="L1233" i="4"/>
  <c r="L1248" i="4"/>
  <c r="L3735" i="4"/>
  <c r="L1419" i="4"/>
  <c r="L1470" i="4"/>
  <c r="L851" i="4"/>
  <c r="L3853" i="4"/>
  <c r="L298" i="4"/>
  <c r="L2095" i="4"/>
  <c r="L1603" i="4"/>
  <c r="L3045" i="4"/>
  <c r="L2570" i="4"/>
  <c r="L3544" i="4"/>
  <c r="L3581" i="4"/>
  <c r="L3989" i="4"/>
  <c r="L1568" i="4"/>
  <c r="L2340" i="4"/>
  <c r="L3987" i="4"/>
  <c r="L307" i="4"/>
  <c r="L2459" i="4"/>
  <c r="L2237" i="4"/>
  <c r="L957" i="4"/>
  <c r="L4085" i="4"/>
  <c r="L2025" i="4"/>
  <c r="L2777" i="4"/>
  <c r="L1313" i="4"/>
  <c r="L134" i="4"/>
  <c r="L710" i="4"/>
  <c r="L3329" i="4"/>
  <c r="L1406" i="4"/>
  <c r="L923" i="4"/>
  <c r="L663" i="4"/>
  <c r="L2619" i="4"/>
  <c r="L2802" i="4"/>
  <c r="L274" i="4"/>
  <c r="L2155" i="4"/>
  <c r="L1099" i="4"/>
  <c r="L2737" i="4"/>
  <c r="L3135" i="4"/>
  <c r="L160" i="4"/>
  <c r="L647" i="4"/>
  <c r="L1622" i="4"/>
  <c r="L3529" i="4"/>
  <c r="L4327" i="4"/>
  <c r="L2987" i="4"/>
  <c r="L2464" i="4"/>
  <c r="L4137" i="4"/>
  <c r="L3406" i="4"/>
  <c r="L2929" i="4"/>
  <c r="L774" i="4"/>
  <c r="L2789" i="4"/>
  <c r="L1307" i="4"/>
  <c r="L840" i="4"/>
  <c r="L1061" i="4"/>
  <c r="L290" i="4"/>
  <c r="L2739" i="4"/>
  <c r="L54" i="4"/>
  <c r="L3288" i="4"/>
  <c r="L1817" i="4"/>
  <c r="L2671" i="4"/>
  <c r="L1228" i="4"/>
  <c r="L1678" i="4"/>
  <c r="L620" i="4"/>
  <c r="L2968" i="4"/>
  <c r="L2901" i="4"/>
  <c r="L579" i="4"/>
  <c r="L2017" i="4"/>
  <c r="L2097" i="4"/>
  <c r="L650" i="4"/>
  <c r="L711" i="4"/>
  <c r="L2165" i="4"/>
  <c r="L2963" i="4"/>
  <c r="L2615" i="4"/>
  <c r="L3291" i="4"/>
  <c r="L1322" i="4"/>
  <c r="L1881" i="4"/>
  <c r="L2970" i="4"/>
  <c r="L14" i="4"/>
  <c r="L3889" i="4"/>
  <c r="L505" i="4"/>
  <c r="L1495" i="4"/>
  <c r="L690" i="4"/>
  <c r="L3065" i="4"/>
  <c r="L2855" i="4"/>
  <c r="L1446" i="4"/>
  <c r="L622" i="4"/>
  <c r="L25" i="4"/>
  <c r="L2665" i="4"/>
  <c r="L1840" i="4"/>
  <c r="L3349" i="4"/>
  <c r="L2134" i="4"/>
  <c r="L3614" i="4"/>
  <c r="L42" i="4"/>
  <c r="L748" i="4"/>
  <c r="L2367" i="4"/>
  <c r="L2014" i="4"/>
  <c r="L808" i="4"/>
  <c r="L877" i="4"/>
  <c r="L3089" i="4"/>
  <c r="L2831" i="4"/>
  <c r="L1354" i="4"/>
  <c r="L3016" i="4"/>
  <c r="L3709" i="4"/>
  <c r="L4287" i="4"/>
  <c r="L2762" i="4"/>
  <c r="L2803" i="4"/>
  <c r="L1749" i="4"/>
  <c r="L2555" i="4"/>
  <c r="L1565" i="4"/>
  <c r="L1895" i="4"/>
  <c r="L464" i="4"/>
  <c r="L1747" i="4"/>
  <c r="L482" i="4"/>
  <c r="L2342" i="4"/>
  <c r="L3228" i="4"/>
  <c r="L1453" i="4"/>
  <c r="L3358" i="4"/>
  <c r="L1000" i="4"/>
  <c r="L1074" i="4"/>
  <c r="L3593" i="4"/>
  <c r="L1246" i="4"/>
  <c r="L714" i="4"/>
  <c r="L2146" i="4"/>
  <c r="L3939" i="4"/>
  <c r="L1666" i="4"/>
  <c r="L3163" i="4"/>
  <c r="L1986" i="4"/>
  <c r="L556" i="4"/>
  <c r="L698" i="4"/>
  <c r="L778" i="4"/>
  <c r="L1618" i="4"/>
  <c r="L421" i="4"/>
  <c r="L2350" i="4"/>
  <c r="L4192" i="4"/>
  <c r="L170" i="4"/>
  <c r="L2635" i="4"/>
  <c r="L250" i="4"/>
  <c r="L2799" i="4"/>
  <c r="L2524" i="4"/>
  <c r="L1760" i="4"/>
  <c r="L1634" i="4"/>
  <c r="L4046" i="4"/>
  <c r="L512" i="4"/>
  <c r="L1342" i="4"/>
  <c r="L2197" i="4"/>
  <c r="L1797" i="4"/>
  <c r="L324" i="4"/>
  <c r="L3101" i="4"/>
  <c r="L1051" i="4"/>
  <c r="L2147" i="4"/>
  <c r="L2268" i="4"/>
  <c r="L3854" i="4"/>
  <c r="L1779" i="4"/>
  <c r="L1174" i="4"/>
  <c r="L96" i="4"/>
  <c r="L2685" i="4"/>
  <c r="L4069" i="4"/>
  <c r="L2528" i="4"/>
  <c r="L1132" i="4"/>
  <c r="L2938" i="4"/>
  <c r="L1171" i="4"/>
  <c r="L2000" i="4"/>
  <c r="L120" i="4"/>
  <c r="L84" i="4"/>
  <c r="L3503" i="4"/>
  <c r="L1538" i="4"/>
  <c r="L1181" i="4"/>
  <c r="L128" i="4"/>
  <c r="L3977" i="4"/>
  <c r="L60" i="4"/>
  <c r="L2240" i="4"/>
  <c r="L2625" i="4"/>
  <c r="L3210" i="4"/>
  <c r="L4023" i="4"/>
  <c r="L3413" i="4"/>
  <c r="L2176" i="4"/>
  <c r="L2696" i="4"/>
  <c r="L4343" i="4"/>
  <c r="L3531" i="4"/>
  <c r="L1982" i="4"/>
  <c r="L2502" i="4"/>
  <c r="L351" i="4"/>
  <c r="L2334" i="4"/>
  <c r="L209" i="4"/>
  <c r="L2720" i="4"/>
  <c r="L1601" i="4"/>
  <c r="L278" i="4"/>
  <c r="L272" i="4"/>
  <c r="L3024" i="4"/>
  <c r="L2821" i="4"/>
  <c r="L1344" i="4"/>
  <c r="L1115" i="4"/>
  <c r="L2798" i="4"/>
  <c r="L1909" i="4"/>
  <c r="L1695" i="4"/>
  <c r="L4255" i="4"/>
  <c r="L1836" i="4"/>
  <c r="L3250" i="4"/>
  <c r="L316" i="4"/>
  <c r="L950" i="4"/>
  <c r="L1182" i="4"/>
  <c r="L2935" i="4"/>
  <c r="L541" i="4"/>
  <c r="L1042" i="4"/>
  <c r="L1954" i="4"/>
  <c r="L3205" i="4"/>
  <c r="L934" i="4"/>
  <c r="L193" i="4"/>
  <c r="L4038" i="4"/>
  <c r="L2881" i="4"/>
  <c r="L1253" i="4"/>
  <c r="L1111" i="4"/>
  <c r="L3740" i="4"/>
  <c r="L547" i="4"/>
  <c r="L1606" i="4"/>
  <c r="L1235" i="4"/>
  <c r="L1627" i="4"/>
  <c r="L2083" i="4"/>
  <c r="L836" i="4"/>
  <c r="L3195" i="4"/>
  <c r="L1417" i="4"/>
  <c r="L2846" i="4"/>
  <c r="L969" i="4"/>
  <c r="L1461" i="4"/>
  <c r="L4054" i="4"/>
  <c r="L2037" i="4"/>
  <c r="L2173" i="4"/>
  <c r="L145" i="4"/>
  <c r="L430" i="4"/>
  <c r="L2863" i="4"/>
  <c r="L3435" i="4"/>
  <c r="L1166" i="4"/>
  <c r="L1858" i="4"/>
  <c r="L1849" i="4"/>
  <c r="L1373" i="4"/>
  <c r="L1064" i="4"/>
  <c r="L2193" i="4"/>
  <c r="L2023" i="4"/>
  <c r="L2405" i="4"/>
  <c r="L3097" i="4"/>
  <c r="L4068" i="4"/>
  <c r="L1615" i="4"/>
  <c r="L1835" i="4"/>
  <c r="L1458" i="4"/>
  <c r="L4227" i="4"/>
  <c r="L629" i="4"/>
  <c r="L2999" i="4"/>
  <c r="L1117" i="4"/>
  <c r="L641" i="4"/>
  <c r="L1393" i="4"/>
  <c r="L3674" i="4"/>
  <c r="L270" i="4"/>
  <c r="L1213" i="4"/>
  <c r="L1708" i="4"/>
  <c r="L3310" i="4"/>
  <c r="L780" i="4"/>
  <c r="L41" i="4"/>
  <c r="L2539" i="4"/>
  <c r="L3188" i="4"/>
  <c r="L3468" i="4"/>
  <c r="L2825" i="4"/>
  <c r="L635" i="4"/>
  <c r="L2254" i="4"/>
  <c r="L457" i="4"/>
  <c r="L1176" i="4"/>
  <c r="L572" i="4"/>
  <c r="L1788" i="4"/>
  <c r="L730" i="4"/>
  <c r="L1298" i="4"/>
  <c r="L463" i="4"/>
  <c r="L1063" i="4"/>
  <c r="L1960" i="4"/>
  <c r="L2156" i="4"/>
  <c r="L1964" i="4"/>
  <c r="L1058" i="4"/>
  <c r="L3031" i="4"/>
  <c r="L1876" i="4"/>
  <c r="L801" i="4"/>
  <c r="L78" i="4"/>
  <c r="L2940" i="4"/>
  <c r="L1913" i="4"/>
  <c r="L1656" i="4"/>
  <c r="L2706" i="4"/>
  <c r="L320" i="4"/>
  <c r="L2084" i="4"/>
  <c r="L2055" i="4"/>
  <c r="L2686" i="4"/>
  <c r="L3238" i="4"/>
  <c r="L2568" i="4"/>
  <c r="L1398" i="4"/>
  <c r="L4236" i="4"/>
  <c r="L1697" i="4"/>
  <c r="L508" i="4"/>
  <c r="L1572" i="4"/>
  <c r="L3034" i="4"/>
  <c r="L2267" i="4"/>
  <c r="L3446" i="4"/>
  <c r="L2425" i="4"/>
  <c r="L3417" i="4"/>
  <c r="L2950" i="4"/>
  <c r="L161" i="4"/>
  <c r="L2126" i="4"/>
  <c r="L1948" i="4"/>
  <c r="L487" i="4"/>
  <c r="L3788" i="4"/>
  <c r="L4058" i="4"/>
  <c r="L1404" i="4"/>
  <c r="L3615" i="4"/>
  <c r="L3062" i="4"/>
  <c r="L2790" i="4"/>
  <c r="L910" i="4"/>
  <c r="L2475" i="4"/>
  <c r="L181" i="4"/>
  <c r="L2748" i="4"/>
  <c r="L3992" i="4"/>
  <c r="L1583" i="4"/>
  <c r="L1877" i="4"/>
  <c r="L217" i="4"/>
  <c r="L2563" i="4"/>
  <c r="L429" i="4"/>
  <c r="L1440" i="4"/>
  <c r="L3632" i="4"/>
  <c r="L1588" i="4"/>
  <c r="L3128" i="4"/>
  <c r="L1196" i="4"/>
  <c r="L1867" i="4"/>
  <c r="L391" i="4"/>
  <c r="L1442" i="4"/>
  <c r="L936" i="4"/>
  <c r="L356" i="4"/>
  <c r="L3265" i="4"/>
  <c r="L178" i="4"/>
  <c r="L100" i="4"/>
  <c r="L2383" i="4"/>
  <c r="L539" i="4"/>
  <c r="L944" i="4"/>
  <c r="L3046" i="4"/>
  <c r="L1795" i="4"/>
  <c r="L2270" i="4"/>
  <c r="L2886" i="4"/>
  <c r="L4335" i="4"/>
  <c r="L2179" i="4"/>
  <c r="L218" i="4"/>
  <c r="L3534" i="4"/>
  <c r="L1231" i="4"/>
  <c r="L715" i="4"/>
  <c r="L1809" i="4"/>
  <c r="L1596" i="4"/>
  <c r="L4164" i="4"/>
  <c r="L3623" i="4"/>
  <c r="L3022" i="4"/>
  <c r="L1219" i="4"/>
  <c r="L3276" i="4"/>
  <c r="L3443" i="4"/>
  <c r="L1570" i="4"/>
  <c r="L2040" i="4"/>
  <c r="L2944" i="4"/>
  <c r="L4108" i="4"/>
  <c r="L69" i="4"/>
  <c r="L3728" i="4"/>
  <c r="L2287" i="4"/>
  <c r="L2470" i="4"/>
  <c r="L2650" i="4"/>
  <c r="L2444" i="4"/>
  <c r="L704" i="4"/>
  <c r="L1041" i="4"/>
  <c r="L4188" i="4"/>
  <c r="L3035" i="4"/>
  <c r="L4063" i="4"/>
  <c r="L2805" i="4"/>
  <c r="L1519" i="4"/>
  <c r="L3201" i="4"/>
  <c r="L3054" i="4"/>
  <c r="L528" i="4"/>
  <c r="L1965" i="4"/>
  <c r="L1292" i="4"/>
  <c r="L3361" i="4"/>
  <c r="L4205" i="4"/>
  <c r="L3376" i="4"/>
  <c r="L2010" i="4"/>
  <c r="L2529" i="4"/>
  <c r="L1013" i="4"/>
  <c r="L2587" i="4"/>
  <c r="L742" i="4"/>
  <c r="L3307" i="4"/>
  <c r="L4019" i="4"/>
  <c r="L3605" i="4"/>
  <c r="L3964" i="4"/>
  <c r="L153" i="4"/>
  <c r="L238" i="4"/>
  <c r="L4052" i="4"/>
  <c r="L245" i="4"/>
  <c r="L818" i="4"/>
  <c r="L1853" i="4"/>
  <c r="L2549" i="4"/>
  <c r="L3321" i="4"/>
  <c r="L1945" i="4"/>
  <c r="L1938" i="4"/>
  <c r="L947" i="4"/>
  <c r="L384" i="4"/>
  <c r="L3047" i="4"/>
  <c r="L1397" i="4"/>
  <c r="L1837" i="4"/>
  <c r="L701" i="4"/>
  <c r="L1576" i="4"/>
  <c r="L3868" i="4"/>
  <c r="L4011" i="4"/>
  <c r="L1980" i="4"/>
  <c r="L2208" i="4"/>
  <c r="L1258" i="4"/>
  <c r="L2926" i="4"/>
  <c r="L89" i="4"/>
  <c r="L2015" i="4"/>
  <c r="L2007" i="4"/>
  <c r="L1324" i="4"/>
  <c r="L3639" i="4"/>
  <c r="L578" i="4"/>
  <c r="L1855" i="4"/>
  <c r="L1550" i="4"/>
  <c r="L88" i="4"/>
  <c r="L1034" i="4"/>
  <c r="L2634" i="4"/>
  <c r="L1097" i="4"/>
  <c r="L3995" i="4"/>
  <c r="L2658" i="4"/>
  <c r="L692" i="4"/>
  <c r="L4193" i="4"/>
  <c r="L2264" i="4"/>
  <c r="L1761" i="4"/>
  <c r="L48" i="4"/>
  <c r="L2981" i="4"/>
  <c r="L658" i="4"/>
  <c r="L419" i="4"/>
  <c r="L3935" i="4"/>
  <c r="L1869" i="4"/>
  <c r="L1301" i="4"/>
  <c r="L1325" i="4"/>
  <c r="L1180" i="4"/>
  <c r="L624" i="4"/>
  <c r="L3974" i="4"/>
  <c r="L3180" i="4"/>
  <c r="L2056" i="4"/>
  <c r="L273" i="4"/>
  <c r="L198" i="4"/>
  <c r="L1757" i="4"/>
  <c r="L446" i="4"/>
  <c r="L583" i="4"/>
  <c r="L1799" i="4"/>
  <c r="L280" i="4"/>
  <c r="L377" i="4"/>
  <c r="L3317" i="4"/>
  <c r="L1436" i="4"/>
  <c r="L4153" i="4"/>
  <c r="L1279" i="4"/>
  <c r="L686" i="4"/>
  <c r="L2474" i="4"/>
  <c r="L3895" i="4"/>
  <c r="L3609" i="4"/>
  <c r="L980" i="4"/>
  <c r="L1186" i="4"/>
  <c r="L1810" i="4"/>
  <c r="L2019" i="4"/>
  <c r="L329" i="4"/>
  <c r="L962" i="4"/>
  <c r="L776" i="4"/>
  <c r="L1226" i="4"/>
  <c r="L252" i="4"/>
  <c r="L1383" i="4"/>
  <c r="L4049" i="4"/>
  <c r="L4047" i="4"/>
  <c r="L2766" i="4"/>
  <c r="L4200" i="4"/>
  <c r="L2202" i="4"/>
  <c r="L2557" i="4"/>
  <c r="L2915" i="4"/>
  <c r="L3093" i="4"/>
  <c r="L1892" i="4"/>
  <c r="L3381" i="4"/>
  <c r="L2215" i="4"/>
  <c r="L3292" i="4"/>
  <c r="L1791" i="4"/>
  <c r="L3346" i="4"/>
  <c r="L552" i="4"/>
  <c r="L3186" i="4"/>
  <c r="L2852" i="4"/>
  <c r="L93" i="4"/>
  <c r="L1025" i="4"/>
  <c r="L1623" i="4"/>
  <c r="L302" i="4"/>
  <c r="L1773" i="4"/>
  <c r="L824" i="4"/>
  <c r="L1900" i="4"/>
  <c r="L1609" i="4"/>
  <c r="L2876" i="4"/>
  <c r="L2978" i="4"/>
  <c r="L1333" i="4"/>
  <c r="L3064" i="4"/>
  <c r="L1509" i="4"/>
  <c r="L2882" i="4"/>
  <c r="L3484" i="4"/>
  <c r="L1486" i="4"/>
  <c r="L4261" i="4"/>
  <c r="L99" i="4"/>
  <c r="L1493" i="4"/>
  <c r="L1069" i="4"/>
  <c r="L833" i="4"/>
  <c r="L2832" i="4"/>
  <c r="L1636" i="4"/>
  <c r="L3872" i="4"/>
  <c r="L313" i="4"/>
  <c r="L3810" i="4"/>
  <c r="L759" i="4"/>
  <c r="L693" i="4"/>
  <c r="L3477" i="4"/>
  <c r="L806" i="4"/>
  <c r="L219" i="4"/>
  <c r="L615" i="4"/>
  <c r="L1282" i="4"/>
  <c r="L3757" i="4"/>
  <c r="L456" i="4"/>
  <c r="L1988" i="4"/>
  <c r="L3233" i="4"/>
  <c r="L2717" i="4"/>
  <c r="L222" i="4"/>
  <c r="L4062" i="4"/>
  <c r="L2363" i="4"/>
  <c r="L3645" i="4"/>
  <c r="L1118" i="4"/>
  <c r="L1670" i="4"/>
  <c r="L4013" i="4"/>
  <c r="L126" i="4"/>
  <c r="L2847" i="4"/>
  <c r="L3835" i="4"/>
  <c r="L1594" i="4"/>
  <c r="L3519" i="4"/>
  <c r="L3460" i="4"/>
  <c r="L1492" i="4"/>
  <c r="L863" i="4"/>
  <c r="L379" i="4"/>
  <c r="L621" i="4"/>
  <c r="L1128" i="4"/>
  <c r="L685" i="4"/>
  <c r="L4238" i="4"/>
  <c r="L4201" i="4"/>
  <c r="L1264" i="4"/>
  <c r="L1650" i="4"/>
  <c r="L2692" i="4"/>
  <c r="L3782" i="4"/>
  <c r="L2781" i="4"/>
  <c r="L2284" i="4"/>
  <c r="L2030" i="4"/>
  <c r="L880" i="4"/>
  <c r="L2995" i="4"/>
  <c r="L2235" i="4"/>
  <c r="L654" i="4"/>
  <c r="L2068" i="4"/>
  <c r="L3679" i="4"/>
  <c r="L3071" i="4"/>
  <c r="L2597" i="4"/>
  <c r="L2216" i="4"/>
  <c r="L940" i="4"/>
  <c r="L4004" i="4"/>
  <c r="L3125" i="4"/>
  <c r="L1293" i="4"/>
  <c r="L525" i="4"/>
  <c r="L4135" i="4"/>
  <c r="L1234" i="4"/>
  <c r="L107" i="4"/>
  <c r="L77" i="4"/>
  <c r="L3087" i="4"/>
  <c r="L310" i="4"/>
  <c r="L2744" i="4"/>
  <c r="L2708" i="4"/>
  <c r="L3573" i="4"/>
  <c r="L661" i="4"/>
  <c r="L2770" i="4"/>
  <c r="L1165" i="4"/>
  <c r="L2263" i="4"/>
  <c r="L3257" i="4"/>
  <c r="L4" i="4"/>
  <c r="L2220" i="4"/>
  <c r="L3119" i="4"/>
  <c r="L349" i="4"/>
  <c r="L2422" i="4"/>
  <c r="L4217" i="4"/>
  <c r="L1589" i="4"/>
  <c r="L3334" i="4"/>
  <c r="L3622" i="4"/>
  <c r="L3360" i="4"/>
  <c r="L4321" i="4"/>
  <c r="L1011" i="4"/>
  <c r="L2468" i="4"/>
  <c r="L2952" i="4"/>
  <c r="L3332" i="4"/>
  <c r="L4029" i="4"/>
  <c r="L220" i="4"/>
  <c r="L2655" i="4"/>
  <c r="L2245" i="4"/>
  <c r="L114" i="4"/>
  <c r="L1360" i="4"/>
  <c r="L1704" i="4"/>
  <c r="L4165" i="4"/>
  <c r="L2358" i="4"/>
  <c r="L1599" i="4"/>
  <c r="L540" i="4"/>
  <c r="L1408" i="4"/>
  <c r="L2117" i="4"/>
  <c r="L2113" i="4"/>
  <c r="L4274" i="4"/>
  <c r="L1421" i="4"/>
  <c r="L522" i="4"/>
  <c r="L2447" i="4"/>
  <c r="L2716" i="4"/>
  <c r="L1544" i="4"/>
  <c r="L2990" i="4"/>
  <c r="L4082" i="4"/>
  <c r="L1433" i="4"/>
  <c r="L2256" i="4"/>
  <c r="L1927" i="4"/>
  <c r="L2868" i="4"/>
  <c r="L1794" i="4"/>
  <c r="L847" i="4"/>
  <c r="L2659" i="4"/>
  <c r="L1287" i="4"/>
  <c r="L674" i="4"/>
  <c r="L3846" i="4"/>
  <c r="L2496" i="4"/>
  <c r="L805" i="4"/>
  <c r="L417" i="4"/>
  <c r="L1487" i="4"/>
  <c r="L3030" i="4"/>
  <c r="L2044" i="4"/>
  <c r="L3369" i="4"/>
  <c r="L2408" i="4"/>
  <c r="L1528" i="4"/>
  <c r="L1134" i="4"/>
  <c r="L2575" i="4"/>
  <c r="L3494" i="4"/>
  <c r="L2365" i="4"/>
  <c r="L2283" i="4"/>
  <c r="L1460" i="4"/>
  <c r="L2657" i="4"/>
  <c r="L2294" i="4"/>
  <c r="L1841" i="4"/>
  <c r="L3498" i="4"/>
  <c r="L3725" i="4"/>
  <c r="L236" i="4"/>
  <c r="L1977" i="4"/>
  <c r="L1505" i="4"/>
  <c r="L1478" i="4"/>
  <c r="L3904" i="4"/>
  <c r="L1863" i="4"/>
  <c r="L135" i="4"/>
  <c r="L2035" i="4"/>
  <c r="L1366" i="4"/>
  <c r="L4036" i="4"/>
  <c r="L963" i="4"/>
  <c r="L2672" i="4"/>
  <c r="L191" i="4"/>
  <c r="L2596" i="4"/>
  <c r="L1873" i="4"/>
  <c r="L3685" i="4"/>
  <c r="L4349" i="4"/>
  <c r="L2652" i="4"/>
  <c r="L345" i="4"/>
  <c r="L3386" i="4"/>
  <c r="L2531" i="4"/>
  <c r="L559" i="4"/>
  <c r="L2745" i="4"/>
  <c r="L783" i="4"/>
  <c r="L1107" i="4"/>
  <c r="L1573" i="4"/>
  <c r="L3899" i="4"/>
  <c r="L1033" i="4"/>
  <c r="L427" i="4"/>
  <c r="L3864" i="4"/>
  <c r="L4303" i="4"/>
  <c r="L1715" i="4"/>
  <c r="L2451" i="4"/>
  <c r="L838" i="4"/>
  <c r="L3271" i="4"/>
  <c r="L1158" i="4"/>
  <c r="L2651" i="4"/>
  <c r="L1367" i="4"/>
  <c r="L4119" i="4"/>
  <c r="L1207" i="4"/>
  <c r="L753" i="4"/>
  <c r="L716" i="4"/>
  <c r="L3979" i="4"/>
  <c r="L1875" i="4"/>
  <c r="L1142" i="4"/>
  <c r="L1755" i="4"/>
  <c r="L1131" i="4"/>
  <c r="L2452" i="4"/>
  <c r="L1191" i="4"/>
  <c r="L62" i="4"/>
  <c r="L1665" i="4"/>
  <c r="L2984" i="4"/>
  <c r="L1529" i="4"/>
  <c r="L2711" i="4"/>
  <c r="L2994" i="4"/>
  <c r="L2538" i="4"/>
  <c r="L3078" i="4"/>
  <c r="L1278" i="4"/>
  <c r="L4169" i="4"/>
  <c r="L3002" i="4"/>
  <c r="L879" i="4"/>
  <c r="L4026" i="4"/>
  <c r="L2812" i="4"/>
  <c r="L942" i="4"/>
  <c r="L2767" i="4"/>
  <c r="L1412" i="4"/>
  <c r="L1993" i="4"/>
  <c r="L1562" i="4"/>
  <c r="L2324" i="4"/>
  <c r="L1962" i="4"/>
  <c r="L2627" i="4"/>
  <c r="L3021" i="4"/>
  <c r="L34" i="4"/>
  <c r="L2622" i="4"/>
  <c r="L2818" i="4"/>
  <c r="L3475" i="4"/>
  <c r="L1765" i="4"/>
  <c r="L1178" i="4"/>
  <c r="L4155" i="4"/>
  <c r="L587" i="4"/>
  <c r="L2380" i="4"/>
  <c r="L867" i="4"/>
  <c r="L1908" i="4"/>
  <c r="L2499" i="4"/>
  <c r="L832" i="4"/>
  <c r="L2357" i="4"/>
  <c r="L1321" i="4"/>
  <c r="L591" i="4"/>
  <c r="L2727" i="4"/>
  <c r="L4154" i="4"/>
  <c r="L1777" i="4"/>
  <c r="L819" i="4"/>
  <c r="L4324" i="4"/>
  <c r="L921" i="4"/>
  <c r="L2883" i="4"/>
  <c r="L3049" i="4"/>
  <c r="L2890" i="4"/>
  <c r="L2385" i="4"/>
  <c r="L2859" i="4"/>
  <c r="L1805" i="4"/>
  <c r="L1557" i="4"/>
  <c r="L1667" i="4"/>
  <c r="L2646" i="4"/>
  <c r="L3619" i="4"/>
  <c r="L1691" i="4"/>
  <c r="L52" i="4"/>
  <c r="L2954" i="4"/>
  <c r="L231" i="4"/>
  <c r="L1277" i="4"/>
  <c r="L1240" i="4"/>
  <c r="L2946" i="4"/>
  <c r="L670" i="4"/>
  <c r="L3509" i="4"/>
  <c r="L4189" i="4"/>
  <c r="L545" i="4"/>
  <c r="L2675" i="4"/>
  <c r="L1414" i="4"/>
  <c r="L1878" i="4"/>
  <c r="L2875" i="4"/>
  <c r="L794" i="4"/>
  <c r="L684" i="4"/>
  <c r="L2402" i="4"/>
  <c r="L118" i="4"/>
  <c r="L1916" i="4"/>
  <c r="L639" i="4"/>
  <c r="L1425" i="4"/>
  <c r="L3913" i="4"/>
  <c r="L1255" i="4"/>
  <c r="L2274" i="4"/>
  <c r="L1159" i="4"/>
  <c r="L3199" i="4"/>
  <c r="L2722" i="4"/>
  <c r="L1271" i="4"/>
  <c r="L303" i="4"/>
  <c r="L244" i="4"/>
  <c r="L1100" i="4"/>
  <c r="L1355" i="4"/>
  <c r="L3120" i="4"/>
  <c r="L2956" i="4"/>
  <c r="L2740" i="4"/>
  <c r="L16" i="4"/>
  <c r="L551" i="4"/>
  <c r="L866" i="4"/>
  <c r="L2322" i="4"/>
  <c r="L2918" i="4"/>
  <c r="L489" i="4"/>
  <c r="L3666" i="4"/>
  <c r="L1103" i="4"/>
  <c r="L553" i="4"/>
  <c r="L3489" i="4"/>
  <c r="L1947" i="4"/>
  <c r="L58" i="4"/>
  <c r="L1451" i="4"/>
  <c r="L445" i="4"/>
  <c r="L2573" i="4"/>
  <c r="L913" i="4"/>
  <c r="L3012" i="4"/>
  <c r="L1932" i="4"/>
  <c r="L3520" i="4"/>
  <c r="L4216" i="4"/>
  <c r="L1699" i="4"/>
  <c r="L2335" i="4"/>
  <c r="L2328" i="4"/>
  <c r="L2116" i="4"/>
  <c r="L2746" i="4"/>
  <c r="L523" i="4"/>
  <c r="L1815" i="4"/>
  <c r="L3472" i="4"/>
  <c r="L2578" i="4"/>
  <c r="L2872" i="4"/>
  <c r="L2871" i="4"/>
  <c r="L3918" i="4"/>
  <c r="L2211" i="4"/>
  <c r="L2800" i="4"/>
  <c r="L1220" i="4"/>
  <c r="L4290" i="4"/>
  <c r="L1745" i="4"/>
  <c r="L3706" i="4"/>
  <c r="L64" i="4"/>
  <c r="L1719" i="4"/>
  <c r="L443" i="4"/>
  <c r="L939" i="4"/>
  <c r="L1736" i="4"/>
  <c r="L2241" i="4"/>
  <c r="L3139" i="4"/>
  <c r="L2913" i="4"/>
  <c r="L1177" i="4"/>
  <c r="L2594" i="4"/>
  <c r="L2865" i="4"/>
  <c r="L2567" i="4"/>
  <c r="L2047" i="4"/>
  <c r="L1135" i="4"/>
  <c r="L493" i="4"/>
  <c r="L1467" i="4"/>
  <c r="L1796" i="4"/>
  <c r="L3230" i="4"/>
  <c r="L1850" i="4"/>
  <c r="L2135" i="4"/>
  <c r="L3387" i="4"/>
  <c r="L1243" i="4"/>
  <c r="L3285" i="4"/>
  <c r="L2416" i="4"/>
  <c r="L3027" i="4"/>
  <c r="L971" i="4"/>
  <c r="L3110" i="4"/>
  <c r="L803" i="4"/>
  <c r="L3173" i="4"/>
  <c r="L2001" i="4"/>
  <c r="L143" i="4"/>
  <c r="L4147" i="4"/>
  <c r="L1763" i="4"/>
  <c r="L3937" i="4"/>
  <c r="L3138" i="4"/>
  <c r="L454" i="4"/>
  <c r="L3693" i="4"/>
  <c r="L461" i="4"/>
  <c r="L2303" i="4"/>
  <c r="L408" i="4"/>
  <c r="L85" i="4"/>
  <c r="L3142" i="4"/>
  <c r="L782" i="4"/>
  <c r="L3857" i="4"/>
  <c r="L477" i="4"/>
  <c r="L1574" i="4"/>
  <c r="L810" i="4"/>
  <c r="L1720" i="4"/>
  <c r="L1628" i="4"/>
  <c r="L2820" i="4"/>
  <c r="L2339" i="4"/>
  <c r="L1866" i="4"/>
  <c r="L1088" i="4"/>
  <c r="L2715" i="4"/>
  <c r="L2198" i="4"/>
  <c r="L1786" i="4"/>
  <c r="L4224" i="4"/>
  <c r="L770" i="4"/>
  <c r="L3380" i="4"/>
  <c r="L2460" i="4"/>
  <c r="L1206" i="4"/>
  <c r="L841" i="4"/>
  <c r="L1221" i="4"/>
  <c r="L3910" i="4"/>
  <c r="L395" i="4"/>
  <c r="L1137" i="4"/>
  <c r="L1048" i="4"/>
  <c r="L4243" i="4"/>
  <c r="L2329" i="4"/>
  <c r="L1076" i="4"/>
  <c r="L3784" i="4"/>
  <c r="L29" i="4"/>
  <c r="L381" i="4"/>
  <c r="L922" i="4"/>
  <c r="L3091" i="4"/>
  <c r="L800" i="4"/>
  <c r="L1332" i="4"/>
  <c r="L2485" i="4"/>
  <c r="L171" i="4"/>
  <c r="L1654" i="4"/>
  <c r="L3370" i="4"/>
  <c r="L4150" i="4"/>
  <c r="L469" i="4"/>
  <c r="L1441" i="4"/>
  <c r="L4167" i="4"/>
  <c r="L1919" i="4"/>
  <c r="L1684" i="4"/>
  <c r="L2741" i="4"/>
  <c r="L3582" i="4"/>
  <c r="L102" i="4"/>
  <c r="L1612" i="4"/>
  <c r="L1151" i="4"/>
  <c r="L2870" i="4"/>
  <c r="L1598" i="4"/>
  <c r="L451" i="4"/>
  <c r="L2004" i="4"/>
  <c r="L2421" i="4"/>
  <c r="L728" i="4"/>
  <c r="L1399" i="4"/>
  <c r="L3121" i="4"/>
  <c r="L1871" i="4"/>
  <c r="L2259" i="4"/>
  <c r="L82" i="4"/>
  <c r="L3102" i="4"/>
  <c r="L3591" i="4"/>
  <c r="L389" i="4"/>
  <c r="L2261" i="4"/>
  <c r="L1109" i="4"/>
  <c r="L1513" i="4"/>
  <c r="L849" i="4"/>
  <c r="L4226" i="4"/>
  <c r="L3813" i="4"/>
  <c r="L1168" i="4"/>
  <c r="L642" i="4"/>
  <c r="L2546" i="4"/>
  <c r="L3486" i="4"/>
  <c r="L4263" i="4"/>
  <c r="L1898" i="4"/>
  <c r="L3831" i="4"/>
  <c r="L741" i="4"/>
  <c r="L630" i="4"/>
  <c r="L510" i="4"/>
  <c r="L4315" i="4"/>
  <c r="L1082" i="4"/>
  <c r="L2543" i="4"/>
  <c r="L4245" i="4"/>
  <c r="L4366" i="4"/>
  <c r="L1693" i="4"/>
  <c r="L2551" i="4"/>
  <c r="L1510" i="4"/>
  <c r="L3083" i="4"/>
  <c r="L90" i="4"/>
  <c r="L2906" i="4"/>
  <c r="L2873" i="4"/>
  <c r="L3184" i="4"/>
  <c r="L3379" i="4"/>
  <c r="L2488" i="4"/>
  <c r="L2387" i="4"/>
  <c r="L1112" i="4"/>
  <c r="L2649" i="4"/>
  <c r="L861" i="4"/>
  <c r="L3150" i="4"/>
  <c r="L2693" i="4"/>
  <c r="L3338" i="4"/>
  <c r="L3999" i="4"/>
  <c r="L2758" i="4"/>
  <c r="L2238" i="4"/>
  <c r="L3452" i="4"/>
  <c r="L1865" i="4"/>
  <c r="L2186" i="4"/>
  <c r="L604" i="4"/>
  <c r="L3362" i="4"/>
  <c r="L2992" i="4"/>
  <c r="L2804" i="4"/>
  <c r="L1941" i="4"/>
  <c r="L1976" i="4"/>
  <c r="L3919" i="4"/>
  <c r="L289" i="4"/>
  <c r="L1392" i="4"/>
  <c r="L2884" i="4"/>
  <c r="L3318" i="4"/>
  <c r="L2525" i="4"/>
  <c r="L2183" i="4"/>
  <c r="L1250" i="4"/>
  <c r="L1347" i="4"/>
  <c r="L582" i="4"/>
  <c r="L434" i="4"/>
  <c r="L1227" i="4"/>
  <c r="L370" i="4"/>
  <c r="L2773" i="4"/>
  <c r="L1372" i="4"/>
  <c r="L4306" i="4"/>
  <c r="L2300" i="4"/>
  <c r="L2601" i="4"/>
  <c r="L4112" i="4"/>
  <c r="L2426" i="4"/>
  <c r="L791" i="4"/>
  <c r="L251" i="4"/>
  <c r="L1285" i="4"/>
  <c r="L4256" i="4"/>
  <c r="L2352" i="4"/>
  <c r="L3497" i="4"/>
  <c r="L2449" i="4"/>
  <c r="L1659" i="4"/>
  <c r="L1179" i="4"/>
  <c r="L2189" i="4"/>
  <c r="L1317" i="4"/>
  <c r="L606" i="4"/>
  <c r="L1595" i="4"/>
  <c r="L1731" i="4"/>
  <c r="L2695" i="4"/>
  <c r="L2603" i="4"/>
  <c r="L1009" i="4"/>
  <c r="L3221" i="4"/>
  <c r="L1640" i="4"/>
  <c r="L3586" i="4"/>
  <c r="L235" i="4"/>
  <c r="L3881" i="4"/>
  <c r="L353" i="4"/>
  <c r="L1545" i="4"/>
  <c r="L3013" i="4"/>
  <c r="L3555" i="4"/>
  <c r="L368" i="4"/>
  <c r="L516" i="4"/>
  <c r="L1195" i="4"/>
  <c r="L1108" i="4"/>
  <c r="L1407" i="4"/>
  <c r="L1655" i="4"/>
  <c r="L4211" i="4"/>
  <c r="L2042" i="4"/>
  <c r="L659" i="4"/>
  <c r="L895" i="4"/>
  <c r="L1006" i="4"/>
  <c r="L3178" i="4"/>
  <c r="L2199" i="4"/>
  <c r="L603" i="4"/>
  <c r="L1476" i="4"/>
  <c r="L951" i="4"/>
  <c r="L4247" i="4"/>
  <c r="L396" i="4"/>
  <c r="L365" i="4"/>
  <c r="L3678" i="4"/>
  <c r="L4302" i="4"/>
  <c r="L3580" i="4"/>
  <c r="L201" i="4"/>
  <c r="L385" i="4"/>
  <c r="L3350" i="4"/>
  <c r="L4267" i="4"/>
  <c r="L1381" i="4"/>
  <c r="L1521" i="4"/>
  <c r="L1812" i="4"/>
  <c r="L2159" i="4"/>
  <c r="L2348" i="4"/>
  <c r="L1370" i="4"/>
  <c r="L2530" i="4"/>
  <c r="L3710" i="4"/>
  <c r="L2753" i="4"/>
  <c r="L2982" i="4"/>
  <c r="L3456" i="4"/>
  <c r="L1889" i="4"/>
  <c r="L1288" i="4"/>
  <c r="L233" i="4"/>
  <c r="L367" i="4"/>
  <c r="L3122" i="4"/>
  <c r="L111" i="4"/>
  <c r="L2955" i="4"/>
  <c r="L2609" i="4"/>
  <c r="L1167" i="4"/>
  <c r="L1416" i="4"/>
  <c r="L119" i="4"/>
  <c r="L1047" i="4"/>
  <c r="L1880" i="4"/>
  <c r="L721" i="4"/>
  <c r="L2751" i="4"/>
  <c r="L726" i="4"/>
  <c r="L2705" i="4"/>
  <c r="L71" i="4"/>
  <c r="L3624" i="4"/>
  <c r="L2371" i="4"/>
  <c r="L3650" i="4"/>
  <c r="L448" i="4"/>
  <c r="L1304" i="4"/>
  <c r="L3767" i="4"/>
  <c r="L3020" i="4"/>
  <c r="L865" i="4"/>
  <c r="L1833" i="4"/>
  <c r="L2517" i="4"/>
  <c r="L1198" i="4"/>
  <c r="L237" i="4"/>
  <c r="L1585" i="4"/>
  <c r="L4278" i="4"/>
  <c r="L202" i="4"/>
  <c r="L2407" i="4"/>
  <c r="L343" i="4"/>
  <c r="L768" i="4"/>
  <c r="L2443" i="4"/>
  <c r="L3482" i="4"/>
  <c r="L3630" i="4"/>
  <c r="L2430" i="4"/>
  <c r="L390" i="4"/>
  <c r="L1525" i="4"/>
  <c r="L908" i="4"/>
  <c r="L3803" i="4"/>
  <c r="L3404" i="4"/>
  <c r="L2703" i="4"/>
  <c r="L1864" i="4"/>
  <c r="L2776" i="4"/>
  <c r="L1507" i="4"/>
  <c r="L4282" i="4"/>
  <c r="L1280" i="4"/>
  <c r="L771" i="4"/>
  <c r="L1113" i="4"/>
  <c r="L1725" i="4"/>
  <c r="L4260" i="4"/>
  <c r="L3133" i="4"/>
  <c r="L4018" i="4"/>
  <c r="L845" i="4"/>
  <c r="L12" i="4"/>
  <c r="L1468" i="4"/>
  <c r="L2249" i="4"/>
  <c r="L263" i="4"/>
  <c r="L452" i="4"/>
  <c r="L4196" i="4"/>
  <c r="L3157" i="4"/>
  <c r="L2136" i="4"/>
  <c r="L4340" i="4"/>
  <c r="L1683" i="4"/>
  <c r="L2123" i="4"/>
  <c r="L660" i="4"/>
  <c r="L142" i="4"/>
  <c r="L2031" i="4"/>
  <c r="L3815" i="4"/>
  <c r="L2509" i="4"/>
  <c r="L1883" i="4"/>
  <c r="L19" i="4"/>
  <c r="L422" i="4"/>
  <c r="L2102" i="4"/>
  <c r="L2835" i="4"/>
  <c r="L305" i="4"/>
  <c r="L3355" i="4"/>
  <c r="L3565" i="4"/>
  <c r="L2360" i="4"/>
  <c r="L3551" i="4"/>
  <c r="L4001" i="4"/>
  <c r="L1641" i="4"/>
  <c r="L973" i="4"/>
  <c r="L1364" i="4"/>
  <c r="L2119" i="4"/>
  <c r="L3818" i="4"/>
  <c r="L3842" i="4"/>
  <c r="L3560" i="4"/>
  <c r="L1014" i="4"/>
  <c r="L2194" i="4"/>
  <c r="L1183" i="4"/>
  <c r="L1822" i="4"/>
  <c r="L1269" i="4"/>
  <c r="L3717" i="4"/>
  <c r="L3372" i="4"/>
  <c r="L2094" i="4"/>
  <c r="L4308" i="4"/>
  <c r="L892" i="4"/>
  <c r="L1579" i="4"/>
  <c r="L822" i="4"/>
  <c r="L599" i="4"/>
  <c r="L1273" i="4"/>
  <c r="L3273" i="4"/>
  <c r="L1455" i="4"/>
  <c r="L706" i="4"/>
  <c r="L3832" i="4"/>
  <c r="L411" i="4"/>
  <c r="L1368" i="4"/>
  <c r="L4094" i="4"/>
  <c r="L2022" i="4"/>
  <c r="L968" i="4"/>
  <c r="L2133" i="4"/>
  <c r="L1320" i="4"/>
  <c r="L2101" i="4"/>
  <c r="L1403" i="4"/>
  <c r="L518" i="4"/>
  <c r="L2991" i="4"/>
  <c r="L2016" i="4"/>
  <c r="L1807" i="4"/>
  <c r="L262" i="4"/>
  <c r="L2250" i="4"/>
  <c r="L1722" i="4"/>
  <c r="L232" i="4"/>
  <c r="L955" i="4"/>
  <c r="L2282" i="4"/>
  <c r="L2389" i="4"/>
  <c r="L1907" i="4"/>
  <c r="L3254" i="4"/>
  <c r="L1138" i="4"/>
  <c r="L1852" i="4"/>
  <c r="L779" i="4"/>
  <c r="L2932" i="4"/>
  <c r="L3675" i="4"/>
  <c r="L2560" i="4"/>
  <c r="L3655" i="4"/>
  <c r="L906" i="4"/>
  <c r="L3453" i="4"/>
  <c r="L2318" i="4"/>
  <c r="L1936" i="4"/>
  <c r="L3038" i="4"/>
  <c r="L1114" i="4"/>
  <c r="L495" i="4"/>
  <c r="L2109" i="4"/>
  <c r="L2374" i="4"/>
  <c r="L662" i="4"/>
  <c r="L2682" i="4"/>
  <c r="L653" i="4"/>
  <c r="L887" i="4"/>
  <c r="L5" i="4"/>
  <c r="L2057" i="4"/>
  <c r="L3954" i="4"/>
  <c r="L3577" i="4"/>
  <c r="L4331" i="4"/>
  <c r="L609" i="4"/>
  <c r="L2096" i="4"/>
  <c r="L309" i="4"/>
  <c r="L762" i="4"/>
  <c r="L3653" i="4"/>
  <c r="L2676" i="4"/>
  <c r="L2128" i="4"/>
  <c r="L2604" i="4"/>
  <c r="L975" i="4"/>
  <c r="L4190" i="4"/>
  <c r="L3696" i="4"/>
  <c r="L1975" i="4"/>
  <c r="L2184" i="4"/>
  <c r="L3216" i="4"/>
  <c r="L2738" i="4"/>
  <c r="L1516" i="4"/>
  <c r="L3324" i="4"/>
  <c r="L497" i="4"/>
  <c r="L1148" i="4"/>
  <c r="L438" i="4"/>
  <c r="L2160" i="4"/>
  <c r="L4250" i="4"/>
  <c r="L2725" i="4"/>
  <c r="L3778" i="4"/>
  <c r="L602" i="4"/>
  <c r="L1677" i="4"/>
  <c r="L1327" i="4"/>
  <c r="L1259" i="4"/>
  <c r="L899" i="4"/>
  <c r="L3566" i="4"/>
  <c r="L999" i="4"/>
  <c r="L985" i="4"/>
  <c r="L1316" i="4"/>
  <c r="L644" i="4"/>
  <c r="L2376" i="4"/>
  <c r="L110" i="4"/>
  <c r="L990" i="4"/>
  <c r="L2542" i="4"/>
  <c r="L560" i="4"/>
  <c r="L1331" i="4"/>
  <c r="L1072" i="4"/>
  <c r="L1566" i="4"/>
  <c r="L1116" i="4"/>
  <c r="L1422" i="4"/>
  <c r="L3100" i="4"/>
  <c r="L1675" i="4"/>
  <c r="L2998" i="4"/>
  <c r="L2729" i="4"/>
  <c r="L4297" i="4"/>
  <c r="L643" i="4"/>
  <c r="L1984" i="4"/>
  <c r="L734" i="4"/>
  <c r="L2939" i="4"/>
  <c r="L679" i="4"/>
  <c r="L1190" i="4"/>
  <c r="L1915" i="4"/>
  <c r="L920" i="4"/>
  <c r="L2397" i="4"/>
  <c r="L2807" i="4"/>
  <c r="L4294" i="4"/>
  <c r="L678" i="4"/>
  <c r="L1744" i="4"/>
  <c r="L1688" i="4"/>
  <c r="L2061" i="4"/>
  <c r="L1724" i="4"/>
  <c r="L3657" i="4"/>
  <c r="L433" i="4"/>
  <c r="L207" i="4"/>
  <c r="L2234" i="4"/>
  <c r="L694" i="4"/>
  <c r="L1376" i="4"/>
  <c r="L2623" i="4"/>
  <c r="L3878" i="4"/>
  <c r="L3822" i="4"/>
  <c r="L2801" i="4"/>
  <c r="L1369" i="4"/>
  <c r="L3373" i="4"/>
  <c r="L1262" i="4"/>
  <c r="L1136" i="4"/>
  <c r="L4044" i="4"/>
  <c r="L1712" i="4"/>
  <c r="L1682" i="4"/>
  <c r="L1890" i="4"/>
  <c r="L1768" i="4"/>
  <c r="L521" i="4"/>
  <c r="L3620" i="4"/>
  <c r="L339" i="4"/>
  <c r="L3124" i="4"/>
  <c r="L1811" i="4"/>
  <c r="L188" i="4"/>
  <c r="L1170" i="4"/>
  <c r="L1382" i="4"/>
  <c r="L3500" i="4"/>
  <c r="L513" i="4"/>
  <c r="L1630" i="4"/>
  <c r="L175" i="4"/>
  <c r="L1614" i="4"/>
  <c r="L3351" i="4"/>
  <c r="L4033" i="4"/>
  <c r="L3669" i="4"/>
  <c r="L4310" i="4"/>
  <c r="L2920" i="4"/>
  <c r="L2787" i="4"/>
  <c r="L1377" i="4"/>
  <c r="L4152" i="4"/>
  <c r="L2885" i="4"/>
  <c r="L3243" i="4"/>
  <c r="L3547" i="4"/>
  <c r="L402" i="4"/>
  <c r="L2242" i="4"/>
  <c r="L2732" i="4"/>
  <c r="L3553" i="4"/>
  <c r="L813" i="4"/>
  <c r="L4381" i="4"/>
  <c r="L2942" i="4"/>
  <c r="L1733" i="4"/>
  <c r="L2628" i="4"/>
  <c r="L2295" i="4"/>
  <c r="L784" i="4"/>
  <c r="L2069" i="4"/>
  <c r="L991" i="4"/>
  <c r="L2157" i="4"/>
  <c r="L1860" i="4"/>
  <c r="L2196" i="4"/>
  <c r="L2018" i="4"/>
  <c r="L76" i="4"/>
  <c r="L4197" i="4"/>
  <c r="L1091" i="4"/>
  <c r="L3700" i="4"/>
  <c r="L3976" i="4"/>
  <c r="L103" i="4"/>
  <c r="L3538" i="4"/>
  <c r="L3042" i="4"/>
  <c r="L1024" i="4"/>
  <c r="L2714" i="4"/>
  <c r="L1662" i="4"/>
  <c r="L1266" i="4"/>
  <c r="L1578" i="4"/>
  <c r="L1420" i="4"/>
  <c r="L137" i="4"/>
  <c r="L340" i="4"/>
  <c r="L2845" i="4"/>
  <c r="L2644" i="4"/>
  <c r="L2892" i="4"/>
  <c r="L3990" i="4"/>
  <c r="L1802" i="4"/>
  <c r="L3313" i="4"/>
  <c r="L1053" i="4"/>
  <c r="L295" i="4"/>
  <c r="L731" i="4"/>
  <c r="L1057" i="4"/>
  <c r="L2255" i="4"/>
  <c r="L1943" i="4"/>
  <c r="L1676" i="4"/>
  <c r="L4233" i="4"/>
  <c r="L3824" i="4"/>
  <c r="L234" i="4"/>
  <c r="L746" i="4"/>
  <c r="L4032" i="4"/>
  <c r="L2808" i="4"/>
  <c r="L1687" i="4"/>
  <c r="L1504" i="4"/>
  <c r="L4338" i="4"/>
  <c r="L831" i="4"/>
  <c r="L3258" i="4"/>
  <c r="L2450" i="4"/>
  <c r="L484" i="4"/>
  <c r="L7" i="4"/>
  <c r="L2827" i="4"/>
  <c r="L3412" i="4"/>
  <c r="L893" i="4"/>
  <c r="L1256" i="4"/>
  <c r="L1049" i="4"/>
  <c r="L1933" i="4"/>
  <c r="L2066" i="4"/>
  <c r="L4123" i="4"/>
  <c r="L3086" i="4"/>
  <c r="L3082" i="4"/>
  <c r="L1999" i="4"/>
  <c r="L3798" i="4"/>
  <c r="L1862" i="4"/>
  <c r="L3943" i="4"/>
  <c r="L1139" i="4"/>
  <c r="L1831" i="4"/>
  <c r="L4334" i="4"/>
  <c r="L3393" i="4"/>
  <c r="L393" i="4"/>
  <c r="L3880" i="4"/>
  <c r="L2945" i="4"/>
  <c r="L426" i="4"/>
  <c r="L2690" i="4"/>
  <c r="L2455" i="4"/>
  <c r="L2598" i="4"/>
  <c r="L1028" i="4"/>
  <c r="L350" i="4"/>
  <c r="L1358" i="4"/>
  <c r="L404" i="4"/>
  <c r="L2647" i="4"/>
  <c r="L2239" i="4"/>
  <c r="L3603" i="4"/>
  <c r="J3856" i="4"/>
  <c r="J1004" i="4"/>
  <c r="J475" i="4"/>
  <c r="J972" i="4"/>
  <c r="J948" i="4"/>
  <c r="J1002" i="4"/>
  <c r="J1189" i="4"/>
  <c r="J3941" i="4"/>
  <c r="J2033" i="4"/>
  <c r="J2664" i="4"/>
  <c r="J557" i="4"/>
  <c r="J1489" i="4"/>
  <c r="J3755" i="4"/>
  <c r="J183" i="4"/>
  <c r="J1387" i="4"/>
  <c r="J2085" i="4"/>
  <c r="J3209" i="4"/>
  <c r="J912" i="4"/>
  <c r="J4332" i="4"/>
  <c r="J1305" i="4"/>
  <c r="J4030" i="4"/>
  <c r="J1637" i="4"/>
  <c r="J1096" i="4"/>
  <c r="J47" i="4"/>
  <c r="J664" i="4"/>
  <c r="J2561" i="4"/>
  <c r="J2209" i="4"/>
  <c r="J1996" i="4"/>
  <c r="J1409" i="4"/>
  <c r="J2281" i="4"/>
  <c r="J338" i="4"/>
  <c r="J1021" i="4"/>
  <c r="J2226" i="4"/>
  <c r="J1362" i="4"/>
  <c r="J1838" i="4"/>
  <c r="J702" i="4"/>
  <c r="J91" i="4"/>
  <c r="J785" i="4"/>
  <c r="J1584" i="4"/>
  <c r="J2143" i="4"/>
  <c r="J2336" i="4"/>
  <c r="J1847" i="4"/>
  <c r="J2972" i="4"/>
  <c r="J2819" i="4"/>
  <c r="J1608" i="4"/>
  <c r="J1651" i="4"/>
  <c r="J786" i="4"/>
  <c r="J3171" i="4"/>
  <c r="J2067" i="4"/>
  <c r="J826" i="4"/>
  <c r="J4010" i="4"/>
  <c r="J247" i="4"/>
  <c r="J2187" i="4"/>
  <c r="J2378" i="4"/>
  <c r="J848" i="4"/>
  <c r="J1552" i="4"/>
  <c r="J1896" i="4"/>
  <c r="J2118" i="4"/>
  <c r="J1542" i="4"/>
  <c r="J3044" i="4"/>
  <c r="J1928" i="4"/>
  <c r="J1217" i="4"/>
  <c r="J65" i="4"/>
  <c r="J1494" i="4"/>
  <c r="J3017" i="4"/>
  <c r="J2347" i="4"/>
  <c r="J1624" i="4"/>
  <c r="J2645" i="4"/>
  <c r="J2666" i="4"/>
  <c r="J1937" i="4"/>
  <c r="J2401" i="4"/>
  <c r="J4180" i="4"/>
  <c r="J2231" i="4"/>
  <c r="J2381" i="4"/>
  <c r="J1713" i="4"/>
  <c r="J2965" i="4"/>
  <c r="J3400" i="4"/>
  <c r="J2674" i="4"/>
  <c r="J189" i="4"/>
  <c r="J585" i="4"/>
  <c r="J911" i="4"/>
  <c r="J407" i="4"/>
  <c r="J2153" i="4"/>
  <c r="J829" i="4"/>
  <c r="J567" i="4"/>
  <c r="J479" i="4"/>
  <c r="J3028" i="4"/>
  <c r="J2626" i="4"/>
  <c r="J1141" i="4"/>
  <c r="J3127" i="4"/>
  <c r="J4348" i="4"/>
  <c r="J3627" i="4"/>
  <c r="J1428" i="4"/>
  <c r="J2207" i="4"/>
  <c r="J2640" i="4"/>
  <c r="J2391" i="4"/>
  <c r="J3407" i="4"/>
  <c r="J1216" i="4"/>
  <c r="J878" i="4"/>
  <c r="J83" i="4"/>
  <c r="J1230" i="4"/>
  <c r="J3200" i="4"/>
  <c r="J1820" i="4"/>
  <c r="J520" i="4"/>
  <c r="J3688" i="4"/>
  <c r="J361" i="4"/>
  <c r="J4144" i="4"/>
  <c r="J795" i="4"/>
  <c r="J2607" i="4"/>
  <c r="J2869" i="4"/>
  <c r="J221" i="4"/>
  <c r="J4266" i="4"/>
  <c r="J984" i="4"/>
  <c r="J1922" i="4"/>
  <c r="J4377" i="4"/>
  <c r="J1771" i="4"/>
  <c r="J3037" i="4"/>
  <c r="J4368" i="4"/>
  <c r="J304" i="4"/>
  <c r="J1359" i="4"/>
  <c r="J882" i="4"/>
  <c r="J3462" i="4"/>
  <c r="J1431" i="4"/>
  <c r="J3378" i="4"/>
  <c r="J369" i="4"/>
  <c r="J2592" i="4"/>
  <c r="J2273" i="4"/>
  <c r="J3058" i="4"/>
  <c r="J1169" i="4"/>
  <c r="J2566" i="4"/>
  <c r="J723" i="4"/>
  <c r="J891" i="4"/>
  <c r="J1925" i="4"/>
  <c r="J166" i="4"/>
  <c r="J2582" i="4"/>
  <c r="J852" i="4"/>
  <c r="J1474" i="4"/>
  <c r="J2914" i="4"/>
  <c r="J605" i="4"/>
  <c r="J3014" i="4"/>
  <c r="J611" i="4"/>
  <c r="J1092" i="4"/>
  <c r="J3353" i="4"/>
  <c r="J1537" i="4"/>
  <c r="J92" i="4"/>
  <c r="J2265" i="4"/>
  <c r="J2114" i="4"/>
  <c r="J436" i="4"/>
  <c r="J3076" i="4"/>
  <c r="J258" i="4"/>
  <c r="J3270" i="4"/>
  <c r="J2691" i="4"/>
  <c r="J3235" i="4"/>
  <c r="J3365" i="4"/>
  <c r="J4043" i="4"/>
  <c r="J388" i="4"/>
  <c r="J959" i="4"/>
  <c r="J2049" i="4"/>
  <c r="J4141" i="4"/>
  <c r="J174" i="4"/>
  <c r="J1077" i="4"/>
  <c r="J2195" i="4"/>
  <c r="J970" i="4"/>
  <c r="J1754" i="4"/>
  <c r="J1469" i="4"/>
  <c r="J3834" i="4"/>
  <c r="J2091" i="4"/>
  <c r="J2709" i="4"/>
  <c r="J719" i="4"/>
  <c r="J3367" i="4"/>
  <c r="J2417" i="4"/>
  <c r="J2218" i="4"/>
  <c r="J3929" i="4"/>
  <c r="J3702" i="4"/>
  <c r="J2572" i="4"/>
  <c r="J2793" i="4"/>
  <c r="J1597" i="4"/>
  <c r="J1534" i="4"/>
  <c r="J897" i="4"/>
  <c r="J1543" i="4"/>
  <c r="J264" i="4"/>
  <c r="J3898" i="4"/>
  <c r="J3829" i="4"/>
  <c r="J2098" i="4"/>
  <c r="J3227" i="4"/>
  <c r="J2765" i="4"/>
  <c r="J117" i="4"/>
  <c r="J372" i="4"/>
  <c r="J2301" i="4"/>
  <c r="J1604" i="4"/>
  <c r="J2420" i="4"/>
  <c r="J837" i="4"/>
  <c r="J299" i="4"/>
  <c r="J3434" i="4"/>
  <c r="J3785" i="4"/>
  <c r="J414" i="4"/>
  <c r="J3415" i="4"/>
  <c r="J418" i="4"/>
  <c r="J1914" i="4"/>
  <c r="J3877" i="4"/>
  <c r="J1929" i="4"/>
  <c r="J4056" i="4"/>
  <c r="J2837" i="4"/>
  <c r="J1590" i="4"/>
  <c r="J2843" i="4"/>
  <c r="J931" i="4"/>
  <c r="J2936" i="4"/>
  <c r="J2569" i="4"/>
  <c r="J3760" i="4"/>
  <c r="J2553" i="4"/>
  <c r="J3455" i="4"/>
  <c r="J6" i="4"/>
  <c r="J1343" i="4"/>
  <c r="J2311" i="4"/>
  <c r="J155" i="4"/>
  <c r="J548" i="4"/>
  <c r="J397" i="4"/>
  <c r="J2975" i="4"/>
  <c r="J2028" i="4"/>
  <c r="J2919" i="4"/>
  <c r="J1992" i="4"/>
  <c r="J179" i="4"/>
  <c r="J1554" i="4"/>
  <c r="J3261" i="4"/>
  <c r="J4109" i="4"/>
  <c r="J1910" i="4"/>
  <c r="J3792" i="4"/>
  <c r="J3018" i="4"/>
  <c r="J3256" i="4"/>
  <c r="J2305" i="4"/>
  <c r="J1893" i="4"/>
  <c r="J2429" i="4"/>
  <c r="J787" i="4"/>
  <c r="J3626" i="4"/>
  <c r="J2916" i="4"/>
  <c r="J1390" i="4"/>
  <c r="J4208" i="4"/>
  <c r="J15" i="4"/>
  <c r="J4374" i="4"/>
  <c r="J1030" i="4"/>
  <c r="J1782" i="4"/>
  <c r="J1644" i="4"/>
  <c r="J4170" i="4"/>
  <c r="J2393" i="4"/>
  <c r="J1951" i="4"/>
  <c r="J1445" i="4"/>
  <c r="J1680" i="4"/>
  <c r="J2437" i="4"/>
  <c r="J2780" i="4"/>
  <c r="J2512" i="4"/>
  <c r="J2828" i="4"/>
  <c r="J1444" i="4"/>
  <c r="J151" i="4"/>
  <c r="J3640" i="4"/>
  <c r="J4077" i="4"/>
  <c r="J4092" i="4"/>
  <c r="J1546" i="4"/>
  <c r="J1737" i="4"/>
  <c r="J159" i="4"/>
  <c r="J3467" i="4"/>
  <c r="J1395" i="4"/>
  <c r="J4161" i="4"/>
  <c r="J2585" i="4"/>
  <c r="J286" i="4"/>
  <c r="J687" i="4"/>
  <c r="J2278" i="4"/>
  <c r="J3906" i="4"/>
  <c r="J517" i="4"/>
  <c r="J249" i="4"/>
  <c r="J739" i="4"/>
  <c r="J747" i="4"/>
  <c r="J2648" i="4"/>
  <c r="J398" i="4"/>
  <c r="J3998" i="4"/>
  <c r="J3479" i="4"/>
  <c r="J1214" i="4"/>
  <c r="J3763" i="4"/>
  <c r="J1735" i="4"/>
  <c r="J3130" i="4"/>
  <c r="J2782" i="4"/>
  <c r="J3096" i="4"/>
  <c r="J3025" i="4"/>
  <c r="J2229" i="4"/>
  <c r="J2078" i="4"/>
  <c r="J1157" i="4"/>
  <c r="J296" i="4"/>
  <c r="J1143" i="4"/>
  <c r="J2181" i="4"/>
  <c r="J328" i="4"/>
  <c r="J2071" i="4"/>
  <c r="J2262" i="4"/>
  <c r="J366" i="4"/>
  <c r="J3137" i="4"/>
  <c r="J2099" i="4"/>
  <c r="J883" i="4"/>
  <c r="J756" i="4"/>
  <c r="J1950" i="4"/>
  <c r="J3144" i="4"/>
  <c r="J293" i="4"/>
  <c r="J1145" i="4"/>
  <c r="J2296" i="4"/>
  <c r="J2895" i="4"/>
  <c r="J3819" i="4"/>
  <c r="J565" i="4"/>
  <c r="J1899" i="4"/>
  <c r="J3796" i="4"/>
  <c r="J3041" i="4"/>
  <c r="J1238" i="4"/>
  <c r="J2728" i="4"/>
  <c r="J2151" i="4"/>
  <c r="J1267" i="4"/>
  <c r="J858" i="4"/>
  <c r="J3691" i="4"/>
  <c r="J3902" i="4"/>
  <c r="J2433" i="4"/>
  <c r="J2011" i="4"/>
  <c r="J941" i="4"/>
  <c r="J3542" i="4"/>
  <c r="J558" i="4"/>
  <c r="J127" i="4"/>
  <c r="J2510" i="4"/>
  <c r="J2779" i="4"/>
  <c r="J3866" i="4"/>
  <c r="J3589" i="4"/>
  <c r="J3718" i="4"/>
  <c r="J875" i="4"/>
  <c r="J1647" i="4"/>
  <c r="J1571" i="4"/>
  <c r="J569" i="4"/>
  <c r="J2606" i="4"/>
  <c r="J736" i="4"/>
  <c r="J2862" i="4"/>
  <c r="J80" i="4"/>
  <c r="J1085" i="4"/>
  <c r="J3612" i="4"/>
  <c r="J648" i="4"/>
  <c r="J856" i="4"/>
  <c r="J1575" i="4"/>
  <c r="J2481" i="4"/>
  <c r="J1199" i="4"/>
  <c r="J1848" i="4"/>
  <c r="J1625" i="4"/>
  <c r="J3050" i="4"/>
  <c r="J4309" i="4"/>
  <c r="J3079" i="4"/>
  <c r="J1086" i="4"/>
  <c r="J3539" i="4"/>
  <c r="J3969" i="4"/>
  <c r="J2163" i="4"/>
  <c r="J4361" i="4"/>
  <c r="J1102" i="4"/>
  <c r="J3147" i="4"/>
  <c r="J3698" i="4"/>
  <c r="J3672" i="4"/>
  <c r="J961" i="4"/>
  <c r="J1386" i="4"/>
  <c r="J2291" i="4"/>
  <c r="J2441" i="4"/>
  <c r="J186" i="4"/>
  <c r="J437" i="4"/>
  <c r="J2814" i="4"/>
  <c r="J2841" i="4"/>
  <c r="J1430" i="4"/>
  <c r="J2494" i="4"/>
  <c r="J2701" i="4"/>
  <c r="J3641" i="4"/>
  <c r="J937" i="4"/>
  <c r="J478" i="4"/>
  <c r="J1484" i="4"/>
  <c r="J2213" i="4"/>
  <c r="J855" i="4"/>
  <c r="J1781" i="4"/>
  <c r="J3356" i="4"/>
  <c r="J2947" i="4"/>
  <c r="J2763" i="4"/>
  <c r="J1224" i="4"/>
  <c r="J3487" i="4"/>
  <c r="J1718" i="4"/>
  <c r="J699" i="4"/>
  <c r="J3111" i="4"/>
  <c r="J1577" i="4"/>
  <c r="J1701" i="4"/>
  <c r="J870" i="4"/>
  <c r="J3011" i="4"/>
  <c r="J481" i="4"/>
  <c r="J656" i="4"/>
  <c r="J3309" i="4"/>
  <c r="J1790" i="4"/>
  <c r="J2331" i="4"/>
  <c r="J1015" i="4"/>
  <c r="J3160" i="4"/>
  <c r="J1843" i="4"/>
  <c r="J239" i="4"/>
  <c r="J2997" i="4"/>
  <c r="J3962" i="4"/>
  <c r="J519" i="4"/>
  <c r="J3098" i="4"/>
  <c r="J3433" i="4"/>
  <c r="J3302" i="4"/>
  <c r="J154" i="4"/>
  <c r="J2867" i="4"/>
  <c r="J1357" i="4"/>
  <c r="J1459" i="4"/>
  <c r="J3129" i="4"/>
  <c r="J4194" i="4"/>
  <c r="J2943" i="4"/>
  <c r="J3660" i="4"/>
  <c r="J960" i="4"/>
  <c r="J4289" i="4"/>
  <c r="J1480" i="4"/>
  <c r="J1698" i="4"/>
  <c r="J1800" i="4"/>
  <c r="J2077" i="4"/>
  <c r="J1204" i="4"/>
  <c r="J3607" i="4"/>
  <c r="J1897" i="4"/>
  <c r="J1613" i="4"/>
  <c r="J530" i="4"/>
  <c r="J584" i="4"/>
  <c r="J1764" i="4"/>
  <c r="J3961" i="4"/>
  <c r="J2277" i="4"/>
  <c r="J172" i="4"/>
  <c r="J695" i="4"/>
  <c r="J827" i="4"/>
  <c r="J3907" i="4"/>
  <c r="J2977" i="4"/>
  <c r="J3850" i="4"/>
  <c r="J2829" i="4"/>
  <c r="J2887" i="4"/>
  <c r="J2127" i="4"/>
  <c r="J2428" i="4"/>
  <c r="J3085" i="4"/>
  <c r="J1668" i="4"/>
  <c r="J2680" i="4"/>
  <c r="J314" i="4"/>
  <c r="J752" i="4"/>
  <c r="J57" i="4"/>
  <c r="J2225" i="4"/>
  <c r="J576" i="4"/>
  <c r="J3762" i="4"/>
  <c r="J593" i="4"/>
  <c r="J1144" i="4"/>
  <c r="J1842" i="4"/>
  <c r="J1586" i="4"/>
  <c r="J2326" i="4"/>
  <c r="J2783" i="4"/>
  <c r="J1587" i="4"/>
  <c r="J2392" i="4"/>
  <c r="J732" i="4"/>
  <c r="J2168" i="4"/>
  <c r="J17" i="4"/>
  <c r="J1202" i="4"/>
  <c r="J297" i="4"/>
  <c r="J1388" i="4"/>
  <c r="J725" i="4"/>
  <c r="J1491" i="4"/>
  <c r="J4015" i="4"/>
  <c r="J1972" i="4"/>
  <c r="J3220" i="4"/>
  <c r="J2822" i="4"/>
  <c r="J227" i="4"/>
  <c r="J3590" i="4"/>
  <c r="J406" i="4"/>
  <c r="J527" i="4"/>
  <c r="J2280" i="4"/>
  <c r="J909" i="4"/>
  <c r="J1483" i="4"/>
  <c r="J22" i="4"/>
  <c r="J483" i="4"/>
  <c r="J1740" i="4"/>
  <c r="J1532" i="4"/>
  <c r="J3043" i="4"/>
  <c r="J1920" i="4"/>
  <c r="J2320" i="4"/>
  <c r="J2479" i="4"/>
  <c r="J413" i="4"/>
  <c r="J1094" i="4"/>
  <c r="J830" i="4"/>
  <c r="J4203" i="4"/>
  <c r="J3159" i="4"/>
  <c r="J835" i="4"/>
  <c r="J1774" i="4"/>
  <c r="J1032" i="4"/>
  <c r="J2516" i="4"/>
  <c r="J2893" i="4"/>
  <c r="J3940" i="4"/>
  <c r="J1522" i="4"/>
  <c r="J966" i="4"/>
  <c r="J2410" i="4"/>
  <c r="J1065" i="4"/>
  <c r="J2373" i="4"/>
  <c r="J2967" i="4"/>
  <c r="J1882" i="4"/>
  <c r="J592" i="4"/>
  <c r="J2045" i="4"/>
  <c r="J1970" i="4"/>
  <c r="J626" i="4"/>
  <c r="J2620" i="4"/>
  <c r="J2541" i="4"/>
  <c r="J918" i="4"/>
  <c r="J3293" i="4"/>
  <c r="J2495" i="4"/>
  <c r="J2431" i="4"/>
  <c r="J3892" i="4"/>
  <c r="J754" i="4"/>
  <c r="J3925" i="4"/>
  <c r="J3218" i="4"/>
  <c r="J165" i="4"/>
  <c r="J3023" i="4"/>
  <c r="J3731" i="4"/>
  <c r="J1816" i="4"/>
  <c r="J267" i="4"/>
  <c r="J2574" i="4"/>
  <c r="J724" i="4"/>
  <c r="J3812" i="4"/>
  <c r="J3470" i="4"/>
  <c r="J4360" i="4"/>
  <c r="J1120" i="4"/>
  <c r="J561" i="4"/>
  <c r="J246" i="4"/>
  <c r="J1785" i="4"/>
  <c r="J2251" i="4"/>
  <c r="J1685" i="4"/>
  <c r="J4242" i="4"/>
  <c r="J410" i="4"/>
  <c r="J336" i="4"/>
  <c r="J3198" i="4"/>
  <c r="J1443" i="4"/>
  <c r="J1127" i="4"/>
  <c r="J4357" i="4"/>
  <c r="J2312" i="4"/>
  <c r="J2233" i="4"/>
  <c r="J943" i="4"/>
  <c r="J4355" i="4"/>
  <c r="J112" i="4"/>
  <c r="J4064" i="4"/>
  <c r="J1968" i="4"/>
  <c r="J1501" i="4"/>
  <c r="J2486" i="4"/>
  <c r="J2949" i="4"/>
  <c r="J1122" i="4"/>
  <c r="J3032" i="4"/>
  <c r="J2257" i="4"/>
  <c r="J3177" i="4"/>
  <c r="J998" i="4"/>
  <c r="J1129" i="4"/>
  <c r="J2894" i="4"/>
  <c r="J549" i="4"/>
  <c r="J4262" i="4"/>
  <c r="J1827" i="4"/>
  <c r="J533" i="4"/>
  <c r="J1804" i="4"/>
  <c r="J668" i="4"/>
  <c r="J2093" i="4"/>
  <c r="J4328" i="4"/>
  <c r="J2487" i="4"/>
  <c r="J2698" i="4"/>
  <c r="J2860" i="4"/>
  <c r="J850" i="4"/>
  <c r="J798" i="4"/>
  <c r="J3448" i="4"/>
  <c r="J1681" i="4"/>
  <c r="J1432" i="4"/>
  <c r="J2043" i="4"/>
  <c r="J2849" i="4"/>
  <c r="J2584" i="4"/>
  <c r="J718" i="4"/>
  <c r="J4016" i="4"/>
  <c r="J3009" i="4"/>
  <c r="J1022" i="4"/>
  <c r="J2448" i="4"/>
  <c r="J1410" i="4"/>
  <c r="J125" i="4"/>
  <c r="J3750" i="4"/>
  <c r="J3116" i="4"/>
  <c r="J1607" i="4"/>
  <c r="J2969" i="4"/>
  <c r="J995" i="4"/>
  <c r="J3281" i="4"/>
  <c r="J3968" i="4"/>
  <c r="J2345" i="4"/>
  <c r="J2169" i="4"/>
  <c r="J399" i="4"/>
  <c r="J358" i="4"/>
  <c r="J1515" i="4"/>
  <c r="J1385" i="4"/>
  <c r="J3610" i="4"/>
  <c r="J4066" i="4"/>
  <c r="J688" i="4"/>
  <c r="J3661" i="4"/>
  <c r="J2719" i="4"/>
  <c r="J2638" i="4"/>
  <c r="J1905" i="4"/>
  <c r="J3715" i="4"/>
  <c r="J1152" i="4"/>
  <c r="J282" i="4"/>
  <c r="J1336" i="4"/>
  <c r="J2836" i="4"/>
  <c r="J3019" i="4"/>
  <c r="J55" i="4"/>
  <c r="J1969" i="4"/>
  <c r="J2897" i="4"/>
  <c r="J3967" i="4"/>
  <c r="J2718" i="4"/>
  <c r="J1299" i="4"/>
  <c r="J645" i="4"/>
  <c r="J3267" i="4"/>
  <c r="J2170" i="4"/>
  <c r="J2275" i="4"/>
  <c r="J1942" i="4"/>
  <c r="J104" i="4"/>
  <c r="J3069" i="4"/>
  <c r="J1823" i="4"/>
  <c r="J2595" i="4"/>
  <c r="J81" i="4"/>
  <c r="J291" i="4"/>
  <c r="J860" i="4"/>
  <c r="J750" i="4"/>
  <c r="J2180" i="4"/>
  <c r="J1939" i="4"/>
  <c r="J2461" i="4"/>
  <c r="J3418" i="4"/>
  <c r="J341" i="4"/>
  <c r="J1402" i="4"/>
  <c r="J1384" i="4"/>
  <c r="J2756" i="4"/>
  <c r="J2966" i="4"/>
  <c r="J2759" i="4"/>
  <c r="J563" i="4"/>
  <c r="J511" i="4"/>
  <c r="J3598" i="4"/>
  <c r="J2934" i="4"/>
  <c r="J3713" i="4"/>
  <c r="J1879" i="4"/>
  <c r="J2361" i="4"/>
  <c r="J1752" i="4"/>
  <c r="J4311" i="4"/>
  <c r="J2142" i="4"/>
  <c r="J1558" i="4"/>
  <c r="J4090" i="4"/>
  <c r="J3176" i="4"/>
  <c r="J458" i="4"/>
  <c r="J1844" i="4"/>
  <c r="J2466" i="4"/>
  <c r="J3420" i="4"/>
  <c r="J3633" i="4"/>
  <c r="J3949" i="4"/>
  <c r="J1751" i="4"/>
  <c r="J3826" i="4"/>
  <c r="J136" i="4"/>
  <c r="J2308" i="4"/>
  <c r="J853" i="4"/>
  <c r="J1780" i="4"/>
  <c r="J1645" i="4"/>
  <c r="J982" i="4"/>
  <c r="J318" i="4"/>
  <c r="J4296" i="4"/>
  <c r="J3926" i="4"/>
  <c r="J2205" i="4"/>
  <c r="J354" i="4"/>
  <c r="J1394" i="4"/>
  <c r="J1917" i="4"/>
  <c r="J3300" i="4"/>
  <c r="J1242" i="4"/>
  <c r="J1526" i="4"/>
  <c r="J1222" i="4"/>
  <c r="J115" i="4"/>
  <c r="J3840" i="4"/>
  <c r="J2298" i="4"/>
  <c r="J2898" i="4"/>
  <c r="J671" i="4"/>
  <c r="J3136" i="4"/>
  <c r="J1062" i="4"/>
  <c r="J4268" i="4"/>
  <c r="J2325" i="4"/>
  <c r="J2559" i="4"/>
  <c r="J185" i="4"/>
  <c r="J4126" i="4"/>
  <c r="J2581" i="4"/>
  <c r="J2784" i="4"/>
  <c r="J13" i="4"/>
  <c r="J4202" i="4"/>
  <c r="J2632" i="4"/>
  <c r="J3081" i="4"/>
  <c r="J73" i="4"/>
  <c r="J3063" i="4"/>
  <c r="J1098" i="4"/>
  <c r="J158" i="4"/>
  <c r="J1629" i="4"/>
  <c r="J187" i="4"/>
  <c r="J409" i="4"/>
  <c r="J751" i="4"/>
  <c r="J1363" i="4"/>
  <c r="J2356" i="4"/>
  <c r="J2434" i="4"/>
  <c r="J1717" i="4"/>
  <c r="J259" i="4"/>
  <c r="J3753" i="4"/>
  <c r="J2299" i="4"/>
  <c r="J1955" i="4"/>
  <c r="J2730" i="4"/>
  <c r="J132" i="4"/>
  <c r="J1308" i="4"/>
  <c r="J387" i="4"/>
  <c r="J1689" i="4"/>
  <c r="J4317" i="4"/>
  <c r="J767" i="4"/>
  <c r="J1673" i="4"/>
  <c r="J3344" i="4"/>
  <c r="J4285" i="4"/>
  <c r="J3643" i="4"/>
  <c r="J2933" i="4"/>
  <c r="J952" i="4"/>
  <c r="J869" i="4"/>
  <c r="J2734" i="4"/>
  <c r="J902" i="4"/>
  <c r="J1743" i="4"/>
  <c r="J1334" i="4"/>
  <c r="J3887" i="4"/>
  <c r="J2005" i="4"/>
  <c r="J3781" i="4"/>
  <c r="J4352" i="4"/>
  <c r="J1229" i="4"/>
  <c r="J4253" i="4"/>
  <c r="J169" i="4"/>
  <c r="J4008" i="4"/>
  <c r="J363" i="4"/>
  <c r="J3548" i="4"/>
  <c r="J2811" i="4"/>
  <c r="J2953" i="4"/>
  <c r="J2230" i="4"/>
  <c r="J1826" i="4"/>
  <c r="J4173" i="4"/>
  <c r="J1173" i="4"/>
  <c r="J2104" i="4"/>
  <c r="J3196" i="4"/>
  <c r="J1456" i="4"/>
  <c r="J4140" i="4"/>
  <c r="J2976" i="4"/>
  <c r="J3957" i="4"/>
  <c r="J3295" i="4"/>
  <c r="J1556" i="4"/>
  <c r="J1506" i="4"/>
  <c r="J3403" i="4"/>
  <c r="J4240" i="4"/>
  <c r="J632" i="4"/>
  <c r="J1172" i="4"/>
  <c r="J600" i="4"/>
  <c r="J2996" i="4"/>
  <c r="J4034" i="4"/>
  <c r="J1046" i="4"/>
  <c r="J3570" i="4"/>
  <c r="J2174" i="4"/>
  <c r="J619" i="4"/>
  <c r="J1775" i="4"/>
  <c r="J1043" i="4"/>
  <c r="J485" i="4"/>
  <c r="J3092" i="4"/>
  <c r="J1497" i="4"/>
  <c r="J504" i="4"/>
  <c r="J2917" i="4"/>
  <c r="J1548" i="4"/>
  <c r="J3108" i="4"/>
  <c r="J823" i="4"/>
  <c r="J3247" i="4"/>
  <c r="J682" i="4"/>
  <c r="J423" i="4"/>
  <c r="J3572" i="4"/>
  <c r="J4223" i="4"/>
  <c r="J1225" i="4"/>
  <c r="J2986" i="4"/>
  <c r="J1070" i="4"/>
  <c r="J3466" i="4"/>
  <c r="J1187" i="4"/>
  <c r="J3981" i="4"/>
  <c r="J3263" i="4"/>
  <c r="J628" i="4"/>
  <c r="J1401" i="4"/>
  <c r="J494" i="4"/>
  <c r="J3901" i="4"/>
  <c r="J1434" i="4"/>
  <c r="J2120" i="4"/>
  <c r="J3099" i="4"/>
  <c r="J2612" i="4"/>
  <c r="J3304" i="4"/>
  <c r="J4039" i="4"/>
  <c r="J4237" i="4"/>
  <c r="J2643" i="4"/>
  <c r="J571" i="4"/>
  <c r="J3117" i="4"/>
  <c r="J346" i="4"/>
  <c r="J799" i="4"/>
  <c r="J2171" i="4"/>
  <c r="J3283" i="4"/>
  <c r="J3848" i="4"/>
  <c r="J1706" i="4"/>
  <c r="J2436" i="4"/>
  <c r="J917" i="4"/>
  <c r="J468" i="4"/>
  <c r="J1746" i="4"/>
  <c r="J3836" i="4"/>
  <c r="J796" i="4"/>
  <c r="J2654" i="4"/>
  <c r="J1435" i="4"/>
  <c r="J1633" i="4"/>
  <c r="J3232" i="4"/>
  <c r="J550" i="4"/>
  <c r="J3094" i="4"/>
  <c r="J3571" i="4"/>
  <c r="J1700" i="4"/>
  <c r="J872" i="4"/>
  <c r="J3508" i="4"/>
  <c r="J2591" i="4"/>
  <c r="J3845" i="4"/>
  <c r="J1524" i="4"/>
  <c r="J933" i="4"/>
  <c r="J2332" i="4"/>
  <c r="J3927" i="4"/>
  <c r="J501" i="4"/>
  <c r="J958" i="4"/>
  <c r="J651" i="4"/>
  <c r="J507" i="4"/>
  <c r="J265" i="4"/>
  <c r="J2909" i="4"/>
  <c r="J2368" i="4"/>
  <c r="J301" i="4"/>
  <c r="J1711" i="4"/>
  <c r="J1210" i="4"/>
  <c r="J144" i="4"/>
  <c r="J543" i="4"/>
  <c r="J3055" i="4"/>
  <c r="J467" i="4"/>
  <c r="J10" i="4"/>
  <c r="J3299" i="4"/>
  <c r="J4304" i="4"/>
  <c r="J3775" i="4"/>
  <c r="J3948" i="4"/>
  <c r="J703" i="4"/>
  <c r="J905" i="4"/>
  <c r="J3389" i="4"/>
  <c r="J129" i="4"/>
  <c r="J1638" i="4"/>
  <c r="J3668" i="4"/>
  <c r="J4087" i="4"/>
  <c r="J3804" i="4"/>
  <c r="J268" i="4"/>
  <c r="J3068" i="4"/>
  <c r="J3341" i="4"/>
  <c r="J3140" i="4"/>
  <c r="J1218" i="4"/>
  <c r="J3048" i="4"/>
  <c r="J1380" i="4"/>
  <c r="J311" i="4"/>
  <c r="J2677" i="4"/>
  <c r="J4149" i="4"/>
  <c r="J3132" i="4"/>
  <c r="J63" i="4"/>
  <c r="J2306" i="4"/>
  <c r="J4158" i="4"/>
  <c r="J97" i="4"/>
  <c r="J444" i="4"/>
  <c r="J378" i="4"/>
  <c r="J1040" i="4"/>
  <c r="J2026" i="4"/>
  <c r="J2442" i="4"/>
  <c r="J2260" i="4"/>
  <c r="J1981" i="4"/>
  <c r="J2903" i="4"/>
  <c r="J1798" i="4"/>
  <c r="J1429" i="4"/>
  <c r="J43" i="4"/>
  <c r="J1553" i="4"/>
  <c r="J3322" i="4"/>
  <c r="J1247" i="4"/>
  <c r="J3704" i="4"/>
  <c r="J2824" i="4"/>
  <c r="J2614" i="4"/>
  <c r="J2834" i="4"/>
  <c r="J2639" i="4"/>
  <c r="J2545" i="4"/>
  <c r="J1674" i="4"/>
  <c r="J1748" i="4"/>
  <c r="J946" i="4"/>
  <c r="J2131" i="4"/>
  <c r="J775" i="4"/>
  <c r="J1296" i="4"/>
  <c r="J666" i="4"/>
  <c r="J2974" i="4"/>
  <c r="J210" i="4"/>
  <c r="J214" i="4"/>
  <c r="J3594" i="4"/>
  <c r="J1985" i="4"/>
  <c r="J781" i="4"/>
  <c r="J916" i="4"/>
  <c r="J1549" i="4"/>
  <c r="J412" i="4"/>
  <c r="J376" i="4"/>
  <c r="J3182" i="4"/>
  <c r="J74" i="4"/>
  <c r="J498" i="4"/>
  <c r="J3720" i="4"/>
  <c r="J2750" i="4"/>
  <c r="J3719" i="4"/>
  <c r="J2372" i="4"/>
  <c r="J1194" i="4"/>
  <c r="J1580" i="4"/>
  <c r="J2090" i="4"/>
  <c r="J2144" i="4"/>
  <c r="J1931" i="4"/>
  <c r="J1031" i="4"/>
  <c r="J503" i="4"/>
  <c r="J2469" i="4"/>
  <c r="J459" i="4"/>
  <c r="J3617" i="4"/>
  <c r="J1672" i="4"/>
  <c r="J2166" i="4"/>
  <c r="J3306" i="4"/>
  <c r="J2910" i="4"/>
  <c r="J2100" i="4"/>
  <c r="J2269" i="4"/>
  <c r="J2330" i="4"/>
  <c r="J3683" i="4"/>
  <c r="J1378" i="4"/>
  <c r="J196" i="4"/>
  <c r="J1239" i="4"/>
  <c r="J2009" i="4"/>
  <c r="J586" i="4"/>
  <c r="J1163" i="4"/>
  <c r="J665" i="4"/>
  <c r="J315" i="4"/>
  <c r="J945" i="4"/>
  <c r="J1979" i="4"/>
  <c r="J3074" i="4"/>
  <c r="J157" i="4"/>
  <c r="J3007" i="4"/>
  <c r="J2483" i="4"/>
  <c r="J3522" i="4"/>
  <c r="J2398" i="4"/>
  <c r="J2377" i="4"/>
  <c r="J3772" i="4"/>
  <c r="J322" i="4"/>
  <c r="J1209" i="4"/>
  <c r="J1921" i="4"/>
  <c r="J94" i="4"/>
  <c r="J2307" i="4"/>
  <c r="J168" i="4"/>
  <c r="J2749" i="4"/>
  <c r="J2754" i="4"/>
  <c r="J3312" i="4"/>
  <c r="J1110" i="4"/>
  <c r="J2838" i="4"/>
  <c r="J2440" i="4"/>
  <c r="J3052" i="4"/>
  <c r="J3075" i="4"/>
  <c r="J2823" i="4"/>
  <c r="J1663" i="4"/>
  <c r="J1783" i="4"/>
  <c r="J987" i="4"/>
  <c r="J1514" i="4"/>
  <c r="J2032" i="4"/>
  <c r="J1828" i="4"/>
  <c r="J930" i="4"/>
  <c r="J3442" i="4"/>
  <c r="J2962" i="4"/>
  <c r="J515" i="4"/>
  <c r="J669" i="4"/>
  <c r="J1652" i="4"/>
  <c r="J761" i="4"/>
  <c r="J1500" i="4"/>
  <c r="J607" i="4"/>
  <c r="J3549" i="4"/>
  <c r="J2111" i="4"/>
  <c r="J614" i="4"/>
  <c r="J4221" i="4"/>
  <c r="J1998" i="4"/>
  <c r="J424" i="4"/>
  <c r="J2683" i="4"/>
  <c r="J2008" i="4"/>
  <c r="J3697" i="4"/>
  <c r="J2927" i="4"/>
  <c r="J1427" i="4"/>
  <c r="J1351" i="4"/>
  <c r="J1560" i="4"/>
  <c r="J1978" i="4"/>
  <c r="J1959" i="4"/>
  <c r="J4269" i="4"/>
  <c r="J3711" i="4"/>
  <c r="J1079" i="4"/>
  <c r="J1426" i="4"/>
  <c r="J3397" i="4"/>
  <c r="J2252" i="4"/>
  <c r="J2247" i="4"/>
  <c r="J1758" i="4"/>
  <c r="J1146" i="4"/>
  <c r="J3689" i="4"/>
  <c r="J894" i="4"/>
  <c r="J562" i="4"/>
  <c r="J2593" i="4"/>
  <c r="J2344" i="4"/>
  <c r="J3923" i="4"/>
  <c r="J1349" i="4"/>
  <c r="J2427" i="4"/>
  <c r="J2292" i="4"/>
  <c r="J2403" i="4"/>
  <c r="J1018" i="4"/>
  <c r="J1703" i="4"/>
  <c r="J2369" i="4"/>
  <c r="J288" i="4"/>
  <c r="J1326" i="4"/>
  <c r="J816" i="4"/>
  <c r="J839" i="4"/>
  <c r="J2063" i="4"/>
  <c r="J1284" i="4"/>
  <c r="J3730" i="4"/>
  <c r="J1119" i="4"/>
  <c r="J2072" i="4"/>
  <c r="J141" i="4"/>
  <c r="J1778" i="4"/>
  <c r="J2794" i="4"/>
  <c r="J205" i="4"/>
  <c r="J2064" i="4"/>
  <c r="J3095" i="4"/>
  <c r="J2062" i="4"/>
  <c r="J4177" i="4"/>
  <c r="J8" i="4"/>
  <c r="J1315" i="4"/>
  <c r="J2355" i="4"/>
  <c r="J3844" i="4"/>
  <c r="J3134" i="4"/>
  <c r="J3908" i="4"/>
  <c r="J28" i="4"/>
  <c r="J4375" i="4"/>
  <c r="J362" i="4"/>
  <c r="J2689" i="4"/>
  <c r="J2158" i="4"/>
  <c r="J199" i="4"/>
  <c r="J364" i="4"/>
  <c r="J3748" i="4"/>
  <c r="J3242" i="4"/>
  <c r="J3759" i="4"/>
  <c r="J3476" i="4"/>
  <c r="J2154" i="4"/>
  <c r="J4299" i="4"/>
  <c r="J474" i="4"/>
  <c r="J1958" i="4"/>
  <c r="J2467" i="4"/>
  <c r="J4024" i="4"/>
  <c r="J2073" i="4"/>
  <c r="J4353" i="4"/>
  <c r="J2290" i="4"/>
  <c r="J488" i="4"/>
  <c r="J1710" i="4"/>
  <c r="J3546" i="4"/>
  <c r="J3897" i="4"/>
  <c r="J1886" i="4"/>
  <c r="J3272" i="4"/>
  <c r="J3524" i="4"/>
  <c r="J271" i="4"/>
  <c r="J3328" i="4"/>
  <c r="J3823" i="4"/>
  <c r="J325" i="4"/>
  <c r="J23" i="4"/>
  <c r="J2438" i="4"/>
  <c r="J1090" i="4"/>
  <c r="J1961" i="4"/>
  <c r="J425" i="4"/>
  <c r="J2130" i="4"/>
  <c r="J1617" i="4"/>
  <c r="J133" i="4"/>
  <c r="J2724" i="4"/>
  <c r="J257" i="4"/>
  <c r="J2297" i="4"/>
  <c r="J2905" i="4"/>
  <c r="J1631" i="4"/>
  <c r="J453" i="4"/>
  <c r="J3733" i="4"/>
  <c r="J873" i="4"/>
  <c r="J2684" i="4"/>
  <c r="J502" i="4"/>
  <c r="J86" i="4"/>
  <c r="J2150" i="4"/>
  <c r="J3496" i="4"/>
  <c r="J1245" i="4"/>
  <c r="J241" i="4"/>
  <c r="J637" i="4"/>
  <c r="J3665" i="4"/>
  <c r="J394" i="4"/>
  <c r="J180" i="4"/>
  <c r="J4084" i="4"/>
  <c r="J2503" i="4"/>
  <c r="J1121" i="4"/>
  <c r="J208" i="4"/>
  <c r="J3449" i="4"/>
  <c r="J1605" i="4"/>
  <c r="J2735" i="4"/>
  <c r="J1044" i="4"/>
  <c r="J857" i="4"/>
  <c r="J2839" i="4"/>
  <c r="J499" i="4"/>
  <c r="J56" i="4"/>
  <c r="J2880" i="4"/>
  <c r="J526" i="4"/>
  <c r="J1966" i="4"/>
  <c r="J713" i="4"/>
  <c r="J4134" i="4"/>
  <c r="J1669" i="4"/>
  <c r="J352" i="4"/>
  <c r="J3890" i="4"/>
  <c r="J122" i="4"/>
  <c r="J859" i="4"/>
  <c r="J638" i="4"/>
  <c r="J1251" i="4"/>
  <c r="J2036" i="4"/>
  <c r="J3174" i="4"/>
  <c r="J2621" i="4"/>
  <c r="J4080" i="4"/>
  <c r="J2178" i="4"/>
  <c r="J1093" i="4"/>
  <c r="J2491" i="4"/>
  <c r="J1272" i="4"/>
  <c r="J2248" i="4"/>
  <c r="J1029" i="4"/>
  <c r="J2079" i="4"/>
  <c r="J3738" i="4"/>
  <c r="J2562" i="4"/>
  <c r="J2511" i="4"/>
  <c r="J2021" i="4"/>
  <c r="J243" i="4"/>
  <c r="J3384" i="4"/>
  <c r="J789" i="4"/>
  <c r="J529" i="4"/>
  <c r="J1161" i="4"/>
  <c r="J1056" i="4"/>
  <c r="J992" i="4"/>
  <c r="J1211" i="4"/>
  <c r="J3422" i="4"/>
  <c r="J21" i="4"/>
  <c r="J2844" i="4"/>
  <c r="J2552" i="4"/>
  <c r="J2039" i="4"/>
  <c r="J1793" i="4"/>
  <c r="J3000" i="4"/>
  <c r="J708" i="4"/>
  <c r="J3795" i="4"/>
  <c r="J3532" i="4"/>
  <c r="J2858" i="4"/>
  <c r="J4075" i="4"/>
  <c r="J2053" i="4"/>
  <c r="J3749" i="4"/>
  <c r="J1389" i="4"/>
  <c r="J1149" i="4"/>
  <c r="J524" i="4"/>
  <c r="J2504" i="4"/>
  <c r="J4300" i="4"/>
  <c r="J11" i="4"/>
  <c r="J3950" i="4"/>
  <c r="J1690" i="4"/>
  <c r="J1591" i="4"/>
  <c r="J2583" i="4"/>
  <c r="J3252" i="4"/>
  <c r="J4276" i="4"/>
  <c r="J3003" i="4"/>
  <c r="J1027" i="4"/>
  <c r="J148" i="4"/>
  <c r="J1066" i="4"/>
  <c r="J473" i="4"/>
  <c r="J3916" i="4"/>
  <c r="J2364" i="4"/>
  <c r="J1078" i="4"/>
  <c r="J4273" i="4"/>
  <c r="J2752" i="4"/>
  <c r="J242" i="4"/>
  <c r="J4371" i="4"/>
  <c r="J3204" i="4"/>
  <c r="J2020" i="4"/>
  <c r="J3737" i="4"/>
  <c r="J1845" i="4"/>
  <c r="J1147" i="4"/>
  <c r="J123" i="4"/>
  <c r="J3585" i="4"/>
  <c r="J294" i="4"/>
  <c r="J574" i="4"/>
  <c r="J1825" i="4"/>
  <c r="J3988" i="4"/>
  <c r="J371" i="4"/>
  <c r="J3347" i="4"/>
  <c r="J51" i="4"/>
  <c r="J588" i="4"/>
  <c r="J900" i="4"/>
  <c r="J2315" i="4"/>
  <c r="J1055" i="4"/>
  <c r="J3801" i="4"/>
  <c r="J167" i="4"/>
  <c r="J197" i="4"/>
  <c r="J1952" i="4"/>
  <c r="J3383" i="4"/>
  <c r="J1527" i="4"/>
  <c r="J1792" i="4"/>
  <c r="J1753" i="4"/>
  <c r="J359" i="4"/>
  <c r="J2081" i="4"/>
  <c r="J3459" i="4"/>
  <c r="J2774" i="4"/>
  <c r="J2276" i="4"/>
  <c r="J2370" i="4"/>
  <c r="J3297" i="4"/>
  <c r="J441" i="4"/>
  <c r="J2796" i="4"/>
  <c r="J4125" i="4"/>
  <c r="J1829" i="4"/>
  <c r="J4102" i="4"/>
  <c r="J1990" i="4"/>
  <c r="J1125" i="4"/>
  <c r="J3525" i="4"/>
  <c r="J4316" i="4"/>
  <c r="J3687" i="4"/>
  <c r="J332" i="4"/>
  <c r="J226" i="4"/>
  <c r="J2406" i="4"/>
  <c r="J50" i="4"/>
  <c r="J2145" i="4"/>
  <c r="J4185" i="4"/>
  <c r="J974" i="4"/>
  <c r="J140" i="4"/>
  <c r="J978" i="4"/>
  <c r="J919" i="4"/>
  <c r="J2059" i="4"/>
  <c r="J1692" i="4"/>
  <c r="J1303" i="4"/>
  <c r="J3104" i="4"/>
  <c r="J380" i="4"/>
  <c r="J3123" i="4"/>
  <c r="J1694" i="4"/>
  <c r="J2327" i="4"/>
  <c r="J2415" i="4"/>
  <c r="J636" i="4"/>
  <c r="J1335" i="4"/>
  <c r="J2206" i="4"/>
  <c r="J3245" i="4"/>
  <c r="J793" i="4"/>
  <c r="J3152" i="4"/>
  <c r="J2409" i="4"/>
  <c r="J4136" i="4"/>
  <c r="J2896" i="4"/>
  <c r="J1635" i="4"/>
  <c r="J203" i="4"/>
  <c r="J4380" i="4"/>
  <c r="J3175" i="4"/>
  <c r="J986" i="4"/>
  <c r="J1270" i="4"/>
  <c r="J1902" i="4"/>
  <c r="J1851" i="4"/>
  <c r="J2132" i="4"/>
  <c r="J2152" i="4"/>
  <c r="J277" i="4"/>
  <c r="J2912" i="4"/>
  <c r="J2772" i="4"/>
  <c r="J3952" i="4"/>
  <c r="J589" i="4"/>
  <c r="J337" i="4"/>
  <c r="J1997" i="4"/>
  <c r="J163" i="4"/>
  <c r="J1252" i="4"/>
  <c r="J279" i="4"/>
  <c r="J4132" i="4"/>
  <c r="J1286" i="4"/>
  <c r="J4073" i="4"/>
  <c r="J733" i="4"/>
  <c r="J2928" i="4"/>
  <c r="J3438" i="4"/>
  <c r="J2641" i="4"/>
  <c r="J462" i="4"/>
  <c r="J2423" i="4"/>
  <c r="J1531" i="4"/>
  <c r="J61" i="4"/>
  <c r="J1904" i="4"/>
  <c r="J317" i="4"/>
  <c r="J2445" i="4"/>
  <c r="J2346" i="4"/>
  <c r="J3703" i="4"/>
  <c r="J3510" i="4"/>
  <c r="J2993" i="4"/>
  <c r="J1657" i="4"/>
  <c r="J555" i="4"/>
  <c r="J3540" i="4"/>
  <c r="J2540" i="4"/>
  <c r="J2731" i="4"/>
  <c r="J1054" i="4"/>
  <c r="J1153" i="4"/>
  <c r="J2564" i="4"/>
  <c r="J2471" i="4"/>
  <c r="J2961" i="4"/>
  <c r="J2637" i="4"/>
  <c r="J1582" i="4"/>
  <c r="J31" i="4"/>
  <c r="J740" i="4"/>
  <c r="J20" i="4"/>
  <c r="J254" i="4"/>
  <c r="J1300" i="4"/>
  <c r="J577" i="4"/>
  <c r="J4055" i="4"/>
  <c r="J811" i="4"/>
  <c r="J697" i="4"/>
  <c r="J3579" i="4"/>
  <c r="J2316" i="4"/>
  <c r="J3296" i="4"/>
  <c r="J2577" i="4"/>
  <c r="J2959" i="4"/>
  <c r="J1257" i="4"/>
  <c r="J1789" i="4"/>
  <c r="J1016" i="4"/>
  <c r="J253" i="4"/>
  <c r="J1084" i="4"/>
  <c r="J2172" i="4"/>
  <c r="J2379" i="4"/>
  <c r="J763" i="4"/>
  <c r="J546" i="4"/>
  <c r="J1449" i="4"/>
  <c r="J3375" i="4"/>
  <c r="J3723" i="4"/>
  <c r="J1567" i="4"/>
  <c r="J1870" i="4"/>
  <c r="J573" i="4"/>
  <c r="J820" i="4"/>
  <c r="J342" i="4"/>
  <c r="J3985" i="4"/>
  <c r="J903" i="4"/>
  <c r="J2038" i="4"/>
  <c r="J1007" i="4"/>
  <c r="J2661" i="4"/>
  <c r="J979" i="4"/>
  <c r="J4159" i="4"/>
  <c r="J3536" i="4"/>
  <c r="J1185" i="4"/>
  <c r="J312" i="4"/>
  <c r="J700" i="4"/>
  <c r="J3411" i="4"/>
  <c r="J1200" i="4"/>
  <c r="J1133" i="4"/>
  <c r="J2656" i="4"/>
  <c r="J3015" i="4"/>
  <c r="J2964" i="4"/>
  <c r="J3039" i="4"/>
  <c r="J988" i="4"/>
  <c r="J206" i="4"/>
  <c r="J1926" i="4"/>
  <c r="J809" i="4"/>
  <c r="J1023" i="4"/>
  <c r="J1328" i="4"/>
  <c r="J386" i="4"/>
  <c r="J4213" i="4"/>
  <c r="J1894" i="4"/>
  <c r="J2848" i="4"/>
  <c r="J2190" i="4"/>
  <c r="J124" i="4"/>
  <c r="J1150" i="4"/>
  <c r="J1555" i="4"/>
  <c r="J2212" i="4"/>
  <c r="J1485" i="4"/>
  <c r="J514" i="4"/>
  <c r="J2973" i="4"/>
  <c r="J4272" i="4"/>
  <c r="J3103" i="4"/>
  <c r="J1155" i="4"/>
  <c r="J3894" i="4"/>
  <c r="J4098" i="4"/>
  <c r="J2362" i="4"/>
  <c r="J712" i="4"/>
  <c r="J2003" i="4"/>
  <c r="J2704" i="4"/>
  <c r="J745" i="4"/>
  <c r="J817" i="4"/>
  <c r="J2115" i="4"/>
  <c r="J2733" i="4"/>
  <c r="J1067" i="4"/>
  <c r="J2810" i="4"/>
  <c r="J3521" i="4"/>
  <c r="J777" i="4"/>
  <c r="J2484" i="4"/>
  <c r="J1540" i="4"/>
  <c r="J420" i="4"/>
  <c r="J2904" i="4"/>
  <c r="J3465" i="4"/>
  <c r="J2775" i="4"/>
  <c r="J3390" i="4"/>
  <c r="J2304" i="4"/>
  <c r="J2688" i="4"/>
  <c r="J2514" i="4"/>
  <c r="J1154" i="4"/>
  <c r="J228" i="4"/>
  <c r="J3637" i="4"/>
  <c r="J2314" i="4"/>
  <c r="J925" i="4"/>
  <c r="J1983" i="4"/>
  <c r="J480" i="4"/>
  <c r="J924" i="4"/>
  <c r="J898" i="4"/>
  <c r="J3008" i="4"/>
  <c r="J4175" i="4"/>
  <c r="J3859" i="4"/>
  <c r="J215" i="4"/>
  <c r="J2899" i="4"/>
  <c r="J500" i="4"/>
  <c r="J1834" i="4"/>
  <c r="J3056" i="4"/>
  <c r="J876" i="4"/>
  <c r="J1037" i="4"/>
  <c r="J627" i="4"/>
  <c r="J374" i="4"/>
  <c r="J3067" i="4"/>
  <c r="J976" i="4"/>
  <c r="J2046" i="4"/>
  <c r="J2222" i="4"/>
  <c r="J1348" i="4"/>
  <c r="J1083" i="4"/>
  <c r="J147" i="4"/>
  <c r="J2349" i="4"/>
  <c r="J2817" i="4"/>
  <c r="J4292" i="4"/>
  <c r="J843" i="4"/>
  <c r="J1664" i="4"/>
  <c r="J3430" i="4"/>
  <c r="J1732" i="4"/>
  <c r="J3734" i="4"/>
  <c r="J2323" i="4"/>
  <c r="J673" i="4"/>
  <c r="J1249" i="4"/>
  <c r="J844" i="4"/>
  <c r="J1475" i="4"/>
  <c r="J956" i="4"/>
  <c r="J3863" i="4"/>
  <c r="J996" i="4"/>
  <c r="J3516" i="4"/>
  <c r="J675" i="4"/>
  <c r="J3112" i="4"/>
  <c r="J1005" i="4"/>
  <c r="J3528" i="4"/>
  <c r="J2177" i="4"/>
  <c r="J27" i="4"/>
  <c r="J392" i="4"/>
  <c r="J3325" i="4"/>
  <c r="J24" i="4"/>
  <c r="J3754" i="4"/>
  <c r="J1626" i="4"/>
  <c r="J2210" i="4"/>
  <c r="J1477" i="4"/>
  <c r="J1769" i="4"/>
  <c r="J1660" i="4"/>
  <c r="J3707" i="4"/>
  <c r="J3817" i="4"/>
  <c r="J2477" i="4"/>
  <c r="J764" i="4"/>
  <c r="J3861" i="4"/>
  <c r="J4127" i="4"/>
  <c r="J3158" i="4"/>
  <c r="J3946" i="4"/>
  <c r="J260" i="4"/>
  <c r="J1559" i="4"/>
  <c r="J2506" i="4"/>
  <c r="J1418" i="4"/>
  <c r="J1356" i="4"/>
  <c r="J2138" i="4"/>
  <c r="J1275" i="4"/>
  <c r="J2400" i="4"/>
  <c r="J2388" i="4"/>
  <c r="J2122" i="4"/>
  <c r="J285" i="4"/>
  <c r="J4323" i="4"/>
  <c r="J613" i="4"/>
  <c r="J868" i="4"/>
  <c r="J2204" i="4"/>
  <c r="J2673" i="4"/>
  <c r="J2310" i="4"/>
  <c r="J403" i="4"/>
  <c r="J2985" i="4"/>
  <c r="J1551" i="4"/>
  <c r="J2286" i="4"/>
  <c r="J4337" i="4"/>
  <c r="J590" i="4"/>
  <c r="J2366" i="4"/>
  <c r="J788" i="4"/>
  <c r="J3960" i="4"/>
  <c r="J3241" i="4"/>
  <c r="J2341" i="4"/>
  <c r="J3874" i="4"/>
  <c r="J4258" i="4"/>
  <c r="J471" i="4"/>
  <c r="J87" i="4"/>
  <c r="J689" i="4"/>
  <c r="J3183" i="4"/>
  <c r="J2611" i="4"/>
  <c r="J1610" i="4"/>
  <c r="J4118" i="4"/>
  <c r="J633" i="4"/>
  <c r="J1923" i="4"/>
  <c r="J2580" i="4"/>
  <c r="J3956" i="4"/>
  <c r="J2454" i="4"/>
  <c r="J601" i="4"/>
  <c r="J2293" i="4"/>
  <c r="J3148" i="4"/>
  <c r="J3554" i="4"/>
  <c r="J1289" i="4"/>
  <c r="J3559" i="4"/>
  <c r="J2565" i="4"/>
  <c r="J2106" i="4"/>
  <c r="J2764" i="4"/>
  <c r="J2624" i="4"/>
  <c r="J3682" i="4"/>
  <c r="J2866" i="4"/>
  <c r="J2507" i="4"/>
  <c r="J2694" i="4"/>
  <c r="J2681" i="4"/>
  <c r="J1374" i="4"/>
  <c r="J3224" i="4"/>
  <c r="J3777" i="4"/>
  <c r="J2723" i="4"/>
  <c r="J1405" i="4"/>
  <c r="J3051" i="4"/>
  <c r="J4350" i="4"/>
  <c r="J3993" i="4"/>
  <c r="J330" i="4"/>
  <c r="J1813" i="4"/>
  <c r="J652" i="4"/>
  <c r="J2185" i="4"/>
  <c r="J33" i="4"/>
  <c r="J1539" i="4"/>
  <c r="J4210" i="4"/>
  <c r="J1340" i="4"/>
  <c r="J3463" i="4"/>
  <c r="J1861" i="4"/>
  <c r="J3651" i="4"/>
  <c r="J4283" i="4"/>
  <c r="J1160" i="4"/>
  <c r="J3513" i="4"/>
  <c r="J2412" i="4"/>
  <c r="J1741" i="4"/>
  <c r="J1730" i="4"/>
  <c r="J4358" i="4"/>
  <c r="J2660" i="4"/>
  <c r="J2526" i="4"/>
  <c r="J192" i="4"/>
  <c r="J538" i="4"/>
  <c r="J575" i="4"/>
  <c r="J3431" i="4"/>
  <c r="J269" i="4"/>
  <c r="J4142" i="4"/>
  <c r="J1302" i="4"/>
  <c r="J2029" i="4"/>
  <c r="J2924" i="4"/>
  <c r="J2492" i="4"/>
  <c r="J1424" i="4"/>
  <c r="J773" i="4"/>
  <c r="J4088" i="4"/>
  <c r="J2864" i="4"/>
  <c r="J3912" i="4"/>
  <c r="J790" i="4"/>
  <c r="J3113" i="4"/>
  <c r="J766" i="4"/>
  <c r="J2432" i="4"/>
  <c r="J2125" i="4"/>
  <c r="J3646" i="4"/>
  <c r="J3026" i="4"/>
  <c r="J4115" i="4"/>
  <c r="J2771" i="4"/>
  <c r="J4009" i="4"/>
  <c r="J1087" i="4"/>
  <c r="J37" i="4"/>
  <c r="J1742" i="4"/>
  <c r="J1759" i="4"/>
  <c r="J1772" i="4"/>
  <c r="J450" i="4"/>
  <c r="J4341" i="4"/>
  <c r="J35" i="4"/>
  <c r="J1295" i="4"/>
  <c r="J3061" i="4"/>
  <c r="J1856" i="4"/>
  <c r="J3481" i="4"/>
  <c r="J3189" i="4"/>
  <c r="J3768" i="4"/>
  <c r="J38" i="4"/>
  <c r="J2791" i="4"/>
  <c r="J2351" i="4"/>
  <c r="J1130" i="4"/>
  <c r="J812" i="4"/>
  <c r="J1602" i="4"/>
  <c r="J486" i="4"/>
  <c r="J1379" i="4"/>
  <c r="J1766" i="4"/>
  <c r="J2599" i="4"/>
  <c r="J1462" i="4"/>
  <c r="J2333" i="4"/>
  <c r="J308" i="4"/>
  <c r="J2478" i="4"/>
  <c r="J1188" i="4"/>
  <c r="J1592" i="4"/>
  <c r="J9" i="4"/>
  <c r="J3786" i="4"/>
  <c r="J1371" i="4"/>
  <c r="J3953" i="4"/>
  <c r="J1450" i="4"/>
  <c r="J1569" i="4"/>
  <c r="J3997" i="4"/>
  <c r="J3153" i="4"/>
  <c r="J1536" i="4"/>
  <c r="J2490" i="4"/>
  <c r="J1705" i="4"/>
  <c r="J2816" i="4"/>
  <c r="J2826" i="4"/>
  <c r="J1193" i="4"/>
  <c r="J2105" i="4"/>
  <c r="J2497" i="4"/>
  <c r="J2513" i="4"/>
  <c r="J211" i="4"/>
  <c r="J3724" i="4"/>
  <c r="J3743" i="4"/>
  <c r="J442" i="4"/>
  <c r="J2435" i="4"/>
  <c r="J2414" i="4"/>
  <c r="J283" i="4"/>
  <c r="J4230" i="4"/>
  <c r="J2937" i="4"/>
  <c r="J4072" i="4"/>
  <c r="J2521" i="4"/>
  <c r="J1274" i="4"/>
  <c r="J3162" i="4"/>
  <c r="J431" i="4"/>
  <c r="J3168" i="4"/>
  <c r="J792" i="4"/>
  <c r="J964" i="4"/>
  <c r="J2853" i="4"/>
  <c r="J39" i="4"/>
  <c r="J1770" i="4"/>
  <c r="J415" i="4"/>
  <c r="J757" i="4"/>
  <c r="J164" i="4"/>
  <c r="J667" i="4"/>
  <c r="J2465" i="4"/>
  <c r="J1859" i="4"/>
  <c r="J598" i="4"/>
  <c r="J4005" i="4"/>
  <c r="J532" i="4"/>
  <c r="J4220" i="4"/>
  <c r="J2712" i="4"/>
  <c r="J3090" i="4"/>
  <c r="J1329" i="4"/>
  <c r="J2700" i="4"/>
  <c r="J1481" i="4"/>
  <c r="J3871" i="4"/>
  <c r="J1679" i="4"/>
  <c r="J2266" i="4"/>
  <c r="J2288" i="4"/>
  <c r="J1283" i="4"/>
  <c r="J1520" i="4"/>
  <c r="J929" i="4"/>
  <c r="J3402" i="4"/>
  <c r="J4246" i="4"/>
  <c r="J738" i="4"/>
  <c r="J70" i="4"/>
  <c r="J744" i="4"/>
  <c r="J3793" i="4"/>
  <c r="J1887" i="4"/>
  <c r="J2960" i="4"/>
  <c r="J2979" i="4"/>
  <c r="J2631" i="4"/>
  <c r="J1268" i="4"/>
  <c r="J871" i="4"/>
  <c r="J355" i="4"/>
  <c r="J804" i="4"/>
  <c r="J1518" i="4"/>
  <c r="J75" i="4"/>
  <c r="J2815" i="4"/>
  <c r="J1012" i="4"/>
  <c r="J2302" i="4"/>
  <c r="J864" i="4"/>
  <c r="J1787" i="4"/>
  <c r="J1884" i="4"/>
  <c r="J2012" i="4"/>
  <c r="J3072" i="4"/>
  <c r="J3" i="4"/>
  <c r="J1611" i="4"/>
  <c r="J1581" i="4"/>
  <c r="J3921" i="4"/>
  <c r="J681" i="4"/>
  <c r="J612" i="4"/>
  <c r="J1038" i="4"/>
  <c r="J3240" i="4"/>
  <c r="J3208" i="4"/>
  <c r="J3315" i="4"/>
  <c r="J1502" i="4"/>
  <c r="J1201" i="4"/>
  <c r="J300" i="4"/>
  <c r="J2941" i="4"/>
  <c r="J2713" i="4"/>
  <c r="J2579" i="4"/>
  <c r="J1971" i="4"/>
  <c r="J1727" i="4"/>
  <c r="J2089" i="4"/>
  <c r="J722" i="4"/>
  <c r="J4174" i="4"/>
  <c r="J1003" i="4"/>
  <c r="J2533" i="4"/>
  <c r="J1874" i="4"/>
  <c r="J1197" i="4"/>
  <c r="J1330" i="4"/>
  <c r="J1089" i="4"/>
  <c r="J890" i="4"/>
  <c r="J4329" i="4"/>
  <c r="J3040" i="4"/>
  <c r="J2537" i="4"/>
  <c r="J2285" i="4"/>
  <c r="J2907" i="4"/>
  <c r="J1464" i="4"/>
  <c r="J3275" i="4"/>
  <c r="J1620" i="4"/>
  <c r="J2958" i="4"/>
  <c r="J2258" i="4"/>
  <c r="J2721" i="4"/>
  <c r="J691" i="4"/>
  <c r="J2667" i="4"/>
  <c r="J2246" i="4"/>
  <c r="J1052" i="4"/>
  <c r="J335" i="4"/>
  <c r="J1353" i="4"/>
  <c r="J1391" i="4"/>
  <c r="J281" i="4"/>
  <c r="J595" i="4"/>
  <c r="J2760" i="4"/>
  <c r="J1466" i="4"/>
  <c r="J3167" i="4"/>
  <c r="J149" i="4"/>
  <c r="J2087" i="4"/>
  <c r="J400" i="4"/>
  <c r="J2353" i="4"/>
  <c r="J3604" i="4"/>
  <c r="J3156" i="4"/>
  <c r="J1707" i="4"/>
  <c r="J3601" i="4"/>
  <c r="J1973" i="4"/>
  <c r="J1439" i="4"/>
  <c r="J1750" i="4"/>
  <c r="J854" i="4"/>
  <c r="J1496" i="4"/>
  <c r="J2110" i="4"/>
  <c r="J901" i="4"/>
  <c r="J3145" i="4"/>
  <c r="J926" i="4"/>
  <c r="J331" i="4"/>
  <c r="J1123" i="4"/>
  <c r="J1318" i="4"/>
  <c r="J885" i="4"/>
  <c r="J3931" i="4"/>
  <c r="J1140" i="4"/>
  <c r="J4104" i="4"/>
  <c r="J4347" i="4"/>
  <c r="J2699" i="4"/>
  <c r="J729" i="4"/>
  <c r="J3770" i="4"/>
  <c r="J2888" i="4"/>
  <c r="J49" i="4"/>
  <c r="J570" i="4"/>
  <c r="J347" i="4"/>
  <c r="J3613" i="4"/>
  <c r="J2480" i="4"/>
  <c r="J617" i="4"/>
  <c r="J4160" i="4"/>
  <c r="J1471" i="4"/>
  <c r="J1903" i="4"/>
  <c r="J3343" i="4"/>
  <c r="J224" i="4"/>
  <c r="J2498" i="4"/>
  <c r="J3109" i="4"/>
  <c r="J4131" i="4"/>
  <c r="J2617" i="4"/>
  <c r="J4051" i="4"/>
  <c r="J2394" i="4"/>
  <c r="J162" i="4"/>
  <c r="J2911" i="4"/>
  <c r="J2108" i="4"/>
  <c r="J1776" i="4"/>
  <c r="J213" i="4"/>
  <c r="J3115" i="4"/>
  <c r="J2931" i="4"/>
  <c r="J1350" i="4"/>
  <c r="J537" i="4"/>
  <c r="J261" i="4"/>
  <c r="J2482" i="4"/>
  <c r="J1517" i="4"/>
  <c r="J3932" i="4"/>
  <c r="J3852" i="4"/>
  <c r="J2103" i="4"/>
  <c r="J758" i="4"/>
  <c r="J2041" i="4"/>
  <c r="J1918" i="4"/>
  <c r="J1309" i="4"/>
  <c r="J2878" i="4"/>
  <c r="J466" i="4"/>
  <c r="J4025" i="4"/>
  <c r="J2602" i="4"/>
  <c r="J2404" i="4"/>
  <c r="J26" i="4"/>
  <c r="J1337" i="4"/>
  <c r="J40" i="4"/>
  <c r="J2201" i="4"/>
  <c r="J131" i="4"/>
  <c r="J383" i="4"/>
  <c r="J3423" i="4"/>
  <c r="J139" i="4"/>
  <c r="J1263" i="4"/>
  <c r="J1241" i="4"/>
  <c r="J983" i="4"/>
  <c r="J4372" i="4"/>
  <c r="J447" i="4"/>
  <c r="J1854" i="4"/>
  <c r="J3451" i="4"/>
  <c r="J67" i="4"/>
  <c r="J896" i="4"/>
  <c r="J2051" i="4"/>
  <c r="J2891" i="4"/>
  <c r="J405" i="4"/>
  <c r="J634" i="4"/>
  <c r="J677" i="4"/>
  <c r="J1658" i="4"/>
  <c r="J2223" i="4"/>
  <c r="J1642" i="4"/>
  <c r="J18" i="4"/>
  <c r="J266" i="4"/>
  <c r="J130" i="4"/>
  <c r="J79" i="4"/>
  <c r="J255" i="4"/>
  <c r="J4041" i="4"/>
  <c r="J1361" i="4"/>
  <c r="J2375" i="4"/>
  <c r="J2616" i="4"/>
  <c r="J3225" i="4"/>
  <c r="J2313" i="4"/>
  <c r="J1643" i="4"/>
  <c r="J3692" i="4"/>
  <c r="J3088" i="4"/>
  <c r="J4384" i="4"/>
  <c r="J2092" i="4"/>
  <c r="J1956" i="4"/>
  <c r="J3073" i="4"/>
  <c r="J2590" i="4"/>
  <c r="J3084" i="4"/>
  <c r="J360" i="4"/>
  <c r="J2610" i="4"/>
  <c r="J2743" i="4"/>
  <c r="J884" i="4"/>
  <c r="J989" i="4"/>
  <c r="J3409" i="4"/>
  <c r="J1075" i="4"/>
  <c r="J749" i="4"/>
  <c r="J2338" i="4"/>
  <c r="J1156" i="4"/>
  <c r="J184" i="4"/>
  <c r="J2653" i="4"/>
  <c r="J1312" i="4"/>
  <c r="J492" i="4"/>
  <c r="J4168" i="4"/>
  <c r="J2536" i="4"/>
  <c r="J460" i="4"/>
  <c r="J1702" i="4"/>
  <c r="J616" i="4"/>
  <c r="J2463" i="4"/>
  <c r="J3444" i="4"/>
  <c r="J2786" i="4"/>
  <c r="J4076" i="4"/>
  <c r="J1104" i="4"/>
  <c r="J2424" i="4"/>
  <c r="J1738" i="4"/>
  <c r="J3744" i="4"/>
  <c r="J707" i="4"/>
  <c r="J2148" i="4"/>
  <c r="J2508" i="4"/>
  <c r="J618" i="4"/>
  <c r="J542" i="4"/>
  <c r="J3588" i="4"/>
  <c r="J1448" i="4"/>
  <c r="J862" i="4"/>
  <c r="J1901" i="4"/>
  <c r="J2382" i="4"/>
  <c r="J1236" i="4"/>
  <c r="J2167" i="4"/>
  <c r="J1423" i="4"/>
  <c r="J2080" i="4"/>
  <c r="J2900" i="4"/>
  <c r="J886" i="4"/>
  <c r="J3945" i="4"/>
  <c r="J2589" i="4"/>
  <c r="J4002" i="4"/>
  <c r="J881" i="4"/>
  <c r="J3114" i="4"/>
  <c r="J2074" i="4"/>
  <c r="J4070" i="4"/>
  <c r="J554" i="4"/>
  <c r="J3563" i="4"/>
  <c r="J3066" i="4"/>
  <c r="J3395" i="4"/>
  <c r="J1017" i="4"/>
  <c r="J1035" i="4"/>
  <c r="J4103" i="4"/>
  <c r="J3187" i="4"/>
  <c r="J2236" i="4"/>
  <c r="J4207" i="4"/>
  <c r="J3922" i="4"/>
  <c r="J138" i="4"/>
  <c r="J3806" i="4"/>
  <c r="J190" i="4"/>
  <c r="J932" i="4"/>
  <c r="J357" i="4"/>
  <c r="J2588" i="4"/>
  <c r="J2243" i="4"/>
  <c r="J4367" i="4"/>
  <c r="J1164" i="4"/>
  <c r="J3165" i="4"/>
  <c r="J2149" i="4"/>
  <c r="J2908" i="4"/>
  <c r="J1734" i="4"/>
  <c r="J3808" i="4"/>
  <c r="J4182" i="4"/>
  <c r="J1639" i="4"/>
  <c r="J2060" i="4"/>
  <c r="J3006" i="4"/>
  <c r="J1974" i="4"/>
  <c r="J1019" i="4"/>
  <c r="J842" i="4"/>
  <c r="J177" i="4"/>
  <c r="J59" i="4"/>
  <c r="J1541" i="4"/>
  <c r="J1039" i="4"/>
  <c r="J3149" i="4"/>
  <c r="J3802" i="4"/>
  <c r="J2851" i="4"/>
  <c r="J1924" i="4"/>
  <c r="J1020" i="4"/>
  <c r="J375" i="4"/>
  <c r="J292" i="4"/>
  <c r="J2164" i="4"/>
  <c r="J2453" i="4"/>
  <c r="J2162" i="4"/>
  <c r="J3260" i="4"/>
  <c r="J1930" i="4"/>
  <c r="J1215" i="4"/>
  <c r="J2462" i="4"/>
  <c r="J2086" i="4"/>
  <c r="J2923" i="4"/>
  <c r="J3166" i="4"/>
  <c r="J2027" i="4"/>
  <c r="J1175" i="4"/>
  <c r="J106" i="4"/>
  <c r="J1739" i="4"/>
  <c r="J1237" i="4"/>
  <c r="J3505" i="4"/>
  <c r="J3212" i="4"/>
  <c r="J2988" i="4"/>
  <c r="J2957" i="4"/>
  <c r="J4252" i="4"/>
  <c r="J2107" i="4"/>
  <c r="J2840" i="4"/>
  <c r="J727" i="4"/>
  <c r="J3440" i="4"/>
  <c r="J1808" i="4"/>
  <c r="J568" i="4"/>
  <c r="J2227" i="4"/>
  <c r="J1068" i="4"/>
  <c r="J1806" i="4"/>
  <c r="J2726" i="4"/>
  <c r="J1101" i="4"/>
  <c r="J1212" i="4"/>
  <c r="J3983" i="4"/>
  <c r="J1010" i="4"/>
  <c r="J323" i="4"/>
  <c r="J2697" i="4"/>
  <c r="J1814" i="4"/>
  <c r="J3053" i="4"/>
  <c r="J509" i="4"/>
  <c r="J472" i="4"/>
  <c r="J53" i="4"/>
  <c r="J373" i="4"/>
  <c r="J4183" i="4"/>
  <c r="J1232" i="4"/>
  <c r="J3336" i="4"/>
  <c r="J1523" i="4"/>
  <c r="J1953" i="4"/>
  <c r="J1124" i="4"/>
  <c r="J2052" i="4"/>
  <c r="J1261" i="4"/>
  <c r="J1415" i="4"/>
  <c r="J953" i="4"/>
  <c r="J1661" i="4"/>
  <c r="J3664" i="4"/>
  <c r="J2889" i="4"/>
  <c r="J3726" i="4"/>
  <c r="J1832" i="4"/>
  <c r="J2747" i="4"/>
  <c r="J1396" i="4"/>
  <c r="J3980" i="4"/>
  <c r="J470" i="4"/>
  <c r="J3179" i="4"/>
  <c r="J1940" i="4"/>
  <c r="J108" i="4"/>
  <c r="J1949" i="4"/>
  <c r="J3421" i="4"/>
  <c r="J2757" i="4"/>
  <c r="J4249" i="4"/>
  <c r="J2989" i="4"/>
  <c r="J2600" i="4"/>
  <c r="J3327" i="4"/>
  <c r="J1341" i="4"/>
  <c r="J927" i="4"/>
  <c r="J2736" i="4"/>
  <c r="J2175" i="4"/>
  <c r="J1508" i="4"/>
  <c r="J1499" i="4"/>
  <c r="J2642" i="4"/>
  <c r="J30" i="4"/>
  <c r="J46" i="4"/>
  <c r="J3172" i="4"/>
  <c r="J2515" i="4"/>
  <c r="J1338" i="4"/>
  <c r="J432" i="4"/>
  <c r="J2224" i="4"/>
  <c r="J176" i="4"/>
  <c r="J1071" i="4"/>
  <c r="J3161" i="4"/>
  <c r="J416" i="4"/>
  <c r="J815" i="4"/>
  <c r="J3766" i="4"/>
  <c r="J1767" i="4"/>
  <c r="J1906" i="4"/>
  <c r="J3029" i="4"/>
  <c r="J2317" i="4"/>
  <c r="J2586" i="4"/>
  <c r="J1648" i="4"/>
  <c r="J1050" i="4"/>
  <c r="J44" i="4"/>
  <c r="J2769" i="4"/>
  <c r="J2413" i="4"/>
  <c r="J2548" i="4"/>
  <c r="J4365" i="4"/>
  <c r="J2" i="4"/>
  <c r="J2833" i="4"/>
  <c r="J3236" i="4"/>
  <c r="J3217" i="4"/>
  <c r="J3502" i="4"/>
  <c r="J3363" i="4"/>
  <c r="J2854" i="4"/>
  <c r="J2399" i="4"/>
  <c r="J2501" i="4"/>
  <c r="J348" i="4"/>
  <c r="J1479" i="4"/>
  <c r="J1801" i="4"/>
  <c r="J1105" i="4"/>
  <c r="J2121" i="4"/>
  <c r="J229" i="4"/>
  <c r="J889" i="4"/>
  <c r="J3278" i="4"/>
  <c r="J3656" i="4"/>
  <c r="J435" i="4"/>
  <c r="J3512" i="4"/>
  <c r="J994" i="4"/>
  <c r="J2384" i="4"/>
  <c r="J3181" i="4"/>
  <c r="J2396" i="4"/>
  <c r="J646" i="4"/>
  <c r="J428" i="4"/>
  <c r="J2456" i="4"/>
  <c r="J4344" i="4"/>
  <c r="J997" i="4"/>
  <c r="J2221" i="4"/>
  <c r="J2395" i="4"/>
  <c r="J2809" i="4"/>
  <c r="J223" i="4"/>
  <c r="J2668" i="4"/>
  <c r="J116" i="4"/>
  <c r="J2813" i="4"/>
  <c r="J4040" i="4"/>
  <c r="J2861" i="4"/>
  <c r="J597" i="4"/>
  <c r="J2532" i="4"/>
  <c r="J105" i="4"/>
  <c r="J2058" i="4"/>
  <c r="J276" i="4"/>
  <c r="J2795" i="4"/>
  <c r="J4128" i="4"/>
  <c r="J564" i="4"/>
  <c r="J3268" i="4"/>
  <c r="J2458" i="4"/>
  <c r="J240" i="4"/>
  <c r="J2842" i="4"/>
  <c r="J4097" i="4"/>
  <c r="J1073" i="4"/>
  <c r="J3214" i="4"/>
  <c r="J4232" i="4"/>
  <c r="J2191" i="4"/>
  <c r="J3635" i="4"/>
  <c r="J3193" i="4"/>
  <c r="J625" i="4"/>
  <c r="J2670" i="4"/>
  <c r="J121" i="4"/>
  <c r="J3010" i="4"/>
  <c r="J216" i="4"/>
  <c r="J1488" i="4"/>
  <c r="J2605" i="4"/>
  <c r="J1868" i="4"/>
  <c r="J1649" i="4"/>
  <c r="J949" i="4"/>
  <c r="J1846" i="4"/>
  <c r="J2279" i="4"/>
  <c r="J2390" i="4"/>
  <c r="J3492" i="4"/>
  <c r="J2124" i="4"/>
  <c r="J1447" i="4"/>
  <c r="J1511" i="4"/>
  <c r="J1728" i="4"/>
  <c r="J2710" i="4"/>
  <c r="J2636" i="4"/>
  <c r="J4091" i="4"/>
  <c r="J1008" i="4"/>
  <c r="J1963" i="4"/>
  <c r="J2830" i="4"/>
  <c r="J4059" i="4"/>
  <c r="J1463" i="4"/>
  <c r="J327" i="4"/>
  <c r="J1001" i="4"/>
  <c r="J1290" i="4"/>
  <c r="J101" i="4"/>
  <c r="J1946" i="4"/>
  <c r="J1375" i="4"/>
  <c r="J981" i="4"/>
  <c r="J608" i="4"/>
  <c r="J1686" i="4"/>
  <c r="J2556" i="4"/>
  <c r="J3789" i="4"/>
  <c r="J3191" i="4"/>
  <c r="J1714" i="4"/>
  <c r="J3059" i="4"/>
  <c r="J2797" i="4"/>
  <c r="J3340" i="4"/>
  <c r="J1365" i="4"/>
  <c r="J1944" i="4"/>
  <c r="J2337" i="4"/>
  <c r="J1323" i="4"/>
  <c r="J2418" i="4"/>
  <c r="J156" i="4"/>
  <c r="J2879" i="4"/>
  <c r="J4122" i="4"/>
  <c r="J1346" i="4"/>
  <c r="J2707" i="4"/>
  <c r="J2075" i="4"/>
  <c r="J3841" i="4"/>
  <c r="J2088" i="4"/>
  <c r="J4179" i="4"/>
  <c r="J3972" i="4"/>
  <c r="J1184" i="4"/>
  <c r="J1872" i="4"/>
  <c r="J2806" i="4"/>
  <c r="J4021" i="4"/>
  <c r="J1472" i="4"/>
  <c r="J506" i="4"/>
  <c r="J977" i="4"/>
  <c r="J3314" i="4"/>
  <c r="J3535" i="4"/>
  <c r="J3080" i="4"/>
  <c r="J1818" i="4"/>
  <c r="J194" i="4"/>
  <c r="J2217" i="4"/>
  <c r="J657" i="4"/>
  <c r="J904" i="4"/>
  <c r="J4215" i="4"/>
  <c r="J2228" i="4"/>
  <c r="J1989" i="4"/>
  <c r="J2050" i="4"/>
  <c r="J2662" i="4"/>
  <c r="J1593" i="4"/>
  <c r="J2702" i="4"/>
  <c r="J1095" i="4"/>
  <c r="J3077" i="4"/>
  <c r="J1036" i="4"/>
  <c r="J834" i="4"/>
  <c r="J2319" i="4"/>
  <c r="J1729" i="4"/>
  <c r="J3934" i="4"/>
  <c r="J802" i="4"/>
  <c r="J915" i="4"/>
  <c r="J1223" i="4"/>
  <c r="J544" i="4"/>
  <c r="J1060" i="4"/>
  <c r="J3001" i="4"/>
  <c r="J2219" i="4"/>
  <c r="J2289" i="4"/>
  <c r="J2874" i="4"/>
  <c r="J3838" i="4"/>
  <c r="J173" i="4"/>
  <c r="J2112" i="4"/>
  <c r="J1244" i="4"/>
  <c r="J3331" i="4"/>
  <c r="J928" i="4"/>
  <c r="J319" i="4"/>
  <c r="J1080" i="4"/>
  <c r="J2505" i="4"/>
  <c r="J3005" i="4"/>
  <c r="J3427" i="4"/>
  <c r="J1994" i="4"/>
  <c r="J1721" i="4"/>
  <c r="J204" i="4"/>
  <c r="J2761" i="4"/>
  <c r="J1452" i="4"/>
  <c r="J807" i="4"/>
  <c r="J4106" i="4"/>
  <c r="J1265" i="4"/>
  <c r="J3287" i="4"/>
  <c r="J1646" i="4"/>
  <c r="J2629" i="4"/>
  <c r="J3473" i="4"/>
  <c r="J797" i="4"/>
  <c r="J1319" i="4"/>
  <c r="J2244" i="4"/>
  <c r="J2877" i="4"/>
  <c r="J3207" i="4"/>
  <c r="J1437" i="4"/>
  <c r="J821" i="4"/>
  <c r="J3426" i="4"/>
  <c r="J1632" i="4"/>
  <c r="J3143" i="4"/>
  <c r="J1762" i="4"/>
  <c r="J3648" i="4"/>
  <c r="J1756" i="4"/>
  <c r="J566" i="4"/>
  <c r="J846" i="4"/>
  <c r="J1535" i="4"/>
  <c r="J2618" i="4"/>
  <c r="J66" i="4"/>
  <c r="J3057" i="4"/>
  <c r="J146" i="4"/>
  <c r="J4362" i="4"/>
  <c r="J3493" i="4"/>
  <c r="J683" i="4"/>
  <c r="J3105" i="4"/>
  <c r="J3663" i="4"/>
  <c r="J772" i="4"/>
  <c r="J95" i="4"/>
  <c r="J1297" i="4"/>
  <c r="J1987" i="4"/>
  <c r="J3631" i="4"/>
  <c r="J36" i="4"/>
  <c r="J825" i="4"/>
  <c r="J3429" i="4"/>
  <c r="J4111" i="4"/>
  <c r="J1465" i="4"/>
  <c r="J4314" i="4"/>
  <c r="J1208" i="4"/>
  <c r="J150" i="4"/>
  <c r="J3780" i="4"/>
  <c r="J3558" i="4"/>
  <c r="J449" i="4"/>
  <c r="J326" i="4"/>
  <c r="J2518" i="4"/>
  <c r="J1490" i="4"/>
  <c r="J1803" i="4"/>
  <c r="J68" i="4"/>
  <c r="J2633" i="4"/>
  <c r="J720" i="4"/>
  <c r="J2182" i="4"/>
  <c r="J4376" i="4"/>
  <c r="J717" i="4"/>
  <c r="J1912" i="4"/>
  <c r="J1621" i="4"/>
  <c r="J275" i="4"/>
  <c r="J1709" i="4"/>
  <c r="J2271" i="4"/>
  <c r="J3799" i="4"/>
  <c r="J1563" i="4"/>
  <c r="J1026" i="4"/>
  <c r="J907" i="4"/>
  <c r="J814" i="4"/>
  <c r="J3885" i="4"/>
  <c r="J3169" i="4"/>
  <c r="J2076" i="4"/>
  <c r="J225" i="4"/>
  <c r="J1819" i="4"/>
  <c r="J1310" i="4"/>
  <c r="J1830" i="4"/>
  <c r="J2013" i="4"/>
  <c r="J98" i="4"/>
  <c r="J2850" i="4"/>
  <c r="J1311" i="4"/>
  <c r="J3596" i="4"/>
  <c r="J3567" i="4"/>
  <c r="J3507" i="4"/>
  <c r="J938" i="4"/>
  <c r="J640" i="4"/>
  <c r="J3870" i="4"/>
  <c r="J4186" i="4"/>
  <c r="J1498" i="4"/>
  <c r="J491" i="4"/>
  <c r="J3335" i="4"/>
  <c r="J496" i="4"/>
  <c r="J3164" i="4"/>
  <c r="J2359" i="4"/>
  <c r="J1345" i="4"/>
  <c r="J1533" i="4"/>
  <c r="J32" i="4"/>
  <c r="J2034" i="4"/>
  <c r="J1564" i="4"/>
  <c r="J888" i="4"/>
  <c r="J2679" i="4"/>
  <c r="J580" i="4"/>
  <c r="J631" i="4"/>
  <c r="J2902" i="4"/>
  <c r="J2630" i="4"/>
  <c r="J2439" i="4"/>
  <c r="J531" i="4"/>
  <c r="J2534" i="4"/>
  <c r="J212" i="4"/>
  <c r="J1400" i="4"/>
  <c r="J2140" i="4"/>
  <c r="J737" i="4"/>
  <c r="J3394" i="4"/>
  <c r="J2354" i="4"/>
  <c r="J2678" i="4"/>
  <c r="J2473" i="4"/>
  <c r="J2137" i="4"/>
  <c r="J1314" i="4"/>
  <c r="J1254" i="4"/>
  <c r="J182" i="4"/>
  <c r="J3060" i="4"/>
  <c r="J3575" i="4"/>
  <c r="J2500" i="4"/>
  <c r="J2200" i="4"/>
  <c r="J2925" i="4"/>
  <c r="J2520" i="4"/>
  <c r="J2192" i="4"/>
  <c r="J1192" i="4"/>
  <c r="J1059" i="4"/>
  <c r="J248" i="4"/>
  <c r="J3154" i="4"/>
  <c r="J2253" i="4"/>
  <c r="J3107" i="4"/>
  <c r="J594" i="4"/>
  <c r="J2161" i="4"/>
  <c r="J2785" i="4"/>
  <c r="J2778" i="4"/>
  <c r="J4096" i="4"/>
  <c r="J967" i="4"/>
  <c r="J1600" i="4"/>
  <c r="J705" i="4"/>
  <c r="J709" i="4"/>
  <c r="J535" i="4"/>
  <c r="J2472" i="4"/>
  <c r="J1885" i="4"/>
  <c r="J4382" i="4"/>
  <c r="J1726" i="4"/>
  <c r="J2527" i="4"/>
  <c r="J3141" i="4"/>
  <c r="J3280" i="4"/>
  <c r="J4320" i="4"/>
  <c r="J2321" i="4"/>
  <c r="J1306" i="4"/>
  <c r="J2082" i="4"/>
  <c r="J3747" i="4"/>
  <c r="J2457" i="4"/>
  <c r="J200" i="4"/>
  <c r="J874" i="4"/>
  <c r="J828" i="4"/>
  <c r="J735" i="4"/>
  <c r="J4116" i="4"/>
  <c r="J195" i="4"/>
  <c r="J2608" i="4"/>
  <c r="J2048" i="4"/>
  <c r="J3033" i="4"/>
  <c r="J2386" i="4"/>
  <c r="J623" i="4"/>
  <c r="J3764" i="4"/>
  <c r="J1888" i="4"/>
  <c r="J455" i="4"/>
  <c r="J2687" i="4"/>
  <c r="J1995" i="4"/>
  <c r="J2232" i="4"/>
  <c r="J610" i="4"/>
  <c r="J1203" i="4"/>
  <c r="J333" i="4"/>
  <c r="J2922" i="4"/>
  <c r="J3860" i="4"/>
  <c r="J914" i="4"/>
  <c r="J2002" i="4"/>
  <c r="J1696" i="4"/>
  <c r="J3437" i="4"/>
  <c r="J1106" i="4"/>
  <c r="J476" i="4"/>
  <c r="J321" i="4"/>
  <c r="J2522" i="4"/>
  <c r="J440" i="4"/>
  <c r="J1934" i="4"/>
  <c r="J1561" i="4"/>
  <c r="J1991" i="4"/>
  <c r="J696" i="4"/>
  <c r="J230" i="4"/>
  <c r="J1276" i="4"/>
  <c r="J1967" i="4"/>
  <c r="J2576" i="4"/>
  <c r="J3915" i="4"/>
  <c r="J2983" i="4"/>
  <c r="J3118" i="4"/>
  <c r="J2476" i="4"/>
  <c r="J72" i="4"/>
  <c r="J2024" i="4"/>
  <c r="J1205" i="4"/>
  <c r="J4101" i="4"/>
  <c r="J2309" i="4"/>
  <c r="J334" i="4"/>
  <c r="J2139" i="4"/>
  <c r="J3488" i="4"/>
  <c r="J4229" i="4"/>
  <c r="J3680" i="4"/>
  <c r="J2788" i="4"/>
  <c r="J2070" i="4"/>
  <c r="J3126" i="4"/>
  <c r="J256" i="4"/>
  <c r="J3070" i="4"/>
  <c r="J3222" i="4"/>
  <c r="J1547" i="4"/>
  <c r="J2141" i="4"/>
  <c r="J2980" i="4"/>
  <c r="J3155" i="4"/>
  <c r="J743" i="4"/>
  <c r="J4279" i="4"/>
  <c r="J1616" i="4"/>
  <c r="J45" i="4"/>
  <c r="J2571" i="4"/>
  <c r="J655" i="4"/>
  <c r="J3253" i="4"/>
  <c r="J344" i="4"/>
  <c r="J3106" i="4"/>
  <c r="J2129" i="4"/>
  <c r="J1911" i="4"/>
  <c r="J1784" i="4"/>
  <c r="J306" i="4"/>
  <c r="J2951" i="4"/>
  <c r="J1457" i="4"/>
  <c r="J2489" i="4"/>
  <c r="J2768" i="4"/>
  <c r="J2755" i="4"/>
  <c r="J287" i="4"/>
  <c r="J2523" i="4"/>
  <c r="J2550" i="4"/>
  <c r="J534" i="4"/>
  <c r="J1473" i="4"/>
  <c r="J1957" i="4"/>
  <c r="J4281" i="4"/>
  <c r="J2948" i="4"/>
  <c r="J2214" i="4"/>
  <c r="J1413" i="4"/>
  <c r="J2535" i="4"/>
  <c r="J3151" i="4"/>
  <c r="J2006" i="4"/>
  <c r="J649" i="4"/>
  <c r="J2544" i="4"/>
  <c r="J2446" i="4"/>
  <c r="J2054" i="4"/>
  <c r="J1352" i="4"/>
  <c r="J1291" i="4"/>
  <c r="J581" i="4"/>
  <c r="J2613" i="4"/>
  <c r="J3886" i="4"/>
  <c r="J2493" i="4"/>
  <c r="J2554" i="4"/>
  <c r="J2792" i="4"/>
  <c r="J765" i="4"/>
  <c r="J3517" i="4"/>
  <c r="J3883" i="4"/>
  <c r="J439" i="4"/>
  <c r="J1839" i="4"/>
  <c r="J113" i="4"/>
  <c r="J2547" i="4"/>
  <c r="J2343" i="4"/>
  <c r="J935" i="4"/>
  <c r="J1530" i="4"/>
  <c r="J1454" i="4"/>
  <c r="J1671" i="4"/>
  <c r="J1482" i="4"/>
  <c r="J1653" i="4"/>
  <c r="J2419" i="4"/>
  <c r="J1723" i="4"/>
  <c r="J1260" i="4"/>
  <c r="J1857" i="4"/>
  <c r="J1339" i="4"/>
  <c r="J536" i="4"/>
  <c r="J4218" i="4"/>
  <c r="J760" i="4"/>
  <c r="J382" i="4"/>
  <c r="J1045" i="4"/>
  <c r="J3809" i="4"/>
  <c r="J1935" i="4"/>
  <c r="J2558" i="4"/>
  <c r="J3965" i="4"/>
  <c r="J3973" i="4"/>
  <c r="J1294" i="4"/>
  <c r="J4114" i="4"/>
  <c r="J1891" i="4"/>
  <c r="J680" i="4"/>
  <c r="J2519" i="4"/>
  <c r="J3561" i="4"/>
  <c r="J2930" i="4"/>
  <c r="J3673" i="4"/>
  <c r="J3036" i="4"/>
  <c r="J2203" i="4"/>
  <c r="J4079" i="4"/>
  <c r="J676" i="4"/>
  <c r="J1281" i="4"/>
  <c r="J3284" i="4"/>
  <c r="J1162" i="4"/>
  <c r="J1821" i="4"/>
  <c r="J2411" i="4"/>
  <c r="J2065" i="4"/>
  <c r="J1411" i="4"/>
  <c r="J152" i="4"/>
  <c r="J1619" i="4"/>
  <c r="J284" i="4"/>
  <c r="J3649" i="4"/>
  <c r="J3004" i="4"/>
  <c r="J1438" i="4"/>
  <c r="J3248" i="4"/>
  <c r="J4288" i="4"/>
  <c r="J401" i="4"/>
  <c r="J672" i="4"/>
  <c r="J3599" i="4"/>
  <c r="J3741" i="4"/>
  <c r="J993" i="4"/>
  <c r="J3131" i="4"/>
  <c r="J2921" i="4"/>
  <c r="J2272" i="4"/>
  <c r="J755" i="4"/>
  <c r="J490" i="4"/>
  <c r="J3773" i="4"/>
  <c r="J1081" i="4"/>
  <c r="J596" i="4"/>
  <c r="J4326" i="4"/>
  <c r="J2856" i="4"/>
  <c r="J954" i="4"/>
  <c r="J3146" i="4"/>
  <c r="J3170" i="4"/>
  <c r="J1512" i="4"/>
  <c r="J3876" i="4"/>
  <c r="J2742" i="4"/>
  <c r="J2663" i="4"/>
  <c r="J465" i="4"/>
  <c r="J1126" i="4"/>
  <c r="J2669" i="4"/>
  <c r="J965" i="4"/>
  <c r="J1824" i="4"/>
  <c r="J2971" i="4"/>
  <c r="J2188" i="4"/>
  <c r="J1503" i="4"/>
  <c r="J3398" i="4"/>
  <c r="J769" i="4"/>
  <c r="J109" i="4"/>
  <c r="J4146" i="4"/>
  <c r="J3828" i="4"/>
  <c r="J1716" i="4"/>
  <c r="J2857" i="4"/>
  <c r="J1233" i="4"/>
  <c r="J1248" i="4"/>
  <c r="J3735" i="4"/>
  <c r="J1419" i="4"/>
  <c r="J1470" i="4"/>
  <c r="J851" i="4"/>
  <c r="J3853" i="4"/>
  <c r="J298" i="4"/>
  <c r="J2095" i="4"/>
  <c r="J1603" i="4"/>
  <c r="J3045" i="4"/>
  <c r="J2570" i="4"/>
  <c r="J3544" i="4"/>
  <c r="J3581" i="4"/>
  <c r="J3989" i="4"/>
  <c r="J1568" i="4"/>
  <c r="J2340" i="4"/>
  <c r="J3987" i="4"/>
  <c r="J307" i="4"/>
  <c r="J2459" i="4"/>
  <c r="J2237" i="4"/>
  <c r="J957" i="4"/>
  <c r="J4085" i="4"/>
  <c r="J2025" i="4"/>
  <c r="J2777" i="4"/>
  <c r="J1313" i="4"/>
  <c r="J134" i="4"/>
  <c r="J710" i="4"/>
  <c r="J3329" i="4"/>
  <c r="J1406" i="4"/>
  <c r="J923" i="4"/>
  <c r="J663" i="4"/>
  <c r="J2619" i="4"/>
  <c r="J2802" i="4"/>
  <c r="J274" i="4"/>
  <c r="J2155" i="4"/>
  <c r="J1099" i="4"/>
  <c r="J2737" i="4"/>
  <c r="J3135" i="4"/>
  <c r="J160" i="4"/>
  <c r="J647" i="4"/>
  <c r="J1622" i="4"/>
  <c r="J3529" i="4"/>
  <c r="J4327" i="4"/>
  <c r="J2987" i="4"/>
  <c r="J2464" i="4"/>
  <c r="J4137" i="4"/>
  <c r="J3406" i="4"/>
  <c r="J2929" i="4"/>
  <c r="J774" i="4"/>
  <c r="J2789" i="4"/>
  <c r="J1307" i="4"/>
  <c r="J840" i="4"/>
  <c r="J1061" i="4"/>
  <c r="J290" i="4"/>
  <c r="J2739" i="4"/>
  <c r="J54" i="4"/>
  <c r="J3288" i="4"/>
  <c r="J1817" i="4"/>
  <c r="J2671" i="4"/>
  <c r="J1228" i="4"/>
  <c r="J1678" i="4"/>
  <c r="J620" i="4"/>
  <c r="J2968" i="4"/>
  <c r="J2901" i="4"/>
  <c r="J579" i="4"/>
  <c r="J2017" i="4"/>
  <c r="J2097" i="4"/>
  <c r="J650" i="4"/>
  <c r="J711" i="4"/>
  <c r="J2165" i="4"/>
  <c r="J2963" i="4"/>
  <c r="J2615" i="4"/>
  <c r="J3291" i="4"/>
  <c r="J1322" i="4"/>
  <c r="J1881" i="4"/>
  <c r="J2970" i="4"/>
  <c r="J14" i="4"/>
  <c r="J3889" i="4"/>
  <c r="J505" i="4"/>
  <c r="J1495" i="4"/>
  <c r="J690" i="4"/>
  <c r="J3065" i="4"/>
  <c r="J2855" i="4"/>
  <c r="J1446" i="4"/>
  <c r="J622" i="4"/>
  <c r="J25" i="4"/>
  <c r="J2665" i="4"/>
  <c r="J1840" i="4"/>
  <c r="J3349" i="4"/>
  <c r="J2134" i="4"/>
  <c r="J3614" i="4"/>
  <c r="J42" i="4"/>
  <c r="J748" i="4"/>
  <c r="J2367" i="4"/>
  <c r="J2014" i="4"/>
  <c r="J808" i="4"/>
  <c r="J877" i="4"/>
  <c r="J3089" i="4"/>
  <c r="J2831" i="4"/>
  <c r="J1354" i="4"/>
  <c r="J3016" i="4"/>
  <c r="J3709" i="4"/>
  <c r="J4287" i="4"/>
  <c r="J2762" i="4"/>
  <c r="J2803" i="4"/>
  <c r="J1749" i="4"/>
  <c r="J2555" i="4"/>
  <c r="J1565" i="4"/>
  <c r="J1895" i="4"/>
  <c r="J464" i="4"/>
  <c r="J1747" i="4"/>
  <c r="J482" i="4"/>
  <c r="J2342" i="4"/>
  <c r="J3228" i="4"/>
  <c r="J1453" i="4"/>
  <c r="J3358" i="4"/>
  <c r="J1000" i="4"/>
  <c r="J1074" i="4"/>
  <c r="J3593" i="4"/>
  <c r="J1246" i="4"/>
  <c r="J714" i="4"/>
  <c r="J2146" i="4"/>
  <c r="J3939" i="4"/>
  <c r="J1666" i="4"/>
  <c r="J3163" i="4"/>
  <c r="J1986" i="4"/>
  <c r="J556" i="4"/>
  <c r="J698" i="4"/>
  <c r="J778" i="4"/>
  <c r="J1618" i="4"/>
  <c r="J421" i="4"/>
  <c r="J2350" i="4"/>
  <c r="J4192" i="4"/>
  <c r="J170" i="4"/>
  <c r="J2635" i="4"/>
  <c r="J250" i="4"/>
  <c r="J2799" i="4"/>
  <c r="J2524" i="4"/>
  <c r="J1760" i="4"/>
  <c r="J1634" i="4"/>
  <c r="J4046" i="4"/>
  <c r="J512" i="4"/>
  <c r="J1342" i="4"/>
  <c r="J2197" i="4"/>
  <c r="J1797" i="4"/>
  <c r="J324" i="4"/>
  <c r="J3101" i="4"/>
  <c r="J1051" i="4"/>
  <c r="J2147" i="4"/>
  <c r="J2268" i="4"/>
  <c r="J3854" i="4"/>
  <c r="J1779" i="4"/>
  <c r="J1174" i="4"/>
  <c r="J96" i="4"/>
  <c r="J2685" i="4"/>
  <c r="J4069" i="4"/>
  <c r="J2528" i="4"/>
  <c r="J1132" i="4"/>
  <c r="J2938" i="4"/>
  <c r="J1171" i="4"/>
  <c r="J2000" i="4"/>
  <c r="J120" i="4"/>
  <c r="J84" i="4"/>
  <c r="J3503" i="4"/>
  <c r="J1538" i="4"/>
  <c r="J1181" i="4"/>
  <c r="J128" i="4"/>
  <c r="J3977" i="4"/>
  <c r="J60" i="4"/>
  <c r="J2240" i="4"/>
  <c r="J2625" i="4"/>
  <c r="J3210" i="4"/>
  <c r="J4023" i="4"/>
  <c r="J3413" i="4"/>
  <c r="J2176" i="4"/>
  <c r="J2696" i="4"/>
  <c r="J4343" i="4"/>
  <c r="J3531" i="4"/>
  <c r="J1982" i="4"/>
  <c r="J2502" i="4"/>
  <c r="J351" i="4"/>
  <c r="J2334" i="4"/>
  <c r="J209" i="4"/>
  <c r="J2720" i="4"/>
  <c r="J1601" i="4"/>
  <c r="J278" i="4"/>
  <c r="J272" i="4"/>
  <c r="J3024" i="4"/>
  <c r="J2821" i="4"/>
  <c r="J1344" i="4"/>
  <c r="J1115" i="4"/>
  <c r="J2798" i="4"/>
  <c r="J1909" i="4"/>
  <c r="J1695" i="4"/>
  <c r="J4255" i="4"/>
  <c r="J1836" i="4"/>
  <c r="J3250" i="4"/>
  <c r="J316" i="4"/>
  <c r="J950" i="4"/>
  <c r="J1182" i="4"/>
  <c r="J2935" i="4"/>
  <c r="J541" i="4"/>
  <c r="J1042" i="4"/>
  <c r="J1954" i="4"/>
  <c r="J3205" i="4"/>
  <c r="J934" i="4"/>
  <c r="J193" i="4"/>
  <c r="J4038" i="4"/>
  <c r="J2881" i="4"/>
  <c r="J1253" i="4"/>
  <c r="J1111" i="4"/>
  <c r="J3740" i="4"/>
  <c r="J547" i="4"/>
  <c r="J1606" i="4"/>
  <c r="J1235" i="4"/>
  <c r="J1627" i="4"/>
  <c r="J2083" i="4"/>
  <c r="J836" i="4"/>
  <c r="J3195" i="4"/>
  <c r="J1417" i="4"/>
  <c r="J2846" i="4"/>
  <c r="J969" i="4"/>
  <c r="J1461" i="4"/>
  <c r="J4054" i="4"/>
  <c r="J2037" i="4"/>
  <c r="J2173" i="4"/>
  <c r="J145" i="4"/>
  <c r="J430" i="4"/>
  <c r="J2863" i="4"/>
  <c r="J3435" i="4"/>
  <c r="J1166" i="4"/>
  <c r="J1858" i="4"/>
  <c r="J1849" i="4"/>
  <c r="J1373" i="4"/>
  <c r="J1064" i="4"/>
  <c r="J2193" i="4"/>
  <c r="J2023" i="4"/>
  <c r="J2405" i="4"/>
  <c r="J3097" i="4"/>
  <c r="J4068" i="4"/>
  <c r="J1615" i="4"/>
  <c r="J1835" i="4"/>
  <c r="J1458" i="4"/>
  <c r="J4227" i="4"/>
  <c r="J629" i="4"/>
  <c r="J2999" i="4"/>
  <c r="J1117" i="4"/>
  <c r="J641" i="4"/>
  <c r="J1393" i="4"/>
  <c r="J3674" i="4"/>
  <c r="J270" i="4"/>
  <c r="J1213" i="4"/>
  <c r="J1708" i="4"/>
  <c r="J3310" i="4"/>
  <c r="J780" i="4"/>
  <c r="J41" i="4"/>
  <c r="J2539" i="4"/>
  <c r="J3188" i="4"/>
  <c r="J3468" i="4"/>
  <c r="J2825" i="4"/>
  <c r="J635" i="4"/>
  <c r="J2254" i="4"/>
  <c r="J457" i="4"/>
  <c r="J1176" i="4"/>
  <c r="J572" i="4"/>
  <c r="J1788" i="4"/>
  <c r="J730" i="4"/>
  <c r="J1298" i="4"/>
  <c r="J463" i="4"/>
  <c r="J1063" i="4"/>
  <c r="J1960" i="4"/>
  <c r="J2156" i="4"/>
  <c r="J1964" i="4"/>
  <c r="J1058" i="4"/>
  <c r="J3031" i="4"/>
  <c r="J1876" i="4"/>
  <c r="J801" i="4"/>
  <c r="J78" i="4"/>
  <c r="J2940" i="4"/>
  <c r="J1913" i="4"/>
  <c r="J1656" i="4"/>
  <c r="J2706" i="4"/>
  <c r="J320" i="4"/>
  <c r="J2084" i="4"/>
  <c r="J2055" i="4"/>
  <c r="J2686" i="4"/>
  <c r="J3238" i="4"/>
  <c r="J2568" i="4"/>
  <c r="J1398" i="4"/>
  <c r="J4236" i="4"/>
  <c r="J1697" i="4"/>
  <c r="J508" i="4"/>
  <c r="J1572" i="4"/>
  <c r="J3034" i="4"/>
  <c r="J2267" i="4"/>
  <c r="J3446" i="4"/>
  <c r="J2425" i="4"/>
  <c r="J3417" i="4"/>
  <c r="J2950" i="4"/>
  <c r="J161" i="4"/>
  <c r="J2126" i="4"/>
  <c r="J1948" i="4"/>
  <c r="J487" i="4"/>
  <c r="J3788" i="4"/>
  <c r="J4058" i="4"/>
  <c r="J1404" i="4"/>
  <c r="J3615" i="4"/>
  <c r="J3062" i="4"/>
  <c r="J2790" i="4"/>
  <c r="J910" i="4"/>
  <c r="J2475" i="4"/>
  <c r="J181" i="4"/>
  <c r="J2748" i="4"/>
  <c r="J3992" i="4"/>
  <c r="J1583" i="4"/>
  <c r="J1877" i="4"/>
  <c r="J217" i="4"/>
  <c r="J2563" i="4"/>
  <c r="J429" i="4"/>
  <c r="J1440" i="4"/>
  <c r="J3632" i="4"/>
  <c r="J1588" i="4"/>
  <c r="J3128" i="4"/>
  <c r="J1196" i="4"/>
  <c r="J1867" i="4"/>
  <c r="J391" i="4"/>
  <c r="J1442" i="4"/>
  <c r="J936" i="4"/>
  <c r="J356" i="4"/>
  <c r="J3265" i="4"/>
  <c r="J178" i="4"/>
  <c r="J100" i="4"/>
  <c r="J2383" i="4"/>
  <c r="J539" i="4"/>
  <c r="J944" i="4"/>
  <c r="J3046" i="4"/>
  <c r="J1795" i="4"/>
  <c r="J2270" i="4"/>
  <c r="J2886" i="4"/>
  <c r="J4335" i="4"/>
  <c r="J2179" i="4"/>
  <c r="J218" i="4"/>
  <c r="J3534" i="4"/>
  <c r="J1231" i="4"/>
  <c r="J715" i="4"/>
  <c r="J1809" i="4"/>
  <c r="J1596" i="4"/>
  <c r="J4164" i="4"/>
  <c r="J3623" i="4"/>
  <c r="J3022" i="4"/>
  <c r="J1219" i="4"/>
  <c r="J3276" i="4"/>
  <c r="J3443" i="4"/>
  <c r="J1570" i="4"/>
  <c r="J2040" i="4"/>
  <c r="J2944" i="4"/>
  <c r="J4108" i="4"/>
  <c r="J69" i="4"/>
  <c r="J3728" i="4"/>
  <c r="J2287" i="4"/>
  <c r="J2470" i="4"/>
  <c r="J2650" i="4"/>
  <c r="J2444" i="4"/>
  <c r="J704" i="4"/>
  <c r="J1041" i="4"/>
  <c r="J4188" i="4"/>
  <c r="J3035" i="4"/>
  <c r="J4063" i="4"/>
  <c r="J2805" i="4"/>
  <c r="J1519" i="4"/>
  <c r="J3201" i="4"/>
  <c r="J3054" i="4"/>
  <c r="J528" i="4"/>
  <c r="J1965" i="4"/>
  <c r="J1292" i="4"/>
  <c r="J3361" i="4"/>
  <c r="J4205" i="4"/>
  <c r="J3376" i="4"/>
  <c r="J2010" i="4"/>
  <c r="J2529" i="4"/>
  <c r="J1013" i="4"/>
  <c r="J2587" i="4"/>
  <c r="J742" i="4"/>
  <c r="J3307" i="4"/>
  <c r="J4019" i="4"/>
  <c r="J3605" i="4"/>
  <c r="J3964" i="4"/>
  <c r="J153" i="4"/>
  <c r="J238" i="4"/>
  <c r="J4052" i="4"/>
  <c r="J245" i="4"/>
  <c r="J818" i="4"/>
  <c r="J1853" i="4"/>
  <c r="J2549" i="4"/>
  <c r="J3321" i="4"/>
  <c r="J1945" i="4"/>
  <c r="J1938" i="4"/>
  <c r="J947" i="4"/>
  <c r="J384" i="4"/>
  <c r="J3047" i="4"/>
  <c r="J1397" i="4"/>
  <c r="J1837" i="4"/>
  <c r="J701" i="4"/>
  <c r="J1576" i="4"/>
  <c r="J3868" i="4"/>
  <c r="J4011" i="4"/>
  <c r="J1980" i="4"/>
  <c r="J2208" i="4"/>
  <c r="J1258" i="4"/>
  <c r="J2926" i="4"/>
  <c r="J89" i="4"/>
  <c r="J2015" i="4"/>
  <c r="J2007" i="4"/>
  <c r="J1324" i="4"/>
  <c r="J3639" i="4"/>
  <c r="J578" i="4"/>
  <c r="J1855" i="4"/>
  <c r="J1550" i="4"/>
  <c r="J88" i="4"/>
  <c r="J1034" i="4"/>
  <c r="J2634" i="4"/>
  <c r="J1097" i="4"/>
  <c r="J3995" i="4"/>
  <c r="J2658" i="4"/>
  <c r="J692" i="4"/>
  <c r="J4193" i="4"/>
  <c r="J2264" i="4"/>
  <c r="J1761" i="4"/>
  <c r="J48" i="4"/>
  <c r="J2981" i="4"/>
  <c r="J658" i="4"/>
  <c r="J419" i="4"/>
  <c r="J3935" i="4"/>
  <c r="J1869" i="4"/>
  <c r="J1301" i="4"/>
  <c r="J1325" i="4"/>
  <c r="J1180" i="4"/>
  <c r="J624" i="4"/>
  <c r="J3974" i="4"/>
  <c r="J3180" i="4"/>
  <c r="J2056" i="4"/>
  <c r="J273" i="4"/>
  <c r="J198" i="4"/>
  <c r="J1757" i="4"/>
  <c r="J446" i="4"/>
  <c r="J583" i="4"/>
  <c r="J1799" i="4"/>
  <c r="J280" i="4"/>
  <c r="J377" i="4"/>
  <c r="J3317" i="4"/>
  <c r="J1436" i="4"/>
  <c r="J4153" i="4"/>
  <c r="J1279" i="4"/>
  <c r="J686" i="4"/>
  <c r="J2474" i="4"/>
  <c r="J3895" i="4"/>
  <c r="J3609" i="4"/>
  <c r="J980" i="4"/>
  <c r="J1186" i="4"/>
  <c r="J1810" i="4"/>
  <c r="J2019" i="4"/>
  <c r="J329" i="4"/>
  <c r="J962" i="4"/>
  <c r="J776" i="4"/>
  <c r="J1226" i="4"/>
  <c r="J252" i="4"/>
  <c r="J1383" i="4"/>
  <c r="J4049" i="4"/>
  <c r="J4047" i="4"/>
  <c r="J2766" i="4"/>
  <c r="J4200" i="4"/>
  <c r="J2202" i="4"/>
  <c r="J2557" i="4"/>
  <c r="J2915" i="4"/>
  <c r="J3093" i="4"/>
  <c r="J1892" i="4"/>
  <c r="J3381" i="4"/>
  <c r="J2215" i="4"/>
  <c r="J3292" i="4"/>
  <c r="J1791" i="4"/>
  <c r="J3346" i="4"/>
  <c r="J552" i="4"/>
  <c r="J3186" i="4"/>
  <c r="J2852" i="4"/>
  <c r="J93" i="4"/>
  <c r="J1025" i="4"/>
  <c r="J1623" i="4"/>
  <c r="J302" i="4"/>
  <c r="J1773" i="4"/>
  <c r="J824" i="4"/>
  <c r="J1900" i="4"/>
  <c r="J1609" i="4"/>
  <c r="J2876" i="4"/>
  <c r="J2978" i="4"/>
  <c r="J1333" i="4"/>
  <c r="J3064" i="4"/>
  <c r="J1509" i="4"/>
  <c r="J2882" i="4"/>
  <c r="J3484" i="4"/>
  <c r="J1486" i="4"/>
  <c r="J4261" i="4"/>
  <c r="J99" i="4"/>
  <c r="J1493" i="4"/>
  <c r="J1069" i="4"/>
  <c r="J833" i="4"/>
  <c r="J2832" i="4"/>
  <c r="J1636" i="4"/>
  <c r="J3872" i="4"/>
  <c r="J313" i="4"/>
  <c r="J3810" i="4"/>
  <c r="J759" i="4"/>
  <c r="J693" i="4"/>
  <c r="J3477" i="4"/>
  <c r="J806" i="4"/>
  <c r="J219" i="4"/>
  <c r="J615" i="4"/>
  <c r="J1282" i="4"/>
  <c r="J3757" i="4"/>
  <c r="J456" i="4"/>
  <c r="J1988" i="4"/>
  <c r="J3233" i="4"/>
  <c r="J2717" i="4"/>
  <c r="J222" i="4"/>
  <c r="J4062" i="4"/>
  <c r="J2363" i="4"/>
  <c r="J3645" i="4"/>
  <c r="J1118" i="4"/>
  <c r="J1670" i="4"/>
  <c r="J4013" i="4"/>
  <c r="J126" i="4"/>
  <c r="J2847" i="4"/>
  <c r="J3835" i="4"/>
  <c r="J1594" i="4"/>
  <c r="J3519" i="4"/>
  <c r="J3460" i="4"/>
  <c r="J1492" i="4"/>
  <c r="J863" i="4"/>
  <c r="J379" i="4"/>
  <c r="J621" i="4"/>
  <c r="J1128" i="4"/>
  <c r="J685" i="4"/>
  <c r="J4238" i="4"/>
  <c r="J4201" i="4"/>
  <c r="J1264" i="4"/>
  <c r="J1650" i="4"/>
  <c r="J2692" i="4"/>
  <c r="J3782" i="4"/>
  <c r="J2781" i="4"/>
  <c r="J2284" i="4"/>
  <c r="J2030" i="4"/>
  <c r="J880" i="4"/>
  <c r="J2995" i="4"/>
  <c r="J2235" i="4"/>
  <c r="J654" i="4"/>
  <c r="J2068" i="4"/>
  <c r="J3679" i="4"/>
  <c r="J3071" i="4"/>
  <c r="J2597" i="4"/>
  <c r="J2216" i="4"/>
  <c r="J940" i="4"/>
  <c r="J4004" i="4"/>
  <c r="J3125" i="4"/>
  <c r="J1293" i="4"/>
  <c r="J525" i="4"/>
  <c r="J4135" i="4"/>
  <c r="J1234" i="4"/>
  <c r="J107" i="4"/>
  <c r="J77" i="4"/>
  <c r="J3087" i="4"/>
  <c r="J310" i="4"/>
  <c r="J2744" i="4"/>
  <c r="J2708" i="4"/>
  <c r="J3573" i="4"/>
  <c r="J661" i="4"/>
  <c r="J2770" i="4"/>
  <c r="J1165" i="4"/>
  <c r="J2263" i="4"/>
  <c r="J3257" i="4"/>
  <c r="J4" i="4"/>
  <c r="J2220" i="4"/>
  <c r="J3119" i="4"/>
  <c r="J349" i="4"/>
  <c r="J2422" i="4"/>
  <c r="J4217" i="4"/>
  <c r="J1589" i="4"/>
  <c r="J3334" i="4"/>
  <c r="J3622" i="4"/>
  <c r="J3360" i="4"/>
  <c r="J4321" i="4"/>
  <c r="J1011" i="4"/>
  <c r="J2468" i="4"/>
  <c r="J2952" i="4"/>
  <c r="J3332" i="4"/>
  <c r="J4029" i="4"/>
  <c r="J220" i="4"/>
  <c r="J2655" i="4"/>
  <c r="J2245" i="4"/>
  <c r="J114" i="4"/>
  <c r="J1360" i="4"/>
  <c r="J1704" i="4"/>
  <c r="J4165" i="4"/>
  <c r="J2358" i="4"/>
  <c r="J1599" i="4"/>
  <c r="J540" i="4"/>
  <c r="J1408" i="4"/>
  <c r="J2117" i="4"/>
  <c r="J2113" i="4"/>
  <c r="J4274" i="4"/>
  <c r="J1421" i="4"/>
  <c r="J522" i="4"/>
  <c r="J2447" i="4"/>
  <c r="J2716" i="4"/>
  <c r="J1544" i="4"/>
  <c r="J2990" i="4"/>
  <c r="J4082" i="4"/>
  <c r="J1433" i="4"/>
  <c r="J2256" i="4"/>
  <c r="J1927" i="4"/>
  <c r="J2868" i="4"/>
  <c r="J1794" i="4"/>
  <c r="J847" i="4"/>
  <c r="J2659" i="4"/>
  <c r="J1287" i="4"/>
  <c r="J674" i="4"/>
  <c r="J3846" i="4"/>
  <c r="J2496" i="4"/>
  <c r="J805" i="4"/>
  <c r="J417" i="4"/>
  <c r="J1487" i="4"/>
  <c r="J3030" i="4"/>
  <c r="J2044" i="4"/>
  <c r="J3369" i="4"/>
  <c r="J2408" i="4"/>
  <c r="J1528" i="4"/>
  <c r="J1134" i="4"/>
  <c r="J2575" i="4"/>
  <c r="J3494" i="4"/>
  <c r="J2365" i="4"/>
  <c r="J2283" i="4"/>
  <c r="J1460" i="4"/>
  <c r="J2657" i="4"/>
  <c r="J2294" i="4"/>
  <c r="J1841" i="4"/>
  <c r="J3498" i="4"/>
  <c r="J3725" i="4"/>
  <c r="J236" i="4"/>
  <c r="J1977" i="4"/>
  <c r="J1505" i="4"/>
  <c r="J1478" i="4"/>
  <c r="J3904" i="4"/>
  <c r="J1863" i="4"/>
  <c r="J135" i="4"/>
  <c r="J2035" i="4"/>
  <c r="J1366" i="4"/>
  <c r="J4036" i="4"/>
  <c r="J963" i="4"/>
  <c r="J2672" i="4"/>
  <c r="J191" i="4"/>
  <c r="J2596" i="4"/>
  <c r="J1873" i="4"/>
  <c r="J3685" i="4"/>
  <c r="J4349" i="4"/>
  <c r="J2652" i="4"/>
  <c r="J345" i="4"/>
  <c r="J3386" i="4"/>
  <c r="J2531" i="4"/>
  <c r="J559" i="4"/>
  <c r="J2745" i="4"/>
  <c r="J783" i="4"/>
  <c r="J1107" i="4"/>
  <c r="J1573" i="4"/>
  <c r="J3899" i="4"/>
  <c r="J1033" i="4"/>
  <c r="J427" i="4"/>
  <c r="J3864" i="4"/>
  <c r="J4303" i="4"/>
  <c r="J1715" i="4"/>
  <c r="J2451" i="4"/>
  <c r="J838" i="4"/>
  <c r="J3271" i="4"/>
  <c r="J1158" i="4"/>
  <c r="J2651" i="4"/>
  <c r="J1367" i="4"/>
  <c r="J4119" i="4"/>
  <c r="J1207" i="4"/>
  <c r="J753" i="4"/>
  <c r="J716" i="4"/>
  <c r="J3979" i="4"/>
  <c r="J1875" i="4"/>
  <c r="J1142" i="4"/>
  <c r="J1755" i="4"/>
  <c r="J1131" i="4"/>
  <c r="J2452" i="4"/>
  <c r="J1191" i="4"/>
  <c r="J62" i="4"/>
  <c r="J1665" i="4"/>
  <c r="J2984" i="4"/>
  <c r="J1529" i="4"/>
  <c r="J2711" i="4"/>
  <c r="J2994" i="4"/>
  <c r="J2538" i="4"/>
  <c r="J3078" i="4"/>
  <c r="J1278" i="4"/>
  <c r="J4169" i="4"/>
  <c r="J3002" i="4"/>
  <c r="J879" i="4"/>
  <c r="J4026" i="4"/>
  <c r="J2812" i="4"/>
  <c r="J942" i="4"/>
  <c r="J2767" i="4"/>
  <c r="J1412" i="4"/>
  <c r="J1993" i="4"/>
  <c r="J1562" i="4"/>
  <c r="J2324" i="4"/>
  <c r="J1962" i="4"/>
  <c r="J2627" i="4"/>
  <c r="J3021" i="4"/>
  <c r="J34" i="4"/>
  <c r="J2622" i="4"/>
  <c r="J2818" i="4"/>
  <c r="J3475" i="4"/>
  <c r="J1765" i="4"/>
  <c r="J1178" i="4"/>
  <c r="J4155" i="4"/>
  <c r="J587" i="4"/>
  <c r="J2380" i="4"/>
  <c r="J867" i="4"/>
  <c r="J1908" i="4"/>
  <c r="J2499" i="4"/>
  <c r="J832" i="4"/>
  <c r="J2357" i="4"/>
  <c r="J1321" i="4"/>
  <c r="J591" i="4"/>
  <c r="J2727" i="4"/>
  <c r="J4154" i="4"/>
  <c r="J1777" i="4"/>
  <c r="J819" i="4"/>
  <c r="J4324" i="4"/>
  <c r="J921" i="4"/>
  <c r="J2883" i="4"/>
  <c r="J3049" i="4"/>
  <c r="J2890" i="4"/>
  <c r="J2385" i="4"/>
  <c r="J2859" i="4"/>
  <c r="J1805" i="4"/>
  <c r="J1557" i="4"/>
  <c r="J1667" i="4"/>
  <c r="J2646" i="4"/>
  <c r="J3619" i="4"/>
  <c r="J1691" i="4"/>
  <c r="J52" i="4"/>
  <c r="J2954" i="4"/>
  <c r="J231" i="4"/>
  <c r="J1277" i="4"/>
  <c r="J1240" i="4"/>
  <c r="J2946" i="4"/>
  <c r="J670" i="4"/>
  <c r="J3509" i="4"/>
  <c r="J4189" i="4"/>
  <c r="J545" i="4"/>
  <c r="J2675" i="4"/>
  <c r="J1414" i="4"/>
  <c r="J1878" i="4"/>
  <c r="J2875" i="4"/>
  <c r="J794" i="4"/>
  <c r="J684" i="4"/>
  <c r="J2402" i="4"/>
  <c r="J118" i="4"/>
  <c r="J1916" i="4"/>
  <c r="J639" i="4"/>
  <c r="J1425" i="4"/>
  <c r="J3913" i="4"/>
  <c r="J1255" i="4"/>
  <c r="J2274" i="4"/>
  <c r="J1159" i="4"/>
  <c r="J3199" i="4"/>
  <c r="J2722" i="4"/>
  <c r="J1271" i="4"/>
  <c r="J303" i="4"/>
  <c r="J244" i="4"/>
  <c r="J1100" i="4"/>
  <c r="J1355" i="4"/>
  <c r="J3120" i="4"/>
  <c r="J2956" i="4"/>
  <c r="J2740" i="4"/>
  <c r="J16" i="4"/>
  <c r="J551" i="4"/>
  <c r="J866" i="4"/>
  <c r="J2322" i="4"/>
  <c r="J2918" i="4"/>
  <c r="J489" i="4"/>
  <c r="J3666" i="4"/>
  <c r="J1103" i="4"/>
  <c r="J553" i="4"/>
  <c r="J3489" i="4"/>
  <c r="J1947" i="4"/>
  <c r="J58" i="4"/>
  <c r="J1451" i="4"/>
  <c r="J445" i="4"/>
  <c r="J2573" i="4"/>
  <c r="J913" i="4"/>
  <c r="J3012" i="4"/>
  <c r="J1932" i="4"/>
  <c r="J3520" i="4"/>
  <c r="J4216" i="4"/>
  <c r="J1699" i="4"/>
  <c r="J2335" i="4"/>
  <c r="J2328" i="4"/>
  <c r="J2116" i="4"/>
  <c r="J2746" i="4"/>
  <c r="J523" i="4"/>
  <c r="J1815" i="4"/>
  <c r="J3472" i="4"/>
  <c r="J2578" i="4"/>
  <c r="J2872" i="4"/>
  <c r="J2871" i="4"/>
  <c r="J3918" i="4"/>
  <c r="J2211" i="4"/>
  <c r="J2800" i="4"/>
  <c r="J1220" i="4"/>
  <c r="J4290" i="4"/>
  <c r="J1745" i="4"/>
  <c r="J3706" i="4"/>
  <c r="J64" i="4"/>
  <c r="J1719" i="4"/>
  <c r="J443" i="4"/>
  <c r="J939" i="4"/>
  <c r="J1736" i="4"/>
  <c r="J2241" i="4"/>
  <c r="J3139" i="4"/>
  <c r="J2913" i="4"/>
  <c r="J1177" i="4"/>
  <c r="J2594" i="4"/>
  <c r="J2865" i="4"/>
  <c r="J2567" i="4"/>
  <c r="J2047" i="4"/>
  <c r="J1135" i="4"/>
  <c r="J493" i="4"/>
  <c r="J1467" i="4"/>
  <c r="J1796" i="4"/>
  <c r="J3230" i="4"/>
  <c r="J1850" i="4"/>
  <c r="J2135" i="4"/>
  <c r="J3387" i="4"/>
  <c r="J1243" i="4"/>
  <c r="J3285" i="4"/>
  <c r="J2416" i="4"/>
  <c r="J3027" i="4"/>
  <c r="J971" i="4"/>
  <c r="J3110" i="4"/>
  <c r="J803" i="4"/>
  <c r="J3173" i="4"/>
  <c r="J2001" i="4"/>
  <c r="J143" i="4"/>
  <c r="J4147" i="4"/>
  <c r="J1763" i="4"/>
  <c r="J3937" i="4"/>
  <c r="J3138" i="4"/>
  <c r="J454" i="4"/>
  <c r="J3693" i="4"/>
  <c r="J461" i="4"/>
  <c r="J2303" i="4"/>
  <c r="J408" i="4"/>
  <c r="J85" i="4"/>
  <c r="J3142" i="4"/>
  <c r="J782" i="4"/>
  <c r="J3857" i="4"/>
  <c r="J477" i="4"/>
  <c r="J1574" i="4"/>
  <c r="J810" i="4"/>
  <c r="J1720" i="4"/>
  <c r="J1628" i="4"/>
  <c r="J2820" i="4"/>
  <c r="J2339" i="4"/>
  <c r="J1866" i="4"/>
  <c r="J1088" i="4"/>
  <c r="J2715" i="4"/>
  <c r="J2198" i="4"/>
  <c r="J1786" i="4"/>
  <c r="J4224" i="4"/>
  <c r="J770" i="4"/>
  <c r="J3380" i="4"/>
  <c r="J2460" i="4"/>
  <c r="J1206" i="4"/>
  <c r="J841" i="4"/>
  <c r="J1221" i="4"/>
  <c r="J3910" i="4"/>
  <c r="J395" i="4"/>
  <c r="J1137" i="4"/>
  <c r="J1048" i="4"/>
  <c r="J4243" i="4"/>
  <c r="J2329" i="4"/>
  <c r="J1076" i="4"/>
  <c r="J3784" i="4"/>
  <c r="J29" i="4"/>
  <c r="J381" i="4"/>
  <c r="J922" i="4"/>
  <c r="J3091" i="4"/>
  <c r="J800" i="4"/>
  <c r="J1332" i="4"/>
  <c r="J2485" i="4"/>
  <c r="J171" i="4"/>
  <c r="J1654" i="4"/>
  <c r="J3370" i="4"/>
  <c r="J4150" i="4"/>
  <c r="J469" i="4"/>
  <c r="J1441" i="4"/>
  <c r="J4167" i="4"/>
  <c r="J1919" i="4"/>
  <c r="J1684" i="4"/>
  <c r="J2741" i="4"/>
  <c r="J3582" i="4"/>
  <c r="J102" i="4"/>
  <c r="J1612" i="4"/>
  <c r="J1151" i="4"/>
  <c r="J2870" i="4"/>
  <c r="J1598" i="4"/>
  <c r="J451" i="4"/>
  <c r="J2004" i="4"/>
  <c r="J2421" i="4"/>
  <c r="J728" i="4"/>
  <c r="J1399" i="4"/>
  <c r="J3121" i="4"/>
  <c r="J1871" i="4"/>
  <c r="J2259" i="4"/>
  <c r="J82" i="4"/>
  <c r="J3102" i="4"/>
  <c r="J3591" i="4"/>
  <c r="J389" i="4"/>
  <c r="J2261" i="4"/>
  <c r="J1109" i="4"/>
  <c r="J1513" i="4"/>
  <c r="J849" i="4"/>
  <c r="J4226" i="4"/>
  <c r="J3813" i="4"/>
  <c r="J1168" i="4"/>
  <c r="J642" i="4"/>
  <c r="J2546" i="4"/>
  <c r="J3486" i="4"/>
  <c r="J4263" i="4"/>
  <c r="J1898" i="4"/>
  <c r="J3831" i="4"/>
  <c r="J741" i="4"/>
  <c r="J630" i="4"/>
  <c r="J510" i="4"/>
  <c r="J4315" i="4"/>
  <c r="J1082" i="4"/>
  <c r="J2543" i="4"/>
  <c r="J4245" i="4"/>
  <c r="J4366" i="4"/>
  <c r="J1693" i="4"/>
  <c r="J2551" i="4"/>
  <c r="J1510" i="4"/>
  <c r="J3083" i="4"/>
  <c r="J90" i="4"/>
  <c r="J2906" i="4"/>
  <c r="J2873" i="4"/>
  <c r="J3184" i="4"/>
  <c r="J3379" i="4"/>
  <c r="J2488" i="4"/>
  <c r="J2387" i="4"/>
  <c r="J1112" i="4"/>
  <c r="J2649" i="4"/>
  <c r="J861" i="4"/>
  <c r="J3150" i="4"/>
  <c r="J2693" i="4"/>
  <c r="J3338" i="4"/>
  <c r="J3999" i="4"/>
  <c r="J2758" i="4"/>
  <c r="J2238" i="4"/>
  <c r="J3452" i="4"/>
  <c r="J1865" i="4"/>
  <c r="J2186" i="4"/>
  <c r="J604" i="4"/>
  <c r="J3362" i="4"/>
  <c r="J2992" i="4"/>
  <c r="J2804" i="4"/>
  <c r="J1941" i="4"/>
  <c r="J1976" i="4"/>
  <c r="J3919" i="4"/>
  <c r="J289" i="4"/>
  <c r="J1392" i="4"/>
  <c r="J2884" i="4"/>
  <c r="J3318" i="4"/>
  <c r="J2525" i="4"/>
  <c r="J2183" i="4"/>
  <c r="J1250" i="4"/>
  <c r="J1347" i="4"/>
  <c r="J582" i="4"/>
  <c r="J434" i="4"/>
  <c r="J1227" i="4"/>
  <c r="J370" i="4"/>
  <c r="J2773" i="4"/>
  <c r="J1372" i="4"/>
  <c r="J4306" i="4"/>
  <c r="J2300" i="4"/>
  <c r="J2601" i="4"/>
  <c r="J4112" i="4"/>
  <c r="J2426" i="4"/>
  <c r="J791" i="4"/>
  <c r="J251" i="4"/>
  <c r="J1285" i="4"/>
  <c r="J4256" i="4"/>
  <c r="J2352" i="4"/>
  <c r="J3497" i="4"/>
  <c r="J2449" i="4"/>
  <c r="J1659" i="4"/>
  <c r="J1179" i="4"/>
  <c r="J2189" i="4"/>
  <c r="J1317" i="4"/>
  <c r="J606" i="4"/>
  <c r="J1595" i="4"/>
  <c r="J1731" i="4"/>
  <c r="J2695" i="4"/>
  <c r="J2603" i="4"/>
  <c r="J1009" i="4"/>
  <c r="J3221" i="4"/>
  <c r="J1640" i="4"/>
  <c r="J3586" i="4"/>
  <c r="J235" i="4"/>
  <c r="J3881" i="4"/>
  <c r="J353" i="4"/>
  <c r="J1545" i="4"/>
  <c r="J3013" i="4"/>
  <c r="J3555" i="4"/>
  <c r="J368" i="4"/>
  <c r="J516" i="4"/>
  <c r="J1195" i="4"/>
  <c r="J1108" i="4"/>
  <c r="J1407" i="4"/>
  <c r="J1655" i="4"/>
  <c r="J4211" i="4"/>
  <c r="J2042" i="4"/>
  <c r="J659" i="4"/>
  <c r="J895" i="4"/>
  <c r="J1006" i="4"/>
  <c r="J3178" i="4"/>
  <c r="J2199" i="4"/>
  <c r="J603" i="4"/>
  <c r="J1476" i="4"/>
  <c r="J951" i="4"/>
  <c r="J4247" i="4"/>
  <c r="J396" i="4"/>
  <c r="J365" i="4"/>
  <c r="J3678" i="4"/>
  <c r="J4302" i="4"/>
  <c r="J3580" i="4"/>
  <c r="J201" i="4"/>
  <c r="J385" i="4"/>
  <c r="J3350" i="4"/>
  <c r="J4267" i="4"/>
  <c r="J1381" i="4"/>
  <c r="J1521" i="4"/>
  <c r="J1812" i="4"/>
  <c r="J2159" i="4"/>
  <c r="J2348" i="4"/>
  <c r="J1370" i="4"/>
  <c r="J2530" i="4"/>
  <c r="J3710" i="4"/>
  <c r="J2753" i="4"/>
  <c r="J2982" i="4"/>
  <c r="J3456" i="4"/>
  <c r="J1889" i="4"/>
  <c r="J1288" i="4"/>
  <c r="J233" i="4"/>
  <c r="J367" i="4"/>
  <c r="J3122" i="4"/>
  <c r="J111" i="4"/>
  <c r="J2955" i="4"/>
  <c r="J2609" i="4"/>
  <c r="J1167" i="4"/>
  <c r="J1416" i="4"/>
  <c r="J119" i="4"/>
  <c r="J1047" i="4"/>
  <c r="J1880" i="4"/>
  <c r="J721" i="4"/>
  <c r="J2751" i="4"/>
  <c r="J726" i="4"/>
  <c r="J2705" i="4"/>
  <c r="J71" i="4"/>
  <c r="J3624" i="4"/>
  <c r="J2371" i="4"/>
  <c r="J3650" i="4"/>
  <c r="J448" i="4"/>
  <c r="J1304" i="4"/>
  <c r="J3767" i="4"/>
  <c r="J3020" i="4"/>
  <c r="J865" i="4"/>
  <c r="J1833" i="4"/>
  <c r="J2517" i="4"/>
  <c r="J1198" i="4"/>
  <c r="J237" i="4"/>
  <c r="J1585" i="4"/>
  <c r="J4278" i="4"/>
  <c r="J202" i="4"/>
  <c r="J2407" i="4"/>
  <c r="J343" i="4"/>
  <c r="J768" i="4"/>
  <c r="J2443" i="4"/>
  <c r="J3482" i="4"/>
  <c r="J3630" i="4"/>
  <c r="J2430" i="4"/>
  <c r="J390" i="4"/>
  <c r="J1525" i="4"/>
  <c r="J908" i="4"/>
  <c r="J3803" i="4"/>
  <c r="J3404" i="4"/>
  <c r="J2703" i="4"/>
  <c r="J1864" i="4"/>
  <c r="J2776" i="4"/>
  <c r="J1507" i="4"/>
  <c r="J4282" i="4"/>
  <c r="J1280" i="4"/>
  <c r="J771" i="4"/>
  <c r="J1113" i="4"/>
  <c r="J1725" i="4"/>
  <c r="J4260" i="4"/>
  <c r="J3133" i="4"/>
  <c r="J4018" i="4"/>
  <c r="J845" i="4"/>
  <c r="J12" i="4"/>
  <c r="J1468" i="4"/>
  <c r="J2249" i="4"/>
  <c r="J263" i="4"/>
  <c r="J452" i="4"/>
  <c r="J4196" i="4"/>
  <c r="J3157" i="4"/>
  <c r="J2136" i="4"/>
  <c r="J4340" i="4"/>
  <c r="J1683" i="4"/>
  <c r="J2123" i="4"/>
  <c r="J660" i="4"/>
  <c r="J142" i="4"/>
  <c r="J2031" i="4"/>
  <c r="J3815" i="4"/>
  <c r="J2509" i="4"/>
  <c r="J1883" i="4"/>
  <c r="J19" i="4"/>
  <c r="J422" i="4"/>
  <c r="J2102" i="4"/>
  <c r="J2835" i="4"/>
  <c r="J305" i="4"/>
  <c r="J3355" i="4"/>
  <c r="J3565" i="4"/>
  <c r="J2360" i="4"/>
  <c r="J3551" i="4"/>
  <c r="J4001" i="4"/>
  <c r="J1641" i="4"/>
  <c r="J973" i="4"/>
  <c r="J1364" i="4"/>
  <c r="J2119" i="4"/>
  <c r="J3818" i="4"/>
  <c r="J3842" i="4"/>
  <c r="J3560" i="4"/>
  <c r="J1014" i="4"/>
  <c r="J2194" i="4"/>
  <c r="J1183" i="4"/>
  <c r="J1822" i="4"/>
  <c r="J1269" i="4"/>
  <c r="J3717" i="4"/>
  <c r="J3372" i="4"/>
  <c r="J2094" i="4"/>
  <c r="J4308" i="4"/>
  <c r="J892" i="4"/>
  <c r="J1579" i="4"/>
  <c r="J822" i="4"/>
  <c r="J599" i="4"/>
  <c r="J1273" i="4"/>
  <c r="J3273" i="4"/>
  <c r="J1455" i="4"/>
  <c r="J706" i="4"/>
  <c r="J3832" i="4"/>
  <c r="J411" i="4"/>
  <c r="J1368" i="4"/>
  <c r="J4094" i="4"/>
  <c r="J2022" i="4"/>
  <c r="J968" i="4"/>
  <c r="J2133" i="4"/>
  <c r="J1320" i="4"/>
  <c r="J2101" i="4"/>
  <c r="J1403" i="4"/>
  <c r="J518" i="4"/>
  <c r="J2991" i="4"/>
  <c r="J2016" i="4"/>
  <c r="J1807" i="4"/>
  <c r="J262" i="4"/>
  <c r="J2250" i="4"/>
  <c r="J1722" i="4"/>
  <c r="J232" i="4"/>
  <c r="J955" i="4"/>
  <c r="J2282" i="4"/>
  <c r="J2389" i="4"/>
  <c r="J1907" i="4"/>
  <c r="J3254" i="4"/>
  <c r="J1138" i="4"/>
  <c r="J1852" i="4"/>
  <c r="J779" i="4"/>
  <c r="J2932" i="4"/>
  <c r="J3675" i="4"/>
  <c r="J2560" i="4"/>
  <c r="J3655" i="4"/>
  <c r="J906" i="4"/>
  <c r="J3453" i="4"/>
  <c r="J2318" i="4"/>
  <c r="J1936" i="4"/>
  <c r="J3038" i="4"/>
  <c r="J1114" i="4"/>
  <c r="J495" i="4"/>
  <c r="J2109" i="4"/>
  <c r="J2374" i="4"/>
  <c r="J662" i="4"/>
  <c r="J2682" i="4"/>
  <c r="J653" i="4"/>
  <c r="J887" i="4"/>
  <c r="J5" i="4"/>
  <c r="J2057" i="4"/>
  <c r="J3954" i="4"/>
  <c r="J3577" i="4"/>
  <c r="J4331" i="4"/>
  <c r="J609" i="4"/>
  <c r="J2096" i="4"/>
  <c r="J309" i="4"/>
  <c r="J762" i="4"/>
  <c r="J3653" i="4"/>
  <c r="J2676" i="4"/>
  <c r="J2128" i="4"/>
  <c r="J2604" i="4"/>
  <c r="J975" i="4"/>
  <c r="J4190" i="4"/>
  <c r="J3696" i="4"/>
  <c r="J1975" i="4"/>
  <c r="J2184" i="4"/>
  <c r="J3216" i="4"/>
  <c r="J2738" i="4"/>
  <c r="J1516" i="4"/>
  <c r="J3324" i="4"/>
  <c r="J497" i="4"/>
  <c r="J1148" i="4"/>
  <c r="J438" i="4"/>
  <c r="J2160" i="4"/>
  <c r="J4250" i="4"/>
  <c r="J2725" i="4"/>
  <c r="J3778" i="4"/>
  <c r="J602" i="4"/>
  <c r="J1677" i="4"/>
  <c r="J1327" i="4"/>
  <c r="J1259" i="4"/>
  <c r="J899" i="4"/>
  <c r="J3566" i="4"/>
  <c r="J999" i="4"/>
  <c r="J985" i="4"/>
  <c r="J1316" i="4"/>
  <c r="J644" i="4"/>
  <c r="J2376" i="4"/>
  <c r="J110" i="4"/>
  <c r="J990" i="4"/>
  <c r="J2542" i="4"/>
  <c r="J560" i="4"/>
  <c r="J1331" i="4"/>
  <c r="J1072" i="4"/>
  <c r="J1566" i="4"/>
  <c r="J1116" i="4"/>
  <c r="J1422" i="4"/>
  <c r="J3100" i="4"/>
  <c r="J1675" i="4"/>
  <c r="J2998" i="4"/>
  <c r="J2729" i="4"/>
  <c r="J4297" i="4"/>
  <c r="J643" i="4"/>
  <c r="J1984" i="4"/>
  <c r="J734" i="4"/>
  <c r="J2939" i="4"/>
  <c r="J679" i="4"/>
  <c r="J1190" i="4"/>
  <c r="J1915" i="4"/>
  <c r="J920" i="4"/>
  <c r="J2397" i="4"/>
  <c r="J2807" i="4"/>
  <c r="J4294" i="4"/>
  <c r="J678" i="4"/>
  <c r="J1744" i="4"/>
  <c r="J1688" i="4"/>
  <c r="J2061" i="4"/>
  <c r="J1724" i="4"/>
  <c r="J3657" i="4"/>
  <c r="J433" i="4"/>
  <c r="J207" i="4"/>
  <c r="J2234" i="4"/>
  <c r="J694" i="4"/>
  <c r="J1376" i="4"/>
  <c r="J2623" i="4"/>
  <c r="J3878" i="4"/>
  <c r="J3822" i="4"/>
  <c r="J2801" i="4"/>
  <c r="J1369" i="4"/>
  <c r="J3373" i="4"/>
  <c r="J1262" i="4"/>
  <c r="J1136" i="4"/>
  <c r="J4044" i="4"/>
  <c r="J1712" i="4"/>
  <c r="J1682" i="4"/>
  <c r="J1890" i="4"/>
  <c r="J1768" i="4"/>
  <c r="J521" i="4"/>
  <c r="J3620" i="4"/>
  <c r="J339" i="4"/>
  <c r="J3124" i="4"/>
  <c r="J1811" i="4"/>
  <c r="J188" i="4"/>
  <c r="J1170" i="4"/>
  <c r="J1382" i="4"/>
  <c r="J3500" i="4"/>
  <c r="J513" i="4"/>
  <c r="J1630" i="4"/>
  <c r="J175" i="4"/>
  <c r="J1614" i="4"/>
  <c r="J3351" i="4"/>
  <c r="J4033" i="4"/>
  <c r="J3669" i="4"/>
  <c r="J4310" i="4"/>
  <c r="J2920" i="4"/>
  <c r="J2787" i="4"/>
  <c r="J1377" i="4"/>
  <c r="J4152" i="4"/>
  <c r="J2885" i="4"/>
  <c r="J3243" i="4"/>
  <c r="J3547" i="4"/>
  <c r="J402" i="4"/>
  <c r="J2242" i="4"/>
  <c r="J2732" i="4"/>
  <c r="J3553" i="4"/>
  <c r="J813" i="4"/>
  <c r="J4381" i="4"/>
  <c r="J2942" i="4"/>
  <c r="J1733" i="4"/>
  <c r="J2628" i="4"/>
  <c r="J2295" i="4"/>
  <c r="J784" i="4"/>
  <c r="J2069" i="4"/>
  <c r="J991" i="4"/>
  <c r="J2157" i="4"/>
  <c r="J1860" i="4"/>
  <c r="J2196" i="4"/>
  <c r="J2018" i="4"/>
  <c r="J76" i="4"/>
  <c r="J4197" i="4"/>
  <c r="J1091" i="4"/>
  <c r="J3700" i="4"/>
  <c r="J3976" i="4"/>
  <c r="J103" i="4"/>
  <c r="J3538" i="4"/>
  <c r="J3042" i="4"/>
  <c r="J1024" i="4"/>
  <c r="J2714" i="4"/>
  <c r="J1662" i="4"/>
  <c r="J1266" i="4"/>
  <c r="J1578" i="4"/>
  <c r="J1420" i="4"/>
  <c r="J137" i="4"/>
  <c r="J340" i="4"/>
  <c r="J2845" i="4"/>
  <c r="J2644" i="4"/>
  <c r="J2892" i="4"/>
  <c r="J3990" i="4"/>
  <c r="J1802" i="4"/>
  <c r="J3313" i="4"/>
  <c r="J1053" i="4"/>
  <c r="J295" i="4"/>
  <c r="J731" i="4"/>
  <c r="J1057" i="4"/>
  <c r="J2255" i="4"/>
  <c r="J1943" i="4"/>
  <c r="J1676" i="4"/>
  <c r="J4233" i="4"/>
  <c r="J3824" i="4"/>
  <c r="J234" i="4"/>
  <c r="J746" i="4"/>
  <c r="J4032" i="4"/>
  <c r="J2808" i="4"/>
  <c r="J1687" i="4"/>
  <c r="J1504" i="4"/>
  <c r="J4338" i="4"/>
  <c r="J831" i="4"/>
  <c r="J3258" i="4"/>
  <c r="J2450" i="4"/>
  <c r="J484" i="4"/>
  <c r="J7" i="4"/>
  <c r="J2827" i="4"/>
  <c r="J3412" i="4"/>
  <c r="J893" i="4"/>
  <c r="J1256" i="4"/>
  <c r="J1049" i="4"/>
  <c r="J1933" i="4"/>
  <c r="J2066" i="4"/>
  <c r="J4123" i="4"/>
  <c r="J3086" i="4"/>
  <c r="J3082" i="4"/>
  <c r="J1999" i="4"/>
  <c r="J3798" i="4"/>
  <c r="J1862" i="4"/>
  <c r="J3943" i="4"/>
  <c r="J1139" i="4"/>
  <c r="J1831" i="4"/>
  <c r="J4334" i="4"/>
  <c r="J3393" i="4"/>
  <c r="J393" i="4"/>
  <c r="J3880" i="4"/>
  <c r="J2945" i="4"/>
  <c r="J426" i="4"/>
  <c r="J2690" i="4"/>
  <c r="J2455" i="4"/>
  <c r="J2598" i="4"/>
  <c r="J1028" i="4"/>
  <c r="J350" i="4"/>
  <c r="J1358" i="4"/>
  <c r="J404" i="4"/>
  <c r="J2647" i="4"/>
  <c r="J2239" i="4"/>
  <c r="J3603" i="4"/>
  <c r="I3856" i="4"/>
  <c r="I1004" i="4"/>
  <c r="I475" i="4"/>
  <c r="I972" i="4"/>
  <c r="I948" i="4"/>
  <c r="I1002" i="4"/>
  <c r="I1189" i="4"/>
  <c r="I3941" i="4"/>
  <c r="I2033" i="4"/>
  <c r="I2664" i="4"/>
  <c r="I557" i="4"/>
  <c r="I1489" i="4"/>
  <c r="I3755" i="4"/>
  <c r="I183" i="4"/>
  <c r="I1387" i="4"/>
  <c r="I2085" i="4"/>
  <c r="I3209" i="4"/>
  <c r="I912" i="4"/>
  <c r="I4332" i="4"/>
  <c r="I1305" i="4"/>
  <c r="I4030" i="4"/>
  <c r="I1637" i="4"/>
  <c r="I1096" i="4"/>
  <c r="I47" i="4"/>
  <c r="I664" i="4"/>
  <c r="I2561" i="4"/>
  <c r="I2209" i="4"/>
  <c r="I1996" i="4"/>
  <c r="I1409" i="4"/>
  <c r="I2281" i="4"/>
  <c r="I338" i="4"/>
  <c r="I1021" i="4"/>
  <c r="I2226" i="4"/>
  <c r="I1362" i="4"/>
  <c r="I1838" i="4"/>
  <c r="I702" i="4"/>
  <c r="I91" i="4"/>
  <c r="I785" i="4"/>
  <c r="I1584" i="4"/>
  <c r="I2143" i="4"/>
  <c r="I2336" i="4"/>
  <c r="I1847" i="4"/>
  <c r="I2972" i="4"/>
  <c r="I2819" i="4"/>
  <c r="I1608" i="4"/>
  <c r="I1651" i="4"/>
  <c r="I786" i="4"/>
  <c r="I3171" i="4"/>
  <c r="I2067" i="4"/>
  <c r="I826" i="4"/>
  <c r="I4010" i="4"/>
  <c r="I247" i="4"/>
  <c r="I2187" i="4"/>
  <c r="I2378" i="4"/>
  <c r="I848" i="4"/>
  <c r="I1552" i="4"/>
  <c r="I1896" i="4"/>
  <c r="I2118" i="4"/>
  <c r="I1542" i="4"/>
  <c r="I3044" i="4"/>
  <c r="I1928" i="4"/>
  <c r="I1217" i="4"/>
  <c r="I65" i="4"/>
  <c r="I1494" i="4"/>
  <c r="I3017" i="4"/>
  <c r="I2347" i="4"/>
  <c r="I1624" i="4"/>
  <c r="I2645" i="4"/>
  <c r="I2666" i="4"/>
  <c r="I1937" i="4"/>
  <c r="I2401" i="4"/>
  <c r="I4180" i="4"/>
  <c r="I2231" i="4"/>
  <c r="I2381" i="4"/>
  <c r="I1713" i="4"/>
  <c r="I2965" i="4"/>
  <c r="I3400" i="4"/>
  <c r="I2674" i="4"/>
  <c r="I189" i="4"/>
  <c r="I585" i="4"/>
  <c r="I911" i="4"/>
  <c r="I407" i="4"/>
  <c r="I2153" i="4"/>
  <c r="I829" i="4"/>
  <c r="I567" i="4"/>
  <c r="I479" i="4"/>
  <c r="I3028" i="4"/>
  <c r="I2626" i="4"/>
  <c r="I1141" i="4"/>
  <c r="I3127" i="4"/>
  <c r="I4348" i="4"/>
  <c r="I3627" i="4"/>
  <c r="I1428" i="4"/>
  <c r="I2207" i="4"/>
  <c r="I2640" i="4"/>
  <c r="I2391" i="4"/>
  <c r="I3407" i="4"/>
  <c r="I1216" i="4"/>
  <c r="I878" i="4"/>
  <c r="I83" i="4"/>
  <c r="I1230" i="4"/>
  <c r="I3200" i="4"/>
  <c r="I1820" i="4"/>
  <c r="I520" i="4"/>
  <c r="I3688" i="4"/>
  <c r="I361" i="4"/>
  <c r="I4144" i="4"/>
  <c r="I795" i="4"/>
  <c r="I2607" i="4"/>
  <c r="I2869" i="4"/>
  <c r="I221" i="4"/>
  <c r="I4266" i="4"/>
  <c r="I984" i="4"/>
  <c r="I1922" i="4"/>
  <c r="I4377" i="4"/>
  <c r="I1771" i="4"/>
  <c r="I3037" i="4"/>
  <c r="I4368" i="4"/>
  <c r="I304" i="4"/>
  <c r="I1359" i="4"/>
  <c r="I882" i="4"/>
  <c r="I3462" i="4"/>
  <c r="I1431" i="4"/>
  <c r="I3378" i="4"/>
  <c r="I369" i="4"/>
  <c r="I2592" i="4"/>
  <c r="I2273" i="4"/>
  <c r="I3058" i="4"/>
  <c r="I1169" i="4"/>
  <c r="I2566" i="4"/>
  <c r="I723" i="4"/>
  <c r="I891" i="4"/>
  <c r="I1925" i="4"/>
  <c r="I166" i="4"/>
  <c r="I2582" i="4"/>
  <c r="I852" i="4"/>
  <c r="I1474" i="4"/>
  <c r="I2914" i="4"/>
  <c r="I605" i="4"/>
  <c r="I3014" i="4"/>
  <c r="I611" i="4"/>
  <c r="I1092" i="4"/>
  <c r="I3353" i="4"/>
  <c r="I1537" i="4"/>
  <c r="I92" i="4"/>
  <c r="I2265" i="4"/>
  <c r="I2114" i="4"/>
  <c r="I436" i="4"/>
  <c r="I3076" i="4"/>
  <c r="I258" i="4"/>
  <c r="I3270" i="4"/>
  <c r="I2691" i="4"/>
  <c r="I3235" i="4"/>
  <c r="I3365" i="4"/>
  <c r="I4043" i="4"/>
  <c r="I388" i="4"/>
  <c r="I959" i="4"/>
  <c r="I2049" i="4"/>
  <c r="I4141" i="4"/>
  <c r="I174" i="4"/>
  <c r="I1077" i="4"/>
  <c r="I2195" i="4"/>
  <c r="I970" i="4"/>
  <c r="I1754" i="4"/>
  <c r="I1469" i="4"/>
  <c r="I3834" i="4"/>
  <c r="I2091" i="4"/>
  <c r="I2709" i="4"/>
  <c r="I719" i="4"/>
  <c r="I3367" i="4"/>
  <c r="I2417" i="4"/>
  <c r="I2218" i="4"/>
  <c r="I3929" i="4"/>
  <c r="I3702" i="4"/>
  <c r="I2572" i="4"/>
  <c r="I2793" i="4"/>
  <c r="I1597" i="4"/>
  <c r="I1534" i="4"/>
  <c r="I897" i="4"/>
  <c r="I1543" i="4"/>
  <c r="I264" i="4"/>
  <c r="I3898" i="4"/>
  <c r="I3829" i="4"/>
  <c r="I2098" i="4"/>
  <c r="I3227" i="4"/>
  <c r="I2765" i="4"/>
  <c r="I117" i="4"/>
  <c r="I372" i="4"/>
  <c r="I2301" i="4"/>
  <c r="I1604" i="4"/>
  <c r="I2420" i="4"/>
  <c r="I837" i="4"/>
  <c r="I299" i="4"/>
  <c r="I3434" i="4"/>
  <c r="I3785" i="4"/>
  <c r="I414" i="4"/>
  <c r="I3415" i="4"/>
  <c r="I418" i="4"/>
  <c r="I1914" i="4"/>
  <c r="I3877" i="4"/>
  <c r="I1929" i="4"/>
  <c r="I4056" i="4"/>
  <c r="I2837" i="4"/>
  <c r="I1590" i="4"/>
  <c r="I2843" i="4"/>
  <c r="I931" i="4"/>
  <c r="I2936" i="4"/>
  <c r="I2569" i="4"/>
  <c r="I3760" i="4"/>
  <c r="I2553" i="4"/>
  <c r="I3455" i="4"/>
  <c r="I6" i="4"/>
  <c r="I1343" i="4"/>
  <c r="I2311" i="4"/>
  <c r="I155" i="4"/>
  <c r="I548" i="4"/>
  <c r="I397" i="4"/>
  <c r="I2975" i="4"/>
  <c r="I2028" i="4"/>
  <c r="I2919" i="4"/>
  <c r="I1992" i="4"/>
  <c r="I179" i="4"/>
  <c r="I1554" i="4"/>
  <c r="I3261" i="4"/>
  <c r="I4109" i="4"/>
  <c r="I1910" i="4"/>
  <c r="I3792" i="4"/>
  <c r="I3018" i="4"/>
  <c r="I3256" i="4"/>
  <c r="I2305" i="4"/>
  <c r="I1893" i="4"/>
  <c r="I2429" i="4"/>
  <c r="I787" i="4"/>
  <c r="I3626" i="4"/>
  <c r="I2916" i="4"/>
  <c r="I1390" i="4"/>
  <c r="I4208" i="4"/>
  <c r="I15" i="4"/>
  <c r="I4374" i="4"/>
  <c r="I1030" i="4"/>
  <c r="I1782" i="4"/>
  <c r="I1644" i="4"/>
  <c r="I4170" i="4"/>
  <c r="I2393" i="4"/>
  <c r="I1951" i="4"/>
  <c r="I1445" i="4"/>
  <c r="I1680" i="4"/>
  <c r="I2437" i="4"/>
  <c r="I2780" i="4"/>
  <c r="I2512" i="4"/>
  <c r="I2828" i="4"/>
  <c r="I1444" i="4"/>
  <c r="I151" i="4"/>
  <c r="I3640" i="4"/>
  <c r="I4077" i="4"/>
  <c r="I4092" i="4"/>
  <c r="I1546" i="4"/>
  <c r="I1737" i="4"/>
  <c r="I159" i="4"/>
  <c r="I3467" i="4"/>
  <c r="I1395" i="4"/>
  <c r="I4161" i="4"/>
  <c r="I2585" i="4"/>
  <c r="I286" i="4"/>
  <c r="I687" i="4"/>
  <c r="I2278" i="4"/>
  <c r="I3906" i="4"/>
  <c r="I517" i="4"/>
  <c r="I249" i="4"/>
  <c r="I739" i="4"/>
  <c r="I747" i="4"/>
  <c r="I2648" i="4"/>
  <c r="I398" i="4"/>
  <c r="I3998" i="4"/>
  <c r="I3479" i="4"/>
  <c r="I1214" i="4"/>
  <c r="I3763" i="4"/>
  <c r="I1735" i="4"/>
  <c r="I3130" i="4"/>
  <c r="I2782" i="4"/>
  <c r="I3096" i="4"/>
  <c r="I3025" i="4"/>
  <c r="I2229" i="4"/>
  <c r="I2078" i="4"/>
  <c r="I1157" i="4"/>
  <c r="I296" i="4"/>
  <c r="I1143" i="4"/>
  <c r="I2181" i="4"/>
  <c r="I328" i="4"/>
  <c r="I2071" i="4"/>
  <c r="I2262" i="4"/>
  <c r="I366" i="4"/>
  <c r="I3137" i="4"/>
  <c r="I2099" i="4"/>
  <c r="I883" i="4"/>
  <c r="I756" i="4"/>
  <c r="I1950" i="4"/>
  <c r="I3144" i="4"/>
  <c r="I293" i="4"/>
  <c r="I1145" i="4"/>
  <c r="I2296" i="4"/>
  <c r="I2895" i="4"/>
  <c r="I3819" i="4"/>
  <c r="I565" i="4"/>
  <c r="I1899" i="4"/>
  <c r="I3796" i="4"/>
  <c r="I3041" i="4"/>
  <c r="I1238" i="4"/>
  <c r="I2728" i="4"/>
  <c r="I2151" i="4"/>
  <c r="I1267" i="4"/>
  <c r="I858" i="4"/>
  <c r="I3691" i="4"/>
  <c r="I3902" i="4"/>
  <c r="I2433" i="4"/>
  <c r="I2011" i="4"/>
  <c r="I941" i="4"/>
  <c r="I3542" i="4"/>
  <c r="I558" i="4"/>
  <c r="I127" i="4"/>
  <c r="I2510" i="4"/>
  <c r="I2779" i="4"/>
  <c r="I3866" i="4"/>
  <c r="I3589" i="4"/>
  <c r="I3718" i="4"/>
  <c r="I875" i="4"/>
  <c r="I1647" i="4"/>
  <c r="I1571" i="4"/>
  <c r="I569" i="4"/>
  <c r="I2606" i="4"/>
  <c r="I736" i="4"/>
  <c r="I2862" i="4"/>
  <c r="I80" i="4"/>
  <c r="I1085" i="4"/>
  <c r="I3612" i="4"/>
  <c r="I648" i="4"/>
  <c r="I856" i="4"/>
  <c r="I1575" i="4"/>
  <c r="I2481" i="4"/>
  <c r="I1199" i="4"/>
  <c r="I1848" i="4"/>
  <c r="I1625" i="4"/>
  <c r="I3050" i="4"/>
  <c r="I4309" i="4"/>
  <c r="I3079" i="4"/>
  <c r="I1086" i="4"/>
  <c r="I3539" i="4"/>
  <c r="I3969" i="4"/>
  <c r="I2163" i="4"/>
  <c r="I4361" i="4"/>
  <c r="I1102" i="4"/>
  <c r="I3147" i="4"/>
  <c r="I3698" i="4"/>
  <c r="I3672" i="4"/>
  <c r="I961" i="4"/>
  <c r="I1386" i="4"/>
  <c r="I2291" i="4"/>
  <c r="I2441" i="4"/>
  <c r="I186" i="4"/>
  <c r="I437" i="4"/>
  <c r="I2814" i="4"/>
  <c r="I2841" i="4"/>
  <c r="I1430" i="4"/>
  <c r="I2494" i="4"/>
  <c r="I2701" i="4"/>
  <c r="I3641" i="4"/>
  <c r="I937" i="4"/>
  <c r="I478" i="4"/>
  <c r="I1484" i="4"/>
  <c r="I2213" i="4"/>
  <c r="I855" i="4"/>
  <c r="I1781" i="4"/>
  <c r="I3356" i="4"/>
  <c r="I2947" i="4"/>
  <c r="I2763" i="4"/>
  <c r="I1224" i="4"/>
  <c r="I3487" i="4"/>
  <c r="I1718" i="4"/>
  <c r="I699" i="4"/>
  <c r="I3111" i="4"/>
  <c r="I1577" i="4"/>
  <c r="I1701" i="4"/>
  <c r="I870" i="4"/>
  <c r="I3011" i="4"/>
  <c r="I481" i="4"/>
  <c r="I656" i="4"/>
  <c r="I3309" i="4"/>
  <c r="I1790" i="4"/>
  <c r="I2331" i="4"/>
  <c r="I1015" i="4"/>
  <c r="I3160" i="4"/>
  <c r="I1843" i="4"/>
  <c r="I239" i="4"/>
  <c r="I2997" i="4"/>
  <c r="I3962" i="4"/>
  <c r="I519" i="4"/>
  <c r="I3098" i="4"/>
  <c r="I3433" i="4"/>
  <c r="I3302" i="4"/>
  <c r="I154" i="4"/>
  <c r="I2867" i="4"/>
  <c r="I1357" i="4"/>
  <c r="I1459" i="4"/>
  <c r="I3129" i="4"/>
  <c r="I4194" i="4"/>
  <c r="I2943" i="4"/>
  <c r="I3660" i="4"/>
  <c r="I960" i="4"/>
  <c r="I4289" i="4"/>
  <c r="I1480" i="4"/>
  <c r="I1698" i="4"/>
  <c r="I1800" i="4"/>
  <c r="I2077" i="4"/>
  <c r="I1204" i="4"/>
  <c r="I3607" i="4"/>
  <c r="I1897" i="4"/>
  <c r="I1613" i="4"/>
  <c r="I530" i="4"/>
  <c r="I584" i="4"/>
  <c r="I1764" i="4"/>
  <c r="I3961" i="4"/>
  <c r="I2277" i="4"/>
  <c r="I172" i="4"/>
  <c r="I695" i="4"/>
  <c r="I827" i="4"/>
  <c r="I3907" i="4"/>
  <c r="I2977" i="4"/>
  <c r="I3850" i="4"/>
  <c r="I2829" i="4"/>
  <c r="I2887" i="4"/>
  <c r="I2127" i="4"/>
  <c r="I2428" i="4"/>
  <c r="I3085" i="4"/>
  <c r="I1668" i="4"/>
  <c r="I2680" i="4"/>
  <c r="I314" i="4"/>
  <c r="I752" i="4"/>
  <c r="I57" i="4"/>
  <c r="I2225" i="4"/>
  <c r="I576" i="4"/>
  <c r="I3762" i="4"/>
  <c r="I593" i="4"/>
  <c r="I1144" i="4"/>
  <c r="I1842" i="4"/>
  <c r="I1586" i="4"/>
  <c r="I2326" i="4"/>
  <c r="I2783" i="4"/>
  <c r="I1587" i="4"/>
  <c r="I2392" i="4"/>
  <c r="I732" i="4"/>
  <c r="I2168" i="4"/>
  <c r="I17" i="4"/>
  <c r="I1202" i="4"/>
  <c r="I297" i="4"/>
  <c r="I1388" i="4"/>
  <c r="I725" i="4"/>
  <c r="I1491" i="4"/>
  <c r="I4015" i="4"/>
  <c r="I1972" i="4"/>
  <c r="I3220" i="4"/>
  <c r="I2822" i="4"/>
  <c r="I227" i="4"/>
  <c r="I3590" i="4"/>
  <c r="I406" i="4"/>
  <c r="I527" i="4"/>
  <c r="I2280" i="4"/>
  <c r="I909" i="4"/>
  <c r="I1483" i="4"/>
  <c r="I22" i="4"/>
  <c r="I483" i="4"/>
  <c r="I1740" i="4"/>
  <c r="I1532" i="4"/>
  <c r="I3043" i="4"/>
  <c r="I1920" i="4"/>
  <c r="I2320" i="4"/>
  <c r="I2479" i="4"/>
  <c r="I413" i="4"/>
  <c r="I1094" i="4"/>
  <c r="I830" i="4"/>
  <c r="I4203" i="4"/>
  <c r="I3159" i="4"/>
  <c r="I835" i="4"/>
  <c r="I1774" i="4"/>
  <c r="I1032" i="4"/>
  <c r="I2516" i="4"/>
  <c r="I2893" i="4"/>
  <c r="I3940" i="4"/>
  <c r="I1522" i="4"/>
  <c r="I966" i="4"/>
  <c r="I2410" i="4"/>
  <c r="I1065" i="4"/>
  <c r="I2373" i="4"/>
  <c r="I2967" i="4"/>
  <c r="I1882" i="4"/>
  <c r="I592" i="4"/>
  <c r="I2045" i="4"/>
  <c r="I1970" i="4"/>
  <c r="I626" i="4"/>
  <c r="I2620" i="4"/>
  <c r="I2541" i="4"/>
  <c r="I918" i="4"/>
  <c r="I3293" i="4"/>
  <c r="I2495" i="4"/>
  <c r="I2431" i="4"/>
  <c r="I3892" i="4"/>
  <c r="I754" i="4"/>
  <c r="I3925" i="4"/>
  <c r="I3218" i="4"/>
  <c r="I165" i="4"/>
  <c r="I3023" i="4"/>
  <c r="I3731" i="4"/>
  <c r="I1816" i="4"/>
  <c r="I267" i="4"/>
  <c r="I2574" i="4"/>
  <c r="I724" i="4"/>
  <c r="I3812" i="4"/>
  <c r="I3470" i="4"/>
  <c r="I4360" i="4"/>
  <c r="I1120" i="4"/>
  <c r="I561" i="4"/>
  <c r="I246" i="4"/>
  <c r="I1785" i="4"/>
  <c r="I2251" i="4"/>
  <c r="I1685" i="4"/>
  <c r="I4242" i="4"/>
  <c r="I410" i="4"/>
  <c r="I336" i="4"/>
  <c r="I3198" i="4"/>
  <c r="I1443" i="4"/>
  <c r="I1127" i="4"/>
  <c r="I4357" i="4"/>
  <c r="I2312" i="4"/>
  <c r="I2233" i="4"/>
  <c r="I943" i="4"/>
  <c r="I4355" i="4"/>
  <c r="I112" i="4"/>
  <c r="I4064" i="4"/>
  <c r="I1968" i="4"/>
  <c r="I1501" i="4"/>
  <c r="I2486" i="4"/>
  <c r="I2949" i="4"/>
  <c r="I1122" i="4"/>
  <c r="I3032" i="4"/>
  <c r="I2257" i="4"/>
  <c r="I3177" i="4"/>
  <c r="I998" i="4"/>
  <c r="I1129" i="4"/>
  <c r="I2894" i="4"/>
  <c r="I549" i="4"/>
  <c r="I4262" i="4"/>
  <c r="I1827" i="4"/>
  <c r="I533" i="4"/>
  <c r="I1804" i="4"/>
  <c r="I668" i="4"/>
  <c r="I2093" i="4"/>
  <c r="I4328" i="4"/>
  <c r="I2487" i="4"/>
  <c r="I2698" i="4"/>
  <c r="I2860" i="4"/>
  <c r="I850" i="4"/>
  <c r="I798" i="4"/>
  <c r="I3448" i="4"/>
  <c r="I1681" i="4"/>
  <c r="I1432" i="4"/>
  <c r="I2043" i="4"/>
  <c r="I2849" i="4"/>
  <c r="I2584" i="4"/>
  <c r="I718" i="4"/>
  <c r="I4016" i="4"/>
  <c r="I3009" i="4"/>
  <c r="I1022" i="4"/>
  <c r="I2448" i="4"/>
  <c r="I1410" i="4"/>
  <c r="I125" i="4"/>
  <c r="I3750" i="4"/>
  <c r="I3116" i="4"/>
  <c r="I1607" i="4"/>
  <c r="I2969" i="4"/>
  <c r="I995" i="4"/>
  <c r="I3281" i="4"/>
  <c r="I3968" i="4"/>
  <c r="I2345" i="4"/>
  <c r="I2169" i="4"/>
  <c r="I399" i="4"/>
  <c r="I358" i="4"/>
  <c r="I1515" i="4"/>
  <c r="I1385" i="4"/>
  <c r="I3610" i="4"/>
  <c r="I4066" i="4"/>
  <c r="I688" i="4"/>
  <c r="I3661" i="4"/>
  <c r="I2719" i="4"/>
  <c r="I2638" i="4"/>
  <c r="I1905" i="4"/>
  <c r="I3715" i="4"/>
  <c r="I1152" i="4"/>
  <c r="I282" i="4"/>
  <c r="I1336" i="4"/>
  <c r="I2836" i="4"/>
  <c r="I3019" i="4"/>
  <c r="I55" i="4"/>
  <c r="I1969" i="4"/>
  <c r="I2897" i="4"/>
  <c r="I3967" i="4"/>
  <c r="I2718" i="4"/>
  <c r="I1299" i="4"/>
  <c r="I645" i="4"/>
  <c r="I3267" i="4"/>
  <c r="I2170" i="4"/>
  <c r="I2275" i="4"/>
  <c r="I1942" i="4"/>
  <c r="I104" i="4"/>
  <c r="I3069" i="4"/>
  <c r="I1823" i="4"/>
  <c r="I2595" i="4"/>
  <c r="I81" i="4"/>
  <c r="I291" i="4"/>
  <c r="I860" i="4"/>
  <c r="I750" i="4"/>
  <c r="I2180" i="4"/>
  <c r="I1939" i="4"/>
  <c r="I2461" i="4"/>
  <c r="I3418" i="4"/>
  <c r="I341" i="4"/>
  <c r="I1402" i="4"/>
  <c r="I1384" i="4"/>
  <c r="I2756" i="4"/>
  <c r="I2966" i="4"/>
  <c r="I2759" i="4"/>
  <c r="I563" i="4"/>
  <c r="I511" i="4"/>
  <c r="I3598" i="4"/>
  <c r="I2934" i="4"/>
  <c r="I3713" i="4"/>
  <c r="I1879" i="4"/>
  <c r="I2361" i="4"/>
  <c r="I1752" i="4"/>
  <c r="I4311" i="4"/>
  <c r="I2142" i="4"/>
  <c r="I1558" i="4"/>
  <c r="I4090" i="4"/>
  <c r="I3176" i="4"/>
  <c r="I458" i="4"/>
  <c r="I1844" i="4"/>
  <c r="I2466" i="4"/>
  <c r="I3420" i="4"/>
  <c r="I3633" i="4"/>
  <c r="I3949" i="4"/>
  <c r="I1751" i="4"/>
  <c r="I3826" i="4"/>
  <c r="I136" i="4"/>
  <c r="I2308" i="4"/>
  <c r="I853" i="4"/>
  <c r="I1780" i="4"/>
  <c r="I1645" i="4"/>
  <c r="I982" i="4"/>
  <c r="I318" i="4"/>
  <c r="I4296" i="4"/>
  <c r="I3926" i="4"/>
  <c r="I2205" i="4"/>
  <c r="I354" i="4"/>
  <c r="I1394" i="4"/>
  <c r="I1917" i="4"/>
  <c r="I3300" i="4"/>
  <c r="I1242" i="4"/>
  <c r="I1526" i="4"/>
  <c r="I1222" i="4"/>
  <c r="I115" i="4"/>
  <c r="I3840" i="4"/>
  <c r="I2298" i="4"/>
  <c r="I2898" i="4"/>
  <c r="I671" i="4"/>
  <c r="I3136" i="4"/>
  <c r="I1062" i="4"/>
  <c r="I4268" i="4"/>
  <c r="I2325" i="4"/>
  <c r="I2559" i="4"/>
  <c r="I185" i="4"/>
  <c r="I4126" i="4"/>
  <c r="I2581" i="4"/>
  <c r="I2784" i="4"/>
  <c r="I13" i="4"/>
  <c r="I4202" i="4"/>
  <c r="I2632" i="4"/>
  <c r="I3081" i="4"/>
  <c r="I73" i="4"/>
  <c r="I3063" i="4"/>
  <c r="I1098" i="4"/>
  <c r="I158" i="4"/>
  <c r="I1629" i="4"/>
  <c r="I187" i="4"/>
  <c r="I409" i="4"/>
  <c r="I751" i="4"/>
  <c r="I1363" i="4"/>
  <c r="I2356" i="4"/>
  <c r="I2434" i="4"/>
  <c r="I1717" i="4"/>
  <c r="I259" i="4"/>
  <c r="I3753" i="4"/>
  <c r="I2299" i="4"/>
  <c r="I1955" i="4"/>
  <c r="I2730" i="4"/>
  <c r="I132" i="4"/>
  <c r="I1308" i="4"/>
  <c r="I387" i="4"/>
  <c r="I1689" i="4"/>
  <c r="I4317" i="4"/>
  <c r="I767" i="4"/>
  <c r="I1673" i="4"/>
  <c r="I3344" i="4"/>
  <c r="I4285" i="4"/>
  <c r="I3643" i="4"/>
  <c r="I2933" i="4"/>
  <c r="I952" i="4"/>
  <c r="I869" i="4"/>
  <c r="I2734" i="4"/>
  <c r="I902" i="4"/>
  <c r="I1743" i="4"/>
  <c r="I1334" i="4"/>
  <c r="I3887" i="4"/>
  <c r="I2005" i="4"/>
  <c r="I3781" i="4"/>
  <c r="I4352" i="4"/>
  <c r="I1229" i="4"/>
  <c r="I4253" i="4"/>
  <c r="I169" i="4"/>
  <c r="I4008" i="4"/>
  <c r="I363" i="4"/>
  <c r="I3548" i="4"/>
  <c r="I2811" i="4"/>
  <c r="I2953" i="4"/>
  <c r="I2230" i="4"/>
  <c r="I1826" i="4"/>
  <c r="I4173" i="4"/>
  <c r="I1173" i="4"/>
  <c r="I2104" i="4"/>
  <c r="I3196" i="4"/>
  <c r="I1456" i="4"/>
  <c r="I4140" i="4"/>
  <c r="I2976" i="4"/>
  <c r="I3957" i="4"/>
  <c r="I3295" i="4"/>
  <c r="I1556" i="4"/>
  <c r="I1506" i="4"/>
  <c r="I3403" i="4"/>
  <c r="I4240" i="4"/>
  <c r="I632" i="4"/>
  <c r="I1172" i="4"/>
  <c r="I600" i="4"/>
  <c r="I2996" i="4"/>
  <c r="I4034" i="4"/>
  <c r="I1046" i="4"/>
  <c r="I3570" i="4"/>
  <c r="I2174" i="4"/>
  <c r="I619" i="4"/>
  <c r="I1775" i="4"/>
  <c r="I1043" i="4"/>
  <c r="I485" i="4"/>
  <c r="I3092" i="4"/>
  <c r="I1497" i="4"/>
  <c r="I504" i="4"/>
  <c r="I2917" i="4"/>
  <c r="I1548" i="4"/>
  <c r="I3108" i="4"/>
  <c r="I823" i="4"/>
  <c r="I3247" i="4"/>
  <c r="I682" i="4"/>
  <c r="I423" i="4"/>
  <c r="I3572" i="4"/>
  <c r="I4223" i="4"/>
  <c r="I1225" i="4"/>
  <c r="I2986" i="4"/>
  <c r="I1070" i="4"/>
  <c r="I3466" i="4"/>
  <c r="I1187" i="4"/>
  <c r="I3981" i="4"/>
  <c r="I3263" i="4"/>
  <c r="I628" i="4"/>
  <c r="I1401" i="4"/>
  <c r="I494" i="4"/>
  <c r="I3901" i="4"/>
  <c r="I1434" i="4"/>
  <c r="I2120" i="4"/>
  <c r="I3099" i="4"/>
  <c r="I2612" i="4"/>
  <c r="I3304" i="4"/>
  <c r="I4039" i="4"/>
  <c r="I4237" i="4"/>
  <c r="I2643" i="4"/>
  <c r="I571" i="4"/>
  <c r="I3117" i="4"/>
  <c r="I346" i="4"/>
  <c r="I799" i="4"/>
  <c r="I2171" i="4"/>
  <c r="I3283" i="4"/>
  <c r="I3848" i="4"/>
  <c r="I1706" i="4"/>
  <c r="I2436" i="4"/>
  <c r="I917" i="4"/>
  <c r="I468" i="4"/>
  <c r="I1746" i="4"/>
  <c r="I3836" i="4"/>
  <c r="I796" i="4"/>
  <c r="I2654" i="4"/>
  <c r="I1435" i="4"/>
  <c r="I1633" i="4"/>
  <c r="I3232" i="4"/>
  <c r="I550" i="4"/>
  <c r="I3094" i="4"/>
  <c r="I3571" i="4"/>
  <c r="I1700" i="4"/>
  <c r="I872" i="4"/>
  <c r="I3508" i="4"/>
  <c r="I2591" i="4"/>
  <c r="I3845" i="4"/>
  <c r="I1524" i="4"/>
  <c r="I933" i="4"/>
  <c r="I2332" i="4"/>
  <c r="I3927" i="4"/>
  <c r="I501" i="4"/>
  <c r="I958" i="4"/>
  <c r="I651" i="4"/>
  <c r="I507" i="4"/>
  <c r="I265" i="4"/>
  <c r="I2909" i="4"/>
  <c r="I2368" i="4"/>
  <c r="I301" i="4"/>
  <c r="I1711" i="4"/>
  <c r="I1210" i="4"/>
  <c r="I144" i="4"/>
  <c r="I543" i="4"/>
  <c r="I3055" i="4"/>
  <c r="I467" i="4"/>
  <c r="I10" i="4"/>
  <c r="I3299" i="4"/>
  <c r="I4304" i="4"/>
  <c r="I3775" i="4"/>
  <c r="I3948" i="4"/>
  <c r="I703" i="4"/>
  <c r="I905" i="4"/>
  <c r="I3389" i="4"/>
  <c r="I129" i="4"/>
  <c r="I1638" i="4"/>
  <c r="I3668" i="4"/>
  <c r="I4087" i="4"/>
  <c r="I3804" i="4"/>
  <c r="I268" i="4"/>
  <c r="I3068" i="4"/>
  <c r="I3341" i="4"/>
  <c r="I3140" i="4"/>
  <c r="I1218" i="4"/>
  <c r="I3048" i="4"/>
  <c r="I1380" i="4"/>
  <c r="I311" i="4"/>
  <c r="I2677" i="4"/>
  <c r="I4149" i="4"/>
  <c r="I3132" i="4"/>
  <c r="I63" i="4"/>
  <c r="I2306" i="4"/>
  <c r="I4158" i="4"/>
  <c r="I97" i="4"/>
  <c r="I444" i="4"/>
  <c r="I378" i="4"/>
  <c r="I1040" i="4"/>
  <c r="I2026" i="4"/>
  <c r="I2442" i="4"/>
  <c r="I2260" i="4"/>
  <c r="I1981" i="4"/>
  <c r="I2903" i="4"/>
  <c r="I1798" i="4"/>
  <c r="I1429" i="4"/>
  <c r="I43" i="4"/>
  <c r="I1553" i="4"/>
  <c r="I3322" i="4"/>
  <c r="I1247" i="4"/>
  <c r="I3704" i="4"/>
  <c r="I2824" i="4"/>
  <c r="I2614" i="4"/>
  <c r="I2834" i="4"/>
  <c r="I2639" i="4"/>
  <c r="I2545" i="4"/>
  <c r="I1674" i="4"/>
  <c r="I1748" i="4"/>
  <c r="I946" i="4"/>
  <c r="I2131" i="4"/>
  <c r="I775" i="4"/>
  <c r="I1296" i="4"/>
  <c r="I666" i="4"/>
  <c r="I2974" i="4"/>
  <c r="I210" i="4"/>
  <c r="I214" i="4"/>
  <c r="I3594" i="4"/>
  <c r="I1985" i="4"/>
  <c r="I781" i="4"/>
  <c r="I916" i="4"/>
  <c r="I1549" i="4"/>
  <c r="I412" i="4"/>
  <c r="I376" i="4"/>
  <c r="I3182" i="4"/>
  <c r="I74" i="4"/>
  <c r="I498" i="4"/>
  <c r="I3720" i="4"/>
  <c r="I2750" i="4"/>
  <c r="I3719" i="4"/>
  <c r="I2372" i="4"/>
  <c r="I1194" i="4"/>
  <c r="I1580" i="4"/>
  <c r="I2090" i="4"/>
  <c r="I2144" i="4"/>
  <c r="I1931" i="4"/>
  <c r="I1031" i="4"/>
  <c r="I503" i="4"/>
  <c r="I2469" i="4"/>
  <c r="I459" i="4"/>
  <c r="I3617" i="4"/>
  <c r="I1672" i="4"/>
  <c r="I2166" i="4"/>
  <c r="I3306" i="4"/>
  <c r="I2910" i="4"/>
  <c r="I2100" i="4"/>
  <c r="I2269" i="4"/>
  <c r="I2330" i="4"/>
  <c r="I3683" i="4"/>
  <c r="I1378" i="4"/>
  <c r="I196" i="4"/>
  <c r="I1239" i="4"/>
  <c r="I2009" i="4"/>
  <c r="I586" i="4"/>
  <c r="I1163" i="4"/>
  <c r="I665" i="4"/>
  <c r="I315" i="4"/>
  <c r="I945" i="4"/>
  <c r="I1979" i="4"/>
  <c r="I3074" i="4"/>
  <c r="I157" i="4"/>
  <c r="I3007" i="4"/>
  <c r="I2483" i="4"/>
  <c r="I3522" i="4"/>
  <c r="I2398" i="4"/>
  <c r="I2377" i="4"/>
  <c r="I3772" i="4"/>
  <c r="I322" i="4"/>
  <c r="I1209" i="4"/>
  <c r="I1921" i="4"/>
  <c r="I94" i="4"/>
  <c r="I2307" i="4"/>
  <c r="I168" i="4"/>
  <c r="I2749" i="4"/>
  <c r="I2754" i="4"/>
  <c r="I3312" i="4"/>
  <c r="I1110" i="4"/>
  <c r="I2838" i="4"/>
  <c r="I2440" i="4"/>
  <c r="I3052" i="4"/>
  <c r="I3075" i="4"/>
  <c r="I2823" i="4"/>
  <c r="I1663" i="4"/>
  <c r="I1783" i="4"/>
  <c r="I987" i="4"/>
  <c r="I1514" i="4"/>
  <c r="I2032" i="4"/>
  <c r="I1828" i="4"/>
  <c r="I930" i="4"/>
  <c r="I3442" i="4"/>
  <c r="I2962" i="4"/>
  <c r="I515" i="4"/>
  <c r="I669" i="4"/>
  <c r="I1652" i="4"/>
  <c r="I761" i="4"/>
  <c r="I1500" i="4"/>
  <c r="I607" i="4"/>
  <c r="I3549" i="4"/>
  <c r="I2111" i="4"/>
  <c r="I614" i="4"/>
  <c r="I4221" i="4"/>
  <c r="I1998" i="4"/>
  <c r="I424" i="4"/>
  <c r="I2683" i="4"/>
  <c r="I2008" i="4"/>
  <c r="I3697" i="4"/>
  <c r="I2927" i="4"/>
  <c r="I1427" i="4"/>
  <c r="I1351" i="4"/>
  <c r="I1560" i="4"/>
  <c r="I1978" i="4"/>
  <c r="I1959" i="4"/>
  <c r="I4269" i="4"/>
  <c r="I3711" i="4"/>
  <c r="I1079" i="4"/>
  <c r="I1426" i="4"/>
  <c r="I3397" i="4"/>
  <c r="I2252" i="4"/>
  <c r="I2247" i="4"/>
  <c r="I1758" i="4"/>
  <c r="I1146" i="4"/>
  <c r="I3689" i="4"/>
  <c r="I894" i="4"/>
  <c r="I562" i="4"/>
  <c r="I2593" i="4"/>
  <c r="I2344" i="4"/>
  <c r="I3923" i="4"/>
  <c r="I1349" i="4"/>
  <c r="I2427" i="4"/>
  <c r="I2292" i="4"/>
  <c r="I2403" i="4"/>
  <c r="I1018" i="4"/>
  <c r="I1703" i="4"/>
  <c r="I2369" i="4"/>
  <c r="I288" i="4"/>
  <c r="I1326" i="4"/>
  <c r="I816" i="4"/>
  <c r="I839" i="4"/>
  <c r="I2063" i="4"/>
  <c r="I1284" i="4"/>
  <c r="I3730" i="4"/>
  <c r="I1119" i="4"/>
  <c r="I2072" i="4"/>
  <c r="I141" i="4"/>
  <c r="I1778" i="4"/>
  <c r="I2794" i="4"/>
  <c r="I205" i="4"/>
  <c r="I2064" i="4"/>
  <c r="I3095" i="4"/>
  <c r="I2062" i="4"/>
  <c r="I4177" i="4"/>
  <c r="I8" i="4"/>
  <c r="I1315" i="4"/>
  <c r="I2355" i="4"/>
  <c r="I3844" i="4"/>
  <c r="I3134" i="4"/>
  <c r="I3908" i="4"/>
  <c r="I28" i="4"/>
  <c r="I4375" i="4"/>
  <c r="I362" i="4"/>
  <c r="I2689" i="4"/>
  <c r="I2158" i="4"/>
  <c r="I199" i="4"/>
  <c r="I364" i="4"/>
  <c r="I3748" i="4"/>
  <c r="I3242" i="4"/>
  <c r="I3759" i="4"/>
  <c r="I3476" i="4"/>
  <c r="I2154" i="4"/>
  <c r="I4299" i="4"/>
  <c r="I474" i="4"/>
  <c r="I1958" i="4"/>
  <c r="I2467" i="4"/>
  <c r="I4024" i="4"/>
  <c r="I2073" i="4"/>
  <c r="I4353" i="4"/>
  <c r="I2290" i="4"/>
  <c r="I488" i="4"/>
  <c r="I1710" i="4"/>
  <c r="I3546" i="4"/>
  <c r="I3897" i="4"/>
  <c r="I1886" i="4"/>
  <c r="I3272" i="4"/>
  <c r="I3524" i="4"/>
  <c r="I271" i="4"/>
  <c r="I3328" i="4"/>
  <c r="I3823" i="4"/>
  <c r="I325" i="4"/>
  <c r="I23" i="4"/>
  <c r="I2438" i="4"/>
  <c r="I1090" i="4"/>
  <c r="I1961" i="4"/>
  <c r="I425" i="4"/>
  <c r="I2130" i="4"/>
  <c r="I1617" i="4"/>
  <c r="I133" i="4"/>
  <c r="I2724" i="4"/>
  <c r="I257" i="4"/>
  <c r="I2297" i="4"/>
  <c r="I2905" i="4"/>
  <c r="I1631" i="4"/>
  <c r="I453" i="4"/>
  <c r="I3733" i="4"/>
  <c r="I873" i="4"/>
  <c r="I2684" i="4"/>
  <c r="I502" i="4"/>
  <c r="I86" i="4"/>
  <c r="I2150" i="4"/>
  <c r="I3496" i="4"/>
  <c r="I1245" i="4"/>
  <c r="I241" i="4"/>
  <c r="I637" i="4"/>
  <c r="I3665" i="4"/>
  <c r="I394" i="4"/>
  <c r="I180" i="4"/>
  <c r="I4084" i="4"/>
  <c r="I2503" i="4"/>
  <c r="I1121" i="4"/>
  <c r="I208" i="4"/>
  <c r="I3449" i="4"/>
  <c r="I1605" i="4"/>
  <c r="I2735" i="4"/>
  <c r="I1044" i="4"/>
  <c r="I857" i="4"/>
  <c r="I2839" i="4"/>
  <c r="I499" i="4"/>
  <c r="I56" i="4"/>
  <c r="I2880" i="4"/>
  <c r="I526" i="4"/>
  <c r="I1966" i="4"/>
  <c r="I713" i="4"/>
  <c r="I4134" i="4"/>
  <c r="I1669" i="4"/>
  <c r="I352" i="4"/>
  <c r="I3890" i="4"/>
  <c r="I122" i="4"/>
  <c r="I859" i="4"/>
  <c r="I638" i="4"/>
  <c r="I1251" i="4"/>
  <c r="I2036" i="4"/>
  <c r="I3174" i="4"/>
  <c r="I2621" i="4"/>
  <c r="I4080" i="4"/>
  <c r="I2178" i="4"/>
  <c r="I1093" i="4"/>
  <c r="I2491" i="4"/>
  <c r="I1272" i="4"/>
  <c r="I2248" i="4"/>
  <c r="I1029" i="4"/>
  <c r="I2079" i="4"/>
  <c r="I3738" i="4"/>
  <c r="I2562" i="4"/>
  <c r="I2511" i="4"/>
  <c r="I2021" i="4"/>
  <c r="I243" i="4"/>
  <c r="I3384" i="4"/>
  <c r="I789" i="4"/>
  <c r="I529" i="4"/>
  <c r="I1161" i="4"/>
  <c r="I1056" i="4"/>
  <c r="I992" i="4"/>
  <c r="I1211" i="4"/>
  <c r="I3422" i="4"/>
  <c r="I21" i="4"/>
  <c r="I2844" i="4"/>
  <c r="I2552" i="4"/>
  <c r="I2039" i="4"/>
  <c r="I1793" i="4"/>
  <c r="I3000" i="4"/>
  <c r="I708" i="4"/>
  <c r="I3795" i="4"/>
  <c r="I3532" i="4"/>
  <c r="I2858" i="4"/>
  <c r="I4075" i="4"/>
  <c r="I2053" i="4"/>
  <c r="I3749" i="4"/>
  <c r="I1389" i="4"/>
  <c r="I1149" i="4"/>
  <c r="I524" i="4"/>
  <c r="I2504" i="4"/>
  <c r="I4300" i="4"/>
  <c r="I11" i="4"/>
  <c r="I3950" i="4"/>
  <c r="I1690" i="4"/>
  <c r="I1591" i="4"/>
  <c r="I2583" i="4"/>
  <c r="I3252" i="4"/>
  <c r="I4276" i="4"/>
  <c r="I3003" i="4"/>
  <c r="I1027" i="4"/>
  <c r="I148" i="4"/>
  <c r="I1066" i="4"/>
  <c r="I473" i="4"/>
  <c r="I3916" i="4"/>
  <c r="I2364" i="4"/>
  <c r="I1078" i="4"/>
  <c r="I4273" i="4"/>
  <c r="I2752" i="4"/>
  <c r="I242" i="4"/>
  <c r="I4371" i="4"/>
  <c r="I3204" i="4"/>
  <c r="I2020" i="4"/>
  <c r="I3737" i="4"/>
  <c r="I1845" i="4"/>
  <c r="I1147" i="4"/>
  <c r="I123" i="4"/>
  <c r="I3585" i="4"/>
  <c r="I294" i="4"/>
  <c r="I574" i="4"/>
  <c r="I1825" i="4"/>
  <c r="I3988" i="4"/>
  <c r="I371" i="4"/>
  <c r="I3347" i="4"/>
  <c r="I51" i="4"/>
  <c r="I588" i="4"/>
  <c r="I900" i="4"/>
  <c r="I2315" i="4"/>
  <c r="I1055" i="4"/>
  <c r="I3801" i="4"/>
  <c r="I167" i="4"/>
  <c r="I197" i="4"/>
  <c r="I1952" i="4"/>
  <c r="I3383" i="4"/>
  <c r="I1527" i="4"/>
  <c r="I1792" i="4"/>
  <c r="I1753" i="4"/>
  <c r="I359" i="4"/>
  <c r="I2081" i="4"/>
  <c r="I3459" i="4"/>
  <c r="I2774" i="4"/>
  <c r="I2276" i="4"/>
  <c r="I2370" i="4"/>
  <c r="I3297" i="4"/>
  <c r="I441" i="4"/>
  <c r="I2796" i="4"/>
  <c r="I4125" i="4"/>
  <c r="I1829" i="4"/>
  <c r="I4102" i="4"/>
  <c r="I1990" i="4"/>
  <c r="I1125" i="4"/>
  <c r="I3525" i="4"/>
  <c r="I4316" i="4"/>
  <c r="I3687" i="4"/>
  <c r="I332" i="4"/>
  <c r="I226" i="4"/>
  <c r="I2406" i="4"/>
  <c r="I50" i="4"/>
  <c r="I2145" i="4"/>
  <c r="I4185" i="4"/>
  <c r="I974" i="4"/>
  <c r="I140" i="4"/>
  <c r="I978" i="4"/>
  <c r="I919" i="4"/>
  <c r="I2059" i="4"/>
  <c r="I1692" i="4"/>
  <c r="I1303" i="4"/>
  <c r="I3104" i="4"/>
  <c r="I380" i="4"/>
  <c r="I3123" i="4"/>
  <c r="I1694" i="4"/>
  <c r="I2327" i="4"/>
  <c r="I2415" i="4"/>
  <c r="I636" i="4"/>
  <c r="I1335" i="4"/>
  <c r="I2206" i="4"/>
  <c r="I3245" i="4"/>
  <c r="I793" i="4"/>
  <c r="I3152" i="4"/>
  <c r="I2409" i="4"/>
  <c r="I4136" i="4"/>
  <c r="I2896" i="4"/>
  <c r="I1635" i="4"/>
  <c r="I203" i="4"/>
  <c r="I4380" i="4"/>
  <c r="I3175" i="4"/>
  <c r="I986" i="4"/>
  <c r="I1270" i="4"/>
  <c r="I1902" i="4"/>
  <c r="I1851" i="4"/>
  <c r="I2132" i="4"/>
  <c r="I2152" i="4"/>
  <c r="I277" i="4"/>
  <c r="I2912" i="4"/>
  <c r="I2772" i="4"/>
  <c r="I3952" i="4"/>
  <c r="I589" i="4"/>
  <c r="I337" i="4"/>
  <c r="I1997" i="4"/>
  <c r="I163" i="4"/>
  <c r="I1252" i="4"/>
  <c r="I279" i="4"/>
  <c r="I4132" i="4"/>
  <c r="I1286" i="4"/>
  <c r="I4073" i="4"/>
  <c r="I733" i="4"/>
  <c r="I2928" i="4"/>
  <c r="I3438" i="4"/>
  <c r="I2641" i="4"/>
  <c r="I462" i="4"/>
  <c r="I2423" i="4"/>
  <c r="I1531" i="4"/>
  <c r="I61" i="4"/>
  <c r="I1904" i="4"/>
  <c r="I317" i="4"/>
  <c r="I2445" i="4"/>
  <c r="I2346" i="4"/>
  <c r="I3703" i="4"/>
  <c r="I3510" i="4"/>
  <c r="I2993" i="4"/>
  <c r="I1657" i="4"/>
  <c r="I555" i="4"/>
  <c r="I3540" i="4"/>
  <c r="I2540" i="4"/>
  <c r="I2731" i="4"/>
  <c r="I1054" i="4"/>
  <c r="I1153" i="4"/>
  <c r="I2564" i="4"/>
  <c r="I2471" i="4"/>
  <c r="I2961" i="4"/>
  <c r="I2637" i="4"/>
  <c r="I1582" i="4"/>
  <c r="I31" i="4"/>
  <c r="I740" i="4"/>
  <c r="I20" i="4"/>
  <c r="I254" i="4"/>
  <c r="I1300" i="4"/>
  <c r="I577" i="4"/>
  <c r="I4055" i="4"/>
  <c r="I811" i="4"/>
  <c r="I697" i="4"/>
  <c r="I3579" i="4"/>
  <c r="I2316" i="4"/>
  <c r="I3296" i="4"/>
  <c r="I2577" i="4"/>
  <c r="I2959" i="4"/>
  <c r="I1257" i="4"/>
  <c r="I1789" i="4"/>
  <c r="I1016" i="4"/>
  <c r="I253" i="4"/>
  <c r="I1084" i="4"/>
  <c r="I2172" i="4"/>
  <c r="I2379" i="4"/>
  <c r="I763" i="4"/>
  <c r="I546" i="4"/>
  <c r="I1449" i="4"/>
  <c r="I3375" i="4"/>
  <c r="I3723" i="4"/>
  <c r="I1567" i="4"/>
  <c r="I1870" i="4"/>
  <c r="I573" i="4"/>
  <c r="I820" i="4"/>
  <c r="I342" i="4"/>
  <c r="I3985" i="4"/>
  <c r="I903" i="4"/>
  <c r="I2038" i="4"/>
  <c r="I1007" i="4"/>
  <c r="I2661" i="4"/>
  <c r="I979" i="4"/>
  <c r="I4159" i="4"/>
  <c r="I3536" i="4"/>
  <c r="I1185" i="4"/>
  <c r="I312" i="4"/>
  <c r="I700" i="4"/>
  <c r="I3411" i="4"/>
  <c r="I1200" i="4"/>
  <c r="I1133" i="4"/>
  <c r="I2656" i="4"/>
  <c r="I3015" i="4"/>
  <c r="I2964" i="4"/>
  <c r="I3039" i="4"/>
  <c r="I988" i="4"/>
  <c r="I206" i="4"/>
  <c r="I1926" i="4"/>
  <c r="I809" i="4"/>
  <c r="I1023" i="4"/>
  <c r="I1328" i="4"/>
  <c r="I386" i="4"/>
  <c r="I4213" i="4"/>
  <c r="I1894" i="4"/>
  <c r="I2848" i="4"/>
  <c r="I2190" i="4"/>
  <c r="I124" i="4"/>
  <c r="I1150" i="4"/>
  <c r="I1555" i="4"/>
  <c r="I2212" i="4"/>
  <c r="I1485" i="4"/>
  <c r="I514" i="4"/>
  <c r="I2973" i="4"/>
  <c r="I4272" i="4"/>
  <c r="I3103" i="4"/>
  <c r="I1155" i="4"/>
  <c r="I3894" i="4"/>
  <c r="I4098" i="4"/>
  <c r="I2362" i="4"/>
  <c r="I712" i="4"/>
  <c r="I2003" i="4"/>
  <c r="I2704" i="4"/>
  <c r="I745" i="4"/>
  <c r="I817" i="4"/>
  <c r="I2115" i="4"/>
  <c r="I2733" i="4"/>
  <c r="I1067" i="4"/>
  <c r="I2810" i="4"/>
  <c r="I3521" i="4"/>
  <c r="I777" i="4"/>
  <c r="I2484" i="4"/>
  <c r="I1540" i="4"/>
  <c r="I420" i="4"/>
  <c r="I2904" i="4"/>
  <c r="I3465" i="4"/>
  <c r="I2775" i="4"/>
  <c r="I3390" i="4"/>
  <c r="I2304" i="4"/>
  <c r="I2688" i="4"/>
  <c r="I2514" i="4"/>
  <c r="I1154" i="4"/>
  <c r="I228" i="4"/>
  <c r="I3637" i="4"/>
  <c r="I2314" i="4"/>
  <c r="I925" i="4"/>
  <c r="I1983" i="4"/>
  <c r="I480" i="4"/>
  <c r="I924" i="4"/>
  <c r="I898" i="4"/>
  <c r="I3008" i="4"/>
  <c r="I4175" i="4"/>
  <c r="I3859" i="4"/>
  <c r="I215" i="4"/>
  <c r="I2899" i="4"/>
  <c r="I500" i="4"/>
  <c r="I1834" i="4"/>
  <c r="I3056" i="4"/>
  <c r="I876" i="4"/>
  <c r="I1037" i="4"/>
  <c r="I627" i="4"/>
  <c r="I374" i="4"/>
  <c r="I3067" i="4"/>
  <c r="I976" i="4"/>
  <c r="I2046" i="4"/>
  <c r="I2222" i="4"/>
  <c r="I1348" i="4"/>
  <c r="I1083" i="4"/>
  <c r="I147" i="4"/>
  <c r="I2349" i="4"/>
  <c r="I2817" i="4"/>
  <c r="I4292" i="4"/>
  <c r="I843" i="4"/>
  <c r="I1664" i="4"/>
  <c r="I3430" i="4"/>
  <c r="I1732" i="4"/>
  <c r="I3734" i="4"/>
  <c r="I2323" i="4"/>
  <c r="I673" i="4"/>
  <c r="I1249" i="4"/>
  <c r="I844" i="4"/>
  <c r="I1475" i="4"/>
  <c r="I956" i="4"/>
  <c r="I3863" i="4"/>
  <c r="I996" i="4"/>
  <c r="I3516" i="4"/>
  <c r="I675" i="4"/>
  <c r="I3112" i="4"/>
  <c r="I1005" i="4"/>
  <c r="I3528" i="4"/>
  <c r="I2177" i="4"/>
  <c r="I27" i="4"/>
  <c r="I392" i="4"/>
  <c r="I3325" i="4"/>
  <c r="I24" i="4"/>
  <c r="I3754" i="4"/>
  <c r="I1626" i="4"/>
  <c r="I2210" i="4"/>
  <c r="I1477" i="4"/>
  <c r="I1769" i="4"/>
  <c r="I1660" i="4"/>
  <c r="I3707" i="4"/>
  <c r="I3817" i="4"/>
  <c r="I2477" i="4"/>
  <c r="I764" i="4"/>
  <c r="I3861" i="4"/>
  <c r="I4127" i="4"/>
  <c r="I3158" i="4"/>
  <c r="I3946" i="4"/>
  <c r="I260" i="4"/>
  <c r="I1559" i="4"/>
  <c r="I2506" i="4"/>
  <c r="I1418" i="4"/>
  <c r="I1356" i="4"/>
  <c r="I2138" i="4"/>
  <c r="I1275" i="4"/>
  <c r="I2400" i="4"/>
  <c r="I2388" i="4"/>
  <c r="I2122" i="4"/>
  <c r="I285" i="4"/>
  <c r="I4323" i="4"/>
  <c r="I613" i="4"/>
  <c r="I868" i="4"/>
  <c r="I2204" i="4"/>
  <c r="I2673" i="4"/>
  <c r="I2310" i="4"/>
  <c r="I403" i="4"/>
  <c r="I2985" i="4"/>
  <c r="I1551" i="4"/>
  <c r="I2286" i="4"/>
  <c r="I4337" i="4"/>
  <c r="I590" i="4"/>
  <c r="I2366" i="4"/>
  <c r="I788" i="4"/>
  <c r="I3960" i="4"/>
  <c r="I3241" i="4"/>
  <c r="I2341" i="4"/>
  <c r="I3874" i="4"/>
  <c r="I4258" i="4"/>
  <c r="I471" i="4"/>
  <c r="I87" i="4"/>
  <c r="I689" i="4"/>
  <c r="I3183" i="4"/>
  <c r="I2611" i="4"/>
  <c r="I1610" i="4"/>
  <c r="I4118" i="4"/>
  <c r="I633" i="4"/>
  <c r="I1923" i="4"/>
  <c r="I2580" i="4"/>
  <c r="I3956" i="4"/>
  <c r="I2454" i="4"/>
  <c r="I601" i="4"/>
  <c r="I2293" i="4"/>
  <c r="I3148" i="4"/>
  <c r="I3554" i="4"/>
  <c r="I1289" i="4"/>
  <c r="I3559" i="4"/>
  <c r="I2565" i="4"/>
  <c r="I2106" i="4"/>
  <c r="I2764" i="4"/>
  <c r="I2624" i="4"/>
  <c r="I3682" i="4"/>
  <c r="I2866" i="4"/>
  <c r="I2507" i="4"/>
  <c r="I2694" i="4"/>
  <c r="I2681" i="4"/>
  <c r="I1374" i="4"/>
  <c r="I3224" i="4"/>
  <c r="I3777" i="4"/>
  <c r="I2723" i="4"/>
  <c r="I1405" i="4"/>
  <c r="I3051" i="4"/>
  <c r="I4350" i="4"/>
  <c r="I3993" i="4"/>
  <c r="I330" i="4"/>
  <c r="I1813" i="4"/>
  <c r="I652" i="4"/>
  <c r="I2185" i="4"/>
  <c r="I33" i="4"/>
  <c r="I1539" i="4"/>
  <c r="I4210" i="4"/>
  <c r="I1340" i="4"/>
  <c r="I3463" i="4"/>
  <c r="I1861" i="4"/>
  <c r="I3651" i="4"/>
  <c r="I4283" i="4"/>
  <c r="I1160" i="4"/>
  <c r="I3513" i="4"/>
  <c r="I2412" i="4"/>
  <c r="I1741" i="4"/>
  <c r="I1730" i="4"/>
  <c r="I4358" i="4"/>
  <c r="I2660" i="4"/>
  <c r="I2526" i="4"/>
  <c r="I192" i="4"/>
  <c r="I538" i="4"/>
  <c r="I575" i="4"/>
  <c r="I3431" i="4"/>
  <c r="I269" i="4"/>
  <c r="I4142" i="4"/>
  <c r="I1302" i="4"/>
  <c r="I2029" i="4"/>
  <c r="I2924" i="4"/>
  <c r="I2492" i="4"/>
  <c r="I1424" i="4"/>
  <c r="I773" i="4"/>
  <c r="I4088" i="4"/>
  <c r="I2864" i="4"/>
  <c r="I3912" i="4"/>
  <c r="I790" i="4"/>
  <c r="I3113" i="4"/>
  <c r="I766" i="4"/>
  <c r="I2432" i="4"/>
  <c r="I2125" i="4"/>
  <c r="I3646" i="4"/>
  <c r="I3026" i="4"/>
  <c r="I4115" i="4"/>
  <c r="I2771" i="4"/>
  <c r="I4009" i="4"/>
  <c r="I1087" i="4"/>
  <c r="I37" i="4"/>
  <c r="I1742" i="4"/>
  <c r="I1759" i="4"/>
  <c r="I1772" i="4"/>
  <c r="I450" i="4"/>
  <c r="I4341" i="4"/>
  <c r="I35" i="4"/>
  <c r="I1295" i="4"/>
  <c r="I3061" i="4"/>
  <c r="I1856" i="4"/>
  <c r="I3481" i="4"/>
  <c r="I3189" i="4"/>
  <c r="I3768" i="4"/>
  <c r="I38" i="4"/>
  <c r="I2791" i="4"/>
  <c r="I2351" i="4"/>
  <c r="I1130" i="4"/>
  <c r="I812" i="4"/>
  <c r="I1602" i="4"/>
  <c r="I486" i="4"/>
  <c r="I1379" i="4"/>
  <c r="I1766" i="4"/>
  <c r="I2599" i="4"/>
  <c r="I1462" i="4"/>
  <c r="I2333" i="4"/>
  <c r="I308" i="4"/>
  <c r="I2478" i="4"/>
  <c r="I1188" i="4"/>
  <c r="I1592" i="4"/>
  <c r="I9" i="4"/>
  <c r="I3786" i="4"/>
  <c r="I1371" i="4"/>
  <c r="I3953" i="4"/>
  <c r="I1450" i="4"/>
  <c r="I1569" i="4"/>
  <c r="I3997" i="4"/>
  <c r="I3153" i="4"/>
  <c r="I1536" i="4"/>
  <c r="I2490" i="4"/>
  <c r="I1705" i="4"/>
  <c r="I2816" i="4"/>
  <c r="I2826" i="4"/>
  <c r="I1193" i="4"/>
  <c r="I2105" i="4"/>
  <c r="I2497" i="4"/>
  <c r="I2513" i="4"/>
  <c r="I211" i="4"/>
  <c r="I3724" i="4"/>
  <c r="I3743" i="4"/>
  <c r="I442" i="4"/>
  <c r="I2435" i="4"/>
  <c r="I2414" i="4"/>
  <c r="I283" i="4"/>
  <c r="I4230" i="4"/>
  <c r="I2937" i="4"/>
  <c r="I4072" i="4"/>
  <c r="I2521" i="4"/>
  <c r="I1274" i="4"/>
  <c r="I3162" i="4"/>
  <c r="I431" i="4"/>
  <c r="I3168" i="4"/>
  <c r="I792" i="4"/>
  <c r="I964" i="4"/>
  <c r="I2853" i="4"/>
  <c r="I39" i="4"/>
  <c r="I1770" i="4"/>
  <c r="I415" i="4"/>
  <c r="I757" i="4"/>
  <c r="I164" i="4"/>
  <c r="I667" i="4"/>
  <c r="I2465" i="4"/>
  <c r="I1859" i="4"/>
  <c r="I598" i="4"/>
  <c r="I4005" i="4"/>
  <c r="I532" i="4"/>
  <c r="I4220" i="4"/>
  <c r="I2712" i="4"/>
  <c r="I3090" i="4"/>
  <c r="I1329" i="4"/>
  <c r="I2700" i="4"/>
  <c r="I1481" i="4"/>
  <c r="I3871" i="4"/>
  <c r="I1679" i="4"/>
  <c r="I2266" i="4"/>
  <c r="I2288" i="4"/>
  <c r="I1283" i="4"/>
  <c r="I1520" i="4"/>
  <c r="I929" i="4"/>
  <c r="I3402" i="4"/>
  <c r="I4246" i="4"/>
  <c r="I738" i="4"/>
  <c r="I70" i="4"/>
  <c r="I744" i="4"/>
  <c r="I3793" i="4"/>
  <c r="I1887" i="4"/>
  <c r="I2960" i="4"/>
  <c r="I2979" i="4"/>
  <c r="I2631" i="4"/>
  <c r="I1268" i="4"/>
  <c r="I871" i="4"/>
  <c r="I355" i="4"/>
  <c r="I804" i="4"/>
  <c r="I1518" i="4"/>
  <c r="I75" i="4"/>
  <c r="I2815" i="4"/>
  <c r="I1012" i="4"/>
  <c r="I2302" i="4"/>
  <c r="I864" i="4"/>
  <c r="I1787" i="4"/>
  <c r="I1884" i="4"/>
  <c r="I2012" i="4"/>
  <c r="I3072" i="4"/>
  <c r="I3" i="4"/>
  <c r="I1611" i="4"/>
  <c r="I1581" i="4"/>
  <c r="I3921" i="4"/>
  <c r="I681" i="4"/>
  <c r="I612" i="4"/>
  <c r="I1038" i="4"/>
  <c r="I3240" i="4"/>
  <c r="I3208" i="4"/>
  <c r="I3315" i="4"/>
  <c r="I1502" i="4"/>
  <c r="I1201" i="4"/>
  <c r="I300" i="4"/>
  <c r="I2941" i="4"/>
  <c r="I2713" i="4"/>
  <c r="I2579" i="4"/>
  <c r="I1971" i="4"/>
  <c r="I1727" i="4"/>
  <c r="I2089" i="4"/>
  <c r="I722" i="4"/>
  <c r="I4174" i="4"/>
  <c r="I1003" i="4"/>
  <c r="I2533" i="4"/>
  <c r="I1874" i="4"/>
  <c r="I1197" i="4"/>
  <c r="I1330" i="4"/>
  <c r="I1089" i="4"/>
  <c r="I890" i="4"/>
  <c r="I4329" i="4"/>
  <c r="I3040" i="4"/>
  <c r="I2537" i="4"/>
  <c r="I2285" i="4"/>
  <c r="I2907" i="4"/>
  <c r="I1464" i="4"/>
  <c r="I3275" i="4"/>
  <c r="I1620" i="4"/>
  <c r="I2958" i="4"/>
  <c r="I2258" i="4"/>
  <c r="I2721" i="4"/>
  <c r="I691" i="4"/>
  <c r="I2667" i="4"/>
  <c r="I2246" i="4"/>
  <c r="I1052" i="4"/>
  <c r="I335" i="4"/>
  <c r="I1353" i="4"/>
  <c r="I1391" i="4"/>
  <c r="I281" i="4"/>
  <c r="I595" i="4"/>
  <c r="I2760" i="4"/>
  <c r="I1466" i="4"/>
  <c r="I3167" i="4"/>
  <c r="I149" i="4"/>
  <c r="I2087" i="4"/>
  <c r="I400" i="4"/>
  <c r="I2353" i="4"/>
  <c r="I3604" i="4"/>
  <c r="I3156" i="4"/>
  <c r="I1707" i="4"/>
  <c r="I3601" i="4"/>
  <c r="I1973" i="4"/>
  <c r="I1439" i="4"/>
  <c r="I1750" i="4"/>
  <c r="I854" i="4"/>
  <c r="I1496" i="4"/>
  <c r="I2110" i="4"/>
  <c r="I901" i="4"/>
  <c r="I3145" i="4"/>
  <c r="I926" i="4"/>
  <c r="I331" i="4"/>
  <c r="I1123" i="4"/>
  <c r="I1318" i="4"/>
  <c r="I885" i="4"/>
  <c r="I3931" i="4"/>
  <c r="I1140" i="4"/>
  <c r="I4104" i="4"/>
  <c r="I4347" i="4"/>
  <c r="I2699" i="4"/>
  <c r="I729" i="4"/>
  <c r="I3770" i="4"/>
  <c r="I2888" i="4"/>
  <c r="I49" i="4"/>
  <c r="I570" i="4"/>
  <c r="I347" i="4"/>
  <c r="I3613" i="4"/>
  <c r="I2480" i="4"/>
  <c r="I617" i="4"/>
  <c r="I4160" i="4"/>
  <c r="I1471" i="4"/>
  <c r="I1903" i="4"/>
  <c r="I3343" i="4"/>
  <c r="I224" i="4"/>
  <c r="I2498" i="4"/>
  <c r="I3109" i="4"/>
  <c r="I4131" i="4"/>
  <c r="I2617" i="4"/>
  <c r="I4051" i="4"/>
  <c r="I2394" i="4"/>
  <c r="I162" i="4"/>
  <c r="I2911" i="4"/>
  <c r="I2108" i="4"/>
  <c r="I1776" i="4"/>
  <c r="I213" i="4"/>
  <c r="I3115" i="4"/>
  <c r="I2931" i="4"/>
  <c r="I1350" i="4"/>
  <c r="I537" i="4"/>
  <c r="I261" i="4"/>
  <c r="I2482" i="4"/>
  <c r="I1517" i="4"/>
  <c r="I3932" i="4"/>
  <c r="I3852" i="4"/>
  <c r="I2103" i="4"/>
  <c r="I758" i="4"/>
  <c r="I2041" i="4"/>
  <c r="I1918" i="4"/>
  <c r="I1309" i="4"/>
  <c r="I2878" i="4"/>
  <c r="I466" i="4"/>
  <c r="I4025" i="4"/>
  <c r="I2602" i="4"/>
  <c r="I2404" i="4"/>
  <c r="I26" i="4"/>
  <c r="I1337" i="4"/>
  <c r="I40" i="4"/>
  <c r="I2201" i="4"/>
  <c r="I131" i="4"/>
  <c r="I383" i="4"/>
  <c r="I3423" i="4"/>
  <c r="I139" i="4"/>
  <c r="I1263" i="4"/>
  <c r="I1241" i="4"/>
  <c r="I983" i="4"/>
  <c r="I4372" i="4"/>
  <c r="I447" i="4"/>
  <c r="I1854" i="4"/>
  <c r="I3451" i="4"/>
  <c r="I67" i="4"/>
  <c r="I896" i="4"/>
  <c r="I2051" i="4"/>
  <c r="I2891" i="4"/>
  <c r="I405" i="4"/>
  <c r="I634" i="4"/>
  <c r="I677" i="4"/>
  <c r="I1658" i="4"/>
  <c r="I2223" i="4"/>
  <c r="I1642" i="4"/>
  <c r="I18" i="4"/>
  <c r="I266" i="4"/>
  <c r="I130" i="4"/>
  <c r="I79" i="4"/>
  <c r="I255" i="4"/>
  <c r="I4041" i="4"/>
  <c r="I1361" i="4"/>
  <c r="I2375" i="4"/>
  <c r="I2616" i="4"/>
  <c r="I3225" i="4"/>
  <c r="I2313" i="4"/>
  <c r="I1643" i="4"/>
  <c r="I3692" i="4"/>
  <c r="I3088" i="4"/>
  <c r="I4384" i="4"/>
  <c r="I2092" i="4"/>
  <c r="I1956" i="4"/>
  <c r="I3073" i="4"/>
  <c r="I2590" i="4"/>
  <c r="I3084" i="4"/>
  <c r="I360" i="4"/>
  <c r="I2610" i="4"/>
  <c r="I2743" i="4"/>
  <c r="I884" i="4"/>
  <c r="I989" i="4"/>
  <c r="I3409" i="4"/>
  <c r="I1075" i="4"/>
  <c r="I749" i="4"/>
  <c r="I2338" i="4"/>
  <c r="I1156" i="4"/>
  <c r="I184" i="4"/>
  <c r="I2653" i="4"/>
  <c r="I1312" i="4"/>
  <c r="I492" i="4"/>
  <c r="I4168" i="4"/>
  <c r="I2536" i="4"/>
  <c r="I460" i="4"/>
  <c r="I1702" i="4"/>
  <c r="I616" i="4"/>
  <c r="I2463" i="4"/>
  <c r="I3444" i="4"/>
  <c r="I2786" i="4"/>
  <c r="I4076" i="4"/>
  <c r="I1104" i="4"/>
  <c r="I2424" i="4"/>
  <c r="I1738" i="4"/>
  <c r="I3744" i="4"/>
  <c r="I707" i="4"/>
  <c r="I2148" i="4"/>
  <c r="I2508" i="4"/>
  <c r="I618" i="4"/>
  <c r="I542" i="4"/>
  <c r="I3588" i="4"/>
  <c r="I1448" i="4"/>
  <c r="I862" i="4"/>
  <c r="I1901" i="4"/>
  <c r="I2382" i="4"/>
  <c r="I1236" i="4"/>
  <c r="I2167" i="4"/>
  <c r="I1423" i="4"/>
  <c r="I2080" i="4"/>
  <c r="I2900" i="4"/>
  <c r="I886" i="4"/>
  <c r="I3945" i="4"/>
  <c r="I2589" i="4"/>
  <c r="I4002" i="4"/>
  <c r="I881" i="4"/>
  <c r="I3114" i="4"/>
  <c r="I2074" i="4"/>
  <c r="I4070" i="4"/>
  <c r="I554" i="4"/>
  <c r="I3563" i="4"/>
  <c r="I3066" i="4"/>
  <c r="I3395" i="4"/>
  <c r="I1017" i="4"/>
  <c r="I1035" i="4"/>
  <c r="I4103" i="4"/>
  <c r="I3187" i="4"/>
  <c r="I2236" i="4"/>
  <c r="I4207" i="4"/>
  <c r="I3922" i="4"/>
  <c r="I138" i="4"/>
  <c r="I3806" i="4"/>
  <c r="I190" i="4"/>
  <c r="I932" i="4"/>
  <c r="I357" i="4"/>
  <c r="I2588" i="4"/>
  <c r="I2243" i="4"/>
  <c r="I4367" i="4"/>
  <c r="I1164" i="4"/>
  <c r="I3165" i="4"/>
  <c r="I2149" i="4"/>
  <c r="I2908" i="4"/>
  <c r="I1734" i="4"/>
  <c r="I3808" i="4"/>
  <c r="I4182" i="4"/>
  <c r="I1639" i="4"/>
  <c r="I2060" i="4"/>
  <c r="I3006" i="4"/>
  <c r="I1974" i="4"/>
  <c r="I1019" i="4"/>
  <c r="I842" i="4"/>
  <c r="I177" i="4"/>
  <c r="I59" i="4"/>
  <c r="I1541" i="4"/>
  <c r="I1039" i="4"/>
  <c r="I3149" i="4"/>
  <c r="I3802" i="4"/>
  <c r="I2851" i="4"/>
  <c r="I1924" i="4"/>
  <c r="I1020" i="4"/>
  <c r="I375" i="4"/>
  <c r="I292" i="4"/>
  <c r="I2164" i="4"/>
  <c r="I2453" i="4"/>
  <c r="I2162" i="4"/>
  <c r="I3260" i="4"/>
  <c r="I1930" i="4"/>
  <c r="I1215" i="4"/>
  <c r="I2462" i="4"/>
  <c r="I2086" i="4"/>
  <c r="I2923" i="4"/>
  <c r="I3166" i="4"/>
  <c r="I2027" i="4"/>
  <c r="I1175" i="4"/>
  <c r="I106" i="4"/>
  <c r="I1739" i="4"/>
  <c r="I1237" i="4"/>
  <c r="I3505" i="4"/>
  <c r="I3212" i="4"/>
  <c r="I2988" i="4"/>
  <c r="I2957" i="4"/>
  <c r="I4252" i="4"/>
  <c r="I2107" i="4"/>
  <c r="I2840" i="4"/>
  <c r="I727" i="4"/>
  <c r="I3440" i="4"/>
  <c r="I1808" i="4"/>
  <c r="I568" i="4"/>
  <c r="I2227" i="4"/>
  <c r="I1068" i="4"/>
  <c r="I1806" i="4"/>
  <c r="I2726" i="4"/>
  <c r="I1101" i="4"/>
  <c r="I1212" i="4"/>
  <c r="I3983" i="4"/>
  <c r="I1010" i="4"/>
  <c r="I323" i="4"/>
  <c r="I2697" i="4"/>
  <c r="I1814" i="4"/>
  <c r="I3053" i="4"/>
  <c r="I509" i="4"/>
  <c r="I472" i="4"/>
  <c r="I53" i="4"/>
  <c r="I373" i="4"/>
  <c r="I4183" i="4"/>
  <c r="I1232" i="4"/>
  <c r="I3336" i="4"/>
  <c r="I1523" i="4"/>
  <c r="I1953" i="4"/>
  <c r="I1124" i="4"/>
  <c r="I2052" i="4"/>
  <c r="I1261" i="4"/>
  <c r="I1415" i="4"/>
  <c r="I953" i="4"/>
  <c r="I1661" i="4"/>
  <c r="I3664" i="4"/>
  <c r="I2889" i="4"/>
  <c r="I3726" i="4"/>
  <c r="I1832" i="4"/>
  <c r="I2747" i="4"/>
  <c r="I1396" i="4"/>
  <c r="I3980" i="4"/>
  <c r="I470" i="4"/>
  <c r="I3179" i="4"/>
  <c r="I1940" i="4"/>
  <c r="I108" i="4"/>
  <c r="I1949" i="4"/>
  <c r="I3421" i="4"/>
  <c r="I2757" i="4"/>
  <c r="I4249" i="4"/>
  <c r="I2989" i="4"/>
  <c r="I2600" i="4"/>
  <c r="I3327" i="4"/>
  <c r="I1341" i="4"/>
  <c r="I927" i="4"/>
  <c r="I2736" i="4"/>
  <c r="I2175" i="4"/>
  <c r="I1508" i="4"/>
  <c r="I1499" i="4"/>
  <c r="I2642" i="4"/>
  <c r="I30" i="4"/>
  <c r="I46" i="4"/>
  <c r="I3172" i="4"/>
  <c r="I2515" i="4"/>
  <c r="I1338" i="4"/>
  <c r="I432" i="4"/>
  <c r="I2224" i="4"/>
  <c r="I176" i="4"/>
  <c r="I1071" i="4"/>
  <c r="I3161" i="4"/>
  <c r="I416" i="4"/>
  <c r="I815" i="4"/>
  <c r="I3766" i="4"/>
  <c r="I1767" i="4"/>
  <c r="I1906" i="4"/>
  <c r="I3029" i="4"/>
  <c r="I2317" i="4"/>
  <c r="I2586" i="4"/>
  <c r="I1648" i="4"/>
  <c r="I1050" i="4"/>
  <c r="I44" i="4"/>
  <c r="I2769" i="4"/>
  <c r="I2413" i="4"/>
  <c r="I2548" i="4"/>
  <c r="I4365" i="4"/>
  <c r="I2" i="4"/>
  <c r="I2833" i="4"/>
  <c r="I3236" i="4"/>
  <c r="I3217" i="4"/>
  <c r="I3502" i="4"/>
  <c r="I3363" i="4"/>
  <c r="I2854" i="4"/>
  <c r="I2399" i="4"/>
  <c r="I2501" i="4"/>
  <c r="I348" i="4"/>
  <c r="I1479" i="4"/>
  <c r="I1801" i="4"/>
  <c r="I1105" i="4"/>
  <c r="I2121" i="4"/>
  <c r="I229" i="4"/>
  <c r="I889" i="4"/>
  <c r="I3278" i="4"/>
  <c r="I3656" i="4"/>
  <c r="I435" i="4"/>
  <c r="I3512" i="4"/>
  <c r="I994" i="4"/>
  <c r="I2384" i="4"/>
  <c r="I3181" i="4"/>
  <c r="I2396" i="4"/>
  <c r="I646" i="4"/>
  <c r="I428" i="4"/>
  <c r="I2456" i="4"/>
  <c r="I4344" i="4"/>
  <c r="I997" i="4"/>
  <c r="I2221" i="4"/>
  <c r="I2395" i="4"/>
  <c r="I2809" i="4"/>
  <c r="I223" i="4"/>
  <c r="I2668" i="4"/>
  <c r="I116" i="4"/>
  <c r="I2813" i="4"/>
  <c r="I4040" i="4"/>
  <c r="I2861" i="4"/>
  <c r="I597" i="4"/>
  <c r="I2532" i="4"/>
  <c r="I105" i="4"/>
  <c r="I2058" i="4"/>
  <c r="I276" i="4"/>
  <c r="I2795" i="4"/>
  <c r="I4128" i="4"/>
  <c r="I564" i="4"/>
  <c r="I3268" i="4"/>
  <c r="I2458" i="4"/>
  <c r="I240" i="4"/>
  <c r="I2842" i="4"/>
  <c r="I4097" i="4"/>
  <c r="I1073" i="4"/>
  <c r="I3214" i="4"/>
  <c r="I4232" i="4"/>
  <c r="I2191" i="4"/>
  <c r="I3635" i="4"/>
  <c r="I3193" i="4"/>
  <c r="I625" i="4"/>
  <c r="I2670" i="4"/>
  <c r="I121" i="4"/>
  <c r="I3010" i="4"/>
  <c r="I216" i="4"/>
  <c r="I1488" i="4"/>
  <c r="I2605" i="4"/>
  <c r="I1868" i="4"/>
  <c r="I1649" i="4"/>
  <c r="I949" i="4"/>
  <c r="I1846" i="4"/>
  <c r="I2279" i="4"/>
  <c r="I2390" i="4"/>
  <c r="I3492" i="4"/>
  <c r="I2124" i="4"/>
  <c r="I1447" i="4"/>
  <c r="I1511" i="4"/>
  <c r="I1728" i="4"/>
  <c r="I2710" i="4"/>
  <c r="I2636" i="4"/>
  <c r="I4091" i="4"/>
  <c r="I1008" i="4"/>
  <c r="I1963" i="4"/>
  <c r="I2830" i="4"/>
  <c r="I4059" i="4"/>
  <c r="I1463" i="4"/>
  <c r="I327" i="4"/>
  <c r="I1001" i="4"/>
  <c r="I1290" i="4"/>
  <c r="I101" i="4"/>
  <c r="I1946" i="4"/>
  <c r="I1375" i="4"/>
  <c r="I981" i="4"/>
  <c r="I608" i="4"/>
  <c r="I1686" i="4"/>
  <c r="I2556" i="4"/>
  <c r="I3789" i="4"/>
  <c r="I3191" i="4"/>
  <c r="I1714" i="4"/>
  <c r="I3059" i="4"/>
  <c r="I2797" i="4"/>
  <c r="I3340" i="4"/>
  <c r="I1365" i="4"/>
  <c r="I1944" i="4"/>
  <c r="I2337" i="4"/>
  <c r="I1323" i="4"/>
  <c r="I2418" i="4"/>
  <c r="I156" i="4"/>
  <c r="I2879" i="4"/>
  <c r="I4122" i="4"/>
  <c r="I1346" i="4"/>
  <c r="I2707" i="4"/>
  <c r="I2075" i="4"/>
  <c r="I3841" i="4"/>
  <c r="I2088" i="4"/>
  <c r="I4179" i="4"/>
  <c r="I3972" i="4"/>
  <c r="I1184" i="4"/>
  <c r="I1872" i="4"/>
  <c r="I2806" i="4"/>
  <c r="I4021" i="4"/>
  <c r="I1472" i="4"/>
  <c r="I506" i="4"/>
  <c r="I977" i="4"/>
  <c r="I3314" i="4"/>
  <c r="I3535" i="4"/>
  <c r="I3080" i="4"/>
  <c r="I1818" i="4"/>
  <c r="I194" i="4"/>
  <c r="I2217" i="4"/>
  <c r="I657" i="4"/>
  <c r="I904" i="4"/>
  <c r="I4215" i="4"/>
  <c r="I2228" i="4"/>
  <c r="I1989" i="4"/>
  <c r="I2050" i="4"/>
  <c r="I2662" i="4"/>
  <c r="I1593" i="4"/>
  <c r="I2702" i="4"/>
  <c r="I1095" i="4"/>
  <c r="I3077" i="4"/>
  <c r="I1036" i="4"/>
  <c r="I834" i="4"/>
  <c r="I2319" i="4"/>
  <c r="I1729" i="4"/>
  <c r="I3934" i="4"/>
  <c r="I802" i="4"/>
  <c r="I915" i="4"/>
  <c r="I1223" i="4"/>
  <c r="I544" i="4"/>
  <c r="I1060" i="4"/>
  <c r="I3001" i="4"/>
  <c r="I2219" i="4"/>
  <c r="I2289" i="4"/>
  <c r="I2874" i="4"/>
  <c r="I3838" i="4"/>
  <c r="I173" i="4"/>
  <c r="I2112" i="4"/>
  <c r="I1244" i="4"/>
  <c r="I3331" i="4"/>
  <c r="I928" i="4"/>
  <c r="I319" i="4"/>
  <c r="I1080" i="4"/>
  <c r="I2505" i="4"/>
  <c r="I3005" i="4"/>
  <c r="I3427" i="4"/>
  <c r="I1994" i="4"/>
  <c r="I1721" i="4"/>
  <c r="I204" i="4"/>
  <c r="I2761" i="4"/>
  <c r="I1452" i="4"/>
  <c r="I807" i="4"/>
  <c r="I4106" i="4"/>
  <c r="I1265" i="4"/>
  <c r="I3287" i="4"/>
  <c r="I1646" i="4"/>
  <c r="I2629" i="4"/>
  <c r="I3473" i="4"/>
  <c r="I797" i="4"/>
  <c r="I1319" i="4"/>
  <c r="I2244" i="4"/>
  <c r="I2877" i="4"/>
  <c r="I3207" i="4"/>
  <c r="I1437" i="4"/>
  <c r="I821" i="4"/>
  <c r="I3426" i="4"/>
  <c r="I1632" i="4"/>
  <c r="I3143" i="4"/>
  <c r="I1762" i="4"/>
  <c r="I3648" i="4"/>
  <c r="I1756" i="4"/>
  <c r="I566" i="4"/>
  <c r="I846" i="4"/>
  <c r="I1535" i="4"/>
  <c r="I2618" i="4"/>
  <c r="I66" i="4"/>
  <c r="I3057" i="4"/>
  <c r="I146" i="4"/>
  <c r="I4362" i="4"/>
  <c r="I3493" i="4"/>
  <c r="I683" i="4"/>
  <c r="I3105" i="4"/>
  <c r="I3663" i="4"/>
  <c r="I772" i="4"/>
  <c r="I95" i="4"/>
  <c r="I1297" i="4"/>
  <c r="I1987" i="4"/>
  <c r="I3631" i="4"/>
  <c r="I36" i="4"/>
  <c r="I825" i="4"/>
  <c r="I3429" i="4"/>
  <c r="I4111" i="4"/>
  <c r="I1465" i="4"/>
  <c r="I4314" i="4"/>
  <c r="I1208" i="4"/>
  <c r="I150" i="4"/>
  <c r="I3780" i="4"/>
  <c r="I3558" i="4"/>
  <c r="I449" i="4"/>
  <c r="I326" i="4"/>
  <c r="I2518" i="4"/>
  <c r="I1490" i="4"/>
  <c r="I1803" i="4"/>
  <c r="I68" i="4"/>
  <c r="I2633" i="4"/>
  <c r="I720" i="4"/>
  <c r="I2182" i="4"/>
  <c r="I4376" i="4"/>
  <c r="I717" i="4"/>
  <c r="I1912" i="4"/>
  <c r="I1621" i="4"/>
  <c r="I275" i="4"/>
  <c r="I1709" i="4"/>
  <c r="I2271" i="4"/>
  <c r="I3799" i="4"/>
  <c r="I1563" i="4"/>
  <c r="I1026" i="4"/>
  <c r="I907" i="4"/>
  <c r="I814" i="4"/>
  <c r="I3885" i="4"/>
  <c r="I3169" i="4"/>
  <c r="I2076" i="4"/>
  <c r="I225" i="4"/>
  <c r="I1819" i="4"/>
  <c r="I1310" i="4"/>
  <c r="I1830" i="4"/>
  <c r="I2013" i="4"/>
  <c r="I98" i="4"/>
  <c r="I2850" i="4"/>
  <c r="I1311" i="4"/>
  <c r="I3596" i="4"/>
  <c r="I3567" i="4"/>
  <c r="I3507" i="4"/>
  <c r="I938" i="4"/>
  <c r="I640" i="4"/>
  <c r="I3870" i="4"/>
  <c r="I4186" i="4"/>
  <c r="I1498" i="4"/>
  <c r="I491" i="4"/>
  <c r="I3335" i="4"/>
  <c r="I496" i="4"/>
  <c r="I3164" i="4"/>
  <c r="I2359" i="4"/>
  <c r="I1345" i="4"/>
  <c r="I1533" i="4"/>
  <c r="I32" i="4"/>
  <c r="I2034" i="4"/>
  <c r="I1564" i="4"/>
  <c r="I888" i="4"/>
  <c r="I2679" i="4"/>
  <c r="I580" i="4"/>
  <c r="I631" i="4"/>
  <c r="I2902" i="4"/>
  <c r="I2630" i="4"/>
  <c r="I2439" i="4"/>
  <c r="I531" i="4"/>
  <c r="I2534" i="4"/>
  <c r="I212" i="4"/>
  <c r="I1400" i="4"/>
  <c r="I2140" i="4"/>
  <c r="I737" i="4"/>
  <c r="I3394" i="4"/>
  <c r="I2354" i="4"/>
  <c r="I2678" i="4"/>
  <c r="I2473" i="4"/>
  <c r="I2137" i="4"/>
  <c r="I1314" i="4"/>
  <c r="I1254" i="4"/>
  <c r="I182" i="4"/>
  <c r="I3060" i="4"/>
  <c r="I3575" i="4"/>
  <c r="I2500" i="4"/>
  <c r="I2200" i="4"/>
  <c r="I2925" i="4"/>
  <c r="I2520" i="4"/>
  <c r="I2192" i="4"/>
  <c r="I1192" i="4"/>
  <c r="I1059" i="4"/>
  <c r="I248" i="4"/>
  <c r="I3154" i="4"/>
  <c r="I2253" i="4"/>
  <c r="I3107" i="4"/>
  <c r="I594" i="4"/>
  <c r="I2161" i="4"/>
  <c r="I2785" i="4"/>
  <c r="I2778" i="4"/>
  <c r="I4096" i="4"/>
  <c r="I967" i="4"/>
  <c r="I1600" i="4"/>
  <c r="I705" i="4"/>
  <c r="I709" i="4"/>
  <c r="I535" i="4"/>
  <c r="I2472" i="4"/>
  <c r="I1885" i="4"/>
  <c r="I4382" i="4"/>
  <c r="I1726" i="4"/>
  <c r="I2527" i="4"/>
  <c r="I3141" i="4"/>
  <c r="I3280" i="4"/>
  <c r="I4320" i="4"/>
  <c r="I2321" i="4"/>
  <c r="I1306" i="4"/>
  <c r="I2082" i="4"/>
  <c r="I3747" i="4"/>
  <c r="I2457" i="4"/>
  <c r="I200" i="4"/>
  <c r="I874" i="4"/>
  <c r="I828" i="4"/>
  <c r="I735" i="4"/>
  <c r="I4116" i="4"/>
  <c r="I195" i="4"/>
  <c r="I2608" i="4"/>
  <c r="I2048" i="4"/>
  <c r="I3033" i="4"/>
  <c r="I2386" i="4"/>
  <c r="I623" i="4"/>
  <c r="I3764" i="4"/>
  <c r="I1888" i="4"/>
  <c r="I455" i="4"/>
  <c r="I2687" i="4"/>
  <c r="I1995" i="4"/>
  <c r="I2232" i="4"/>
  <c r="I610" i="4"/>
  <c r="I1203" i="4"/>
  <c r="I333" i="4"/>
  <c r="I2922" i="4"/>
  <c r="I3860" i="4"/>
  <c r="I914" i="4"/>
  <c r="I2002" i="4"/>
  <c r="I1696" i="4"/>
  <c r="I3437" i="4"/>
  <c r="I1106" i="4"/>
  <c r="I476" i="4"/>
  <c r="I321" i="4"/>
  <c r="I2522" i="4"/>
  <c r="I440" i="4"/>
  <c r="I1934" i="4"/>
  <c r="I1561" i="4"/>
  <c r="I1991" i="4"/>
  <c r="I696" i="4"/>
  <c r="I230" i="4"/>
  <c r="I1276" i="4"/>
  <c r="I1967" i="4"/>
  <c r="I2576" i="4"/>
  <c r="I3915" i="4"/>
  <c r="I2983" i="4"/>
  <c r="I3118" i="4"/>
  <c r="I2476" i="4"/>
  <c r="I72" i="4"/>
  <c r="I2024" i="4"/>
  <c r="I1205" i="4"/>
  <c r="I4101" i="4"/>
  <c r="I2309" i="4"/>
  <c r="I334" i="4"/>
  <c r="I2139" i="4"/>
  <c r="I3488" i="4"/>
  <c r="I4229" i="4"/>
  <c r="I3680" i="4"/>
  <c r="I2788" i="4"/>
  <c r="I2070" i="4"/>
  <c r="I3126" i="4"/>
  <c r="I256" i="4"/>
  <c r="I3070" i="4"/>
  <c r="I3222" i="4"/>
  <c r="I1547" i="4"/>
  <c r="I2141" i="4"/>
  <c r="I2980" i="4"/>
  <c r="I3155" i="4"/>
  <c r="I743" i="4"/>
  <c r="I4279" i="4"/>
  <c r="I1616" i="4"/>
  <c r="I45" i="4"/>
  <c r="I2571" i="4"/>
  <c r="I655" i="4"/>
  <c r="I3253" i="4"/>
  <c r="I344" i="4"/>
  <c r="I3106" i="4"/>
  <c r="I2129" i="4"/>
  <c r="I1911" i="4"/>
  <c r="I1784" i="4"/>
  <c r="I306" i="4"/>
  <c r="I2951" i="4"/>
  <c r="I1457" i="4"/>
  <c r="I2489" i="4"/>
  <c r="I2768" i="4"/>
  <c r="I2755" i="4"/>
  <c r="I287" i="4"/>
  <c r="I2523" i="4"/>
  <c r="I2550" i="4"/>
  <c r="I534" i="4"/>
  <c r="I1473" i="4"/>
  <c r="I1957" i="4"/>
  <c r="I4281" i="4"/>
  <c r="I2948" i="4"/>
  <c r="I2214" i="4"/>
  <c r="I1413" i="4"/>
  <c r="I2535" i="4"/>
  <c r="I3151" i="4"/>
  <c r="I2006" i="4"/>
  <c r="I649" i="4"/>
  <c r="I2544" i="4"/>
  <c r="I2446" i="4"/>
  <c r="I2054" i="4"/>
  <c r="I1352" i="4"/>
  <c r="I1291" i="4"/>
  <c r="I581" i="4"/>
  <c r="I2613" i="4"/>
  <c r="I3886" i="4"/>
  <c r="I2493" i="4"/>
  <c r="I2554" i="4"/>
  <c r="I2792" i="4"/>
  <c r="I765" i="4"/>
  <c r="I3517" i="4"/>
  <c r="I3883" i="4"/>
  <c r="I439" i="4"/>
  <c r="I1839" i="4"/>
  <c r="I113" i="4"/>
  <c r="I2547" i="4"/>
  <c r="I2343" i="4"/>
  <c r="I935" i="4"/>
  <c r="I1530" i="4"/>
  <c r="I1454" i="4"/>
  <c r="I1671" i="4"/>
  <c r="I1482" i="4"/>
  <c r="I1653" i="4"/>
  <c r="I2419" i="4"/>
  <c r="I1723" i="4"/>
  <c r="I1260" i="4"/>
  <c r="I1857" i="4"/>
  <c r="I1339" i="4"/>
  <c r="I536" i="4"/>
  <c r="I4218" i="4"/>
  <c r="I760" i="4"/>
  <c r="I382" i="4"/>
  <c r="I1045" i="4"/>
  <c r="I3809" i="4"/>
  <c r="I1935" i="4"/>
  <c r="I2558" i="4"/>
  <c r="I3965" i="4"/>
  <c r="I3973" i="4"/>
  <c r="I1294" i="4"/>
  <c r="I4114" i="4"/>
  <c r="I1891" i="4"/>
  <c r="I680" i="4"/>
  <c r="I2519" i="4"/>
  <c r="I3561" i="4"/>
  <c r="I2930" i="4"/>
  <c r="I3673" i="4"/>
  <c r="I3036" i="4"/>
  <c r="I2203" i="4"/>
  <c r="I4079" i="4"/>
  <c r="I676" i="4"/>
  <c r="I1281" i="4"/>
  <c r="I3284" i="4"/>
  <c r="I1162" i="4"/>
  <c r="I1821" i="4"/>
  <c r="I2411" i="4"/>
  <c r="I2065" i="4"/>
  <c r="I1411" i="4"/>
  <c r="I152" i="4"/>
  <c r="I1619" i="4"/>
  <c r="I284" i="4"/>
  <c r="I3649" i="4"/>
  <c r="I3004" i="4"/>
  <c r="I1438" i="4"/>
  <c r="I3248" i="4"/>
  <c r="I4288" i="4"/>
  <c r="I401" i="4"/>
  <c r="I672" i="4"/>
  <c r="I3599" i="4"/>
  <c r="I3741" i="4"/>
  <c r="I993" i="4"/>
  <c r="I3131" i="4"/>
  <c r="I2921" i="4"/>
  <c r="I2272" i="4"/>
  <c r="I755" i="4"/>
  <c r="I490" i="4"/>
  <c r="I3773" i="4"/>
  <c r="I1081" i="4"/>
  <c r="I596" i="4"/>
  <c r="I4326" i="4"/>
  <c r="I2856" i="4"/>
  <c r="I954" i="4"/>
  <c r="I3146" i="4"/>
  <c r="I3170" i="4"/>
  <c r="I1512" i="4"/>
  <c r="I3876" i="4"/>
  <c r="I2742" i="4"/>
  <c r="I2663" i="4"/>
  <c r="I465" i="4"/>
  <c r="I1126" i="4"/>
  <c r="I2669" i="4"/>
  <c r="I965" i="4"/>
  <c r="I1824" i="4"/>
  <c r="I2971" i="4"/>
  <c r="I2188" i="4"/>
  <c r="I1503" i="4"/>
  <c r="I3398" i="4"/>
  <c r="I769" i="4"/>
  <c r="I109" i="4"/>
  <c r="I4146" i="4"/>
  <c r="I3828" i="4"/>
  <c r="I1716" i="4"/>
  <c r="I2857" i="4"/>
  <c r="I1233" i="4"/>
  <c r="I1248" i="4"/>
  <c r="I3735" i="4"/>
  <c r="I1419" i="4"/>
  <c r="I1470" i="4"/>
  <c r="I851" i="4"/>
  <c r="I3853" i="4"/>
  <c r="I298" i="4"/>
  <c r="I2095" i="4"/>
  <c r="I1603" i="4"/>
  <c r="I3045" i="4"/>
  <c r="I2570" i="4"/>
  <c r="I3544" i="4"/>
  <c r="I3581" i="4"/>
  <c r="I3989" i="4"/>
  <c r="I1568" i="4"/>
  <c r="I2340" i="4"/>
  <c r="I3987" i="4"/>
  <c r="I307" i="4"/>
  <c r="I2459" i="4"/>
  <c r="I2237" i="4"/>
  <c r="I957" i="4"/>
  <c r="I4085" i="4"/>
  <c r="I2025" i="4"/>
  <c r="I2777" i="4"/>
  <c r="I1313" i="4"/>
  <c r="I134" i="4"/>
  <c r="I710" i="4"/>
  <c r="I3329" i="4"/>
  <c r="I1406" i="4"/>
  <c r="I923" i="4"/>
  <c r="I663" i="4"/>
  <c r="I2619" i="4"/>
  <c r="I2802" i="4"/>
  <c r="I274" i="4"/>
  <c r="I2155" i="4"/>
  <c r="I1099" i="4"/>
  <c r="I2737" i="4"/>
  <c r="I3135" i="4"/>
  <c r="I160" i="4"/>
  <c r="I647" i="4"/>
  <c r="I1622" i="4"/>
  <c r="I3529" i="4"/>
  <c r="I4327" i="4"/>
  <c r="I2987" i="4"/>
  <c r="I2464" i="4"/>
  <c r="I4137" i="4"/>
  <c r="I3406" i="4"/>
  <c r="I2929" i="4"/>
  <c r="I774" i="4"/>
  <c r="I2789" i="4"/>
  <c r="I1307" i="4"/>
  <c r="I840" i="4"/>
  <c r="I1061" i="4"/>
  <c r="I290" i="4"/>
  <c r="I2739" i="4"/>
  <c r="I54" i="4"/>
  <c r="I3288" i="4"/>
  <c r="I1817" i="4"/>
  <c r="I2671" i="4"/>
  <c r="I1228" i="4"/>
  <c r="I1678" i="4"/>
  <c r="I620" i="4"/>
  <c r="I2968" i="4"/>
  <c r="I2901" i="4"/>
  <c r="I579" i="4"/>
  <c r="I2017" i="4"/>
  <c r="I2097" i="4"/>
  <c r="I650" i="4"/>
  <c r="I711" i="4"/>
  <c r="I2165" i="4"/>
  <c r="I2963" i="4"/>
  <c r="I2615" i="4"/>
  <c r="I3291" i="4"/>
  <c r="I1322" i="4"/>
  <c r="I1881" i="4"/>
  <c r="I2970" i="4"/>
  <c r="I14" i="4"/>
  <c r="I3889" i="4"/>
  <c r="I505" i="4"/>
  <c r="I1495" i="4"/>
  <c r="I690" i="4"/>
  <c r="I3065" i="4"/>
  <c r="I2855" i="4"/>
  <c r="I1446" i="4"/>
  <c r="I622" i="4"/>
  <c r="I25" i="4"/>
  <c r="I2665" i="4"/>
  <c r="I1840" i="4"/>
  <c r="I3349" i="4"/>
  <c r="I2134" i="4"/>
  <c r="I3614" i="4"/>
  <c r="I42" i="4"/>
  <c r="I748" i="4"/>
  <c r="I2367" i="4"/>
  <c r="I2014" i="4"/>
  <c r="I808" i="4"/>
  <c r="I877" i="4"/>
  <c r="I3089" i="4"/>
  <c r="I2831" i="4"/>
  <c r="I1354" i="4"/>
  <c r="I3016" i="4"/>
  <c r="I3709" i="4"/>
  <c r="I4287" i="4"/>
  <c r="I2762" i="4"/>
  <c r="I2803" i="4"/>
  <c r="I1749" i="4"/>
  <c r="I2555" i="4"/>
  <c r="I1565" i="4"/>
  <c r="I1895" i="4"/>
  <c r="I464" i="4"/>
  <c r="I1747" i="4"/>
  <c r="I482" i="4"/>
  <c r="I2342" i="4"/>
  <c r="I3228" i="4"/>
  <c r="I1453" i="4"/>
  <c r="I3358" i="4"/>
  <c r="I1000" i="4"/>
  <c r="I1074" i="4"/>
  <c r="I3593" i="4"/>
  <c r="I1246" i="4"/>
  <c r="I714" i="4"/>
  <c r="I2146" i="4"/>
  <c r="I3939" i="4"/>
  <c r="I1666" i="4"/>
  <c r="I3163" i="4"/>
  <c r="I1986" i="4"/>
  <c r="I556" i="4"/>
  <c r="I698" i="4"/>
  <c r="I778" i="4"/>
  <c r="I1618" i="4"/>
  <c r="I421" i="4"/>
  <c r="I2350" i="4"/>
  <c r="I4192" i="4"/>
  <c r="I170" i="4"/>
  <c r="I2635" i="4"/>
  <c r="I250" i="4"/>
  <c r="I2799" i="4"/>
  <c r="I2524" i="4"/>
  <c r="I1760" i="4"/>
  <c r="I1634" i="4"/>
  <c r="I4046" i="4"/>
  <c r="I512" i="4"/>
  <c r="I1342" i="4"/>
  <c r="I2197" i="4"/>
  <c r="I1797" i="4"/>
  <c r="I324" i="4"/>
  <c r="I3101" i="4"/>
  <c r="I1051" i="4"/>
  <c r="I2147" i="4"/>
  <c r="I2268" i="4"/>
  <c r="I3854" i="4"/>
  <c r="I1779" i="4"/>
  <c r="I1174" i="4"/>
  <c r="I96" i="4"/>
  <c r="I2685" i="4"/>
  <c r="I4069" i="4"/>
  <c r="I2528" i="4"/>
  <c r="I1132" i="4"/>
  <c r="I2938" i="4"/>
  <c r="I1171" i="4"/>
  <c r="I2000" i="4"/>
  <c r="I120" i="4"/>
  <c r="I84" i="4"/>
  <c r="I3503" i="4"/>
  <c r="I1538" i="4"/>
  <c r="I1181" i="4"/>
  <c r="I128" i="4"/>
  <c r="I3977" i="4"/>
  <c r="I60" i="4"/>
  <c r="I2240" i="4"/>
  <c r="I2625" i="4"/>
  <c r="I3210" i="4"/>
  <c r="I4023" i="4"/>
  <c r="I3413" i="4"/>
  <c r="I2176" i="4"/>
  <c r="I2696" i="4"/>
  <c r="I4343" i="4"/>
  <c r="I3531" i="4"/>
  <c r="I1982" i="4"/>
  <c r="I2502" i="4"/>
  <c r="I351" i="4"/>
  <c r="I2334" i="4"/>
  <c r="I209" i="4"/>
  <c r="I2720" i="4"/>
  <c r="I1601" i="4"/>
  <c r="I278" i="4"/>
  <c r="I272" i="4"/>
  <c r="I3024" i="4"/>
  <c r="I2821" i="4"/>
  <c r="I1344" i="4"/>
  <c r="I1115" i="4"/>
  <c r="I2798" i="4"/>
  <c r="I1909" i="4"/>
  <c r="I1695" i="4"/>
  <c r="I4255" i="4"/>
  <c r="I1836" i="4"/>
  <c r="I3250" i="4"/>
  <c r="I316" i="4"/>
  <c r="I950" i="4"/>
  <c r="I1182" i="4"/>
  <c r="I2935" i="4"/>
  <c r="I541" i="4"/>
  <c r="I1042" i="4"/>
  <c r="I1954" i="4"/>
  <c r="I3205" i="4"/>
  <c r="I934" i="4"/>
  <c r="I193" i="4"/>
  <c r="I4038" i="4"/>
  <c r="I2881" i="4"/>
  <c r="I1253" i="4"/>
  <c r="I1111" i="4"/>
  <c r="I3740" i="4"/>
  <c r="I547" i="4"/>
  <c r="I1606" i="4"/>
  <c r="I1235" i="4"/>
  <c r="I1627" i="4"/>
  <c r="I2083" i="4"/>
  <c r="I836" i="4"/>
  <c r="I3195" i="4"/>
  <c r="I1417" i="4"/>
  <c r="I2846" i="4"/>
  <c r="I969" i="4"/>
  <c r="I1461" i="4"/>
  <c r="I4054" i="4"/>
  <c r="I2037" i="4"/>
  <c r="I2173" i="4"/>
  <c r="I145" i="4"/>
  <c r="I430" i="4"/>
  <c r="I2863" i="4"/>
  <c r="I3435" i="4"/>
  <c r="I1166" i="4"/>
  <c r="I1858" i="4"/>
  <c r="I1849" i="4"/>
  <c r="I1373" i="4"/>
  <c r="I1064" i="4"/>
  <c r="I2193" i="4"/>
  <c r="I2023" i="4"/>
  <c r="I2405" i="4"/>
  <c r="I3097" i="4"/>
  <c r="I4068" i="4"/>
  <c r="I1615" i="4"/>
  <c r="I1835" i="4"/>
  <c r="I1458" i="4"/>
  <c r="I4227" i="4"/>
  <c r="I629" i="4"/>
  <c r="I2999" i="4"/>
  <c r="I1117" i="4"/>
  <c r="I641" i="4"/>
  <c r="I1393" i="4"/>
  <c r="I3674" i="4"/>
  <c r="I270" i="4"/>
  <c r="I1213" i="4"/>
  <c r="I1708" i="4"/>
  <c r="I3310" i="4"/>
  <c r="I780" i="4"/>
  <c r="I41" i="4"/>
  <c r="I2539" i="4"/>
  <c r="I3188" i="4"/>
  <c r="I3468" i="4"/>
  <c r="I2825" i="4"/>
  <c r="I635" i="4"/>
  <c r="I2254" i="4"/>
  <c r="I457" i="4"/>
  <c r="I1176" i="4"/>
  <c r="I572" i="4"/>
  <c r="I1788" i="4"/>
  <c r="I730" i="4"/>
  <c r="I1298" i="4"/>
  <c r="I463" i="4"/>
  <c r="I1063" i="4"/>
  <c r="I1960" i="4"/>
  <c r="I2156" i="4"/>
  <c r="I1964" i="4"/>
  <c r="I1058" i="4"/>
  <c r="I3031" i="4"/>
  <c r="I1876" i="4"/>
  <c r="I801" i="4"/>
  <c r="I78" i="4"/>
  <c r="I2940" i="4"/>
  <c r="I1913" i="4"/>
  <c r="I1656" i="4"/>
  <c r="I2706" i="4"/>
  <c r="I320" i="4"/>
  <c r="I2084" i="4"/>
  <c r="I2055" i="4"/>
  <c r="I2686" i="4"/>
  <c r="I3238" i="4"/>
  <c r="I2568" i="4"/>
  <c r="I1398" i="4"/>
  <c r="I4236" i="4"/>
  <c r="I1697" i="4"/>
  <c r="I508" i="4"/>
  <c r="I1572" i="4"/>
  <c r="I3034" i="4"/>
  <c r="I2267" i="4"/>
  <c r="I3446" i="4"/>
  <c r="I2425" i="4"/>
  <c r="I3417" i="4"/>
  <c r="I2950" i="4"/>
  <c r="I161" i="4"/>
  <c r="I2126" i="4"/>
  <c r="I1948" i="4"/>
  <c r="I487" i="4"/>
  <c r="I3788" i="4"/>
  <c r="I4058" i="4"/>
  <c r="I1404" i="4"/>
  <c r="I3615" i="4"/>
  <c r="I3062" i="4"/>
  <c r="I2790" i="4"/>
  <c r="I910" i="4"/>
  <c r="I2475" i="4"/>
  <c r="I181" i="4"/>
  <c r="I2748" i="4"/>
  <c r="I3992" i="4"/>
  <c r="I1583" i="4"/>
  <c r="I1877" i="4"/>
  <c r="I217" i="4"/>
  <c r="I2563" i="4"/>
  <c r="I429" i="4"/>
  <c r="I1440" i="4"/>
  <c r="I3632" i="4"/>
  <c r="I1588" i="4"/>
  <c r="I3128" i="4"/>
  <c r="I1196" i="4"/>
  <c r="I1867" i="4"/>
  <c r="I391" i="4"/>
  <c r="I1442" i="4"/>
  <c r="I936" i="4"/>
  <c r="I356" i="4"/>
  <c r="I3265" i="4"/>
  <c r="I178" i="4"/>
  <c r="I100" i="4"/>
  <c r="I2383" i="4"/>
  <c r="I539" i="4"/>
  <c r="I944" i="4"/>
  <c r="I3046" i="4"/>
  <c r="I1795" i="4"/>
  <c r="I2270" i="4"/>
  <c r="I2886" i="4"/>
  <c r="I4335" i="4"/>
  <c r="I2179" i="4"/>
  <c r="I218" i="4"/>
  <c r="I3534" i="4"/>
  <c r="I1231" i="4"/>
  <c r="I715" i="4"/>
  <c r="I1809" i="4"/>
  <c r="I1596" i="4"/>
  <c r="I4164" i="4"/>
  <c r="I3623" i="4"/>
  <c r="I3022" i="4"/>
  <c r="I1219" i="4"/>
  <c r="I3276" i="4"/>
  <c r="I3443" i="4"/>
  <c r="I1570" i="4"/>
  <c r="I2040" i="4"/>
  <c r="I2944" i="4"/>
  <c r="I4108" i="4"/>
  <c r="I69" i="4"/>
  <c r="I3728" i="4"/>
  <c r="I2287" i="4"/>
  <c r="I2470" i="4"/>
  <c r="I2650" i="4"/>
  <c r="I2444" i="4"/>
  <c r="I704" i="4"/>
  <c r="I1041" i="4"/>
  <c r="I4188" i="4"/>
  <c r="I3035" i="4"/>
  <c r="I4063" i="4"/>
  <c r="I2805" i="4"/>
  <c r="I1519" i="4"/>
  <c r="I3201" i="4"/>
  <c r="I3054" i="4"/>
  <c r="I528" i="4"/>
  <c r="I1965" i="4"/>
  <c r="I1292" i="4"/>
  <c r="I3361" i="4"/>
  <c r="I4205" i="4"/>
  <c r="I3376" i="4"/>
  <c r="I2010" i="4"/>
  <c r="I2529" i="4"/>
  <c r="I1013" i="4"/>
  <c r="I2587" i="4"/>
  <c r="I742" i="4"/>
  <c r="I3307" i="4"/>
  <c r="I4019" i="4"/>
  <c r="I3605" i="4"/>
  <c r="I3964" i="4"/>
  <c r="I153" i="4"/>
  <c r="I238" i="4"/>
  <c r="I4052" i="4"/>
  <c r="I245" i="4"/>
  <c r="I818" i="4"/>
  <c r="I1853" i="4"/>
  <c r="I2549" i="4"/>
  <c r="I3321" i="4"/>
  <c r="I1945" i="4"/>
  <c r="I1938" i="4"/>
  <c r="I947" i="4"/>
  <c r="I384" i="4"/>
  <c r="I3047" i="4"/>
  <c r="I1397" i="4"/>
  <c r="I1837" i="4"/>
  <c r="I701" i="4"/>
  <c r="I1576" i="4"/>
  <c r="I3868" i="4"/>
  <c r="I4011" i="4"/>
  <c r="I1980" i="4"/>
  <c r="I2208" i="4"/>
  <c r="I1258" i="4"/>
  <c r="I2926" i="4"/>
  <c r="I89" i="4"/>
  <c r="I2015" i="4"/>
  <c r="I2007" i="4"/>
  <c r="I1324" i="4"/>
  <c r="I3639" i="4"/>
  <c r="I578" i="4"/>
  <c r="I1855" i="4"/>
  <c r="I1550" i="4"/>
  <c r="I88" i="4"/>
  <c r="I1034" i="4"/>
  <c r="I2634" i="4"/>
  <c r="I1097" i="4"/>
  <c r="I3995" i="4"/>
  <c r="I2658" i="4"/>
  <c r="I692" i="4"/>
  <c r="I4193" i="4"/>
  <c r="I2264" i="4"/>
  <c r="I1761" i="4"/>
  <c r="I48" i="4"/>
  <c r="I2981" i="4"/>
  <c r="I658" i="4"/>
  <c r="I419" i="4"/>
  <c r="I3935" i="4"/>
  <c r="I1869" i="4"/>
  <c r="I1301" i="4"/>
  <c r="I1325" i="4"/>
  <c r="I1180" i="4"/>
  <c r="I624" i="4"/>
  <c r="I3974" i="4"/>
  <c r="I3180" i="4"/>
  <c r="I2056" i="4"/>
  <c r="I273" i="4"/>
  <c r="I198" i="4"/>
  <c r="I1757" i="4"/>
  <c r="I446" i="4"/>
  <c r="I583" i="4"/>
  <c r="I1799" i="4"/>
  <c r="I280" i="4"/>
  <c r="I377" i="4"/>
  <c r="I3317" i="4"/>
  <c r="I1436" i="4"/>
  <c r="I4153" i="4"/>
  <c r="I1279" i="4"/>
  <c r="I686" i="4"/>
  <c r="I2474" i="4"/>
  <c r="I3895" i="4"/>
  <c r="I3609" i="4"/>
  <c r="I980" i="4"/>
  <c r="I1186" i="4"/>
  <c r="I1810" i="4"/>
  <c r="I2019" i="4"/>
  <c r="I329" i="4"/>
  <c r="I962" i="4"/>
  <c r="I776" i="4"/>
  <c r="I1226" i="4"/>
  <c r="I252" i="4"/>
  <c r="I1383" i="4"/>
  <c r="I4049" i="4"/>
  <c r="I4047" i="4"/>
  <c r="I2766" i="4"/>
  <c r="I4200" i="4"/>
  <c r="I2202" i="4"/>
  <c r="I2557" i="4"/>
  <c r="I2915" i="4"/>
  <c r="I3093" i="4"/>
  <c r="I1892" i="4"/>
  <c r="I3381" i="4"/>
  <c r="I2215" i="4"/>
  <c r="I3292" i="4"/>
  <c r="I1791" i="4"/>
  <c r="I3346" i="4"/>
  <c r="I552" i="4"/>
  <c r="I3186" i="4"/>
  <c r="I2852" i="4"/>
  <c r="I93" i="4"/>
  <c r="I1025" i="4"/>
  <c r="I1623" i="4"/>
  <c r="I302" i="4"/>
  <c r="I1773" i="4"/>
  <c r="I824" i="4"/>
  <c r="I1900" i="4"/>
  <c r="I1609" i="4"/>
  <c r="I2876" i="4"/>
  <c r="I2978" i="4"/>
  <c r="I1333" i="4"/>
  <c r="I3064" i="4"/>
  <c r="I1509" i="4"/>
  <c r="I2882" i="4"/>
  <c r="I3484" i="4"/>
  <c r="I1486" i="4"/>
  <c r="I4261" i="4"/>
  <c r="I99" i="4"/>
  <c r="I1493" i="4"/>
  <c r="I1069" i="4"/>
  <c r="I833" i="4"/>
  <c r="I2832" i="4"/>
  <c r="I1636" i="4"/>
  <c r="I3872" i="4"/>
  <c r="I313" i="4"/>
  <c r="I3810" i="4"/>
  <c r="I759" i="4"/>
  <c r="I693" i="4"/>
  <c r="I3477" i="4"/>
  <c r="I806" i="4"/>
  <c r="I219" i="4"/>
  <c r="I615" i="4"/>
  <c r="I1282" i="4"/>
  <c r="I3757" i="4"/>
  <c r="I456" i="4"/>
  <c r="I1988" i="4"/>
  <c r="I3233" i="4"/>
  <c r="I2717" i="4"/>
  <c r="I222" i="4"/>
  <c r="I4062" i="4"/>
  <c r="I2363" i="4"/>
  <c r="I3645" i="4"/>
  <c r="I1118" i="4"/>
  <c r="I1670" i="4"/>
  <c r="I4013" i="4"/>
  <c r="I126" i="4"/>
  <c r="I2847" i="4"/>
  <c r="I3835" i="4"/>
  <c r="I1594" i="4"/>
  <c r="I3519" i="4"/>
  <c r="I3460" i="4"/>
  <c r="I1492" i="4"/>
  <c r="I863" i="4"/>
  <c r="I379" i="4"/>
  <c r="I621" i="4"/>
  <c r="I1128" i="4"/>
  <c r="I685" i="4"/>
  <c r="I4238" i="4"/>
  <c r="I4201" i="4"/>
  <c r="I1264" i="4"/>
  <c r="I1650" i="4"/>
  <c r="I2692" i="4"/>
  <c r="I3782" i="4"/>
  <c r="I2781" i="4"/>
  <c r="I2284" i="4"/>
  <c r="I2030" i="4"/>
  <c r="I880" i="4"/>
  <c r="I2995" i="4"/>
  <c r="I2235" i="4"/>
  <c r="I654" i="4"/>
  <c r="I2068" i="4"/>
  <c r="I3679" i="4"/>
  <c r="I3071" i="4"/>
  <c r="I2597" i="4"/>
  <c r="I2216" i="4"/>
  <c r="I940" i="4"/>
  <c r="I4004" i="4"/>
  <c r="I3125" i="4"/>
  <c r="I1293" i="4"/>
  <c r="I525" i="4"/>
  <c r="I4135" i="4"/>
  <c r="I1234" i="4"/>
  <c r="I107" i="4"/>
  <c r="I77" i="4"/>
  <c r="I3087" i="4"/>
  <c r="I310" i="4"/>
  <c r="I2744" i="4"/>
  <c r="I2708" i="4"/>
  <c r="I3573" i="4"/>
  <c r="I661" i="4"/>
  <c r="I2770" i="4"/>
  <c r="I1165" i="4"/>
  <c r="I2263" i="4"/>
  <c r="I3257" i="4"/>
  <c r="I4" i="4"/>
  <c r="I2220" i="4"/>
  <c r="I3119" i="4"/>
  <c r="I349" i="4"/>
  <c r="I2422" i="4"/>
  <c r="I4217" i="4"/>
  <c r="I1589" i="4"/>
  <c r="I3334" i="4"/>
  <c r="I3622" i="4"/>
  <c r="I3360" i="4"/>
  <c r="I4321" i="4"/>
  <c r="I1011" i="4"/>
  <c r="I2468" i="4"/>
  <c r="I2952" i="4"/>
  <c r="I3332" i="4"/>
  <c r="I4029" i="4"/>
  <c r="I220" i="4"/>
  <c r="I2655" i="4"/>
  <c r="I2245" i="4"/>
  <c r="I114" i="4"/>
  <c r="I1360" i="4"/>
  <c r="I1704" i="4"/>
  <c r="I4165" i="4"/>
  <c r="I2358" i="4"/>
  <c r="I1599" i="4"/>
  <c r="I540" i="4"/>
  <c r="I1408" i="4"/>
  <c r="I2117" i="4"/>
  <c r="I2113" i="4"/>
  <c r="I4274" i="4"/>
  <c r="I1421" i="4"/>
  <c r="I522" i="4"/>
  <c r="I2447" i="4"/>
  <c r="I2716" i="4"/>
  <c r="I1544" i="4"/>
  <c r="I2990" i="4"/>
  <c r="I4082" i="4"/>
  <c r="I1433" i="4"/>
  <c r="I2256" i="4"/>
  <c r="I1927" i="4"/>
  <c r="I2868" i="4"/>
  <c r="I1794" i="4"/>
  <c r="I847" i="4"/>
  <c r="I2659" i="4"/>
  <c r="I1287" i="4"/>
  <c r="I674" i="4"/>
  <c r="I3846" i="4"/>
  <c r="I2496" i="4"/>
  <c r="I805" i="4"/>
  <c r="I417" i="4"/>
  <c r="I1487" i="4"/>
  <c r="I3030" i="4"/>
  <c r="I2044" i="4"/>
  <c r="I3369" i="4"/>
  <c r="I2408" i="4"/>
  <c r="I1528" i="4"/>
  <c r="I1134" i="4"/>
  <c r="I2575" i="4"/>
  <c r="I3494" i="4"/>
  <c r="I2365" i="4"/>
  <c r="I2283" i="4"/>
  <c r="I1460" i="4"/>
  <c r="I2657" i="4"/>
  <c r="I2294" i="4"/>
  <c r="I1841" i="4"/>
  <c r="I3498" i="4"/>
  <c r="I3725" i="4"/>
  <c r="I236" i="4"/>
  <c r="I1977" i="4"/>
  <c r="I1505" i="4"/>
  <c r="I1478" i="4"/>
  <c r="I3904" i="4"/>
  <c r="I1863" i="4"/>
  <c r="I135" i="4"/>
  <c r="I2035" i="4"/>
  <c r="I1366" i="4"/>
  <c r="I4036" i="4"/>
  <c r="I963" i="4"/>
  <c r="I2672" i="4"/>
  <c r="I191" i="4"/>
  <c r="I2596" i="4"/>
  <c r="I1873" i="4"/>
  <c r="I3685" i="4"/>
  <c r="I4349" i="4"/>
  <c r="I2652" i="4"/>
  <c r="I345" i="4"/>
  <c r="I3386" i="4"/>
  <c r="I2531" i="4"/>
  <c r="I559" i="4"/>
  <c r="I2745" i="4"/>
  <c r="I783" i="4"/>
  <c r="I1107" i="4"/>
  <c r="I1573" i="4"/>
  <c r="I3899" i="4"/>
  <c r="I1033" i="4"/>
  <c r="I427" i="4"/>
  <c r="I3864" i="4"/>
  <c r="I4303" i="4"/>
  <c r="I1715" i="4"/>
  <c r="I2451" i="4"/>
  <c r="I838" i="4"/>
  <c r="I3271" i="4"/>
  <c r="I1158" i="4"/>
  <c r="I2651" i="4"/>
  <c r="I1367" i="4"/>
  <c r="I4119" i="4"/>
  <c r="I1207" i="4"/>
  <c r="I753" i="4"/>
  <c r="I716" i="4"/>
  <c r="I3979" i="4"/>
  <c r="I1875" i="4"/>
  <c r="I1142" i="4"/>
  <c r="I1755" i="4"/>
  <c r="I1131" i="4"/>
  <c r="I2452" i="4"/>
  <c r="I1191" i="4"/>
  <c r="I62" i="4"/>
  <c r="I1665" i="4"/>
  <c r="I2984" i="4"/>
  <c r="I1529" i="4"/>
  <c r="I2711" i="4"/>
  <c r="I2994" i="4"/>
  <c r="I2538" i="4"/>
  <c r="I3078" i="4"/>
  <c r="I1278" i="4"/>
  <c r="I4169" i="4"/>
  <c r="I3002" i="4"/>
  <c r="I879" i="4"/>
  <c r="I4026" i="4"/>
  <c r="I2812" i="4"/>
  <c r="I942" i="4"/>
  <c r="I2767" i="4"/>
  <c r="I1412" i="4"/>
  <c r="I1993" i="4"/>
  <c r="I1562" i="4"/>
  <c r="I2324" i="4"/>
  <c r="I1962" i="4"/>
  <c r="I2627" i="4"/>
  <c r="I3021" i="4"/>
  <c r="I34" i="4"/>
  <c r="I2622" i="4"/>
  <c r="I2818" i="4"/>
  <c r="I3475" i="4"/>
  <c r="I1765" i="4"/>
  <c r="I1178" i="4"/>
  <c r="I4155" i="4"/>
  <c r="I587" i="4"/>
  <c r="I2380" i="4"/>
  <c r="I867" i="4"/>
  <c r="I1908" i="4"/>
  <c r="I2499" i="4"/>
  <c r="I832" i="4"/>
  <c r="I2357" i="4"/>
  <c r="I1321" i="4"/>
  <c r="I591" i="4"/>
  <c r="I2727" i="4"/>
  <c r="I4154" i="4"/>
  <c r="I1777" i="4"/>
  <c r="I819" i="4"/>
  <c r="I4324" i="4"/>
  <c r="I921" i="4"/>
  <c r="I2883" i="4"/>
  <c r="I3049" i="4"/>
  <c r="I2890" i="4"/>
  <c r="I2385" i="4"/>
  <c r="I2859" i="4"/>
  <c r="I1805" i="4"/>
  <c r="I1557" i="4"/>
  <c r="I1667" i="4"/>
  <c r="I2646" i="4"/>
  <c r="I3619" i="4"/>
  <c r="I1691" i="4"/>
  <c r="I52" i="4"/>
  <c r="I2954" i="4"/>
  <c r="I231" i="4"/>
  <c r="I1277" i="4"/>
  <c r="I1240" i="4"/>
  <c r="I2946" i="4"/>
  <c r="I670" i="4"/>
  <c r="I3509" i="4"/>
  <c r="I4189" i="4"/>
  <c r="I545" i="4"/>
  <c r="I2675" i="4"/>
  <c r="I1414" i="4"/>
  <c r="I1878" i="4"/>
  <c r="I2875" i="4"/>
  <c r="I794" i="4"/>
  <c r="I684" i="4"/>
  <c r="I2402" i="4"/>
  <c r="I118" i="4"/>
  <c r="I1916" i="4"/>
  <c r="I639" i="4"/>
  <c r="I1425" i="4"/>
  <c r="I3913" i="4"/>
  <c r="I1255" i="4"/>
  <c r="I2274" i="4"/>
  <c r="I1159" i="4"/>
  <c r="I3199" i="4"/>
  <c r="I2722" i="4"/>
  <c r="I1271" i="4"/>
  <c r="I303" i="4"/>
  <c r="I244" i="4"/>
  <c r="I1100" i="4"/>
  <c r="I1355" i="4"/>
  <c r="I3120" i="4"/>
  <c r="I2956" i="4"/>
  <c r="I2740" i="4"/>
  <c r="I16" i="4"/>
  <c r="I551" i="4"/>
  <c r="I866" i="4"/>
  <c r="I2322" i="4"/>
  <c r="I2918" i="4"/>
  <c r="I489" i="4"/>
  <c r="I3666" i="4"/>
  <c r="I1103" i="4"/>
  <c r="I553" i="4"/>
  <c r="I3489" i="4"/>
  <c r="I1947" i="4"/>
  <c r="I58" i="4"/>
  <c r="I1451" i="4"/>
  <c r="I445" i="4"/>
  <c r="I2573" i="4"/>
  <c r="I913" i="4"/>
  <c r="I3012" i="4"/>
  <c r="I1932" i="4"/>
  <c r="I3520" i="4"/>
  <c r="I4216" i="4"/>
  <c r="I1699" i="4"/>
  <c r="I2335" i="4"/>
  <c r="I2328" i="4"/>
  <c r="I2116" i="4"/>
  <c r="I2746" i="4"/>
  <c r="I523" i="4"/>
  <c r="I1815" i="4"/>
  <c r="I3472" i="4"/>
  <c r="I2578" i="4"/>
  <c r="I2872" i="4"/>
  <c r="I2871" i="4"/>
  <c r="I3918" i="4"/>
  <c r="I2211" i="4"/>
  <c r="I2800" i="4"/>
  <c r="I1220" i="4"/>
  <c r="I4290" i="4"/>
  <c r="I1745" i="4"/>
  <c r="I3706" i="4"/>
  <c r="I64" i="4"/>
  <c r="I1719" i="4"/>
  <c r="I443" i="4"/>
  <c r="I939" i="4"/>
  <c r="I1736" i="4"/>
  <c r="I2241" i="4"/>
  <c r="I3139" i="4"/>
  <c r="I2913" i="4"/>
  <c r="I1177" i="4"/>
  <c r="I2594" i="4"/>
  <c r="I2865" i="4"/>
  <c r="I2567" i="4"/>
  <c r="I2047" i="4"/>
  <c r="I1135" i="4"/>
  <c r="I493" i="4"/>
  <c r="I1467" i="4"/>
  <c r="I1796" i="4"/>
  <c r="I3230" i="4"/>
  <c r="I1850" i="4"/>
  <c r="I2135" i="4"/>
  <c r="I3387" i="4"/>
  <c r="I1243" i="4"/>
  <c r="I3285" i="4"/>
  <c r="I2416" i="4"/>
  <c r="I3027" i="4"/>
  <c r="I971" i="4"/>
  <c r="I3110" i="4"/>
  <c r="I803" i="4"/>
  <c r="I3173" i="4"/>
  <c r="I2001" i="4"/>
  <c r="I143" i="4"/>
  <c r="I4147" i="4"/>
  <c r="I1763" i="4"/>
  <c r="I3937" i="4"/>
  <c r="I3138" i="4"/>
  <c r="I454" i="4"/>
  <c r="I3693" i="4"/>
  <c r="I461" i="4"/>
  <c r="I2303" i="4"/>
  <c r="I408" i="4"/>
  <c r="I85" i="4"/>
  <c r="I3142" i="4"/>
  <c r="I782" i="4"/>
  <c r="I3857" i="4"/>
  <c r="I477" i="4"/>
  <c r="I1574" i="4"/>
  <c r="I810" i="4"/>
  <c r="I1720" i="4"/>
  <c r="I1628" i="4"/>
  <c r="I2820" i="4"/>
  <c r="I2339" i="4"/>
  <c r="I1866" i="4"/>
  <c r="I1088" i="4"/>
  <c r="I2715" i="4"/>
  <c r="I2198" i="4"/>
  <c r="I1786" i="4"/>
  <c r="I4224" i="4"/>
  <c r="I770" i="4"/>
  <c r="I3380" i="4"/>
  <c r="I2460" i="4"/>
  <c r="I1206" i="4"/>
  <c r="I841" i="4"/>
  <c r="I1221" i="4"/>
  <c r="I3910" i="4"/>
  <c r="I395" i="4"/>
  <c r="I1137" i="4"/>
  <c r="I1048" i="4"/>
  <c r="I4243" i="4"/>
  <c r="I2329" i="4"/>
  <c r="I1076" i="4"/>
  <c r="I3784" i="4"/>
  <c r="I29" i="4"/>
  <c r="I381" i="4"/>
  <c r="I922" i="4"/>
  <c r="I3091" i="4"/>
  <c r="I800" i="4"/>
  <c r="I1332" i="4"/>
  <c r="I2485" i="4"/>
  <c r="I171" i="4"/>
  <c r="I1654" i="4"/>
  <c r="I3370" i="4"/>
  <c r="I4150" i="4"/>
  <c r="I469" i="4"/>
  <c r="I1441" i="4"/>
  <c r="I4167" i="4"/>
  <c r="I1919" i="4"/>
  <c r="I1684" i="4"/>
  <c r="I2741" i="4"/>
  <c r="I3582" i="4"/>
  <c r="I102" i="4"/>
  <c r="I1612" i="4"/>
  <c r="I1151" i="4"/>
  <c r="I2870" i="4"/>
  <c r="I1598" i="4"/>
  <c r="I451" i="4"/>
  <c r="I2004" i="4"/>
  <c r="I2421" i="4"/>
  <c r="I728" i="4"/>
  <c r="I1399" i="4"/>
  <c r="I3121" i="4"/>
  <c r="I1871" i="4"/>
  <c r="I2259" i="4"/>
  <c r="I82" i="4"/>
  <c r="I3102" i="4"/>
  <c r="I3591" i="4"/>
  <c r="I389" i="4"/>
  <c r="I2261" i="4"/>
  <c r="I1109" i="4"/>
  <c r="I1513" i="4"/>
  <c r="I849" i="4"/>
  <c r="I4226" i="4"/>
  <c r="I3813" i="4"/>
  <c r="I1168" i="4"/>
  <c r="I642" i="4"/>
  <c r="I2546" i="4"/>
  <c r="I3486" i="4"/>
  <c r="I4263" i="4"/>
  <c r="I1898" i="4"/>
  <c r="I3831" i="4"/>
  <c r="I741" i="4"/>
  <c r="I630" i="4"/>
  <c r="I510" i="4"/>
  <c r="I4315" i="4"/>
  <c r="I1082" i="4"/>
  <c r="I2543" i="4"/>
  <c r="I4245" i="4"/>
  <c r="I4366" i="4"/>
  <c r="I1693" i="4"/>
  <c r="I2551" i="4"/>
  <c r="I1510" i="4"/>
  <c r="I3083" i="4"/>
  <c r="I90" i="4"/>
  <c r="I2906" i="4"/>
  <c r="I2873" i="4"/>
  <c r="I3184" i="4"/>
  <c r="I3379" i="4"/>
  <c r="I2488" i="4"/>
  <c r="I2387" i="4"/>
  <c r="I1112" i="4"/>
  <c r="I2649" i="4"/>
  <c r="I861" i="4"/>
  <c r="I3150" i="4"/>
  <c r="I2693" i="4"/>
  <c r="I3338" i="4"/>
  <c r="I3999" i="4"/>
  <c r="I2758" i="4"/>
  <c r="I2238" i="4"/>
  <c r="I3452" i="4"/>
  <c r="I1865" i="4"/>
  <c r="I2186" i="4"/>
  <c r="I604" i="4"/>
  <c r="I3362" i="4"/>
  <c r="I2992" i="4"/>
  <c r="I2804" i="4"/>
  <c r="I1941" i="4"/>
  <c r="I1976" i="4"/>
  <c r="I3919" i="4"/>
  <c r="I289" i="4"/>
  <c r="I1392" i="4"/>
  <c r="I2884" i="4"/>
  <c r="I3318" i="4"/>
  <c r="I2525" i="4"/>
  <c r="I2183" i="4"/>
  <c r="I1250" i="4"/>
  <c r="I1347" i="4"/>
  <c r="I582" i="4"/>
  <c r="I434" i="4"/>
  <c r="I1227" i="4"/>
  <c r="I370" i="4"/>
  <c r="I2773" i="4"/>
  <c r="I1372" i="4"/>
  <c r="I4306" i="4"/>
  <c r="I2300" i="4"/>
  <c r="I2601" i="4"/>
  <c r="I4112" i="4"/>
  <c r="I2426" i="4"/>
  <c r="I791" i="4"/>
  <c r="I251" i="4"/>
  <c r="I1285" i="4"/>
  <c r="I4256" i="4"/>
  <c r="I2352" i="4"/>
  <c r="I3497" i="4"/>
  <c r="I2449" i="4"/>
  <c r="I1659" i="4"/>
  <c r="I1179" i="4"/>
  <c r="I2189" i="4"/>
  <c r="I1317" i="4"/>
  <c r="I606" i="4"/>
  <c r="I1595" i="4"/>
  <c r="I1731" i="4"/>
  <c r="I2695" i="4"/>
  <c r="I2603" i="4"/>
  <c r="I1009" i="4"/>
  <c r="I3221" i="4"/>
  <c r="I1640" i="4"/>
  <c r="I3586" i="4"/>
  <c r="I235" i="4"/>
  <c r="I3881" i="4"/>
  <c r="I353" i="4"/>
  <c r="I1545" i="4"/>
  <c r="I3013" i="4"/>
  <c r="I3555" i="4"/>
  <c r="I368" i="4"/>
  <c r="I516" i="4"/>
  <c r="I1195" i="4"/>
  <c r="I1108" i="4"/>
  <c r="I1407" i="4"/>
  <c r="I1655" i="4"/>
  <c r="I4211" i="4"/>
  <c r="I2042" i="4"/>
  <c r="I659" i="4"/>
  <c r="I895" i="4"/>
  <c r="I1006" i="4"/>
  <c r="I3178" i="4"/>
  <c r="I2199" i="4"/>
  <c r="I603" i="4"/>
  <c r="I1476" i="4"/>
  <c r="I951" i="4"/>
  <c r="I4247" i="4"/>
  <c r="I396" i="4"/>
  <c r="I365" i="4"/>
  <c r="I3678" i="4"/>
  <c r="I4302" i="4"/>
  <c r="I3580" i="4"/>
  <c r="I201" i="4"/>
  <c r="I385" i="4"/>
  <c r="I3350" i="4"/>
  <c r="I4267" i="4"/>
  <c r="I1381" i="4"/>
  <c r="I1521" i="4"/>
  <c r="I1812" i="4"/>
  <c r="I2159" i="4"/>
  <c r="I2348" i="4"/>
  <c r="I1370" i="4"/>
  <c r="I2530" i="4"/>
  <c r="I3710" i="4"/>
  <c r="I2753" i="4"/>
  <c r="I2982" i="4"/>
  <c r="I3456" i="4"/>
  <c r="I1889" i="4"/>
  <c r="I1288" i="4"/>
  <c r="I233" i="4"/>
  <c r="I367" i="4"/>
  <c r="I3122" i="4"/>
  <c r="I111" i="4"/>
  <c r="I2955" i="4"/>
  <c r="I2609" i="4"/>
  <c r="I1167" i="4"/>
  <c r="I1416" i="4"/>
  <c r="I119" i="4"/>
  <c r="I1047" i="4"/>
  <c r="I1880" i="4"/>
  <c r="I721" i="4"/>
  <c r="I2751" i="4"/>
  <c r="I726" i="4"/>
  <c r="I2705" i="4"/>
  <c r="I71" i="4"/>
  <c r="I3624" i="4"/>
  <c r="I2371" i="4"/>
  <c r="I3650" i="4"/>
  <c r="I448" i="4"/>
  <c r="I1304" i="4"/>
  <c r="I3767" i="4"/>
  <c r="I3020" i="4"/>
  <c r="I865" i="4"/>
  <c r="I1833" i="4"/>
  <c r="I2517" i="4"/>
  <c r="I1198" i="4"/>
  <c r="I237" i="4"/>
  <c r="I1585" i="4"/>
  <c r="I4278" i="4"/>
  <c r="I202" i="4"/>
  <c r="I2407" i="4"/>
  <c r="I343" i="4"/>
  <c r="I768" i="4"/>
  <c r="I2443" i="4"/>
  <c r="I3482" i="4"/>
  <c r="I3630" i="4"/>
  <c r="I2430" i="4"/>
  <c r="I390" i="4"/>
  <c r="I1525" i="4"/>
  <c r="I908" i="4"/>
  <c r="I3803" i="4"/>
  <c r="I3404" i="4"/>
  <c r="I2703" i="4"/>
  <c r="I1864" i="4"/>
  <c r="I2776" i="4"/>
  <c r="I1507" i="4"/>
  <c r="I4282" i="4"/>
  <c r="I1280" i="4"/>
  <c r="I771" i="4"/>
  <c r="I1113" i="4"/>
  <c r="I1725" i="4"/>
  <c r="I4260" i="4"/>
  <c r="I3133" i="4"/>
  <c r="I4018" i="4"/>
  <c r="I845" i="4"/>
  <c r="I12" i="4"/>
  <c r="I1468" i="4"/>
  <c r="I2249" i="4"/>
  <c r="I263" i="4"/>
  <c r="I452" i="4"/>
  <c r="I4196" i="4"/>
  <c r="I3157" i="4"/>
  <c r="I2136" i="4"/>
  <c r="I4340" i="4"/>
  <c r="I1683" i="4"/>
  <c r="I2123" i="4"/>
  <c r="I660" i="4"/>
  <c r="I142" i="4"/>
  <c r="I2031" i="4"/>
  <c r="I3815" i="4"/>
  <c r="I2509" i="4"/>
  <c r="I1883" i="4"/>
  <c r="I19" i="4"/>
  <c r="I422" i="4"/>
  <c r="I2102" i="4"/>
  <c r="I2835" i="4"/>
  <c r="I305" i="4"/>
  <c r="I3355" i="4"/>
  <c r="I3565" i="4"/>
  <c r="I2360" i="4"/>
  <c r="I3551" i="4"/>
  <c r="I4001" i="4"/>
  <c r="I1641" i="4"/>
  <c r="I973" i="4"/>
  <c r="I1364" i="4"/>
  <c r="I2119" i="4"/>
  <c r="I3818" i="4"/>
  <c r="I3842" i="4"/>
  <c r="I3560" i="4"/>
  <c r="I1014" i="4"/>
  <c r="I2194" i="4"/>
  <c r="I1183" i="4"/>
  <c r="I1822" i="4"/>
  <c r="I1269" i="4"/>
  <c r="I3717" i="4"/>
  <c r="I3372" i="4"/>
  <c r="I2094" i="4"/>
  <c r="I4308" i="4"/>
  <c r="I892" i="4"/>
  <c r="I1579" i="4"/>
  <c r="I822" i="4"/>
  <c r="I599" i="4"/>
  <c r="I1273" i="4"/>
  <c r="I3273" i="4"/>
  <c r="I1455" i="4"/>
  <c r="I706" i="4"/>
  <c r="I3832" i="4"/>
  <c r="I411" i="4"/>
  <c r="I1368" i="4"/>
  <c r="I4094" i="4"/>
  <c r="I2022" i="4"/>
  <c r="I968" i="4"/>
  <c r="I2133" i="4"/>
  <c r="I1320" i="4"/>
  <c r="I2101" i="4"/>
  <c r="I1403" i="4"/>
  <c r="I518" i="4"/>
  <c r="I2991" i="4"/>
  <c r="I2016" i="4"/>
  <c r="I1807" i="4"/>
  <c r="I262" i="4"/>
  <c r="I2250" i="4"/>
  <c r="I1722" i="4"/>
  <c r="I232" i="4"/>
  <c r="I955" i="4"/>
  <c r="I2282" i="4"/>
  <c r="I2389" i="4"/>
  <c r="I1907" i="4"/>
  <c r="I3254" i="4"/>
  <c r="I1138" i="4"/>
  <c r="I1852" i="4"/>
  <c r="I779" i="4"/>
  <c r="I2932" i="4"/>
  <c r="I3675" i="4"/>
  <c r="I2560" i="4"/>
  <c r="I3655" i="4"/>
  <c r="I906" i="4"/>
  <c r="I3453" i="4"/>
  <c r="I2318" i="4"/>
  <c r="I1936" i="4"/>
  <c r="I3038" i="4"/>
  <c r="I1114" i="4"/>
  <c r="I495" i="4"/>
  <c r="I2109" i="4"/>
  <c r="I2374" i="4"/>
  <c r="I662" i="4"/>
  <c r="I2682" i="4"/>
  <c r="I653" i="4"/>
  <c r="I887" i="4"/>
  <c r="I5" i="4"/>
  <c r="I2057" i="4"/>
  <c r="I3954" i="4"/>
  <c r="I3577" i="4"/>
  <c r="I4331" i="4"/>
  <c r="I609" i="4"/>
  <c r="I2096" i="4"/>
  <c r="I309" i="4"/>
  <c r="I762" i="4"/>
  <c r="I3653" i="4"/>
  <c r="I2676" i="4"/>
  <c r="I2128" i="4"/>
  <c r="I2604" i="4"/>
  <c r="I975" i="4"/>
  <c r="I4190" i="4"/>
  <c r="I3696" i="4"/>
  <c r="I1975" i="4"/>
  <c r="I2184" i="4"/>
  <c r="I3216" i="4"/>
  <c r="I2738" i="4"/>
  <c r="I1516" i="4"/>
  <c r="I3324" i="4"/>
  <c r="I497" i="4"/>
  <c r="I1148" i="4"/>
  <c r="I438" i="4"/>
  <c r="I2160" i="4"/>
  <c r="I4250" i="4"/>
  <c r="I2725" i="4"/>
  <c r="I3778" i="4"/>
  <c r="I602" i="4"/>
  <c r="I1677" i="4"/>
  <c r="I1327" i="4"/>
  <c r="I1259" i="4"/>
  <c r="I899" i="4"/>
  <c r="I3566" i="4"/>
  <c r="I999" i="4"/>
  <c r="I985" i="4"/>
  <c r="I1316" i="4"/>
  <c r="I644" i="4"/>
  <c r="I2376" i="4"/>
  <c r="I110" i="4"/>
  <c r="I990" i="4"/>
  <c r="I2542" i="4"/>
  <c r="I560" i="4"/>
  <c r="I1331" i="4"/>
  <c r="I1072" i="4"/>
  <c r="I1566" i="4"/>
  <c r="I1116" i="4"/>
  <c r="I1422" i="4"/>
  <c r="I3100" i="4"/>
  <c r="I1675" i="4"/>
  <c r="I2998" i="4"/>
  <c r="I2729" i="4"/>
  <c r="I4297" i="4"/>
  <c r="I643" i="4"/>
  <c r="I1984" i="4"/>
  <c r="I734" i="4"/>
  <c r="I2939" i="4"/>
  <c r="I679" i="4"/>
  <c r="I1190" i="4"/>
  <c r="I1915" i="4"/>
  <c r="I920" i="4"/>
  <c r="I2397" i="4"/>
  <c r="I2807" i="4"/>
  <c r="I4294" i="4"/>
  <c r="I678" i="4"/>
  <c r="I1744" i="4"/>
  <c r="I1688" i="4"/>
  <c r="I2061" i="4"/>
  <c r="I1724" i="4"/>
  <c r="I3657" i="4"/>
  <c r="I433" i="4"/>
  <c r="I207" i="4"/>
  <c r="I2234" i="4"/>
  <c r="I694" i="4"/>
  <c r="I1376" i="4"/>
  <c r="I2623" i="4"/>
  <c r="I3878" i="4"/>
  <c r="I3822" i="4"/>
  <c r="I2801" i="4"/>
  <c r="I1369" i="4"/>
  <c r="I3373" i="4"/>
  <c r="I1262" i="4"/>
  <c r="I1136" i="4"/>
  <c r="I4044" i="4"/>
  <c r="I1712" i="4"/>
  <c r="I1682" i="4"/>
  <c r="I1890" i="4"/>
  <c r="I1768" i="4"/>
  <c r="I521" i="4"/>
  <c r="I3620" i="4"/>
  <c r="I339" i="4"/>
  <c r="I3124" i="4"/>
  <c r="I1811" i="4"/>
  <c r="I188" i="4"/>
  <c r="I1170" i="4"/>
  <c r="I1382" i="4"/>
  <c r="I3500" i="4"/>
  <c r="I513" i="4"/>
  <c r="I1630" i="4"/>
  <c r="I175" i="4"/>
  <c r="I1614" i="4"/>
  <c r="I3351" i="4"/>
  <c r="I4033" i="4"/>
  <c r="I3669" i="4"/>
  <c r="I4310" i="4"/>
  <c r="I2920" i="4"/>
  <c r="I2787" i="4"/>
  <c r="I1377" i="4"/>
  <c r="I4152" i="4"/>
  <c r="I2885" i="4"/>
  <c r="I3243" i="4"/>
  <c r="I3547" i="4"/>
  <c r="I402" i="4"/>
  <c r="I2242" i="4"/>
  <c r="I2732" i="4"/>
  <c r="I3553" i="4"/>
  <c r="I813" i="4"/>
  <c r="I4381" i="4"/>
  <c r="I2942" i="4"/>
  <c r="I1733" i="4"/>
  <c r="I2628" i="4"/>
  <c r="I2295" i="4"/>
  <c r="I784" i="4"/>
  <c r="I2069" i="4"/>
  <c r="I991" i="4"/>
  <c r="I2157" i="4"/>
  <c r="I1860" i="4"/>
  <c r="I2196" i="4"/>
  <c r="I2018" i="4"/>
  <c r="I76" i="4"/>
  <c r="I4197" i="4"/>
  <c r="I1091" i="4"/>
  <c r="I3700" i="4"/>
  <c r="I3976" i="4"/>
  <c r="I103" i="4"/>
  <c r="I3538" i="4"/>
  <c r="I3042" i="4"/>
  <c r="I1024" i="4"/>
  <c r="I2714" i="4"/>
  <c r="I1662" i="4"/>
  <c r="I1266" i="4"/>
  <c r="I1578" i="4"/>
  <c r="I1420" i="4"/>
  <c r="I137" i="4"/>
  <c r="I340" i="4"/>
  <c r="I2845" i="4"/>
  <c r="I2644" i="4"/>
  <c r="I2892" i="4"/>
  <c r="I3990" i="4"/>
  <c r="I1802" i="4"/>
  <c r="I3313" i="4"/>
  <c r="I1053" i="4"/>
  <c r="I295" i="4"/>
  <c r="I731" i="4"/>
  <c r="I1057" i="4"/>
  <c r="I2255" i="4"/>
  <c r="I1943" i="4"/>
  <c r="I1676" i="4"/>
  <c r="I4233" i="4"/>
  <c r="I3824" i="4"/>
  <c r="I234" i="4"/>
  <c r="I746" i="4"/>
  <c r="I4032" i="4"/>
  <c r="I2808" i="4"/>
  <c r="I1687" i="4"/>
  <c r="I1504" i="4"/>
  <c r="I4338" i="4"/>
  <c r="I831" i="4"/>
  <c r="I3258" i="4"/>
  <c r="I2450" i="4"/>
  <c r="I484" i="4"/>
  <c r="I7" i="4"/>
  <c r="I2827" i="4"/>
  <c r="I3412" i="4"/>
  <c r="I893" i="4"/>
  <c r="I1256" i="4"/>
  <c r="I1049" i="4"/>
  <c r="I1933" i="4"/>
  <c r="I2066" i="4"/>
  <c r="I4123" i="4"/>
  <c r="I3086" i="4"/>
  <c r="I3082" i="4"/>
  <c r="I1999" i="4"/>
  <c r="I3798" i="4"/>
  <c r="I1862" i="4"/>
  <c r="I3943" i="4"/>
  <c r="I1139" i="4"/>
  <c r="I1831" i="4"/>
  <c r="I4334" i="4"/>
  <c r="I3393" i="4"/>
  <c r="I393" i="4"/>
  <c r="I3880" i="4"/>
  <c r="I2945" i="4"/>
  <c r="I426" i="4"/>
  <c r="I2690" i="4"/>
  <c r="I2455" i="4"/>
  <c r="I2598" i="4"/>
  <c r="I1028" i="4"/>
  <c r="I350" i="4"/>
  <c r="I1358" i="4"/>
  <c r="I404" i="4"/>
  <c r="I2647" i="4"/>
  <c r="I2239" i="4"/>
  <c r="I3603" i="4"/>
  <c r="D3856" i="4"/>
  <c r="D1004" i="4"/>
  <c r="D475" i="4"/>
  <c r="D972" i="4"/>
  <c r="D948" i="4"/>
  <c r="D1002" i="4"/>
  <c r="D1189" i="4"/>
  <c r="D3941" i="4"/>
  <c r="D2033" i="4"/>
  <c r="D2664" i="4"/>
  <c r="D557" i="4"/>
  <c r="D1489" i="4"/>
  <c r="D3755" i="4"/>
  <c r="D183" i="4"/>
  <c r="D1387" i="4"/>
  <c r="D2085" i="4"/>
  <c r="D3209" i="4"/>
  <c r="D912" i="4"/>
  <c r="D4332" i="4"/>
  <c r="D1305" i="4"/>
  <c r="D4030" i="4"/>
  <c r="D1637" i="4"/>
  <c r="D1096" i="4"/>
  <c r="D47" i="4"/>
  <c r="D664" i="4"/>
  <c r="D2561" i="4"/>
  <c r="D2209" i="4"/>
  <c r="D1996" i="4"/>
  <c r="D1409" i="4"/>
  <c r="D2281" i="4"/>
  <c r="D338" i="4"/>
  <c r="D1021" i="4"/>
  <c r="D2226" i="4"/>
  <c r="D1362" i="4"/>
  <c r="D1838" i="4"/>
  <c r="D702" i="4"/>
  <c r="D91" i="4"/>
  <c r="D785" i="4"/>
  <c r="D1584" i="4"/>
  <c r="D2143" i="4"/>
  <c r="D2336" i="4"/>
  <c r="D1847" i="4"/>
  <c r="D2972" i="4"/>
  <c r="D2819" i="4"/>
  <c r="D1608" i="4"/>
  <c r="D1651" i="4"/>
  <c r="D786" i="4"/>
  <c r="D3171" i="4"/>
  <c r="D2067" i="4"/>
  <c r="D826" i="4"/>
  <c r="D4010" i="4"/>
  <c r="D247" i="4"/>
  <c r="D2187" i="4"/>
  <c r="D2378" i="4"/>
  <c r="D848" i="4"/>
  <c r="D1552" i="4"/>
  <c r="D1896" i="4"/>
  <c r="D2118" i="4"/>
  <c r="D1542" i="4"/>
  <c r="D3044" i="4"/>
  <c r="D1928" i="4"/>
  <c r="D1217" i="4"/>
  <c r="D65" i="4"/>
  <c r="D1494" i="4"/>
  <c r="D3017" i="4"/>
  <c r="D2347" i="4"/>
  <c r="D1624" i="4"/>
  <c r="D2645" i="4"/>
  <c r="D2666" i="4"/>
  <c r="D1937" i="4"/>
  <c r="D2401" i="4"/>
  <c r="D4180" i="4"/>
  <c r="D2231" i="4"/>
  <c r="D2381" i="4"/>
  <c r="D1713" i="4"/>
  <c r="D2965" i="4"/>
  <c r="D3400" i="4"/>
  <c r="D2674" i="4"/>
  <c r="D189" i="4"/>
  <c r="D585" i="4"/>
  <c r="D911" i="4"/>
  <c r="D407" i="4"/>
  <c r="D2153" i="4"/>
  <c r="D829" i="4"/>
  <c r="D567" i="4"/>
  <c r="D479" i="4"/>
  <c r="D3028" i="4"/>
  <c r="D2626" i="4"/>
  <c r="D1141" i="4"/>
  <c r="D3127" i="4"/>
  <c r="D4348" i="4"/>
  <c r="D3627" i="4"/>
  <c r="D1428" i="4"/>
  <c r="D2207" i="4"/>
  <c r="D2640" i="4"/>
  <c r="D2391" i="4"/>
  <c r="D3407" i="4"/>
  <c r="D1216" i="4"/>
  <c r="D878" i="4"/>
  <c r="D83" i="4"/>
  <c r="D1230" i="4"/>
  <c r="D3200" i="4"/>
  <c r="D1820" i="4"/>
  <c r="D520" i="4"/>
  <c r="D3688" i="4"/>
  <c r="D361" i="4"/>
  <c r="D4144" i="4"/>
  <c r="D795" i="4"/>
  <c r="D2607" i="4"/>
  <c r="D2869" i="4"/>
  <c r="D221" i="4"/>
  <c r="D4266" i="4"/>
  <c r="D984" i="4"/>
  <c r="D1922" i="4"/>
  <c r="D4377" i="4"/>
  <c r="D1771" i="4"/>
  <c r="D3037" i="4"/>
  <c r="D4368" i="4"/>
  <c r="D304" i="4"/>
  <c r="D1359" i="4"/>
  <c r="D882" i="4"/>
  <c r="D3462" i="4"/>
  <c r="D1431" i="4"/>
  <c r="D3378" i="4"/>
  <c r="D369" i="4"/>
  <c r="D2592" i="4"/>
  <c r="D2273" i="4"/>
  <c r="D3058" i="4"/>
  <c r="D1169" i="4"/>
  <c r="D2566" i="4"/>
  <c r="D723" i="4"/>
  <c r="D891" i="4"/>
  <c r="D1925" i="4"/>
  <c r="D166" i="4"/>
  <c r="D2582" i="4"/>
  <c r="D852" i="4"/>
  <c r="D1474" i="4"/>
  <c r="D2914" i="4"/>
  <c r="D605" i="4"/>
  <c r="D3014" i="4"/>
  <c r="D611" i="4"/>
  <c r="D1092" i="4"/>
  <c r="D3353" i="4"/>
  <c r="D1537" i="4"/>
  <c r="D92" i="4"/>
  <c r="D2265" i="4"/>
  <c r="D2114" i="4"/>
  <c r="D436" i="4"/>
  <c r="D3076" i="4"/>
  <c r="D258" i="4"/>
  <c r="D3270" i="4"/>
  <c r="D2691" i="4"/>
  <c r="D3235" i="4"/>
  <c r="D3365" i="4"/>
  <c r="D4043" i="4"/>
  <c r="D388" i="4"/>
  <c r="D959" i="4"/>
  <c r="D2049" i="4"/>
  <c r="D4141" i="4"/>
  <c r="D174" i="4"/>
  <c r="D1077" i="4"/>
  <c r="D2195" i="4"/>
  <c r="D970" i="4"/>
  <c r="D1754" i="4"/>
  <c r="D1469" i="4"/>
  <c r="D3834" i="4"/>
  <c r="D2091" i="4"/>
  <c r="D2709" i="4"/>
  <c r="D719" i="4"/>
  <c r="D3367" i="4"/>
  <c r="D2417" i="4"/>
  <c r="D2218" i="4"/>
  <c r="D3929" i="4"/>
  <c r="D3702" i="4"/>
  <c r="D2572" i="4"/>
  <c r="D2793" i="4"/>
  <c r="D1597" i="4"/>
  <c r="D1534" i="4"/>
  <c r="D897" i="4"/>
  <c r="D1543" i="4"/>
  <c r="D264" i="4"/>
  <c r="D3898" i="4"/>
  <c r="D3829" i="4"/>
  <c r="D2098" i="4"/>
  <c r="D3227" i="4"/>
  <c r="D2765" i="4"/>
  <c r="D117" i="4"/>
  <c r="D372" i="4"/>
  <c r="D2301" i="4"/>
  <c r="D1604" i="4"/>
  <c r="D2420" i="4"/>
  <c r="D837" i="4"/>
  <c r="D299" i="4"/>
  <c r="D3434" i="4"/>
  <c r="D3785" i="4"/>
  <c r="D414" i="4"/>
  <c r="D3415" i="4"/>
  <c r="D418" i="4"/>
  <c r="D1914" i="4"/>
  <c r="D3877" i="4"/>
  <c r="D1929" i="4"/>
  <c r="D4056" i="4"/>
  <c r="D2837" i="4"/>
  <c r="D1590" i="4"/>
  <c r="D2843" i="4"/>
  <c r="D931" i="4"/>
  <c r="D2936" i="4"/>
  <c r="D2569" i="4"/>
  <c r="D3760" i="4"/>
  <c r="D2553" i="4"/>
  <c r="D3455" i="4"/>
  <c r="D6" i="4"/>
  <c r="D1343" i="4"/>
  <c r="D2311" i="4"/>
  <c r="D155" i="4"/>
  <c r="D548" i="4"/>
  <c r="D397" i="4"/>
  <c r="D2975" i="4"/>
  <c r="D2028" i="4"/>
  <c r="D2919" i="4"/>
  <c r="D1992" i="4"/>
  <c r="D179" i="4"/>
  <c r="D1554" i="4"/>
  <c r="D3261" i="4"/>
  <c r="D4109" i="4"/>
  <c r="D1910" i="4"/>
  <c r="D3792" i="4"/>
  <c r="D3018" i="4"/>
  <c r="D3256" i="4"/>
  <c r="D2305" i="4"/>
  <c r="D1893" i="4"/>
  <c r="D2429" i="4"/>
  <c r="D787" i="4"/>
  <c r="D3626" i="4"/>
  <c r="D2916" i="4"/>
  <c r="D1390" i="4"/>
  <c r="D4208" i="4"/>
  <c r="D15" i="4"/>
  <c r="D4374" i="4"/>
  <c r="D1030" i="4"/>
  <c r="D1782" i="4"/>
  <c r="D1644" i="4"/>
  <c r="D4170" i="4"/>
  <c r="D2393" i="4"/>
  <c r="D1951" i="4"/>
  <c r="D1445" i="4"/>
  <c r="D1680" i="4"/>
  <c r="D2437" i="4"/>
  <c r="D2780" i="4"/>
  <c r="D2512" i="4"/>
  <c r="D2828" i="4"/>
  <c r="D1444" i="4"/>
  <c r="D151" i="4"/>
  <c r="D3640" i="4"/>
  <c r="D4077" i="4"/>
  <c r="D4092" i="4"/>
  <c r="D1546" i="4"/>
  <c r="D1737" i="4"/>
  <c r="D159" i="4"/>
  <c r="D3467" i="4"/>
  <c r="D1395" i="4"/>
  <c r="D4161" i="4"/>
  <c r="D2585" i="4"/>
  <c r="D286" i="4"/>
  <c r="D687" i="4"/>
  <c r="D2278" i="4"/>
  <c r="D3906" i="4"/>
  <c r="D517" i="4"/>
  <c r="D249" i="4"/>
  <c r="D739" i="4"/>
  <c r="D747" i="4"/>
  <c r="D2648" i="4"/>
  <c r="D398" i="4"/>
  <c r="D3998" i="4"/>
  <c r="D3479" i="4"/>
  <c r="D1214" i="4"/>
  <c r="D3763" i="4"/>
  <c r="D1735" i="4"/>
  <c r="D3130" i="4"/>
  <c r="D2782" i="4"/>
  <c r="D3096" i="4"/>
  <c r="D3025" i="4"/>
  <c r="D2229" i="4"/>
  <c r="D2078" i="4"/>
  <c r="D1157" i="4"/>
  <c r="D296" i="4"/>
  <c r="D1143" i="4"/>
  <c r="D2181" i="4"/>
  <c r="D328" i="4"/>
  <c r="D2071" i="4"/>
  <c r="D2262" i="4"/>
  <c r="D366" i="4"/>
  <c r="D3137" i="4"/>
  <c r="D2099" i="4"/>
  <c r="D883" i="4"/>
  <c r="D756" i="4"/>
  <c r="D1950" i="4"/>
  <c r="D3144" i="4"/>
  <c r="D293" i="4"/>
  <c r="D1145" i="4"/>
  <c r="D2296" i="4"/>
  <c r="D2895" i="4"/>
  <c r="D3819" i="4"/>
  <c r="D565" i="4"/>
  <c r="D1899" i="4"/>
  <c r="D3796" i="4"/>
  <c r="D3041" i="4"/>
  <c r="D1238" i="4"/>
  <c r="D2728" i="4"/>
  <c r="D2151" i="4"/>
  <c r="D1267" i="4"/>
  <c r="D858" i="4"/>
  <c r="D3691" i="4"/>
  <c r="D3902" i="4"/>
  <c r="D2433" i="4"/>
  <c r="D2011" i="4"/>
  <c r="D941" i="4"/>
  <c r="D3542" i="4"/>
  <c r="D558" i="4"/>
  <c r="D127" i="4"/>
  <c r="D2510" i="4"/>
  <c r="D2779" i="4"/>
  <c r="D3866" i="4"/>
  <c r="D3589" i="4"/>
  <c r="D3718" i="4"/>
  <c r="D875" i="4"/>
  <c r="D1647" i="4"/>
  <c r="D1571" i="4"/>
  <c r="D569" i="4"/>
  <c r="D2606" i="4"/>
  <c r="D736" i="4"/>
  <c r="D2862" i="4"/>
  <c r="D80" i="4"/>
  <c r="D1085" i="4"/>
  <c r="D3612" i="4"/>
  <c r="D648" i="4"/>
  <c r="D856" i="4"/>
  <c r="D1575" i="4"/>
  <c r="D2481" i="4"/>
  <c r="D1199" i="4"/>
  <c r="D1848" i="4"/>
  <c r="D1625" i="4"/>
  <c r="D3050" i="4"/>
  <c r="D4309" i="4"/>
  <c r="D3079" i="4"/>
  <c r="D1086" i="4"/>
  <c r="D3539" i="4"/>
  <c r="D3969" i="4"/>
  <c r="D2163" i="4"/>
  <c r="D4361" i="4"/>
  <c r="D1102" i="4"/>
  <c r="D3147" i="4"/>
  <c r="D3698" i="4"/>
  <c r="D3672" i="4"/>
  <c r="D961" i="4"/>
  <c r="D1386" i="4"/>
  <c r="D2291" i="4"/>
  <c r="D2441" i="4"/>
  <c r="D186" i="4"/>
  <c r="D437" i="4"/>
  <c r="D2814" i="4"/>
  <c r="D2841" i="4"/>
  <c r="D1430" i="4"/>
  <c r="D2494" i="4"/>
  <c r="D2701" i="4"/>
  <c r="D3641" i="4"/>
  <c r="D937" i="4"/>
  <c r="D478" i="4"/>
  <c r="D1484" i="4"/>
  <c r="D2213" i="4"/>
  <c r="D855" i="4"/>
  <c r="D1781" i="4"/>
  <c r="D3356" i="4"/>
  <c r="D2947" i="4"/>
  <c r="D2763" i="4"/>
  <c r="D1224" i="4"/>
  <c r="D3487" i="4"/>
  <c r="D1718" i="4"/>
  <c r="D699" i="4"/>
  <c r="D3111" i="4"/>
  <c r="D1577" i="4"/>
  <c r="D1701" i="4"/>
  <c r="D870" i="4"/>
  <c r="D3011" i="4"/>
  <c r="D481" i="4"/>
  <c r="D656" i="4"/>
  <c r="D3309" i="4"/>
  <c r="D1790" i="4"/>
  <c r="D2331" i="4"/>
  <c r="D1015" i="4"/>
  <c r="D3160" i="4"/>
  <c r="D1843" i="4"/>
  <c r="D239" i="4"/>
  <c r="D2997" i="4"/>
  <c r="D3962" i="4"/>
  <c r="D519" i="4"/>
  <c r="D3098" i="4"/>
  <c r="D3433" i="4"/>
  <c r="D3302" i="4"/>
  <c r="D154" i="4"/>
  <c r="D2867" i="4"/>
  <c r="D1357" i="4"/>
  <c r="D1459" i="4"/>
  <c r="D3129" i="4"/>
  <c r="D4194" i="4"/>
  <c r="D2943" i="4"/>
  <c r="D3660" i="4"/>
  <c r="D960" i="4"/>
  <c r="D4289" i="4"/>
  <c r="D1480" i="4"/>
  <c r="D1698" i="4"/>
  <c r="D1800" i="4"/>
  <c r="D2077" i="4"/>
  <c r="D1204" i="4"/>
  <c r="D3607" i="4"/>
  <c r="D1897" i="4"/>
  <c r="D1613" i="4"/>
  <c r="D530" i="4"/>
  <c r="D584" i="4"/>
  <c r="D1764" i="4"/>
  <c r="D3961" i="4"/>
  <c r="D2277" i="4"/>
  <c r="D172" i="4"/>
  <c r="D695" i="4"/>
  <c r="D827" i="4"/>
  <c r="D3907" i="4"/>
  <c r="D2977" i="4"/>
  <c r="D3850" i="4"/>
  <c r="D2829" i="4"/>
  <c r="D2887" i="4"/>
  <c r="D2127" i="4"/>
  <c r="D2428" i="4"/>
  <c r="D3085" i="4"/>
  <c r="D1668" i="4"/>
  <c r="D2680" i="4"/>
  <c r="D314" i="4"/>
  <c r="D752" i="4"/>
  <c r="D57" i="4"/>
  <c r="D2225" i="4"/>
  <c r="D576" i="4"/>
  <c r="D3762" i="4"/>
  <c r="D593" i="4"/>
  <c r="D1144" i="4"/>
  <c r="D1842" i="4"/>
  <c r="D1586" i="4"/>
  <c r="D2326" i="4"/>
  <c r="D2783" i="4"/>
  <c r="D1587" i="4"/>
  <c r="D2392" i="4"/>
  <c r="D732" i="4"/>
  <c r="D2168" i="4"/>
  <c r="D17" i="4"/>
  <c r="D1202" i="4"/>
  <c r="D297" i="4"/>
  <c r="D1388" i="4"/>
  <c r="D725" i="4"/>
  <c r="D1491" i="4"/>
  <c r="D4015" i="4"/>
  <c r="D1972" i="4"/>
  <c r="D3220" i="4"/>
  <c r="D2822" i="4"/>
  <c r="D227" i="4"/>
  <c r="D3590" i="4"/>
  <c r="D406" i="4"/>
  <c r="D527" i="4"/>
  <c r="D2280" i="4"/>
  <c r="D909" i="4"/>
  <c r="D1483" i="4"/>
  <c r="D22" i="4"/>
  <c r="D483" i="4"/>
  <c r="D1740" i="4"/>
  <c r="D1532" i="4"/>
  <c r="D3043" i="4"/>
  <c r="D1920" i="4"/>
  <c r="D2320" i="4"/>
  <c r="D2479" i="4"/>
  <c r="D413" i="4"/>
  <c r="D1094" i="4"/>
  <c r="D830" i="4"/>
  <c r="D4203" i="4"/>
  <c r="D3159" i="4"/>
  <c r="D835" i="4"/>
  <c r="D1774" i="4"/>
  <c r="D1032" i="4"/>
  <c r="D2516" i="4"/>
  <c r="D2893" i="4"/>
  <c r="D3940" i="4"/>
  <c r="D1522" i="4"/>
  <c r="D966" i="4"/>
  <c r="D2410" i="4"/>
  <c r="D1065" i="4"/>
  <c r="D2373" i="4"/>
  <c r="D2967" i="4"/>
  <c r="D1882" i="4"/>
  <c r="D592" i="4"/>
  <c r="D2045" i="4"/>
  <c r="D1970" i="4"/>
  <c r="D626" i="4"/>
  <c r="D2620" i="4"/>
  <c r="D2541" i="4"/>
  <c r="D918" i="4"/>
  <c r="D3293" i="4"/>
  <c r="D2495" i="4"/>
  <c r="D2431" i="4"/>
  <c r="D3892" i="4"/>
  <c r="D754" i="4"/>
  <c r="D3925" i="4"/>
  <c r="D3218" i="4"/>
  <c r="D165" i="4"/>
  <c r="D3023" i="4"/>
  <c r="D3731" i="4"/>
  <c r="D1816" i="4"/>
  <c r="D267" i="4"/>
  <c r="D2574" i="4"/>
  <c r="D724" i="4"/>
  <c r="D3812" i="4"/>
  <c r="D3470" i="4"/>
  <c r="D4360" i="4"/>
  <c r="D1120" i="4"/>
  <c r="D561" i="4"/>
  <c r="D246" i="4"/>
  <c r="D1785" i="4"/>
  <c r="D2251" i="4"/>
  <c r="D1685" i="4"/>
  <c r="D4242" i="4"/>
  <c r="D410" i="4"/>
  <c r="D336" i="4"/>
  <c r="D3198" i="4"/>
  <c r="D1443" i="4"/>
  <c r="D1127" i="4"/>
  <c r="D4357" i="4"/>
  <c r="D2312" i="4"/>
  <c r="D2233" i="4"/>
  <c r="D943" i="4"/>
  <c r="D4355" i="4"/>
  <c r="D112" i="4"/>
  <c r="D4064" i="4"/>
  <c r="D1968" i="4"/>
  <c r="D1501" i="4"/>
  <c r="D2486" i="4"/>
  <c r="D2949" i="4"/>
  <c r="D1122" i="4"/>
  <c r="D3032" i="4"/>
  <c r="D2257" i="4"/>
  <c r="D3177" i="4"/>
  <c r="D998" i="4"/>
  <c r="D1129" i="4"/>
  <c r="D2894" i="4"/>
  <c r="D549" i="4"/>
  <c r="D4262" i="4"/>
  <c r="D1827" i="4"/>
  <c r="D533" i="4"/>
  <c r="D1804" i="4"/>
  <c r="D668" i="4"/>
  <c r="D2093" i="4"/>
  <c r="D4328" i="4"/>
  <c r="D2487" i="4"/>
  <c r="D2698" i="4"/>
  <c r="D2860" i="4"/>
  <c r="D850" i="4"/>
  <c r="D798" i="4"/>
  <c r="D3448" i="4"/>
  <c r="D1681" i="4"/>
  <c r="D1432" i="4"/>
  <c r="D2043" i="4"/>
  <c r="D2849" i="4"/>
  <c r="D2584" i="4"/>
  <c r="D718" i="4"/>
  <c r="D4016" i="4"/>
  <c r="D3009" i="4"/>
  <c r="D1022" i="4"/>
  <c r="D2448" i="4"/>
  <c r="D1410" i="4"/>
  <c r="D125" i="4"/>
  <c r="D3750" i="4"/>
  <c r="D3116" i="4"/>
  <c r="D1607" i="4"/>
  <c r="D2969" i="4"/>
  <c r="D995" i="4"/>
  <c r="D3281" i="4"/>
  <c r="D3968" i="4"/>
  <c r="D2345" i="4"/>
  <c r="D2169" i="4"/>
  <c r="D399" i="4"/>
  <c r="D358" i="4"/>
  <c r="D1515" i="4"/>
  <c r="D1385" i="4"/>
  <c r="D3610" i="4"/>
  <c r="D4066" i="4"/>
  <c r="D688" i="4"/>
  <c r="D3661" i="4"/>
  <c r="D2719" i="4"/>
  <c r="D2638" i="4"/>
  <c r="D1905" i="4"/>
  <c r="D3715" i="4"/>
  <c r="D1152" i="4"/>
  <c r="D282" i="4"/>
  <c r="D1336" i="4"/>
  <c r="D2836" i="4"/>
  <c r="D3019" i="4"/>
  <c r="D55" i="4"/>
  <c r="D1969" i="4"/>
  <c r="D2897" i="4"/>
  <c r="D3967" i="4"/>
  <c r="D2718" i="4"/>
  <c r="D1299" i="4"/>
  <c r="D645" i="4"/>
  <c r="D3267" i="4"/>
  <c r="D2170" i="4"/>
  <c r="D2275" i="4"/>
  <c r="D1942" i="4"/>
  <c r="D104" i="4"/>
  <c r="D3069" i="4"/>
  <c r="D1823" i="4"/>
  <c r="D2595" i="4"/>
  <c r="D81" i="4"/>
  <c r="D291" i="4"/>
  <c r="D860" i="4"/>
  <c r="D750" i="4"/>
  <c r="D2180" i="4"/>
  <c r="D1939" i="4"/>
  <c r="D2461" i="4"/>
  <c r="D3418" i="4"/>
  <c r="D341" i="4"/>
  <c r="D1402" i="4"/>
  <c r="D1384" i="4"/>
  <c r="D2756" i="4"/>
  <c r="D2966" i="4"/>
  <c r="D2759" i="4"/>
  <c r="D563" i="4"/>
  <c r="D511" i="4"/>
  <c r="D3598" i="4"/>
  <c r="D2934" i="4"/>
  <c r="D3713" i="4"/>
  <c r="D1879" i="4"/>
  <c r="D2361" i="4"/>
  <c r="D1752" i="4"/>
  <c r="D4311" i="4"/>
  <c r="D2142" i="4"/>
  <c r="D1558" i="4"/>
  <c r="D4090" i="4"/>
  <c r="D3176" i="4"/>
  <c r="D458" i="4"/>
  <c r="D1844" i="4"/>
  <c r="D2466" i="4"/>
  <c r="D3420" i="4"/>
  <c r="D3633" i="4"/>
  <c r="D3949" i="4"/>
  <c r="D1751" i="4"/>
  <c r="D3826" i="4"/>
  <c r="D136" i="4"/>
  <c r="D2308" i="4"/>
  <c r="D853" i="4"/>
  <c r="D1780" i="4"/>
  <c r="D1645" i="4"/>
  <c r="D982" i="4"/>
  <c r="D318" i="4"/>
  <c r="D4296" i="4"/>
  <c r="D3926" i="4"/>
  <c r="D2205" i="4"/>
  <c r="D354" i="4"/>
  <c r="D1394" i="4"/>
  <c r="D1917" i="4"/>
  <c r="D3300" i="4"/>
  <c r="D1242" i="4"/>
  <c r="D1526" i="4"/>
  <c r="D1222" i="4"/>
  <c r="D115" i="4"/>
  <c r="D3840" i="4"/>
  <c r="D2298" i="4"/>
  <c r="D2898" i="4"/>
  <c r="D671" i="4"/>
  <c r="D3136" i="4"/>
  <c r="D1062" i="4"/>
  <c r="D4268" i="4"/>
  <c r="D2325" i="4"/>
  <c r="D2559" i="4"/>
  <c r="D185" i="4"/>
  <c r="D4126" i="4"/>
  <c r="D2581" i="4"/>
  <c r="D2784" i="4"/>
  <c r="D13" i="4"/>
  <c r="D4202" i="4"/>
  <c r="D2632" i="4"/>
  <c r="D3081" i="4"/>
  <c r="D73" i="4"/>
  <c r="D3063" i="4"/>
  <c r="D1098" i="4"/>
  <c r="D158" i="4"/>
  <c r="D1629" i="4"/>
  <c r="D187" i="4"/>
  <c r="D409" i="4"/>
  <c r="D751" i="4"/>
  <c r="D1363" i="4"/>
  <c r="D2356" i="4"/>
  <c r="D2434" i="4"/>
  <c r="D1717" i="4"/>
  <c r="D259" i="4"/>
  <c r="D3753" i="4"/>
  <c r="D2299" i="4"/>
  <c r="D1955" i="4"/>
  <c r="D2730" i="4"/>
  <c r="D132" i="4"/>
  <c r="D1308" i="4"/>
  <c r="D387" i="4"/>
  <c r="D1689" i="4"/>
  <c r="D4317" i="4"/>
  <c r="D767" i="4"/>
  <c r="D1673" i="4"/>
  <c r="D3344" i="4"/>
  <c r="D4285" i="4"/>
  <c r="D3643" i="4"/>
  <c r="D2933" i="4"/>
  <c r="D952" i="4"/>
  <c r="D869" i="4"/>
  <c r="D2734" i="4"/>
  <c r="D902" i="4"/>
  <c r="D1743" i="4"/>
  <c r="D1334" i="4"/>
  <c r="D3887" i="4"/>
  <c r="D2005" i="4"/>
  <c r="D3781" i="4"/>
  <c r="D4352" i="4"/>
  <c r="D1229" i="4"/>
  <c r="D4253" i="4"/>
  <c r="D169" i="4"/>
  <c r="D4008" i="4"/>
  <c r="D363" i="4"/>
  <c r="D3548" i="4"/>
  <c r="D2811" i="4"/>
  <c r="D2953" i="4"/>
  <c r="D2230" i="4"/>
  <c r="D1826" i="4"/>
  <c r="D4173" i="4"/>
  <c r="D1173" i="4"/>
  <c r="D2104" i="4"/>
  <c r="D3196" i="4"/>
  <c r="D1456" i="4"/>
  <c r="D4140" i="4"/>
  <c r="D2976" i="4"/>
  <c r="D3957" i="4"/>
  <c r="D3295" i="4"/>
  <c r="D1556" i="4"/>
  <c r="D1506" i="4"/>
  <c r="D3403" i="4"/>
  <c r="D4240" i="4"/>
  <c r="D632" i="4"/>
  <c r="D1172" i="4"/>
  <c r="D600" i="4"/>
  <c r="D2996" i="4"/>
  <c r="D4034" i="4"/>
  <c r="D1046" i="4"/>
  <c r="D3570" i="4"/>
  <c r="D2174" i="4"/>
  <c r="D619" i="4"/>
  <c r="D1775" i="4"/>
  <c r="D1043" i="4"/>
  <c r="D485" i="4"/>
  <c r="D3092" i="4"/>
  <c r="D1497" i="4"/>
  <c r="D504" i="4"/>
  <c r="D2917" i="4"/>
  <c r="D1548" i="4"/>
  <c r="D3108" i="4"/>
  <c r="D823" i="4"/>
  <c r="D3247" i="4"/>
  <c r="D682" i="4"/>
  <c r="D423" i="4"/>
  <c r="D3572" i="4"/>
  <c r="D4223" i="4"/>
  <c r="D1225" i="4"/>
  <c r="D2986" i="4"/>
  <c r="D1070" i="4"/>
  <c r="D3466" i="4"/>
  <c r="D1187" i="4"/>
  <c r="D3981" i="4"/>
  <c r="D3263" i="4"/>
  <c r="D628" i="4"/>
  <c r="D1401" i="4"/>
  <c r="D494" i="4"/>
  <c r="D3901" i="4"/>
  <c r="D1434" i="4"/>
  <c r="D2120" i="4"/>
  <c r="D3099" i="4"/>
  <c r="D2612" i="4"/>
  <c r="D3304" i="4"/>
  <c r="D4039" i="4"/>
  <c r="D4237" i="4"/>
  <c r="D2643" i="4"/>
  <c r="D571" i="4"/>
  <c r="D3117" i="4"/>
  <c r="D346" i="4"/>
  <c r="D799" i="4"/>
  <c r="D2171" i="4"/>
  <c r="D3283" i="4"/>
  <c r="D3848" i="4"/>
  <c r="D1706" i="4"/>
  <c r="D2436" i="4"/>
  <c r="D917" i="4"/>
  <c r="D468" i="4"/>
  <c r="D1746" i="4"/>
  <c r="D3836" i="4"/>
  <c r="D796" i="4"/>
  <c r="D2654" i="4"/>
  <c r="D1435" i="4"/>
  <c r="D1633" i="4"/>
  <c r="D3232" i="4"/>
  <c r="D550" i="4"/>
  <c r="D3094" i="4"/>
  <c r="D3571" i="4"/>
  <c r="D1700" i="4"/>
  <c r="D872" i="4"/>
  <c r="D3508" i="4"/>
  <c r="D2591" i="4"/>
  <c r="D3845" i="4"/>
  <c r="D1524" i="4"/>
  <c r="D933" i="4"/>
  <c r="D2332" i="4"/>
  <c r="D3927" i="4"/>
  <c r="D501" i="4"/>
  <c r="D958" i="4"/>
  <c r="D651" i="4"/>
  <c r="D507" i="4"/>
  <c r="D265" i="4"/>
  <c r="D2909" i="4"/>
  <c r="D2368" i="4"/>
  <c r="D301" i="4"/>
  <c r="D1711" i="4"/>
  <c r="D1210" i="4"/>
  <c r="D144" i="4"/>
  <c r="D543" i="4"/>
  <c r="D3055" i="4"/>
  <c r="D467" i="4"/>
  <c r="D10" i="4"/>
  <c r="D3299" i="4"/>
  <c r="D4304" i="4"/>
  <c r="D3775" i="4"/>
  <c r="D3948" i="4"/>
  <c r="D703" i="4"/>
  <c r="D905" i="4"/>
  <c r="D3389" i="4"/>
  <c r="D129" i="4"/>
  <c r="D1638" i="4"/>
  <c r="D3668" i="4"/>
  <c r="D4087" i="4"/>
  <c r="D3804" i="4"/>
  <c r="D268" i="4"/>
  <c r="D3068" i="4"/>
  <c r="D3341" i="4"/>
  <c r="D3140" i="4"/>
  <c r="D1218" i="4"/>
  <c r="D3048" i="4"/>
  <c r="D1380" i="4"/>
  <c r="D311" i="4"/>
  <c r="D2677" i="4"/>
  <c r="D4149" i="4"/>
  <c r="D3132" i="4"/>
  <c r="D63" i="4"/>
  <c r="D2306" i="4"/>
  <c r="D4158" i="4"/>
  <c r="D97" i="4"/>
  <c r="D444" i="4"/>
  <c r="D378" i="4"/>
  <c r="D1040" i="4"/>
  <c r="D2026" i="4"/>
  <c r="D2442" i="4"/>
  <c r="D2260" i="4"/>
  <c r="D1981" i="4"/>
  <c r="D2903" i="4"/>
  <c r="D1798" i="4"/>
  <c r="D1429" i="4"/>
  <c r="D43" i="4"/>
  <c r="D1553" i="4"/>
  <c r="D3322" i="4"/>
  <c r="D1247" i="4"/>
  <c r="D3704" i="4"/>
  <c r="D2824" i="4"/>
  <c r="D2614" i="4"/>
  <c r="D2834" i="4"/>
  <c r="D2639" i="4"/>
  <c r="D2545" i="4"/>
  <c r="D1674" i="4"/>
  <c r="D1748" i="4"/>
  <c r="D946" i="4"/>
  <c r="D2131" i="4"/>
  <c r="D775" i="4"/>
  <c r="D1296" i="4"/>
  <c r="D666" i="4"/>
  <c r="D2974" i="4"/>
  <c r="D210" i="4"/>
  <c r="D214" i="4"/>
  <c r="D3594" i="4"/>
  <c r="D1985" i="4"/>
  <c r="D781" i="4"/>
  <c r="D916" i="4"/>
  <c r="D1549" i="4"/>
  <c r="D412" i="4"/>
  <c r="D376" i="4"/>
  <c r="D3182" i="4"/>
  <c r="D74" i="4"/>
  <c r="D498" i="4"/>
  <c r="D3720" i="4"/>
  <c r="D2750" i="4"/>
  <c r="D3719" i="4"/>
  <c r="D2372" i="4"/>
  <c r="D1194" i="4"/>
  <c r="D1580" i="4"/>
  <c r="D2090" i="4"/>
  <c r="D2144" i="4"/>
  <c r="D1931" i="4"/>
  <c r="D1031" i="4"/>
  <c r="D503" i="4"/>
  <c r="D2469" i="4"/>
  <c r="D459" i="4"/>
  <c r="D3617" i="4"/>
  <c r="D1672" i="4"/>
  <c r="D2166" i="4"/>
  <c r="D3306" i="4"/>
  <c r="D2910" i="4"/>
  <c r="D2100" i="4"/>
  <c r="D2269" i="4"/>
  <c r="D2330" i="4"/>
  <c r="D3683" i="4"/>
  <c r="D1378" i="4"/>
  <c r="D196" i="4"/>
  <c r="D1239" i="4"/>
  <c r="D2009" i="4"/>
  <c r="D586" i="4"/>
  <c r="D1163" i="4"/>
  <c r="D665" i="4"/>
  <c r="D315" i="4"/>
  <c r="D945" i="4"/>
  <c r="D1979" i="4"/>
  <c r="D3074" i="4"/>
  <c r="D157" i="4"/>
  <c r="D3007" i="4"/>
  <c r="D2483" i="4"/>
  <c r="D3522" i="4"/>
  <c r="D2398" i="4"/>
  <c r="D2377" i="4"/>
  <c r="D3772" i="4"/>
  <c r="D322" i="4"/>
  <c r="D1209" i="4"/>
  <c r="D1921" i="4"/>
  <c r="D94" i="4"/>
  <c r="D2307" i="4"/>
  <c r="D168" i="4"/>
  <c r="D2749" i="4"/>
  <c r="D2754" i="4"/>
  <c r="D3312" i="4"/>
  <c r="D1110" i="4"/>
  <c r="D2838" i="4"/>
  <c r="D2440" i="4"/>
  <c r="D3052" i="4"/>
  <c r="D3075" i="4"/>
  <c r="D2823" i="4"/>
  <c r="D1663" i="4"/>
  <c r="D1783" i="4"/>
  <c r="D987" i="4"/>
  <c r="D1514" i="4"/>
  <c r="D2032" i="4"/>
  <c r="D1828" i="4"/>
  <c r="D930" i="4"/>
  <c r="D3442" i="4"/>
  <c r="D2962" i="4"/>
  <c r="D515" i="4"/>
  <c r="D669" i="4"/>
  <c r="D1652" i="4"/>
  <c r="D761" i="4"/>
  <c r="D1500" i="4"/>
  <c r="D607" i="4"/>
  <c r="D3549" i="4"/>
  <c r="D2111" i="4"/>
  <c r="D614" i="4"/>
  <c r="D4221" i="4"/>
  <c r="D1998" i="4"/>
  <c r="D424" i="4"/>
  <c r="D2683" i="4"/>
  <c r="D2008" i="4"/>
  <c r="D3697" i="4"/>
  <c r="D2927" i="4"/>
  <c r="D1427" i="4"/>
  <c r="D1351" i="4"/>
  <c r="D1560" i="4"/>
  <c r="D1978" i="4"/>
  <c r="D1959" i="4"/>
  <c r="D4269" i="4"/>
  <c r="D3711" i="4"/>
  <c r="D1079" i="4"/>
  <c r="D1426" i="4"/>
  <c r="D3397" i="4"/>
  <c r="D2252" i="4"/>
  <c r="D2247" i="4"/>
  <c r="D1758" i="4"/>
  <c r="D1146" i="4"/>
  <c r="D3689" i="4"/>
  <c r="D894" i="4"/>
  <c r="D562" i="4"/>
  <c r="D2593" i="4"/>
  <c r="D2344" i="4"/>
  <c r="D3923" i="4"/>
  <c r="D1349" i="4"/>
  <c r="D2427" i="4"/>
  <c r="D2292" i="4"/>
  <c r="D2403" i="4"/>
  <c r="D1018" i="4"/>
  <c r="D1703" i="4"/>
  <c r="D2369" i="4"/>
  <c r="D288" i="4"/>
  <c r="D1326" i="4"/>
  <c r="D816" i="4"/>
  <c r="D839" i="4"/>
  <c r="D2063" i="4"/>
  <c r="D1284" i="4"/>
  <c r="D3730" i="4"/>
  <c r="D1119" i="4"/>
  <c r="D2072" i="4"/>
  <c r="D141" i="4"/>
  <c r="D1778" i="4"/>
  <c r="D2794" i="4"/>
  <c r="D205" i="4"/>
  <c r="D2064" i="4"/>
  <c r="D3095" i="4"/>
  <c r="D2062" i="4"/>
  <c r="D4177" i="4"/>
  <c r="D8" i="4"/>
  <c r="D1315" i="4"/>
  <c r="D2355" i="4"/>
  <c r="D3844" i="4"/>
  <c r="D3134" i="4"/>
  <c r="D3908" i="4"/>
  <c r="D28" i="4"/>
  <c r="D4375" i="4"/>
  <c r="D362" i="4"/>
  <c r="D2689" i="4"/>
  <c r="D2158" i="4"/>
  <c r="D199" i="4"/>
  <c r="D364" i="4"/>
  <c r="D3748" i="4"/>
  <c r="D3242" i="4"/>
  <c r="D3759" i="4"/>
  <c r="D3476" i="4"/>
  <c r="D2154" i="4"/>
  <c r="D4299" i="4"/>
  <c r="D474" i="4"/>
  <c r="D1958" i="4"/>
  <c r="D2467" i="4"/>
  <c r="D4024" i="4"/>
  <c r="D2073" i="4"/>
  <c r="D4353" i="4"/>
  <c r="D2290" i="4"/>
  <c r="D488" i="4"/>
  <c r="D1710" i="4"/>
  <c r="D3546" i="4"/>
  <c r="D3897" i="4"/>
  <c r="D1886" i="4"/>
  <c r="D3272" i="4"/>
  <c r="D3524" i="4"/>
  <c r="D271" i="4"/>
  <c r="D3328" i="4"/>
  <c r="D3823" i="4"/>
  <c r="D325" i="4"/>
  <c r="D23" i="4"/>
  <c r="D2438" i="4"/>
  <c r="D1090" i="4"/>
  <c r="D1961" i="4"/>
  <c r="D425" i="4"/>
  <c r="D2130" i="4"/>
  <c r="D1617" i="4"/>
  <c r="D133" i="4"/>
  <c r="D2724" i="4"/>
  <c r="D257" i="4"/>
  <c r="D2297" i="4"/>
  <c r="D2905" i="4"/>
  <c r="D1631" i="4"/>
  <c r="D453" i="4"/>
  <c r="D3733" i="4"/>
  <c r="D873" i="4"/>
  <c r="D2684" i="4"/>
  <c r="D502" i="4"/>
  <c r="D86" i="4"/>
  <c r="D2150" i="4"/>
  <c r="D3496" i="4"/>
  <c r="D1245" i="4"/>
  <c r="D241" i="4"/>
  <c r="D637" i="4"/>
  <c r="D3665" i="4"/>
  <c r="D394" i="4"/>
  <c r="D180" i="4"/>
  <c r="D4084" i="4"/>
  <c r="D2503" i="4"/>
  <c r="D1121" i="4"/>
  <c r="D208" i="4"/>
  <c r="D3449" i="4"/>
  <c r="D1605" i="4"/>
  <c r="D2735" i="4"/>
  <c r="D1044" i="4"/>
  <c r="D857" i="4"/>
  <c r="D2839" i="4"/>
  <c r="D499" i="4"/>
  <c r="D56" i="4"/>
  <c r="D2880" i="4"/>
  <c r="D526" i="4"/>
  <c r="D1966" i="4"/>
  <c r="D713" i="4"/>
  <c r="D4134" i="4"/>
  <c r="D1669" i="4"/>
  <c r="D352" i="4"/>
  <c r="D3890" i="4"/>
  <c r="D122" i="4"/>
  <c r="D859" i="4"/>
  <c r="D638" i="4"/>
  <c r="D1251" i="4"/>
  <c r="D2036" i="4"/>
  <c r="D3174" i="4"/>
  <c r="D2621" i="4"/>
  <c r="D4080" i="4"/>
  <c r="D2178" i="4"/>
  <c r="D1093" i="4"/>
  <c r="D2491" i="4"/>
  <c r="D1272" i="4"/>
  <c r="D2248" i="4"/>
  <c r="D1029" i="4"/>
  <c r="D2079" i="4"/>
  <c r="D3738" i="4"/>
  <c r="D2562" i="4"/>
  <c r="D2511" i="4"/>
  <c r="D2021" i="4"/>
  <c r="D243" i="4"/>
  <c r="D3384" i="4"/>
  <c r="D789" i="4"/>
  <c r="D529" i="4"/>
  <c r="D1161" i="4"/>
  <c r="D1056" i="4"/>
  <c r="D992" i="4"/>
  <c r="D1211" i="4"/>
  <c r="D3422" i="4"/>
  <c r="D21" i="4"/>
  <c r="D2844" i="4"/>
  <c r="D2552" i="4"/>
  <c r="D2039" i="4"/>
  <c r="D1793" i="4"/>
  <c r="D3000" i="4"/>
  <c r="D708" i="4"/>
  <c r="D3795" i="4"/>
  <c r="D3532" i="4"/>
  <c r="D2858" i="4"/>
  <c r="D4075" i="4"/>
  <c r="D2053" i="4"/>
  <c r="D3749" i="4"/>
  <c r="D1389" i="4"/>
  <c r="D1149" i="4"/>
  <c r="D524" i="4"/>
  <c r="D2504" i="4"/>
  <c r="D4300" i="4"/>
  <c r="D11" i="4"/>
  <c r="D3950" i="4"/>
  <c r="D1690" i="4"/>
  <c r="D1591" i="4"/>
  <c r="D2583" i="4"/>
  <c r="D3252" i="4"/>
  <c r="D4276" i="4"/>
  <c r="D3003" i="4"/>
  <c r="D1027" i="4"/>
  <c r="D148" i="4"/>
  <c r="D1066" i="4"/>
  <c r="D473" i="4"/>
  <c r="D3916" i="4"/>
  <c r="D2364" i="4"/>
  <c r="D1078" i="4"/>
  <c r="D4273" i="4"/>
  <c r="D2752" i="4"/>
  <c r="D242" i="4"/>
  <c r="D4371" i="4"/>
  <c r="D3204" i="4"/>
  <c r="D2020" i="4"/>
  <c r="D3737" i="4"/>
  <c r="D1845" i="4"/>
  <c r="D1147" i="4"/>
  <c r="D123" i="4"/>
  <c r="D3585" i="4"/>
  <c r="D294" i="4"/>
  <c r="D574" i="4"/>
  <c r="D1825" i="4"/>
  <c r="D3988" i="4"/>
  <c r="D371" i="4"/>
  <c r="D3347" i="4"/>
  <c r="D51" i="4"/>
  <c r="D588" i="4"/>
  <c r="D900" i="4"/>
  <c r="D2315" i="4"/>
  <c r="D1055" i="4"/>
  <c r="D3801" i="4"/>
  <c r="D167" i="4"/>
  <c r="D197" i="4"/>
  <c r="D1952" i="4"/>
  <c r="D3383" i="4"/>
  <c r="D1527" i="4"/>
  <c r="D1792" i="4"/>
  <c r="D1753" i="4"/>
  <c r="D359" i="4"/>
  <c r="D2081" i="4"/>
  <c r="D3459" i="4"/>
  <c r="D2774" i="4"/>
  <c r="D2276" i="4"/>
  <c r="D2370" i="4"/>
  <c r="D3297" i="4"/>
  <c r="D441" i="4"/>
  <c r="D2796" i="4"/>
  <c r="D4125" i="4"/>
  <c r="D1829" i="4"/>
  <c r="D4102" i="4"/>
  <c r="D1990" i="4"/>
  <c r="D1125" i="4"/>
  <c r="D3525" i="4"/>
  <c r="D4316" i="4"/>
  <c r="D3687" i="4"/>
  <c r="D332" i="4"/>
  <c r="D226" i="4"/>
  <c r="D2406" i="4"/>
  <c r="D50" i="4"/>
  <c r="D2145" i="4"/>
  <c r="D4185" i="4"/>
  <c r="D974" i="4"/>
  <c r="D140" i="4"/>
  <c r="D978" i="4"/>
  <c r="D919" i="4"/>
  <c r="D2059" i="4"/>
  <c r="D1692" i="4"/>
  <c r="D1303" i="4"/>
  <c r="D3104" i="4"/>
  <c r="D380" i="4"/>
  <c r="D3123" i="4"/>
  <c r="D1694" i="4"/>
  <c r="D2327" i="4"/>
  <c r="D2415" i="4"/>
  <c r="D636" i="4"/>
  <c r="D1335" i="4"/>
  <c r="D2206" i="4"/>
  <c r="D3245" i="4"/>
  <c r="D793" i="4"/>
  <c r="D3152" i="4"/>
  <c r="D2409" i="4"/>
  <c r="D4136" i="4"/>
  <c r="D2896" i="4"/>
  <c r="D1635" i="4"/>
  <c r="D203" i="4"/>
  <c r="D4380" i="4"/>
  <c r="D3175" i="4"/>
  <c r="D986" i="4"/>
  <c r="D1270" i="4"/>
  <c r="D1902" i="4"/>
  <c r="D1851" i="4"/>
  <c r="D2132" i="4"/>
  <c r="D2152" i="4"/>
  <c r="D277" i="4"/>
  <c r="D2912" i="4"/>
  <c r="D2772" i="4"/>
  <c r="D3952" i="4"/>
  <c r="D589" i="4"/>
  <c r="D337" i="4"/>
  <c r="D1997" i="4"/>
  <c r="D163" i="4"/>
  <c r="D1252" i="4"/>
  <c r="D279" i="4"/>
  <c r="D4132" i="4"/>
  <c r="D1286" i="4"/>
  <c r="D4073" i="4"/>
  <c r="D733" i="4"/>
  <c r="D2928" i="4"/>
  <c r="D3438" i="4"/>
  <c r="D2641" i="4"/>
  <c r="D462" i="4"/>
  <c r="D2423" i="4"/>
  <c r="D1531" i="4"/>
  <c r="D61" i="4"/>
  <c r="D1904" i="4"/>
  <c r="D317" i="4"/>
  <c r="D2445" i="4"/>
  <c r="D2346" i="4"/>
  <c r="D3703" i="4"/>
  <c r="D3510" i="4"/>
  <c r="D2993" i="4"/>
  <c r="D1657" i="4"/>
  <c r="D555" i="4"/>
  <c r="D3540" i="4"/>
  <c r="D2540" i="4"/>
  <c r="D2731" i="4"/>
  <c r="D1054" i="4"/>
  <c r="D1153" i="4"/>
  <c r="D2564" i="4"/>
  <c r="D2471" i="4"/>
  <c r="D2961" i="4"/>
  <c r="D2637" i="4"/>
  <c r="D1582" i="4"/>
  <c r="D31" i="4"/>
  <c r="D740" i="4"/>
  <c r="D20" i="4"/>
  <c r="D254" i="4"/>
  <c r="D1300" i="4"/>
  <c r="D577" i="4"/>
  <c r="D4055" i="4"/>
  <c r="D811" i="4"/>
  <c r="D697" i="4"/>
  <c r="D3579" i="4"/>
  <c r="D2316" i="4"/>
  <c r="D3296" i="4"/>
  <c r="D2577" i="4"/>
  <c r="D2959" i="4"/>
  <c r="D1257" i="4"/>
  <c r="D1789" i="4"/>
  <c r="D1016" i="4"/>
  <c r="D253" i="4"/>
  <c r="D1084" i="4"/>
  <c r="D2172" i="4"/>
  <c r="D2379" i="4"/>
  <c r="D763" i="4"/>
  <c r="D546" i="4"/>
  <c r="D1449" i="4"/>
  <c r="D3375" i="4"/>
  <c r="D3723" i="4"/>
  <c r="D1567" i="4"/>
  <c r="D1870" i="4"/>
  <c r="D573" i="4"/>
  <c r="D820" i="4"/>
  <c r="D342" i="4"/>
  <c r="D3985" i="4"/>
  <c r="D903" i="4"/>
  <c r="D2038" i="4"/>
  <c r="D1007" i="4"/>
  <c r="D2661" i="4"/>
  <c r="D979" i="4"/>
  <c r="D4159" i="4"/>
  <c r="D3536" i="4"/>
  <c r="D1185" i="4"/>
  <c r="D312" i="4"/>
  <c r="D700" i="4"/>
  <c r="D3411" i="4"/>
  <c r="D1200" i="4"/>
  <c r="D1133" i="4"/>
  <c r="D2656" i="4"/>
  <c r="D3015" i="4"/>
  <c r="D2964" i="4"/>
  <c r="D3039" i="4"/>
  <c r="D988" i="4"/>
  <c r="D206" i="4"/>
  <c r="D1926" i="4"/>
  <c r="D809" i="4"/>
  <c r="D1023" i="4"/>
  <c r="D1328" i="4"/>
  <c r="D386" i="4"/>
  <c r="D4213" i="4"/>
  <c r="D1894" i="4"/>
  <c r="D2848" i="4"/>
  <c r="D2190" i="4"/>
  <c r="D124" i="4"/>
  <c r="D1150" i="4"/>
  <c r="D1555" i="4"/>
  <c r="D2212" i="4"/>
  <c r="D1485" i="4"/>
  <c r="D514" i="4"/>
  <c r="D2973" i="4"/>
  <c r="D4272" i="4"/>
  <c r="D3103" i="4"/>
  <c r="D1155" i="4"/>
  <c r="D3894" i="4"/>
  <c r="D4098" i="4"/>
  <c r="D2362" i="4"/>
  <c r="D712" i="4"/>
  <c r="D2003" i="4"/>
  <c r="D2704" i="4"/>
  <c r="D745" i="4"/>
  <c r="D817" i="4"/>
  <c r="D2115" i="4"/>
  <c r="D2733" i="4"/>
  <c r="D1067" i="4"/>
  <c r="D2810" i="4"/>
  <c r="D3521" i="4"/>
  <c r="D777" i="4"/>
  <c r="D2484" i="4"/>
  <c r="D1540" i="4"/>
  <c r="D420" i="4"/>
  <c r="D2904" i="4"/>
  <c r="D3465" i="4"/>
  <c r="D2775" i="4"/>
  <c r="D3390" i="4"/>
  <c r="D2304" i="4"/>
  <c r="D2688" i="4"/>
  <c r="D2514" i="4"/>
  <c r="D1154" i="4"/>
  <c r="D228" i="4"/>
  <c r="D3637" i="4"/>
  <c r="D2314" i="4"/>
  <c r="D925" i="4"/>
  <c r="D1983" i="4"/>
  <c r="D480" i="4"/>
  <c r="D924" i="4"/>
  <c r="D898" i="4"/>
  <c r="D3008" i="4"/>
  <c r="D4175" i="4"/>
  <c r="D3859" i="4"/>
  <c r="D215" i="4"/>
  <c r="D2899" i="4"/>
  <c r="D500" i="4"/>
  <c r="D1834" i="4"/>
  <c r="D3056" i="4"/>
  <c r="D876" i="4"/>
  <c r="D1037" i="4"/>
  <c r="D627" i="4"/>
  <c r="D374" i="4"/>
  <c r="D3067" i="4"/>
  <c r="D976" i="4"/>
  <c r="D2046" i="4"/>
  <c r="D2222" i="4"/>
  <c r="D1348" i="4"/>
  <c r="D1083" i="4"/>
  <c r="D147" i="4"/>
  <c r="D2349" i="4"/>
  <c r="D2817" i="4"/>
  <c r="D4292" i="4"/>
  <c r="D843" i="4"/>
  <c r="D1664" i="4"/>
  <c r="D3430" i="4"/>
  <c r="D1732" i="4"/>
  <c r="D3734" i="4"/>
  <c r="D2323" i="4"/>
  <c r="D673" i="4"/>
  <c r="D1249" i="4"/>
  <c r="D844" i="4"/>
  <c r="D1475" i="4"/>
  <c r="D956" i="4"/>
  <c r="D3863" i="4"/>
  <c r="D996" i="4"/>
  <c r="D3516" i="4"/>
  <c r="D675" i="4"/>
  <c r="D3112" i="4"/>
  <c r="D1005" i="4"/>
  <c r="D3528" i="4"/>
  <c r="D2177" i="4"/>
  <c r="D27" i="4"/>
  <c r="D392" i="4"/>
  <c r="D3325" i="4"/>
  <c r="D24" i="4"/>
  <c r="D3754" i="4"/>
  <c r="D1626" i="4"/>
  <c r="D2210" i="4"/>
  <c r="D1477" i="4"/>
  <c r="D1769" i="4"/>
  <c r="D1660" i="4"/>
  <c r="D3707" i="4"/>
  <c r="D3817" i="4"/>
  <c r="D2477" i="4"/>
  <c r="D764" i="4"/>
  <c r="D3861" i="4"/>
  <c r="D4127" i="4"/>
  <c r="D3158" i="4"/>
  <c r="D3946" i="4"/>
  <c r="D260" i="4"/>
  <c r="D1559" i="4"/>
  <c r="D2506" i="4"/>
  <c r="D1418" i="4"/>
  <c r="D1356" i="4"/>
  <c r="D2138" i="4"/>
  <c r="D1275" i="4"/>
  <c r="D2400" i="4"/>
  <c r="D2388" i="4"/>
  <c r="D2122" i="4"/>
  <c r="D285" i="4"/>
  <c r="D4323" i="4"/>
  <c r="D613" i="4"/>
  <c r="D868" i="4"/>
  <c r="D2204" i="4"/>
  <c r="D2673" i="4"/>
  <c r="D2310" i="4"/>
  <c r="D403" i="4"/>
  <c r="D2985" i="4"/>
  <c r="D1551" i="4"/>
  <c r="D2286" i="4"/>
  <c r="D4337" i="4"/>
  <c r="D590" i="4"/>
  <c r="D2366" i="4"/>
  <c r="D788" i="4"/>
  <c r="D3960" i="4"/>
  <c r="D3241" i="4"/>
  <c r="D2341" i="4"/>
  <c r="D3874" i="4"/>
  <c r="D4258" i="4"/>
  <c r="D471" i="4"/>
  <c r="D87" i="4"/>
  <c r="D689" i="4"/>
  <c r="D3183" i="4"/>
  <c r="D2611" i="4"/>
  <c r="D1610" i="4"/>
  <c r="D4118" i="4"/>
  <c r="D633" i="4"/>
  <c r="D1923" i="4"/>
  <c r="D2580" i="4"/>
  <c r="D3956" i="4"/>
  <c r="D2454" i="4"/>
  <c r="D601" i="4"/>
  <c r="D2293" i="4"/>
  <c r="D3148" i="4"/>
  <c r="D3554" i="4"/>
  <c r="D1289" i="4"/>
  <c r="D3559" i="4"/>
  <c r="D2565" i="4"/>
  <c r="D2106" i="4"/>
  <c r="D2764" i="4"/>
  <c r="D2624" i="4"/>
  <c r="D3682" i="4"/>
  <c r="D2866" i="4"/>
  <c r="D2507" i="4"/>
  <c r="D2694" i="4"/>
  <c r="D2681" i="4"/>
  <c r="D1374" i="4"/>
  <c r="D3224" i="4"/>
  <c r="D3777" i="4"/>
  <c r="D2723" i="4"/>
  <c r="D1405" i="4"/>
  <c r="D3051" i="4"/>
  <c r="D4350" i="4"/>
  <c r="D3993" i="4"/>
  <c r="D330" i="4"/>
  <c r="D1813" i="4"/>
  <c r="D652" i="4"/>
  <c r="D2185" i="4"/>
  <c r="D33" i="4"/>
  <c r="D1539" i="4"/>
  <c r="D4210" i="4"/>
  <c r="D1340" i="4"/>
  <c r="D3463" i="4"/>
  <c r="D1861" i="4"/>
  <c r="D3651" i="4"/>
  <c r="D4283" i="4"/>
  <c r="D1160" i="4"/>
  <c r="D3513" i="4"/>
  <c r="D2412" i="4"/>
  <c r="D1741" i="4"/>
  <c r="D1730" i="4"/>
  <c r="D4358" i="4"/>
  <c r="D2660" i="4"/>
  <c r="D2526" i="4"/>
  <c r="D192" i="4"/>
  <c r="D538" i="4"/>
  <c r="D575" i="4"/>
  <c r="D3431" i="4"/>
  <c r="D269" i="4"/>
  <c r="D4142" i="4"/>
  <c r="D1302" i="4"/>
  <c r="D2029" i="4"/>
  <c r="D2924" i="4"/>
  <c r="D2492" i="4"/>
  <c r="D1424" i="4"/>
  <c r="D773" i="4"/>
  <c r="D4088" i="4"/>
  <c r="D2864" i="4"/>
  <c r="D3912" i="4"/>
  <c r="D790" i="4"/>
  <c r="D3113" i="4"/>
  <c r="D766" i="4"/>
  <c r="D2432" i="4"/>
  <c r="D2125" i="4"/>
  <c r="D3646" i="4"/>
  <c r="D3026" i="4"/>
  <c r="D4115" i="4"/>
  <c r="D2771" i="4"/>
  <c r="D4009" i="4"/>
  <c r="D1087" i="4"/>
  <c r="D37" i="4"/>
  <c r="D1742" i="4"/>
  <c r="D1759" i="4"/>
  <c r="D1772" i="4"/>
  <c r="D450" i="4"/>
  <c r="D4341" i="4"/>
  <c r="D35" i="4"/>
  <c r="D1295" i="4"/>
  <c r="D3061" i="4"/>
  <c r="D1856" i="4"/>
  <c r="D3481" i="4"/>
  <c r="D3189" i="4"/>
  <c r="D3768" i="4"/>
  <c r="D38" i="4"/>
  <c r="D2791" i="4"/>
  <c r="D2351" i="4"/>
  <c r="D1130" i="4"/>
  <c r="D812" i="4"/>
  <c r="D1602" i="4"/>
  <c r="D486" i="4"/>
  <c r="D1379" i="4"/>
  <c r="D1766" i="4"/>
  <c r="D2599" i="4"/>
  <c r="D1462" i="4"/>
  <c r="D2333" i="4"/>
  <c r="D308" i="4"/>
  <c r="D2478" i="4"/>
  <c r="D1188" i="4"/>
  <c r="D1592" i="4"/>
  <c r="D9" i="4"/>
  <c r="D3786" i="4"/>
  <c r="D1371" i="4"/>
  <c r="D3953" i="4"/>
  <c r="D1450" i="4"/>
  <c r="D1569" i="4"/>
  <c r="D3997" i="4"/>
  <c r="D3153" i="4"/>
  <c r="D1536" i="4"/>
  <c r="D2490" i="4"/>
  <c r="D1705" i="4"/>
  <c r="D2816" i="4"/>
  <c r="D2826" i="4"/>
  <c r="D1193" i="4"/>
  <c r="D2105" i="4"/>
  <c r="D2497" i="4"/>
  <c r="D2513" i="4"/>
  <c r="D211" i="4"/>
  <c r="D3724" i="4"/>
  <c r="D3743" i="4"/>
  <c r="D442" i="4"/>
  <c r="D2435" i="4"/>
  <c r="D2414" i="4"/>
  <c r="D283" i="4"/>
  <c r="D4230" i="4"/>
  <c r="D2937" i="4"/>
  <c r="D4072" i="4"/>
  <c r="D2521" i="4"/>
  <c r="D1274" i="4"/>
  <c r="D3162" i="4"/>
  <c r="D431" i="4"/>
  <c r="D3168" i="4"/>
  <c r="D792" i="4"/>
  <c r="D964" i="4"/>
  <c r="D2853" i="4"/>
  <c r="D39" i="4"/>
  <c r="D1770" i="4"/>
  <c r="D415" i="4"/>
  <c r="D757" i="4"/>
  <c r="D164" i="4"/>
  <c r="D667" i="4"/>
  <c r="D2465" i="4"/>
  <c r="D1859" i="4"/>
  <c r="D598" i="4"/>
  <c r="D4005" i="4"/>
  <c r="D532" i="4"/>
  <c r="D4220" i="4"/>
  <c r="D2712" i="4"/>
  <c r="D3090" i="4"/>
  <c r="D1329" i="4"/>
  <c r="D2700" i="4"/>
  <c r="D1481" i="4"/>
  <c r="D3871" i="4"/>
  <c r="D1679" i="4"/>
  <c r="D2266" i="4"/>
  <c r="D2288" i="4"/>
  <c r="D1283" i="4"/>
  <c r="D1520" i="4"/>
  <c r="D929" i="4"/>
  <c r="D3402" i="4"/>
  <c r="D4246" i="4"/>
  <c r="D738" i="4"/>
  <c r="D70" i="4"/>
  <c r="D744" i="4"/>
  <c r="D3793" i="4"/>
  <c r="D1887" i="4"/>
  <c r="D2960" i="4"/>
  <c r="D2979" i="4"/>
  <c r="D2631" i="4"/>
  <c r="D1268" i="4"/>
  <c r="D871" i="4"/>
  <c r="D355" i="4"/>
  <c r="D804" i="4"/>
  <c r="D1518" i="4"/>
  <c r="D75" i="4"/>
  <c r="D2815" i="4"/>
  <c r="D1012" i="4"/>
  <c r="D2302" i="4"/>
  <c r="D864" i="4"/>
  <c r="D1787" i="4"/>
  <c r="D1884" i="4"/>
  <c r="D2012" i="4"/>
  <c r="D3072" i="4"/>
  <c r="D3" i="4"/>
  <c r="D1611" i="4"/>
  <c r="D1581" i="4"/>
  <c r="D3921" i="4"/>
  <c r="D681" i="4"/>
  <c r="D612" i="4"/>
  <c r="D1038" i="4"/>
  <c r="D3240" i="4"/>
  <c r="D3208" i="4"/>
  <c r="D3315" i="4"/>
  <c r="D1502" i="4"/>
  <c r="D1201" i="4"/>
  <c r="D300" i="4"/>
  <c r="D2941" i="4"/>
  <c r="D2713" i="4"/>
  <c r="D2579" i="4"/>
  <c r="D1971" i="4"/>
  <c r="D1727" i="4"/>
  <c r="D2089" i="4"/>
  <c r="D722" i="4"/>
  <c r="D4174" i="4"/>
  <c r="D1003" i="4"/>
  <c r="D2533" i="4"/>
  <c r="D1874" i="4"/>
  <c r="D1197" i="4"/>
  <c r="D1330" i="4"/>
  <c r="D1089" i="4"/>
  <c r="D890" i="4"/>
  <c r="D4329" i="4"/>
  <c r="D3040" i="4"/>
  <c r="D2537" i="4"/>
  <c r="D2285" i="4"/>
  <c r="D2907" i="4"/>
  <c r="D1464" i="4"/>
  <c r="D3275" i="4"/>
  <c r="D1620" i="4"/>
  <c r="D2958" i="4"/>
  <c r="D2258" i="4"/>
  <c r="D2721" i="4"/>
  <c r="D691" i="4"/>
  <c r="D2667" i="4"/>
  <c r="D2246" i="4"/>
  <c r="D1052" i="4"/>
  <c r="D335" i="4"/>
  <c r="D1353" i="4"/>
  <c r="D1391" i="4"/>
  <c r="D281" i="4"/>
  <c r="D595" i="4"/>
  <c r="D2760" i="4"/>
  <c r="D1466" i="4"/>
  <c r="D3167" i="4"/>
  <c r="D149" i="4"/>
  <c r="D2087" i="4"/>
  <c r="D400" i="4"/>
  <c r="D2353" i="4"/>
  <c r="D3604" i="4"/>
  <c r="D3156" i="4"/>
  <c r="D1707" i="4"/>
  <c r="D3601" i="4"/>
  <c r="D1973" i="4"/>
  <c r="D1439" i="4"/>
  <c r="D1750" i="4"/>
  <c r="D854" i="4"/>
  <c r="D1496" i="4"/>
  <c r="D2110" i="4"/>
  <c r="D901" i="4"/>
  <c r="D3145" i="4"/>
  <c r="D926" i="4"/>
  <c r="D331" i="4"/>
  <c r="D1123" i="4"/>
  <c r="D1318" i="4"/>
  <c r="D885" i="4"/>
  <c r="D3931" i="4"/>
  <c r="D1140" i="4"/>
  <c r="D4104" i="4"/>
  <c r="D4347" i="4"/>
  <c r="D2699" i="4"/>
  <c r="D729" i="4"/>
  <c r="D3770" i="4"/>
  <c r="D2888" i="4"/>
  <c r="D49" i="4"/>
  <c r="D570" i="4"/>
  <c r="D347" i="4"/>
  <c r="D3613" i="4"/>
  <c r="D2480" i="4"/>
  <c r="D617" i="4"/>
  <c r="D4160" i="4"/>
  <c r="D1471" i="4"/>
  <c r="D1903" i="4"/>
  <c r="D3343" i="4"/>
  <c r="D224" i="4"/>
  <c r="D2498" i="4"/>
  <c r="D3109" i="4"/>
  <c r="D4131" i="4"/>
  <c r="D2617" i="4"/>
  <c r="D4051" i="4"/>
  <c r="D2394" i="4"/>
  <c r="D162" i="4"/>
  <c r="D2911" i="4"/>
  <c r="D2108" i="4"/>
  <c r="D1776" i="4"/>
  <c r="D213" i="4"/>
  <c r="D3115" i="4"/>
  <c r="D2931" i="4"/>
  <c r="D1350" i="4"/>
  <c r="D537" i="4"/>
  <c r="D261" i="4"/>
  <c r="D2482" i="4"/>
  <c r="D1517" i="4"/>
  <c r="D3932" i="4"/>
  <c r="D3852" i="4"/>
  <c r="D2103" i="4"/>
  <c r="D758" i="4"/>
  <c r="D2041" i="4"/>
  <c r="D1918" i="4"/>
  <c r="D1309" i="4"/>
  <c r="D2878" i="4"/>
  <c r="D466" i="4"/>
  <c r="D4025" i="4"/>
  <c r="D2602" i="4"/>
  <c r="D2404" i="4"/>
  <c r="D26" i="4"/>
  <c r="D1337" i="4"/>
  <c r="D40" i="4"/>
  <c r="D2201" i="4"/>
  <c r="D131" i="4"/>
  <c r="D383" i="4"/>
  <c r="D3423" i="4"/>
  <c r="D139" i="4"/>
  <c r="D1263" i="4"/>
  <c r="D1241" i="4"/>
  <c r="D983" i="4"/>
  <c r="D4372" i="4"/>
  <c r="D447" i="4"/>
  <c r="D1854" i="4"/>
  <c r="D3451" i="4"/>
  <c r="D67" i="4"/>
  <c r="D896" i="4"/>
  <c r="D2051" i="4"/>
  <c r="D2891" i="4"/>
  <c r="D405" i="4"/>
  <c r="D634" i="4"/>
  <c r="D677" i="4"/>
  <c r="D1658" i="4"/>
  <c r="D2223" i="4"/>
  <c r="D1642" i="4"/>
  <c r="D18" i="4"/>
  <c r="D266" i="4"/>
  <c r="D130" i="4"/>
  <c r="D79" i="4"/>
  <c r="D255" i="4"/>
  <c r="D4041" i="4"/>
  <c r="D1361" i="4"/>
  <c r="D2375" i="4"/>
  <c r="D2616" i="4"/>
  <c r="D3225" i="4"/>
  <c r="D2313" i="4"/>
  <c r="D1643" i="4"/>
  <c r="D3692" i="4"/>
  <c r="D3088" i="4"/>
  <c r="D4384" i="4"/>
  <c r="D2092" i="4"/>
  <c r="D1956" i="4"/>
  <c r="D3073" i="4"/>
  <c r="D2590" i="4"/>
  <c r="D3084" i="4"/>
  <c r="D360" i="4"/>
  <c r="D2610" i="4"/>
  <c r="D2743" i="4"/>
  <c r="D884" i="4"/>
  <c r="D989" i="4"/>
  <c r="D3409" i="4"/>
  <c r="D1075" i="4"/>
  <c r="D749" i="4"/>
  <c r="D2338" i="4"/>
  <c r="D1156" i="4"/>
  <c r="D184" i="4"/>
  <c r="D2653" i="4"/>
  <c r="D1312" i="4"/>
  <c r="D492" i="4"/>
  <c r="D4168" i="4"/>
  <c r="D2536" i="4"/>
  <c r="D460" i="4"/>
  <c r="D1702" i="4"/>
  <c r="D616" i="4"/>
  <c r="D2463" i="4"/>
  <c r="D3444" i="4"/>
  <c r="D2786" i="4"/>
  <c r="D4076" i="4"/>
  <c r="D1104" i="4"/>
  <c r="D2424" i="4"/>
  <c r="D1738" i="4"/>
  <c r="D3744" i="4"/>
  <c r="D707" i="4"/>
  <c r="D2148" i="4"/>
  <c r="D2508" i="4"/>
  <c r="D618" i="4"/>
  <c r="D542" i="4"/>
  <c r="D3588" i="4"/>
  <c r="D1448" i="4"/>
  <c r="D862" i="4"/>
  <c r="D1901" i="4"/>
  <c r="D2382" i="4"/>
  <c r="D1236" i="4"/>
  <c r="D2167" i="4"/>
  <c r="D1423" i="4"/>
  <c r="D2080" i="4"/>
  <c r="D2900" i="4"/>
  <c r="D886" i="4"/>
  <c r="D3945" i="4"/>
  <c r="D2589" i="4"/>
  <c r="D4002" i="4"/>
  <c r="D881" i="4"/>
  <c r="D3114" i="4"/>
  <c r="D2074" i="4"/>
  <c r="D4070" i="4"/>
  <c r="D554" i="4"/>
  <c r="D3563" i="4"/>
  <c r="D3066" i="4"/>
  <c r="D3395" i="4"/>
  <c r="D1017" i="4"/>
  <c r="D1035" i="4"/>
  <c r="D4103" i="4"/>
  <c r="D3187" i="4"/>
  <c r="D2236" i="4"/>
  <c r="D4207" i="4"/>
  <c r="D3922" i="4"/>
  <c r="D138" i="4"/>
  <c r="D3806" i="4"/>
  <c r="D190" i="4"/>
  <c r="D932" i="4"/>
  <c r="D357" i="4"/>
  <c r="D2588" i="4"/>
  <c r="D2243" i="4"/>
  <c r="D4367" i="4"/>
  <c r="D1164" i="4"/>
  <c r="D3165" i="4"/>
  <c r="D2149" i="4"/>
  <c r="D2908" i="4"/>
  <c r="D1734" i="4"/>
  <c r="D3808" i="4"/>
  <c r="D4182" i="4"/>
  <c r="D1639" i="4"/>
  <c r="D2060" i="4"/>
  <c r="D3006" i="4"/>
  <c r="D1974" i="4"/>
  <c r="D1019" i="4"/>
  <c r="D842" i="4"/>
  <c r="D177" i="4"/>
  <c r="D59" i="4"/>
  <c r="D1541" i="4"/>
  <c r="D1039" i="4"/>
  <c r="D3149" i="4"/>
  <c r="D3802" i="4"/>
  <c r="D2851" i="4"/>
  <c r="D1924" i="4"/>
  <c r="D1020" i="4"/>
  <c r="D375" i="4"/>
  <c r="D292" i="4"/>
  <c r="D2164" i="4"/>
  <c r="D2453" i="4"/>
  <c r="D2162" i="4"/>
  <c r="D3260" i="4"/>
  <c r="D1930" i="4"/>
  <c r="D1215" i="4"/>
  <c r="D2462" i="4"/>
  <c r="D2086" i="4"/>
  <c r="D2923" i="4"/>
  <c r="D3166" i="4"/>
  <c r="D2027" i="4"/>
  <c r="D1175" i="4"/>
  <c r="D106" i="4"/>
  <c r="D1739" i="4"/>
  <c r="D1237" i="4"/>
  <c r="D3505" i="4"/>
  <c r="D3212" i="4"/>
  <c r="D2988" i="4"/>
  <c r="D2957" i="4"/>
  <c r="D4252" i="4"/>
  <c r="D2107" i="4"/>
  <c r="D2840" i="4"/>
  <c r="D727" i="4"/>
  <c r="D3440" i="4"/>
  <c r="D1808" i="4"/>
  <c r="D568" i="4"/>
  <c r="D2227" i="4"/>
  <c r="D1068" i="4"/>
  <c r="D1806" i="4"/>
  <c r="D2726" i="4"/>
  <c r="D1101" i="4"/>
  <c r="D1212" i="4"/>
  <c r="D3983" i="4"/>
  <c r="D1010" i="4"/>
  <c r="D323" i="4"/>
  <c r="D2697" i="4"/>
  <c r="D1814" i="4"/>
  <c r="D3053" i="4"/>
  <c r="D509" i="4"/>
  <c r="D472" i="4"/>
  <c r="D53" i="4"/>
  <c r="D373" i="4"/>
  <c r="D4183" i="4"/>
  <c r="D1232" i="4"/>
  <c r="D3336" i="4"/>
  <c r="D1523" i="4"/>
  <c r="D1953" i="4"/>
  <c r="D1124" i="4"/>
  <c r="D2052" i="4"/>
  <c r="D1261" i="4"/>
  <c r="D1415" i="4"/>
  <c r="D953" i="4"/>
  <c r="D1661" i="4"/>
  <c r="D3664" i="4"/>
  <c r="D2889" i="4"/>
  <c r="D3726" i="4"/>
  <c r="D1832" i="4"/>
  <c r="D2747" i="4"/>
  <c r="D1396" i="4"/>
  <c r="D3980" i="4"/>
  <c r="D470" i="4"/>
  <c r="D3179" i="4"/>
  <c r="D1940" i="4"/>
  <c r="D108" i="4"/>
  <c r="D1949" i="4"/>
  <c r="D3421" i="4"/>
  <c r="D2757" i="4"/>
  <c r="D4249" i="4"/>
  <c r="D2989" i="4"/>
  <c r="D2600" i="4"/>
  <c r="D3327" i="4"/>
  <c r="D1341" i="4"/>
  <c r="D927" i="4"/>
  <c r="D2736" i="4"/>
  <c r="D2175" i="4"/>
  <c r="D1508" i="4"/>
  <c r="D1499" i="4"/>
  <c r="D2642" i="4"/>
  <c r="D30" i="4"/>
  <c r="D46" i="4"/>
  <c r="D3172" i="4"/>
  <c r="D2515" i="4"/>
  <c r="D1338" i="4"/>
  <c r="D432" i="4"/>
  <c r="D2224" i="4"/>
  <c r="D176" i="4"/>
  <c r="D1071" i="4"/>
  <c r="D3161" i="4"/>
  <c r="D416" i="4"/>
  <c r="D815" i="4"/>
  <c r="D3766" i="4"/>
  <c r="D1767" i="4"/>
  <c r="D1906" i="4"/>
  <c r="D3029" i="4"/>
  <c r="D2317" i="4"/>
  <c r="D2586" i="4"/>
  <c r="D1648" i="4"/>
  <c r="D1050" i="4"/>
  <c r="D44" i="4"/>
  <c r="D2769" i="4"/>
  <c r="D2413" i="4"/>
  <c r="D2548" i="4"/>
  <c r="D4365" i="4"/>
  <c r="D2" i="4"/>
  <c r="D2833" i="4"/>
  <c r="D3236" i="4"/>
  <c r="D3217" i="4"/>
  <c r="D3502" i="4"/>
  <c r="D3363" i="4"/>
  <c r="D2854" i="4"/>
  <c r="D2399" i="4"/>
  <c r="D2501" i="4"/>
  <c r="D348" i="4"/>
  <c r="D1479" i="4"/>
  <c r="D1801" i="4"/>
  <c r="D1105" i="4"/>
  <c r="D2121" i="4"/>
  <c r="D229" i="4"/>
  <c r="D889" i="4"/>
  <c r="D3278" i="4"/>
  <c r="D3656" i="4"/>
  <c r="D435" i="4"/>
  <c r="D3512" i="4"/>
  <c r="D994" i="4"/>
  <c r="D2384" i="4"/>
  <c r="D3181" i="4"/>
  <c r="D2396" i="4"/>
  <c r="D646" i="4"/>
  <c r="D428" i="4"/>
  <c r="D2456" i="4"/>
  <c r="D4344" i="4"/>
  <c r="D997" i="4"/>
  <c r="D2221" i="4"/>
  <c r="D2395" i="4"/>
  <c r="D2809" i="4"/>
  <c r="D223" i="4"/>
  <c r="D2668" i="4"/>
  <c r="D116" i="4"/>
  <c r="D2813" i="4"/>
  <c r="D4040" i="4"/>
  <c r="D2861" i="4"/>
  <c r="D597" i="4"/>
  <c r="D2532" i="4"/>
  <c r="D105" i="4"/>
  <c r="D2058" i="4"/>
  <c r="D276" i="4"/>
  <c r="D2795" i="4"/>
  <c r="D4128" i="4"/>
  <c r="D564" i="4"/>
  <c r="D3268" i="4"/>
  <c r="D2458" i="4"/>
  <c r="D240" i="4"/>
  <c r="D2842" i="4"/>
  <c r="D4097" i="4"/>
  <c r="D1073" i="4"/>
  <c r="D3214" i="4"/>
  <c r="D4232" i="4"/>
  <c r="D2191" i="4"/>
  <c r="D3635" i="4"/>
  <c r="D3193" i="4"/>
  <c r="D625" i="4"/>
  <c r="D2670" i="4"/>
  <c r="D121" i="4"/>
  <c r="D3010" i="4"/>
  <c r="D216" i="4"/>
  <c r="D1488" i="4"/>
  <c r="D2605" i="4"/>
  <c r="D1868" i="4"/>
  <c r="D1649" i="4"/>
  <c r="D949" i="4"/>
  <c r="D1846" i="4"/>
  <c r="D2279" i="4"/>
  <c r="D2390" i="4"/>
  <c r="D3492" i="4"/>
  <c r="D2124" i="4"/>
  <c r="D1447" i="4"/>
  <c r="D1511" i="4"/>
  <c r="D1728" i="4"/>
  <c r="D2710" i="4"/>
  <c r="D2636" i="4"/>
  <c r="D4091" i="4"/>
  <c r="D1008" i="4"/>
  <c r="D1963" i="4"/>
  <c r="D2830" i="4"/>
  <c r="D4059" i="4"/>
  <c r="D1463" i="4"/>
  <c r="D327" i="4"/>
  <c r="D1001" i="4"/>
  <c r="D1290" i="4"/>
  <c r="D101" i="4"/>
  <c r="D1946" i="4"/>
  <c r="D1375" i="4"/>
  <c r="D981" i="4"/>
  <c r="D608" i="4"/>
  <c r="D1686" i="4"/>
  <c r="D2556" i="4"/>
  <c r="D3789" i="4"/>
  <c r="D3191" i="4"/>
  <c r="D1714" i="4"/>
  <c r="D3059" i="4"/>
  <c r="D2797" i="4"/>
  <c r="D3340" i="4"/>
  <c r="D1365" i="4"/>
  <c r="D1944" i="4"/>
  <c r="D2337" i="4"/>
  <c r="D1323" i="4"/>
  <c r="D2418" i="4"/>
  <c r="D156" i="4"/>
  <c r="D2879" i="4"/>
  <c r="D4122" i="4"/>
  <c r="D1346" i="4"/>
  <c r="D2707" i="4"/>
  <c r="D2075" i="4"/>
  <c r="D3841" i="4"/>
  <c r="D2088" i="4"/>
  <c r="D4179" i="4"/>
  <c r="D3972" i="4"/>
  <c r="D1184" i="4"/>
  <c r="D1872" i="4"/>
  <c r="D2806" i="4"/>
  <c r="D4021" i="4"/>
  <c r="D1472" i="4"/>
  <c r="D506" i="4"/>
  <c r="D977" i="4"/>
  <c r="D3314" i="4"/>
  <c r="D3535" i="4"/>
  <c r="D3080" i="4"/>
  <c r="D1818" i="4"/>
  <c r="D194" i="4"/>
  <c r="D2217" i="4"/>
  <c r="D657" i="4"/>
  <c r="D904" i="4"/>
  <c r="D4215" i="4"/>
  <c r="D2228" i="4"/>
  <c r="D1989" i="4"/>
  <c r="D2050" i="4"/>
  <c r="D2662" i="4"/>
  <c r="D1593" i="4"/>
  <c r="D2702" i="4"/>
  <c r="D1095" i="4"/>
  <c r="D3077" i="4"/>
  <c r="D1036" i="4"/>
  <c r="D834" i="4"/>
  <c r="D2319" i="4"/>
  <c r="D1729" i="4"/>
  <c r="D3934" i="4"/>
  <c r="D802" i="4"/>
  <c r="D915" i="4"/>
  <c r="D1223" i="4"/>
  <c r="D544" i="4"/>
  <c r="D1060" i="4"/>
  <c r="D3001" i="4"/>
  <c r="D2219" i="4"/>
  <c r="D2289" i="4"/>
  <c r="D2874" i="4"/>
  <c r="D3838" i="4"/>
  <c r="D173" i="4"/>
  <c r="D2112" i="4"/>
  <c r="D1244" i="4"/>
  <c r="D3331" i="4"/>
  <c r="D928" i="4"/>
  <c r="D319" i="4"/>
  <c r="D1080" i="4"/>
  <c r="D2505" i="4"/>
  <c r="D3005" i="4"/>
  <c r="D3427" i="4"/>
  <c r="D1994" i="4"/>
  <c r="D1721" i="4"/>
  <c r="D204" i="4"/>
  <c r="D2761" i="4"/>
  <c r="D1452" i="4"/>
  <c r="D807" i="4"/>
  <c r="D4106" i="4"/>
  <c r="D1265" i="4"/>
  <c r="D3287" i="4"/>
  <c r="D1646" i="4"/>
  <c r="D2629" i="4"/>
  <c r="D3473" i="4"/>
  <c r="D797" i="4"/>
  <c r="D1319" i="4"/>
  <c r="D2244" i="4"/>
  <c r="D2877" i="4"/>
  <c r="D3207" i="4"/>
  <c r="D1437" i="4"/>
  <c r="D821" i="4"/>
  <c r="D3426" i="4"/>
  <c r="D1632" i="4"/>
  <c r="D3143" i="4"/>
  <c r="D1762" i="4"/>
  <c r="D3648" i="4"/>
  <c r="D1756" i="4"/>
  <c r="D566" i="4"/>
  <c r="D846" i="4"/>
  <c r="D1535" i="4"/>
  <c r="D2618" i="4"/>
  <c r="D66" i="4"/>
  <c r="D3057" i="4"/>
  <c r="D146" i="4"/>
  <c r="D4362" i="4"/>
  <c r="D3493" i="4"/>
  <c r="D683" i="4"/>
  <c r="D3105" i="4"/>
  <c r="D3663" i="4"/>
  <c r="D772" i="4"/>
  <c r="D95" i="4"/>
  <c r="D1297" i="4"/>
  <c r="D1987" i="4"/>
  <c r="D3631" i="4"/>
  <c r="D36" i="4"/>
  <c r="D825" i="4"/>
  <c r="D3429" i="4"/>
  <c r="D4111" i="4"/>
  <c r="D1465" i="4"/>
  <c r="D4314" i="4"/>
  <c r="D1208" i="4"/>
  <c r="D150" i="4"/>
  <c r="D3780" i="4"/>
  <c r="D3558" i="4"/>
  <c r="D449" i="4"/>
  <c r="D326" i="4"/>
  <c r="D2518" i="4"/>
  <c r="D1490" i="4"/>
  <c r="D1803" i="4"/>
  <c r="D68" i="4"/>
  <c r="D2633" i="4"/>
  <c r="D720" i="4"/>
  <c r="D2182" i="4"/>
  <c r="D4376" i="4"/>
  <c r="D717" i="4"/>
  <c r="D1912" i="4"/>
  <c r="D1621" i="4"/>
  <c r="D275" i="4"/>
  <c r="D1709" i="4"/>
  <c r="D2271" i="4"/>
  <c r="D3799" i="4"/>
  <c r="D1563" i="4"/>
  <c r="D1026" i="4"/>
  <c r="D907" i="4"/>
  <c r="D814" i="4"/>
  <c r="D3885" i="4"/>
  <c r="D3169" i="4"/>
  <c r="D2076" i="4"/>
  <c r="D225" i="4"/>
  <c r="D1819" i="4"/>
  <c r="D1310" i="4"/>
  <c r="D1830" i="4"/>
  <c r="D2013" i="4"/>
  <c r="D98" i="4"/>
  <c r="D2850" i="4"/>
  <c r="D1311" i="4"/>
  <c r="D3596" i="4"/>
  <c r="D3567" i="4"/>
  <c r="D3507" i="4"/>
  <c r="D938" i="4"/>
  <c r="D640" i="4"/>
  <c r="D3870" i="4"/>
  <c r="D4186" i="4"/>
  <c r="D1498" i="4"/>
  <c r="D491" i="4"/>
  <c r="D3335" i="4"/>
  <c r="D496" i="4"/>
  <c r="D3164" i="4"/>
  <c r="D2359" i="4"/>
  <c r="D1345" i="4"/>
  <c r="D1533" i="4"/>
  <c r="D32" i="4"/>
  <c r="D2034" i="4"/>
  <c r="D1564" i="4"/>
  <c r="D888" i="4"/>
  <c r="D2679" i="4"/>
  <c r="D580" i="4"/>
  <c r="D631" i="4"/>
  <c r="D2902" i="4"/>
  <c r="D2630" i="4"/>
  <c r="D2439" i="4"/>
  <c r="D531" i="4"/>
  <c r="D2534" i="4"/>
  <c r="D212" i="4"/>
  <c r="D1400" i="4"/>
  <c r="D2140" i="4"/>
  <c r="D737" i="4"/>
  <c r="D3394" i="4"/>
  <c r="D2354" i="4"/>
  <c r="D2678" i="4"/>
  <c r="D2473" i="4"/>
  <c r="D2137" i="4"/>
  <c r="D1314" i="4"/>
  <c r="D1254" i="4"/>
  <c r="D182" i="4"/>
  <c r="D3060" i="4"/>
  <c r="D3575" i="4"/>
  <c r="D2500" i="4"/>
  <c r="D2200" i="4"/>
  <c r="D2925" i="4"/>
  <c r="D2520" i="4"/>
  <c r="D2192" i="4"/>
  <c r="D1192" i="4"/>
  <c r="D1059" i="4"/>
  <c r="D248" i="4"/>
  <c r="D3154" i="4"/>
  <c r="D2253" i="4"/>
  <c r="D3107" i="4"/>
  <c r="D594" i="4"/>
  <c r="D2161" i="4"/>
  <c r="D2785" i="4"/>
  <c r="D2778" i="4"/>
  <c r="D4096" i="4"/>
  <c r="D967" i="4"/>
  <c r="D1600" i="4"/>
  <c r="D705" i="4"/>
  <c r="D709" i="4"/>
  <c r="D535" i="4"/>
  <c r="D2472" i="4"/>
  <c r="D1885" i="4"/>
  <c r="D4382" i="4"/>
  <c r="D1726" i="4"/>
  <c r="D2527" i="4"/>
  <c r="D3141" i="4"/>
  <c r="D3280" i="4"/>
  <c r="D4320" i="4"/>
  <c r="D2321" i="4"/>
  <c r="D1306" i="4"/>
  <c r="D2082" i="4"/>
  <c r="D3747" i="4"/>
  <c r="D2457" i="4"/>
  <c r="D200" i="4"/>
  <c r="D874" i="4"/>
  <c r="D828" i="4"/>
  <c r="D735" i="4"/>
  <c r="D4116" i="4"/>
  <c r="D195" i="4"/>
  <c r="D2608" i="4"/>
  <c r="D2048" i="4"/>
  <c r="D3033" i="4"/>
  <c r="D2386" i="4"/>
  <c r="D623" i="4"/>
  <c r="D3764" i="4"/>
  <c r="D1888" i="4"/>
  <c r="D455" i="4"/>
  <c r="D2687" i="4"/>
  <c r="D1995" i="4"/>
  <c r="D2232" i="4"/>
  <c r="D610" i="4"/>
  <c r="D1203" i="4"/>
  <c r="D333" i="4"/>
  <c r="D2922" i="4"/>
  <c r="D3860" i="4"/>
  <c r="D914" i="4"/>
  <c r="D2002" i="4"/>
  <c r="D1696" i="4"/>
  <c r="D3437" i="4"/>
  <c r="D1106" i="4"/>
  <c r="D476" i="4"/>
  <c r="D321" i="4"/>
  <c r="D2522" i="4"/>
  <c r="D440" i="4"/>
  <c r="D1934" i="4"/>
  <c r="D1561" i="4"/>
  <c r="D1991" i="4"/>
  <c r="D696" i="4"/>
  <c r="D230" i="4"/>
  <c r="D1276" i="4"/>
  <c r="D1967" i="4"/>
  <c r="D2576" i="4"/>
  <c r="D3915" i="4"/>
  <c r="D2983" i="4"/>
  <c r="D3118" i="4"/>
  <c r="D2476" i="4"/>
  <c r="D72" i="4"/>
  <c r="D2024" i="4"/>
  <c r="D1205" i="4"/>
  <c r="D4101" i="4"/>
  <c r="D2309" i="4"/>
  <c r="D334" i="4"/>
  <c r="D2139" i="4"/>
  <c r="D3488" i="4"/>
  <c r="D4229" i="4"/>
  <c r="D3680" i="4"/>
  <c r="D2788" i="4"/>
  <c r="D2070" i="4"/>
  <c r="D3126" i="4"/>
  <c r="D256" i="4"/>
  <c r="D3070" i="4"/>
  <c r="D3222" i="4"/>
  <c r="D1547" i="4"/>
  <c r="D2141" i="4"/>
  <c r="D2980" i="4"/>
  <c r="D3155" i="4"/>
  <c r="D743" i="4"/>
  <c r="D4279" i="4"/>
  <c r="D1616" i="4"/>
  <c r="D45" i="4"/>
  <c r="D2571" i="4"/>
  <c r="D655" i="4"/>
  <c r="D3253" i="4"/>
  <c r="D344" i="4"/>
  <c r="D3106" i="4"/>
  <c r="D2129" i="4"/>
  <c r="D1911" i="4"/>
  <c r="D1784" i="4"/>
  <c r="D306" i="4"/>
  <c r="D2951" i="4"/>
  <c r="D1457" i="4"/>
  <c r="D2489" i="4"/>
  <c r="D2768" i="4"/>
  <c r="D2755" i="4"/>
  <c r="D287" i="4"/>
  <c r="D2523" i="4"/>
  <c r="D2550" i="4"/>
  <c r="D534" i="4"/>
  <c r="D1473" i="4"/>
  <c r="D1957" i="4"/>
  <c r="D4281" i="4"/>
  <c r="D2948" i="4"/>
  <c r="D2214" i="4"/>
  <c r="D1413" i="4"/>
  <c r="D2535" i="4"/>
  <c r="D3151" i="4"/>
  <c r="D2006" i="4"/>
  <c r="D649" i="4"/>
  <c r="D2544" i="4"/>
  <c r="D2446" i="4"/>
  <c r="D2054" i="4"/>
  <c r="D1352" i="4"/>
  <c r="D1291" i="4"/>
  <c r="D581" i="4"/>
  <c r="D2613" i="4"/>
  <c r="D3886" i="4"/>
  <c r="D2493" i="4"/>
  <c r="D2554" i="4"/>
  <c r="D2792" i="4"/>
  <c r="D765" i="4"/>
  <c r="D3517" i="4"/>
  <c r="D3883" i="4"/>
  <c r="D439" i="4"/>
  <c r="D1839" i="4"/>
  <c r="D113" i="4"/>
  <c r="D2547" i="4"/>
  <c r="D2343" i="4"/>
  <c r="D935" i="4"/>
  <c r="D1530" i="4"/>
  <c r="D1454" i="4"/>
  <c r="D1671" i="4"/>
  <c r="D1482" i="4"/>
  <c r="D1653" i="4"/>
  <c r="D2419" i="4"/>
  <c r="D1723" i="4"/>
  <c r="D1260" i="4"/>
  <c r="D1857" i="4"/>
  <c r="D1339" i="4"/>
  <c r="D536" i="4"/>
  <c r="D4218" i="4"/>
  <c r="D760" i="4"/>
  <c r="D382" i="4"/>
  <c r="D1045" i="4"/>
  <c r="D3809" i="4"/>
  <c r="D1935" i="4"/>
  <c r="D2558" i="4"/>
  <c r="D3965" i="4"/>
  <c r="D3973" i="4"/>
  <c r="D1294" i="4"/>
  <c r="D4114" i="4"/>
  <c r="D1891" i="4"/>
  <c r="D680" i="4"/>
  <c r="D2519" i="4"/>
  <c r="D3561" i="4"/>
  <c r="D2930" i="4"/>
  <c r="D3673" i="4"/>
  <c r="D3036" i="4"/>
  <c r="D2203" i="4"/>
  <c r="D4079" i="4"/>
  <c r="D676" i="4"/>
  <c r="D1281" i="4"/>
  <c r="D3284" i="4"/>
  <c r="D1162" i="4"/>
  <c r="D1821" i="4"/>
  <c r="D2411" i="4"/>
  <c r="D2065" i="4"/>
  <c r="D1411" i="4"/>
  <c r="D152" i="4"/>
  <c r="D1619" i="4"/>
  <c r="D284" i="4"/>
  <c r="D3649" i="4"/>
  <c r="D3004" i="4"/>
  <c r="D1438" i="4"/>
  <c r="D3248" i="4"/>
  <c r="D4288" i="4"/>
  <c r="D401" i="4"/>
  <c r="D672" i="4"/>
  <c r="D3599" i="4"/>
  <c r="D3741" i="4"/>
  <c r="D993" i="4"/>
  <c r="D3131" i="4"/>
  <c r="D2921" i="4"/>
  <c r="D2272" i="4"/>
  <c r="D755" i="4"/>
  <c r="D490" i="4"/>
  <c r="D3773" i="4"/>
  <c r="D1081" i="4"/>
  <c r="D596" i="4"/>
  <c r="D4326" i="4"/>
  <c r="D2856" i="4"/>
  <c r="D954" i="4"/>
  <c r="D3146" i="4"/>
  <c r="D3170" i="4"/>
  <c r="D1512" i="4"/>
  <c r="D3876" i="4"/>
  <c r="D2742" i="4"/>
  <c r="D2663" i="4"/>
  <c r="D465" i="4"/>
  <c r="D1126" i="4"/>
  <c r="D2669" i="4"/>
  <c r="D965" i="4"/>
  <c r="D1824" i="4"/>
  <c r="D2971" i="4"/>
  <c r="D2188" i="4"/>
  <c r="D1503" i="4"/>
  <c r="D3398" i="4"/>
  <c r="D769" i="4"/>
  <c r="D109" i="4"/>
  <c r="D4146" i="4"/>
  <c r="D3828" i="4"/>
  <c r="D1716" i="4"/>
  <c r="D2857" i="4"/>
  <c r="D1233" i="4"/>
  <c r="D1248" i="4"/>
  <c r="D3735" i="4"/>
  <c r="D1419" i="4"/>
  <c r="D1470" i="4"/>
  <c r="D851" i="4"/>
  <c r="D3853" i="4"/>
  <c r="D298" i="4"/>
  <c r="D2095" i="4"/>
  <c r="D1603" i="4"/>
  <c r="D3045" i="4"/>
  <c r="D2570" i="4"/>
  <c r="D3544" i="4"/>
  <c r="D3581" i="4"/>
  <c r="D3989" i="4"/>
  <c r="D1568" i="4"/>
  <c r="D2340" i="4"/>
  <c r="D3987" i="4"/>
  <c r="D307" i="4"/>
  <c r="D2459" i="4"/>
  <c r="D2237" i="4"/>
  <c r="D957" i="4"/>
  <c r="D4085" i="4"/>
  <c r="D2025" i="4"/>
  <c r="D2777" i="4"/>
  <c r="D1313" i="4"/>
  <c r="D134" i="4"/>
  <c r="D710" i="4"/>
  <c r="D3329" i="4"/>
  <c r="D1406" i="4"/>
  <c r="D923" i="4"/>
  <c r="D663" i="4"/>
  <c r="D2619" i="4"/>
  <c r="D2802" i="4"/>
  <c r="D274" i="4"/>
  <c r="D2155" i="4"/>
  <c r="D1099" i="4"/>
  <c r="D2737" i="4"/>
  <c r="D3135" i="4"/>
  <c r="D160" i="4"/>
  <c r="D647" i="4"/>
  <c r="D1622" i="4"/>
  <c r="D3529" i="4"/>
  <c r="D4327" i="4"/>
  <c r="D2987" i="4"/>
  <c r="D2464" i="4"/>
  <c r="D4137" i="4"/>
  <c r="D3406" i="4"/>
  <c r="D2929" i="4"/>
  <c r="D774" i="4"/>
  <c r="D2789" i="4"/>
  <c r="D1307" i="4"/>
  <c r="D840" i="4"/>
  <c r="D1061" i="4"/>
  <c r="D290" i="4"/>
  <c r="D2739" i="4"/>
  <c r="D54" i="4"/>
  <c r="D3288" i="4"/>
  <c r="D1817" i="4"/>
  <c r="D2671" i="4"/>
  <c r="D1228" i="4"/>
  <c r="D1678" i="4"/>
  <c r="D620" i="4"/>
  <c r="D2968" i="4"/>
  <c r="D2901" i="4"/>
  <c r="D579" i="4"/>
  <c r="D2017" i="4"/>
  <c r="D2097" i="4"/>
  <c r="D650" i="4"/>
  <c r="D711" i="4"/>
  <c r="D2165" i="4"/>
  <c r="D2963" i="4"/>
  <c r="D2615" i="4"/>
  <c r="D3291" i="4"/>
  <c r="D1322" i="4"/>
  <c r="D1881" i="4"/>
  <c r="D2970" i="4"/>
  <c r="D14" i="4"/>
  <c r="D3889" i="4"/>
  <c r="D505" i="4"/>
  <c r="D1495" i="4"/>
  <c r="D690" i="4"/>
  <c r="D3065" i="4"/>
  <c r="D2855" i="4"/>
  <c r="D1446" i="4"/>
  <c r="D622" i="4"/>
  <c r="D25" i="4"/>
  <c r="D2665" i="4"/>
  <c r="D1840" i="4"/>
  <c r="D3349" i="4"/>
  <c r="D2134" i="4"/>
  <c r="D3614" i="4"/>
  <c r="D42" i="4"/>
  <c r="D748" i="4"/>
  <c r="D2367" i="4"/>
  <c r="D2014" i="4"/>
  <c r="D808" i="4"/>
  <c r="D877" i="4"/>
  <c r="D3089" i="4"/>
  <c r="D2831" i="4"/>
  <c r="D1354" i="4"/>
  <c r="D3016" i="4"/>
  <c r="D3709" i="4"/>
  <c r="D4287" i="4"/>
  <c r="D2762" i="4"/>
  <c r="D2803" i="4"/>
  <c r="D1749" i="4"/>
  <c r="D2555" i="4"/>
  <c r="D1565" i="4"/>
  <c r="D1895" i="4"/>
  <c r="D464" i="4"/>
  <c r="D1747" i="4"/>
  <c r="D482" i="4"/>
  <c r="D2342" i="4"/>
  <c r="D3228" i="4"/>
  <c r="D1453" i="4"/>
  <c r="D3358" i="4"/>
  <c r="D1000" i="4"/>
  <c r="D1074" i="4"/>
  <c r="D3593" i="4"/>
  <c r="D1246" i="4"/>
  <c r="D714" i="4"/>
  <c r="D2146" i="4"/>
  <c r="D3939" i="4"/>
  <c r="D1666" i="4"/>
  <c r="D3163" i="4"/>
  <c r="D1986" i="4"/>
  <c r="D556" i="4"/>
  <c r="D698" i="4"/>
  <c r="D778" i="4"/>
  <c r="D1618" i="4"/>
  <c r="D421" i="4"/>
  <c r="D2350" i="4"/>
  <c r="D4192" i="4"/>
  <c r="D170" i="4"/>
  <c r="D2635" i="4"/>
  <c r="D250" i="4"/>
  <c r="D2799" i="4"/>
  <c r="D2524" i="4"/>
  <c r="D1760" i="4"/>
  <c r="D1634" i="4"/>
  <c r="D4046" i="4"/>
  <c r="D512" i="4"/>
  <c r="D1342" i="4"/>
  <c r="D2197" i="4"/>
  <c r="D1797" i="4"/>
  <c r="D324" i="4"/>
  <c r="D3101" i="4"/>
  <c r="D1051" i="4"/>
  <c r="D2147" i="4"/>
  <c r="D2268" i="4"/>
  <c r="D3854" i="4"/>
  <c r="D1779" i="4"/>
  <c r="D1174" i="4"/>
  <c r="D96" i="4"/>
  <c r="D2685" i="4"/>
  <c r="D4069" i="4"/>
  <c r="D2528" i="4"/>
  <c r="D1132" i="4"/>
  <c r="D2938" i="4"/>
  <c r="D1171" i="4"/>
  <c r="D2000" i="4"/>
  <c r="D120" i="4"/>
  <c r="D84" i="4"/>
  <c r="D3503" i="4"/>
  <c r="D1538" i="4"/>
  <c r="D1181" i="4"/>
  <c r="D128" i="4"/>
  <c r="D3977" i="4"/>
  <c r="D60" i="4"/>
  <c r="D2240" i="4"/>
  <c r="D2625" i="4"/>
  <c r="D3210" i="4"/>
  <c r="D4023" i="4"/>
  <c r="D3413" i="4"/>
  <c r="D2176" i="4"/>
  <c r="D2696" i="4"/>
  <c r="D4343" i="4"/>
  <c r="D3531" i="4"/>
  <c r="D1982" i="4"/>
  <c r="D2502" i="4"/>
  <c r="D351" i="4"/>
  <c r="D2334" i="4"/>
  <c r="D209" i="4"/>
  <c r="D2720" i="4"/>
  <c r="D1601" i="4"/>
  <c r="D278" i="4"/>
  <c r="D272" i="4"/>
  <c r="D3024" i="4"/>
  <c r="D2821" i="4"/>
  <c r="D1344" i="4"/>
  <c r="D1115" i="4"/>
  <c r="D2798" i="4"/>
  <c r="D1909" i="4"/>
  <c r="D1695" i="4"/>
  <c r="D4255" i="4"/>
  <c r="D1836" i="4"/>
  <c r="D3250" i="4"/>
  <c r="D316" i="4"/>
  <c r="D950" i="4"/>
  <c r="D1182" i="4"/>
  <c r="D2935" i="4"/>
  <c r="D541" i="4"/>
  <c r="D1042" i="4"/>
  <c r="D1954" i="4"/>
  <c r="D3205" i="4"/>
  <c r="D934" i="4"/>
  <c r="D193" i="4"/>
  <c r="D4038" i="4"/>
  <c r="D2881" i="4"/>
  <c r="D1253" i="4"/>
  <c r="D1111" i="4"/>
  <c r="D3740" i="4"/>
  <c r="D547" i="4"/>
  <c r="D1606" i="4"/>
  <c r="D1235" i="4"/>
  <c r="D1627" i="4"/>
  <c r="D2083" i="4"/>
  <c r="D836" i="4"/>
  <c r="D3195" i="4"/>
  <c r="D1417" i="4"/>
  <c r="D2846" i="4"/>
  <c r="D969" i="4"/>
  <c r="D1461" i="4"/>
  <c r="D4054" i="4"/>
  <c r="D2037" i="4"/>
  <c r="D2173" i="4"/>
  <c r="D145" i="4"/>
  <c r="D430" i="4"/>
  <c r="D2863" i="4"/>
  <c r="D3435" i="4"/>
  <c r="D1166" i="4"/>
  <c r="D1858" i="4"/>
  <c r="D1849" i="4"/>
  <c r="D1373" i="4"/>
  <c r="D1064" i="4"/>
  <c r="D2193" i="4"/>
  <c r="D2023" i="4"/>
  <c r="D2405" i="4"/>
  <c r="D3097" i="4"/>
  <c r="D4068" i="4"/>
  <c r="D1615" i="4"/>
  <c r="D1835" i="4"/>
  <c r="D1458" i="4"/>
  <c r="D4227" i="4"/>
  <c r="D629" i="4"/>
  <c r="D2999" i="4"/>
  <c r="D1117" i="4"/>
  <c r="D641" i="4"/>
  <c r="D1393" i="4"/>
  <c r="D3674" i="4"/>
  <c r="D270" i="4"/>
  <c r="D1213" i="4"/>
  <c r="D1708" i="4"/>
  <c r="D3310" i="4"/>
  <c r="D780" i="4"/>
  <c r="D41" i="4"/>
  <c r="D2539" i="4"/>
  <c r="D3188" i="4"/>
  <c r="D3468" i="4"/>
  <c r="D2825" i="4"/>
  <c r="D635" i="4"/>
  <c r="D2254" i="4"/>
  <c r="D457" i="4"/>
  <c r="D1176" i="4"/>
  <c r="D572" i="4"/>
  <c r="D1788" i="4"/>
  <c r="D730" i="4"/>
  <c r="D1298" i="4"/>
  <c r="D463" i="4"/>
  <c r="D1063" i="4"/>
  <c r="D1960" i="4"/>
  <c r="D2156" i="4"/>
  <c r="D1964" i="4"/>
  <c r="D1058" i="4"/>
  <c r="D3031" i="4"/>
  <c r="D1876" i="4"/>
  <c r="D801" i="4"/>
  <c r="D78" i="4"/>
  <c r="D2940" i="4"/>
  <c r="D1913" i="4"/>
  <c r="D1656" i="4"/>
  <c r="D2706" i="4"/>
  <c r="D320" i="4"/>
  <c r="D2084" i="4"/>
  <c r="D2055" i="4"/>
  <c r="D2686" i="4"/>
  <c r="D3238" i="4"/>
  <c r="D2568" i="4"/>
  <c r="D1398" i="4"/>
  <c r="D4236" i="4"/>
  <c r="D1697" i="4"/>
  <c r="D508" i="4"/>
  <c r="D1572" i="4"/>
  <c r="D3034" i="4"/>
  <c r="D2267" i="4"/>
  <c r="D3446" i="4"/>
  <c r="D2425" i="4"/>
  <c r="D3417" i="4"/>
  <c r="D2950" i="4"/>
  <c r="D161" i="4"/>
  <c r="D2126" i="4"/>
  <c r="D1948" i="4"/>
  <c r="D487" i="4"/>
  <c r="D3788" i="4"/>
  <c r="D4058" i="4"/>
  <c r="D1404" i="4"/>
  <c r="D3615" i="4"/>
  <c r="D3062" i="4"/>
  <c r="D2790" i="4"/>
  <c r="D910" i="4"/>
  <c r="D2475" i="4"/>
  <c r="D181" i="4"/>
  <c r="D2748" i="4"/>
  <c r="D3992" i="4"/>
  <c r="D1583" i="4"/>
  <c r="D1877" i="4"/>
  <c r="D217" i="4"/>
  <c r="D2563" i="4"/>
  <c r="D429" i="4"/>
  <c r="D1440" i="4"/>
  <c r="D3632" i="4"/>
  <c r="D1588" i="4"/>
  <c r="D3128" i="4"/>
  <c r="D1196" i="4"/>
  <c r="D1867" i="4"/>
  <c r="D391" i="4"/>
  <c r="D1442" i="4"/>
  <c r="D936" i="4"/>
  <c r="D356" i="4"/>
  <c r="D3265" i="4"/>
  <c r="D178" i="4"/>
  <c r="D100" i="4"/>
  <c r="D2383" i="4"/>
  <c r="D539" i="4"/>
  <c r="D944" i="4"/>
  <c r="D3046" i="4"/>
  <c r="D1795" i="4"/>
  <c r="D2270" i="4"/>
  <c r="D2886" i="4"/>
  <c r="D4335" i="4"/>
  <c r="D2179" i="4"/>
  <c r="D218" i="4"/>
  <c r="D3534" i="4"/>
  <c r="D1231" i="4"/>
  <c r="D715" i="4"/>
  <c r="D1809" i="4"/>
  <c r="D1596" i="4"/>
  <c r="D4164" i="4"/>
  <c r="D3623" i="4"/>
  <c r="D3022" i="4"/>
  <c r="D1219" i="4"/>
  <c r="D3276" i="4"/>
  <c r="D3443" i="4"/>
  <c r="D1570" i="4"/>
  <c r="D2040" i="4"/>
  <c r="D2944" i="4"/>
  <c r="D4108" i="4"/>
  <c r="D69" i="4"/>
  <c r="D3728" i="4"/>
  <c r="D2287" i="4"/>
  <c r="D2470" i="4"/>
  <c r="D2650" i="4"/>
  <c r="D2444" i="4"/>
  <c r="D704" i="4"/>
  <c r="D1041" i="4"/>
  <c r="D4188" i="4"/>
  <c r="D3035" i="4"/>
  <c r="D4063" i="4"/>
  <c r="D2805" i="4"/>
  <c r="D1519" i="4"/>
  <c r="D3201" i="4"/>
  <c r="D3054" i="4"/>
  <c r="D528" i="4"/>
  <c r="D1965" i="4"/>
  <c r="D1292" i="4"/>
  <c r="D3361" i="4"/>
  <c r="D4205" i="4"/>
  <c r="D3376" i="4"/>
  <c r="D2010" i="4"/>
  <c r="D2529" i="4"/>
  <c r="D1013" i="4"/>
  <c r="D2587" i="4"/>
  <c r="D742" i="4"/>
  <c r="D3307" i="4"/>
  <c r="D4019" i="4"/>
  <c r="D3605" i="4"/>
  <c r="D3964" i="4"/>
  <c r="D153" i="4"/>
  <c r="D238" i="4"/>
  <c r="D4052" i="4"/>
  <c r="D245" i="4"/>
  <c r="D818" i="4"/>
  <c r="D1853" i="4"/>
  <c r="D2549" i="4"/>
  <c r="D3321" i="4"/>
  <c r="D1945" i="4"/>
  <c r="D1938" i="4"/>
  <c r="D947" i="4"/>
  <c r="D384" i="4"/>
  <c r="D3047" i="4"/>
  <c r="D1397" i="4"/>
  <c r="D1837" i="4"/>
  <c r="D701" i="4"/>
  <c r="D1576" i="4"/>
  <c r="D3868" i="4"/>
  <c r="D4011" i="4"/>
  <c r="D1980" i="4"/>
  <c r="D2208" i="4"/>
  <c r="D1258" i="4"/>
  <c r="D2926" i="4"/>
  <c r="D89" i="4"/>
  <c r="D2015" i="4"/>
  <c r="D2007" i="4"/>
  <c r="D1324" i="4"/>
  <c r="D3639" i="4"/>
  <c r="D578" i="4"/>
  <c r="D1855" i="4"/>
  <c r="D1550" i="4"/>
  <c r="D88" i="4"/>
  <c r="D1034" i="4"/>
  <c r="D2634" i="4"/>
  <c r="D1097" i="4"/>
  <c r="D3995" i="4"/>
  <c r="D2658" i="4"/>
  <c r="D692" i="4"/>
  <c r="D4193" i="4"/>
  <c r="D2264" i="4"/>
  <c r="D1761" i="4"/>
  <c r="D48" i="4"/>
  <c r="D2981" i="4"/>
  <c r="D658" i="4"/>
  <c r="D419" i="4"/>
  <c r="D3935" i="4"/>
  <c r="D1869" i="4"/>
  <c r="D1301" i="4"/>
  <c r="D1325" i="4"/>
  <c r="D1180" i="4"/>
  <c r="D624" i="4"/>
  <c r="D3974" i="4"/>
  <c r="D3180" i="4"/>
  <c r="D2056" i="4"/>
  <c r="D273" i="4"/>
  <c r="D198" i="4"/>
  <c r="D1757" i="4"/>
  <c r="D446" i="4"/>
  <c r="D583" i="4"/>
  <c r="D1799" i="4"/>
  <c r="D280" i="4"/>
  <c r="D377" i="4"/>
  <c r="D3317" i="4"/>
  <c r="D1436" i="4"/>
  <c r="D4153" i="4"/>
  <c r="D1279" i="4"/>
  <c r="D686" i="4"/>
  <c r="D2474" i="4"/>
  <c r="D3895" i="4"/>
  <c r="D3609" i="4"/>
  <c r="D980" i="4"/>
  <c r="D1186" i="4"/>
  <c r="D1810" i="4"/>
  <c r="D2019" i="4"/>
  <c r="D329" i="4"/>
  <c r="D962" i="4"/>
  <c r="D776" i="4"/>
  <c r="D1226" i="4"/>
  <c r="D252" i="4"/>
  <c r="D1383" i="4"/>
  <c r="D4049" i="4"/>
  <c r="D4047" i="4"/>
  <c r="D2766" i="4"/>
  <c r="D4200" i="4"/>
  <c r="D2202" i="4"/>
  <c r="D2557" i="4"/>
  <c r="D2915" i="4"/>
  <c r="D3093" i="4"/>
  <c r="D1892" i="4"/>
  <c r="D3381" i="4"/>
  <c r="D2215" i="4"/>
  <c r="D3292" i="4"/>
  <c r="D1791" i="4"/>
  <c r="D3346" i="4"/>
  <c r="D552" i="4"/>
  <c r="D3186" i="4"/>
  <c r="D2852" i="4"/>
  <c r="D93" i="4"/>
  <c r="D1025" i="4"/>
  <c r="D1623" i="4"/>
  <c r="D302" i="4"/>
  <c r="D1773" i="4"/>
  <c r="D824" i="4"/>
  <c r="D1900" i="4"/>
  <c r="D1609" i="4"/>
  <c r="D2876" i="4"/>
  <c r="D2978" i="4"/>
  <c r="D1333" i="4"/>
  <c r="D3064" i="4"/>
  <c r="D1509" i="4"/>
  <c r="D2882" i="4"/>
  <c r="D3484" i="4"/>
  <c r="D1486" i="4"/>
  <c r="D4261" i="4"/>
  <c r="D99" i="4"/>
  <c r="D1493" i="4"/>
  <c r="D1069" i="4"/>
  <c r="D833" i="4"/>
  <c r="D2832" i="4"/>
  <c r="D1636" i="4"/>
  <c r="D3872" i="4"/>
  <c r="D313" i="4"/>
  <c r="D3810" i="4"/>
  <c r="D759" i="4"/>
  <c r="D693" i="4"/>
  <c r="D3477" i="4"/>
  <c r="D806" i="4"/>
  <c r="D219" i="4"/>
  <c r="D615" i="4"/>
  <c r="D1282" i="4"/>
  <c r="D3757" i="4"/>
  <c r="D456" i="4"/>
  <c r="D1988" i="4"/>
  <c r="D3233" i="4"/>
  <c r="D2717" i="4"/>
  <c r="D222" i="4"/>
  <c r="D4062" i="4"/>
  <c r="D2363" i="4"/>
  <c r="D3645" i="4"/>
  <c r="D1118" i="4"/>
  <c r="D1670" i="4"/>
  <c r="D4013" i="4"/>
  <c r="D126" i="4"/>
  <c r="D2847" i="4"/>
  <c r="D3835" i="4"/>
  <c r="D1594" i="4"/>
  <c r="D3519" i="4"/>
  <c r="D3460" i="4"/>
  <c r="D1492" i="4"/>
  <c r="D863" i="4"/>
  <c r="D379" i="4"/>
  <c r="D621" i="4"/>
  <c r="D1128" i="4"/>
  <c r="D685" i="4"/>
  <c r="D4238" i="4"/>
  <c r="D4201" i="4"/>
  <c r="D1264" i="4"/>
  <c r="D1650" i="4"/>
  <c r="D2692" i="4"/>
  <c r="D3782" i="4"/>
  <c r="D2781" i="4"/>
  <c r="D2284" i="4"/>
  <c r="D2030" i="4"/>
  <c r="D880" i="4"/>
  <c r="D2995" i="4"/>
  <c r="D2235" i="4"/>
  <c r="D654" i="4"/>
  <c r="D2068" i="4"/>
  <c r="D3679" i="4"/>
  <c r="D3071" i="4"/>
  <c r="D2597" i="4"/>
  <c r="D2216" i="4"/>
  <c r="D940" i="4"/>
  <c r="D4004" i="4"/>
  <c r="D3125" i="4"/>
  <c r="D1293" i="4"/>
  <c r="D525" i="4"/>
  <c r="D4135" i="4"/>
  <c r="D1234" i="4"/>
  <c r="D107" i="4"/>
  <c r="D77" i="4"/>
  <c r="D3087" i="4"/>
  <c r="D310" i="4"/>
  <c r="D2744" i="4"/>
  <c r="D2708" i="4"/>
  <c r="D3573" i="4"/>
  <c r="D661" i="4"/>
  <c r="D2770" i="4"/>
  <c r="D1165" i="4"/>
  <c r="D2263" i="4"/>
  <c r="D3257" i="4"/>
  <c r="D4" i="4"/>
  <c r="D2220" i="4"/>
  <c r="D3119" i="4"/>
  <c r="D349" i="4"/>
  <c r="D2422" i="4"/>
  <c r="D4217" i="4"/>
  <c r="D1589" i="4"/>
  <c r="D3334" i="4"/>
  <c r="D3622" i="4"/>
  <c r="D3360" i="4"/>
  <c r="D4321" i="4"/>
  <c r="D1011" i="4"/>
  <c r="D2468" i="4"/>
  <c r="D2952" i="4"/>
  <c r="D3332" i="4"/>
  <c r="D4029" i="4"/>
  <c r="D220" i="4"/>
  <c r="D2655" i="4"/>
  <c r="D2245" i="4"/>
  <c r="D114" i="4"/>
  <c r="D1360" i="4"/>
  <c r="D1704" i="4"/>
  <c r="D4165" i="4"/>
  <c r="D2358" i="4"/>
  <c r="D1599" i="4"/>
  <c r="D540" i="4"/>
  <c r="D1408" i="4"/>
  <c r="D2117" i="4"/>
  <c r="D2113" i="4"/>
  <c r="D4274" i="4"/>
  <c r="D1421" i="4"/>
  <c r="D522" i="4"/>
  <c r="D2447" i="4"/>
  <c r="D2716" i="4"/>
  <c r="D1544" i="4"/>
  <c r="D2990" i="4"/>
  <c r="D4082" i="4"/>
  <c r="D1433" i="4"/>
  <c r="D2256" i="4"/>
  <c r="D1927" i="4"/>
  <c r="D2868" i="4"/>
  <c r="D1794" i="4"/>
  <c r="D847" i="4"/>
  <c r="D2659" i="4"/>
  <c r="D1287" i="4"/>
  <c r="D674" i="4"/>
  <c r="D3846" i="4"/>
  <c r="D2496" i="4"/>
  <c r="D805" i="4"/>
  <c r="D417" i="4"/>
  <c r="D1487" i="4"/>
  <c r="D3030" i="4"/>
  <c r="D2044" i="4"/>
  <c r="D3369" i="4"/>
  <c r="D2408" i="4"/>
  <c r="D1528" i="4"/>
  <c r="D1134" i="4"/>
  <c r="D2575" i="4"/>
  <c r="D3494" i="4"/>
  <c r="D2365" i="4"/>
  <c r="D2283" i="4"/>
  <c r="D1460" i="4"/>
  <c r="D2657" i="4"/>
  <c r="D2294" i="4"/>
  <c r="D1841" i="4"/>
  <c r="D3498" i="4"/>
  <c r="D3725" i="4"/>
  <c r="D236" i="4"/>
  <c r="D1977" i="4"/>
  <c r="D1505" i="4"/>
  <c r="D1478" i="4"/>
  <c r="D3904" i="4"/>
  <c r="D1863" i="4"/>
  <c r="D135" i="4"/>
  <c r="D2035" i="4"/>
  <c r="D1366" i="4"/>
  <c r="D4036" i="4"/>
  <c r="D963" i="4"/>
  <c r="D2672" i="4"/>
  <c r="D191" i="4"/>
  <c r="D2596" i="4"/>
  <c r="D1873" i="4"/>
  <c r="D3685" i="4"/>
  <c r="D4349" i="4"/>
  <c r="D2652" i="4"/>
  <c r="D345" i="4"/>
  <c r="D3386" i="4"/>
  <c r="D2531" i="4"/>
  <c r="D559" i="4"/>
  <c r="D2745" i="4"/>
  <c r="D783" i="4"/>
  <c r="D1107" i="4"/>
  <c r="D1573" i="4"/>
  <c r="D3899" i="4"/>
  <c r="D1033" i="4"/>
  <c r="D427" i="4"/>
  <c r="D3864" i="4"/>
  <c r="D4303" i="4"/>
  <c r="D1715" i="4"/>
  <c r="D2451" i="4"/>
  <c r="D838" i="4"/>
  <c r="D3271" i="4"/>
  <c r="D1158" i="4"/>
  <c r="D2651" i="4"/>
  <c r="D1367" i="4"/>
  <c r="D4119" i="4"/>
  <c r="D1207" i="4"/>
  <c r="D753" i="4"/>
  <c r="D716" i="4"/>
  <c r="D3979" i="4"/>
  <c r="D1875" i="4"/>
  <c r="D1142" i="4"/>
  <c r="D1755" i="4"/>
  <c r="D1131" i="4"/>
  <c r="D2452" i="4"/>
  <c r="D1191" i="4"/>
  <c r="D62" i="4"/>
  <c r="D1665" i="4"/>
  <c r="D2984" i="4"/>
  <c r="D1529" i="4"/>
  <c r="D2711" i="4"/>
  <c r="D2994" i="4"/>
  <c r="D2538" i="4"/>
  <c r="D3078" i="4"/>
  <c r="D1278" i="4"/>
  <c r="D4169" i="4"/>
  <c r="D3002" i="4"/>
  <c r="D879" i="4"/>
  <c r="D4026" i="4"/>
  <c r="D2812" i="4"/>
  <c r="D942" i="4"/>
  <c r="D2767" i="4"/>
  <c r="D1412" i="4"/>
  <c r="D1993" i="4"/>
  <c r="D1562" i="4"/>
  <c r="D2324" i="4"/>
  <c r="D1962" i="4"/>
  <c r="D2627" i="4"/>
  <c r="D3021" i="4"/>
  <c r="D34" i="4"/>
  <c r="D2622" i="4"/>
  <c r="D2818" i="4"/>
  <c r="D3475" i="4"/>
  <c r="D1765" i="4"/>
  <c r="D1178" i="4"/>
  <c r="D4155" i="4"/>
  <c r="D587" i="4"/>
  <c r="D2380" i="4"/>
  <c r="D867" i="4"/>
  <c r="D1908" i="4"/>
  <c r="D2499" i="4"/>
  <c r="D832" i="4"/>
  <c r="D2357" i="4"/>
  <c r="D1321" i="4"/>
  <c r="D591" i="4"/>
  <c r="D2727" i="4"/>
  <c r="D4154" i="4"/>
  <c r="D1777" i="4"/>
  <c r="D819" i="4"/>
  <c r="D4324" i="4"/>
  <c r="D921" i="4"/>
  <c r="D2883" i="4"/>
  <c r="D3049" i="4"/>
  <c r="D2890" i="4"/>
  <c r="D2385" i="4"/>
  <c r="D2859" i="4"/>
  <c r="D1805" i="4"/>
  <c r="D1557" i="4"/>
  <c r="D1667" i="4"/>
  <c r="D2646" i="4"/>
  <c r="D3619" i="4"/>
  <c r="D1691" i="4"/>
  <c r="D52" i="4"/>
  <c r="D2954" i="4"/>
  <c r="D231" i="4"/>
  <c r="D1277" i="4"/>
  <c r="D1240" i="4"/>
  <c r="D2946" i="4"/>
  <c r="D670" i="4"/>
  <c r="D3509" i="4"/>
  <c r="D4189" i="4"/>
  <c r="D545" i="4"/>
  <c r="D2675" i="4"/>
  <c r="D1414" i="4"/>
  <c r="D1878" i="4"/>
  <c r="D2875" i="4"/>
  <c r="D794" i="4"/>
  <c r="D684" i="4"/>
  <c r="D2402" i="4"/>
  <c r="D118" i="4"/>
  <c r="D1916" i="4"/>
  <c r="D639" i="4"/>
  <c r="D1425" i="4"/>
  <c r="D3913" i="4"/>
  <c r="D1255" i="4"/>
  <c r="D2274" i="4"/>
  <c r="D1159" i="4"/>
  <c r="D3199" i="4"/>
  <c r="D2722" i="4"/>
  <c r="D1271" i="4"/>
  <c r="D303" i="4"/>
  <c r="D244" i="4"/>
  <c r="D1100" i="4"/>
  <c r="D1355" i="4"/>
  <c r="D3120" i="4"/>
  <c r="D2956" i="4"/>
  <c r="D2740" i="4"/>
  <c r="D16" i="4"/>
  <c r="D551" i="4"/>
  <c r="D866" i="4"/>
  <c r="D2322" i="4"/>
  <c r="D2918" i="4"/>
  <c r="D489" i="4"/>
  <c r="D3666" i="4"/>
  <c r="D1103" i="4"/>
  <c r="D553" i="4"/>
  <c r="D3489" i="4"/>
  <c r="D1947" i="4"/>
  <c r="D58" i="4"/>
  <c r="D1451" i="4"/>
  <c r="D445" i="4"/>
  <c r="D2573" i="4"/>
  <c r="D913" i="4"/>
  <c r="D3012" i="4"/>
  <c r="D1932" i="4"/>
  <c r="D3520" i="4"/>
  <c r="D4216" i="4"/>
  <c r="D1699" i="4"/>
  <c r="D2335" i="4"/>
  <c r="D2328" i="4"/>
  <c r="D2116" i="4"/>
  <c r="D2746" i="4"/>
  <c r="D523" i="4"/>
  <c r="D1815" i="4"/>
  <c r="D3472" i="4"/>
  <c r="D2578" i="4"/>
  <c r="D2872" i="4"/>
  <c r="D2871" i="4"/>
  <c r="D3918" i="4"/>
  <c r="D2211" i="4"/>
  <c r="D2800" i="4"/>
  <c r="D1220" i="4"/>
  <c r="D4290" i="4"/>
  <c r="D1745" i="4"/>
  <c r="D3706" i="4"/>
  <c r="D64" i="4"/>
  <c r="D1719" i="4"/>
  <c r="D443" i="4"/>
  <c r="D939" i="4"/>
  <c r="D1736" i="4"/>
  <c r="D2241" i="4"/>
  <c r="D3139" i="4"/>
  <c r="D2913" i="4"/>
  <c r="D1177" i="4"/>
  <c r="D2594" i="4"/>
  <c r="D2865" i="4"/>
  <c r="D2567" i="4"/>
  <c r="D2047" i="4"/>
  <c r="D1135" i="4"/>
  <c r="D493" i="4"/>
  <c r="D1467" i="4"/>
  <c r="D1796" i="4"/>
  <c r="D3230" i="4"/>
  <c r="D1850" i="4"/>
  <c r="D2135" i="4"/>
  <c r="D3387" i="4"/>
  <c r="D1243" i="4"/>
  <c r="D3285" i="4"/>
  <c r="D2416" i="4"/>
  <c r="D3027" i="4"/>
  <c r="D971" i="4"/>
  <c r="D3110" i="4"/>
  <c r="D803" i="4"/>
  <c r="D3173" i="4"/>
  <c r="D2001" i="4"/>
  <c r="D143" i="4"/>
  <c r="D4147" i="4"/>
  <c r="D1763" i="4"/>
  <c r="D3937" i="4"/>
  <c r="D3138" i="4"/>
  <c r="D454" i="4"/>
  <c r="D3693" i="4"/>
  <c r="D461" i="4"/>
  <c r="D2303" i="4"/>
  <c r="D408" i="4"/>
  <c r="D85" i="4"/>
  <c r="D3142" i="4"/>
  <c r="D782" i="4"/>
  <c r="D3857" i="4"/>
  <c r="D477" i="4"/>
  <c r="D1574" i="4"/>
  <c r="D810" i="4"/>
  <c r="D1720" i="4"/>
  <c r="D1628" i="4"/>
  <c r="D2820" i="4"/>
  <c r="D2339" i="4"/>
  <c r="D1866" i="4"/>
  <c r="D1088" i="4"/>
  <c r="D2715" i="4"/>
  <c r="D2198" i="4"/>
  <c r="D1786" i="4"/>
  <c r="D4224" i="4"/>
  <c r="D770" i="4"/>
  <c r="D3380" i="4"/>
  <c r="D2460" i="4"/>
  <c r="D1206" i="4"/>
  <c r="D841" i="4"/>
  <c r="D1221" i="4"/>
  <c r="D3910" i="4"/>
  <c r="D395" i="4"/>
  <c r="D1137" i="4"/>
  <c r="D1048" i="4"/>
  <c r="D4243" i="4"/>
  <c r="D2329" i="4"/>
  <c r="D1076" i="4"/>
  <c r="D3784" i="4"/>
  <c r="D29" i="4"/>
  <c r="D381" i="4"/>
  <c r="D922" i="4"/>
  <c r="D3091" i="4"/>
  <c r="D800" i="4"/>
  <c r="D1332" i="4"/>
  <c r="D2485" i="4"/>
  <c r="D171" i="4"/>
  <c r="D1654" i="4"/>
  <c r="D3370" i="4"/>
  <c r="D4150" i="4"/>
  <c r="D469" i="4"/>
  <c r="D1441" i="4"/>
  <c r="D4167" i="4"/>
  <c r="D1919" i="4"/>
  <c r="D1684" i="4"/>
  <c r="D2741" i="4"/>
  <c r="D3582" i="4"/>
  <c r="D102" i="4"/>
  <c r="D1612" i="4"/>
  <c r="D1151" i="4"/>
  <c r="D2870" i="4"/>
  <c r="D1598" i="4"/>
  <c r="D451" i="4"/>
  <c r="D2004" i="4"/>
  <c r="D2421" i="4"/>
  <c r="D728" i="4"/>
  <c r="D1399" i="4"/>
  <c r="D3121" i="4"/>
  <c r="D1871" i="4"/>
  <c r="D2259" i="4"/>
  <c r="D82" i="4"/>
  <c r="D3102" i="4"/>
  <c r="D3591" i="4"/>
  <c r="D389" i="4"/>
  <c r="D2261" i="4"/>
  <c r="D1109" i="4"/>
  <c r="D1513" i="4"/>
  <c r="D849" i="4"/>
  <c r="D4226" i="4"/>
  <c r="D3813" i="4"/>
  <c r="D1168" i="4"/>
  <c r="D642" i="4"/>
  <c r="D2546" i="4"/>
  <c r="D3486" i="4"/>
  <c r="D4263" i="4"/>
  <c r="D1898" i="4"/>
  <c r="D3831" i="4"/>
  <c r="D741" i="4"/>
  <c r="D630" i="4"/>
  <c r="D510" i="4"/>
  <c r="D4315" i="4"/>
  <c r="D1082" i="4"/>
  <c r="D2543" i="4"/>
  <c r="D4245" i="4"/>
  <c r="D4366" i="4"/>
  <c r="D1693" i="4"/>
  <c r="D2551" i="4"/>
  <c r="D1510" i="4"/>
  <c r="D3083" i="4"/>
  <c r="D90" i="4"/>
  <c r="D2906" i="4"/>
  <c r="D2873" i="4"/>
  <c r="D3184" i="4"/>
  <c r="D3379" i="4"/>
  <c r="D2488" i="4"/>
  <c r="D2387" i="4"/>
  <c r="D1112" i="4"/>
  <c r="D2649" i="4"/>
  <c r="D861" i="4"/>
  <c r="D3150" i="4"/>
  <c r="D2693" i="4"/>
  <c r="D3338" i="4"/>
  <c r="D3999" i="4"/>
  <c r="D2758" i="4"/>
  <c r="D2238" i="4"/>
  <c r="D3452" i="4"/>
  <c r="D1865" i="4"/>
  <c r="D2186" i="4"/>
  <c r="D604" i="4"/>
  <c r="D3362" i="4"/>
  <c r="D2992" i="4"/>
  <c r="D2804" i="4"/>
  <c r="D1941" i="4"/>
  <c r="D1976" i="4"/>
  <c r="D3919" i="4"/>
  <c r="D289" i="4"/>
  <c r="D1392" i="4"/>
  <c r="D2884" i="4"/>
  <c r="D3318" i="4"/>
  <c r="D2525" i="4"/>
  <c r="D2183" i="4"/>
  <c r="D1250" i="4"/>
  <c r="D1347" i="4"/>
  <c r="D582" i="4"/>
  <c r="D434" i="4"/>
  <c r="D1227" i="4"/>
  <c r="D370" i="4"/>
  <c r="D2773" i="4"/>
  <c r="D1372" i="4"/>
  <c r="D4306" i="4"/>
  <c r="D2300" i="4"/>
  <c r="D2601" i="4"/>
  <c r="D4112" i="4"/>
  <c r="D2426" i="4"/>
  <c r="D791" i="4"/>
  <c r="D251" i="4"/>
  <c r="D1285" i="4"/>
  <c r="D4256" i="4"/>
  <c r="D2352" i="4"/>
  <c r="D3497" i="4"/>
  <c r="D2449" i="4"/>
  <c r="D1659" i="4"/>
  <c r="D1179" i="4"/>
  <c r="D2189" i="4"/>
  <c r="D1317" i="4"/>
  <c r="D606" i="4"/>
  <c r="D1595" i="4"/>
  <c r="D1731" i="4"/>
  <c r="D2695" i="4"/>
  <c r="D2603" i="4"/>
  <c r="D1009" i="4"/>
  <c r="D3221" i="4"/>
  <c r="D1640" i="4"/>
  <c r="D3586" i="4"/>
  <c r="D235" i="4"/>
  <c r="D3881" i="4"/>
  <c r="D353" i="4"/>
  <c r="D1545" i="4"/>
  <c r="D3013" i="4"/>
  <c r="D3555" i="4"/>
  <c r="D368" i="4"/>
  <c r="D516" i="4"/>
  <c r="D1195" i="4"/>
  <c r="D1108" i="4"/>
  <c r="D1407" i="4"/>
  <c r="D1655" i="4"/>
  <c r="D4211" i="4"/>
  <c r="D2042" i="4"/>
  <c r="D659" i="4"/>
  <c r="D895" i="4"/>
  <c r="D1006" i="4"/>
  <c r="D3178" i="4"/>
  <c r="D2199" i="4"/>
  <c r="D603" i="4"/>
  <c r="D1476" i="4"/>
  <c r="D951" i="4"/>
  <c r="D4247" i="4"/>
  <c r="D396" i="4"/>
  <c r="D365" i="4"/>
  <c r="D3678" i="4"/>
  <c r="D4302" i="4"/>
  <c r="D3580" i="4"/>
  <c r="D201" i="4"/>
  <c r="D385" i="4"/>
  <c r="D3350" i="4"/>
  <c r="D4267" i="4"/>
  <c r="D1381" i="4"/>
  <c r="D1521" i="4"/>
  <c r="D1812" i="4"/>
  <c r="D2159" i="4"/>
  <c r="D2348" i="4"/>
  <c r="D1370" i="4"/>
  <c r="D2530" i="4"/>
  <c r="D3710" i="4"/>
  <c r="D2753" i="4"/>
  <c r="D2982" i="4"/>
  <c r="D3456" i="4"/>
  <c r="D1889" i="4"/>
  <c r="D1288" i="4"/>
  <c r="D233" i="4"/>
  <c r="D367" i="4"/>
  <c r="D3122" i="4"/>
  <c r="D111" i="4"/>
  <c r="D2955" i="4"/>
  <c r="D2609" i="4"/>
  <c r="D1167" i="4"/>
  <c r="D1416" i="4"/>
  <c r="D119" i="4"/>
  <c r="D1047" i="4"/>
  <c r="D1880" i="4"/>
  <c r="D721" i="4"/>
  <c r="D2751" i="4"/>
  <c r="D726" i="4"/>
  <c r="D2705" i="4"/>
  <c r="D71" i="4"/>
  <c r="D3624" i="4"/>
  <c r="D2371" i="4"/>
  <c r="D3650" i="4"/>
  <c r="D448" i="4"/>
  <c r="D1304" i="4"/>
  <c r="D3767" i="4"/>
  <c r="D3020" i="4"/>
  <c r="D865" i="4"/>
  <c r="D1833" i="4"/>
  <c r="D2517" i="4"/>
  <c r="D1198" i="4"/>
  <c r="D237" i="4"/>
  <c r="D1585" i="4"/>
  <c r="D4278" i="4"/>
  <c r="D202" i="4"/>
  <c r="D2407" i="4"/>
  <c r="D343" i="4"/>
  <c r="D768" i="4"/>
  <c r="D2443" i="4"/>
  <c r="D3482" i="4"/>
  <c r="D3630" i="4"/>
  <c r="D2430" i="4"/>
  <c r="D390" i="4"/>
  <c r="D1525" i="4"/>
  <c r="D908" i="4"/>
  <c r="D3803" i="4"/>
  <c r="D3404" i="4"/>
  <c r="D2703" i="4"/>
  <c r="D1864" i="4"/>
  <c r="D2776" i="4"/>
  <c r="D1507" i="4"/>
  <c r="D4282" i="4"/>
  <c r="D1280" i="4"/>
  <c r="D771" i="4"/>
  <c r="D1113" i="4"/>
  <c r="D1725" i="4"/>
  <c r="D4260" i="4"/>
  <c r="D3133" i="4"/>
  <c r="D4018" i="4"/>
  <c r="D845" i="4"/>
  <c r="D12" i="4"/>
  <c r="D1468" i="4"/>
  <c r="D2249" i="4"/>
  <c r="D263" i="4"/>
  <c r="D452" i="4"/>
  <c r="D4196" i="4"/>
  <c r="D3157" i="4"/>
  <c r="D2136" i="4"/>
  <c r="D4340" i="4"/>
  <c r="D1683" i="4"/>
  <c r="D2123" i="4"/>
  <c r="D660" i="4"/>
  <c r="D142" i="4"/>
  <c r="D2031" i="4"/>
  <c r="D3815" i="4"/>
  <c r="D2509" i="4"/>
  <c r="D1883" i="4"/>
  <c r="D19" i="4"/>
  <c r="D422" i="4"/>
  <c r="D2102" i="4"/>
  <c r="D2835" i="4"/>
  <c r="D305" i="4"/>
  <c r="D3355" i="4"/>
  <c r="D3565" i="4"/>
  <c r="D2360" i="4"/>
  <c r="D3551" i="4"/>
  <c r="D4001" i="4"/>
  <c r="D1641" i="4"/>
  <c r="D973" i="4"/>
  <c r="D1364" i="4"/>
  <c r="D2119" i="4"/>
  <c r="D3818" i="4"/>
  <c r="D3842" i="4"/>
  <c r="D3560" i="4"/>
  <c r="D1014" i="4"/>
  <c r="D2194" i="4"/>
  <c r="D1183" i="4"/>
  <c r="D1822" i="4"/>
  <c r="D1269" i="4"/>
  <c r="D3717" i="4"/>
  <c r="D3372" i="4"/>
  <c r="D2094" i="4"/>
  <c r="D4308" i="4"/>
  <c r="D892" i="4"/>
  <c r="D1579" i="4"/>
  <c r="D822" i="4"/>
  <c r="D599" i="4"/>
  <c r="D1273" i="4"/>
  <c r="D3273" i="4"/>
  <c r="D1455" i="4"/>
  <c r="D706" i="4"/>
  <c r="D3832" i="4"/>
  <c r="D411" i="4"/>
  <c r="D1368" i="4"/>
  <c r="D4094" i="4"/>
  <c r="D2022" i="4"/>
  <c r="D968" i="4"/>
  <c r="D2133" i="4"/>
  <c r="D1320" i="4"/>
  <c r="D2101" i="4"/>
  <c r="D1403" i="4"/>
  <c r="D518" i="4"/>
  <c r="D2991" i="4"/>
  <c r="D2016" i="4"/>
  <c r="D1807" i="4"/>
  <c r="D262" i="4"/>
  <c r="D2250" i="4"/>
  <c r="D1722" i="4"/>
  <c r="D232" i="4"/>
  <c r="D955" i="4"/>
  <c r="D2282" i="4"/>
  <c r="D2389" i="4"/>
  <c r="D1907" i="4"/>
  <c r="D3254" i="4"/>
  <c r="D1138" i="4"/>
  <c r="D1852" i="4"/>
  <c r="D779" i="4"/>
  <c r="D2932" i="4"/>
  <c r="D3675" i="4"/>
  <c r="D2560" i="4"/>
  <c r="D3655" i="4"/>
  <c r="D906" i="4"/>
  <c r="D3453" i="4"/>
  <c r="D2318" i="4"/>
  <c r="D1936" i="4"/>
  <c r="D3038" i="4"/>
  <c r="D1114" i="4"/>
  <c r="D495" i="4"/>
  <c r="D2109" i="4"/>
  <c r="D2374" i="4"/>
  <c r="D662" i="4"/>
  <c r="D2682" i="4"/>
  <c r="D653" i="4"/>
  <c r="D887" i="4"/>
  <c r="D5" i="4"/>
  <c r="D2057" i="4"/>
  <c r="D3954" i="4"/>
  <c r="D3577" i="4"/>
  <c r="D4331" i="4"/>
  <c r="D609" i="4"/>
  <c r="D2096" i="4"/>
  <c r="D309" i="4"/>
  <c r="D762" i="4"/>
  <c r="D3653" i="4"/>
  <c r="D2676" i="4"/>
  <c r="D2128" i="4"/>
  <c r="D2604" i="4"/>
  <c r="D975" i="4"/>
  <c r="D4190" i="4"/>
  <c r="D3696" i="4"/>
  <c r="D1975" i="4"/>
  <c r="D2184" i="4"/>
  <c r="D3216" i="4"/>
  <c r="D2738" i="4"/>
  <c r="D1516" i="4"/>
  <c r="D3324" i="4"/>
  <c r="D497" i="4"/>
  <c r="D1148" i="4"/>
  <c r="D438" i="4"/>
  <c r="D2160" i="4"/>
  <c r="D4250" i="4"/>
  <c r="D2725" i="4"/>
  <c r="D3778" i="4"/>
  <c r="D602" i="4"/>
  <c r="D1677" i="4"/>
  <c r="D1327" i="4"/>
  <c r="D1259" i="4"/>
  <c r="D899" i="4"/>
  <c r="D3566" i="4"/>
  <c r="D999" i="4"/>
  <c r="D985" i="4"/>
  <c r="D1316" i="4"/>
  <c r="D644" i="4"/>
  <c r="D2376" i="4"/>
  <c r="D110" i="4"/>
  <c r="D990" i="4"/>
  <c r="D2542" i="4"/>
  <c r="D560" i="4"/>
  <c r="D1331" i="4"/>
  <c r="D1072" i="4"/>
  <c r="D1566" i="4"/>
  <c r="D1116" i="4"/>
  <c r="D1422" i="4"/>
  <c r="D3100" i="4"/>
  <c r="D1675" i="4"/>
  <c r="D2998" i="4"/>
  <c r="D2729" i="4"/>
  <c r="D4297" i="4"/>
  <c r="D643" i="4"/>
  <c r="D1984" i="4"/>
  <c r="D734" i="4"/>
  <c r="D2939" i="4"/>
  <c r="D679" i="4"/>
  <c r="D1190" i="4"/>
  <c r="D1915" i="4"/>
  <c r="D920" i="4"/>
  <c r="D2397" i="4"/>
  <c r="D2807" i="4"/>
  <c r="D4294" i="4"/>
  <c r="D678" i="4"/>
  <c r="D1744" i="4"/>
  <c r="D1688" i="4"/>
  <c r="D2061" i="4"/>
  <c r="D1724" i="4"/>
  <c r="D3657" i="4"/>
  <c r="D433" i="4"/>
  <c r="D207" i="4"/>
  <c r="D2234" i="4"/>
  <c r="D694" i="4"/>
  <c r="D1376" i="4"/>
  <c r="D2623" i="4"/>
  <c r="D3878" i="4"/>
  <c r="D3822" i="4"/>
  <c r="D2801" i="4"/>
  <c r="D1369" i="4"/>
  <c r="D3373" i="4"/>
  <c r="D1262" i="4"/>
  <c r="D1136" i="4"/>
  <c r="D4044" i="4"/>
  <c r="D1712" i="4"/>
  <c r="D1682" i="4"/>
  <c r="D1890" i="4"/>
  <c r="D1768" i="4"/>
  <c r="D521" i="4"/>
  <c r="D3620" i="4"/>
  <c r="D339" i="4"/>
  <c r="D3124" i="4"/>
  <c r="D1811" i="4"/>
  <c r="D188" i="4"/>
  <c r="D1170" i="4"/>
  <c r="D1382" i="4"/>
  <c r="D3500" i="4"/>
  <c r="D513" i="4"/>
  <c r="D1630" i="4"/>
  <c r="D175" i="4"/>
  <c r="D1614" i="4"/>
  <c r="D3351" i="4"/>
  <c r="D4033" i="4"/>
  <c r="D3669" i="4"/>
  <c r="D4310" i="4"/>
  <c r="D2920" i="4"/>
  <c r="D2787" i="4"/>
  <c r="D1377" i="4"/>
  <c r="D4152" i="4"/>
  <c r="D2885" i="4"/>
  <c r="D3243" i="4"/>
  <c r="D3547" i="4"/>
  <c r="D402" i="4"/>
  <c r="D2242" i="4"/>
  <c r="D2732" i="4"/>
  <c r="D3553" i="4"/>
  <c r="D813" i="4"/>
  <c r="D4381" i="4"/>
  <c r="D2942" i="4"/>
  <c r="D1733" i="4"/>
  <c r="D2628" i="4"/>
  <c r="D2295" i="4"/>
  <c r="D784" i="4"/>
  <c r="D2069" i="4"/>
  <c r="D991" i="4"/>
  <c r="D2157" i="4"/>
  <c r="D1860" i="4"/>
  <c r="D2196" i="4"/>
  <c r="D2018" i="4"/>
  <c r="D76" i="4"/>
  <c r="D4197" i="4"/>
  <c r="D1091" i="4"/>
  <c r="D3700" i="4"/>
  <c r="D3976" i="4"/>
  <c r="D103" i="4"/>
  <c r="D3538" i="4"/>
  <c r="D3042" i="4"/>
  <c r="D1024" i="4"/>
  <c r="D2714" i="4"/>
  <c r="D1662" i="4"/>
  <c r="D1266" i="4"/>
  <c r="D1578" i="4"/>
  <c r="D1420" i="4"/>
  <c r="D137" i="4"/>
  <c r="D340" i="4"/>
  <c r="D2845" i="4"/>
  <c r="D2644" i="4"/>
  <c r="D2892" i="4"/>
  <c r="D3990" i="4"/>
  <c r="D1802" i="4"/>
  <c r="D3313" i="4"/>
  <c r="D1053" i="4"/>
  <c r="D295" i="4"/>
  <c r="D731" i="4"/>
  <c r="D1057" i="4"/>
  <c r="D2255" i="4"/>
  <c r="D1943" i="4"/>
  <c r="D1676" i="4"/>
  <c r="D4233" i="4"/>
  <c r="D3824" i="4"/>
  <c r="D234" i="4"/>
  <c r="D746" i="4"/>
  <c r="D4032" i="4"/>
  <c r="D2808" i="4"/>
  <c r="D1687" i="4"/>
  <c r="D1504" i="4"/>
  <c r="D4338" i="4"/>
  <c r="D831" i="4"/>
  <c r="D3258" i="4"/>
  <c r="D2450" i="4"/>
  <c r="D484" i="4"/>
  <c r="D7" i="4"/>
  <c r="D2827" i="4"/>
  <c r="D3412" i="4"/>
  <c r="D893" i="4"/>
  <c r="D1256" i="4"/>
  <c r="D1049" i="4"/>
  <c r="D1933" i="4"/>
  <c r="D2066" i="4"/>
  <c r="D4123" i="4"/>
  <c r="D3086" i="4"/>
  <c r="D3082" i="4"/>
  <c r="D1999" i="4"/>
  <c r="D3798" i="4"/>
  <c r="D1862" i="4"/>
  <c r="D3943" i="4"/>
  <c r="D1139" i="4"/>
  <c r="D1831" i="4"/>
  <c r="D4334" i="4"/>
  <c r="D3393" i="4"/>
  <c r="D393" i="4"/>
  <c r="D3880" i="4"/>
  <c r="D2945" i="4"/>
  <c r="D426" i="4"/>
  <c r="D2690" i="4"/>
  <c r="D2455" i="4"/>
  <c r="D2598" i="4"/>
  <c r="D1028" i="4"/>
  <c r="D350" i="4"/>
  <c r="D1358" i="4"/>
  <c r="D404" i="4"/>
  <c r="D2647" i="4"/>
  <c r="D2239" i="4"/>
  <c r="D3603" i="4"/>
  <c r="G3856" i="4"/>
  <c r="G1004" i="4"/>
  <c r="G475" i="4"/>
  <c r="G972" i="4"/>
  <c r="G948" i="4"/>
  <c r="G1002" i="4"/>
  <c r="G1189" i="4"/>
  <c r="G3941" i="4"/>
  <c r="G2033" i="4"/>
  <c r="G2664" i="4"/>
  <c r="G557" i="4"/>
  <c r="G1489" i="4"/>
  <c r="G3755" i="4"/>
  <c r="G183" i="4"/>
  <c r="G1387" i="4"/>
  <c r="G2085" i="4"/>
  <c r="G3209" i="4"/>
  <c r="G912" i="4"/>
  <c r="G4332" i="4"/>
  <c r="G1305" i="4"/>
  <c r="G4030" i="4"/>
  <c r="G1637" i="4"/>
  <c r="G1096" i="4"/>
  <c r="G47" i="4"/>
  <c r="G664" i="4"/>
  <c r="G2561" i="4"/>
  <c r="G2209" i="4"/>
  <c r="G1996" i="4"/>
  <c r="G1409" i="4"/>
  <c r="G2281" i="4"/>
  <c r="G338" i="4"/>
  <c r="G1021" i="4"/>
  <c r="G2226" i="4"/>
  <c r="G1362" i="4"/>
  <c r="G1838" i="4"/>
  <c r="G702" i="4"/>
  <c r="G91" i="4"/>
  <c r="G785" i="4"/>
  <c r="G1584" i="4"/>
  <c r="G2143" i="4"/>
  <c r="G2336" i="4"/>
  <c r="G1847" i="4"/>
  <c r="G2972" i="4"/>
  <c r="G2819" i="4"/>
  <c r="G1608" i="4"/>
  <c r="G1651" i="4"/>
  <c r="G786" i="4"/>
  <c r="G3171" i="4"/>
  <c r="G2067" i="4"/>
  <c r="G826" i="4"/>
  <c r="G4010" i="4"/>
  <c r="G247" i="4"/>
  <c r="G2187" i="4"/>
  <c r="G2378" i="4"/>
  <c r="G848" i="4"/>
  <c r="G1552" i="4"/>
  <c r="G1896" i="4"/>
  <c r="G2118" i="4"/>
  <c r="G1542" i="4"/>
  <c r="G3044" i="4"/>
  <c r="G1928" i="4"/>
  <c r="G1217" i="4"/>
  <c r="G65" i="4"/>
  <c r="G1494" i="4"/>
  <c r="G3017" i="4"/>
  <c r="G2347" i="4"/>
  <c r="G1624" i="4"/>
  <c r="G2645" i="4"/>
  <c r="G2666" i="4"/>
  <c r="G1937" i="4"/>
  <c r="G2401" i="4"/>
  <c r="G4180" i="4"/>
  <c r="G2231" i="4"/>
  <c r="G2381" i="4"/>
  <c r="G1713" i="4"/>
  <c r="G2965" i="4"/>
  <c r="G3400" i="4"/>
  <c r="G2674" i="4"/>
  <c r="G189" i="4"/>
  <c r="G585" i="4"/>
  <c r="G911" i="4"/>
  <c r="G407" i="4"/>
  <c r="G2153" i="4"/>
  <c r="G829" i="4"/>
  <c r="G567" i="4"/>
  <c r="G479" i="4"/>
  <c r="G3028" i="4"/>
  <c r="G2626" i="4"/>
  <c r="G1141" i="4"/>
  <c r="G3127" i="4"/>
  <c r="G4348" i="4"/>
  <c r="G3627" i="4"/>
  <c r="G1428" i="4"/>
  <c r="G2207" i="4"/>
  <c r="G2640" i="4"/>
  <c r="G2391" i="4"/>
  <c r="G3407" i="4"/>
  <c r="G1216" i="4"/>
  <c r="G878" i="4"/>
  <c r="G83" i="4"/>
  <c r="G1230" i="4"/>
  <c r="G3200" i="4"/>
  <c r="G1820" i="4"/>
  <c r="G520" i="4"/>
  <c r="G3688" i="4"/>
  <c r="G361" i="4"/>
  <c r="G4144" i="4"/>
  <c r="G795" i="4"/>
  <c r="G2607" i="4"/>
  <c r="G2869" i="4"/>
  <c r="G221" i="4"/>
  <c r="G4266" i="4"/>
  <c r="G984" i="4"/>
  <c r="G1922" i="4"/>
  <c r="G4377" i="4"/>
  <c r="G1771" i="4"/>
  <c r="G3037" i="4"/>
  <c r="G4368" i="4"/>
  <c r="G304" i="4"/>
  <c r="G1359" i="4"/>
  <c r="G882" i="4"/>
  <c r="G3462" i="4"/>
  <c r="G1431" i="4"/>
  <c r="G3378" i="4"/>
  <c r="G369" i="4"/>
  <c r="G2592" i="4"/>
  <c r="G2273" i="4"/>
  <c r="G3058" i="4"/>
  <c r="G1169" i="4"/>
  <c r="G2566" i="4"/>
  <c r="G723" i="4"/>
  <c r="G891" i="4"/>
  <c r="G1925" i="4"/>
  <c r="G166" i="4"/>
  <c r="G2582" i="4"/>
  <c r="G852" i="4"/>
  <c r="G1474" i="4"/>
  <c r="G2914" i="4"/>
  <c r="G605" i="4"/>
  <c r="G3014" i="4"/>
  <c r="G611" i="4"/>
  <c r="G1092" i="4"/>
  <c r="G3353" i="4"/>
  <c r="G1537" i="4"/>
  <c r="G92" i="4"/>
  <c r="G2265" i="4"/>
  <c r="G2114" i="4"/>
  <c r="G436" i="4"/>
  <c r="G3076" i="4"/>
  <c r="G258" i="4"/>
  <c r="G3270" i="4"/>
  <c r="G2691" i="4"/>
  <c r="G3235" i="4"/>
  <c r="G3365" i="4"/>
  <c r="G4043" i="4"/>
  <c r="G388" i="4"/>
  <c r="G959" i="4"/>
  <c r="G2049" i="4"/>
  <c r="G4141" i="4"/>
  <c r="G174" i="4"/>
  <c r="G1077" i="4"/>
  <c r="G2195" i="4"/>
  <c r="G970" i="4"/>
  <c r="G1754" i="4"/>
  <c r="G1469" i="4"/>
  <c r="G3834" i="4"/>
  <c r="G2091" i="4"/>
  <c r="G2709" i="4"/>
  <c r="G719" i="4"/>
  <c r="G3367" i="4"/>
  <c r="G2417" i="4"/>
  <c r="G2218" i="4"/>
  <c r="G3929" i="4"/>
  <c r="G3702" i="4"/>
  <c r="G2572" i="4"/>
  <c r="G2793" i="4"/>
  <c r="G1597" i="4"/>
  <c r="G1534" i="4"/>
  <c r="G897" i="4"/>
  <c r="G1543" i="4"/>
  <c r="G264" i="4"/>
  <c r="G3898" i="4"/>
  <c r="G3829" i="4"/>
  <c r="G2098" i="4"/>
  <c r="G3227" i="4"/>
  <c r="G2765" i="4"/>
  <c r="G117" i="4"/>
  <c r="G372" i="4"/>
  <c r="G2301" i="4"/>
  <c r="G1604" i="4"/>
  <c r="G2420" i="4"/>
  <c r="G837" i="4"/>
  <c r="G299" i="4"/>
  <c r="G3434" i="4"/>
  <c r="G3785" i="4"/>
  <c r="G414" i="4"/>
  <c r="G3415" i="4"/>
  <c r="G418" i="4"/>
  <c r="G1914" i="4"/>
  <c r="G3877" i="4"/>
  <c r="G1929" i="4"/>
  <c r="G4056" i="4"/>
  <c r="G2837" i="4"/>
  <c r="G1590" i="4"/>
  <c r="G2843" i="4"/>
  <c r="G931" i="4"/>
  <c r="G2936" i="4"/>
  <c r="G2569" i="4"/>
  <c r="G3760" i="4"/>
  <c r="G2553" i="4"/>
  <c r="G3455" i="4"/>
  <c r="G6" i="4"/>
  <c r="G1343" i="4"/>
  <c r="G2311" i="4"/>
  <c r="G155" i="4"/>
  <c r="G548" i="4"/>
  <c r="G397" i="4"/>
  <c r="G2975" i="4"/>
  <c r="G2028" i="4"/>
  <c r="G2919" i="4"/>
  <c r="G1992" i="4"/>
  <c r="G179" i="4"/>
  <c r="G1554" i="4"/>
  <c r="G3261" i="4"/>
  <c r="G4109" i="4"/>
  <c r="G1910" i="4"/>
  <c r="G3792" i="4"/>
  <c r="G3018" i="4"/>
  <c r="G3256" i="4"/>
  <c r="G2305" i="4"/>
  <c r="G1893" i="4"/>
  <c r="G2429" i="4"/>
  <c r="G787" i="4"/>
  <c r="G3626" i="4"/>
  <c r="G2916" i="4"/>
  <c r="G1390" i="4"/>
  <c r="G4208" i="4"/>
  <c r="G15" i="4"/>
  <c r="G4374" i="4"/>
  <c r="G1030" i="4"/>
  <c r="G1782" i="4"/>
  <c r="G1644" i="4"/>
  <c r="G4170" i="4"/>
  <c r="G2393" i="4"/>
  <c r="G1951" i="4"/>
  <c r="G1445" i="4"/>
  <c r="G1680" i="4"/>
  <c r="G2437" i="4"/>
  <c r="G2780" i="4"/>
  <c r="G2512" i="4"/>
  <c r="G2828" i="4"/>
  <c r="G1444" i="4"/>
  <c r="G151" i="4"/>
  <c r="G3640" i="4"/>
  <c r="G4077" i="4"/>
  <c r="G4092" i="4"/>
  <c r="G1546" i="4"/>
  <c r="G1737" i="4"/>
  <c r="G159" i="4"/>
  <c r="G3467" i="4"/>
  <c r="G1395" i="4"/>
  <c r="G4161" i="4"/>
  <c r="G2585" i="4"/>
  <c r="G286" i="4"/>
  <c r="G687" i="4"/>
  <c r="G2278" i="4"/>
  <c r="G3906" i="4"/>
  <c r="G517" i="4"/>
  <c r="G249" i="4"/>
  <c r="G739" i="4"/>
  <c r="G747" i="4"/>
  <c r="G2648" i="4"/>
  <c r="G398" i="4"/>
  <c r="G3998" i="4"/>
  <c r="G3479" i="4"/>
  <c r="G1214" i="4"/>
  <c r="G3763" i="4"/>
  <c r="G1735" i="4"/>
  <c r="G3130" i="4"/>
  <c r="G2782" i="4"/>
  <c r="G3096" i="4"/>
  <c r="G3025" i="4"/>
  <c r="G2229" i="4"/>
  <c r="G2078" i="4"/>
  <c r="G1157" i="4"/>
  <c r="G296" i="4"/>
  <c r="G1143" i="4"/>
  <c r="G2181" i="4"/>
  <c r="G328" i="4"/>
  <c r="G2071" i="4"/>
  <c r="G2262" i="4"/>
  <c r="G366" i="4"/>
  <c r="G3137" i="4"/>
  <c r="G2099" i="4"/>
  <c r="G883" i="4"/>
  <c r="G756" i="4"/>
  <c r="G1950" i="4"/>
  <c r="G3144" i="4"/>
  <c r="G293" i="4"/>
  <c r="G1145" i="4"/>
  <c r="G2296" i="4"/>
  <c r="G2895" i="4"/>
  <c r="G3819" i="4"/>
  <c r="G565" i="4"/>
  <c r="G1899" i="4"/>
  <c r="G3796" i="4"/>
  <c r="G3041" i="4"/>
  <c r="G1238" i="4"/>
  <c r="G2728" i="4"/>
  <c r="G2151" i="4"/>
  <c r="G1267" i="4"/>
  <c r="G858" i="4"/>
  <c r="G3691" i="4"/>
  <c r="G3902" i="4"/>
  <c r="G2433" i="4"/>
  <c r="G2011" i="4"/>
  <c r="G941" i="4"/>
  <c r="G3542" i="4"/>
  <c r="G558" i="4"/>
  <c r="G127" i="4"/>
  <c r="G2510" i="4"/>
  <c r="G2779" i="4"/>
  <c r="G3866" i="4"/>
  <c r="G3589" i="4"/>
  <c r="G3718" i="4"/>
  <c r="G875" i="4"/>
  <c r="G1647" i="4"/>
  <c r="G1571" i="4"/>
  <c r="G569" i="4"/>
  <c r="G2606" i="4"/>
  <c r="G736" i="4"/>
  <c r="G2862" i="4"/>
  <c r="G80" i="4"/>
  <c r="G1085" i="4"/>
  <c r="G3612" i="4"/>
  <c r="G648" i="4"/>
  <c r="G856" i="4"/>
  <c r="G1575" i="4"/>
  <c r="G2481" i="4"/>
  <c r="G1199" i="4"/>
  <c r="G1848" i="4"/>
  <c r="G1625" i="4"/>
  <c r="G3050" i="4"/>
  <c r="G4309" i="4"/>
  <c r="G3079" i="4"/>
  <c r="G1086" i="4"/>
  <c r="G3539" i="4"/>
  <c r="G3969" i="4"/>
  <c r="G2163" i="4"/>
  <c r="G4361" i="4"/>
  <c r="G1102" i="4"/>
  <c r="G3147" i="4"/>
  <c r="G3698" i="4"/>
  <c r="G3672" i="4"/>
  <c r="G961" i="4"/>
  <c r="G1386" i="4"/>
  <c r="G2291" i="4"/>
  <c r="G2441" i="4"/>
  <c r="G186" i="4"/>
  <c r="G437" i="4"/>
  <c r="G2814" i="4"/>
  <c r="G2841" i="4"/>
  <c r="G1430" i="4"/>
  <c r="G2494" i="4"/>
  <c r="G2701" i="4"/>
  <c r="G3641" i="4"/>
  <c r="G937" i="4"/>
  <c r="G478" i="4"/>
  <c r="G1484" i="4"/>
  <c r="G2213" i="4"/>
  <c r="G855" i="4"/>
  <c r="G1781" i="4"/>
  <c r="G3356" i="4"/>
  <c r="G2947" i="4"/>
  <c r="G2763" i="4"/>
  <c r="G1224" i="4"/>
  <c r="G3487" i="4"/>
  <c r="G1718" i="4"/>
  <c r="G699" i="4"/>
  <c r="G3111" i="4"/>
  <c r="G1577" i="4"/>
  <c r="G1701" i="4"/>
  <c r="G870" i="4"/>
  <c r="G3011" i="4"/>
  <c r="G481" i="4"/>
  <c r="G656" i="4"/>
  <c r="G3309" i="4"/>
  <c r="G1790" i="4"/>
  <c r="G2331" i="4"/>
  <c r="G1015" i="4"/>
  <c r="G3160" i="4"/>
  <c r="G1843" i="4"/>
  <c r="G239" i="4"/>
  <c r="G2997" i="4"/>
  <c r="G3962" i="4"/>
  <c r="G519" i="4"/>
  <c r="G3098" i="4"/>
  <c r="G3433" i="4"/>
  <c r="G3302" i="4"/>
  <c r="G154" i="4"/>
  <c r="G2867" i="4"/>
  <c r="G1357" i="4"/>
  <c r="G1459" i="4"/>
  <c r="G3129" i="4"/>
  <c r="G4194" i="4"/>
  <c r="G2943" i="4"/>
  <c r="G3660" i="4"/>
  <c r="G960" i="4"/>
  <c r="G4289" i="4"/>
  <c r="G1480" i="4"/>
  <c r="G1698" i="4"/>
  <c r="G1800" i="4"/>
  <c r="G2077" i="4"/>
  <c r="G1204" i="4"/>
  <c r="G3607" i="4"/>
  <c r="G1897" i="4"/>
  <c r="G1613" i="4"/>
  <c r="G530" i="4"/>
  <c r="G584" i="4"/>
  <c r="G1764" i="4"/>
  <c r="G3961" i="4"/>
  <c r="G2277" i="4"/>
  <c r="G172" i="4"/>
  <c r="G695" i="4"/>
  <c r="G827" i="4"/>
  <c r="G3907" i="4"/>
  <c r="G2977" i="4"/>
  <c r="G3850" i="4"/>
  <c r="G2829" i="4"/>
  <c r="G2887" i="4"/>
  <c r="G2127" i="4"/>
  <c r="G2428" i="4"/>
  <c r="G3085" i="4"/>
  <c r="G1668" i="4"/>
  <c r="G2680" i="4"/>
  <c r="G314" i="4"/>
  <c r="G752" i="4"/>
  <c r="G57" i="4"/>
  <c r="G2225" i="4"/>
  <c r="G576" i="4"/>
  <c r="G3762" i="4"/>
  <c r="G593" i="4"/>
  <c r="G1144" i="4"/>
  <c r="G1842" i="4"/>
  <c r="G1586" i="4"/>
  <c r="G2326" i="4"/>
  <c r="G2783" i="4"/>
  <c r="G1587" i="4"/>
  <c r="G2392" i="4"/>
  <c r="G732" i="4"/>
  <c r="G2168" i="4"/>
  <c r="G17" i="4"/>
  <c r="G1202" i="4"/>
  <c r="G297" i="4"/>
  <c r="G1388" i="4"/>
  <c r="G725" i="4"/>
  <c r="G1491" i="4"/>
  <c r="G4015" i="4"/>
  <c r="G1972" i="4"/>
  <c r="G3220" i="4"/>
  <c r="G2822" i="4"/>
  <c r="G227" i="4"/>
  <c r="G3590" i="4"/>
  <c r="G406" i="4"/>
  <c r="G527" i="4"/>
  <c r="G2280" i="4"/>
  <c r="G909" i="4"/>
  <c r="G1483" i="4"/>
  <c r="G22" i="4"/>
  <c r="G483" i="4"/>
  <c r="G1740" i="4"/>
  <c r="G1532" i="4"/>
  <c r="G3043" i="4"/>
  <c r="G1920" i="4"/>
  <c r="G2320" i="4"/>
  <c r="G2479" i="4"/>
  <c r="G413" i="4"/>
  <c r="G1094" i="4"/>
  <c r="G830" i="4"/>
  <c r="G4203" i="4"/>
  <c r="G3159" i="4"/>
  <c r="G835" i="4"/>
  <c r="G1774" i="4"/>
  <c r="G1032" i="4"/>
  <c r="G2516" i="4"/>
  <c r="G2893" i="4"/>
  <c r="G3940" i="4"/>
  <c r="G1522" i="4"/>
  <c r="G966" i="4"/>
  <c r="G2410" i="4"/>
  <c r="G1065" i="4"/>
  <c r="G2373" i="4"/>
  <c r="G2967" i="4"/>
  <c r="G1882" i="4"/>
  <c r="G592" i="4"/>
  <c r="G2045" i="4"/>
  <c r="G1970" i="4"/>
  <c r="G626" i="4"/>
  <c r="G2620" i="4"/>
  <c r="G2541" i="4"/>
  <c r="G918" i="4"/>
  <c r="G3293" i="4"/>
  <c r="G2495" i="4"/>
  <c r="G2431" i="4"/>
  <c r="G3892" i="4"/>
  <c r="G754" i="4"/>
  <c r="G3925" i="4"/>
  <c r="G3218" i="4"/>
  <c r="G165" i="4"/>
  <c r="G3023" i="4"/>
  <c r="G3731" i="4"/>
  <c r="G1816" i="4"/>
  <c r="G267" i="4"/>
  <c r="G2574" i="4"/>
  <c r="G724" i="4"/>
  <c r="G3812" i="4"/>
  <c r="G3470" i="4"/>
  <c r="G4360" i="4"/>
  <c r="G1120" i="4"/>
  <c r="G561" i="4"/>
  <c r="G246" i="4"/>
  <c r="G1785" i="4"/>
  <c r="G2251" i="4"/>
  <c r="G1685" i="4"/>
  <c r="G4242" i="4"/>
  <c r="G410" i="4"/>
  <c r="G336" i="4"/>
  <c r="G3198" i="4"/>
  <c r="G1443" i="4"/>
  <c r="G1127" i="4"/>
  <c r="G4357" i="4"/>
  <c r="G2312" i="4"/>
  <c r="G2233" i="4"/>
  <c r="G943" i="4"/>
  <c r="G4355" i="4"/>
  <c r="G112" i="4"/>
  <c r="G4064" i="4"/>
  <c r="G1968" i="4"/>
  <c r="G1501" i="4"/>
  <c r="G2486" i="4"/>
  <c r="G2949" i="4"/>
  <c r="G1122" i="4"/>
  <c r="G3032" i="4"/>
  <c r="G2257" i="4"/>
  <c r="G3177" i="4"/>
  <c r="G998" i="4"/>
  <c r="G1129" i="4"/>
  <c r="G2894" i="4"/>
  <c r="G549" i="4"/>
  <c r="G4262" i="4"/>
  <c r="G1827" i="4"/>
  <c r="G533" i="4"/>
  <c r="G1804" i="4"/>
  <c r="G668" i="4"/>
  <c r="G2093" i="4"/>
  <c r="G4328" i="4"/>
  <c r="G2487" i="4"/>
  <c r="G2698" i="4"/>
  <c r="G2860" i="4"/>
  <c r="G850" i="4"/>
  <c r="G798" i="4"/>
  <c r="G3448" i="4"/>
  <c r="G1681" i="4"/>
  <c r="G1432" i="4"/>
  <c r="G2043" i="4"/>
  <c r="G2849" i="4"/>
  <c r="G2584" i="4"/>
  <c r="G718" i="4"/>
  <c r="G4016" i="4"/>
  <c r="G3009" i="4"/>
  <c r="G1022" i="4"/>
  <c r="G2448" i="4"/>
  <c r="G1410" i="4"/>
  <c r="G125" i="4"/>
  <c r="G3750" i="4"/>
  <c r="G3116" i="4"/>
  <c r="G1607" i="4"/>
  <c r="G2969" i="4"/>
  <c r="G995" i="4"/>
  <c r="G3281" i="4"/>
  <c r="G3968" i="4"/>
  <c r="G2345" i="4"/>
  <c r="G2169" i="4"/>
  <c r="G399" i="4"/>
  <c r="G358" i="4"/>
  <c r="G1515" i="4"/>
  <c r="G1385" i="4"/>
  <c r="G3610" i="4"/>
  <c r="G4066" i="4"/>
  <c r="G688" i="4"/>
  <c r="G3661" i="4"/>
  <c r="G2719" i="4"/>
  <c r="G2638" i="4"/>
  <c r="G1905" i="4"/>
  <c r="G3715" i="4"/>
  <c r="G1152" i="4"/>
  <c r="G282" i="4"/>
  <c r="G1336" i="4"/>
  <c r="G2836" i="4"/>
  <c r="G3019" i="4"/>
  <c r="G55" i="4"/>
  <c r="G1969" i="4"/>
  <c r="G2897" i="4"/>
  <c r="G3967" i="4"/>
  <c r="G2718" i="4"/>
  <c r="G1299" i="4"/>
  <c r="G645" i="4"/>
  <c r="G3267" i="4"/>
  <c r="G2170" i="4"/>
  <c r="G2275" i="4"/>
  <c r="G1942" i="4"/>
  <c r="G104" i="4"/>
  <c r="G3069" i="4"/>
  <c r="G1823" i="4"/>
  <c r="G2595" i="4"/>
  <c r="G81" i="4"/>
  <c r="G291" i="4"/>
  <c r="G860" i="4"/>
  <c r="G750" i="4"/>
  <c r="G2180" i="4"/>
  <c r="G1939" i="4"/>
  <c r="G2461" i="4"/>
  <c r="G3418" i="4"/>
  <c r="G341" i="4"/>
  <c r="G1402" i="4"/>
  <c r="G1384" i="4"/>
  <c r="G2756" i="4"/>
  <c r="G2966" i="4"/>
  <c r="G2759" i="4"/>
  <c r="G563" i="4"/>
  <c r="G511" i="4"/>
  <c r="G3598" i="4"/>
  <c r="G2934" i="4"/>
  <c r="G3713" i="4"/>
  <c r="G1879" i="4"/>
  <c r="G2361" i="4"/>
  <c r="G1752" i="4"/>
  <c r="G4311" i="4"/>
  <c r="G2142" i="4"/>
  <c r="G1558" i="4"/>
  <c r="G4090" i="4"/>
  <c r="G3176" i="4"/>
  <c r="G458" i="4"/>
  <c r="G1844" i="4"/>
  <c r="G2466" i="4"/>
  <c r="G3420" i="4"/>
  <c r="G3633" i="4"/>
  <c r="G3949" i="4"/>
  <c r="G1751" i="4"/>
  <c r="G3826" i="4"/>
  <c r="G136" i="4"/>
  <c r="G2308" i="4"/>
  <c r="G853" i="4"/>
  <c r="G1780" i="4"/>
  <c r="G1645" i="4"/>
  <c r="G982" i="4"/>
  <c r="G318" i="4"/>
  <c r="G4296" i="4"/>
  <c r="G3926" i="4"/>
  <c r="G2205" i="4"/>
  <c r="G354" i="4"/>
  <c r="G1394" i="4"/>
  <c r="G1917" i="4"/>
  <c r="G3300" i="4"/>
  <c r="G1242" i="4"/>
  <c r="G1526" i="4"/>
  <c r="G1222" i="4"/>
  <c r="G115" i="4"/>
  <c r="G3840" i="4"/>
  <c r="G2298" i="4"/>
  <c r="G2898" i="4"/>
  <c r="G671" i="4"/>
  <c r="G3136" i="4"/>
  <c r="G1062" i="4"/>
  <c r="G4268" i="4"/>
  <c r="G2325" i="4"/>
  <c r="G2559" i="4"/>
  <c r="G185" i="4"/>
  <c r="G4126" i="4"/>
  <c r="G2581" i="4"/>
  <c r="G2784" i="4"/>
  <c r="G13" i="4"/>
  <c r="G4202" i="4"/>
  <c r="G2632" i="4"/>
  <c r="G3081" i="4"/>
  <c r="G73" i="4"/>
  <c r="G3063" i="4"/>
  <c r="G1098" i="4"/>
  <c r="G158" i="4"/>
  <c r="G1629" i="4"/>
  <c r="G187" i="4"/>
  <c r="G409" i="4"/>
  <c r="G751" i="4"/>
  <c r="G1363" i="4"/>
  <c r="G2356" i="4"/>
  <c r="G2434" i="4"/>
  <c r="G1717" i="4"/>
  <c r="G259" i="4"/>
  <c r="G3753" i="4"/>
  <c r="G2299" i="4"/>
  <c r="G1955" i="4"/>
  <c r="G2730" i="4"/>
  <c r="G132" i="4"/>
  <c r="G1308" i="4"/>
  <c r="G387" i="4"/>
  <c r="G1689" i="4"/>
  <c r="G4317" i="4"/>
  <c r="G767" i="4"/>
  <c r="G1673" i="4"/>
  <c r="G3344" i="4"/>
  <c r="G4285" i="4"/>
  <c r="G3643" i="4"/>
  <c r="G2933" i="4"/>
  <c r="G952" i="4"/>
  <c r="G869" i="4"/>
  <c r="G2734" i="4"/>
  <c r="G902" i="4"/>
  <c r="G1743" i="4"/>
  <c r="G1334" i="4"/>
  <c r="G3887" i="4"/>
  <c r="G2005" i="4"/>
  <c r="G3781" i="4"/>
  <c r="G4352" i="4"/>
  <c r="G1229" i="4"/>
  <c r="G4253" i="4"/>
  <c r="G169" i="4"/>
  <c r="G4008" i="4"/>
  <c r="G363" i="4"/>
  <c r="G3548" i="4"/>
  <c r="G2811" i="4"/>
  <c r="G2953" i="4"/>
  <c r="G2230" i="4"/>
  <c r="G1826" i="4"/>
  <c r="G4173" i="4"/>
  <c r="G1173" i="4"/>
  <c r="G2104" i="4"/>
  <c r="G3196" i="4"/>
  <c r="G1456" i="4"/>
  <c r="G4140" i="4"/>
  <c r="G2976" i="4"/>
  <c r="G3957" i="4"/>
  <c r="G3295" i="4"/>
  <c r="G1556" i="4"/>
  <c r="G1506" i="4"/>
  <c r="G3403" i="4"/>
  <c r="G4240" i="4"/>
  <c r="G632" i="4"/>
  <c r="G1172" i="4"/>
  <c r="G600" i="4"/>
  <c r="G2996" i="4"/>
  <c r="G4034" i="4"/>
  <c r="G1046" i="4"/>
  <c r="G3570" i="4"/>
  <c r="G2174" i="4"/>
  <c r="G619" i="4"/>
  <c r="G1775" i="4"/>
  <c r="G1043" i="4"/>
  <c r="G485" i="4"/>
  <c r="G3092" i="4"/>
  <c r="G1497" i="4"/>
  <c r="G504" i="4"/>
  <c r="G2917" i="4"/>
  <c r="G1548" i="4"/>
  <c r="G3108" i="4"/>
  <c r="G823" i="4"/>
  <c r="G3247" i="4"/>
  <c r="G682" i="4"/>
  <c r="G423" i="4"/>
  <c r="G3572" i="4"/>
  <c r="G4223" i="4"/>
  <c r="G1225" i="4"/>
  <c r="G2986" i="4"/>
  <c r="G1070" i="4"/>
  <c r="G3466" i="4"/>
  <c r="G1187" i="4"/>
  <c r="G3981" i="4"/>
  <c r="G3263" i="4"/>
  <c r="G628" i="4"/>
  <c r="G1401" i="4"/>
  <c r="G494" i="4"/>
  <c r="G3901" i="4"/>
  <c r="G1434" i="4"/>
  <c r="G2120" i="4"/>
  <c r="G3099" i="4"/>
  <c r="G2612" i="4"/>
  <c r="G3304" i="4"/>
  <c r="G4039" i="4"/>
  <c r="G4237" i="4"/>
  <c r="G2643" i="4"/>
  <c r="G571" i="4"/>
  <c r="G3117" i="4"/>
  <c r="G346" i="4"/>
  <c r="G799" i="4"/>
  <c r="G2171" i="4"/>
  <c r="G3283" i="4"/>
  <c r="G3848" i="4"/>
  <c r="G1706" i="4"/>
  <c r="G2436" i="4"/>
  <c r="G917" i="4"/>
  <c r="G468" i="4"/>
  <c r="G1746" i="4"/>
  <c r="G3836" i="4"/>
  <c r="G796" i="4"/>
  <c r="G2654" i="4"/>
  <c r="G1435" i="4"/>
  <c r="G1633" i="4"/>
  <c r="G3232" i="4"/>
  <c r="G550" i="4"/>
  <c r="G3094" i="4"/>
  <c r="G3571" i="4"/>
  <c r="G1700" i="4"/>
  <c r="G872" i="4"/>
  <c r="G3508" i="4"/>
  <c r="G2591" i="4"/>
  <c r="G3845" i="4"/>
  <c r="G1524" i="4"/>
  <c r="G933" i="4"/>
  <c r="G2332" i="4"/>
  <c r="G3927" i="4"/>
  <c r="G501" i="4"/>
  <c r="G958" i="4"/>
  <c r="G651" i="4"/>
  <c r="G507" i="4"/>
  <c r="G265" i="4"/>
  <c r="G2909" i="4"/>
  <c r="G2368" i="4"/>
  <c r="G301" i="4"/>
  <c r="G1711" i="4"/>
  <c r="G1210" i="4"/>
  <c r="G144" i="4"/>
  <c r="G543" i="4"/>
  <c r="G3055" i="4"/>
  <c r="G467" i="4"/>
  <c r="G10" i="4"/>
  <c r="G3299" i="4"/>
  <c r="G4304" i="4"/>
  <c r="G3775" i="4"/>
  <c r="G3948" i="4"/>
  <c r="G703" i="4"/>
  <c r="G905" i="4"/>
  <c r="G3389" i="4"/>
  <c r="G129" i="4"/>
  <c r="G1638" i="4"/>
  <c r="G3668" i="4"/>
  <c r="G4087" i="4"/>
  <c r="G3804" i="4"/>
  <c r="G268" i="4"/>
  <c r="G3068" i="4"/>
  <c r="G3341" i="4"/>
  <c r="G3140" i="4"/>
  <c r="G1218" i="4"/>
  <c r="G3048" i="4"/>
  <c r="G1380" i="4"/>
  <c r="G311" i="4"/>
  <c r="G2677" i="4"/>
  <c r="G4149" i="4"/>
  <c r="G3132" i="4"/>
  <c r="G63" i="4"/>
  <c r="G2306" i="4"/>
  <c r="G4158" i="4"/>
  <c r="G97" i="4"/>
  <c r="G444" i="4"/>
  <c r="G378" i="4"/>
  <c r="G1040" i="4"/>
  <c r="G2026" i="4"/>
  <c r="G2442" i="4"/>
  <c r="G2260" i="4"/>
  <c r="G1981" i="4"/>
  <c r="G2903" i="4"/>
  <c r="G1798" i="4"/>
  <c r="G1429" i="4"/>
  <c r="G43" i="4"/>
  <c r="G1553" i="4"/>
  <c r="G3322" i="4"/>
  <c r="G1247" i="4"/>
  <c r="G3704" i="4"/>
  <c r="G2824" i="4"/>
  <c r="G2614" i="4"/>
  <c r="G2834" i="4"/>
  <c r="G2639" i="4"/>
  <c r="G2545" i="4"/>
  <c r="G1674" i="4"/>
  <c r="G1748" i="4"/>
  <c r="G946" i="4"/>
  <c r="G2131" i="4"/>
  <c r="G775" i="4"/>
  <c r="G1296" i="4"/>
  <c r="G666" i="4"/>
  <c r="G2974" i="4"/>
  <c r="G210" i="4"/>
  <c r="G214" i="4"/>
  <c r="G3594" i="4"/>
  <c r="G1985" i="4"/>
  <c r="G781" i="4"/>
  <c r="G916" i="4"/>
  <c r="G1549" i="4"/>
  <c r="G412" i="4"/>
  <c r="G376" i="4"/>
  <c r="G3182" i="4"/>
  <c r="G74" i="4"/>
  <c r="G498" i="4"/>
  <c r="G3720" i="4"/>
  <c r="G2750" i="4"/>
  <c r="G3719" i="4"/>
  <c r="G2372" i="4"/>
  <c r="G1194" i="4"/>
  <c r="G1580" i="4"/>
  <c r="G2090" i="4"/>
  <c r="G2144" i="4"/>
  <c r="G1931" i="4"/>
  <c r="G1031" i="4"/>
  <c r="G503" i="4"/>
  <c r="G2469" i="4"/>
  <c r="G459" i="4"/>
  <c r="G3617" i="4"/>
  <c r="G1672" i="4"/>
  <c r="G2166" i="4"/>
  <c r="G3306" i="4"/>
  <c r="G2910" i="4"/>
  <c r="G2100" i="4"/>
  <c r="G2269" i="4"/>
  <c r="G2330" i="4"/>
  <c r="G3683" i="4"/>
  <c r="G1378" i="4"/>
  <c r="G196" i="4"/>
  <c r="G1239" i="4"/>
  <c r="G2009" i="4"/>
  <c r="G586" i="4"/>
  <c r="G1163" i="4"/>
  <c r="G665" i="4"/>
  <c r="G315" i="4"/>
  <c r="G945" i="4"/>
  <c r="G1979" i="4"/>
  <c r="G3074" i="4"/>
  <c r="G157" i="4"/>
  <c r="G3007" i="4"/>
  <c r="G2483" i="4"/>
  <c r="G3522" i="4"/>
  <c r="G2398" i="4"/>
  <c r="G2377" i="4"/>
  <c r="G3772" i="4"/>
  <c r="G322" i="4"/>
  <c r="G1209" i="4"/>
  <c r="G1921" i="4"/>
  <c r="G94" i="4"/>
  <c r="G2307" i="4"/>
  <c r="G168" i="4"/>
  <c r="G2749" i="4"/>
  <c r="G2754" i="4"/>
  <c r="G3312" i="4"/>
  <c r="G1110" i="4"/>
  <c r="G2838" i="4"/>
  <c r="G2440" i="4"/>
  <c r="G3052" i="4"/>
  <c r="G3075" i="4"/>
  <c r="G2823" i="4"/>
  <c r="G1663" i="4"/>
  <c r="G1783" i="4"/>
  <c r="G987" i="4"/>
  <c r="G1514" i="4"/>
  <c r="G2032" i="4"/>
  <c r="G1828" i="4"/>
  <c r="G930" i="4"/>
  <c r="G3442" i="4"/>
  <c r="G2962" i="4"/>
  <c r="G515" i="4"/>
  <c r="G669" i="4"/>
  <c r="G1652" i="4"/>
  <c r="G761" i="4"/>
  <c r="G1500" i="4"/>
  <c r="G607" i="4"/>
  <c r="G3549" i="4"/>
  <c r="G2111" i="4"/>
  <c r="G614" i="4"/>
  <c r="G4221" i="4"/>
  <c r="G1998" i="4"/>
  <c r="G424" i="4"/>
  <c r="G2683" i="4"/>
  <c r="G2008" i="4"/>
  <c r="G3697" i="4"/>
  <c r="G2927" i="4"/>
  <c r="G1427" i="4"/>
  <c r="G1351" i="4"/>
  <c r="G1560" i="4"/>
  <c r="G1978" i="4"/>
  <c r="G1959" i="4"/>
  <c r="G4269" i="4"/>
  <c r="G3711" i="4"/>
  <c r="G1079" i="4"/>
  <c r="G1426" i="4"/>
  <c r="G3397" i="4"/>
  <c r="G2252" i="4"/>
  <c r="G2247" i="4"/>
  <c r="G1758" i="4"/>
  <c r="G1146" i="4"/>
  <c r="G3689" i="4"/>
  <c r="G894" i="4"/>
  <c r="G562" i="4"/>
  <c r="G2593" i="4"/>
  <c r="G2344" i="4"/>
  <c r="G3923" i="4"/>
  <c r="G1349" i="4"/>
  <c r="G2427" i="4"/>
  <c r="G2292" i="4"/>
  <c r="G2403" i="4"/>
  <c r="G1018" i="4"/>
  <c r="G1703" i="4"/>
  <c r="G2369" i="4"/>
  <c r="G288" i="4"/>
  <c r="G1326" i="4"/>
  <c r="G816" i="4"/>
  <c r="G839" i="4"/>
  <c r="G2063" i="4"/>
  <c r="G1284" i="4"/>
  <c r="G3730" i="4"/>
  <c r="G1119" i="4"/>
  <c r="G2072" i="4"/>
  <c r="G141" i="4"/>
  <c r="G1778" i="4"/>
  <c r="G2794" i="4"/>
  <c r="G205" i="4"/>
  <c r="G2064" i="4"/>
  <c r="G3095" i="4"/>
  <c r="G2062" i="4"/>
  <c r="G4177" i="4"/>
  <c r="G8" i="4"/>
  <c r="G1315" i="4"/>
  <c r="G2355" i="4"/>
  <c r="G3844" i="4"/>
  <c r="G3134" i="4"/>
  <c r="G3908" i="4"/>
  <c r="G28" i="4"/>
  <c r="G4375" i="4"/>
  <c r="G362" i="4"/>
  <c r="G2689" i="4"/>
  <c r="G2158" i="4"/>
  <c r="G199" i="4"/>
  <c r="G364" i="4"/>
  <c r="G3748" i="4"/>
  <c r="G3242" i="4"/>
  <c r="G3759" i="4"/>
  <c r="G3476" i="4"/>
  <c r="G2154" i="4"/>
  <c r="G4299" i="4"/>
  <c r="G474" i="4"/>
  <c r="G1958" i="4"/>
  <c r="G2467" i="4"/>
  <c r="G4024" i="4"/>
  <c r="G2073" i="4"/>
  <c r="G4353" i="4"/>
  <c r="G2290" i="4"/>
  <c r="G488" i="4"/>
  <c r="G1710" i="4"/>
  <c r="G3546" i="4"/>
  <c r="G3897" i="4"/>
  <c r="G1886" i="4"/>
  <c r="G3272" i="4"/>
  <c r="G3524" i="4"/>
  <c r="G271" i="4"/>
  <c r="G3328" i="4"/>
  <c r="G3823" i="4"/>
  <c r="G325" i="4"/>
  <c r="G23" i="4"/>
  <c r="G2438" i="4"/>
  <c r="G1090" i="4"/>
  <c r="G1961" i="4"/>
  <c r="G425" i="4"/>
  <c r="G2130" i="4"/>
  <c r="G1617" i="4"/>
  <c r="G133" i="4"/>
  <c r="G2724" i="4"/>
  <c r="G257" i="4"/>
  <c r="G2297" i="4"/>
  <c r="G2905" i="4"/>
  <c r="G1631" i="4"/>
  <c r="G453" i="4"/>
  <c r="G3733" i="4"/>
  <c r="G873" i="4"/>
  <c r="G2684" i="4"/>
  <c r="G502" i="4"/>
  <c r="G86" i="4"/>
  <c r="G2150" i="4"/>
  <c r="G3496" i="4"/>
  <c r="G1245" i="4"/>
  <c r="G241" i="4"/>
  <c r="G637" i="4"/>
  <c r="G3665" i="4"/>
  <c r="G394" i="4"/>
  <c r="G180" i="4"/>
  <c r="G4084" i="4"/>
  <c r="G2503" i="4"/>
  <c r="G1121" i="4"/>
  <c r="G208" i="4"/>
  <c r="G3449" i="4"/>
  <c r="G1605" i="4"/>
  <c r="G2735" i="4"/>
  <c r="G1044" i="4"/>
  <c r="G857" i="4"/>
  <c r="G2839" i="4"/>
  <c r="G499" i="4"/>
  <c r="G56" i="4"/>
  <c r="G2880" i="4"/>
  <c r="G526" i="4"/>
  <c r="G1966" i="4"/>
  <c r="G713" i="4"/>
  <c r="G4134" i="4"/>
  <c r="G1669" i="4"/>
  <c r="G352" i="4"/>
  <c r="G3890" i="4"/>
  <c r="G122" i="4"/>
  <c r="G859" i="4"/>
  <c r="G638" i="4"/>
  <c r="G1251" i="4"/>
  <c r="G2036" i="4"/>
  <c r="G3174" i="4"/>
  <c r="G2621" i="4"/>
  <c r="G4080" i="4"/>
  <c r="G2178" i="4"/>
  <c r="G1093" i="4"/>
  <c r="G2491" i="4"/>
  <c r="G1272" i="4"/>
  <c r="G2248" i="4"/>
  <c r="G1029" i="4"/>
  <c r="G2079" i="4"/>
  <c r="G3738" i="4"/>
  <c r="G2562" i="4"/>
  <c r="G2511" i="4"/>
  <c r="G2021" i="4"/>
  <c r="G243" i="4"/>
  <c r="G3384" i="4"/>
  <c r="G789" i="4"/>
  <c r="G529" i="4"/>
  <c r="G1161" i="4"/>
  <c r="G1056" i="4"/>
  <c r="G992" i="4"/>
  <c r="G1211" i="4"/>
  <c r="G3422" i="4"/>
  <c r="G21" i="4"/>
  <c r="G2844" i="4"/>
  <c r="G2552" i="4"/>
  <c r="G2039" i="4"/>
  <c r="G1793" i="4"/>
  <c r="G3000" i="4"/>
  <c r="G708" i="4"/>
  <c r="G3795" i="4"/>
  <c r="G3532" i="4"/>
  <c r="G2858" i="4"/>
  <c r="G4075" i="4"/>
  <c r="G2053" i="4"/>
  <c r="G3749" i="4"/>
  <c r="G1389" i="4"/>
  <c r="G1149" i="4"/>
  <c r="G524" i="4"/>
  <c r="G2504" i="4"/>
  <c r="G4300" i="4"/>
  <c r="G11" i="4"/>
  <c r="G3950" i="4"/>
  <c r="G1690" i="4"/>
  <c r="G1591" i="4"/>
  <c r="G2583" i="4"/>
  <c r="G3252" i="4"/>
  <c r="G4276" i="4"/>
  <c r="G3003" i="4"/>
  <c r="G1027" i="4"/>
  <c r="G148" i="4"/>
  <c r="G1066" i="4"/>
  <c r="G473" i="4"/>
  <c r="G3916" i="4"/>
  <c r="G2364" i="4"/>
  <c r="G1078" i="4"/>
  <c r="G4273" i="4"/>
  <c r="G2752" i="4"/>
  <c r="G242" i="4"/>
  <c r="G4371" i="4"/>
  <c r="G3204" i="4"/>
  <c r="G2020" i="4"/>
  <c r="G3737" i="4"/>
  <c r="G1845" i="4"/>
  <c r="G1147" i="4"/>
  <c r="G123" i="4"/>
  <c r="G3585" i="4"/>
  <c r="G294" i="4"/>
  <c r="G574" i="4"/>
  <c r="G1825" i="4"/>
  <c r="G3988" i="4"/>
  <c r="G371" i="4"/>
  <c r="G3347" i="4"/>
  <c r="G51" i="4"/>
  <c r="G588" i="4"/>
  <c r="G900" i="4"/>
  <c r="G2315" i="4"/>
  <c r="G1055" i="4"/>
  <c r="G3801" i="4"/>
  <c r="G167" i="4"/>
  <c r="G197" i="4"/>
  <c r="G1952" i="4"/>
  <c r="G3383" i="4"/>
  <c r="G1527" i="4"/>
  <c r="G1792" i="4"/>
  <c r="G1753" i="4"/>
  <c r="G359" i="4"/>
  <c r="G2081" i="4"/>
  <c r="G3459" i="4"/>
  <c r="G2774" i="4"/>
  <c r="G2276" i="4"/>
  <c r="G2370" i="4"/>
  <c r="G3297" i="4"/>
  <c r="G441" i="4"/>
  <c r="G2796" i="4"/>
  <c r="G4125" i="4"/>
  <c r="G1829" i="4"/>
  <c r="G4102" i="4"/>
  <c r="G1990" i="4"/>
  <c r="G1125" i="4"/>
  <c r="G3525" i="4"/>
  <c r="G4316" i="4"/>
  <c r="G3687" i="4"/>
  <c r="G332" i="4"/>
  <c r="G226" i="4"/>
  <c r="G2406" i="4"/>
  <c r="G50" i="4"/>
  <c r="G2145" i="4"/>
  <c r="G4185" i="4"/>
  <c r="G974" i="4"/>
  <c r="G140" i="4"/>
  <c r="G978" i="4"/>
  <c r="G919" i="4"/>
  <c r="G2059" i="4"/>
  <c r="G1692" i="4"/>
  <c r="G1303" i="4"/>
  <c r="G3104" i="4"/>
  <c r="G380" i="4"/>
  <c r="G3123" i="4"/>
  <c r="G1694" i="4"/>
  <c r="G2327" i="4"/>
  <c r="G2415" i="4"/>
  <c r="G636" i="4"/>
  <c r="G1335" i="4"/>
  <c r="G2206" i="4"/>
  <c r="G3245" i="4"/>
  <c r="G793" i="4"/>
  <c r="G3152" i="4"/>
  <c r="G2409" i="4"/>
  <c r="G4136" i="4"/>
  <c r="G2896" i="4"/>
  <c r="G1635" i="4"/>
  <c r="G203" i="4"/>
  <c r="G4380" i="4"/>
  <c r="G3175" i="4"/>
  <c r="G986" i="4"/>
  <c r="G1270" i="4"/>
  <c r="G1902" i="4"/>
  <c r="G1851" i="4"/>
  <c r="G2132" i="4"/>
  <c r="G2152" i="4"/>
  <c r="G277" i="4"/>
  <c r="G2912" i="4"/>
  <c r="G2772" i="4"/>
  <c r="G3952" i="4"/>
  <c r="G589" i="4"/>
  <c r="G337" i="4"/>
  <c r="G1997" i="4"/>
  <c r="G163" i="4"/>
  <c r="G1252" i="4"/>
  <c r="G279" i="4"/>
  <c r="G4132" i="4"/>
  <c r="G1286" i="4"/>
  <c r="G4073" i="4"/>
  <c r="G733" i="4"/>
  <c r="G2928" i="4"/>
  <c r="G3438" i="4"/>
  <c r="G2641" i="4"/>
  <c r="G462" i="4"/>
  <c r="G2423" i="4"/>
  <c r="G1531" i="4"/>
  <c r="G61" i="4"/>
  <c r="G1904" i="4"/>
  <c r="G317" i="4"/>
  <c r="G2445" i="4"/>
  <c r="G2346" i="4"/>
  <c r="G3703" i="4"/>
  <c r="G3510" i="4"/>
  <c r="G2993" i="4"/>
  <c r="G1657" i="4"/>
  <c r="G555" i="4"/>
  <c r="G3540" i="4"/>
  <c r="G2540" i="4"/>
  <c r="G2731" i="4"/>
  <c r="G1054" i="4"/>
  <c r="G1153" i="4"/>
  <c r="G2564" i="4"/>
  <c r="G2471" i="4"/>
  <c r="G2961" i="4"/>
  <c r="G2637" i="4"/>
  <c r="G1582" i="4"/>
  <c r="G31" i="4"/>
  <c r="G740" i="4"/>
  <c r="G20" i="4"/>
  <c r="G254" i="4"/>
  <c r="G1300" i="4"/>
  <c r="G577" i="4"/>
  <c r="G4055" i="4"/>
  <c r="G811" i="4"/>
  <c r="G697" i="4"/>
  <c r="G3579" i="4"/>
  <c r="G2316" i="4"/>
  <c r="G3296" i="4"/>
  <c r="G2577" i="4"/>
  <c r="G2959" i="4"/>
  <c r="G1257" i="4"/>
  <c r="G1789" i="4"/>
  <c r="G1016" i="4"/>
  <c r="G253" i="4"/>
  <c r="G1084" i="4"/>
  <c r="G2172" i="4"/>
  <c r="G2379" i="4"/>
  <c r="G763" i="4"/>
  <c r="G546" i="4"/>
  <c r="G1449" i="4"/>
  <c r="G3375" i="4"/>
  <c r="G3723" i="4"/>
  <c r="G1567" i="4"/>
  <c r="G1870" i="4"/>
  <c r="G573" i="4"/>
  <c r="G820" i="4"/>
  <c r="G342" i="4"/>
  <c r="G3985" i="4"/>
  <c r="G903" i="4"/>
  <c r="G2038" i="4"/>
  <c r="G1007" i="4"/>
  <c r="G2661" i="4"/>
  <c r="G979" i="4"/>
  <c r="G4159" i="4"/>
  <c r="G3536" i="4"/>
  <c r="G1185" i="4"/>
  <c r="G312" i="4"/>
  <c r="G700" i="4"/>
  <c r="G3411" i="4"/>
  <c r="G1200" i="4"/>
  <c r="G1133" i="4"/>
  <c r="G2656" i="4"/>
  <c r="G3015" i="4"/>
  <c r="G2964" i="4"/>
  <c r="G3039" i="4"/>
  <c r="G988" i="4"/>
  <c r="G206" i="4"/>
  <c r="G1926" i="4"/>
  <c r="G809" i="4"/>
  <c r="G1023" i="4"/>
  <c r="G1328" i="4"/>
  <c r="G386" i="4"/>
  <c r="G4213" i="4"/>
  <c r="G1894" i="4"/>
  <c r="G2848" i="4"/>
  <c r="G2190" i="4"/>
  <c r="G124" i="4"/>
  <c r="G1150" i="4"/>
  <c r="G1555" i="4"/>
  <c r="G2212" i="4"/>
  <c r="G1485" i="4"/>
  <c r="G514" i="4"/>
  <c r="G2973" i="4"/>
  <c r="G4272" i="4"/>
  <c r="G3103" i="4"/>
  <c r="G1155" i="4"/>
  <c r="G3894" i="4"/>
  <c r="G4098" i="4"/>
  <c r="G2362" i="4"/>
  <c r="G712" i="4"/>
  <c r="G2003" i="4"/>
  <c r="G2704" i="4"/>
  <c r="G745" i="4"/>
  <c r="G817" i="4"/>
  <c r="G2115" i="4"/>
  <c r="G2733" i="4"/>
  <c r="G1067" i="4"/>
  <c r="G2810" i="4"/>
  <c r="G3521" i="4"/>
  <c r="G777" i="4"/>
  <c r="G2484" i="4"/>
  <c r="G1540" i="4"/>
  <c r="G420" i="4"/>
  <c r="G2904" i="4"/>
  <c r="G3465" i="4"/>
  <c r="G2775" i="4"/>
  <c r="G3390" i="4"/>
  <c r="G2304" i="4"/>
  <c r="G2688" i="4"/>
  <c r="G2514" i="4"/>
  <c r="G1154" i="4"/>
  <c r="G228" i="4"/>
  <c r="G3637" i="4"/>
  <c r="G2314" i="4"/>
  <c r="G925" i="4"/>
  <c r="G1983" i="4"/>
  <c r="G480" i="4"/>
  <c r="G924" i="4"/>
  <c r="G898" i="4"/>
  <c r="G3008" i="4"/>
  <c r="G4175" i="4"/>
  <c r="G3859" i="4"/>
  <c r="G215" i="4"/>
  <c r="G2899" i="4"/>
  <c r="G500" i="4"/>
  <c r="G1834" i="4"/>
  <c r="G3056" i="4"/>
  <c r="G876" i="4"/>
  <c r="G1037" i="4"/>
  <c r="G627" i="4"/>
  <c r="G374" i="4"/>
  <c r="G3067" i="4"/>
  <c r="G976" i="4"/>
  <c r="G2046" i="4"/>
  <c r="G2222" i="4"/>
  <c r="G1348" i="4"/>
  <c r="G1083" i="4"/>
  <c r="G147" i="4"/>
  <c r="G2349" i="4"/>
  <c r="G2817" i="4"/>
  <c r="G4292" i="4"/>
  <c r="G843" i="4"/>
  <c r="G1664" i="4"/>
  <c r="G3430" i="4"/>
  <c r="G1732" i="4"/>
  <c r="G3734" i="4"/>
  <c r="G2323" i="4"/>
  <c r="G673" i="4"/>
  <c r="G1249" i="4"/>
  <c r="G844" i="4"/>
  <c r="G1475" i="4"/>
  <c r="G956" i="4"/>
  <c r="G3863" i="4"/>
  <c r="G996" i="4"/>
  <c r="G3516" i="4"/>
  <c r="G675" i="4"/>
  <c r="G3112" i="4"/>
  <c r="G1005" i="4"/>
  <c r="G3528" i="4"/>
  <c r="G2177" i="4"/>
  <c r="G27" i="4"/>
  <c r="G392" i="4"/>
  <c r="G3325" i="4"/>
  <c r="G24" i="4"/>
  <c r="G3754" i="4"/>
  <c r="G1626" i="4"/>
  <c r="G2210" i="4"/>
  <c r="G1477" i="4"/>
  <c r="G1769" i="4"/>
  <c r="G1660" i="4"/>
  <c r="G3707" i="4"/>
  <c r="G3817" i="4"/>
  <c r="G2477" i="4"/>
  <c r="G764" i="4"/>
  <c r="G3861" i="4"/>
  <c r="G4127" i="4"/>
  <c r="G3158" i="4"/>
  <c r="G3946" i="4"/>
  <c r="G260" i="4"/>
  <c r="G1559" i="4"/>
  <c r="G2506" i="4"/>
  <c r="G1418" i="4"/>
  <c r="G1356" i="4"/>
  <c r="G2138" i="4"/>
  <c r="G1275" i="4"/>
  <c r="G2400" i="4"/>
  <c r="G2388" i="4"/>
  <c r="G2122" i="4"/>
  <c r="G285" i="4"/>
  <c r="G4323" i="4"/>
  <c r="G613" i="4"/>
  <c r="G868" i="4"/>
  <c r="G2204" i="4"/>
  <c r="G2673" i="4"/>
  <c r="G2310" i="4"/>
  <c r="G403" i="4"/>
  <c r="G2985" i="4"/>
  <c r="G1551" i="4"/>
  <c r="G2286" i="4"/>
  <c r="G4337" i="4"/>
  <c r="G590" i="4"/>
  <c r="G2366" i="4"/>
  <c r="G788" i="4"/>
  <c r="G3960" i="4"/>
  <c r="G3241" i="4"/>
  <c r="G2341" i="4"/>
  <c r="G3874" i="4"/>
  <c r="G4258" i="4"/>
  <c r="G471" i="4"/>
  <c r="G87" i="4"/>
  <c r="G689" i="4"/>
  <c r="G3183" i="4"/>
  <c r="G2611" i="4"/>
  <c r="G1610" i="4"/>
  <c r="G4118" i="4"/>
  <c r="G633" i="4"/>
  <c r="G1923" i="4"/>
  <c r="G2580" i="4"/>
  <c r="G3956" i="4"/>
  <c r="G2454" i="4"/>
  <c r="G601" i="4"/>
  <c r="G2293" i="4"/>
  <c r="G3148" i="4"/>
  <c r="G3554" i="4"/>
  <c r="G1289" i="4"/>
  <c r="G3559" i="4"/>
  <c r="G2565" i="4"/>
  <c r="G2106" i="4"/>
  <c r="G2764" i="4"/>
  <c r="G2624" i="4"/>
  <c r="G3682" i="4"/>
  <c r="G2866" i="4"/>
  <c r="G2507" i="4"/>
  <c r="G2694" i="4"/>
  <c r="G2681" i="4"/>
  <c r="G1374" i="4"/>
  <c r="G3224" i="4"/>
  <c r="G3777" i="4"/>
  <c r="G2723" i="4"/>
  <c r="G1405" i="4"/>
  <c r="G3051" i="4"/>
  <c r="G4350" i="4"/>
  <c r="G3993" i="4"/>
  <c r="G330" i="4"/>
  <c r="G1813" i="4"/>
  <c r="G652" i="4"/>
  <c r="G2185" i="4"/>
  <c r="G33" i="4"/>
  <c r="G1539" i="4"/>
  <c r="G4210" i="4"/>
  <c r="G1340" i="4"/>
  <c r="G3463" i="4"/>
  <c r="G1861" i="4"/>
  <c r="G3651" i="4"/>
  <c r="G4283" i="4"/>
  <c r="G1160" i="4"/>
  <c r="G3513" i="4"/>
  <c r="G2412" i="4"/>
  <c r="G1741" i="4"/>
  <c r="G1730" i="4"/>
  <c r="G4358" i="4"/>
  <c r="G2660" i="4"/>
  <c r="G2526" i="4"/>
  <c r="G192" i="4"/>
  <c r="G538" i="4"/>
  <c r="G575" i="4"/>
  <c r="G3431" i="4"/>
  <c r="G269" i="4"/>
  <c r="G4142" i="4"/>
  <c r="G1302" i="4"/>
  <c r="G2029" i="4"/>
  <c r="G2924" i="4"/>
  <c r="G2492" i="4"/>
  <c r="G1424" i="4"/>
  <c r="G773" i="4"/>
  <c r="G4088" i="4"/>
  <c r="G2864" i="4"/>
  <c r="G3912" i="4"/>
  <c r="G790" i="4"/>
  <c r="G3113" i="4"/>
  <c r="G766" i="4"/>
  <c r="G2432" i="4"/>
  <c r="G2125" i="4"/>
  <c r="G3646" i="4"/>
  <c r="G3026" i="4"/>
  <c r="G4115" i="4"/>
  <c r="G2771" i="4"/>
  <c r="G4009" i="4"/>
  <c r="G1087" i="4"/>
  <c r="G37" i="4"/>
  <c r="G1742" i="4"/>
  <c r="G1759" i="4"/>
  <c r="G1772" i="4"/>
  <c r="G450" i="4"/>
  <c r="G4341" i="4"/>
  <c r="G35" i="4"/>
  <c r="G1295" i="4"/>
  <c r="G3061" i="4"/>
  <c r="G1856" i="4"/>
  <c r="G3481" i="4"/>
  <c r="G3189" i="4"/>
  <c r="G3768" i="4"/>
  <c r="G38" i="4"/>
  <c r="G2791" i="4"/>
  <c r="G2351" i="4"/>
  <c r="G1130" i="4"/>
  <c r="G812" i="4"/>
  <c r="G1602" i="4"/>
  <c r="G486" i="4"/>
  <c r="G1379" i="4"/>
  <c r="G1766" i="4"/>
  <c r="G2599" i="4"/>
  <c r="G1462" i="4"/>
  <c r="G2333" i="4"/>
  <c r="G308" i="4"/>
  <c r="G2478" i="4"/>
  <c r="G1188" i="4"/>
  <c r="G1592" i="4"/>
  <c r="G9" i="4"/>
  <c r="G3786" i="4"/>
  <c r="G1371" i="4"/>
  <c r="G3953" i="4"/>
  <c r="G1450" i="4"/>
  <c r="G1569" i="4"/>
  <c r="G3997" i="4"/>
  <c r="G3153" i="4"/>
  <c r="G1536" i="4"/>
  <c r="G2490" i="4"/>
  <c r="G1705" i="4"/>
  <c r="G2816" i="4"/>
  <c r="G2826" i="4"/>
  <c r="G1193" i="4"/>
  <c r="G2105" i="4"/>
  <c r="G2497" i="4"/>
  <c r="G2513" i="4"/>
  <c r="G211" i="4"/>
  <c r="G3724" i="4"/>
  <c r="G3743" i="4"/>
  <c r="G442" i="4"/>
  <c r="G2435" i="4"/>
  <c r="G2414" i="4"/>
  <c r="G283" i="4"/>
  <c r="G4230" i="4"/>
  <c r="G2937" i="4"/>
  <c r="G4072" i="4"/>
  <c r="G2521" i="4"/>
  <c r="G1274" i="4"/>
  <c r="G3162" i="4"/>
  <c r="G431" i="4"/>
  <c r="G3168" i="4"/>
  <c r="G792" i="4"/>
  <c r="G964" i="4"/>
  <c r="G2853" i="4"/>
  <c r="G39" i="4"/>
  <c r="G1770" i="4"/>
  <c r="G415" i="4"/>
  <c r="G757" i="4"/>
  <c r="G164" i="4"/>
  <c r="G667" i="4"/>
  <c r="G2465" i="4"/>
  <c r="G1859" i="4"/>
  <c r="G598" i="4"/>
  <c r="G4005" i="4"/>
  <c r="G532" i="4"/>
  <c r="G4220" i="4"/>
  <c r="G2712" i="4"/>
  <c r="G3090" i="4"/>
  <c r="G1329" i="4"/>
  <c r="G2700" i="4"/>
  <c r="G1481" i="4"/>
  <c r="G3871" i="4"/>
  <c r="G1679" i="4"/>
  <c r="G2266" i="4"/>
  <c r="G2288" i="4"/>
  <c r="G1283" i="4"/>
  <c r="G1520" i="4"/>
  <c r="G929" i="4"/>
  <c r="G3402" i="4"/>
  <c r="G4246" i="4"/>
  <c r="G738" i="4"/>
  <c r="G70" i="4"/>
  <c r="G744" i="4"/>
  <c r="G3793" i="4"/>
  <c r="G1887" i="4"/>
  <c r="G2960" i="4"/>
  <c r="G2979" i="4"/>
  <c r="G2631" i="4"/>
  <c r="G1268" i="4"/>
  <c r="G871" i="4"/>
  <c r="G355" i="4"/>
  <c r="G804" i="4"/>
  <c r="G1518" i="4"/>
  <c r="G75" i="4"/>
  <c r="G2815" i="4"/>
  <c r="G1012" i="4"/>
  <c r="G2302" i="4"/>
  <c r="G864" i="4"/>
  <c r="G1787" i="4"/>
  <c r="G1884" i="4"/>
  <c r="G2012" i="4"/>
  <c r="G3072" i="4"/>
  <c r="G3" i="4"/>
  <c r="G1611" i="4"/>
  <c r="G1581" i="4"/>
  <c r="G3921" i="4"/>
  <c r="G681" i="4"/>
  <c r="G612" i="4"/>
  <c r="G1038" i="4"/>
  <c r="G3240" i="4"/>
  <c r="G3208" i="4"/>
  <c r="G3315" i="4"/>
  <c r="G1502" i="4"/>
  <c r="G1201" i="4"/>
  <c r="G300" i="4"/>
  <c r="G2941" i="4"/>
  <c r="G2713" i="4"/>
  <c r="G2579" i="4"/>
  <c r="G1971" i="4"/>
  <c r="G1727" i="4"/>
  <c r="G2089" i="4"/>
  <c r="G722" i="4"/>
  <c r="G4174" i="4"/>
  <c r="G1003" i="4"/>
  <c r="G2533" i="4"/>
  <c r="G1874" i="4"/>
  <c r="G1197" i="4"/>
  <c r="G1330" i="4"/>
  <c r="G1089" i="4"/>
  <c r="G890" i="4"/>
  <c r="G4329" i="4"/>
  <c r="G3040" i="4"/>
  <c r="G2537" i="4"/>
  <c r="G2285" i="4"/>
  <c r="G2907" i="4"/>
  <c r="G1464" i="4"/>
  <c r="G3275" i="4"/>
  <c r="G1620" i="4"/>
  <c r="G2958" i="4"/>
  <c r="G2258" i="4"/>
  <c r="G2721" i="4"/>
  <c r="G691" i="4"/>
  <c r="G2667" i="4"/>
  <c r="G2246" i="4"/>
  <c r="G1052" i="4"/>
  <c r="G335" i="4"/>
  <c r="G1353" i="4"/>
  <c r="G1391" i="4"/>
  <c r="G281" i="4"/>
  <c r="G595" i="4"/>
  <c r="G2760" i="4"/>
  <c r="G1466" i="4"/>
  <c r="G3167" i="4"/>
  <c r="G149" i="4"/>
  <c r="G2087" i="4"/>
  <c r="G400" i="4"/>
  <c r="G2353" i="4"/>
  <c r="G3604" i="4"/>
  <c r="G3156" i="4"/>
  <c r="G1707" i="4"/>
  <c r="G3601" i="4"/>
  <c r="G1973" i="4"/>
  <c r="G1439" i="4"/>
  <c r="G1750" i="4"/>
  <c r="G854" i="4"/>
  <c r="G1496" i="4"/>
  <c r="G2110" i="4"/>
  <c r="G901" i="4"/>
  <c r="G3145" i="4"/>
  <c r="G926" i="4"/>
  <c r="G331" i="4"/>
  <c r="G1123" i="4"/>
  <c r="G1318" i="4"/>
  <c r="G885" i="4"/>
  <c r="G3931" i="4"/>
  <c r="G1140" i="4"/>
  <c r="G4104" i="4"/>
  <c r="G4347" i="4"/>
  <c r="G2699" i="4"/>
  <c r="G729" i="4"/>
  <c r="G3770" i="4"/>
  <c r="G2888" i="4"/>
  <c r="G49" i="4"/>
  <c r="G570" i="4"/>
  <c r="G347" i="4"/>
  <c r="G3613" i="4"/>
  <c r="G2480" i="4"/>
  <c r="G617" i="4"/>
  <c r="G4160" i="4"/>
  <c r="G1471" i="4"/>
  <c r="G1903" i="4"/>
  <c r="G3343" i="4"/>
  <c r="G224" i="4"/>
  <c r="G2498" i="4"/>
  <c r="G3109" i="4"/>
  <c r="G4131" i="4"/>
  <c r="G2617" i="4"/>
  <c r="G4051" i="4"/>
  <c r="G2394" i="4"/>
  <c r="G162" i="4"/>
  <c r="G2911" i="4"/>
  <c r="G2108" i="4"/>
  <c r="G1776" i="4"/>
  <c r="G213" i="4"/>
  <c r="G3115" i="4"/>
  <c r="G2931" i="4"/>
  <c r="G1350" i="4"/>
  <c r="G537" i="4"/>
  <c r="G261" i="4"/>
  <c r="G2482" i="4"/>
  <c r="G1517" i="4"/>
  <c r="G3932" i="4"/>
  <c r="G3852" i="4"/>
  <c r="G2103" i="4"/>
  <c r="G758" i="4"/>
  <c r="G2041" i="4"/>
  <c r="G1918" i="4"/>
  <c r="G1309" i="4"/>
  <c r="G2878" i="4"/>
  <c r="G466" i="4"/>
  <c r="G4025" i="4"/>
  <c r="G2602" i="4"/>
  <c r="G2404" i="4"/>
  <c r="G26" i="4"/>
  <c r="G1337" i="4"/>
  <c r="G40" i="4"/>
  <c r="G2201" i="4"/>
  <c r="G131" i="4"/>
  <c r="G383" i="4"/>
  <c r="G3423" i="4"/>
  <c r="G139" i="4"/>
  <c r="G1263" i="4"/>
  <c r="G1241" i="4"/>
  <c r="G983" i="4"/>
  <c r="G4372" i="4"/>
  <c r="G447" i="4"/>
  <c r="G1854" i="4"/>
  <c r="G3451" i="4"/>
  <c r="G67" i="4"/>
  <c r="G896" i="4"/>
  <c r="G2051" i="4"/>
  <c r="G2891" i="4"/>
  <c r="G405" i="4"/>
  <c r="G634" i="4"/>
  <c r="G677" i="4"/>
  <c r="G1658" i="4"/>
  <c r="G2223" i="4"/>
  <c r="G1642" i="4"/>
  <c r="G18" i="4"/>
  <c r="G266" i="4"/>
  <c r="G130" i="4"/>
  <c r="G79" i="4"/>
  <c r="G255" i="4"/>
  <c r="G4041" i="4"/>
  <c r="G1361" i="4"/>
  <c r="G2375" i="4"/>
  <c r="G2616" i="4"/>
  <c r="G3225" i="4"/>
  <c r="G2313" i="4"/>
  <c r="G1643" i="4"/>
  <c r="G3692" i="4"/>
  <c r="G3088" i="4"/>
  <c r="G4384" i="4"/>
  <c r="G2092" i="4"/>
  <c r="G1956" i="4"/>
  <c r="G3073" i="4"/>
  <c r="G2590" i="4"/>
  <c r="G3084" i="4"/>
  <c r="G360" i="4"/>
  <c r="G2610" i="4"/>
  <c r="G2743" i="4"/>
  <c r="G884" i="4"/>
  <c r="G989" i="4"/>
  <c r="G3409" i="4"/>
  <c r="G1075" i="4"/>
  <c r="G749" i="4"/>
  <c r="G2338" i="4"/>
  <c r="G1156" i="4"/>
  <c r="G184" i="4"/>
  <c r="G2653" i="4"/>
  <c r="G1312" i="4"/>
  <c r="G492" i="4"/>
  <c r="G4168" i="4"/>
  <c r="G2536" i="4"/>
  <c r="G460" i="4"/>
  <c r="G1702" i="4"/>
  <c r="G616" i="4"/>
  <c r="G2463" i="4"/>
  <c r="G3444" i="4"/>
  <c r="G2786" i="4"/>
  <c r="G4076" i="4"/>
  <c r="G1104" i="4"/>
  <c r="G2424" i="4"/>
  <c r="G1738" i="4"/>
  <c r="G3744" i="4"/>
  <c r="G707" i="4"/>
  <c r="G2148" i="4"/>
  <c r="G2508" i="4"/>
  <c r="G618" i="4"/>
  <c r="G542" i="4"/>
  <c r="G3588" i="4"/>
  <c r="G1448" i="4"/>
  <c r="G862" i="4"/>
  <c r="G1901" i="4"/>
  <c r="G2382" i="4"/>
  <c r="G1236" i="4"/>
  <c r="G2167" i="4"/>
  <c r="G1423" i="4"/>
  <c r="G2080" i="4"/>
  <c r="G2900" i="4"/>
  <c r="G886" i="4"/>
  <c r="G3945" i="4"/>
  <c r="G2589" i="4"/>
  <c r="G4002" i="4"/>
  <c r="G881" i="4"/>
  <c r="G3114" i="4"/>
  <c r="G2074" i="4"/>
  <c r="G4070" i="4"/>
  <c r="G554" i="4"/>
  <c r="G3563" i="4"/>
  <c r="G3066" i="4"/>
  <c r="G3395" i="4"/>
  <c r="G1017" i="4"/>
  <c r="G1035" i="4"/>
  <c r="G4103" i="4"/>
  <c r="G3187" i="4"/>
  <c r="G2236" i="4"/>
  <c r="G4207" i="4"/>
  <c r="G3922" i="4"/>
  <c r="G138" i="4"/>
  <c r="G3806" i="4"/>
  <c r="G190" i="4"/>
  <c r="G932" i="4"/>
  <c r="G357" i="4"/>
  <c r="G2588" i="4"/>
  <c r="G2243" i="4"/>
  <c r="G4367" i="4"/>
  <c r="G1164" i="4"/>
  <c r="G3165" i="4"/>
  <c r="G2149" i="4"/>
  <c r="G2908" i="4"/>
  <c r="G1734" i="4"/>
  <c r="G3808" i="4"/>
  <c r="G4182" i="4"/>
  <c r="G1639" i="4"/>
  <c r="G2060" i="4"/>
  <c r="G3006" i="4"/>
  <c r="G1974" i="4"/>
  <c r="G1019" i="4"/>
  <c r="G842" i="4"/>
  <c r="G177" i="4"/>
  <c r="G59" i="4"/>
  <c r="G1541" i="4"/>
  <c r="G1039" i="4"/>
  <c r="G3149" i="4"/>
  <c r="G3802" i="4"/>
  <c r="G2851" i="4"/>
  <c r="G1924" i="4"/>
  <c r="G1020" i="4"/>
  <c r="G375" i="4"/>
  <c r="G292" i="4"/>
  <c r="G2164" i="4"/>
  <c r="G2453" i="4"/>
  <c r="G2162" i="4"/>
  <c r="G3260" i="4"/>
  <c r="G1930" i="4"/>
  <c r="G1215" i="4"/>
  <c r="G2462" i="4"/>
  <c r="G2086" i="4"/>
  <c r="G2923" i="4"/>
  <c r="G3166" i="4"/>
  <c r="G2027" i="4"/>
  <c r="G1175" i="4"/>
  <c r="G106" i="4"/>
  <c r="G1739" i="4"/>
  <c r="G1237" i="4"/>
  <c r="G3505" i="4"/>
  <c r="G3212" i="4"/>
  <c r="G2988" i="4"/>
  <c r="G2957" i="4"/>
  <c r="G4252" i="4"/>
  <c r="G2107" i="4"/>
  <c r="G2840" i="4"/>
  <c r="G727" i="4"/>
  <c r="G3440" i="4"/>
  <c r="G1808" i="4"/>
  <c r="G568" i="4"/>
  <c r="G2227" i="4"/>
  <c r="G1068" i="4"/>
  <c r="G1806" i="4"/>
  <c r="G2726" i="4"/>
  <c r="G1101" i="4"/>
  <c r="G1212" i="4"/>
  <c r="G3983" i="4"/>
  <c r="G1010" i="4"/>
  <c r="G323" i="4"/>
  <c r="G2697" i="4"/>
  <c r="G1814" i="4"/>
  <c r="G3053" i="4"/>
  <c r="G509" i="4"/>
  <c r="G472" i="4"/>
  <c r="G53" i="4"/>
  <c r="G373" i="4"/>
  <c r="G4183" i="4"/>
  <c r="G1232" i="4"/>
  <c r="G3336" i="4"/>
  <c r="G1523" i="4"/>
  <c r="G1953" i="4"/>
  <c r="G1124" i="4"/>
  <c r="G2052" i="4"/>
  <c r="G1261" i="4"/>
  <c r="G1415" i="4"/>
  <c r="G953" i="4"/>
  <c r="G1661" i="4"/>
  <c r="G3664" i="4"/>
  <c r="G2889" i="4"/>
  <c r="G3726" i="4"/>
  <c r="G1832" i="4"/>
  <c r="G2747" i="4"/>
  <c r="G1396" i="4"/>
  <c r="G3980" i="4"/>
  <c r="G470" i="4"/>
  <c r="G3179" i="4"/>
  <c r="G1940" i="4"/>
  <c r="G108" i="4"/>
  <c r="G1949" i="4"/>
  <c r="G3421" i="4"/>
  <c r="G2757" i="4"/>
  <c r="G4249" i="4"/>
  <c r="G2989" i="4"/>
  <c r="G2600" i="4"/>
  <c r="G3327" i="4"/>
  <c r="G1341" i="4"/>
  <c r="G927" i="4"/>
  <c r="G2736" i="4"/>
  <c r="G2175" i="4"/>
  <c r="G1508" i="4"/>
  <c r="G1499" i="4"/>
  <c r="G2642" i="4"/>
  <c r="G30" i="4"/>
  <c r="G46" i="4"/>
  <c r="G3172" i="4"/>
  <c r="G2515" i="4"/>
  <c r="G1338" i="4"/>
  <c r="G432" i="4"/>
  <c r="G2224" i="4"/>
  <c r="G176" i="4"/>
  <c r="G1071" i="4"/>
  <c r="G3161" i="4"/>
  <c r="G416" i="4"/>
  <c r="G815" i="4"/>
  <c r="G3766" i="4"/>
  <c r="G1767" i="4"/>
  <c r="G1906" i="4"/>
  <c r="G3029" i="4"/>
  <c r="G2317" i="4"/>
  <c r="G2586" i="4"/>
  <c r="G1648" i="4"/>
  <c r="G1050" i="4"/>
  <c r="G44" i="4"/>
  <c r="G2769" i="4"/>
  <c r="G2413" i="4"/>
  <c r="G2548" i="4"/>
  <c r="G4365" i="4"/>
  <c r="G2" i="4"/>
  <c r="G2833" i="4"/>
  <c r="G3236" i="4"/>
  <c r="G3217" i="4"/>
  <c r="G3502" i="4"/>
  <c r="G3363" i="4"/>
  <c r="G2854" i="4"/>
  <c r="G2399" i="4"/>
  <c r="G2501" i="4"/>
  <c r="G348" i="4"/>
  <c r="G1479" i="4"/>
  <c r="G1801" i="4"/>
  <c r="G1105" i="4"/>
  <c r="G2121" i="4"/>
  <c r="G229" i="4"/>
  <c r="G889" i="4"/>
  <c r="G3278" i="4"/>
  <c r="G3656" i="4"/>
  <c r="G435" i="4"/>
  <c r="G3512" i="4"/>
  <c r="G994" i="4"/>
  <c r="G2384" i="4"/>
  <c r="G3181" i="4"/>
  <c r="G2396" i="4"/>
  <c r="G646" i="4"/>
  <c r="G428" i="4"/>
  <c r="G2456" i="4"/>
  <c r="G4344" i="4"/>
  <c r="G997" i="4"/>
  <c r="G2221" i="4"/>
  <c r="G2395" i="4"/>
  <c r="G2809" i="4"/>
  <c r="G223" i="4"/>
  <c r="G2668" i="4"/>
  <c r="G116" i="4"/>
  <c r="G2813" i="4"/>
  <c r="G4040" i="4"/>
  <c r="G2861" i="4"/>
  <c r="G597" i="4"/>
  <c r="G2532" i="4"/>
  <c r="G105" i="4"/>
  <c r="G2058" i="4"/>
  <c r="G276" i="4"/>
  <c r="G2795" i="4"/>
  <c r="G4128" i="4"/>
  <c r="G564" i="4"/>
  <c r="G3268" i="4"/>
  <c r="G2458" i="4"/>
  <c r="G240" i="4"/>
  <c r="G2842" i="4"/>
  <c r="G4097" i="4"/>
  <c r="G1073" i="4"/>
  <c r="G3214" i="4"/>
  <c r="G4232" i="4"/>
  <c r="G2191" i="4"/>
  <c r="G3635" i="4"/>
  <c r="G3193" i="4"/>
  <c r="G625" i="4"/>
  <c r="G2670" i="4"/>
  <c r="G121" i="4"/>
  <c r="G3010" i="4"/>
  <c r="G216" i="4"/>
  <c r="G1488" i="4"/>
  <c r="G2605" i="4"/>
  <c r="G1868" i="4"/>
  <c r="G1649" i="4"/>
  <c r="G949" i="4"/>
  <c r="G1846" i="4"/>
  <c r="G2279" i="4"/>
  <c r="G2390" i="4"/>
  <c r="G3492" i="4"/>
  <c r="G2124" i="4"/>
  <c r="G1447" i="4"/>
  <c r="G1511" i="4"/>
  <c r="G1728" i="4"/>
  <c r="G2710" i="4"/>
  <c r="G2636" i="4"/>
  <c r="G4091" i="4"/>
  <c r="G1008" i="4"/>
  <c r="G1963" i="4"/>
  <c r="G2830" i="4"/>
  <c r="G4059" i="4"/>
  <c r="G1463" i="4"/>
  <c r="G327" i="4"/>
  <c r="G1001" i="4"/>
  <c r="G1290" i="4"/>
  <c r="G101" i="4"/>
  <c r="G1946" i="4"/>
  <c r="G1375" i="4"/>
  <c r="G981" i="4"/>
  <c r="G608" i="4"/>
  <c r="G1686" i="4"/>
  <c r="G2556" i="4"/>
  <c r="G3789" i="4"/>
  <c r="G3191" i="4"/>
  <c r="G1714" i="4"/>
  <c r="G3059" i="4"/>
  <c r="G2797" i="4"/>
  <c r="G3340" i="4"/>
  <c r="G1365" i="4"/>
  <c r="G1944" i="4"/>
  <c r="G2337" i="4"/>
  <c r="G1323" i="4"/>
  <c r="G2418" i="4"/>
  <c r="G156" i="4"/>
  <c r="G2879" i="4"/>
  <c r="G4122" i="4"/>
  <c r="G1346" i="4"/>
  <c r="G2707" i="4"/>
  <c r="G2075" i="4"/>
  <c r="G3841" i="4"/>
  <c r="G2088" i="4"/>
  <c r="G4179" i="4"/>
  <c r="G3972" i="4"/>
  <c r="G1184" i="4"/>
  <c r="G1872" i="4"/>
  <c r="G2806" i="4"/>
  <c r="G4021" i="4"/>
  <c r="G1472" i="4"/>
  <c r="G506" i="4"/>
  <c r="G977" i="4"/>
  <c r="G3314" i="4"/>
  <c r="G3535" i="4"/>
  <c r="G3080" i="4"/>
  <c r="G1818" i="4"/>
  <c r="G194" i="4"/>
  <c r="G2217" i="4"/>
  <c r="G657" i="4"/>
  <c r="G904" i="4"/>
  <c r="G4215" i="4"/>
  <c r="G2228" i="4"/>
  <c r="G1989" i="4"/>
  <c r="G2050" i="4"/>
  <c r="G2662" i="4"/>
  <c r="G1593" i="4"/>
  <c r="G2702" i="4"/>
  <c r="G1095" i="4"/>
  <c r="G3077" i="4"/>
  <c r="G1036" i="4"/>
  <c r="G834" i="4"/>
  <c r="G2319" i="4"/>
  <c r="G1729" i="4"/>
  <c r="G3934" i="4"/>
  <c r="G802" i="4"/>
  <c r="G915" i="4"/>
  <c r="G1223" i="4"/>
  <c r="G544" i="4"/>
  <c r="G1060" i="4"/>
  <c r="G3001" i="4"/>
  <c r="G2219" i="4"/>
  <c r="G2289" i="4"/>
  <c r="G2874" i="4"/>
  <c r="G3838" i="4"/>
  <c r="G173" i="4"/>
  <c r="G2112" i="4"/>
  <c r="G1244" i="4"/>
  <c r="G3331" i="4"/>
  <c r="G928" i="4"/>
  <c r="G319" i="4"/>
  <c r="G1080" i="4"/>
  <c r="G2505" i="4"/>
  <c r="G3005" i="4"/>
  <c r="G3427" i="4"/>
  <c r="G1994" i="4"/>
  <c r="G1721" i="4"/>
  <c r="G204" i="4"/>
  <c r="G2761" i="4"/>
  <c r="G1452" i="4"/>
  <c r="G807" i="4"/>
  <c r="G4106" i="4"/>
  <c r="G1265" i="4"/>
  <c r="G3287" i="4"/>
  <c r="G1646" i="4"/>
  <c r="G2629" i="4"/>
  <c r="G3473" i="4"/>
  <c r="G797" i="4"/>
  <c r="G1319" i="4"/>
  <c r="G2244" i="4"/>
  <c r="G2877" i="4"/>
  <c r="G3207" i="4"/>
  <c r="G1437" i="4"/>
  <c r="G821" i="4"/>
  <c r="G3426" i="4"/>
  <c r="G1632" i="4"/>
  <c r="G3143" i="4"/>
  <c r="G1762" i="4"/>
  <c r="G3648" i="4"/>
  <c r="G1756" i="4"/>
  <c r="G566" i="4"/>
  <c r="G846" i="4"/>
  <c r="G1535" i="4"/>
  <c r="G2618" i="4"/>
  <c r="G66" i="4"/>
  <c r="G3057" i="4"/>
  <c r="G146" i="4"/>
  <c r="G4362" i="4"/>
  <c r="G3493" i="4"/>
  <c r="G683" i="4"/>
  <c r="G3105" i="4"/>
  <c r="G3663" i="4"/>
  <c r="G772" i="4"/>
  <c r="G95" i="4"/>
  <c r="G1297" i="4"/>
  <c r="G1987" i="4"/>
  <c r="G3631" i="4"/>
  <c r="G36" i="4"/>
  <c r="G825" i="4"/>
  <c r="G3429" i="4"/>
  <c r="G4111" i="4"/>
  <c r="G1465" i="4"/>
  <c r="G4314" i="4"/>
  <c r="G1208" i="4"/>
  <c r="G150" i="4"/>
  <c r="G3780" i="4"/>
  <c r="G3558" i="4"/>
  <c r="G449" i="4"/>
  <c r="G326" i="4"/>
  <c r="G2518" i="4"/>
  <c r="G1490" i="4"/>
  <c r="G1803" i="4"/>
  <c r="G68" i="4"/>
  <c r="G2633" i="4"/>
  <c r="G720" i="4"/>
  <c r="G2182" i="4"/>
  <c r="G4376" i="4"/>
  <c r="G717" i="4"/>
  <c r="G1912" i="4"/>
  <c r="G1621" i="4"/>
  <c r="G275" i="4"/>
  <c r="G1709" i="4"/>
  <c r="G2271" i="4"/>
  <c r="G3799" i="4"/>
  <c r="G1563" i="4"/>
  <c r="G1026" i="4"/>
  <c r="G907" i="4"/>
  <c r="G814" i="4"/>
  <c r="G3885" i="4"/>
  <c r="G3169" i="4"/>
  <c r="G2076" i="4"/>
  <c r="G225" i="4"/>
  <c r="G1819" i="4"/>
  <c r="G1310" i="4"/>
  <c r="G1830" i="4"/>
  <c r="G2013" i="4"/>
  <c r="G98" i="4"/>
  <c r="G2850" i="4"/>
  <c r="G1311" i="4"/>
  <c r="G3596" i="4"/>
  <c r="G3567" i="4"/>
  <c r="G3507" i="4"/>
  <c r="G938" i="4"/>
  <c r="G640" i="4"/>
  <c r="G3870" i="4"/>
  <c r="G4186" i="4"/>
  <c r="G1498" i="4"/>
  <c r="G491" i="4"/>
  <c r="G3335" i="4"/>
  <c r="G496" i="4"/>
  <c r="G3164" i="4"/>
  <c r="G2359" i="4"/>
  <c r="G1345" i="4"/>
  <c r="G1533" i="4"/>
  <c r="G32" i="4"/>
  <c r="G2034" i="4"/>
  <c r="G1564" i="4"/>
  <c r="G888" i="4"/>
  <c r="G2679" i="4"/>
  <c r="G580" i="4"/>
  <c r="G631" i="4"/>
  <c r="G2902" i="4"/>
  <c r="G2630" i="4"/>
  <c r="G2439" i="4"/>
  <c r="G531" i="4"/>
  <c r="G2534" i="4"/>
  <c r="G212" i="4"/>
  <c r="G1400" i="4"/>
  <c r="G2140" i="4"/>
  <c r="G737" i="4"/>
  <c r="G3394" i="4"/>
  <c r="G2354" i="4"/>
  <c r="G2678" i="4"/>
  <c r="G2473" i="4"/>
  <c r="G2137" i="4"/>
  <c r="G1314" i="4"/>
  <c r="G1254" i="4"/>
  <c r="G182" i="4"/>
  <c r="G3060" i="4"/>
  <c r="G3575" i="4"/>
  <c r="G2500" i="4"/>
  <c r="G2200" i="4"/>
  <c r="G2925" i="4"/>
  <c r="G2520" i="4"/>
  <c r="G2192" i="4"/>
  <c r="G1192" i="4"/>
  <c r="G1059" i="4"/>
  <c r="G248" i="4"/>
  <c r="G3154" i="4"/>
  <c r="G2253" i="4"/>
  <c r="G3107" i="4"/>
  <c r="G594" i="4"/>
  <c r="G2161" i="4"/>
  <c r="G2785" i="4"/>
  <c r="G2778" i="4"/>
  <c r="G4096" i="4"/>
  <c r="G967" i="4"/>
  <c r="G1600" i="4"/>
  <c r="G705" i="4"/>
  <c r="G709" i="4"/>
  <c r="G535" i="4"/>
  <c r="G2472" i="4"/>
  <c r="G1885" i="4"/>
  <c r="G4382" i="4"/>
  <c r="G1726" i="4"/>
  <c r="G2527" i="4"/>
  <c r="G3141" i="4"/>
  <c r="G3280" i="4"/>
  <c r="G4320" i="4"/>
  <c r="G2321" i="4"/>
  <c r="G1306" i="4"/>
  <c r="G2082" i="4"/>
  <c r="G3747" i="4"/>
  <c r="G2457" i="4"/>
  <c r="G200" i="4"/>
  <c r="G874" i="4"/>
  <c r="G828" i="4"/>
  <c r="G735" i="4"/>
  <c r="G4116" i="4"/>
  <c r="G195" i="4"/>
  <c r="G2608" i="4"/>
  <c r="G2048" i="4"/>
  <c r="G3033" i="4"/>
  <c r="G2386" i="4"/>
  <c r="G623" i="4"/>
  <c r="G3764" i="4"/>
  <c r="G1888" i="4"/>
  <c r="G455" i="4"/>
  <c r="G2687" i="4"/>
  <c r="G1995" i="4"/>
  <c r="G2232" i="4"/>
  <c r="G610" i="4"/>
  <c r="G1203" i="4"/>
  <c r="G333" i="4"/>
  <c r="G2922" i="4"/>
  <c r="G3860" i="4"/>
  <c r="G914" i="4"/>
  <c r="G2002" i="4"/>
  <c r="G1696" i="4"/>
  <c r="G3437" i="4"/>
  <c r="G1106" i="4"/>
  <c r="G476" i="4"/>
  <c r="G321" i="4"/>
  <c r="G2522" i="4"/>
  <c r="G440" i="4"/>
  <c r="G1934" i="4"/>
  <c r="G1561" i="4"/>
  <c r="G1991" i="4"/>
  <c r="G696" i="4"/>
  <c r="G230" i="4"/>
  <c r="G1276" i="4"/>
  <c r="G1967" i="4"/>
  <c r="G2576" i="4"/>
  <c r="G3915" i="4"/>
  <c r="G2983" i="4"/>
  <c r="G3118" i="4"/>
  <c r="G2476" i="4"/>
  <c r="G72" i="4"/>
  <c r="G2024" i="4"/>
  <c r="G1205" i="4"/>
  <c r="G4101" i="4"/>
  <c r="G2309" i="4"/>
  <c r="G334" i="4"/>
  <c r="G2139" i="4"/>
  <c r="G3488" i="4"/>
  <c r="G4229" i="4"/>
  <c r="G3680" i="4"/>
  <c r="G2788" i="4"/>
  <c r="G2070" i="4"/>
  <c r="G3126" i="4"/>
  <c r="G256" i="4"/>
  <c r="G3070" i="4"/>
  <c r="G3222" i="4"/>
  <c r="G1547" i="4"/>
  <c r="G2141" i="4"/>
  <c r="G2980" i="4"/>
  <c r="G3155" i="4"/>
  <c r="G743" i="4"/>
  <c r="G4279" i="4"/>
  <c r="G1616" i="4"/>
  <c r="G45" i="4"/>
  <c r="G2571" i="4"/>
  <c r="G655" i="4"/>
  <c r="G3253" i="4"/>
  <c r="G344" i="4"/>
  <c r="G3106" i="4"/>
  <c r="G2129" i="4"/>
  <c r="G1911" i="4"/>
  <c r="G1784" i="4"/>
  <c r="G306" i="4"/>
  <c r="G2951" i="4"/>
  <c r="G1457" i="4"/>
  <c r="G2489" i="4"/>
  <c r="G2768" i="4"/>
  <c r="G2755" i="4"/>
  <c r="G287" i="4"/>
  <c r="G2523" i="4"/>
  <c r="G2550" i="4"/>
  <c r="G534" i="4"/>
  <c r="G1473" i="4"/>
  <c r="G1957" i="4"/>
  <c r="G4281" i="4"/>
  <c r="G2948" i="4"/>
  <c r="G2214" i="4"/>
  <c r="G1413" i="4"/>
  <c r="G2535" i="4"/>
  <c r="G3151" i="4"/>
  <c r="G2006" i="4"/>
  <c r="G649" i="4"/>
  <c r="G2544" i="4"/>
  <c r="G2446" i="4"/>
  <c r="G2054" i="4"/>
  <c r="G1352" i="4"/>
  <c r="G1291" i="4"/>
  <c r="G581" i="4"/>
  <c r="G2613" i="4"/>
  <c r="G3886" i="4"/>
  <c r="G2493" i="4"/>
  <c r="G2554" i="4"/>
  <c r="G2792" i="4"/>
  <c r="G765" i="4"/>
  <c r="G3517" i="4"/>
  <c r="G3883" i="4"/>
  <c r="G439" i="4"/>
  <c r="G1839" i="4"/>
  <c r="G113" i="4"/>
  <c r="G2547" i="4"/>
  <c r="G2343" i="4"/>
  <c r="G935" i="4"/>
  <c r="G1530" i="4"/>
  <c r="G1454" i="4"/>
  <c r="G1671" i="4"/>
  <c r="G1482" i="4"/>
  <c r="G1653" i="4"/>
  <c r="G2419" i="4"/>
  <c r="G1723" i="4"/>
  <c r="G1260" i="4"/>
  <c r="G1857" i="4"/>
  <c r="G1339" i="4"/>
  <c r="G536" i="4"/>
  <c r="G4218" i="4"/>
  <c r="G760" i="4"/>
  <c r="G382" i="4"/>
  <c r="G1045" i="4"/>
  <c r="G3809" i="4"/>
  <c r="G1935" i="4"/>
  <c r="G2558" i="4"/>
  <c r="G3965" i="4"/>
  <c r="G3973" i="4"/>
  <c r="G1294" i="4"/>
  <c r="G4114" i="4"/>
  <c r="G1891" i="4"/>
  <c r="G680" i="4"/>
  <c r="G2519" i="4"/>
  <c r="G3561" i="4"/>
  <c r="G2930" i="4"/>
  <c r="G3673" i="4"/>
  <c r="G3036" i="4"/>
  <c r="G2203" i="4"/>
  <c r="G4079" i="4"/>
  <c r="G676" i="4"/>
  <c r="G1281" i="4"/>
  <c r="G3284" i="4"/>
  <c r="G1162" i="4"/>
  <c r="G1821" i="4"/>
  <c r="G2411" i="4"/>
  <c r="G2065" i="4"/>
  <c r="G1411" i="4"/>
  <c r="G152" i="4"/>
  <c r="G1619" i="4"/>
  <c r="G284" i="4"/>
  <c r="G3649" i="4"/>
  <c r="G3004" i="4"/>
  <c r="G1438" i="4"/>
  <c r="G3248" i="4"/>
  <c r="G4288" i="4"/>
  <c r="G401" i="4"/>
  <c r="G672" i="4"/>
  <c r="G3599" i="4"/>
  <c r="G3741" i="4"/>
  <c r="G993" i="4"/>
  <c r="G3131" i="4"/>
  <c r="G2921" i="4"/>
  <c r="G2272" i="4"/>
  <c r="G755" i="4"/>
  <c r="G490" i="4"/>
  <c r="G3773" i="4"/>
  <c r="G1081" i="4"/>
  <c r="G596" i="4"/>
  <c r="G4326" i="4"/>
  <c r="G2856" i="4"/>
  <c r="G954" i="4"/>
  <c r="G3146" i="4"/>
  <c r="G3170" i="4"/>
  <c r="G1512" i="4"/>
  <c r="G3876" i="4"/>
  <c r="G2742" i="4"/>
  <c r="G2663" i="4"/>
  <c r="G465" i="4"/>
  <c r="G1126" i="4"/>
  <c r="G2669" i="4"/>
  <c r="G965" i="4"/>
  <c r="G1824" i="4"/>
  <c r="G2971" i="4"/>
  <c r="G2188" i="4"/>
  <c r="G1503" i="4"/>
  <c r="G3398" i="4"/>
  <c r="G769" i="4"/>
  <c r="G109" i="4"/>
  <c r="G4146" i="4"/>
  <c r="G3828" i="4"/>
  <c r="G1716" i="4"/>
  <c r="G2857" i="4"/>
  <c r="G1233" i="4"/>
  <c r="G1248" i="4"/>
  <c r="G3735" i="4"/>
  <c r="G1419" i="4"/>
  <c r="G1470" i="4"/>
  <c r="G851" i="4"/>
  <c r="G3853" i="4"/>
  <c r="G298" i="4"/>
  <c r="G2095" i="4"/>
  <c r="G1603" i="4"/>
  <c r="G3045" i="4"/>
  <c r="G2570" i="4"/>
  <c r="G3544" i="4"/>
  <c r="G3581" i="4"/>
  <c r="G3989" i="4"/>
  <c r="G1568" i="4"/>
  <c r="G2340" i="4"/>
  <c r="G3987" i="4"/>
  <c r="G307" i="4"/>
  <c r="G2459" i="4"/>
  <c r="G2237" i="4"/>
  <c r="G957" i="4"/>
  <c r="G4085" i="4"/>
  <c r="G2025" i="4"/>
  <c r="G2777" i="4"/>
  <c r="G1313" i="4"/>
  <c r="G134" i="4"/>
  <c r="G710" i="4"/>
  <c r="G3329" i="4"/>
  <c r="G1406" i="4"/>
  <c r="G923" i="4"/>
  <c r="G663" i="4"/>
  <c r="G2619" i="4"/>
  <c r="G2802" i="4"/>
  <c r="G274" i="4"/>
  <c r="G2155" i="4"/>
  <c r="G1099" i="4"/>
  <c r="G2737" i="4"/>
  <c r="G3135" i="4"/>
  <c r="G160" i="4"/>
  <c r="G647" i="4"/>
  <c r="G1622" i="4"/>
  <c r="G3529" i="4"/>
  <c r="G4327" i="4"/>
  <c r="G2987" i="4"/>
  <c r="G2464" i="4"/>
  <c r="G4137" i="4"/>
  <c r="G3406" i="4"/>
  <c r="G2929" i="4"/>
  <c r="G774" i="4"/>
  <c r="G2789" i="4"/>
  <c r="G1307" i="4"/>
  <c r="G840" i="4"/>
  <c r="G1061" i="4"/>
  <c r="G290" i="4"/>
  <c r="G2739" i="4"/>
  <c r="G54" i="4"/>
  <c r="G3288" i="4"/>
  <c r="G1817" i="4"/>
  <c r="G2671" i="4"/>
  <c r="G1228" i="4"/>
  <c r="G1678" i="4"/>
  <c r="G620" i="4"/>
  <c r="G2968" i="4"/>
  <c r="G2901" i="4"/>
  <c r="G579" i="4"/>
  <c r="G2017" i="4"/>
  <c r="G2097" i="4"/>
  <c r="G650" i="4"/>
  <c r="G711" i="4"/>
  <c r="G2165" i="4"/>
  <c r="G2963" i="4"/>
  <c r="G2615" i="4"/>
  <c r="G3291" i="4"/>
  <c r="G1322" i="4"/>
  <c r="G1881" i="4"/>
  <c r="G2970" i="4"/>
  <c r="G14" i="4"/>
  <c r="G3889" i="4"/>
  <c r="G505" i="4"/>
  <c r="G1495" i="4"/>
  <c r="G690" i="4"/>
  <c r="G3065" i="4"/>
  <c r="G2855" i="4"/>
  <c r="G1446" i="4"/>
  <c r="G622" i="4"/>
  <c r="G25" i="4"/>
  <c r="G2665" i="4"/>
  <c r="G1840" i="4"/>
  <c r="G3349" i="4"/>
  <c r="G2134" i="4"/>
  <c r="G3614" i="4"/>
  <c r="G42" i="4"/>
  <c r="G748" i="4"/>
  <c r="G2367" i="4"/>
  <c r="G2014" i="4"/>
  <c r="G808" i="4"/>
  <c r="G877" i="4"/>
  <c r="G3089" i="4"/>
  <c r="G2831" i="4"/>
  <c r="G1354" i="4"/>
  <c r="G3016" i="4"/>
  <c r="G3709" i="4"/>
  <c r="G4287" i="4"/>
  <c r="G2762" i="4"/>
  <c r="G2803" i="4"/>
  <c r="G1749" i="4"/>
  <c r="G2555" i="4"/>
  <c r="G1565" i="4"/>
  <c r="G1895" i="4"/>
  <c r="G464" i="4"/>
  <c r="G1747" i="4"/>
  <c r="G482" i="4"/>
  <c r="G2342" i="4"/>
  <c r="G3228" i="4"/>
  <c r="G1453" i="4"/>
  <c r="G3358" i="4"/>
  <c r="G1000" i="4"/>
  <c r="G1074" i="4"/>
  <c r="G3593" i="4"/>
  <c r="G1246" i="4"/>
  <c r="G714" i="4"/>
  <c r="G2146" i="4"/>
  <c r="G3939" i="4"/>
  <c r="G1666" i="4"/>
  <c r="G3163" i="4"/>
  <c r="G1986" i="4"/>
  <c r="G556" i="4"/>
  <c r="G698" i="4"/>
  <c r="G778" i="4"/>
  <c r="G1618" i="4"/>
  <c r="G421" i="4"/>
  <c r="G2350" i="4"/>
  <c r="G4192" i="4"/>
  <c r="G170" i="4"/>
  <c r="G2635" i="4"/>
  <c r="G250" i="4"/>
  <c r="G2799" i="4"/>
  <c r="G2524" i="4"/>
  <c r="G1760" i="4"/>
  <c r="G1634" i="4"/>
  <c r="G4046" i="4"/>
  <c r="G512" i="4"/>
  <c r="G1342" i="4"/>
  <c r="G2197" i="4"/>
  <c r="G1797" i="4"/>
  <c r="G324" i="4"/>
  <c r="G3101" i="4"/>
  <c r="G1051" i="4"/>
  <c r="G2147" i="4"/>
  <c r="G2268" i="4"/>
  <c r="G3854" i="4"/>
  <c r="G1779" i="4"/>
  <c r="G1174" i="4"/>
  <c r="G96" i="4"/>
  <c r="G2685" i="4"/>
  <c r="G4069" i="4"/>
  <c r="G2528" i="4"/>
  <c r="G1132" i="4"/>
  <c r="G2938" i="4"/>
  <c r="G1171" i="4"/>
  <c r="G2000" i="4"/>
  <c r="G120" i="4"/>
  <c r="G84" i="4"/>
  <c r="G3503" i="4"/>
  <c r="G1538" i="4"/>
  <c r="G1181" i="4"/>
  <c r="G128" i="4"/>
  <c r="G3977" i="4"/>
  <c r="G60" i="4"/>
  <c r="G2240" i="4"/>
  <c r="G2625" i="4"/>
  <c r="G3210" i="4"/>
  <c r="G4023" i="4"/>
  <c r="G3413" i="4"/>
  <c r="G2176" i="4"/>
  <c r="G2696" i="4"/>
  <c r="G4343" i="4"/>
  <c r="G3531" i="4"/>
  <c r="G1982" i="4"/>
  <c r="G2502" i="4"/>
  <c r="G351" i="4"/>
  <c r="G2334" i="4"/>
  <c r="G209" i="4"/>
  <c r="G2720" i="4"/>
  <c r="G1601" i="4"/>
  <c r="G278" i="4"/>
  <c r="G272" i="4"/>
  <c r="G3024" i="4"/>
  <c r="G2821" i="4"/>
  <c r="G1344" i="4"/>
  <c r="G1115" i="4"/>
  <c r="G2798" i="4"/>
  <c r="G1909" i="4"/>
  <c r="G1695" i="4"/>
  <c r="G4255" i="4"/>
  <c r="G1836" i="4"/>
  <c r="G3250" i="4"/>
  <c r="G316" i="4"/>
  <c r="G950" i="4"/>
  <c r="G1182" i="4"/>
  <c r="G2935" i="4"/>
  <c r="G541" i="4"/>
  <c r="G1042" i="4"/>
  <c r="G1954" i="4"/>
  <c r="G3205" i="4"/>
  <c r="G934" i="4"/>
  <c r="G193" i="4"/>
  <c r="G4038" i="4"/>
  <c r="G2881" i="4"/>
  <c r="G1253" i="4"/>
  <c r="G1111" i="4"/>
  <c r="G3740" i="4"/>
  <c r="G547" i="4"/>
  <c r="G1606" i="4"/>
  <c r="G1235" i="4"/>
  <c r="G1627" i="4"/>
  <c r="G2083" i="4"/>
  <c r="G836" i="4"/>
  <c r="G3195" i="4"/>
  <c r="G1417" i="4"/>
  <c r="G2846" i="4"/>
  <c r="G969" i="4"/>
  <c r="G1461" i="4"/>
  <c r="G4054" i="4"/>
  <c r="G2037" i="4"/>
  <c r="G2173" i="4"/>
  <c r="G145" i="4"/>
  <c r="G430" i="4"/>
  <c r="G2863" i="4"/>
  <c r="G3435" i="4"/>
  <c r="G1166" i="4"/>
  <c r="G1858" i="4"/>
  <c r="G1849" i="4"/>
  <c r="G1373" i="4"/>
  <c r="G1064" i="4"/>
  <c r="G2193" i="4"/>
  <c r="G2023" i="4"/>
  <c r="G2405" i="4"/>
  <c r="G3097" i="4"/>
  <c r="G4068" i="4"/>
  <c r="G1615" i="4"/>
  <c r="G1835" i="4"/>
  <c r="G1458" i="4"/>
  <c r="G4227" i="4"/>
  <c r="G629" i="4"/>
  <c r="G2999" i="4"/>
  <c r="G1117" i="4"/>
  <c r="G641" i="4"/>
  <c r="G1393" i="4"/>
  <c r="G3674" i="4"/>
  <c r="G270" i="4"/>
  <c r="G1213" i="4"/>
  <c r="G1708" i="4"/>
  <c r="G3310" i="4"/>
  <c r="G780" i="4"/>
  <c r="G41" i="4"/>
  <c r="G2539" i="4"/>
  <c r="G3188" i="4"/>
  <c r="G3468" i="4"/>
  <c r="G2825" i="4"/>
  <c r="G635" i="4"/>
  <c r="G2254" i="4"/>
  <c r="G457" i="4"/>
  <c r="G1176" i="4"/>
  <c r="G572" i="4"/>
  <c r="G1788" i="4"/>
  <c r="G730" i="4"/>
  <c r="G1298" i="4"/>
  <c r="G463" i="4"/>
  <c r="G1063" i="4"/>
  <c r="G1960" i="4"/>
  <c r="G2156" i="4"/>
  <c r="G1964" i="4"/>
  <c r="G1058" i="4"/>
  <c r="G3031" i="4"/>
  <c r="G1876" i="4"/>
  <c r="G801" i="4"/>
  <c r="G78" i="4"/>
  <c r="G2940" i="4"/>
  <c r="G1913" i="4"/>
  <c r="G1656" i="4"/>
  <c r="G2706" i="4"/>
  <c r="G320" i="4"/>
  <c r="G2084" i="4"/>
  <c r="G2055" i="4"/>
  <c r="G2686" i="4"/>
  <c r="G3238" i="4"/>
  <c r="G2568" i="4"/>
  <c r="G1398" i="4"/>
  <c r="G4236" i="4"/>
  <c r="G1697" i="4"/>
  <c r="G508" i="4"/>
  <c r="G1572" i="4"/>
  <c r="G3034" i="4"/>
  <c r="G2267" i="4"/>
  <c r="G3446" i="4"/>
  <c r="G2425" i="4"/>
  <c r="G3417" i="4"/>
  <c r="G2950" i="4"/>
  <c r="G161" i="4"/>
  <c r="G2126" i="4"/>
  <c r="G1948" i="4"/>
  <c r="G487" i="4"/>
  <c r="G3788" i="4"/>
  <c r="G4058" i="4"/>
  <c r="G1404" i="4"/>
  <c r="G3615" i="4"/>
  <c r="G3062" i="4"/>
  <c r="G2790" i="4"/>
  <c r="G910" i="4"/>
  <c r="G2475" i="4"/>
  <c r="G181" i="4"/>
  <c r="G2748" i="4"/>
  <c r="G3992" i="4"/>
  <c r="G1583" i="4"/>
  <c r="G1877" i="4"/>
  <c r="G217" i="4"/>
  <c r="G2563" i="4"/>
  <c r="G429" i="4"/>
  <c r="G1440" i="4"/>
  <c r="G3632" i="4"/>
  <c r="G1588" i="4"/>
  <c r="G3128" i="4"/>
  <c r="G1196" i="4"/>
  <c r="G1867" i="4"/>
  <c r="G391" i="4"/>
  <c r="G1442" i="4"/>
  <c r="G936" i="4"/>
  <c r="G356" i="4"/>
  <c r="G3265" i="4"/>
  <c r="G178" i="4"/>
  <c r="G100" i="4"/>
  <c r="G2383" i="4"/>
  <c r="G539" i="4"/>
  <c r="G944" i="4"/>
  <c r="G3046" i="4"/>
  <c r="G1795" i="4"/>
  <c r="G2270" i="4"/>
  <c r="G2886" i="4"/>
  <c r="G4335" i="4"/>
  <c r="G2179" i="4"/>
  <c r="G218" i="4"/>
  <c r="G3534" i="4"/>
  <c r="G1231" i="4"/>
  <c r="G715" i="4"/>
  <c r="G1809" i="4"/>
  <c r="G1596" i="4"/>
  <c r="G4164" i="4"/>
  <c r="G3623" i="4"/>
  <c r="G3022" i="4"/>
  <c r="G1219" i="4"/>
  <c r="G3276" i="4"/>
  <c r="G3443" i="4"/>
  <c r="G1570" i="4"/>
  <c r="G2040" i="4"/>
  <c r="G2944" i="4"/>
  <c r="G4108" i="4"/>
  <c r="G69" i="4"/>
  <c r="G3728" i="4"/>
  <c r="G2287" i="4"/>
  <c r="G2470" i="4"/>
  <c r="G2650" i="4"/>
  <c r="G2444" i="4"/>
  <c r="G704" i="4"/>
  <c r="G1041" i="4"/>
  <c r="G4188" i="4"/>
  <c r="G3035" i="4"/>
  <c r="G4063" i="4"/>
  <c r="G2805" i="4"/>
  <c r="G1519" i="4"/>
  <c r="G3201" i="4"/>
  <c r="G3054" i="4"/>
  <c r="G528" i="4"/>
  <c r="G1965" i="4"/>
  <c r="G1292" i="4"/>
  <c r="G3361" i="4"/>
  <c r="G4205" i="4"/>
  <c r="G3376" i="4"/>
  <c r="G2010" i="4"/>
  <c r="G2529" i="4"/>
  <c r="G1013" i="4"/>
  <c r="G2587" i="4"/>
  <c r="G742" i="4"/>
  <c r="G3307" i="4"/>
  <c r="G4019" i="4"/>
  <c r="G3605" i="4"/>
  <c r="G3964" i="4"/>
  <c r="G153" i="4"/>
  <c r="G238" i="4"/>
  <c r="G4052" i="4"/>
  <c r="G245" i="4"/>
  <c r="G818" i="4"/>
  <c r="G1853" i="4"/>
  <c r="G2549" i="4"/>
  <c r="G3321" i="4"/>
  <c r="G1945" i="4"/>
  <c r="G1938" i="4"/>
  <c r="G947" i="4"/>
  <c r="G384" i="4"/>
  <c r="G3047" i="4"/>
  <c r="G1397" i="4"/>
  <c r="G1837" i="4"/>
  <c r="G701" i="4"/>
  <c r="G1576" i="4"/>
  <c r="G3868" i="4"/>
  <c r="G4011" i="4"/>
  <c r="G1980" i="4"/>
  <c r="G2208" i="4"/>
  <c r="G1258" i="4"/>
  <c r="G2926" i="4"/>
  <c r="G89" i="4"/>
  <c r="G2015" i="4"/>
  <c r="G2007" i="4"/>
  <c r="G1324" i="4"/>
  <c r="G3639" i="4"/>
  <c r="G578" i="4"/>
  <c r="G1855" i="4"/>
  <c r="G1550" i="4"/>
  <c r="G88" i="4"/>
  <c r="G1034" i="4"/>
  <c r="G2634" i="4"/>
  <c r="G1097" i="4"/>
  <c r="G3995" i="4"/>
  <c r="G2658" i="4"/>
  <c r="G692" i="4"/>
  <c r="G4193" i="4"/>
  <c r="G2264" i="4"/>
  <c r="G1761" i="4"/>
  <c r="G48" i="4"/>
  <c r="G2981" i="4"/>
  <c r="G658" i="4"/>
  <c r="G419" i="4"/>
  <c r="G3935" i="4"/>
  <c r="G1869" i="4"/>
  <c r="G1301" i="4"/>
  <c r="G1325" i="4"/>
  <c r="G1180" i="4"/>
  <c r="G624" i="4"/>
  <c r="G3974" i="4"/>
  <c r="G3180" i="4"/>
  <c r="G2056" i="4"/>
  <c r="G273" i="4"/>
  <c r="G198" i="4"/>
  <c r="G1757" i="4"/>
  <c r="G446" i="4"/>
  <c r="G583" i="4"/>
  <c r="G1799" i="4"/>
  <c r="G280" i="4"/>
  <c r="G377" i="4"/>
  <c r="G3317" i="4"/>
  <c r="G1436" i="4"/>
  <c r="G4153" i="4"/>
  <c r="G1279" i="4"/>
  <c r="G686" i="4"/>
  <c r="G2474" i="4"/>
  <c r="G3895" i="4"/>
  <c r="G3609" i="4"/>
  <c r="G980" i="4"/>
  <c r="G1186" i="4"/>
  <c r="G1810" i="4"/>
  <c r="G2019" i="4"/>
  <c r="G329" i="4"/>
  <c r="G962" i="4"/>
  <c r="G776" i="4"/>
  <c r="G1226" i="4"/>
  <c r="G252" i="4"/>
  <c r="G1383" i="4"/>
  <c r="G4049" i="4"/>
  <c r="G4047" i="4"/>
  <c r="G2766" i="4"/>
  <c r="G4200" i="4"/>
  <c r="G2202" i="4"/>
  <c r="G2557" i="4"/>
  <c r="G2915" i="4"/>
  <c r="G3093" i="4"/>
  <c r="G1892" i="4"/>
  <c r="G3381" i="4"/>
  <c r="G2215" i="4"/>
  <c r="G3292" i="4"/>
  <c r="G1791" i="4"/>
  <c r="G3346" i="4"/>
  <c r="G552" i="4"/>
  <c r="G3186" i="4"/>
  <c r="G2852" i="4"/>
  <c r="G93" i="4"/>
  <c r="G1025" i="4"/>
  <c r="G1623" i="4"/>
  <c r="G302" i="4"/>
  <c r="G1773" i="4"/>
  <c r="G824" i="4"/>
  <c r="G1900" i="4"/>
  <c r="G1609" i="4"/>
  <c r="G2876" i="4"/>
  <c r="G2978" i="4"/>
  <c r="G1333" i="4"/>
  <c r="G3064" i="4"/>
  <c r="G1509" i="4"/>
  <c r="G2882" i="4"/>
  <c r="G3484" i="4"/>
  <c r="G1486" i="4"/>
  <c r="G4261" i="4"/>
  <c r="G99" i="4"/>
  <c r="G1493" i="4"/>
  <c r="G1069" i="4"/>
  <c r="G833" i="4"/>
  <c r="G2832" i="4"/>
  <c r="G1636" i="4"/>
  <c r="G3872" i="4"/>
  <c r="G313" i="4"/>
  <c r="G3810" i="4"/>
  <c r="G759" i="4"/>
  <c r="G693" i="4"/>
  <c r="G3477" i="4"/>
  <c r="G806" i="4"/>
  <c r="G219" i="4"/>
  <c r="G615" i="4"/>
  <c r="G1282" i="4"/>
  <c r="G3757" i="4"/>
  <c r="G456" i="4"/>
  <c r="G1988" i="4"/>
  <c r="G3233" i="4"/>
  <c r="G2717" i="4"/>
  <c r="G222" i="4"/>
  <c r="G4062" i="4"/>
  <c r="G2363" i="4"/>
  <c r="G3645" i="4"/>
  <c r="G1118" i="4"/>
  <c r="G1670" i="4"/>
  <c r="G4013" i="4"/>
  <c r="G126" i="4"/>
  <c r="G2847" i="4"/>
  <c r="G3835" i="4"/>
  <c r="G1594" i="4"/>
  <c r="G3519" i="4"/>
  <c r="G3460" i="4"/>
  <c r="G1492" i="4"/>
  <c r="G863" i="4"/>
  <c r="G379" i="4"/>
  <c r="G621" i="4"/>
  <c r="G1128" i="4"/>
  <c r="G685" i="4"/>
  <c r="G4238" i="4"/>
  <c r="G4201" i="4"/>
  <c r="G1264" i="4"/>
  <c r="G1650" i="4"/>
  <c r="G2692" i="4"/>
  <c r="G3782" i="4"/>
  <c r="G2781" i="4"/>
  <c r="G2284" i="4"/>
  <c r="G2030" i="4"/>
  <c r="G880" i="4"/>
  <c r="G2995" i="4"/>
  <c r="G2235" i="4"/>
  <c r="G654" i="4"/>
  <c r="G2068" i="4"/>
  <c r="G3679" i="4"/>
  <c r="G3071" i="4"/>
  <c r="G2597" i="4"/>
  <c r="G2216" i="4"/>
  <c r="G940" i="4"/>
  <c r="G4004" i="4"/>
  <c r="G3125" i="4"/>
  <c r="G1293" i="4"/>
  <c r="G525" i="4"/>
  <c r="G4135" i="4"/>
  <c r="G1234" i="4"/>
  <c r="G107" i="4"/>
  <c r="G77" i="4"/>
  <c r="G3087" i="4"/>
  <c r="G310" i="4"/>
  <c r="G2744" i="4"/>
  <c r="G2708" i="4"/>
  <c r="G3573" i="4"/>
  <c r="G661" i="4"/>
  <c r="G2770" i="4"/>
  <c r="G1165" i="4"/>
  <c r="G2263" i="4"/>
  <c r="G3257" i="4"/>
  <c r="G4" i="4"/>
  <c r="G2220" i="4"/>
  <c r="G3119" i="4"/>
  <c r="G349" i="4"/>
  <c r="G2422" i="4"/>
  <c r="G4217" i="4"/>
  <c r="G1589" i="4"/>
  <c r="G3334" i="4"/>
  <c r="G3622" i="4"/>
  <c r="G3360" i="4"/>
  <c r="G4321" i="4"/>
  <c r="G1011" i="4"/>
  <c r="G2468" i="4"/>
  <c r="G2952" i="4"/>
  <c r="G3332" i="4"/>
  <c r="G4029" i="4"/>
  <c r="G220" i="4"/>
  <c r="G2655" i="4"/>
  <c r="G2245" i="4"/>
  <c r="G114" i="4"/>
  <c r="G1360" i="4"/>
  <c r="G1704" i="4"/>
  <c r="G4165" i="4"/>
  <c r="G2358" i="4"/>
  <c r="G1599" i="4"/>
  <c r="G540" i="4"/>
  <c r="G1408" i="4"/>
  <c r="G2117" i="4"/>
  <c r="G2113" i="4"/>
  <c r="G4274" i="4"/>
  <c r="G1421" i="4"/>
  <c r="G522" i="4"/>
  <c r="G2447" i="4"/>
  <c r="G2716" i="4"/>
  <c r="G1544" i="4"/>
  <c r="G2990" i="4"/>
  <c r="G4082" i="4"/>
  <c r="G1433" i="4"/>
  <c r="G2256" i="4"/>
  <c r="G1927" i="4"/>
  <c r="G2868" i="4"/>
  <c r="G1794" i="4"/>
  <c r="G847" i="4"/>
  <c r="G2659" i="4"/>
  <c r="G1287" i="4"/>
  <c r="G674" i="4"/>
  <c r="G3846" i="4"/>
  <c r="G2496" i="4"/>
  <c r="G805" i="4"/>
  <c r="G417" i="4"/>
  <c r="G1487" i="4"/>
  <c r="G3030" i="4"/>
  <c r="G2044" i="4"/>
  <c r="G3369" i="4"/>
  <c r="G2408" i="4"/>
  <c r="G1528" i="4"/>
  <c r="G1134" i="4"/>
  <c r="G2575" i="4"/>
  <c r="G3494" i="4"/>
  <c r="G2365" i="4"/>
  <c r="G2283" i="4"/>
  <c r="G1460" i="4"/>
  <c r="G2657" i="4"/>
  <c r="G2294" i="4"/>
  <c r="G1841" i="4"/>
  <c r="G3498" i="4"/>
  <c r="G3725" i="4"/>
  <c r="G236" i="4"/>
  <c r="G1977" i="4"/>
  <c r="G1505" i="4"/>
  <c r="G1478" i="4"/>
  <c r="G3904" i="4"/>
  <c r="G1863" i="4"/>
  <c r="G135" i="4"/>
  <c r="G2035" i="4"/>
  <c r="G1366" i="4"/>
  <c r="G4036" i="4"/>
  <c r="G963" i="4"/>
  <c r="G2672" i="4"/>
  <c r="G191" i="4"/>
  <c r="G2596" i="4"/>
  <c r="G1873" i="4"/>
  <c r="G3685" i="4"/>
  <c r="G4349" i="4"/>
  <c r="G2652" i="4"/>
  <c r="G345" i="4"/>
  <c r="G3386" i="4"/>
  <c r="G2531" i="4"/>
  <c r="G559" i="4"/>
  <c r="G2745" i="4"/>
  <c r="G783" i="4"/>
  <c r="G1107" i="4"/>
  <c r="G1573" i="4"/>
  <c r="G3899" i="4"/>
  <c r="G1033" i="4"/>
  <c r="G427" i="4"/>
  <c r="G3864" i="4"/>
  <c r="G4303" i="4"/>
  <c r="G1715" i="4"/>
  <c r="G2451" i="4"/>
  <c r="G838" i="4"/>
  <c r="G3271" i="4"/>
  <c r="G1158" i="4"/>
  <c r="G2651" i="4"/>
  <c r="G1367" i="4"/>
  <c r="G4119" i="4"/>
  <c r="G1207" i="4"/>
  <c r="G753" i="4"/>
  <c r="G716" i="4"/>
  <c r="G3979" i="4"/>
  <c r="G1875" i="4"/>
  <c r="G1142" i="4"/>
  <c r="G1755" i="4"/>
  <c r="G1131" i="4"/>
  <c r="G2452" i="4"/>
  <c r="G1191" i="4"/>
  <c r="G62" i="4"/>
  <c r="G1665" i="4"/>
  <c r="G2984" i="4"/>
  <c r="G1529" i="4"/>
  <c r="G2711" i="4"/>
  <c r="G2994" i="4"/>
  <c r="G2538" i="4"/>
  <c r="G3078" i="4"/>
  <c r="G1278" i="4"/>
  <c r="G4169" i="4"/>
  <c r="G3002" i="4"/>
  <c r="G879" i="4"/>
  <c r="G4026" i="4"/>
  <c r="G2812" i="4"/>
  <c r="G942" i="4"/>
  <c r="G2767" i="4"/>
  <c r="G1412" i="4"/>
  <c r="G1993" i="4"/>
  <c r="G1562" i="4"/>
  <c r="G2324" i="4"/>
  <c r="G1962" i="4"/>
  <c r="G2627" i="4"/>
  <c r="G3021" i="4"/>
  <c r="G34" i="4"/>
  <c r="G2622" i="4"/>
  <c r="G2818" i="4"/>
  <c r="G3475" i="4"/>
  <c r="G1765" i="4"/>
  <c r="G1178" i="4"/>
  <c r="G4155" i="4"/>
  <c r="G587" i="4"/>
  <c r="G2380" i="4"/>
  <c r="G867" i="4"/>
  <c r="G1908" i="4"/>
  <c r="G2499" i="4"/>
  <c r="G832" i="4"/>
  <c r="G2357" i="4"/>
  <c r="G1321" i="4"/>
  <c r="G591" i="4"/>
  <c r="G2727" i="4"/>
  <c r="G4154" i="4"/>
  <c r="G1777" i="4"/>
  <c r="G819" i="4"/>
  <c r="G4324" i="4"/>
  <c r="G921" i="4"/>
  <c r="G2883" i="4"/>
  <c r="G3049" i="4"/>
  <c r="G2890" i="4"/>
  <c r="G2385" i="4"/>
  <c r="G2859" i="4"/>
  <c r="G1805" i="4"/>
  <c r="G1557" i="4"/>
  <c r="G1667" i="4"/>
  <c r="G2646" i="4"/>
  <c r="G3619" i="4"/>
  <c r="G1691" i="4"/>
  <c r="G52" i="4"/>
  <c r="G2954" i="4"/>
  <c r="G231" i="4"/>
  <c r="G1277" i="4"/>
  <c r="G1240" i="4"/>
  <c r="G2946" i="4"/>
  <c r="G670" i="4"/>
  <c r="G3509" i="4"/>
  <c r="G4189" i="4"/>
  <c r="G545" i="4"/>
  <c r="G2675" i="4"/>
  <c r="G1414" i="4"/>
  <c r="G1878" i="4"/>
  <c r="G2875" i="4"/>
  <c r="G794" i="4"/>
  <c r="G684" i="4"/>
  <c r="G2402" i="4"/>
  <c r="G118" i="4"/>
  <c r="G1916" i="4"/>
  <c r="G639" i="4"/>
  <c r="G1425" i="4"/>
  <c r="G3913" i="4"/>
  <c r="G1255" i="4"/>
  <c r="G2274" i="4"/>
  <c r="G1159" i="4"/>
  <c r="G3199" i="4"/>
  <c r="G2722" i="4"/>
  <c r="G1271" i="4"/>
  <c r="G303" i="4"/>
  <c r="G244" i="4"/>
  <c r="G1100" i="4"/>
  <c r="G1355" i="4"/>
  <c r="G3120" i="4"/>
  <c r="G2956" i="4"/>
  <c r="G2740" i="4"/>
  <c r="G16" i="4"/>
  <c r="G551" i="4"/>
  <c r="G866" i="4"/>
  <c r="G2322" i="4"/>
  <c r="G2918" i="4"/>
  <c r="G489" i="4"/>
  <c r="G3666" i="4"/>
  <c r="G1103" i="4"/>
  <c r="G553" i="4"/>
  <c r="G3489" i="4"/>
  <c r="G1947" i="4"/>
  <c r="G58" i="4"/>
  <c r="G1451" i="4"/>
  <c r="G445" i="4"/>
  <c r="G2573" i="4"/>
  <c r="G913" i="4"/>
  <c r="G3012" i="4"/>
  <c r="G1932" i="4"/>
  <c r="G3520" i="4"/>
  <c r="G4216" i="4"/>
  <c r="G1699" i="4"/>
  <c r="G2335" i="4"/>
  <c r="G2328" i="4"/>
  <c r="G2116" i="4"/>
  <c r="G2746" i="4"/>
  <c r="G523" i="4"/>
  <c r="G1815" i="4"/>
  <c r="G3472" i="4"/>
  <c r="G2578" i="4"/>
  <c r="G2872" i="4"/>
  <c r="G2871" i="4"/>
  <c r="G3918" i="4"/>
  <c r="G2211" i="4"/>
  <c r="G2800" i="4"/>
  <c r="G1220" i="4"/>
  <c r="G4290" i="4"/>
  <c r="G1745" i="4"/>
  <c r="G3706" i="4"/>
  <c r="G64" i="4"/>
  <c r="G1719" i="4"/>
  <c r="G443" i="4"/>
  <c r="G939" i="4"/>
  <c r="G1736" i="4"/>
  <c r="G2241" i="4"/>
  <c r="G3139" i="4"/>
  <c r="G2913" i="4"/>
  <c r="G1177" i="4"/>
  <c r="G2594" i="4"/>
  <c r="G2865" i="4"/>
  <c r="G2567" i="4"/>
  <c r="G2047" i="4"/>
  <c r="G1135" i="4"/>
  <c r="G493" i="4"/>
  <c r="G1467" i="4"/>
  <c r="G1796" i="4"/>
  <c r="G3230" i="4"/>
  <c r="G1850" i="4"/>
  <c r="G2135" i="4"/>
  <c r="G3387" i="4"/>
  <c r="G1243" i="4"/>
  <c r="G3285" i="4"/>
  <c r="G2416" i="4"/>
  <c r="G3027" i="4"/>
  <c r="G971" i="4"/>
  <c r="G3110" i="4"/>
  <c r="G803" i="4"/>
  <c r="G3173" i="4"/>
  <c r="G2001" i="4"/>
  <c r="G143" i="4"/>
  <c r="G4147" i="4"/>
  <c r="G1763" i="4"/>
  <c r="G3937" i="4"/>
  <c r="G3138" i="4"/>
  <c r="G454" i="4"/>
  <c r="G3693" i="4"/>
  <c r="G461" i="4"/>
  <c r="G2303" i="4"/>
  <c r="G408" i="4"/>
  <c r="G85" i="4"/>
  <c r="G3142" i="4"/>
  <c r="G782" i="4"/>
  <c r="G3857" i="4"/>
  <c r="G477" i="4"/>
  <c r="G1574" i="4"/>
  <c r="G810" i="4"/>
  <c r="G1720" i="4"/>
  <c r="G1628" i="4"/>
  <c r="G2820" i="4"/>
  <c r="G2339" i="4"/>
  <c r="G1866" i="4"/>
  <c r="G1088" i="4"/>
  <c r="G2715" i="4"/>
  <c r="G2198" i="4"/>
  <c r="G1786" i="4"/>
  <c r="G4224" i="4"/>
  <c r="G770" i="4"/>
  <c r="G3380" i="4"/>
  <c r="G2460" i="4"/>
  <c r="G1206" i="4"/>
  <c r="G841" i="4"/>
  <c r="G1221" i="4"/>
  <c r="G3910" i="4"/>
  <c r="G395" i="4"/>
  <c r="G1137" i="4"/>
  <c r="G1048" i="4"/>
  <c r="G4243" i="4"/>
  <c r="G2329" i="4"/>
  <c r="G1076" i="4"/>
  <c r="G3784" i="4"/>
  <c r="G29" i="4"/>
  <c r="G381" i="4"/>
  <c r="G922" i="4"/>
  <c r="G3091" i="4"/>
  <c r="G800" i="4"/>
  <c r="G1332" i="4"/>
  <c r="G2485" i="4"/>
  <c r="G171" i="4"/>
  <c r="G1654" i="4"/>
  <c r="G3370" i="4"/>
  <c r="G4150" i="4"/>
  <c r="G469" i="4"/>
  <c r="G1441" i="4"/>
  <c r="G4167" i="4"/>
  <c r="G1919" i="4"/>
  <c r="G1684" i="4"/>
  <c r="G2741" i="4"/>
  <c r="G3582" i="4"/>
  <c r="G102" i="4"/>
  <c r="G1612" i="4"/>
  <c r="G1151" i="4"/>
  <c r="G2870" i="4"/>
  <c r="G1598" i="4"/>
  <c r="G451" i="4"/>
  <c r="G2004" i="4"/>
  <c r="G2421" i="4"/>
  <c r="G728" i="4"/>
  <c r="G1399" i="4"/>
  <c r="G3121" i="4"/>
  <c r="G1871" i="4"/>
  <c r="G2259" i="4"/>
  <c r="G82" i="4"/>
  <c r="G3102" i="4"/>
  <c r="G3591" i="4"/>
  <c r="G389" i="4"/>
  <c r="G2261" i="4"/>
  <c r="G1109" i="4"/>
  <c r="G1513" i="4"/>
  <c r="G849" i="4"/>
  <c r="G4226" i="4"/>
  <c r="G3813" i="4"/>
  <c r="G1168" i="4"/>
  <c r="G642" i="4"/>
  <c r="G2546" i="4"/>
  <c r="G3486" i="4"/>
  <c r="G4263" i="4"/>
  <c r="G1898" i="4"/>
  <c r="G3831" i="4"/>
  <c r="G741" i="4"/>
  <c r="G630" i="4"/>
  <c r="G510" i="4"/>
  <c r="G4315" i="4"/>
  <c r="G1082" i="4"/>
  <c r="G2543" i="4"/>
  <c r="G4245" i="4"/>
  <c r="G4366" i="4"/>
  <c r="G1693" i="4"/>
  <c r="G2551" i="4"/>
  <c r="G1510" i="4"/>
  <c r="G3083" i="4"/>
  <c r="G90" i="4"/>
  <c r="G2906" i="4"/>
  <c r="G2873" i="4"/>
  <c r="G3184" i="4"/>
  <c r="G3379" i="4"/>
  <c r="G2488" i="4"/>
  <c r="G2387" i="4"/>
  <c r="G1112" i="4"/>
  <c r="G2649" i="4"/>
  <c r="G861" i="4"/>
  <c r="G3150" i="4"/>
  <c r="G2693" i="4"/>
  <c r="G3338" i="4"/>
  <c r="G3999" i="4"/>
  <c r="G2758" i="4"/>
  <c r="G2238" i="4"/>
  <c r="G3452" i="4"/>
  <c r="G1865" i="4"/>
  <c r="G2186" i="4"/>
  <c r="G604" i="4"/>
  <c r="G3362" i="4"/>
  <c r="G2992" i="4"/>
  <c r="G2804" i="4"/>
  <c r="G1941" i="4"/>
  <c r="G1976" i="4"/>
  <c r="G3919" i="4"/>
  <c r="G289" i="4"/>
  <c r="G1392" i="4"/>
  <c r="G2884" i="4"/>
  <c r="G3318" i="4"/>
  <c r="G2525" i="4"/>
  <c r="G2183" i="4"/>
  <c r="G1250" i="4"/>
  <c r="G1347" i="4"/>
  <c r="G582" i="4"/>
  <c r="G434" i="4"/>
  <c r="G1227" i="4"/>
  <c r="G370" i="4"/>
  <c r="G2773" i="4"/>
  <c r="G1372" i="4"/>
  <c r="G4306" i="4"/>
  <c r="G2300" i="4"/>
  <c r="G2601" i="4"/>
  <c r="G4112" i="4"/>
  <c r="G2426" i="4"/>
  <c r="G791" i="4"/>
  <c r="G251" i="4"/>
  <c r="G1285" i="4"/>
  <c r="G4256" i="4"/>
  <c r="G2352" i="4"/>
  <c r="G3497" i="4"/>
  <c r="G2449" i="4"/>
  <c r="G1659" i="4"/>
  <c r="G1179" i="4"/>
  <c r="G2189" i="4"/>
  <c r="G1317" i="4"/>
  <c r="G606" i="4"/>
  <c r="G1595" i="4"/>
  <c r="G1731" i="4"/>
  <c r="G2695" i="4"/>
  <c r="G2603" i="4"/>
  <c r="G1009" i="4"/>
  <c r="G3221" i="4"/>
  <c r="G1640" i="4"/>
  <c r="G3586" i="4"/>
  <c r="G235" i="4"/>
  <c r="G3881" i="4"/>
  <c r="G353" i="4"/>
  <c r="G1545" i="4"/>
  <c r="G3013" i="4"/>
  <c r="G3555" i="4"/>
  <c r="G368" i="4"/>
  <c r="G516" i="4"/>
  <c r="G1195" i="4"/>
  <c r="G1108" i="4"/>
  <c r="G1407" i="4"/>
  <c r="G1655" i="4"/>
  <c r="G4211" i="4"/>
  <c r="G2042" i="4"/>
  <c r="G659" i="4"/>
  <c r="G895" i="4"/>
  <c r="G1006" i="4"/>
  <c r="G3178" i="4"/>
  <c r="G2199" i="4"/>
  <c r="G603" i="4"/>
  <c r="G1476" i="4"/>
  <c r="G951" i="4"/>
  <c r="G4247" i="4"/>
  <c r="G396" i="4"/>
  <c r="G365" i="4"/>
  <c r="G3678" i="4"/>
  <c r="G4302" i="4"/>
  <c r="G3580" i="4"/>
  <c r="G201" i="4"/>
  <c r="G385" i="4"/>
  <c r="G3350" i="4"/>
  <c r="G4267" i="4"/>
  <c r="G1381" i="4"/>
  <c r="G1521" i="4"/>
  <c r="G1812" i="4"/>
  <c r="G2159" i="4"/>
  <c r="G2348" i="4"/>
  <c r="G1370" i="4"/>
  <c r="G2530" i="4"/>
  <c r="G3710" i="4"/>
  <c r="G2753" i="4"/>
  <c r="G2982" i="4"/>
  <c r="G3456" i="4"/>
  <c r="G1889" i="4"/>
  <c r="G1288" i="4"/>
  <c r="G233" i="4"/>
  <c r="G367" i="4"/>
  <c r="G3122" i="4"/>
  <c r="G111" i="4"/>
  <c r="G2955" i="4"/>
  <c r="G2609" i="4"/>
  <c r="G1167" i="4"/>
  <c r="G1416" i="4"/>
  <c r="G119" i="4"/>
  <c r="G1047" i="4"/>
  <c r="G1880" i="4"/>
  <c r="G721" i="4"/>
  <c r="G2751" i="4"/>
  <c r="G726" i="4"/>
  <c r="G2705" i="4"/>
  <c r="G71" i="4"/>
  <c r="G3624" i="4"/>
  <c r="G2371" i="4"/>
  <c r="G3650" i="4"/>
  <c r="G448" i="4"/>
  <c r="G1304" i="4"/>
  <c r="G3767" i="4"/>
  <c r="G3020" i="4"/>
  <c r="G865" i="4"/>
  <c r="G1833" i="4"/>
  <c r="G2517" i="4"/>
  <c r="G1198" i="4"/>
  <c r="G237" i="4"/>
  <c r="G1585" i="4"/>
  <c r="G4278" i="4"/>
  <c r="G202" i="4"/>
  <c r="G2407" i="4"/>
  <c r="G343" i="4"/>
  <c r="G768" i="4"/>
  <c r="G2443" i="4"/>
  <c r="G3482" i="4"/>
  <c r="G3630" i="4"/>
  <c r="G2430" i="4"/>
  <c r="G390" i="4"/>
  <c r="G1525" i="4"/>
  <c r="G908" i="4"/>
  <c r="G3803" i="4"/>
  <c r="G3404" i="4"/>
  <c r="G2703" i="4"/>
  <c r="G1864" i="4"/>
  <c r="G2776" i="4"/>
  <c r="G1507" i="4"/>
  <c r="G4282" i="4"/>
  <c r="G1280" i="4"/>
  <c r="G771" i="4"/>
  <c r="G1113" i="4"/>
  <c r="G1725" i="4"/>
  <c r="G4260" i="4"/>
  <c r="G3133" i="4"/>
  <c r="G4018" i="4"/>
  <c r="G845" i="4"/>
  <c r="G12" i="4"/>
  <c r="G1468" i="4"/>
  <c r="G2249" i="4"/>
  <c r="G263" i="4"/>
  <c r="G452" i="4"/>
  <c r="G4196" i="4"/>
  <c r="G3157" i="4"/>
  <c r="G2136" i="4"/>
  <c r="G4340" i="4"/>
  <c r="G1683" i="4"/>
  <c r="G2123" i="4"/>
  <c r="G660" i="4"/>
  <c r="G142" i="4"/>
  <c r="G2031" i="4"/>
  <c r="G3815" i="4"/>
  <c r="G2509" i="4"/>
  <c r="G1883" i="4"/>
  <c r="G19" i="4"/>
  <c r="G422" i="4"/>
  <c r="G2102" i="4"/>
  <c r="G2835" i="4"/>
  <c r="G305" i="4"/>
  <c r="G3355" i="4"/>
  <c r="G3565" i="4"/>
  <c r="G2360" i="4"/>
  <c r="G3551" i="4"/>
  <c r="G4001" i="4"/>
  <c r="G1641" i="4"/>
  <c r="G973" i="4"/>
  <c r="G1364" i="4"/>
  <c r="G2119" i="4"/>
  <c r="G3818" i="4"/>
  <c r="G3842" i="4"/>
  <c r="G3560" i="4"/>
  <c r="G1014" i="4"/>
  <c r="G2194" i="4"/>
  <c r="G1183" i="4"/>
  <c r="G1822" i="4"/>
  <c r="G1269" i="4"/>
  <c r="G3717" i="4"/>
  <c r="G3372" i="4"/>
  <c r="G2094" i="4"/>
  <c r="G4308" i="4"/>
  <c r="G892" i="4"/>
  <c r="G1579" i="4"/>
  <c r="G822" i="4"/>
  <c r="G599" i="4"/>
  <c r="G1273" i="4"/>
  <c r="G3273" i="4"/>
  <c r="G1455" i="4"/>
  <c r="G706" i="4"/>
  <c r="G3832" i="4"/>
  <c r="G411" i="4"/>
  <c r="G1368" i="4"/>
  <c r="G4094" i="4"/>
  <c r="G2022" i="4"/>
  <c r="G968" i="4"/>
  <c r="G2133" i="4"/>
  <c r="G1320" i="4"/>
  <c r="G2101" i="4"/>
  <c r="G1403" i="4"/>
  <c r="G518" i="4"/>
  <c r="G2991" i="4"/>
  <c r="G2016" i="4"/>
  <c r="G1807" i="4"/>
  <c r="G262" i="4"/>
  <c r="G2250" i="4"/>
  <c r="G1722" i="4"/>
  <c r="G232" i="4"/>
  <c r="G955" i="4"/>
  <c r="G2282" i="4"/>
  <c r="G2389" i="4"/>
  <c r="G1907" i="4"/>
  <c r="G3254" i="4"/>
  <c r="G1138" i="4"/>
  <c r="G1852" i="4"/>
  <c r="G779" i="4"/>
  <c r="G2932" i="4"/>
  <c r="G3675" i="4"/>
  <c r="G2560" i="4"/>
  <c r="G3655" i="4"/>
  <c r="G906" i="4"/>
  <c r="G3453" i="4"/>
  <c r="G2318" i="4"/>
  <c r="G1936" i="4"/>
  <c r="G3038" i="4"/>
  <c r="G1114" i="4"/>
  <c r="G495" i="4"/>
  <c r="G2109" i="4"/>
  <c r="G2374" i="4"/>
  <c r="G662" i="4"/>
  <c r="G2682" i="4"/>
  <c r="G653" i="4"/>
  <c r="G887" i="4"/>
  <c r="G5" i="4"/>
  <c r="G2057" i="4"/>
  <c r="G3954" i="4"/>
  <c r="G3577" i="4"/>
  <c r="G4331" i="4"/>
  <c r="G609" i="4"/>
  <c r="G2096" i="4"/>
  <c r="G309" i="4"/>
  <c r="G762" i="4"/>
  <c r="G3653" i="4"/>
  <c r="G2676" i="4"/>
  <c r="G2128" i="4"/>
  <c r="G2604" i="4"/>
  <c r="G975" i="4"/>
  <c r="G4190" i="4"/>
  <c r="G3696" i="4"/>
  <c r="G1975" i="4"/>
  <c r="G2184" i="4"/>
  <c r="G3216" i="4"/>
  <c r="G2738" i="4"/>
  <c r="G1516" i="4"/>
  <c r="G3324" i="4"/>
  <c r="G497" i="4"/>
  <c r="G1148" i="4"/>
  <c r="G438" i="4"/>
  <c r="G2160" i="4"/>
  <c r="G4250" i="4"/>
  <c r="G2725" i="4"/>
  <c r="G3778" i="4"/>
  <c r="G602" i="4"/>
  <c r="G1677" i="4"/>
  <c r="G1327" i="4"/>
  <c r="G1259" i="4"/>
  <c r="G899" i="4"/>
  <c r="G3566" i="4"/>
  <c r="G999" i="4"/>
  <c r="G985" i="4"/>
  <c r="G1316" i="4"/>
  <c r="G644" i="4"/>
  <c r="G2376" i="4"/>
  <c r="G110" i="4"/>
  <c r="G990" i="4"/>
  <c r="G2542" i="4"/>
  <c r="G560" i="4"/>
  <c r="G1331" i="4"/>
  <c r="G1072" i="4"/>
  <c r="G1566" i="4"/>
  <c r="G1116" i="4"/>
  <c r="G1422" i="4"/>
  <c r="G3100" i="4"/>
  <c r="G1675" i="4"/>
  <c r="G2998" i="4"/>
  <c r="G2729" i="4"/>
  <c r="G4297" i="4"/>
  <c r="G643" i="4"/>
  <c r="G1984" i="4"/>
  <c r="G734" i="4"/>
  <c r="G2939" i="4"/>
  <c r="G679" i="4"/>
  <c r="G1190" i="4"/>
  <c r="G1915" i="4"/>
  <c r="G920" i="4"/>
  <c r="G2397" i="4"/>
  <c r="G2807" i="4"/>
  <c r="G4294" i="4"/>
  <c r="G678" i="4"/>
  <c r="G1744" i="4"/>
  <c r="G1688" i="4"/>
  <c r="G2061" i="4"/>
  <c r="G1724" i="4"/>
  <c r="G3657" i="4"/>
  <c r="G433" i="4"/>
  <c r="G207" i="4"/>
  <c r="G2234" i="4"/>
  <c r="G694" i="4"/>
  <c r="G1376" i="4"/>
  <c r="G2623" i="4"/>
  <c r="G3878" i="4"/>
  <c r="G3822" i="4"/>
  <c r="G2801" i="4"/>
  <c r="G1369" i="4"/>
  <c r="G3373" i="4"/>
  <c r="G1262" i="4"/>
  <c r="G1136" i="4"/>
  <c r="G4044" i="4"/>
  <c r="G1712" i="4"/>
  <c r="G1682" i="4"/>
  <c r="G1890" i="4"/>
  <c r="G1768" i="4"/>
  <c r="G521" i="4"/>
  <c r="G3620" i="4"/>
  <c r="G339" i="4"/>
  <c r="G3124" i="4"/>
  <c r="G1811" i="4"/>
  <c r="G188" i="4"/>
  <c r="G1170" i="4"/>
  <c r="G1382" i="4"/>
  <c r="G3500" i="4"/>
  <c r="G513" i="4"/>
  <c r="G1630" i="4"/>
  <c r="G175" i="4"/>
  <c r="G1614" i="4"/>
  <c r="G3351" i="4"/>
  <c r="G4033" i="4"/>
  <c r="G3669" i="4"/>
  <c r="G4310" i="4"/>
  <c r="G2920" i="4"/>
  <c r="G2787" i="4"/>
  <c r="G1377" i="4"/>
  <c r="G4152" i="4"/>
  <c r="G2885" i="4"/>
  <c r="G3243" i="4"/>
  <c r="G3547" i="4"/>
  <c r="G402" i="4"/>
  <c r="G2242" i="4"/>
  <c r="G2732" i="4"/>
  <c r="G3553" i="4"/>
  <c r="G813" i="4"/>
  <c r="G4381" i="4"/>
  <c r="G2942" i="4"/>
  <c r="G1733" i="4"/>
  <c r="G2628" i="4"/>
  <c r="G2295" i="4"/>
  <c r="G784" i="4"/>
  <c r="G2069" i="4"/>
  <c r="G991" i="4"/>
  <c r="G2157" i="4"/>
  <c r="G1860" i="4"/>
  <c r="G2196" i="4"/>
  <c r="G2018" i="4"/>
  <c r="G76" i="4"/>
  <c r="G4197" i="4"/>
  <c r="G1091" i="4"/>
  <c r="G3700" i="4"/>
  <c r="G3976" i="4"/>
  <c r="G103" i="4"/>
  <c r="G3538" i="4"/>
  <c r="G3042" i="4"/>
  <c r="G1024" i="4"/>
  <c r="G2714" i="4"/>
  <c r="G1662" i="4"/>
  <c r="G1266" i="4"/>
  <c r="G1578" i="4"/>
  <c r="G1420" i="4"/>
  <c r="G137" i="4"/>
  <c r="G340" i="4"/>
  <c r="G2845" i="4"/>
  <c r="G2644" i="4"/>
  <c r="G2892" i="4"/>
  <c r="G3990" i="4"/>
  <c r="G1802" i="4"/>
  <c r="G3313" i="4"/>
  <c r="G1053" i="4"/>
  <c r="G295" i="4"/>
  <c r="G731" i="4"/>
  <c r="G1057" i="4"/>
  <c r="G2255" i="4"/>
  <c r="G1943" i="4"/>
  <c r="G1676" i="4"/>
  <c r="G4233" i="4"/>
  <c r="G3824" i="4"/>
  <c r="G234" i="4"/>
  <c r="G746" i="4"/>
  <c r="G4032" i="4"/>
  <c r="G2808" i="4"/>
  <c r="G1687" i="4"/>
  <c r="G1504" i="4"/>
  <c r="G4338" i="4"/>
  <c r="G831" i="4"/>
  <c r="G3258" i="4"/>
  <c r="G2450" i="4"/>
  <c r="G484" i="4"/>
  <c r="G7" i="4"/>
  <c r="G2827" i="4"/>
  <c r="G3412" i="4"/>
  <c r="G893" i="4"/>
  <c r="G1256" i="4"/>
  <c r="G1049" i="4"/>
  <c r="G1933" i="4"/>
  <c r="G2066" i="4"/>
  <c r="G4123" i="4"/>
  <c r="G3086" i="4"/>
  <c r="G3082" i="4"/>
  <c r="G1999" i="4"/>
  <c r="G3798" i="4"/>
  <c r="G1862" i="4"/>
  <c r="G3943" i="4"/>
  <c r="G1139" i="4"/>
  <c r="G1831" i="4"/>
  <c r="G4334" i="4"/>
  <c r="G3393" i="4"/>
  <c r="G393" i="4"/>
  <c r="G3880" i="4"/>
  <c r="G2945" i="4"/>
  <c r="G426" i="4"/>
  <c r="G2690" i="4"/>
  <c r="G2455" i="4"/>
  <c r="G2598" i="4"/>
  <c r="G1028" i="4"/>
  <c r="G350" i="4"/>
  <c r="G1358" i="4"/>
  <c r="G404" i="4"/>
  <c r="G2647" i="4"/>
  <c r="G2239" i="4"/>
  <c r="G3603" i="4"/>
  <c r="E3603" i="4"/>
  <c r="E1179" i="4"/>
  <c r="E1890" i="4"/>
  <c r="E1458" i="4"/>
  <c r="E1004" i="4"/>
  <c r="E228" i="4"/>
  <c r="E325" i="4"/>
  <c r="E1573" i="4"/>
  <c r="E1569" i="4"/>
  <c r="E312" i="4"/>
  <c r="E3076" i="4"/>
  <c r="E4059" i="4"/>
  <c r="E765" i="4"/>
  <c r="E1349" i="4"/>
  <c r="E2464" i="4"/>
  <c r="E1956" i="4"/>
  <c r="E1527" i="4"/>
  <c r="E1764" i="4"/>
  <c r="E4049" i="4"/>
  <c r="E2698" i="4"/>
  <c r="E2997" i="4"/>
  <c r="E2349" i="4"/>
  <c r="E2195" i="4"/>
  <c r="E2087" i="4"/>
  <c r="E4290" i="4"/>
  <c r="E3734" i="4"/>
  <c r="E3008" i="4"/>
  <c r="E2085" i="4"/>
  <c r="E2963" i="4"/>
  <c r="E15" i="4"/>
  <c r="E210" i="4"/>
  <c r="E3700" i="4"/>
  <c r="E3178" i="4"/>
  <c r="E2734" i="4"/>
  <c r="E2955" i="4"/>
  <c r="E3532" i="4"/>
  <c r="E3050" i="4"/>
  <c r="E678" i="4"/>
  <c r="E595" i="4"/>
  <c r="E3789" i="4"/>
  <c r="E4055" i="4"/>
  <c r="E2578" i="4"/>
  <c r="E1787" i="4"/>
  <c r="E2628" i="4"/>
  <c r="E2542" i="4"/>
  <c r="E2148" i="4"/>
  <c r="E2026" i="4"/>
  <c r="E3148" i="4"/>
  <c r="E1043" i="4"/>
  <c r="E2593" i="4"/>
  <c r="E1201" i="4"/>
  <c r="E932" i="4"/>
  <c r="E4255" i="4"/>
  <c r="E3815" i="4"/>
  <c r="E169" i="4"/>
  <c r="E3310" i="4"/>
  <c r="E4299" i="4"/>
  <c r="E656" i="4"/>
  <c r="E1958" i="4"/>
  <c r="E1759" i="4"/>
  <c r="E212" i="4"/>
  <c r="E1584" i="4"/>
  <c r="E3287" i="4"/>
  <c r="E668" i="4"/>
  <c r="E3062" i="4"/>
  <c r="E633" i="4"/>
  <c r="E482" i="4"/>
  <c r="E2869" i="4"/>
  <c r="E2365" i="4"/>
  <c r="E3572" i="4"/>
  <c r="E1717" i="4"/>
  <c r="E3064" i="4"/>
  <c r="E2639" i="4"/>
  <c r="E601" i="4"/>
  <c r="E111" i="4"/>
  <c r="E2238" i="4"/>
  <c r="E1606" i="4"/>
  <c r="E83" i="4"/>
  <c r="E3666" i="4"/>
  <c r="E3059" i="4"/>
  <c r="E4260" i="4"/>
  <c r="E3653" i="4"/>
  <c r="E2941" i="4"/>
  <c r="E4004" i="4"/>
  <c r="E2547" i="4"/>
  <c r="E2522" i="4"/>
  <c r="E1819" i="4"/>
  <c r="E254" i="4"/>
  <c r="E551" i="4"/>
  <c r="E1394" i="4"/>
  <c r="E1626" i="4"/>
  <c r="E2353" i="4"/>
  <c r="E3146" i="4"/>
  <c r="E1149" i="4"/>
  <c r="E944" i="4"/>
  <c r="E263" i="4"/>
  <c r="E1901" i="4"/>
  <c r="E628" i="4"/>
  <c r="E4193" i="4"/>
  <c r="E1547" i="4"/>
  <c r="E4041" i="4"/>
  <c r="E384" i="4"/>
  <c r="E3078" i="4"/>
  <c r="E269" i="4"/>
  <c r="E1903" i="4"/>
  <c r="E1855" i="4"/>
  <c r="E56" i="4"/>
  <c r="E222" i="4"/>
  <c r="E147" i="4"/>
  <c r="E468" i="4"/>
  <c r="E1177" i="4"/>
  <c r="E919" i="4"/>
  <c r="E2147" i="4"/>
  <c r="E6" i="4"/>
  <c r="E762" i="4"/>
  <c r="E2557" i="4"/>
  <c r="E3176" i="4"/>
  <c r="E47" i="4"/>
  <c r="E2173" i="4"/>
  <c r="E3468" i="4"/>
  <c r="E1311" i="4"/>
  <c r="E4384" i="4"/>
  <c r="E507" i="4"/>
  <c r="E3912" i="4"/>
  <c r="E4091" i="4"/>
  <c r="E2178" i="4"/>
  <c r="E3962" i="4"/>
  <c r="E3140" i="4"/>
  <c r="E831" i="4"/>
  <c r="E2929" i="4"/>
  <c r="E2140" i="4"/>
  <c r="E1548" i="4"/>
  <c r="E1767" i="4"/>
  <c r="E3473" i="4"/>
  <c r="E2603" i="4"/>
  <c r="E1651" i="4"/>
  <c r="E1835" i="4"/>
  <c r="E1367" i="4"/>
  <c r="E2933" i="4"/>
  <c r="E961" i="4"/>
  <c r="E2274" i="4"/>
  <c r="E3565" i="4"/>
  <c r="E1579" i="4"/>
  <c r="E1750" i="4"/>
  <c r="E1544" i="4"/>
  <c r="E2742" i="4"/>
  <c r="E1126" i="4"/>
  <c r="E866" i="4"/>
  <c r="E717" i="4"/>
  <c r="E3423" i="4"/>
  <c r="E2063" i="4"/>
  <c r="E1065" i="4"/>
  <c r="E1760" i="4"/>
  <c r="E266" i="4"/>
  <c r="E1391" i="4"/>
  <c r="E3070" i="4"/>
  <c r="E1292" i="4"/>
  <c r="E1293" i="4"/>
  <c r="E773" i="4"/>
  <c r="E2035" i="4"/>
  <c r="E1837" i="4"/>
  <c r="E1281" i="4"/>
  <c r="E3910" i="4"/>
  <c r="E1417" i="4"/>
  <c r="E2479" i="4"/>
  <c r="E3306" i="4"/>
  <c r="E1672" i="4"/>
  <c r="E454" i="4"/>
  <c r="E1244" i="4"/>
  <c r="E2708" i="4"/>
  <c r="E3141" i="4"/>
  <c r="E1746" i="4"/>
  <c r="E3117" i="4"/>
  <c r="E1119" i="4"/>
  <c r="E3462" i="4"/>
  <c r="E344" i="4"/>
  <c r="E2127" i="4"/>
  <c r="E1898" i="4"/>
  <c r="E1635" i="4"/>
  <c r="E2890" i="4"/>
  <c r="E3182" i="4"/>
  <c r="E3622" i="4"/>
  <c r="E4190" i="4"/>
  <c r="E1373" i="4"/>
  <c r="E713" i="4"/>
  <c r="E4296" i="4"/>
  <c r="E2957" i="4"/>
  <c r="E1371" i="4"/>
  <c r="E55" i="4"/>
  <c r="E2973" i="4"/>
  <c r="E2691" i="4"/>
  <c r="E233" i="4"/>
  <c r="E236" i="4"/>
  <c r="E3205" i="4"/>
  <c r="E2556" i="4"/>
  <c r="E1853" i="4"/>
  <c r="E2969" i="4"/>
  <c r="E1495" i="4"/>
  <c r="E2422" i="4"/>
  <c r="E1967" i="4"/>
  <c r="E763" i="4"/>
  <c r="E240" i="4"/>
  <c r="E2658" i="4"/>
  <c r="E2751" i="4"/>
  <c r="E833" i="4"/>
  <c r="E2637" i="4"/>
  <c r="E3691" i="4"/>
  <c r="E2400" i="4"/>
  <c r="E1309" i="4"/>
  <c r="E1323" i="4"/>
  <c r="E2038" i="4"/>
  <c r="E397" i="4"/>
  <c r="E505" i="4"/>
  <c r="E287" i="4"/>
  <c r="E205" i="4"/>
  <c r="E277" i="4"/>
  <c r="E2041" i="4"/>
  <c r="E316" i="4"/>
  <c r="E792" i="4"/>
  <c r="E297" i="4"/>
  <c r="E4054" i="4"/>
  <c r="E1809" i="4"/>
  <c r="E611" i="4"/>
  <c r="E465" i="4"/>
  <c r="E18" i="4"/>
  <c r="E1051" i="4"/>
  <c r="E2563" i="4"/>
  <c r="E3498" i="4"/>
  <c r="E786" i="4"/>
  <c r="E1467" i="4"/>
  <c r="E84" i="4"/>
  <c r="E977" i="4"/>
  <c r="E2711" i="4"/>
  <c r="E3579" i="4"/>
  <c r="E2714" i="4"/>
  <c r="E2623" i="4"/>
  <c r="E2779" i="4"/>
  <c r="E511" i="4"/>
  <c r="E618" i="4"/>
  <c r="E3487" i="4"/>
  <c r="E3043" i="4"/>
  <c r="E2459" i="4"/>
  <c r="E2340" i="4"/>
  <c r="E497" i="4"/>
  <c r="E2392" i="4"/>
  <c r="E33" i="4"/>
  <c r="E2352" i="4"/>
  <c r="E935" i="4"/>
  <c r="E851" i="4"/>
  <c r="E772" i="4"/>
  <c r="E2752" i="4"/>
  <c r="E1333" i="4"/>
  <c r="E2272" i="4"/>
  <c r="E714" i="4"/>
  <c r="E3923" i="4"/>
  <c r="E591" i="4"/>
  <c r="E250" i="4"/>
  <c r="E843" i="4"/>
  <c r="E2008" i="4"/>
  <c r="E2423" i="4"/>
  <c r="E3137" i="4"/>
  <c r="E2465" i="4"/>
  <c r="E757" i="4"/>
  <c r="E3367" i="4"/>
  <c r="E11" i="4"/>
  <c r="E1734" i="4"/>
  <c r="E3916" i="4"/>
  <c r="E3707" i="4"/>
  <c r="E1589" i="4"/>
  <c r="E1142" i="4"/>
  <c r="E1156" i="4"/>
  <c r="E452" i="4"/>
  <c r="E1165" i="4"/>
  <c r="E251" i="4"/>
  <c r="E2733" i="4"/>
  <c r="E3044" i="4"/>
  <c r="E2460" i="4"/>
  <c r="E89" i="4"/>
  <c r="E1725" i="4"/>
  <c r="E4118" i="4"/>
  <c r="E3281" i="4"/>
  <c r="E1988" i="4"/>
  <c r="E673" i="4"/>
  <c r="E2539" i="4"/>
  <c r="E1253" i="4"/>
  <c r="E1671" i="4"/>
  <c r="E3493" i="4"/>
  <c r="E4381" i="4"/>
  <c r="E3534" i="4"/>
  <c r="E729" i="4"/>
  <c r="E2863" i="4"/>
  <c r="E3335" i="4"/>
  <c r="E2844" i="4"/>
  <c r="E871" i="4"/>
  <c r="E358" i="4"/>
  <c r="E1576" i="4"/>
  <c r="E2841" i="4"/>
  <c r="E4106" i="4"/>
  <c r="E2338" i="4"/>
  <c r="E464" i="4"/>
  <c r="E948" i="4"/>
  <c r="E2023" i="4"/>
  <c r="E2254" i="4"/>
  <c r="E1264" i="4"/>
  <c r="E2834" i="4"/>
  <c r="E1319" i="4"/>
  <c r="E4249" i="4"/>
  <c r="E680" i="4"/>
  <c r="E3083" i="4"/>
  <c r="E2827" i="4"/>
  <c r="E3376" i="4"/>
  <c r="E2680" i="4"/>
  <c r="E2438" i="4"/>
  <c r="E1102" i="4"/>
  <c r="E2541" i="4"/>
  <c r="E1772" i="4"/>
  <c r="E100" i="4"/>
  <c r="E1633" i="4"/>
  <c r="E2932" i="4"/>
  <c r="E707" i="4"/>
  <c r="E500" i="4"/>
  <c r="E3902" i="4"/>
  <c r="E1721" i="4"/>
  <c r="E1031" i="4"/>
  <c r="E811" i="4"/>
  <c r="E2650" i="4"/>
  <c r="E3522" i="4"/>
  <c r="E2564" i="4"/>
  <c r="E2368" i="4"/>
  <c r="E1241" i="4"/>
  <c r="E3775" i="4"/>
  <c r="E598" i="4"/>
  <c r="E3934" i="4"/>
  <c r="E3051" i="4"/>
  <c r="E1071" i="4"/>
  <c r="E1696" i="4"/>
  <c r="E453" i="4"/>
  <c r="E1910" i="4"/>
  <c r="E2224" i="4"/>
  <c r="E518" i="4"/>
  <c r="E125" i="4"/>
  <c r="E2657" i="4"/>
  <c r="E243" i="4"/>
  <c r="E1144" i="4"/>
  <c r="E2726" i="4"/>
  <c r="E859" i="4"/>
  <c r="E4253" i="4"/>
  <c r="E48" i="4"/>
  <c r="E1666" i="4"/>
  <c r="E2170" i="4"/>
  <c r="E96" i="4"/>
  <c r="E2747" i="4"/>
  <c r="E3155" i="4"/>
  <c r="E1028" i="4"/>
  <c r="E365" i="4"/>
  <c r="E2506" i="4"/>
  <c r="E2324" i="4"/>
  <c r="E1000" i="4"/>
  <c r="E4128" i="4"/>
  <c r="E1260" i="4"/>
  <c r="E4010" i="4"/>
  <c r="E1023" i="4"/>
  <c r="E2257" i="4"/>
  <c r="E2599" i="4"/>
  <c r="E1528" i="4"/>
  <c r="E567" i="4"/>
  <c r="E3449" i="4"/>
  <c r="E3500" i="4"/>
  <c r="E3741" i="4"/>
  <c r="E271" i="4"/>
  <c r="E1509" i="4"/>
  <c r="E2729" i="4"/>
  <c r="E2258" i="4"/>
  <c r="E3486" i="4"/>
  <c r="E508" i="4"/>
  <c r="E2730" i="4"/>
  <c r="E3096" i="4"/>
  <c r="E4316" i="4"/>
  <c r="E392" i="4"/>
  <c r="E576" i="4"/>
  <c r="E2418" i="4"/>
  <c r="E649" i="4"/>
  <c r="E3417" i="4"/>
  <c r="E3521" i="4"/>
  <c r="E3823" i="4"/>
  <c r="E619" i="4"/>
  <c r="E4242" i="4"/>
  <c r="E202" i="4"/>
  <c r="E1222" i="4"/>
  <c r="E3156" i="4"/>
  <c r="E1124" i="4"/>
  <c r="E3060" i="4"/>
  <c r="E2798" i="4"/>
  <c r="E256" i="4"/>
  <c r="E1523" i="4"/>
  <c r="E3937" i="4"/>
  <c r="E3538" i="4"/>
  <c r="E751" i="4"/>
  <c r="E2111" i="4"/>
  <c r="E4332" i="4"/>
  <c r="E739" i="4"/>
  <c r="E3860" i="4"/>
  <c r="E3817" i="4"/>
  <c r="E137" i="4"/>
  <c r="E399" i="4"/>
  <c r="E2651" i="4"/>
  <c r="E1954" i="4"/>
  <c r="E2904" i="4"/>
  <c r="E4276" i="4"/>
  <c r="E1882" i="4"/>
  <c r="E479" i="4"/>
  <c r="E3034" i="4"/>
  <c r="E2216" i="4"/>
  <c r="E3214" i="4"/>
  <c r="E4153" i="4"/>
  <c r="E3726" i="4"/>
  <c r="E349" i="4"/>
  <c r="E1026" i="4"/>
  <c r="E2582" i="4"/>
  <c r="E4367" i="4"/>
  <c r="E1779" i="4"/>
  <c r="E2326" i="4"/>
  <c r="E3675" i="4"/>
  <c r="E4013" i="4"/>
  <c r="E425" i="4"/>
  <c r="E2207" i="4"/>
  <c r="E1302" i="4"/>
  <c r="E1620" i="4"/>
  <c r="E4377" i="4"/>
  <c r="E44" i="4"/>
  <c r="E4358" i="4"/>
  <c r="E2468" i="4"/>
  <c r="E3005" i="4"/>
  <c r="E4159" i="4"/>
  <c r="E2822" i="4"/>
  <c r="E3870" i="4"/>
  <c r="E1358" i="4"/>
  <c r="E2449" i="4"/>
  <c r="E4203" i="4"/>
  <c r="E1427" i="4"/>
  <c r="E2210" i="4"/>
  <c r="E1299" i="4"/>
  <c r="E923" i="4"/>
  <c r="E1436" i="4"/>
  <c r="E2740" i="4"/>
  <c r="E2792" i="4"/>
  <c r="E2241" i="4"/>
  <c r="E2319" i="4"/>
  <c r="E350" i="4"/>
  <c r="E2936" i="4"/>
  <c r="E2609" i="4"/>
  <c r="E3443" i="4"/>
  <c r="E3502" i="4"/>
  <c r="E4136" i="4"/>
  <c r="E2442" i="4"/>
  <c r="E2249" i="4"/>
  <c r="E2113" i="4"/>
  <c r="E785" i="4"/>
  <c r="E880" i="4"/>
  <c r="E2186" i="4"/>
  <c r="E3777" i="4"/>
  <c r="E1460" i="4"/>
  <c r="E2347" i="4"/>
  <c r="E1588" i="4"/>
  <c r="E1148" i="4"/>
  <c r="E214" i="4"/>
  <c r="E1818" i="4"/>
  <c r="E503" i="4"/>
  <c r="E2215" i="4"/>
  <c r="E309" i="4"/>
  <c r="E1629" i="4"/>
  <c r="E2781" i="4"/>
  <c r="E2515" i="4"/>
  <c r="E2047" i="4"/>
  <c r="E3918" i="4"/>
  <c r="E2313" i="4"/>
  <c r="E3108" i="4"/>
  <c r="E3536" i="4"/>
  <c r="E1673" i="4"/>
  <c r="E1728" i="4"/>
  <c r="E744" i="4"/>
  <c r="E1897" i="4"/>
  <c r="E231" i="4"/>
  <c r="E1118" i="4"/>
  <c r="E3657" i="4"/>
  <c r="E1689" i="4"/>
  <c r="E1574" i="4"/>
  <c r="E1476" i="4"/>
  <c r="E3397" i="4"/>
  <c r="E1208" i="4"/>
  <c r="E1949" i="4"/>
  <c r="E40" i="4"/>
  <c r="E3130" i="4"/>
  <c r="E1562" i="4"/>
  <c r="E2430" i="4"/>
  <c r="E2078" i="4"/>
  <c r="E3508" i="4"/>
  <c r="E3640" i="4"/>
  <c r="E2574" i="4"/>
  <c r="E1712" i="4"/>
  <c r="E2495" i="4"/>
  <c r="E3957" i="4"/>
  <c r="E2553" i="4"/>
  <c r="E3355" i="4"/>
  <c r="E522" i="4"/>
  <c r="E2554" i="4"/>
  <c r="E3235" i="4"/>
  <c r="E3412" i="4"/>
  <c r="E63" i="4"/>
  <c r="E3795" i="4"/>
  <c r="E3409" i="4"/>
  <c r="E2491" i="4"/>
  <c r="E912" i="4"/>
  <c r="E2403" i="4"/>
  <c r="E3353" i="4"/>
  <c r="E221" i="4"/>
  <c r="E709" i="4"/>
  <c r="E3456" i="4"/>
  <c r="E2741" i="4"/>
  <c r="E2436" i="4"/>
  <c r="E1496" i="4"/>
  <c r="E771" i="4"/>
  <c r="E4328" i="4"/>
  <c r="E1836" i="4"/>
  <c r="E2581" i="4"/>
  <c r="E1561" i="4"/>
  <c r="E872" i="4"/>
  <c r="E988" i="4"/>
  <c r="E153" i="4"/>
  <c r="E3158" i="4"/>
  <c r="E3380" i="4"/>
  <c r="E3725" i="4"/>
  <c r="E481" i="4"/>
  <c r="E3336" i="4"/>
  <c r="E2681" i="4"/>
  <c r="E802" i="4"/>
  <c r="E1038" i="4"/>
  <c r="E2727" i="4"/>
  <c r="E991" i="4"/>
  <c r="E3857" i="4"/>
  <c r="E2282" i="4"/>
  <c r="E733" i="4"/>
  <c r="E437" i="4"/>
  <c r="E3134" i="4"/>
  <c r="E2191" i="4"/>
  <c r="E1918" i="4"/>
  <c r="E2461" i="4"/>
  <c r="E1152" i="4"/>
  <c r="E10" i="4"/>
  <c r="E1317" i="4"/>
  <c r="E2838" i="4"/>
  <c r="E1225" i="4"/>
  <c r="E175" i="4"/>
  <c r="E1161" i="4"/>
  <c r="E439" i="4"/>
  <c r="E925" i="4"/>
  <c r="E1963" i="4"/>
  <c r="E3682" i="4"/>
  <c r="E2383" i="4"/>
  <c r="E4064" i="4"/>
  <c r="E2082" i="4"/>
  <c r="E470" i="4"/>
  <c r="E602" i="4"/>
  <c r="E2585" i="4"/>
  <c r="E2985" i="4"/>
  <c r="E1334" i="4"/>
  <c r="E1018" i="4"/>
  <c r="E1456" i="4"/>
  <c r="E4033" i="4"/>
  <c r="E2336" i="4"/>
  <c r="E1563" i="4"/>
  <c r="E1145" i="4"/>
  <c r="E1462" i="4"/>
  <c r="E2744" i="4"/>
  <c r="E3836" i="4"/>
  <c r="E1499" i="4"/>
  <c r="E897" i="4"/>
  <c r="E706" i="4"/>
  <c r="E129" i="4"/>
  <c r="E695" i="4"/>
  <c r="E1446" i="4"/>
  <c r="E3135" i="4"/>
  <c r="E1067" i="4"/>
  <c r="E959" i="4"/>
  <c r="E527" i="4"/>
  <c r="E2660" i="4"/>
  <c r="E2860" i="4"/>
  <c r="E2583" i="4"/>
  <c r="E1738" i="4"/>
  <c r="E2523" i="4"/>
  <c r="E1838" i="4"/>
  <c r="E1694" i="4"/>
  <c r="E587" i="4"/>
  <c r="E2384" i="4"/>
  <c r="E3243" i="4"/>
  <c r="E2260" i="4"/>
  <c r="E858" i="4"/>
  <c r="E1998" i="4"/>
  <c r="E4317" i="4"/>
  <c r="E1368" i="4"/>
  <c r="E2163" i="4"/>
  <c r="E4374" i="4"/>
  <c r="E1115" i="4"/>
  <c r="E599" i="4"/>
  <c r="E3115" i="4"/>
  <c r="E3772" i="4"/>
  <c r="E3028" i="4"/>
  <c r="E2290" i="4"/>
  <c r="E237" i="4"/>
  <c r="E698" i="4"/>
  <c r="E2917" i="4"/>
  <c r="E1188" i="4"/>
  <c r="E565" i="4"/>
  <c r="E3394" i="4"/>
  <c r="E2690" i="4"/>
  <c r="E4052" i="4"/>
  <c r="E1196" i="4"/>
  <c r="E1027" i="4"/>
  <c r="E1697" i="4"/>
  <c r="E3218" i="4"/>
  <c r="E2782" i="4"/>
  <c r="E3315" i="4"/>
  <c r="E1587" i="4"/>
  <c r="E1913" i="4"/>
  <c r="E1457" i="4"/>
  <c r="E1621" i="4"/>
  <c r="E834" i="4"/>
  <c r="E1817" i="4"/>
  <c r="E2188" i="4"/>
  <c r="E1543" i="4"/>
  <c r="E280" i="4"/>
  <c r="E140" i="4"/>
  <c r="E2265" i="4"/>
  <c r="E1123" i="4"/>
  <c r="E3007" i="4"/>
  <c r="E750" i="4"/>
  <c r="E2003" i="4"/>
  <c r="E2389" i="4"/>
  <c r="E3983" i="4"/>
  <c r="E1555" i="4"/>
  <c r="E1273" i="4"/>
  <c r="E383" i="4"/>
  <c r="E1407" i="4"/>
  <c r="E517" i="4"/>
  <c r="E466" i="4"/>
  <c r="E3810" i="4"/>
  <c r="E74" i="4"/>
  <c r="E3154" i="4"/>
  <c r="E3317" i="4"/>
  <c r="E443" i="4"/>
  <c r="E1537" i="4"/>
  <c r="E142" i="4"/>
  <c r="E2432" i="4"/>
  <c r="E1290" i="4"/>
  <c r="E3481" i="4"/>
  <c r="E2697" i="4"/>
  <c r="E2155" i="4"/>
  <c r="E368" i="4"/>
  <c r="E1350" i="4"/>
  <c r="E2205" i="4"/>
  <c r="E817" i="4"/>
  <c r="E2994" i="4"/>
  <c r="E4256" i="4"/>
  <c r="E1935" i="4"/>
  <c r="E4334" i="4"/>
  <c r="E1238" i="4"/>
  <c r="E2429" i="4"/>
  <c r="E400" i="4"/>
  <c r="E351" i="4"/>
  <c r="E2044" i="4"/>
  <c r="E1541" i="4"/>
  <c r="E2185" i="4"/>
  <c r="E2758" i="4"/>
  <c r="E702" i="4"/>
  <c r="E1437" i="4"/>
  <c r="E3198" i="4"/>
  <c r="E1348" i="4"/>
  <c r="E1668" i="4"/>
  <c r="E1408" i="4"/>
  <c r="E940" i="4"/>
  <c r="E1034" i="4"/>
  <c r="E298" i="4"/>
  <c r="E3863" i="4"/>
  <c r="E3846" i="4"/>
  <c r="E2004" i="4"/>
  <c r="E1792" i="4"/>
  <c r="E2804" i="4"/>
  <c r="E1157" i="4"/>
  <c r="E3573" i="4"/>
  <c r="E3000" i="4"/>
  <c r="E608" i="4"/>
  <c r="E3069" i="4"/>
  <c r="E3147" i="4"/>
  <c r="E3620" i="4"/>
  <c r="E1743" i="4"/>
  <c r="E1229" i="4"/>
  <c r="E1151" i="4"/>
  <c r="E1804" i="4"/>
  <c r="E1150" i="4"/>
  <c r="E1287" i="4"/>
  <c r="E2417" i="4"/>
  <c r="E3071" i="4"/>
  <c r="E742" i="4"/>
  <c r="E3164" i="4"/>
  <c r="E2636" i="4"/>
  <c r="E1330" i="4"/>
  <c r="E3123" i="4"/>
  <c r="E1257" i="4"/>
  <c r="E87" i="4"/>
  <c r="E4337" i="4"/>
  <c r="E3387" i="4"/>
  <c r="E1811" i="4"/>
  <c r="E1205" i="4"/>
  <c r="E34" i="4"/>
  <c r="E2964" i="4"/>
  <c r="E2724" i="4"/>
  <c r="E1006" i="4"/>
  <c r="E2835" i="4"/>
  <c r="E561" i="4"/>
  <c r="E2130" i="4"/>
  <c r="E333" i="4"/>
  <c r="E1992" i="4"/>
  <c r="E4350" i="4"/>
  <c r="E324" i="4"/>
  <c r="E2591" i="4"/>
  <c r="E1593" i="4"/>
  <c r="E583" i="4"/>
  <c r="E1598" i="4"/>
  <c r="E2197" i="4"/>
  <c r="E31" i="4"/>
  <c r="E185" i="4"/>
  <c r="E3990" i="4"/>
  <c r="E1170" i="4"/>
  <c r="E789" i="4"/>
  <c r="E2776" i="4"/>
  <c r="E1448" i="4"/>
  <c r="E1690" i="4"/>
  <c r="E895" i="4"/>
  <c r="E3112" i="4"/>
  <c r="E2426" i="4"/>
  <c r="E2849" i="4"/>
  <c r="E1339" i="4"/>
  <c r="E3547" i="4"/>
  <c r="E2646" i="4"/>
  <c r="E1534" i="4"/>
  <c r="E2552" i="4"/>
  <c r="E2960" i="4"/>
  <c r="E743" i="4"/>
  <c r="E2341" i="4"/>
  <c r="E4294" i="4"/>
  <c r="E1847" i="4"/>
  <c r="E3853" i="4"/>
  <c r="E1472" i="4"/>
  <c r="E2469" i="4"/>
  <c r="E2701" i="4"/>
  <c r="E52" i="4"/>
  <c r="E2544" i="4"/>
  <c r="E3678" i="4"/>
  <c r="E3612" i="4"/>
  <c r="E275" i="4"/>
  <c r="E3109" i="4"/>
  <c r="E1347" i="4"/>
  <c r="E1086" i="4"/>
  <c r="E1171" i="4"/>
  <c r="E4338" i="4"/>
  <c r="E72" i="4"/>
  <c r="E1962" i="4"/>
  <c r="E1798" i="4"/>
  <c r="E2621" i="4"/>
  <c r="E596" i="4"/>
  <c r="E82" i="4"/>
  <c r="E624" i="4"/>
  <c r="E2164" i="4"/>
  <c r="E3284" i="4"/>
  <c r="E2033" i="4"/>
  <c r="E219" i="4"/>
  <c r="E2472" i="4"/>
  <c r="E3375" i="4"/>
  <c r="E59" i="4"/>
  <c r="E2321" i="4"/>
  <c r="E652" i="4"/>
  <c r="E1591" i="4"/>
  <c r="E2919" i="4"/>
  <c r="E1063" i="4"/>
  <c r="E436" i="4"/>
  <c r="E3118" i="4"/>
  <c r="E2346" i="4"/>
  <c r="E4311" i="4"/>
  <c r="E2109" i="4"/>
  <c r="E861" i="4"/>
  <c r="E3144" i="4"/>
  <c r="E2367" i="4"/>
  <c r="E2533" i="4"/>
  <c r="E3841" i="4"/>
  <c r="E1409" i="4"/>
  <c r="E3981" i="4"/>
  <c r="E4008" i="4"/>
  <c r="E949" i="4"/>
  <c r="E2476" i="4"/>
  <c r="E2978" i="4"/>
  <c r="E1844" i="4"/>
  <c r="E2573" i="4"/>
  <c r="E2356" i="4"/>
  <c r="E730" i="4"/>
  <c r="E3632" i="4"/>
  <c r="E4375" i="4"/>
  <c r="E759" i="4"/>
  <c r="E3329" i="4"/>
  <c r="E1304" i="4"/>
  <c r="E4348" i="4"/>
  <c r="E1008" i="4"/>
  <c r="E1875" i="4"/>
  <c r="E2157" i="4"/>
  <c r="E1585" i="4"/>
  <c r="E395" i="4"/>
  <c r="E1182" i="4"/>
  <c r="E1327" i="4"/>
  <c r="E2993" i="4"/>
  <c r="E3901" i="4"/>
  <c r="E1727" i="4"/>
  <c r="E3072" i="4"/>
  <c r="E860" i="4"/>
  <c r="E1788" i="4"/>
  <c r="E2992" i="4"/>
  <c r="E4236" i="4"/>
  <c r="E1469" i="4"/>
  <c r="E2974" i="4"/>
  <c r="E3921" i="4"/>
  <c r="E4058" i="4"/>
  <c r="E4382" i="4"/>
  <c r="E2335" i="4"/>
  <c r="E1009" i="4"/>
  <c r="E4039" i="4"/>
  <c r="E4063" i="4"/>
  <c r="E1497" i="4"/>
  <c r="E2965" i="4"/>
  <c r="E3042" i="4"/>
  <c r="E2527" i="4"/>
  <c r="E705" i="4"/>
  <c r="E4366" i="4"/>
  <c r="E2012" i="4"/>
  <c r="E1726" i="4"/>
  <c r="E3998" i="4"/>
  <c r="E521" i="4"/>
  <c r="E360" i="4"/>
  <c r="E3897" i="4"/>
  <c r="E1280" i="4"/>
  <c r="E3181" i="4"/>
  <c r="E1575" i="4"/>
  <c r="E1001" i="4"/>
  <c r="E4043" i="4"/>
  <c r="E914" i="4"/>
  <c r="E1693" i="4"/>
  <c r="E2315" i="4"/>
  <c r="E1209" i="4"/>
  <c r="E3668" i="4"/>
  <c r="E2013" i="4"/>
  <c r="E3077" i="4"/>
  <c r="E215" i="4"/>
  <c r="E712" i="4"/>
  <c r="E2332" i="4"/>
  <c r="E1052" i="4"/>
  <c r="E3129" i="4"/>
  <c r="E1595" i="4"/>
  <c r="E1192" i="4"/>
  <c r="E1164" i="4"/>
  <c r="E3773" i="4"/>
  <c r="E2891" i="4"/>
  <c r="E499" i="4"/>
  <c r="E2732" i="4"/>
  <c r="E4115" i="4"/>
  <c r="E2236" i="4"/>
  <c r="E1972" i="4"/>
  <c r="E2395" i="4"/>
  <c r="E741" i="4"/>
  <c r="E2507" i="4"/>
  <c r="E1451" i="4"/>
  <c r="E688" i="4"/>
  <c r="E3150" i="4"/>
  <c r="E1909" i="4"/>
  <c r="E3004" i="4"/>
  <c r="E2982" i="4"/>
  <c r="E226" i="4"/>
  <c r="E3650" i="4"/>
  <c r="E3516" i="4"/>
  <c r="E1908" i="4"/>
  <c r="E498" i="4"/>
  <c r="E2927" i="4"/>
  <c r="E2688" i="4"/>
  <c r="E112" i="4"/>
  <c r="E43" i="4"/>
  <c r="E418" i="4"/>
  <c r="E512" i="4"/>
  <c r="E2721" i="4"/>
  <c r="E975" i="4"/>
  <c r="E2156" i="4"/>
  <c r="E1950" i="4"/>
  <c r="E1748" i="4"/>
  <c r="E847" i="4"/>
  <c r="E3386" i="4"/>
  <c r="E2448" i="4"/>
  <c r="E2239" i="4"/>
  <c r="E1108" i="4"/>
  <c r="E2409" i="4"/>
  <c r="E3093" i="4"/>
  <c r="E2884" i="4"/>
  <c r="E1552" i="4"/>
  <c r="E663" i="4"/>
  <c r="E1777" i="4"/>
  <c r="E1923" i="4"/>
  <c r="E2115" i="4"/>
  <c r="E3610" i="4"/>
  <c r="E1737" i="4"/>
  <c r="E564" i="4"/>
  <c r="E603" i="4"/>
  <c r="E268" i="4"/>
  <c r="E1187" i="4"/>
  <c r="E3596" i="4"/>
  <c r="E643" i="4"/>
  <c r="E4213" i="4"/>
  <c r="E1455" i="4"/>
  <c r="E3332" i="4"/>
  <c r="E120" i="4"/>
  <c r="E3232" i="4"/>
  <c r="E3760" i="4"/>
  <c r="E3529" i="4"/>
  <c r="E1421" i="4"/>
  <c r="E1868" i="4"/>
  <c r="E3623" i="4"/>
  <c r="E2190" i="4"/>
  <c r="E777" i="4"/>
  <c r="E39" i="4"/>
  <c r="E3907" i="4"/>
  <c r="E3949" i="4"/>
  <c r="E2363" i="4"/>
  <c r="E37" i="4"/>
  <c r="E1172" i="4"/>
  <c r="E307" i="4"/>
  <c r="E2134" i="4"/>
  <c r="E2703" i="4"/>
  <c r="E2803" i="4"/>
  <c r="E1010" i="4"/>
  <c r="E346" i="4"/>
  <c r="E2421" i="4"/>
  <c r="E1775" i="4"/>
  <c r="E459" i="4"/>
  <c r="E2928" i="4"/>
  <c r="E980" i="4"/>
  <c r="E1776" i="4"/>
  <c r="E206" i="4"/>
  <c r="E1422" i="4"/>
  <c r="E1783" i="4"/>
  <c r="E259" i="4"/>
  <c r="E203" i="4"/>
  <c r="E3607" i="4"/>
  <c r="E2110" i="4"/>
  <c r="E1674" i="4"/>
  <c r="E428" i="4"/>
  <c r="E2381" i="4"/>
  <c r="E607" i="4"/>
  <c r="E4077" i="4"/>
  <c r="E3292" i="4"/>
  <c r="E3768" i="4"/>
  <c r="E1801" i="4"/>
  <c r="E1076" i="4"/>
  <c r="E3163" i="4"/>
  <c r="E2344" i="4"/>
  <c r="E2666" i="4"/>
  <c r="E3834" i="4"/>
  <c r="E2916" i="4"/>
  <c r="E3030" i="4"/>
  <c r="E646" i="4"/>
  <c r="E2248" i="4"/>
  <c r="E964" i="4"/>
  <c r="E2731" i="4"/>
  <c r="E117" i="4"/>
  <c r="E2853" i="4"/>
  <c r="E3107" i="4"/>
  <c r="E1525" i="4"/>
  <c r="E3018" i="4"/>
  <c r="E3233" i="4"/>
  <c r="E4217" i="4"/>
  <c r="E3908" i="4"/>
  <c r="E3208" i="4"/>
  <c r="E856" i="4"/>
  <c r="E670" i="4"/>
  <c r="E2154" i="4"/>
  <c r="E3400" i="4"/>
  <c r="E3507" i="4"/>
  <c r="E1083" i="4"/>
  <c r="E4090" i="4"/>
  <c r="E2366" i="4"/>
  <c r="E2865" i="4"/>
  <c r="E4160" i="4"/>
  <c r="E21" i="4"/>
  <c r="E3780" i="4"/>
  <c r="E3302" i="4"/>
  <c r="E3193" i="4"/>
  <c r="E1266" i="4"/>
  <c r="E2881" i="4"/>
  <c r="E3748" i="4"/>
  <c r="E2685" i="4"/>
  <c r="E2440" i="4"/>
  <c r="E2139" i="4"/>
  <c r="E1435" i="4"/>
  <c r="E566" i="4"/>
  <c r="E3393" i="4"/>
  <c r="E3384" i="4"/>
  <c r="E134" i="4"/>
  <c r="E1386" i="4"/>
  <c r="E1168" i="4"/>
  <c r="E4310" i="4"/>
  <c r="E2301" i="4"/>
  <c r="E4149" i="4"/>
  <c r="E2466" i="4"/>
  <c r="E3020" i="4"/>
  <c r="E3563" i="4"/>
  <c r="E1403" i="4"/>
  <c r="E1233" i="4"/>
  <c r="E267" i="4"/>
  <c r="E3577" i="4"/>
  <c r="E1722" i="4"/>
  <c r="E194" i="4"/>
  <c r="E3429" i="4"/>
  <c r="E2006" i="4"/>
  <c r="E1169" i="4"/>
  <c r="E2206" i="4"/>
  <c r="E138" i="4"/>
  <c r="E997" i="4"/>
  <c r="E1296" i="4"/>
  <c r="E3838" i="4"/>
  <c r="E1914" i="4"/>
  <c r="E3325" i="4"/>
  <c r="E3036" i="4"/>
  <c r="E954" i="4"/>
  <c r="E2072" i="4"/>
  <c r="E581" i="4"/>
  <c r="E767" i="4"/>
  <c r="E1087" i="4"/>
  <c r="E1572" i="4"/>
  <c r="E1859" i="4"/>
  <c r="E1797" i="4"/>
  <c r="E623" i="4"/>
  <c r="E1163" i="4"/>
  <c r="E379" i="4"/>
  <c r="E1611" i="4"/>
  <c r="E4108" i="4"/>
  <c r="E3220" i="4"/>
  <c r="E105" i="4"/>
  <c r="E1110" i="4"/>
  <c r="E3139" i="4"/>
  <c r="E2738" i="4"/>
  <c r="E875" i="4"/>
  <c r="E1526" i="4"/>
  <c r="E1594" i="4"/>
  <c r="E2212" i="4"/>
  <c r="E1641" i="4"/>
  <c r="E3242" i="4"/>
  <c r="E908" i="4"/>
  <c r="E555" i="4"/>
  <c r="E3987" i="4"/>
  <c r="E2314" i="4"/>
  <c r="E1046" i="4"/>
  <c r="E1365" i="4"/>
  <c r="E2619" i="4"/>
  <c r="E1488" i="4"/>
  <c r="E4309" i="4"/>
  <c r="E1411" i="4"/>
  <c r="E1091" i="4"/>
  <c r="E1269" i="4"/>
  <c r="E1880" i="4"/>
  <c r="E2172" i="4"/>
  <c r="E570" i="4"/>
  <c r="E1519" i="4"/>
  <c r="E878" i="4"/>
  <c r="E3073" i="4"/>
  <c r="E585" i="4"/>
  <c r="E1107" i="4"/>
  <c r="E1799" i="4"/>
  <c r="E732" i="4"/>
  <c r="E35" i="4"/>
  <c r="E3023" i="4"/>
  <c r="E769" i="4"/>
  <c r="E28" i="4"/>
  <c r="E4183" i="4"/>
  <c r="E1250" i="4"/>
  <c r="E274" i="4"/>
  <c r="E229" i="4"/>
  <c r="E1166" i="4"/>
  <c r="E3360" i="4"/>
  <c r="E128" i="4"/>
  <c r="E64" i="4"/>
  <c r="E2486" i="4"/>
  <c r="E1483" i="4"/>
  <c r="E2081" i="4"/>
  <c r="E131" i="4"/>
  <c r="E3009" i="4"/>
  <c r="E539" i="4"/>
  <c r="E4360" i="4"/>
  <c r="E951" i="4"/>
  <c r="E1502" i="4"/>
  <c r="E1439" i="4"/>
  <c r="E1736" i="4"/>
  <c r="E1622" i="4"/>
  <c r="E1397" i="4"/>
  <c r="E1316" i="4"/>
  <c r="E3318" i="4"/>
  <c r="E1247" i="4"/>
  <c r="E2058" i="4"/>
  <c r="E109" i="4"/>
  <c r="E2976" i="4"/>
  <c r="E1711" i="4"/>
  <c r="E2598" i="4"/>
  <c r="E2543" i="4"/>
  <c r="E1390" i="4"/>
  <c r="E2070" i="4"/>
  <c r="E879" i="4"/>
  <c r="E3271" i="4"/>
  <c r="E2702" i="4"/>
  <c r="E735" i="4"/>
  <c r="E2017" i="4"/>
  <c r="E373" i="4"/>
  <c r="E114" i="4"/>
  <c r="E315" i="4"/>
  <c r="E3225" i="4"/>
  <c r="E1831" i="4"/>
  <c r="E2454" i="4"/>
  <c r="E3143" i="4"/>
  <c r="E2517" i="4"/>
  <c r="E1301" i="4"/>
  <c r="E2372" i="4"/>
  <c r="E3091" i="4"/>
  <c r="E2295" i="4"/>
  <c r="E2886" i="4"/>
  <c r="E3168" i="4"/>
  <c r="E3829" i="4"/>
  <c r="E2524" i="4"/>
  <c r="E65" i="4"/>
  <c r="E2862" i="4"/>
  <c r="E3296" i="4"/>
  <c r="E1376" i="4"/>
  <c r="E1980" i="4"/>
  <c r="E842" i="4"/>
  <c r="E2907" i="4"/>
  <c r="E938" i="4"/>
  <c r="E2327" i="4"/>
  <c r="E3257" i="4"/>
  <c r="E3212" i="4"/>
  <c r="E920" i="4"/>
  <c r="E1970" i="4"/>
  <c r="E1865" i="4"/>
  <c r="E823" i="4"/>
  <c r="E813" i="4"/>
  <c r="E3763" i="4"/>
  <c r="E4174" i="4"/>
  <c r="E887" i="4"/>
  <c r="E1520" i="4"/>
  <c r="E1602" i="4"/>
  <c r="E2152" i="4"/>
  <c r="E1946" i="4"/>
  <c r="E3738" i="4"/>
  <c r="E1116" i="4"/>
  <c r="E1440" i="4"/>
  <c r="E2302" i="4"/>
  <c r="E4207" i="4"/>
  <c r="E660" i="4"/>
  <c r="E3954" i="4"/>
  <c r="E2878" i="4"/>
  <c r="E3737" i="4"/>
  <c r="E2617" i="4"/>
  <c r="E339" i="4"/>
  <c r="E2940" i="4"/>
  <c r="E1486" i="4"/>
  <c r="E755" i="4"/>
  <c r="E208" i="4"/>
  <c r="E148" i="4"/>
  <c r="E1979" i="4"/>
  <c r="E654" i="4"/>
  <c r="E2832" i="4"/>
  <c r="E1510" i="4"/>
  <c r="E3216" i="4"/>
  <c r="E2787" i="4"/>
  <c r="E227" i="4"/>
  <c r="E2807" i="4"/>
  <c r="E2233" i="4"/>
  <c r="E3798" i="4"/>
  <c r="E2540" i="4"/>
  <c r="E1295" i="4"/>
  <c r="E1941" i="4"/>
  <c r="E3872" i="4"/>
  <c r="E3617" i="4"/>
  <c r="E3517" i="4"/>
  <c r="E2537" i="4"/>
  <c r="E20" i="4"/>
  <c r="E2595" i="4"/>
  <c r="E2948" i="4"/>
  <c r="E2088" i="4"/>
  <c r="E127" i="4"/>
  <c r="E1571" i="4"/>
  <c r="E2099" i="4"/>
  <c r="E3149" i="4"/>
  <c r="E514" i="4"/>
  <c r="E158" i="4"/>
  <c r="E2610" i="4"/>
  <c r="E258" i="4"/>
  <c r="E2350" i="4"/>
  <c r="E4164" i="4"/>
  <c r="E4011" i="4"/>
  <c r="E3661" i="4"/>
  <c r="E1097" i="4"/>
  <c r="E2209" i="4"/>
  <c r="E3697" i="4"/>
  <c r="E1894" i="4"/>
  <c r="E3081" i="4"/>
  <c r="E426" i="4"/>
  <c r="E3448" i="4"/>
  <c r="E2548" i="4"/>
  <c r="E3196" i="4"/>
  <c r="E25" i="4"/>
  <c r="E2920" i="4"/>
  <c r="E3090" i="4"/>
  <c r="E1475" i="4"/>
  <c r="E899" i="4"/>
  <c r="E1224" i="4"/>
  <c r="E1806" i="4"/>
  <c r="E448" i="4"/>
  <c r="E4226" i="4"/>
  <c r="E1315" i="4"/>
  <c r="E2445" i="4"/>
  <c r="E2947" i="4"/>
  <c r="E3704" i="4"/>
  <c r="E2378" i="4"/>
  <c r="E770" i="4"/>
  <c r="E943" i="4"/>
  <c r="E488" i="4"/>
  <c r="E3904" i="4"/>
  <c r="E328" i="4"/>
  <c r="E2775" i="4"/>
  <c r="E4134" i="4"/>
  <c r="E253" i="4"/>
  <c r="E1938" i="4"/>
  <c r="E4261" i="4"/>
  <c r="E675" i="4"/>
  <c r="E1370" i="4"/>
  <c r="E2488" i="4"/>
  <c r="E2709" i="4"/>
  <c r="E2202" i="4"/>
  <c r="E2219" i="4"/>
  <c r="E2956" i="4"/>
  <c r="E3415" i="4"/>
  <c r="E3744" i="4"/>
  <c r="E3719" i="4"/>
  <c r="E1720" i="4"/>
  <c r="E2276" i="4"/>
  <c r="E578" i="4"/>
  <c r="E3170" i="4"/>
  <c r="E4292" i="4"/>
  <c r="E894" i="4"/>
  <c r="E345" i="4"/>
  <c r="E3124" i="4"/>
  <c r="E3799" i="4"/>
  <c r="E2655" i="4"/>
  <c r="E2854" i="4"/>
  <c r="E3040" i="4"/>
  <c r="E2198" i="4"/>
  <c r="E4357" i="4"/>
  <c r="E1261" i="4"/>
  <c r="E1429" i="4"/>
  <c r="E2694" i="4"/>
  <c r="E2981" i="4"/>
  <c r="E1997" i="4"/>
  <c r="E115" i="4"/>
  <c r="E1870" i="4"/>
  <c r="E686" i="4"/>
  <c r="E3782" i="4"/>
  <c r="E2516" i="4"/>
  <c r="E9" i="4"/>
  <c r="E572" i="4"/>
  <c r="E2945" i="4"/>
  <c r="E917" i="4"/>
  <c r="E1484" i="4"/>
  <c r="E1490" i="4"/>
  <c r="E2480" i="4"/>
  <c r="E983" i="4"/>
  <c r="E2303" i="4"/>
  <c r="E1567" i="4"/>
  <c r="E3715" i="4"/>
  <c r="E801" i="4"/>
  <c r="E3421" i="4"/>
  <c r="E1030" i="4"/>
  <c r="E687" i="4"/>
  <c r="E3278" i="4"/>
  <c r="E888" i="4"/>
  <c r="E2270" i="4"/>
  <c r="E3114" i="4"/>
  <c r="E1481" i="4"/>
  <c r="E157" i="4"/>
  <c r="E1189" i="4"/>
  <c r="E2227" i="4"/>
  <c r="E3321" i="4"/>
  <c r="E3157" i="4"/>
  <c r="E265" i="4"/>
  <c r="E708" i="4"/>
  <c r="E830" i="4"/>
  <c r="E1100" i="4"/>
  <c r="E238" i="4"/>
  <c r="E1059" i="4"/>
  <c r="E1294" i="4"/>
  <c r="E3453" i="4"/>
  <c r="E1129" i="4"/>
  <c r="E2605" i="4"/>
  <c r="E139" i="4"/>
  <c r="E2785" i="4"/>
  <c r="E338" i="4"/>
  <c r="E3496" i="4"/>
  <c r="E934" i="4"/>
  <c r="E3166" i="4"/>
  <c r="E2002" i="4"/>
  <c r="E1206" i="4"/>
  <c r="E118" i="4"/>
  <c r="E3614" i="4"/>
  <c r="E4349" i="4"/>
  <c r="E2019" i="4"/>
  <c r="E2938" i="4"/>
  <c r="E4246" i="4"/>
  <c r="E165" i="4"/>
  <c r="E311" i="4"/>
  <c r="E3685" i="4"/>
  <c r="E1236" i="4"/>
  <c r="E2550" i="4"/>
  <c r="E2549" i="4"/>
  <c r="E2823" i="4"/>
  <c r="E1109" i="4"/>
  <c r="E3045" i="4"/>
  <c r="E1082" i="4"/>
  <c r="E4175" i="4"/>
  <c r="E1345" i="4"/>
  <c r="E574" i="4"/>
  <c r="E2039" i="4"/>
  <c r="E2474" i="4"/>
  <c r="E2390" i="4"/>
  <c r="E1848" i="4"/>
  <c r="E775" i="4"/>
  <c r="E2749" i="4"/>
  <c r="E2150" i="4"/>
  <c r="E2826" i="4"/>
  <c r="E1925" i="4"/>
  <c r="E412" i="4"/>
  <c r="E2373" i="4"/>
  <c r="E2794" i="4"/>
  <c r="E3217" i="4"/>
  <c r="E559" i="4"/>
  <c r="E2931" i="4"/>
  <c r="E1649" i="4"/>
  <c r="E822" i="4"/>
  <c r="E2987" i="4"/>
  <c r="E3915" i="4"/>
  <c r="E2042" i="4"/>
  <c r="E3411" i="4"/>
  <c r="E1513" i="4"/>
  <c r="E1024" i="4"/>
  <c r="E1805" i="4"/>
  <c r="E3943" i="4"/>
  <c r="E1353" i="4"/>
  <c r="E2253" i="4"/>
  <c r="E1085" i="4"/>
  <c r="E1577" i="4"/>
  <c r="E2745" i="4"/>
  <c r="E3753" i="4"/>
  <c r="E756" i="4"/>
  <c r="E2045" i="4"/>
  <c r="E1957" i="4"/>
  <c r="E956" i="4"/>
  <c r="E1968" i="4"/>
  <c r="E252" i="4"/>
  <c r="E1614" i="4"/>
  <c r="E805" i="4"/>
  <c r="E588" i="4"/>
  <c r="E590" i="4"/>
  <c r="E1825" i="4"/>
  <c r="E753" i="4"/>
  <c r="E1130" i="4"/>
  <c r="E930" i="4"/>
  <c r="E362" i="4"/>
  <c r="E2049" i="4"/>
  <c r="E2414" i="4"/>
  <c r="E2872" i="4"/>
  <c r="E3698" i="4"/>
  <c r="E4282" i="4"/>
  <c r="E1755" i="4"/>
  <c r="E1770" i="4"/>
  <c r="E790" i="4"/>
  <c r="E1195" i="4"/>
  <c r="E835" i="4"/>
  <c r="E1816" i="4"/>
  <c r="E3201" i="4"/>
  <c r="E2269" i="4"/>
  <c r="E352" i="4"/>
  <c r="E260" i="4"/>
  <c r="E809" i="4"/>
  <c r="E1603" i="4"/>
  <c r="E4192" i="4"/>
  <c r="E1072" i="4"/>
  <c r="E3011" i="4"/>
  <c r="E701" i="4"/>
  <c r="E2921" i="4"/>
  <c r="E2094" i="4"/>
  <c r="E12" i="4"/>
  <c r="E2402" i="4"/>
  <c r="E2397" i="4"/>
  <c r="E3566" i="4"/>
  <c r="E2329" i="4"/>
  <c r="E2375" i="4"/>
  <c r="E1388" i="4"/>
  <c r="E1267" i="4"/>
  <c r="E1578" i="4"/>
  <c r="E4025" i="4"/>
  <c r="E385" i="4"/>
  <c r="E610" i="4"/>
  <c r="E150" i="4"/>
  <c r="E1902" i="4"/>
  <c r="E2244" i="4"/>
  <c r="E3161" i="4"/>
  <c r="E543" i="4"/>
  <c r="E1670" i="4"/>
  <c r="E1013" i="4"/>
  <c r="E1675" i="4"/>
  <c r="E3792" i="4"/>
  <c r="E3404" i="4"/>
  <c r="E164" i="4"/>
  <c r="E1529" i="4"/>
  <c r="E107" i="4"/>
  <c r="E2231" i="4"/>
  <c r="E2268" i="4"/>
  <c r="E2097" i="4"/>
  <c r="E2845" i="4"/>
  <c r="E1223" i="4"/>
  <c r="E2728" i="4"/>
  <c r="E3119" i="4"/>
  <c r="E2030" i="4"/>
  <c r="E2234" i="4"/>
  <c r="E1535" i="4"/>
  <c r="E1039" i="4"/>
  <c r="E3555" i="4"/>
  <c r="E1392" i="4"/>
  <c r="E4238" i="4"/>
  <c r="E2812" i="4"/>
  <c r="E1857" i="4"/>
  <c r="E519" i="4"/>
  <c r="E2446" i="4"/>
  <c r="E1789" i="4"/>
  <c r="E2900" i="4"/>
  <c r="E2266" i="4"/>
  <c r="E1688" i="4"/>
  <c r="E840" i="4"/>
  <c r="E537" i="4"/>
  <c r="E4047" i="4"/>
  <c r="E1824" i="4"/>
  <c r="E2771" i="4"/>
  <c r="E4347" i="4"/>
  <c r="E3383" i="4"/>
  <c r="E2405" i="4"/>
  <c r="E2452" i="4"/>
  <c r="E391" i="4"/>
  <c r="E1005" i="4"/>
  <c r="E1730" i="4"/>
  <c r="E1570" i="4"/>
  <c r="E2592" i="4"/>
  <c r="E3560" i="4"/>
  <c r="E1465" i="4"/>
  <c r="E3037" i="4"/>
  <c r="E3459" i="4"/>
  <c r="E1416" i="4"/>
  <c r="E3403" i="4"/>
  <c r="E3941" i="4"/>
  <c r="E156" i="4"/>
  <c r="E3322" i="4"/>
  <c r="E560" i="4"/>
  <c r="E1995" i="4"/>
  <c r="E2497" i="4"/>
  <c r="E3673" i="4"/>
  <c r="E1704" i="4"/>
  <c r="E3407" i="4"/>
  <c r="E2704" i="4"/>
  <c r="E904" i="4"/>
  <c r="E2143" i="4"/>
  <c r="E1341" i="4"/>
  <c r="E638" i="4"/>
  <c r="E2320" i="4"/>
  <c r="E784" i="4"/>
  <c r="E4068" i="4"/>
  <c r="E478" i="4"/>
  <c r="E417" i="4"/>
  <c r="E419" i="4"/>
  <c r="E1298" i="4"/>
  <c r="E2551" i="4"/>
  <c r="E2455" i="4"/>
  <c r="E3327" i="4"/>
  <c r="E2654" i="4"/>
  <c r="E302" i="4"/>
  <c r="E3669" i="4"/>
  <c r="E1820" i="4"/>
  <c r="E415" i="4"/>
  <c r="E2406" i="4"/>
  <c r="E3976" i="4"/>
  <c r="E1580" i="4"/>
  <c r="E783" i="4"/>
  <c r="E941" i="4"/>
  <c r="E2579" i="4"/>
  <c r="E3784" i="4"/>
  <c r="E2638" i="4"/>
  <c r="E1162" i="4"/>
  <c r="E2105" i="4"/>
  <c r="E1207" i="4"/>
  <c r="E95" i="4"/>
  <c r="E487" i="4"/>
  <c r="E3467" i="4"/>
  <c r="E4288" i="4"/>
  <c r="E1757" i="4"/>
  <c r="E2193" i="4"/>
  <c r="E637" i="4"/>
  <c r="E3128" i="4"/>
  <c r="E1796" i="4"/>
  <c r="E3418" i="4"/>
  <c r="E1653" i="4"/>
  <c r="E1677" i="4"/>
  <c r="E1977" i="4"/>
  <c r="E1387" i="4"/>
  <c r="E29" i="4"/>
  <c r="E800" i="4"/>
  <c r="E719" i="4"/>
  <c r="E2059" i="4"/>
  <c r="E1900" i="4"/>
  <c r="E1719" i="4"/>
  <c r="E734" i="4"/>
  <c r="E2868" i="4"/>
  <c r="E1332" i="4"/>
  <c r="E3494" i="4"/>
  <c r="E1685" i="4"/>
  <c r="E1231" i="4"/>
  <c r="E3" i="4"/>
  <c r="E639" i="4"/>
  <c r="E2419" i="4"/>
  <c r="E3177" i="4"/>
  <c r="E152" i="4"/>
  <c r="E431" i="4"/>
  <c r="E2770" i="4"/>
  <c r="E2399" i="4"/>
  <c r="E1553" i="4"/>
  <c r="E958" i="4"/>
  <c r="E855" i="4"/>
  <c r="E1255" i="4"/>
  <c r="E3024" i="4"/>
  <c r="E2607" i="4"/>
  <c r="E3570" i="4"/>
  <c r="E2678" i="4"/>
  <c r="E2755" i="4"/>
  <c r="E2519" i="4"/>
  <c r="E3245" i="4"/>
  <c r="E4180" i="4"/>
  <c r="E810" i="4"/>
  <c r="E457" i="4"/>
  <c r="E2286" i="4"/>
  <c r="E1384" i="4"/>
  <c r="E2500" i="4"/>
  <c r="E3066" i="4"/>
  <c r="E4123" i="4"/>
  <c r="E2180" i="4"/>
  <c r="E1245" i="4"/>
  <c r="E1016" i="4"/>
  <c r="E3261" i="4"/>
  <c r="E4177" i="4"/>
  <c r="E2802" i="4"/>
  <c r="E2407" i="4"/>
  <c r="E326" i="4"/>
  <c r="E549" i="4"/>
  <c r="E2901" i="4"/>
  <c r="E1050" i="4"/>
  <c r="E1975" i="4"/>
  <c r="E1845" i="4"/>
  <c r="E3992" i="4"/>
  <c r="E188" i="4"/>
  <c r="E3174" i="4"/>
  <c r="E4223" i="4"/>
  <c r="E594" i="4"/>
  <c r="E1854" i="4"/>
  <c r="E2885" i="4"/>
  <c r="E1060" i="4"/>
  <c r="E2877" i="4"/>
  <c r="E841" i="4"/>
  <c r="E1892" i="4"/>
  <c r="E816" i="4"/>
  <c r="E818" i="4"/>
  <c r="E1940" i="4"/>
  <c r="E3956" i="4"/>
  <c r="E2348" i="4"/>
  <c r="E2590" i="4"/>
  <c r="E1778" i="4"/>
  <c r="E3248" i="4"/>
  <c r="E282" i="4"/>
  <c r="E2401" i="4"/>
  <c r="E3558" i="4"/>
  <c r="E2162" i="4"/>
  <c r="E1512" i="4"/>
  <c r="E1307" i="4"/>
  <c r="E3803" i="4"/>
  <c r="E1657" i="4"/>
  <c r="E4062" i="4"/>
  <c r="E1581" i="4"/>
  <c r="E3544" i="4"/>
  <c r="E780" i="4"/>
  <c r="E2484" i="4"/>
  <c r="E2864" i="4"/>
  <c r="E1863" i="4"/>
  <c r="E3369" i="4"/>
  <c r="E1074" i="4"/>
  <c r="E279" i="4"/>
  <c r="E1095" i="4"/>
  <c r="E1272" i="4"/>
  <c r="E913" i="4"/>
  <c r="E2297" i="4"/>
  <c r="E3848" i="4"/>
  <c r="E2555" i="4"/>
  <c r="E999" i="4"/>
  <c r="E1322" i="4"/>
  <c r="E4273" i="4"/>
  <c r="E528" i="4"/>
  <c r="E2075" i="4"/>
  <c r="E462" i="4"/>
  <c r="E832" i="4"/>
  <c r="E2811" i="4"/>
  <c r="E61" i="4"/>
  <c r="E2196" i="4"/>
  <c r="E3551" i="4"/>
  <c r="E2772" i="4"/>
  <c r="E2064" i="4"/>
  <c r="E3105" i="4"/>
  <c r="E2213" i="4"/>
  <c r="E2293" i="4"/>
  <c r="E2756" i="4"/>
  <c r="E510" i="4"/>
  <c r="E3974" i="4"/>
  <c r="E933" i="4"/>
  <c r="E1608" i="4"/>
  <c r="E472" i="4"/>
  <c r="E665" i="4"/>
  <c r="E420" i="4"/>
  <c r="E2950" i="4"/>
  <c r="E968" i="4"/>
  <c r="E874" i="4"/>
  <c r="E241" i="4"/>
  <c r="E1174" i="4"/>
  <c r="E1906" i="4"/>
  <c r="E1040" i="4"/>
  <c r="E4040" i="4"/>
  <c r="E2793" i="4"/>
  <c r="E4018" i="4"/>
  <c r="E380" i="4"/>
  <c r="E2492" i="4"/>
  <c r="E3630" i="4"/>
  <c r="E101" i="4"/>
  <c r="E2032" i="4"/>
  <c r="E1489" i="4"/>
  <c r="E93" i="4"/>
  <c r="E1127" i="4"/>
  <c r="E197" i="4"/>
  <c r="E2074" i="4"/>
  <c r="E3095" i="4"/>
  <c r="E3950" i="4"/>
  <c r="E1056" i="4"/>
  <c r="E4034" i="4"/>
  <c r="E3110" i="4"/>
  <c r="E1683" i="4"/>
  <c r="E1983" i="4"/>
  <c r="E2151" i="4"/>
  <c r="E3586" i="4"/>
  <c r="E4152" i="4"/>
  <c r="E3889" i="4"/>
  <c r="E1745" i="4"/>
  <c r="E1542" i="4"/>
  <c r="E495" i="4"/>
  <c r="E3561" i="4"/>
  <c r="E1369" i="4"/>
  <c r="E2895" i="4"/>
  <c r="E697" i="4"/>
  <c r="E2627" i="4"/>
  <c r="E3451" i="4"/>
  <c r="E377" i="4"/>
  <c r="E2057" i="4"/>
  <c r="E3899" i="4"/>
  <c r="E79" i="4"/>
  <c r="E1431" i="4"/>
  <c r="E2873" i="4"/>
  <c r="E168" i="4"/>
  <c r="E414" i="4"/>
  <c r="E1346" i="4"/>
  <c r="E2954" i="4"/>
  <c r="E541" i="4"/>
  <c r="E3850" i="4"/>
  <c r="E1823" i="4"/>
  <c r="E2656" i="4"/>
  <c r="E60" i="4"/>
  <c r="E3646" i="4"/>
  <c r="E579" i="4"/>
  <c r="E1058" i="4"/>
  <c r="E1613" i="4"/>
  <c r="E3601" i="4"/>
  <c r="E531" i="4"/>
  <c r="E57" i="4"/>
  <c r="E1479" i="4"/>
  <c r="E306" i="4"/>
  <c r="E2589" i="4"/>
  <c r="E149" i="4"/>
  <c r="E1911" i="4"/>
  <c r="E433" i="4"/>
  <c r="E655" i="4"/>
  <c r="E1927" i="4"/>
  <c r="E2975" i="4"/>
  <c r="E3813" i="4"/>
  <c r="E1032" i="4"/>
  <c r="E1185" i="4"/>
  <c r="E3864" i="4"/>
  <c r="E2153" i="4"/>
  <c r="E270" i="4"/>
  <c r="E390" i="4"/>
  <c r="E758" i="4"/>
  <c r="E1698" i="4"/>
  <c r="E1357" i="4"/>
  <c r="E3703" i="4"/>
  <c r="E3713" i="4"/>
  <c r="E2225" i="4"/>
  <c r="E1331" i="4"/>
  <c r="E4335" i="4"/>
  <c r="E2331" i="4"/>
  <c r="E2118" i="4"/>
  <c r="E881" i="4"/>
  <c r="E1105" i="4"/>
  <c r="E906" i="4"/>
  <c r="E4306" i="4"/>
  <c r="E1731" i="4"/>
  <c r="E1012" i="4"/>
  <c r="E2674" i="4"/>
  <c r="E788" i="4"/>
  <c r="E4215" i="4"/>
  <c r="E4170" i="4"/>
  <c r="E387" i="4"/>
  <c r="E2511" i="4"/>
  <c r="E2095" i="4"/>
  <c r="E2410" i="4"/>
  <c r="E1524" i="4"/>
  <c r="E2998" i="4"/>
  <c r="E4051" i="4"/>
  <c r="E548" i="4"/>
  <c r="E3121" i="4"/>
  <c r="E49" i="4"/>
  <c r="E2984" i="4"/>
  <c r="E1382" i="4"/>
  <c r="E3989" i="4"/>
  <c r="E113" i="4"/>
  <c r="E3027" i="4"/>
  <c r="E1843" i="4"/>
  <c r="E3285" i="4"/>
  <c r="E2092" i="4"/>
  <c r="E2055" i="4"/>
  <c r="E4126" i="4"/>
  <c r="E573" i="4"/>
  <c r="E721" i="4"/>
  <c r="E2735" i="4"/>
  <c r="E1943" i="4"/>
  <c r="E161" i="4"/>
  <c r="E720" i="4"/>
  <c r="E1141" i="4"/>
  <c r="E4097" i="4"/>
  <c r="E516" i="4"/>
  <c r="E230" i="4"/>
  <c r="E1211" i="4"/>
  <c r="E2968" i="4"/>
  <c r="E3240" i="4"/>
  <c r="E1180" i="4"/>
  <c r="E682" i="4"/>
  <c r="E2545" i="4"/>
  <c r="E928" i="4"/>
  <c r="E2763" i="4"/>
  <c r="E814" i="4"/>
  <c r="E3935" i="4"/>
  <c r="E3309" i="4"/>
  <c r="E1248" i="4"/>
  <c r="E2463" i="4"/>
  <c r="E4112" i="4"/>
  <c r="E534" i="4"/>
  <c r="E506" i="4"/>
  <c r="E617" i="4"/>
  <c r="E868" i="4"/>
  <c r="E4281" i="4"/>
  <c r="E3169" i="4"/>
  <c r="E296" i="4"/>
  <c r="E3852" i="4"/>
  <c r="E3338" i="4"/>
  <c r="E255" i="4"/>
  <c r="E3103" i="4"/>
  <c r="E3267" i="4"/>
  <c r="E1447" i="4"/>
  <c r="E209" i="4"/>
  <c r="E1337" i="4"/>
  <c r="E2718" i="4"/>
  <c r="E1434" i="4"/>
  <c r="E4314" i="4"/>
  <c r="E1645" i="4"/>
  <c r="E248" i="4"/>
  <c r="E2431" i="4"/>
  <c r="E3778" i="4"/>
  <c r="E1057" i="4"/>
  <c r="E1888" i="4"/>
  <c r="E1252" i="4"/>
  <c r="E2586" i="4"/>
  <c r="E1029" i="4"/>
  <c r="E3553" i="4"/>
  <c r="E4173" i="4"/>
  <c r="E609" i="4"/>
  <c r="E844" i="4"/>
  <c r="E3092" i="4"/>
  <c r="E724" i="4"/>
  <c r="E2851" i="4"/>
  <c r="E1270" i="4"/>
  <c r="E1140" i="4"/>
  <c r="E4155" i="4"/>
  <c r="E1991" i="4"/>
  <c r="E2520" i="4"/>
  <c r="E1618" i="4"/>
  <c r="E1385" i="4"/>
  <c r="E3589" i="4"/>
  <c r="E1514" i="4"/>
  <c r="E388" i="4"/>
  <c r="E2247" i="4"/>
  <c r="E641" i="4"/>
  <c r="E1381" i="4"/>
  <c r="E3343" i="4"/>
  <c r="E3389" i="4"/>
  <c r="E135" i="4"/>
  <c r="E2748" i="4"/>
  <c r="E3113" i="4"/>
  <c r="E1782" i="4"/>
  <c r="E133" i="4"/>
  <c r="E2518" i="4"/>
  <c r="E1604" i="4"/>
  <c r="E509" i="4"/>
  <c r="E1912" i="4"/>
  <c r="E1498" i="4"/>
  <c r="E2300" i="4"/>
  <c r="E195" i="4"/>
  <c r="E1663" i="4"/>
  <c r="E1862" i="4"/>
  <c r="E286" i="4"/>
  <c r="E1873" i="4"/>
  <c r="E987" i="4"/>
  <c r="E2473" i="4"/>
  <c r="E4005" i="4"/>
  <c r="E406" i="4"/>
  <c r="E1869" i="4"/>
  <c r="E220" i="4"/>
  <c r="E4119" i="4"/>
  <c r="E3781" i="4"/>
  <c r="E1077" i="4"/>
  <c r="E1642" i="4"/>
  <c r="E1627" i="4"/>
  <c r="E1729" i="4"/>
  <c r="E321" i="4"/>
  <c r="E2600" i="4"/>
  <c r="E430" i="4"/>
  <c r="E4263" i="4"/>
  <c r="E77" i="4"/>
  <c r="E3801" i="4"/>
  <c r="E584" i="4"/>
  <c r="E3940" i="4"/>
  <c r="E2743" i="4"/>
  <c r="E4066" i="4"/>
  <c r="E3706" i="4"/>
  <c r="E1139" i="4"/>
  <c r="E3088" i="4"/>
  <c r="E2558" i="4"/>
  <c r="E1283" i="4"/>
  <c r="E625" i="4"/>
  <c r="E2051" i="4"/>
  <c r="E334" i="4"/>
  <c r="E2371" i="4"/>
  <c r="E1945" i="4"/>
  <c r="E393" i="4"/>
  <c r="E4361" i="4"/>
  <c r="E480" i="4"/>
  <c r="E3041" i="4"/>
  <c r="E3513" i="4"/>
  <c r="E2566" i="4"/>
  <c r="E3880" i="4"/>
  <c r="E3273" i="4"/>
  <c r="E2750" i="4"/>
  <c r="E1243" i="4"/>
  <c r="E347" i="4"/>
  <c r="E294" i="4"/>
  <c r="E2034" i="4"/>
  <c r="E937" i="4"/>
  <c r="E3786" i="4"/>
  <c r="E1834" i="4"/>
  <c r="E1143" i="4"/>
  <c r="E1045" i="4"/>
  <c r="E3191" i="4"/>
  <c r="E798" i="4"/>
  <c r="E4" i="4"/>
  <c r="E3540" i="4"/>
  <c r="E2720" i="4"/>
  <c r="E1406" i="4"/>
  <c r="E726" i="4"/>
  <c r="E3171" i="4"/>
  <c r="E2487" i="4"/>
  <c r="E2821" i="4"/>
  <c r="E2" i="4"/>
  <c r="E92" i="4"/>
  <c r="E1790" i="4"/>
  <c r="E2712" i="4"/>
  <c r="E2467" i="4"/>
  <c r="E359" i="4"/>
  <c r="E3019" i="4"/>
  <c r="E658" i="4"/>
  <c r="E3440" i="4"/>
  <c r="E17" i="4"/>
  <c r="E2124" i="4"/>
  <c r="E492" i="4"/>
  <c r="E671" i="4"/>
  <c r="E81" i="4"/>
  <c r="E2283" i="4"/>
  <c r="E2084" i="4"/>
  <c r="E1377" i="4"/>
  <c r="E2818" i="4"/>
  <c r="E2184" i="4"/>
  <c r="E2322" i="4"/>
  <c r="E536" i="4"/>
  <c r="E3505" i="4"/>
  <c r="E612" i="4"/>
  <c r="E1827" i="4"/>
  <c r="E3977" i="4"/>
  <c r="E2966" i="4"/>
  <c r="E530" i="4"/>
  <c r="E1128" i="4"/>
  <c r="E455" i="4"/>
  <c r="E2444" i="4"/>
  <c r="E3420" i="4"/>
  <c r="E1887" i="4"/>
  <c r="E2856" i="4"/>
  <c r="E1395" i="4"/>
  <c r="E160" i="4"/>
  <c r="E3639" i="4"/>
  <c r="E2962" i="4"/>
  <c r="E249" i="4"/>
  <c r="E845" i="4"/>
  <c r="E1504" i="4"/>
  <c r="E3189" i="4"/>
  <c r="E1551" i="4"/>
  <c r="E664" i="4"/>
  <c r="E1111" i="4"/>
  <c r="E4125" i="4"/>
  <c r="E2133" i="4"/>
  <c r="E181" i="4"/>
  <c r="E568" i="4"/>
  <c r="E4365" i="4"/>
  <c r="E471" i="4"/>
  <c r="E3866" i="4"/>
  <c r="E3058" i="4"/>
  <c r="E2000" i="4"/>
  <c r="E1662" i="4"/>
  <c r="E1637" i="4"/>
  <c r="E911" i="4"/>
  <c r="E1518" i="4"/>
  <c r="E3431" i="4"/>
  <c r="E1167" i="4"/>
  <c r="E5" i="4"/>
  <c r="E1609" i="4"/>
  <c r="E3395" i="4"/>
  <c r="E1021" i="4"/>
  <c r="E1033" i="4"/>
  <c r="E857" i="4"/>
  <c r="E3204" i="4"/>
  <c r="E2503" i="4"/>
  <c r="E3427" i="4"/>
  <c r="E3236" i="4"/>
  <c r="E1631" i="4"/>
  <c r="E3186" i="4"/>
  <c r="E3304" i="4"/>
  <c r="E2451" i="4"/>
  <c r="E538" i="4"/>
  <c r="E2611" i="4"/>
  <c r="E827" i="4"/>
  <c r="E4098" i="4"/>
  <c r="E4331" i="4"/>
  <c r="E1808" i="4"/>
  <c r="E3871" i="4"/>
  <c r="E3548" i="4"/>
  <c r="E4232" i="4"/>
  <c r="E3265" i="4"/>
  <c r="E4324" i="4"/>
  <c r="E1769" i="4"/>
  <c r="E990" i="4"/>
  <c r="E1114" i="4"/>
  <c r="E3372" i="4"/>
  <c r="E493" i="4"/>
  <c r="E424" i="4"/>
  <c r="E2766" i="4"/>
  <c r="E1101" i="4"/>
  <c r="E2223" i="4"/>
  <c r="E1996" i="4"/>
  <c r="E1505" i="4"/>
  <c r="E3740" i="4"/>
  <c r="E3276" i="4"/>
  <c r="E2067" i="4"/>
  <c r="E1277" i="4"/>
  <c r="E1017" i="4"/>
  <c r="E3993" i="4"/>
  <c r="E3887" i="4"/>
  <c r="E405" i="4"/>
  <c r="E2816" i="4"/>
  <c r="E3749" i="4"/>
  <c r="E936" i="4"/>
  <c r="E2909" i="4"/>
  <c r="E681" i="4"/>
  <c r="E318" i="4"/>
  <c r="E2824" i="4"/>
  <c r="E2022" i="4"/>
  <c r="E2136" i="4"/>
  <c r="E159" i="4"/>
  <c r="E870" i="4"/>
  <c r="E662" i="4"/>
  <c r="E1586" i="4"/>
  <c r="E4341" i="4"/>
  <c r="E2334" i="4"/>
  <c r="E4329" i="4"/>
  <c r="E3175" i="4"/>
  <c r="E4141" i="4"/>
  <c r="E2504" i="4"/>
  <c r="E976" i="4"/>
  <c r="E696" i="4"/>
  <c r="E1695" i="4"/>
  <c r="E3132" i="4"/>
  <c r="E1981" i="4"/>
  <c r="E2608" i="4"/>
  <c r="E1850" i="4"/>
  <c r="E647" i="4"/>
  <c r="E3145" i="4"/>
  <c r="E2783" i="4"/>
  <c r="E2530" i="4"/>
  <c r="E571" i="4"/>
  <c r="E4268" i="4"/>
  <c r="E24" i="4"/>
  <c r="E3209" i="4"/>
  <c r="E3381" i="4"/>
  <c r="E4323" i="4"/>
  <c r="E3946" i="4"/>
  <c r="E1239" i="4"/>
  <c r="E1442" i="4"/>
  <c r="E2915" i="4"/>
  <c r="E2411" i="4"/>
  <c r="E4210" i="4"/>
  <c r="E1933" i="4"/>
  <c r="E2011" i="4"/>
  <c r="E2424" i="4"/>
  <c r="E2112" i="4"/>
  <c r="E3138" i="4"/>
  <c r="E779" i="4"/>
  <c r="E2659" i="4"/>
  <c r="E2626" i="4"/>
  <c r="E884" i="4"/>
  <c r="E3049" i="4"/>
  <c r="E546" i="4"/>
  <c r="E4194" i="4"/>
  <c r="E747" i="4"/>
  <c r="E2562" i="4"/>
  <c r="E4137" i="4"/>
  <c r="E3674" i="4"/>
  <c r="E953" i="4"/>
  <c r="E4114" i="4"/>
  <c r="E4262" i="4"/>
  <c r="E4179" i="4"/>
  <c r="E2325" i="4"/>
  <c r="E1132" i="4"/>
  <c r="E3809" i="4"/>
  <c r="E502" i="4"/>
  <c r="E1610" i="4"/>
  <c r="E3965" i="4"/>
  <c r="E994" i="4"/>
  <c r="E2892" i="4"/>
  <c r="E2889" i="4"/>
  <c r="E4245" i="4"/>
  <c r="E3913" i="4"/>
  <c r="E768" i="4"/>
  <c r="E41" i="4"/>
  <c r="E3542" i="4"/>
  <c r="E947" i="4"/>
  <c r="E2888" i="4"/>
  <c r="E3422" i="4"/>
  <c r="E821" i="4"/>
  <c r="E849" i="4"/>
  <c r="E3932" i="4"/>
  <c r="E2499" i="4"/>
  <c r="E4075" i="4"/>
  <c r="E3960" i="4"/>
  <c r="E281" i="4"/>
  <c r="E3125" i="4"/>
  <c r="E3733" i="4"/>
  <c r="E2106" i="4"/>
  <c r="E3539" i="4"/>
  <c r="E3948" i="4"/>
  <c r="E2020" i="4"/>
  <c r="E1463" i="4"/>
  <c r="E429" i="4"/>
  <c r="E146" i="4"/>
  <c r="E408" i="4"/>
  <c r="E3964" i="4"/>
  <c r="E295" i="4"/>
  <c r="E97" i="4"/>
  <c r="E533" i="4"/>
  <c r="E475" i="4"/>
  <c r="E547" i="4"/>
  <c r="E1015" i="4"/>
  <c r="E3297" i="4"/>
  <c r="E2923" i="4"/>
  <c r="E494" i="4"/>
  <c r="E1454" i="4"/>
  <c r="E3979" i="4"/>
  <c r="E606" i="4"/>
  <c r="E1885" i="4"/>
  <c r="E2815" i="4"/>
  <c r="E1506" i="4"/>
  <c r="E2477" i="4"/>
  <c r="E2773" i="4"/>
  <c r="E1249" i="4"/>
  <c r="E2354" i="4"/>
  <c r="E1932" i="4"/>
  <c r="E2875" i="4"/>
  <c r="E679" i="4"/>
  <c r="E921" i="4"/>
  <c r="E1929" i="4"/>
  <c r="E2243" i="4"/>
  <c r="E2861" i="4"/>
  <c r="E289" i="4"/>
  <c r="E4019" i="4"/>
  <c r="E1556" i="4"/>
  <c r="E1916" i="4"/>
  <c r="E718" i="4"/>
  <c r="E3997" i="4"/>
  <c r="E1428" i="4"/>
  <c r="E3052" i="4"/>
  <c r="E3254" i="4"/>
  <c r="E1227" i="4"/>
  <c r="E966" i="4"/>
  <c r="E1282" i="4"/>
  <c r="E1856" i="4"/>
  <c r="E1176" i="4"/>
  <c r="E4102" i="4"/>
  <c r="E2810" i="4"/>
  <c r="E177" i="4"/>
  <c r="E2144" i="4"/>
  <c r="E1007" i="4"/>
  <c r="E2396" i="4"/>
  <c r="E2762" i="4"/>
  <c r="E4029" i="4"/>
  <c r="E490" i="4"/>
  <c r="E3272" i="4"/>
  <c r="E1146" i="4"/>
  <c r="E2899" i="4"/>
  <c r="E4304" i="4"/>
  <c r="E1803" i="4"/>
  <c r="E3762" i="4"/>
  <c r="E621" i="4"/>
  <c r="E2661" i="4"/>
  <c r="E2065" i="4"/>
  <c r="E778" i="4"/>
  <c r="E151" i="4"/>
  <c r="E3709" i="4"/>
  <c r="E2848" i="4"/>
  <c r="E676" i="4"/>
  <c r="E1191" i="4"/>
  <c r="E1800" i="4"/>
  <c r="E2614" i="4"/>
  <c r="E3593" i="4"/>
  <c r="E2416" i="4"/>
  <c r="E1978" i="4"/>
  <c r="E2453" i="4"/>
  <c r="E404" i="4"/>
  <c r="E993" i="4"/>
  <c r="E378" i="4"/>
  <c r="E2871" i="4"/>
  <c r="E2894" i="4"/>
  <c r="E104" i="4"/>
  <c r="E335" i="4"/>
  <c r="E434" i="4"/>
  <c r="E348" i="4"/>
  <c r="E685" i="4"/>
  <c r="E3260" i="4"/>
  <c r="E2284" i="4"/>
  <c r="E1554" i="4"/>
  <c r="E3111" i="4"/>
  <c r="E1646" i="4"/>
  <c r="E787" i="4"/>
  <c r="E1993" i="4"/>
  <c r="E2048" i="4"/>
  <c r="E1449" i="4"/>
  <c r="E1624" i="4"/>
  <c r="E3048" i="4"/>
  <c r="E4092" i="4"/>
  <c r="E1832" i="4"/>
  <c r="E1160" i="4"/>
  <c r="E4302" i="4"/>
  <c r="E1134" i="4"/>
  <c r="E1896" i="4"/>
  <c r="E1718" i="4"/>
  <c r="E85" i="4"/>
  <c r="E3510" i="4"/>
  <c r="E180" i="4"/>
  <c r="E992" i="4"/>
  <c r="E3788" i="4"/>
  <c r="E2079" i="4"/>
  <c r="E2007" i="4"/>
  <c r="E3759" i="4"/>
  <c r="E1217" i="4"/>
  <c r="E2435" i="4"/>
  <c r="E3328" i="4"/>
  <c r="E3883" i="4"/>
  <c r="E3972" i="4"/>
  <c r="E1288" i="4"/>
  <c r="E4229" i="4"/>
  <c r="E3926" i="4"/>
  <c r="E376" i="4"/>
  <c r="E905" i="4"/>
  <c r="E1093" i="4"/>
  <c r="E1632" i="4"/>
  <c r="E1251" i="4"/>
  <c r="E1159" i="4"/>
  <c r="E2652" i="4"/>
  <c r="E2991" i="4"/>
  <c r="E88" i="4"/>
  <c r="E552" i="4"/>
  <c r="E3053" i="4"/>
  <c r="E1279" i="4"/>
  <c r="E1219" i="4"/>
  <c r="E1204" i="4"/>
  <c r="E1414" i="4"/>
  <c r="E372" i="4"/>
  <c r="E1400" i="4"/>
  <c r="E4023" i="4"/>
  <c r="E1851" i="4"/>
  <c r="E310" i="4"/>
  <c r="E1597" i="4"/>
  <c r="E2482" i="4"/>
  <c r="E3687" i="4"/>
  <c r="E2528" i="4"/>
  <c r="E3877" i="4"/>
  <c r="E2387" i="4"/>
  <c r="E1969" i="4"/>
  <c r="E1062" i="4"/>
  <c r="E1871" i="4"/>
  <c r="E526" i="4"/>
  <c r="E2820" i="4"/>
  <c r="E2259" i="4"/>
  <c r="E402" i="4"/>
  <c r="E2986" i="4"/>
  <c r="E4371" i="4"/>
  <c r="E3022" i="4"/>
  <c r="E648" i="4"/>
  <c r="E1681" i="4"/>
  <c r="E1508" i="4"/>
  <c r="E68" i="4"/>
  <c r="E2648" i="4"/>
  <c r="E2840" i="4"/>
  <c r="E445" i="4"/>
  <c r="E922" i="4"/>
  <c r="E4009" i="4"/>
  <c r="E2801" i="4"/>
  <c r="E371" i="4"/>
  <c r="E2171" i="4"/>
  <c r="E2705" i="4"/>
  <c r="E1703" i="4"/>
  <c r="E2842" i="4"/>
  <c r="E1522" i="4"/>
  <c r="E1131" i="4"/>
  <c r="E73" i="4"/>
  <c r="E1485" i="4"/>
  <c r="E1355" i="4"/>
  <c r="E1278" i="4"/>
  <c r="E1664" i="4"/>
  <c r="E1025" i="4"/>
  <c r="E460" i="4"/>
  <c r="E1094" i="4"/>
  <c r="E986" i="4"/>
  <c r="E1723" i="4"/>
  <c r="E2263" i="4"/>
  <c r="E1242" i="4"/>
  <c r="E2584" i="4"/>
  <c r="E1985" i="4"/>
  <c r="E1966" i="4"/>
  <c r="E1254" i="4"/>
  <c r="E544" i="4"/>
  <c r="E1930" i="4"/>
  <c r="E828" i="4"/>
  <c r="E3472" i="4"/>
  <c r="E1735" i="4"/>
  <c r="E806" i="4"/>
  <c r="E3874" i="4"/>
  <c r="E172" i="4"/>
  <c r="E2077" i="4"/>
  <c r="E2369" i="4"/>
  <c r="E3819" i="4"/>
  <c r="E1947" i="4"/>
  <c r="E1953" i="4"/>
  <c r="E1607" i="4"/>
  <c r="E45" i="4"/>
  <c r="E3546" i="4"/>
  <c r="E4289" i="4"/>
  <c r="E2208" i="4"/>
  <c r="E4044" i="4"/>
  <c r="E589" i="4"/>
  <c r="E3645" i="4"/>
  <c r="E2630" i="4"/>
  <c r="E440" i="4"/>
  <c r="E3649" i="4"/>
  <c r="E3878" i="4"/>
  <c r="E3463" i="4"/>
  <c r="E3324" i="4"/>
  <c r="E1714" i="4"/>
  <c r="E711" i="4"/>
  <c r="E2211" i="4"/>
  <c r="E1398" i="4"/>
  <c r="E2083" i="4"/>
  <c r="E592" i="4"/>
  <c r="E1423" i="4"/>
  <c r="E3531" i="4"/>
  <c r="E1934" i="4"/>
  <c r="E3999" i="4"/>
  <c r="E1271" i="4"/>
  <c r="E3253" i="4"/>
  <c r="E327" i="4"/>
  <c r="E3488" i="4"/>
  <c r="E1412" i="4"/>
  <c r="E1178" i="4"/>
  <c r="E504" i="4"/>
  <c r="E3477" i="4"/>
  <c r="E995" i="4"/>
  <c r="E1852" i="4"/>
  <c r="E1692" i="4"/>
  <c r="E1899" i="4"/>
  <c r="E2525" i="4"/>
  <c r="E962" i="4"/>
  <c r="E3221" i="4"/>
  <c r="E330" i="4"/>
  <c r="E3299" i="4"/>
  <c r="E1312" i="4"/>
  <c r="E2641" i="4"/>
  <c r="E4024" i="4"/>
  <c r="E2601" i="4"/>
  <c r="E752" i="4"/>
  <c r="E2512" i="4"/>
  <c r="E672" i="4"/>
  <c r="E50" i="4"/>
  <c r="E4247" i="4"/>
  <c r="E451" i="4"/>
  <c r="E2252" i="4"/>
  <c r="E4079" i="4"/>
  <c r="E2942" i="4"/>
  <c r="E4087" i="4"/>
  <c r="E1976" i="4"/>
  <c r="E3831" i="4"/>
  <c r="E1944" i="4"/>
  <c r="E3683" i="4"/>
  <c r="E3785" i="4"/>
  <c r="E2271" i="4"/>
  <c r="E1858" i="4"/>
  <c r="E3626" i="4"/>
  <c r="E1306" i="4"/>
  <c r="E3766" i="4"/>
  <c r="E1640" i="4"/>
  <c r="E1905" i="4"/>
  <c r="E2843" i="4"/>
  <c r="E1351" i="4"/>
  <c r="E2723" i="4"/>
  <c r="E3688" i="4"/>
  <c r="E3200" i="4"/>
  <c r="E3627" i="4"/>
  <c r="E3613" i="4"/>
  <c r="E627" i="4"/>
  <c r="E178" i="4"/>
  <c r="E2149" i="4"/>
  <c r="E927" i="4"/>
  <c r="E642" i="4"/>
  <c r="E257" i="4"/>
  <c r="E86" i="4"/>
  <c r="E218" i="4"/>
  <c r="E1313" i="4"/>
  <c r="E3444" i="4"/>
  <c r="E3802" i="4"/>
  <c r="E4355" i="4"/>
  <c r="E1867" i="4"/>
  <c r="E1619" i="4"/>
  <c r="E1705" i="4"/>
  <c r="E3859" i="4"/>
  <c r="E3656" i="4"/>
  <c r="E143" i="4"/>
  <c r="E2481" i="4"/>
  <c r="E3567" i="4"/>
  <c r="E2305" i="4"/>
  <c r="E593" i="4"/>
  <c r="E1517" i="4"/>
  <c r="E1625" i="4"/>
  <c r="E4315" i="4"/>
  <c r="E3590" i="4"/>
  <c r="E353" i="4"/>
  <c r="E413" i="4"/>
  <c r="E1654" i="4"/>
  <c r="E1948" i="4"/>
  <c r="E4094" i="4"/>
  <c r="E1220" i="4"/>
  <c r="E1216" i="4"/>
  <c r="E1939" i="4"/>
  <c r="E1568" i="4"/>
  <c r="E1830" i="4"/>
  <c r="E283" i="4"/>
  <c r="E1020" i="4"/>
  <c r="E2009" i="4"/>
  <c r="E2980" i="4"/>
  <c r="E354" i="4"/>
  <c r="E1344" i="4"/>
  <c r="E1658" i="4"/>
  <c r="E1660" i="4"/>
  <c r="E2398" i="4"/>
  <c r="E2217" i="4"/>
  <c r="E262" i="4"/>
  <c r="E2291" i="4"/>
  <c r="E1739" i="4"/>
  <c r="E2684" i="4"/>
  <c r="E2859" i="4"/>
  <c r="E4220" i="4"/>
  <c r="E2256" i="4"/>
  <c r="E1246" i="4"/>
  <c r="E2351" i="4"/>
  <c r="E2509" i="4"/>
  <c r="E476" i="4"/>
  <c r="E1974" i="4"/>
  <c r="E1284" i="4"/>
  <c r="E2683" i="4"/>
  <c r="E1545" i="4"/>
  <c r="E1061" i="4"/>
  <c r="E58" i="4"/>
  <c r="E71" i="4"/>
  <c r="E946" i="4"/>
  <c r="E636" i="4"/>
  <c r="E3793" i="4"/>
  <c r="E2858" i="4"/>
  <c r="E1961" i="4"/>
  <c r="E3898" i="4"/>
  <c r="E2159" i="4"/>
  <c r="E1240" i="4"/>
  <c r="E2457" i="4"/>
  <c r="E2897" i="4"/>
  <c r="E3549" i="4"/>
  <c r="E2018" i="4"/>
  <c r="E634" i="4"/>
  <c r="E667" i="4"/>
  <c r="E186" i="4"/>
  <c r="E2645" i="4"/>
  <c r="E1342" i="4"/>
  <c r="E2855" i="4"/>
  <c r="E1405" i="4"/>
  <c r="E3931" i="4"/>
  <c r="E2534" i="4"/>
  <c r="E825" i="4"/>
  <c r="E1022" i="4"/>
  <c r="E336" i="4"/>
  <c r="E799" i="4"/>
  <c r="E2355" i="4"/>
  <c r="E3334" i="4"/>
  <c r="E2867" i="4"/>
  <c r="E1700" i="4"/>
  <c r="E2837" i="4"/>
  <c r="E2951" i="4"/>
  <c r="E2098" i="4"/>
  <c r="E2632" i="4"/>
  <c r="E4038" i="4"/>
  <c r="E850" i="4"/>
  <c r="E284" i="4"/>
  <c r="E970" i="4"/>
  <c r="E2536" i="4"/>
  <c r="E2433" i="4"/>
  <c r="E1401" i="4"/>
  <c r="E1936" i="4"/>
  <c r="E1596" i="4"/>
  <c r="E3973" i="4"/>
  <c r="E740" i="4"/>
  <c r="E808" i="4"/>
  <c r="E1878" i="4"/>
  <c r="E562" i="4"/>
  <c r="E489" i="4"/>
  <c r="E1080" i="4"/>
  <c r="E3696" i="4"/>
  <c r="E1452" i="4"/>
  <c r="E3056" i="4"/>
  <c r="E3822" i="4"/>
  <c r="E1766" i="4"/>
  <c r="E1874" i="4"/>
  <c r="E710" i="4"/>
  <c r="E90" i="4"/>
  <c r="E967" i="4"/>
  <c r="E2959" i="4"/>
  <c r="E1418" i="4"/>
  <c r="E998" i="4"/>
  <c r="E1256" i="4"/>
  <c r="E931" i="4"/>
  <c r="E2670" i="4"/>
  <c r="E4308" i="4"/>
  <c r="E3054" i="4"/>
  <c r="E361" i="4"/>
  <c r="E4297" i="4"/>
  <c r="E3845" i="4"/>
  <c r="E356" i="4"/>
  <c r="E2757" i="4"/>
  <c r="E2489" i="4"/>
  <c r="E3224" i="4"/>
  <c r="E2490" i="4"/>
  <c r="E3842" i="4"/>
  <c r="E4197" i="4"/>
  <c r="E4252" i="4"/>
  <c r="E674" i="4"/>
  <c r="E2360" i="4"/>
  <c r="E4169" i="4"/>
  <c r="E955" i="4"/>
  <c r="E2979" i="4"/>
  <c r="E1566" i="4"/>
  <c r="E4269" i="4"/>
  <c r="E1285" i="4"/>
  <c r="E2214" i="4"/>
  <c r="E2192" i="4"/>
  <c r="E615" i="4"/>
  <c r="E1190" i="4"/>
  <c r="E2103" i="4"/>
  <c r="E2412" i="4"/>
  <c r="E4196" i="4"/>
  <c r="E1183" i="4"/>
  <c r="E3307" i="4"/>
  <c r="E1310" i="4"/>
  <c r="E971" i="4"/>
  <c r="E2571" i="4"/>
  <c r="E1042" i="4"/>
  <c r="E22" i="4"/>
  <c r="E1872" i="4"/>
  <c r="E3006" i="4"/>
  <c r="E1380" i="4"/>
  <c r="E2071" i="4"/>
  <c r="E2050" i="4"/>
  <c r="E3230" i="4"/>
  <c r="E2633" i="4"/>
  <c r="E182" i="4"/>
  <c r="E2513" i="4"/>
  <c r="E4243" i="4"/>
  <c r="E2624" i="4"/>
  <c r="E2068" i="4"/>
  <c r="E3856" i="4"/>
  <c r="E1104" i="4"/>
  <c r="E1601" i="4"/>
  <c r="E179" i="4"/>
  <c r="E1687" i="4"/>
  <c r="E2644" i="4"/>
  <c r="E110" i="4"/>
  <c r="E1758" i="4"/>
  <c r="E340" i="4"/>
  <c r="E4088" i="4"/>
  <c r="E2343" i="4"/>
  <c r="E715" i="4"/>
  <c r="E4343" i="4"/>
  <c r="E211" i="4"/>
  <c r="E2988" i="4"/>
  <c r="E2177" i="4"/>
  <c r="E2101" i="4"/>
  <c r="E1784" i="4"/>
  <c r="E877" i="4"/>
  <c r="E848" i="4"/>
  <c r="E1402" i="4"/>
  <c r="E3660" i="4"/>
  <c r="E2846" i="4"/>
  <c r="E577" i="4"/>
  <c r="E190" i="4"/>
  <c r="E421" i="4"/>
  <c r="E3945" i="4"/>
  <c r="E4076" i="4"/>
  <c r="E3379" i="4"/>
  <c r="E3014" i="4"/>
  <c r="E3035" i="4"/>
  <c r="E4240" i="4"/>
  <c r="E2649" i="4"/>
  <c r="E1533" i="4"/>
  <c r="E2128" i="4"/>
  <c r="E3280" i="4"/>
  <c r="E108" i="4"/>
  <c r="E2882" i="4"/>
  <c r="E1089" i="4"/>
  <c r="E3895" i="4"/>
  <c r="E1849" i="4"/>
  <c r="E3098" i="4"/>
  <c r="E2526" i="4"/>
  <c r="E2306" i="4"/>
  <c r="E2189" i="4"/>
  <c r="E4154" i="4"/>
  <c r="E3575" i="4"/>
  <c r="E2456" i="4"/>
  <c r="E2831" i="4"/>
  <c r="E3340" i="4"/>
  <c r="E554" i="4"/>
  <c r="E3828" i="4"/>
  <c r="E2713" i="4"/>
  <c r="E981" i="4"/>
  <c r="E2089" i="4"/>
  <c r="E2716" i="4"/>
  <c r="E2298" i="4"/>
  <c r="E3378" i="4"/>
  <c r="E542" i="4"/>
  <c r="E1590" i="4"/>
  <c r="E8" i="4"/>
  <c r="E3663" i="4"/>
  <c r="E3754" i="4"/>
  <c r="E1876" i="4"/>
  <c r="E2285" i="4"/>
  <c r="E3082" i="4"/>
  <c r="E854" i="4"/>
  <c r="E446" i="4"/>
  <c r="E264" i="4"/>
  <c r="E535" i="4"/>
  <c r="E1616" i="4"/>
  <c r="E16" i="4"/>
  <c r="E501" i="4"/>
  <c r="E3270" i="4"/>
  <c r="E945" i="4"/>
  <c r="E2434" i="4"/>
  <c r="E2201" i="4"/>
  <c r="E1732" i="4"/>
  <c r="E1197" i="4"/>
  <c r="E1265" i="4"/>
  <c r="E366" i="4"/>
  <c r="E807" i="4"/>
  <c r="E2719" i="4"/>
  <c r="E3571" i="4"/>
  <c r="E2358" i="4"/>
  <c r="E1320" i="4"/>
  <c r="E1362" i="4"/>
  <c r="E4189" i="4"/>
  <c r="E1636" i="4"/>
  <c r="E3116" i="4"/>
  <c r="E2073" i="4"/>
  <c r="E890" i="4"/>
  <c r="E3446" i="4"/>
  <c r="E2753" i="4"/>
  <c r="E1234" i="4"/>
  <c r="E1404" i="4"/>
  <c r="E1960" i="4"/>
  <c r="E3692" i="4"/>
  <c r="E1926" i="4"/>
  <c r="E3188" i="4"/>
  <c r="E2695" i="4"/>
  <c r="E3063" i="4"/>
  <c r="E3594" i="4"/>
  <c r="E1986" i="4"/>
  <c r="E1511" i="4"/>
  <c r="E2764" i="4"/>
  <c r="E3455" i="4"/>
  <c r="E1919" i="4"/>
  <c r="E78" i="4"/>
  <c r="E4237" i="4"/>
  <c r="E1724" i="4"/>
  <c r="E2267" i="4"/>
  <c r="E491" i="4"/>
  <c r="E700" i="4"/>
  <c r="E1989" i="4"/>
  <c r="E4208" i="4"/>
  <c r="E4144" i="4"/>
  <c r="E737" i="4"/>
  <c r="E1289" i="4"/>
  <c r="E1336" i="4"/>
  <c r="E2158" i="4"/>
  <c r="E375" i="4"/>
  <c r="E2669" i="4"/>
  <c r="E2906" i="4"/>
  <c r="E4227" i="4"/>
  <c r="E513" i="4"/>
  <c r="E1821" i="4"/>
  <c r="E996" i="4"/>
  <c r="E3131" i="4"/>
  <c r="E3525" i="4"/>
  <c r="E3351" i="4"/>
  <c r="E635" i="4"/>
  <c r="E796" i="4"/>
  <c r="E3313" i="4"/>
  <c r="E1691" i="4"/>
  <c r="E626" i="4"/>
  <c r="E3868" i="4"/>
  <c r="E322" i="4"/>
  <c r="E1560" i="4"/>
  <c r="E2251" i="4"/>
  <c r="E1425" i="4"/>
  <c r="E407" i="4"/>
  <c r="E622" i="4"/>
  <c r="E342" i="4"/>
  <c r="E2362" i="4"/>
  <c r="E4111" i="4"/>
  <c r="E1639" i="4"/>
  <c r="E586" i="4"/>
  <c r="E461" i="4"/>
  <c r="E2567" i="4"/>
  <c r="E2024" i="4"/>
  <c r="E2952" i="4"/>
  <c r="E2493" i="4"/>
  <c r="E604" i="4"/>
  <c r="E1538" i="4"/>
  <c r="E166" i="4"/>
  <c r="E3735" i="4"/>
  <c r="E4150" i="4"/>
  <c r="E2221" i="4"/>
  <c r="E154" i="4"/>
  <c r="E1785" i="4"/>
  <c r="E1842" i="4"/>
  <c r="E839" i="4"/>
  <c r="E3818" i="4"/>
  <c r="E3442" i="4"/>
  <c r="E3013" i="4"/>
  <c r="E1275" i="4"/>
  <c r="E4142" i="4"/>
  <c r="E2937" i="4"/>
  <c r="E2866" i="4"/>
  <c r="E2053" i="4"/>
  <c r="E3665" i="4"/>
  <c r="E3363" i="4"/>
  <c r="E2569" i="4"/>
  <c r="E2797" i="4"/>
  <c r="E2561" i="4"/>
  <c r="E2125" i="4"/>
  <c r="E4001" i="4"/>
  <c r="E853" i="4"/>
  <c r="E3648" i="4"/>
  <c r="E62" i="4"/>
  <c r="E1078" i="4"/>
  <c r="E2394" i="4"/>
  <c r="E1886" i="4"/>
  <c r="E2939" i="4"/>
  <c r="E1117" i="4"/>
  <c r="E4186" i="4"/>
  <c r="E876" i="4"/>
  <c r="E3291" i="4"/>
  <c r="E1389" i="4"/>
  <c r="E261" i="4"/>
  <c r="E2990" i="4"/>
  <c r="E2091" i="4"/>
  <c r="E3770" i="4"/>
  <c r="E1917" i="4"/>
  <c r="E2635" i="4"/>
  <c r="E3804" i="4"/>
  <c r="E1702" i="4"/>
  <c r="E909" i="4"/>
  <c r="E1781" i="4"/>
  <c r="E2850" i="4"/>
  <c r="E4158" i="4"/>
  <c r="E3757" i="4"/>
  <c r="E2222" i="4"/>
  <c r="E2707" i="4"/>
  <c r="E3599" i="4"/>
  <c r="E2273" i="4"/>
  <c r="E367" i="4"/>
  <c r="E174" i="4"/>
  <c r="E19" i="4"/>
  <c r="E2168" i="4"/>
  <c r="E3275" i="4"/>
  <c r="E1612" i="4"/>
  <c r="E2817" i="4"/>
  <c r="E1491" i="4"/>
  <c r="E1754" i="4"/>
  <c r="E1122" i="4"/>
  <c r="E2132" i="4"/>
  <c r="E2496" i="4"/>
  <c r="E863" i="4"/>
  <c r="E3598" i="4"/>
  <c r="E1990" i="4"/>
  <c r="E2471" i="4"/>
  <c r="E4104" i="4"/>
  <c r="E2450" i="4"/>
  <c r="E2357" i="4"/>
  <c r="E132" i="4"/>
  <c r="E540" i="4"/>
  <c r="E2275" i="4"/>
  <c r="E1090" i="4"/>
  <c r="E3349" i="4"/>
  <c r="E2015" i="4"/>
  <c r="E1471" i="4"/>
  <c r="E3094" i="4"/>
  <c r="E1291" i="4"/>
  <c r="E1286" i="4"/>
  <c r="E1742" i="4"/>
  <c r="E75" i="4"/>
  <c r="E3127" i="4"/>
  <c r="E2665" i="4"/>
  <c r="E837" i="4"/>
  <c r="E2857" i="4"/>
  <c r="E926" i="4"/>
  <c r="E1054" i="4"/>
  <c r="E141" i="4"/>
  <c r="E2129" i="4"/>
  <c r="E1866" i="4"/>
  <c r="E630" i="4"/>
  <c r="E3512" i="4"/>
  <c r="E3475" i="4"/>
  <c r="E597" i="4"/>
  <c r="E1762" i="4"/>
  <c r="E2237" i="4"/>
  <c r="E2830" i="4"/>
  <c r="E4116" i="4"/>
  <c r="E2076" i="4"/>
  <c r="E2040" i="4"/>
  <c r="E2693" i="4"/>
  <c r="E3167" i="4"/>
  <c r="E782" i="4"/>
  <c r="E1453" i="4"/>
  <c r="E2262" i="4"/>
  <c r="E1583" i="4"/>
  <c r="E126" i="4"/>
  <c r="E613" i="4"/>
  <c r="E3055" i="4"/>
  <c r="E1120" i="4"/>
  <c r="E4352" i="4"/>
  <c r="E1198" i="4"/>
  <c r="E4084" i="4"/>
  <c r="E1300" i="4"/>
  <c r="E2682" i="4"/>
  <c r="E1741" i="4"/>
  <c r="E957" i="4"/>
  <c r="E1468" i="4"/>
  <c r="E1780" i="4"/>
  <c r="E4082" i="4"/>
  <c r="E3588" i="4"/>
  <c r="E300" i="4"/>
  <c r="E1433" i="4"/>
  <c r="E2746" i="4"/>
  <c r="E2620" i="4"/>
  <c r="E2415" i="4"/>
  <c r="E1356" i="4"/>
  <c r="E1477" i="4"/>
  <c r="E693" i="4"/>
  <c r="E4127" i="4"/>
  <c r="E4168" i="4"/>
  <c r="E3099" i="4"/>
  <c r="E3465" i="4"/>
  <c r="E3492" i="4"/>
  <c r="E3755" i="4"/>
  <c r="E337" i="4"/>
  <c r="E171" i="4"/>
  <c r="E2912" i="4"/>
  <c r="E3961" i="4"/>
  <c r="E2056" i="4"/>
  <c r="E1438" i="4"/>
  <c r="E1749" i="4"/>
  <c r="E1393" i="4"/>
  <c r="E3479" i="4"/>
  <c r="E985" i="4"/>
  <c r="E3861" i="4"/>
  <c r="E824" i="4"/>
  <c r="E2944" i="4"/>
  <c r="E524" i="4"/>
  <c r="E2977" i="4"/>
  <c r="E235" i="4"/>
  <c r="E582" i="4"/>
  <c r="E2470" i="4"/>
  <c r="E575" i="4"/>
  <c r="E3268" i="4"/>
  <c r="E2580" i="4"/>
  <c r="E924" i="4"/>
  <c r="E557" i="4"/>
  <c r="E4258" i="4"/>
  <c r="E645" i="4"/>
  <c r="E1638" i="4"/>
  <c r="E2166" i="4"/>
  <c r="E1813" i="4"/>
  <c r="E2261" i="4"/>
  <c r="E1379" i="4"/>
  <c r="E2027" i="4"/>
  <c r="E3995" i="4"/>
  <c r="E2568" i="4"/>
  <c r="E2069" i="4"/>
  <c r="E1822" i="4"/>
  <c r="E4267" i="4"/>
  <c r="E728" i="4"/>
  <c r="E1041" i="4"/>
  <c r="E3980" i="4"/>
  <c r="E234" i="4"/>
  <c r="E401" i="4"/>
  <c r="E3250" i="4"/>
  <c r="E1707" i="4"/>
  <c r="E2014" i="4"/>
  <c r="E2278" i="4"/>
  <c r="E3002" i="4"/>
  <c r="E403" i="4"/>
  <c r="E1137" i="4"/>
  <c r="E812" i="4"/>
  <c r="E1971" i="4"/>
  <c r="E4080" i="4"/>
  <c r="E285" i="4"/>
  <c r="E3929" i="4"/>
  <c r="E3609" i="4"/>
  <c r="E2922" i="4"/>
  <c r="E26" i="4"/>
  <c r="E3356" i="4"/>
  <c r="E2120" i="4"/>
  <c r="E2604" i="4"/>
  <c r="E364" i="4"/>
  <c r="E3711" i="4"/>
  <c r="E4320" i="4"/>
  <c r="E3503" i="4"/>
  <c r="E1215" i="4"/>
  <c r="E2642" i="4"/>
  <c r="E4300" i="4"/>
  <c r="E1765" i="4"/>
  <c r="E569" i="4"/>
  <c r="E423" i="4"/>
  <c r="E2289" i="4"/>
  <c r="E3637" i="4"/>
  <c r="E4372" i="4"/>
  <c r="E716" i="4"/>
  <c r="E1297" i="4"/>
  <c r="E1184" i="4"/>
  <c r="E394" i="4"/>
  <c r="E91" i="4"/>
  <c r="E1999" i="4"/>
  <c r="E66" i="4"/>
  <c r="E2104" i="4"/>
  <c r="E2754" i="4"/>
  <c r="E1088" i="4"/>
  <c r="E4140" i="4"/>
  <c r="E2677" i="4"/>
  <c r="E2323" i="4"/>
  <c r="E1973" i="4"/>
  <c r="E2420" i="4"/>
  <c r="E1521" i="4"/>
  <c r="E2036" i="4"/>
  <c r="E1268" i="4"/>
  <c r="E4101" i="4"/>
  <c r="E1352" i="4"/>
  <c r="E3184" i="4"/>
  <c r="E2121" i="4"/>
  <c r="E2692" i="4"/>
  <c r="E1716" i="4"/>
  <c r="E196" i="4"/>
  <c r="E1826" i="4"/>
  <c r="E1768" i="4"/>
  <c r="E246" i="4"/>
  <c r="E776" i="4"/>
  <c r="E1861" i="4"/>
  <c r="E952" i="4"/>
  <c r="E869" i="4"/>
  <c r="E469" i="4"/>
  <c r="E3402" i="4"/>
  <c r="E3247" i="4"/>
  <c r="E331" i="4"/>
  <c r="E4216" i="4"/>
  <c r="E2090" i="4"/>
  <c r="E1098" i="4"/>
  <c r="E216" i="4"/>
  <c r="E661" i="4"/>
  <c r="E2165" i="4"/>
  <c r="E2167" i="4"/>
  <c r="E225" i="4"/>
  <c r="E836" i="4"/>
  <c r="E3876" i="4"/>
  <c r="E2806" i="4"/>
  <c r="E829" i="4"/>
  <c r="E2138" i="4"/>
  <c r="E1066" i="4"/>
  <c r="E1920" i="4"/>
  <c r="E4266" i="4"/>
  <c r="E4056" i="4"/>
  <c r="E1474" i="4"/>
  <c r="E1359" i="4"/>
  <c r="E2538" i="4"/>
  <c r="E1214" i="4"/>
  <c r="E23" i="4"/>
  <c r="E3604" i="4"/>
  <c r="E3635" i="4"/>
  <c r="E3344" i="4"/>
  <c r="E545" i="4"/>
  <c r="E1361" i="4"/>
  <c r="E1478" i="4"/>
  <c r="E2318" i="4"/>
  <c r="E1366" i="4"/>
  <c r="E1682" i="4"/>
  <c r="E2385" i="4"/>
  <c r="E2925" i="4"/>
  <c r="E3953" i="4"/>
  <c r="E1786" i="4"/>
  <c r="E3881" i="4"/>
  <c r="E70" i="4"/>
  <c r="E3241" i="4"/>
  <c r="E4085" i="4"/>
  <c r="E1070" i="4"/>
  <c r="E3122" i="4"/>
  <c r="E1135" i="4"/>
  <c r="E3256" i="4"/>
  <c r="E1461" i="4"/>
  <c r="E2737" i="4"/>
  <c r="E1532" i="4"/>
  <c r="E793" i="4"/>
  <c r="E1771" i="4"/>
  <c r="E1937" i="4"/>
  <c r="E3179" i="4"/>
  <c r="E4069" i="4"/>
  <c r="E699" i="4"/>
  <c r="E3906" i="4"/>
  <c r="E1464" i="4"/>
  <c r="E2808" i="4"/>
  <c r="E1686" i="4"/>
  <c r="E183" i="4"/>
  <c r="E53" i="4"/>
  <c r="E4030" i="4"/>
  <c r="E343" i="4"/>
  <c r="E299" i="4"/>
  <c r="E820" i="4"/>
  <c r="E886" i="4"/>
  <c r="E3718" i="4"/>
  <c r="E239" i="4"/>
  <c r="E2647" i="4"/>
  <c r="E130" i="4"/>
  <c r="E2559" i="4"/>
  <c r="E738" i="4"/>
  <c r="E2679" i="4"/>
  <c r="E4103" i="4"/>
  <c r="E2663" i="4"/>
  <c r="E449" i="4"/>
  <c r="E173" i="4"/>
  <c r="E3362" i="4"/>
  <c r="E532" i="4"/>
  <c r="E2102" i="4"/>
  <c r="E2949" i="4"/>
  <c r="E2565" i="4"/>
  <c r="E3922" i="4"/>
  <c r="E3300" i="4"/>
  <c r="E2370" i="4"/>
  <c r="E3723" i="4"/>
  <c r="E4353" i="4"/>
  <c r="E2029" i="4"/>
  <c r="E242" i="4"/>
  <c r="E2126" i="4"/>
  <c r="E3039" i="4"/>
  <c r="E291" i="4"/>
  <c r="E1466" i="4"/>
  <c r="E184" i="4"/>
  <c r="E313" i="4"/>
  <c r="E4131" i="4"/>
  <c r="E2364" i="4"/>
  <c r="E901" i="4"/>
  <c r="E382" i="4"/>
  <c r="E116" i="4"/>
  <c r="E2478" i="4"/>
  <c r="E3151" i="4"/>
  <c r="E94" i="4"/>
  <c r="E2828" i="4"/>
  <c r="E1795" i="4"/>
  <c r="E1084" i="4"/>
  <c r="E467" i="4"/>
  <c r="E36" i="4"/>
  <c r="E2485" i="4"/>
  <c r="E1276" i="4"/>
  <c r="E1659" i="4"/>
  <c r="E1924" i="4"/>
  <c r="E2220" i="4"/>
  <c r="E2218" i="4"/>
  <c r="E550" i="4"/>
  <c r="E1810" i="4"/>
  <c r="E3106" i="4"/>
  <c r="E1599" i="4"/>
  <c r="E1630" i="4"/>
  <c r="E1136" i="4"/>
  <c r="E2311" i="4"/>
  <c r="E374" i="4"/>
  <c r="E3438" i="4"/>
  <c r="E900" i="4"/>
  <c r="E3466" i="4"/>
  <c r="E2631" i="4"/>
  <c r="E2876" i="4"/>
  <c r="E1987" i="4"/>
  <c r="E2852" i="4"/>
  <c r="E3680" i="4"/>
  <c r="E2093" i="4"/>
  <c r="E666" i="4"/>
  <c r="E1443" i="4"/>
  <c r="E3655" i="4"/>
  <c r="E304" i="4"/>
  <c r="E1258" i="4"/>
  <c r="E2123" i="4"/>
  <c r="E3615" i="4"/>
  <c r="E1661" i="4"/>
  <c r="E3885" i="4"/>
  <c r="E3398" i="4"/>
  <c r="E2021" i="4"/>
  <c r="E804" i="4"/>
  <c r="E683" i="4"/>
  <c r="E3724" i="4"/>
  <c r="E3643" i="4"/>
  <c r="E1002" i="4"/>
  <c r="E2447" i="4"/>
  <c r="E2640" i="4"/>
  <c r="E2309" i="4"/>
  <c r="E3743" i="4"/>
  <c r="E3509" i="4"/>
  <c r="E7" i="4"/>
  <c r="E1833" i="4"/>
  <c r="E1450" i="4"/>
  <c r="E3312" i="4"/>
  <c r="E1470" i="4"/>
  <c r="E3097" i="4"/>
  <c r="E978" i="4"/>
  <c r="E2200" i="4"/>
  <c r="E2413" i="4"/>
  <c r="E2135" i="4"/>
  <c r="E1605" i="4"/>
  <c r="E1121" i="4"/>
  <c r="E2799" i="4"/>
  <c r="E3101" i="4"/>
  <c r="E903" i="4"/>
  <c r="E650" i="4"/>
  <c r="E1003" i="4"/>
  <c r="E2521" i="4"/>
  <c r="E2114" i="4"/>
  <c r="E223" i="4"/>
  <c r="E357" i="4"/>
  <c r="E1791" i="4"/>
  <c r="E2905" i="4"/>
  <c r="E1600" i="4"/>
  <c r="E4185" i="4"/>
  <c r="E1138" i="4"/>
  <c r="E2768" i="4"/>
  <c r="E2179" i="4"/>
  <c r="E2893" i="4"/>
  <c r="E677" i="4"/>
  <c r="E3844" i="4"/>
  <c r="E795" i="4"/>
  <c r="E892" i="4"/>
  <c r="E416" i="4"/>
  <c r="E1375" i="4"/>
  <c r="E4202" i="4"/>
  <c r="E1928" i="4"/>
  <c r="E3195" i="4"/>
  <c r="E2312" i="4"/>
  <c r="E2281" i="4"/>
  <c r="E1230" i="4"/>
  <c r="E2715" i="4"/>
  <c r="E2062" i="4"/>
  <c r="E463" i="4"/>
  <c r="E224" i="4"/>
  <c r="E846" i="4"/>
  <c r="E1699" i="4"/>
  <c r="E889" i="4"/>
  <c r="E3029" i="4"/>
  <c r="E1549" i="4"/>
  <c r="E2060" i="4"/>
  <c r="E2380" i="4"/>
  <c r="E396" i="4"/>
  <c r="E144" i="4"/>
  <c r="E2502" i="4"/>
  <c r="E873" i="4"/>
  <c r="E1075" i="4"/>
  <c r="E13" i="4"/>
  <c r="E444" i="4"/>
  <c r="E4279" i="4"/>
  <c r="E1194" i="4"/>
  <c r="E3065" i="4"/>
  <c r="E2653" i="4"/>
  <c r="E616" i="4"/>
  <c r="E245" i="4"/>
  <c r="E1994" i="4"/>
  <c r="E2675" i="4"/>
  <c r="E4016" i="4"/>
  <c r="E2967" i="4"/>
  <c r="E689" i="4"/>
  <c r="E965" i="4"/>
  <c r="E213" i="4"/>
  <c r="E864" i="4"/>
  <c r="E2870" i="4"/>
  <c r="E2673" i="4"/>
  <c r="E2613" i="4"/>
  <c r="E1763" i="4"/>
  <c r="E2576" i="4"/>
  <c r="E653" i="4"/>
  <c r="E2725" i="4"/>
  <c r="E2780" i="4"/>
  <c r="E3437" i="4"/>
  <c r="E885" i="4"/>
  <c r="E398" i="4"/>
  <c r="E1648" i="4"/>
  <c r="E2391" i="4"/>
  <c r="E1756" i="4"/>
  <c r="E1931" i="4"/>
  <c r="E1340" i="4"/>
  <c r="E2788" i="4"/>
  <c r="E3664" i="4"/>
  <c r="E2161" i="4"/>
  <c r="E3187" i="4"/>
  <c r="E1546" i="4"/>
  <c r="E2577" i="4"/>
  <c r="E797" i="4"/>
  <c r="E1055" i="4"/>
  <c r="E1321" i="4"/>
  <c r="E3585" i="4"/>
  <c r="E3347" i="4"/>
  <c r="E2361" i="4"/>
  <c r="E3430" i="4"/>
  <c r="E163" i="4"/>
  <c r="E4344" i="4"/>
  <c r="E3370" i="4"/>
  <c r="E2183" i="4"/>
  <c r="E2717" i="4"/>
  <c r="E1540" i="4"/>
  <c r="E14" i="4"/>
  <c r="E1049" i="4"/>
  <c r="E1459" i="4"/>
  <c r="E3750" i="4"/>
  <c r="E2972" i="4"/>
  <c r="E2043" i="4"/>
  <c r="E2052" i="4"/>
  <c r="E204" i="4"/>
  <c r="E3633" i="4"/>
  <c r="E529" i="4"/>
  <c r="E657" i="4"/>
  <c r="E4285" i="4"/>
  <c r="E1647" i="4"/>
  <c r="E2946" i="4"/>
  <c r="E3952" i="4"/>
  <c r="E3046" i="4"/>
  <c r="E736" i="4"/>
  <c r="E979" i="4"/>
  <c r="E1951" i="4"/>
  <c r="E3824" i="4"/>
  <c r="E2943" i="4"/>
  <c r="E1669" i="4"/>
  <c r="E1550" i="4"/>
  <c r="E2382" i="4"/>
  <c r="E42" i="4"/>
  <c r="E292" i="4"/>
  <c r="E1011" i="4"/>
  <c r="E2961" i="4"/>
  <c r="E2483" i="4"/>
  <c r="E1889" i="4"/>
  <c r="E1037" i="4"/>
  <c r="E2664" i="4"/>
  <c r="E3497" i="4"/>
  <c r="E1839" i="4"/>
  <c r="E3252" i="4"/>
  <c r="E3126" i="4"/>
  <c r="E3679" i="4"/>
  <c r="E2760" i="4"/>
  <c r="E2874" i="4"/>
  <c r="E3641" i="4"/>
  <c r="E749" i="4"/>
  <c r="E3025" i="4"/>
  <c r="E1125" i="4"/>
  <c r="E2264" i="4"/>
  <c r="E2246" i="4"/>
  <c r="E4026" i="4"/>
  <c r="E3061" i="4"/>
  <c r="E3021" i="4"/>
  <c r="E1883" i="4"/>
  <c r="E659" i="4"/>
  <c r="E1840" i="4"/>
  <c r="E3528" i="4"/>
  <c r="E3003" i="4"/>
  <c r="E1044" i="4"/>
  <c r="E4376" i="4"/>
  <c r="E2232" i="4"/>
  <c r="E3730" i="4"/>
  <c r="E473" i="4"/>
  <c r="E1262" i="4"/>
  <c r="E722" i="4"/>
  <c r="E1378" i="4"/>
  <c r="E3084" i="4"/>
  <c r="E1153" i="4"/>
  <c r="E1232" i="4"/>
  <c r="E2031" i="4"/>
  <c r="E1515" i="4"/>
  <c r="E3854" i="4"/>
  <c r="E1706" i="4"/>
  <c r="E369" i="4"/>
  <c r="E4032" i="4"/>
  <c r="E2560" i="4"/>
  <c r="E916" i="4"/>
  <c r="E4167" i="4"/>
  <c r="E441" i="4"/>
  <c r="E2699" i="4"/>
  <c r="E3288" i="4"/>
  <c r="E1879" i="4"/>
  <c r="E1643" i="4"/>
  <c r="E2250" i="4"/>
  <c r="E1864" i="4"/>
  <c r="E3314" i="4"/>
  <c r="E3074" i="4"/>
  <c r="E989" i="4"/>
  <c r="E893" i="4"/>
  <c r="E2612" i="4"/>
  <c r="E103" i="4"/>
  <c r="E3651" i="4"/>
  <c r="E2676" i="4"/>
  <c r="E2296" i="4"/>
  <c r="E3152" i="4"/>
  <c r="E1193" i="4"/>
  <c r="E1665" i="4"/>
  <c r="E3172" i="4"/>
  <c r="E317" i="4"/>
  <c r="E3406" i="4"/>
  <c r="E1079" i="4"/>
  <c r="E2308" i="4"/>
  <c r="E1915" i="4"/>
  <c r="E2930" i="4"/>
  <c r="E1410" i="4"/>
  <c r="E3559" i="4"/>
  <c r="E4135" i="4"/>
  <c r="E1199" i="4"/>
  <c r="E474" i="4"/>
  <c r="E2777" i="4"/>
  <c r="E2814" i="4"/>
  <c r="E973" i="4"/>
  <c r="E54" i="4"/>
  <c r="E1383" i="4"/>
  <c r="E46" i="4"/>
  <c r="E3001" i="4"/>
  <c r="E2706" i="4"/>
  <c r="E2277" i="4"/>
  <c r="E1531" i="4"/>
  <c r="E725" i="4"/>
  <c r="E301" i="4"/>
  <c r="E1374" i="4"/>
  <c r="E329" i="4"/>
  <c r="E3969" i="4"/>
  <c r="E1802" i="4"/>
  <c r="E2131" i="4"/>
  <c r="E629" i="4"/>
  <c r="E293" i="4"/>
  <c r="E2388" i="4"/>
  <c r="E1679" i="4"/>
  <c r="E3033" i="4"/>
  <c r="E2174" i="4"/>
  <c r="E273" i="4"/>
  <c r="E692" i="4"/>
  <c r="E1473" i="4"/>
  <c r="E4165" i="4"/>
  <c r="E2809" i="4"/>
  <c r="E1893" i="4"/>
  <c r="E2790" i="4"/>
  <c r="E2795" i="4"/>
  <c r="E1564" i="4"/>
  <c r="E320" i="4"/>
  <c r="E189" i="4"/>
  <c r="E2643" i="4"/>
  <c r="E4211" i="4"/>
  <c r="E4200" i="4"/>
  <c r="E1628" i="4"/>
  <c r="E1846" i="4"/>
  <c r="E2880" i="4"/>
  <c r="E69" i="4"/>
  <c r="E2958" i="4"/>
  <c r="E3102" i="4"/>
  <c r="E4070" i="4"/>
  <c r="E1841" i="4"/>
  <c r="E4188" i="4"/>
  <c r="E2918" i="4"/>
  <c r="E1396" i="4"/>
  <c r="E748" i="4"/>
  <c r="E3710" i="4"/>
  <c r="E2181" i="4"/>
  <c r="E3346" i="4"/>
  <c r="E605" i="4"/>
  <c r="E2847" i="4"/>
  <c r="E3489" i="4"/>
  <c r="E3582" i="4"/>
  <c r="E862" i="4"/>
  <c r="E1432" i="4"/>
  <c r="E1226" i="4"/>
  <c r="E2230" i="4"/>
  <c r="E3731" i="4"/>
  <c r="E4182" i="4"/>
  <c r="E3689" i="4"/>
  <c r="E4072" i="4"/>
  <c r="E1494" i="4"/>
  <c r="E4122" i="4"/>
  <c r="E4218" i="4"/>
  <c r="E644" i="4"/>
  <c r="E4326" i="4"/>
  <c r="E1047" i="4"/>
  <c r="E3925" i="4"/>
  <c r="E918" i="4"/>
  <c r="E791" i="4"/>
  <c r="E3919" i="4"/>
  <c r="E1274" i="4"/>
  <c r="E1329" i="4"/>
  <c r="E3581" i="4"/>
  <c r="E2328" i="4"/>
  <c r="E556" i="4"/>
  <c r="E3390" i="4"/>
  <c r="E910" i="4"/>
  <c r="E2194" i="4"/>
  <c r="E2037" i="4"/>
  <c r="E2903" i="4"/>
  <c r="E370" i="4"/>
  <c r="E2575" i="4"/>
  <c r="E332" i="4"/>
  <c r="E3358" i="4"/>
  <c r="E3460" i="4"/>
  <c r="E2898" i="4"/>
  <c r="E2736" i="4"/>
  <c r="E496" i="4"/>
  <c r="E803" i="4"/>
  <c r="E389" i="4"/>
  <c r="E1680" i="4"/>
  <c r="E1482" i="4"/>
  <c r="E4073" i="4"/>
  <c r="E1147" i="4"/>
  <c r="E3100" i="4"/>
  <c r="E3619" i="4"/>
  <c r="E2310" i="4"/>
  <c r="E3089" i="4"/>
  <c r="E1710" i="4"/>
  <c r="E2902" i="4"/>
  <c r="E704" i="4"/>
  <c r="E2616" i="4"/>
  <c r="E1709" i="4"/>
  <c r="E1035" i="4"/>
  <c r="E2700" i="4"/>
  <c r="E323" i="4"/>
  <c r="E2689" i="4"/>
  <c r="E4224" i="4"/>
  <c r="E27" i="4"/>
  <c r="E2769" i="4"/>
  <c r="E1399" i="4"/>
  <c r="E2765" i="4"/>
  <c r="E515" i="4"/>
  <c r="E1200" i="4"/>
  <c r="E2791" i="4"/>
  <c r="E852" i="4"/>
  <c r="E761" i="4"/>
  <c r="E217" i="4"/>
  <c r="E1235" i="4"/>
  <c r="E3228" i="4"/>
  <c r="E2175" i="4"/>
  <c r="E1877" i="4"/>
  <c r="E1303" i="4"/>
  <c r="E3350" i="4"/>
  <c r="E1921" i="4"/>
  <c r="E2333" i="4"/>
  <c r="E907" i="4"/>
  <c r="E2304" i="4"/>
  <c r="E1068" i="4"/>
  <c r="E929" i="4"/>
  <c r="E4368" i="4"/>
  <c r="E3199" i="4"/>
  <c r="E1372" i="4"/>
  <c r="E3026" i="4"/>
  <c r="E553" i="4"/>
  <c r="E2299" i="4"/>
  <c r="E2970" i="4"/>
  <c r="E121" i="4"/>
  <c r="E982" i="4"/>
  <c r="E3892" i="4"/>
  <c r="E1326" i="4"/>
  <c r="E3554" i="4"/>
  <c r="E3016" i="4"/>
  <c r="E3747" i="4"/>
  <c r="E3894" i="4"/>
  <c r="E355" i="4"/>
  <c r="E684" i="4"/>
  <c r="E1324" i="4"/>
  <c r="E1615" i="4"/>
  <c r="E1895" i="4"/>
  <c r="E2010" i="4"/>
  <c r="E2498" i="4"/>
  <c r="E3591" i="4"/>
  <c r="E2535" i="4"/>
  <c r="E3067" i="4"/>
  <c r="E2829" i="4"/>
  <c r="E1516" i="4"/>
  <c r="E2910" i="4"/>
  <c r="E2672" i="4"/>
  <c r="E1733" i="4"/>
  <c r="E170" i="4"/>
  <c r="E669" i="4"/>
  <c r="E1096" i="4"/>
  <c r="E4109" i="4"/>
  <c r="E2240" i="4"/>
  <c r="E1747" i="4"/>
  <c r="E2119" i="4"/>
  <c r="E891" i="4"/>
  <c r="E3890" i="4"/>
  <c r="E1487" i="4"/>
  <c r="E1744" i="4"/>
  <c r="E1133" i="4"/>
  <c r="E1676" i="4"/>
  <c r="E1186" i="4"/>
  <c r="E2800" i="4"/>
  <c r="E191" i="4"/>
  <c r="E766" i="4"/>
  <c r="E3031" i="4"/>
  <c r="E915" i="4"/>
  <c r="E456" i="4"/>
  <c r="E427" i="4"/>
  <c r="E2100" i="4"/>
  <c r="E3520" i="4"/>
  <c r="E2016" i="4"/>
  <c r="E3283" i="4"/>
  <c r="E794" i="4"/>
  <c r="E1103" i="4"/>
  <c r="E4250" i="4"/>
  <c r="E3580" i="4"/>
  <c r="E381" i="4"/>
  <c r="E1652" i="4"/>
  <c r="E3258" i="4"/>
  <c r="E2618" i="4"/>
  <c r="E631" i="4"/>
  <c r="E155" i="4"/>
  <c r="E2001" i="4"/>
  <c r="E3017" i="4"/>
  <c r="E1364" i="4"/>
  <c r="E2462" i="4"/>
  <c r="E838" i="4"/>
  <c r="E3470" i="4"/>
  <c r="E192" i="4"/>
  <c r="E1158" i="4"/>
  <c r="E1445" i="4"/>
  <c r="E4321" i="4"/>
  <c r="E2778" i="4"/>
  <c r="E3165" i="4"/>
  <c r="E3812" i="4"/>
  <c r="E2588" i="4"/>
  <c r="E723" i="4"/>
  <c r="E438" i="4"/>
  <c r="E2242" i="4"/>
  <c r="E640" i="4"/>
  <c r="E1565" i="4"/>
  <c r="E2437" i="4"/>
  <c r="E2386" i="4"/>
  <c r="E3939" i="4"/>
  <c r="E145" i="4"/>
  <c r="E2686" i="4"/>
  <c r="E1335" i="4"/>
  <c r="E1752" i="4"/>
  <c r="E67" i="4"/>
  <c r="E305" i="4"/>
  <c r="E272" i="4"/>
  <c r="E2404" i="4"/>
  <c r="E1751" i="4"/>
  <c r="E3293" i="4"/>
  <c r="E2934" i="4"/>
  <c r="E2953" i="4"/>
  <c r="E3519" i="4"/>
  <c r="E4274" i="4"/>
  <c r="E3142" i="4"/>
  <c r="E102" i="4"/>
  <c r="E2142" i="4"/>
  <c r="E3720" i="4"/>
  <c r="E3159" i="4"/>
  <c r="E2494" i="4"/>
  <c r="E432" i="4"/>
  <c r="E2204" i="4"/>
  <c r="E122" i="4"/>
  <c r="E3120" i="4"/>
  <c r="E1360" i="4"/>
  <c r="E2458" i="4"/>
  <c r="E2634" i="4"/>
  <c r="E2671" i="4"/>
  <c r="E2379" i="4"/>
  <c r="E119" i="4"/>
  <c r="E1430" i="4"/>
  <c r="E3047" i="4"/>
  <c r="E974" i="4"/>
  <c r="E314" i="4"/>
  <c r="E2625" i="4"/>
  <c r="E2587" i="4"/>
  <c r="E477" i="4"/>
  <c r="E3717" i="4"/>
  <c r="E2287" i="4"/>
  <c r="E1492" i="4"/>
  <c r="E2839" i="4"/>
  <c r="E308" i="4"/>
  <c r="E3012" i="4"/>
  <c r="E32" i="4"/>
  <c r="E2408" i="4"/>
  <c r="E3435" i="4"/>
  <c r="E4161" i="4"/>
  <c r="E3080" i="4"/>
  <c r="E3136" i="4"/>
  <c r="E1753" i="4"/>
  <c r="E1318" i="4"/>
  <c r="E2622" i="4"/>
  <c r="E984" i="4"/>
  <c r="E1202" i="4"/>
  <c r="E1558" i="4"/>
  <c r="E3808" i="4"/>
  <c r="E3010" i="4"/>
  <c r="E760" i="4"/>
  <c r="E1982" i="4"/>
  <c r="E781" i="4"/>
  <c r="E2294" i="4"/>
  <c r="E2615" i="4"/>
  <c r="E3476" i="4"/>
  <c r="E3263" i="4"/>
  <c r="E1829" i="4"/>
  <c r="E563" i="4"/>
  <c r="E3535" i="4"/>
  <c r="E447" i="4"/>
  <c r="E1667" i="4"/>
  <c r="E969" i="4"/>
  <c r="E2999" i="4"/>
  <c r="E167" i="4"/>
  <c r="E1424" i="4"/>
  <c r="E1420" i="4"/>
  <c r="E1582" i="4"/>
  <c r="E3524" i="4"/>
  <c r="E1500" i="4"/>
  <c r="E386" i="4"/>
  <c r="E2796" i="4"/>
  <c r="E1308" i="4"/>
  <c r="E815" i="4"/>
  <c r="E3482" i="4"/>
  <c r="E3341" i="4"/>
  <c r="E690" i="4"/>
  <c r="E4340" i="4"/>
  <c r="E2629" i="4"/>
  <c r="E2833" i="4"/>
  <c r="E2710" i="4"/>
  <c r="E3968" i="4"/>
  <c r="E2996" i="4"/>
  <c r="E867" i="4"/>
  <c r="E162" i="4"/>
  <c r="E1507" i="4"/>
  <c r="E1155" i="4"/>
  <c r="E4380" i="4"/>
  <c r="E76" i="4"/>
  <c r="E3826" i="4"/>
  <c r="E1964" i="4"/>
  <c r="E1354" i="4"/>
  <c r="E2317" i="4"/>
  <c r="E1644" i="4"/>
  <c r="E2427" i="4"/>
  <c r="E746" i="4"/>
  <c r="E819" i="4"/>
  <c r="E3183" i="4"/>
  <c r="E2316" i="4"/>
  <c r="E106" i="4"/>
  <c r="E1237" i="4"/>
  <c r="E2662" i="4"/>
  <c r="E410" i="4"/>
  <c r="E1860" i="4"/>
  <c r="E2722" i="4"/>
  <c r="E2887" i="4"/>
  <c r="E950" i="4"/>
  <c r="E2108" i="4"/>
  <c r="E942" i="4"/>
  <c r="E276" i="4"/>
  <c r="E1036" i="4"/>
  <c r="E2187" i="4"/>
  <c r="E1740" i="4"/>
  <c r="E3015" i="4"/>
  <c r="E525" i="4"/>
  <c r="E2913" i="4"/>
  <c r="E193" i="4"/>
  <c r="E2086" i="4"/>
  <c r="E3361" i="4"/>
  <c r="E2475" i="4"/>
  <c r="E2228" i="4"/>
  <c r="E2761" i="4"/>
  <c r="E2971" i="4"/>
  <c r="E2667" i="4"/>
  <c r="E1480" i="4"/>
  <c r="E3032" i="4"/>
  <c r="E2983" i="4"/>
  <c r="E1539" i="4"/>
  <c r="E1965" i="4"/>
  <c r="E520" i="4"/>
  <c r="E1713" i="4"/>
  <c r="E3087" i="4"/>
  <c r="E1708" i="4"/>
  <c r="E363" i="4"/>
  <c r="E2606" i="4"/>
  <c r="E2226" i="4"/>
  <c r="E2774" i="4"/>
  <c r="E2393" i="4"/>
  <c r="E727" i="4"/>
  <c r="E3085" i="4"/>
  <c r="E1623" i="4"/>
  <c r="E2160" i="4"/>
  <c r="E4287" i="4"/>
  <c r="E1218" i="4"/>
  <c r="E2054" i="4"/>
  <c r="E691" i="4"/>
  <c r="E2005" i="4"/>
  <c r="E3433" i="4"/>
  <c r="E3796" i="4"/>
  <c r="E2594" i="4"/>
  <c r="E963" i="4"/>
  <c r="E3365" i="4"/>
  <c r="E3413" i="4"/>
  <c r="E3806" i="4"/>
  <c r="E1557" i="4"/>
  <c r="E99" i="4"/>
  <c r="E2759" i="4"/>
  <c r="E2439" i="4"/>
  <c r="E1536" i="4"/>
  <c r="E1773" i="4"/>
  <c r="E136" i="4"/>
  <c r="E3038" i="4"/>
  <c r="E2879" i="4"/>
  <c r="E4272" i="4"/>
  <c r="E2145" i="4"/>
  <c r="E1305" i="4"/>
  <c r="E2443" i="4"/>
  <c r="E2292" i="4"/>
  <c r="E1794" i="4"/>
  <c r="E600" i="4"/>
  <c r="E1069" i="4"/>
  <c r="E1701" i="4"/>
  <c r="E4303" i="4"/>
  <c r="E1881" i="4"/>
  <c r="E4046" i="4"/>
  <c r="E939" i="4"/>
  <c r="E1617" i="4"/>
  <c r="E2096" i="4"/>
  <c r="E1092" i="4"/>
  <c r="E4283" i="4"/>
  <c r="E1774" i="4"/>
  <c r="E2819" i="4"/>
  <c r="E774" i="4"/>
  <c r="E1014" i="4"/>
  <c r="E319" i="4"/>
  <c r="E2501" i="4"/>
  <c r="E51" i="4"/>
  <c r="E3967" i="4"/>
  <c r="E1221" i="4"/>
  <c r="E422" i="4"/>
  <c r="E1793" i="4"/>
  <c r="E2914" i="4"/>
  <c r="E2896" i="4"/>
  <c r="E3238" i="4"/>
  <c r="E288" i="4"/>
  <c r="E3173" i="4"/>
  <c r="E199" i="4"/>
  <c r="E4015" i="4"/>
  <c r="E435" i="4"/>
  <c r="E1814" i="4"/>
  <c r="E2255" i="4"/>
  <c r="E2597" i="4"/>
  <c r="E30" i="4"/>
  <c r="E2061" i="4"/>
  <c r="E2330" i="4"/>
  <c r="E176" i="4"/>
  <c r="E1655" i="4"/>
  <c r="E1503" i="4"/>
  <c r="E2176" i="4"/>
  <c r="E2570" i="4"/>
  <c r="E1338" i="4"/>
  <c r="E2995" i="4"/>
  <c r="E38" i="4"/>
  <c r="E2935" i="4"/>
  <c r="E3068" i="4"/>
  <c r="E3210" i="4"/>
  <c r="E1715" i="4"/>
  <c r="E651" i="4"/>
  <c r="E2279" i="4"/>
  <c r="E523" i="4"/>
  <c r="E2146" i="4"/>
  <c r="E4221" i="4"/>
  <c r="E2926" i="4"/>
  <c r="E450" i="4"/>
  <c r="E2687" i="4"/>
  <c r="E3434" i="4"/>
  <c r="E2696" i="4"/>
  <c r="E2572" i="4"/>
  <c r="E1812" i="4"/>
  <c r="E1343" i="4"/>
  <c r="E2345" i="4"/>
  <c r="E2786" i="4"/>
  <c r="E1019" i="4"/>
  <c r="E232" i="4"/>
  <c r="E2374" i="4"/>
  <c r="E4362" i="4"/>
  <c r="E2441" i="4"/>
  <c r="E902" i="4"/>
  <c r="E1210" i="4"/>
  <c r="E1064" i="4"/>
  <c r="E2245" i="4"/>
  <c r="E2668" i="4"/>
  <c r="E1942" i="4"/>
  <c r="E2911" i="4"/>
  <c r="E1984" i="4"/>
  <c r="E1426" i="4"/>
  <c r="E442" i="4"/>
  <c r="E1922" i="4"/>
  <c r="E2514" i="4"/>
  <c r="E303" i="4"/>
  <c r="E2989" i="4"/>
  <c r="E1259" i="4"/>
  <c r="E486" i="4"/>
  <c r="E3702" i="4"/>
  <c r="E1656" i="4"/>
  <c r="E2924" i="4"/>
  <c r="E247" i="4"/>
  <c r="E3180" i="4"/>
  <c r="E1203" i="4"/>
  <c r="E3452" i="4"/>
  <c r="E201" i="4"/>
  <c r="E3767" i="4"/>
  <c r="E972" i="4"/>
  <c r="E632" i="4"/>
  <c r="E485" i="4"/>
  <c r="E1325" i="4"/>
  <c r="E1952" i="4"/>
  <c r="E4205" i="4"/>
  <c r="E3227" i="4"/>
  <c r="E620" i="4"/>
  <c r="E98" i="4"/>
  <c r="E2425" i="4"/>
  <c r="E898" i="4"/>
  <c r="E4147" i="4"/>
  <c r="E614" i="4"/>
  <c r="E2337" i="4"/>
  <c r="E2908" i="4"/>
  <c r="E2602" i="4"/>
  <c r="E3631" i="4"/>
  <c r="E2107" i="4"/>
  <c r="E3373" i="4"/>
  <c r="E2376" i="4"/>
  <c r="E2546" i="4"/>
  <c r="E3728" i="4"/>
  <c r="E2825" i="4"/>
  <c r="E2813" i="4"/>
  <c r="E3840" i="4"/>
  <c r="E3426" i="4"/>
  <c r="E123" i="4"/>
  <c r="E2141" i="4"/>
  <c r="E3075" i="4"/>
  <c r="E1106" i="4"/>
  <c r="E1053" i="4"/>
  <c r="E1907" i="4"/>
  <c r="E1173" i="4"/>
  <c r="E4132" i="4"/>
  <c r="E694" i="4"/>
  <c r="E3222" i="4"/>
  <c r="E2169" i="4"/>
  <c r="E1592" i="4"/>
  <c r="E1113" i="4"/>
  <c r="E1444" i="4"/>
  <c r="E2025" i="4"/>
  <c r="E3086" i="4"/>
  <c r="E3484" i="4"/>
  <c r="E2505" i="4"/>
  <c r="E896" i="4"/>
  <c r="E2359" i="4"/>
  <c r="E558" i="4"/>
  <c r="E458" i="4"/>
  <c r="E244" i="4"/>
  <c r="E3693" i="4"/>
  <c r="E2280" i="4"/>
  <c r="E290" i="4"/>
  <c r="E1501" i="4"/>
  <c r="E1073" i="4"/>
  <c r="E826" i="4"/>
  <c r="E3153" i="4"/>
  <c r="E4327" i="4"/>
  <c r="E2137" i="4"/>
  <c r="E1419" i="4"/>
  <c r="E3057" i="4"/>
  <c r="E2117" i="4"/>
  <c r="E703" i="4"/>
  <c r="E754" i="4"/>
  <c r="E1175" i="4"/>
  <c r="E2339" i="4"/>
  <c r="E2531" i="4"/>
  <c r="E1884" i="4"/>
  <c r="E3624" i="4"/>
  <c r="E3835" i="4"/>
  <c r="E2789" i="4"/>
  <c r="E4201" i="4"/>
  <c r="E124" i="4"/>
  <c r="E3988" i="4"/>
  <c r="E2377" i="4"/>
  <c r="E1530" i="4"/>
  <c r="E2532" i="4"/>
  <c r="E580" i="4"/>
  <c r="E2596" i="4"/>
  <c r="E3927" i="4"/>
  <c r="E3764" i="4"/>
  <c r="E883" i="4"/>
  <c r="E3207" i="4"/>
  <c r="E3672" i="4"/>
  <c r="E3886" i="4"/>
  <c r="E4002" i="4"/>
  <c r="E745" i="4"/>
  <c r="E1415" i="4"/>
  <c r="E4096" i="4"/>
  <c r="E1441" i="4"/>
  <c r="E2510" i="4"/>
  <c r="E1112" i="4"/>
  <c r="E2428" i="4"/>
  <c r="E200" i="4"/>
  <c r="E2307" i="4"/>
  <c r="E1212" i="4"/>
  <c r="E2805" i="4"/>
  <c r="E1891" i="4"/>
  <c r="E4278" i="4"/>
  <c r="E1493" i="4"/>
  <c r="E1099" i="4"/>
  <c r="E960" i="4"/>
  <c r="E1413" i="4"/>
  <c r="E2883" i="4"/>
  <c r="E1955" i="4"/>
  <c r="E411" i="4"/>
  <c r="E731" i="4"/>
  <c r="E1761" i="4"/>
  <c r="E1634" i="4"/>
  <c r="E2784" i="4"/>
  <c r="E2508" i="4"/>
  <c r="E4233" i="4"/>
  <c r="E1328" i="4"/>
  <c r="E3331" i="4"/>
  <c r="E2080" i="4"/>
  <c r="E4230" i="4"/>
  <c r="E4036" i="4"/>
  <c r="E1828" i="4"/>
  <c r="E1213" i="4"/>
  <c r="E1154" i="4"/>
  <c r="E2529" i="4"/>
  <c r="E484" i="4"/>
  <c r="E1559" i="4"/>
  <c r="E187" i="4"/>
  <c r="E3832" i="4"/>
  <c r="E409" i="4"/>
  <c r="E2028" i="4"/>
  <c r="E1263" i="4"/>
  <c r="E80" i="4"/>
  <c r="E1807" i="4"/>
  <c r="E1904" i="4"/>
  <c r="E764" i="4"/>
  <c r="E2182" i="4"/>
  <c r="E3162" i="4"/>
  <c r="E882" i="4"/>
  <c r="E2739" i="4"/>
  <c r="E278" i="4"/>
  <c r="E2342" i="4"/>
  <c r="E1228" i="4"/>
  <c r="E2229" i="4"/>
  <c r="E3133" i="4"/>
  <c r="E1314" i="4"/>
  <c r="E3079" i="4"/>
  <c r="E2767" i="4"/>
  <c r="E3160" i="4"/>
  <c r="E2199" i="4"/>
  <c r="E1181" i="4"/>
  <c r="E1684" i="4"/>
  <c r="E2116" i="4"/>
  <c r="E1959" i="4"/>
  <c r="E1650" i="4"/>
  <c r="E1363" i="4"/>
  <c r="E865" i="4"/>
  <c r="E2122" i="4"/>
  <c r="E341" i="4"/>
  <c r="E207" i="4"/>
  <c r="E1048" i="4"/>
  <c r="E2836" i="4"/>
  <c r="E3605" i="4"/>
  <c r="E198" i="4"/>
  <c r="E1815" i="4"/>
  <c r="E1678" i="4"/>
  <c r="E4021" i="4"/>
  <c r="E483" i="4"/>
  <c r="E2288" i="4"/>
  <c r="E1081" i="4"/>
  <c r="E4146" i="4"/>
  <c r="E2235" i="4"/>
  <c r="E3104" i="4"/>
  <c r="E2203" i="4"/>
  <c r="E2046" i="4"/>
  <c r="E3985" i="4"/>
  <c r="E3295" i="4"/>
  <c r="E2066" i="4"/>
</calcChain>
</file>

<file path=xl/sharedStrings.xml><?xml version="1.0" encoding="utf-8"?>
<sst xmlns="http://schemas.openxmlformats.org/spreadsheetml/2006/main" count="37532" uniqueCount="7871">
  <si>
    <t>Darius 
Alexandru</t>
  </si>
  <si>
    <t>Darque</t>
  </si>
  <si>
    <t>David Alexandru</t>
  </si>
  <si>
    <t>Fatima Zahara</t>
  </si>
  <si>
    <t>Abreu</t>
  </si>
  <si>
    <t>Adães</t>
  </si>
  <si>
    <t>Adorno</t>
  </si>
  <si>
    <t>Aguiar</t>
  </si>
  <si>
    <t>Albuquerque</t>
  </si>
  <si>
    <t>Alcântara</t>
  </si>
  <si>
    <t>Aleluia</t>
  </si>
  <si>
    <t>Alencar</t>
  </si>
  <si>
    <t>Almeida</t>
  </si>
  <si>
    <t>Altamirano</t>
  </si>
  <si>
    <t>Alvarenga</t>
  </si>
  <si>
    <t>Álvares</t>
  </si>
  <si>
    <t>Alves</t>
  </si>
  <si>
    <t>Alvim</t>
  </si>
  <si>
    <t>Amaral</t>
  </si>
  <si>
    <t>Amigo</t>
  </si>
  <si>
    <t>Amor</t>
  </si>
  <si>
    <t>Amorim</t>
  </si>
  <si>
    <t>Anchieta</t>
  </si>
  <si>
    <t>Andrada</t>
  </si>
  <si>
    <t>Andrade</t>
  </si>
  <si>
    <t>André</t>
  </si>
  <si>
    <t>Andrioli</t>
  </si>
  <si>
    <t>Anes</t>
  </si>
  <si>
    <t>Anjos</t>
  </si>
  <si>
    <t>Antônio</t>
  </si>
  <si>
    <t>Antunes</t>
  </si>
  <si>
    <t>Anunciação</t>
  </si>
  <si>
    <t>Apolinário</t>
  </si>
  <si>
    <t>Aragão</t>
  </si>
  <si>
    <t>Araújo</t>
  </si>
  <si>
    <t>Arruda</t>
  </si>
  <si>
    <t>Ascensão</t>
  </si>
  <si>
    <t>Assis</t>
  </si>
  <si>
    <t>Auth</t>
  </si>
  <si>
    <t>Ayala</t>
  </si>
  <si>
    <t>Azeredo</t>
  </si>
  <si>
    <t>Azevedo</t>
  </si>
  <si>
    <t>Badu</t>
  </si>
  <si>
    <t>Baltar</t>
  </si>
  <si>
    <t>Baltazar</t>
  </si>
  <si>
    <t>Bandeira</t>
  </si>
  <si>
    <t>Barbosa</t>
  </si>
  <si>
    <t>Barreto</t>
  </si>
  <si>
    <t>Barros</t>
  </si>
  <si>
    <t>Barroso</t>
  </si>
  <si>
    <t>Baseggio</t>
  </si>
  <si>
    <t>Bastos</t>
  </si>
  <si>
    <t>Batista</t>
  </si>
  <si>
    <t>Bermudes</t>
  </si>
  <si>
    <t>Bernades</t>
  </si>
  <si>
    <t>Bernardes</t>
  </si>
  <si>
    <t>Bicalho</t>
  </si>
  <si>
    <t>Bispo</t>
  </si>
  <si>
    <t>Bizzo</t>
  </si>
  <si>
    <t>Bocaiuva</t>
  </si>
  <si>
    <t>Bolsonaro</t>
  </si>
  <si>
    <t>Borba</t>
  </si>
  <si>
    <t>Borges</t>
  </si>
  <si>
    <t>Borsoi</t>
  </si>
  <si>
    <t>Botelho</t>
  </si>
  <si>
    <t>Braga</t>
  </si>
  <si>
    <t>Bragança</t>
  </si>
  <si>
    <t>Brandão</t>
  </si>
  <si>
    <t>Barbaresco</t>
  </si>
  <si>
    <t>Brasil</t>
  </si>
  <si>
    <t>Brasiliense</t>
  </si>
  <si>
    <t>Brito</t>
  </si>
  <si>
    <t>Bruscato</t>
  </si>
  <si>
    <t>Bueno</t>
  </si>
  <si>
    <t>Bruno</t>
  </si>
  <si>
    <t>Cabral</t>
  </si>
  <si>
    <t>Café</t>
  </si>
  <si>
    <t>Caldas</t>
  </si>
  <si>
    <t>Camacho</t>
  </si>
  <si>
    <t>Camargo</t>
  </si>
  <si>
    <t>Caminha</t>
  </si>
  <si>
    <t>Camões</t>
  </si>
  <si>
    <t>Cândido</t>
  </si>
  <si>
    <t>Cardoso</t>
  </si>
  <si>
    <t>Carmo</t>
  </si>
  <si>
    <t>Carnaval</t>
  </si>
  <si>
    <t>Carneiro</t>
  </si>
  <si>
    <t>Carvalhal</t>
  </si>
  <si>
    <t>Carvalho</t>
  </si>
  <si>
    <t>Carvalhosa</t>
  </si>
  <si>
    <t>Castilho</t>
  </si>
  <si>
    <t>Castro</t>
  </si>
  <si>
    <t>Cauduro</t>
  </si>
  <si>
    <t>Cerejeira</t>
  </si>
  <si>
    <t>Chaves</t>
  </si>
  <si>
    <t>Cidade</t>
  </si>
  <si>
    <t>Coelho</t>
  </si>
  <si>
    <t>Coentrão</t>
  </si>
  <si>
    <t>Coimbra</t>
  </si>
  <si>
    <t>Conceição</t>
  </si>
  <si>
    <t>Constante</t>
  </si>
  <si>
    <t>Cordeiro</t>
  </si>
  <si>
    <t>Costa</t>
  </si>
  <si>
    <t>Cotrim</t>
  </si>
  <si>
    <t>Coutinho</t>
  </si>
  <si>
    <t>Couto</t>
  </si>
  <si>
    <t>Cruz</t>
  </si>
  <si>
    <t>Cunha</t>
  </si>
  <si>
    <t>Curado</t>
  </si>
  <si>
    <t>Curtinaz</t>
  </si>
  <si>
    <t>Dambros</t>
  </si>
  <si>
    <t>Dantas</t>
  </si>
  <si>
    <t>Delfino</t>
  </si>
  <si>
    <t>Dias</t>
  </si>
  <si>
    <t>Diegues</t>
  </si>
  <si>
    <t>Dominici</t>
  </si>
  <si>
    <t>Dorneles</t>
  </si>
  <si>
    <t>Dourado</t>
  </si>
  <si>
    <t>Duarte</t>
  </si>
  <si>
    <t>Dutra</t>
  </si>
  <si>
    <t>Eça</t>
  </si>
  <si>
    <t>Encarnação</t>
  </si>
  <si>
    <t>Esteves</t>
  </si>
  <si>
    <t>Evangelista</t>
  </si>
  <si>
    <t>Exaltação</t>
  </si>
  <si>
    <t>Fagundes</t>
  </si>
  <si>
    <t>Faleiros</t>
  </si>
  <si>
    <t>Falópio</t>
  </si>
  <si>
    <t>Falqueto</t>
  </si>
  <si>
    <t>Faria</t>
  </si>
  <si>
    <t>Farias</t>
  </si>
  <si>
    <t>Faro</t>
  </si>
  <si>
    <t>Ferrão</t>
  </si>
  <si>
    <t>Ferraz</t>
  </si>
  <si>
    <t>Ferro</t>
  </si>
  <si>
    <t>Ferreira</t>
  </si>
  <si>
    <t>Ferrolho</t>
  </si>
  <si>
    <t>Fernandes</t>
  </si>
  <si>
    <t>Figo</t>
  </si>
  <si>
    <t>Figueira</t>
  </si>
  <si>
    <t>Figueiredo</t>
  </si>
  <si>
    <t>Figueiroa</t>
  </si>
  <si>
    <t>Fioravante</t>
  </si>
  <si>
    <t>Fonseca</t>
  </si>
  <si>
    <t>Fontes</t>
  </si>
  <si>
    <t>Fortaleza</t>
  </si>
  <si>
    <t>França</t>
  </si>
  <si>
    <t>Freire</t>
  </si>
  <si>
    <t>Freitas</t>
  </si>
  <si>
    <t>Frota</t>
  </si>
  <si>
    <t>Furquim</t>
  </si>
  <si>
    <t>Furtado</t>
  </si>
  <si>
    <t>Feitosa</t>
  </si>
  <si>
    <t>Flores</t>
  </si>
  <si>
    <t>Galvão</t>
  </si>
  <si>
    <t>Gama</t>
  </si>
  <si>
    <t>Garcia</t>
  </si>
  <si>
    <t>Garrastazu</t>
  </si>
  <si>
    <t>Gato</t>
  </si>
  <si>
    <t>Generoso</t>
  </si>
  <si>
    <t>Gomes</t>
  </si>
  <si>
    <t>Gonçales</t>
  </si>
  <si>
    <t>Gonçalves</t>
  </si>
  <si>
    <t>Gonzaga</t>
  </si>
  <si>
    <t>Gouveia</t>
  </si>
  <si>
    <t>Guarato</t>
  </si>
  <si>
    <t>Guimarães</t>
  </si>
  <si>
    <t>Gusmão</t>
  </si>
  <si>
    <t>Guerreiro</t>
  </si>
  <si>
    <t>Henriques</t>
  </si>
  <si>
    <t>Hernandes</t>
  </si>
  <si>
    <t>Hidelfonso</t>
  </si>
  <si>
    <t>Hoffmann</t>
  </si>
  <si>
    <t>Holanda</t>
  </si>
  <si>
    <t>Homem</t>
  </si>
  <si>
    <t>Hora</t>
  </si>
  <si>
    <t>Hungria</t>
  </si>
  <si>
    <t>Idelfonso</t>
  </si>
  <si>
    <t>Igrejas</t>
  </si>
  <si>
    <t>Ildefonso</t>
  </si>
  <si>
    <t>Inácio</t>
  </si>
  <si>
    <t>Jardim</t>
  </si>
  <si>
    <t>Jesus</t>
  </si>
  <si>
    <t>Jordão</t>
  </si>
  <si>
    <t>Junqueira</t>
  </si>
  <si>
    <t>Klein</t>
  </si>
  <si>
    <t>Kremer</t>
  </si>
  <si>
    <t>Lacerda</t>
  </si>
  <si>
    <t>Lange</t>
  </si>
  <si>
    <t>Laubert</t>
  </si>
  <si>
    <t>Leitão</t>
  </si>
  <si>
    <t>Leite</t>
  </si>
  <si>
    <t>Leme</t>
  </si>
  <si>
    <t>Levy</t>
  </si>
  <si>
    <t>Libânio</t>
  </si>
  <si>
    <t>Lima</t>
  </si>
  <si>
    <t>Lins</t>
  </si>
  <si>
    <t>Lira</t>
  </si>
  <si>
    <t>Lisboa</t>
  </si>
  <si>
    <t>Locatelli</t>
  </si>
  <si>
    <t>Louzada</t>
  </si>
  <si>
    <t>Lopes</t>
  </si>
  <si>
    <t>Lutz</t>
  </si>
  <si>
    <t>Luz</t>
  </si>
  <si>
    <t>Leonor</t>
  </si>
  <si>
    <t>Lochner</t>
  </si>
  <si>
    <t>Macedo</t>
  </si>
  <si>
    <t>Machado</t>
  </si>
  <si>
    <t>Madureira</t>
  </si>
  <si>
    <t>Maduro</t>
  </si>
  <si>
    <t>Magalhães</t>
  </si>
  <si>
    <t>Mairinque</t>
  </si>
  <si>
    <t>Malafaia</t>
  </si>
  <si>
    <t>Malta</t>
  </si>
  <si>
    <t>Marinho</t>
  </si>
  <si>
    <t>Mariz</t>
  </si>
  <si>
    <t>Marques</t>
  </si>
  <si>
    <t>Martins</t>
  </si>
  <si>
    <t>Mascarenhas</t>
  </si>
  <si>
    <t>Massa</t>
  </si>
  <si>
    <t>Matos</t>
  </si>
  <si>
    <t>Maurício</t>
  </si>
  <si>
    <t>Médici</t>
  </si>
  <si>
    <t>Medeiros</t>
  </si>
  <si>
    <t>Meireles</t>
  </si>
  <si>
    <t>Mello</t>
  </si>
  <si>
    <t>Melo</t>
  </si>
  <si>
    <t>Mendes</t>
  </si>
  <si>
    <t>Mendonça</t>
  </si>
  <si>
    <t>Menezes</t>
  </si>
  <si>
    <t>Menino</t>
  </si>
  <si>
    <t>Messias</t>
  </si>
  <si>
    <t>Mesquita</t>
  </si>
  <si>
    <t>Milhomem</t>
  </si>
  <si>
    <t>Miranda</t>
  </si>
  <si>
    <t>Monteiro</t>
  </si>
  <si>
    <t>Moraes</t>
  </si>
  <si>
    <t>Morais</t>
  </si>
  <si>
    <t>Morato</t>
  </si>
  <si>
    <t>Morbeck</t>
  </si>
  <si>
    <t>Moreira</t>
  </si>
  <si>
    <t>Moretti</t>
  </si>
  <si>
    <t>Moro</t>
  </si>
  <si>
    <t>Müller</t>
  </si>
  <si>
    <t>Muniz</t>
  </si>
  <si>
    <t>Namorado</t>
  </si>
  <si>
    <t>Nantes</t>
  </si>
  <si>
    <t>Nascimento</t>
  </si>
  <si>
    <t>Navalhes</t>
  </si>
  <si>
    <t>Navarro</t>
  </si>
  <si>
    <t>Naves</t>
  </si>
  <si>
    <t>Neis</t>
  </si>
  <si>
    <t>Negreiros</t>
  </si>
  <si>
    <t>Negrete</t>
  </si>
  <si>
    <t>Neves</t>
  </si>
  <si>
    <t>Nóbrega</t>
  </si>
  <si>
    <t>Nogueira</t>
  </si>
  <si>
    <t>Noronha</t>
  </si>
  <si>
    <t>Nunes</t>
  </si>
  <si>
    <t>Olioti</t>
  </si>
  <si>
    <t>Oliva</t>
  </si>
  <si>
    <t>Oliveira</t>
  </si>
  <si>
    <t>Outeiro</t>
  </si>
  <si>
    <t>Ortiz</t>
  </si>
  <si>
    <t>Pacheco</t>
  </si>
  <si>
    <t>Padrão</t>
  </si>
  <si>
    <t>Paes</t>
  </si>
  <si>
    <t>Pais</t>
  </si>
  <si>
    <t>Paiva</t>
  </si>
  <si>
    <t>Paixão</t>
  </si>
  <si>
    <t>Papanicolau</t>
  </si>
  <si>
    <t>Parga</t>
  </si>
  <si>
    <t>Parreira</t>
  </si>
  <si>
    <t>Pascal</t>
  </si>
  <si>
    <t>Pascoal</t>
  </si>
  <si>
    <t>Pasquim</t>
  </si>
  <si>
    <t>Princepe</t>
  </si>
  <si>
    <t>Patriota</t>
  </si>
  <si>
    <t>Peçanha</t>
  </si>
  <si>
    <t>Pedrosa</t>
  </si>
  <si>
    <t>Pedroso</t>
  </si>
  <si>
    <t>Peixoto</t>
  </si>
  <si>
    <t>Pellegrini</t>
  </si>
  <si>
    <t>Penna</t>
  </si>
  <si>
    <t>Pensamento</t>
  </si>
  <si>
    <t>Penteado</t>
  </si>
  <si>
    <t>Pereira</t>
  </si>
  <si>
    <t>Pelizzaro</t>
  </si>
  <si>
    <t>Peres</t>
  </si>
  <si>
    <t>Perez</t>
  </si>
  <si>
    <t>Pessoa</t>
  </si>
  <si>
    <t>Pestana</t>
  </si>
  <si>
    <t>Pimenta</t>
  </si>
  <si>
    <t>Pimentel</t>
  </si>
  <si>
    <t>Pinheiro</t>
  </si>
  <si>
    <t>Pinto</t>
  </si>
  <si>
    <t>Pires</t>
  </si>
  <si>
    <t>Placides</t>
  </si>
  <si>
    <t>Poeta</t>
  </si>
  <si>
    <t>Policarpo</t>
  </si>
  <si>
    <t>Pontes</t>
  </si>
  <si>
    <t>Porto</t>
  </si>
  <si>
    <t>Portugal</t>
  </si>
  <si>
    <t>Prado</t>
  </si>
  <si>
    <t>Prudente</t>
  </si>
  <si>
    <t>Quadros</t>
  </si>
  <si>
    <t>Quaresma</t>
  </si>
  <si>
    <t>Queirós</t>
  </si>
  <si>
    <t>Queiroz</t>
  </si>
  <si>
    <t>Ramalhete</t>
  </si>
  <si>
    <t>Ramalho</t>
  </si>
  <si>
    <t>Ramires</t>
  </si>
  <si>
    <t>Ramos</t>
  </si>
  <si>
    <t>Rangel</t>
  </si>
  <si>
    <t>Rebouças</t>
  </si>
  <si>
    <t>Rehder</t>
  </si>
  <si>
    <t>Reis</t>
  </si>
  <si>
    <t>Resende</t>
  </si>
  <si>
    <t>Ribeiro</t>
  </si>
  <si>
    <t>Rios</t>
  </si>
  <si>
    <t>Rocha</t>
  </si>
  <si>
    <t>Rodrigues</t>
  </si>
  <si>
    <t>Roma</t>
  </si>
  <si>
    <t>Romão</t>
  </si>
  <si>
    <t>Roçadas</t>
  </si>
  <si>
    <t>Rollemberg</t>
  </si>
  <si>
    <t>Rolembergue</t>
  </si>
  <si>
    <t>Sá</t>
  </si>
  <si>
    <t>Sacramento</t>
  </si>
  <si>
    <t>Sampaio</t>
  </si>
  <si>
    <t>Sampaulo</t>
  </si>
  <si>
    <t>Sampedro</t>
  </si>
  <si>
    <t>Sanches</t>
  </si>
  <si>
    <t>Sandes</t>
  </si>
  <si>
    <t>Santacruz</t>
  </si>
  <si>
    <t>Santana</t>
  </si>
  <si>
    <t>Santander</t>
  </si>
  <si>
    <t>Santarrosa</t>
  </si>
  <si>
    <t>Santiago</t>
  </si>
  <si>
    <t>Santos</t>
  </si>
  <si>
    <t>Saragoça</t>
  </si>
  <si>
    <t>Saraiva</t>
  </si>
  <si>
    <t>Saramago</t>
  </si>
  <si>
    <t>Seixas</t>
  </si>
  <si>
    <t>Serra</t>
  </si>
  <si>
    <t>Serrano</t>
  </si>
  <si>
    <t>Silva</t>
  </si>
  <si>
    <t>Silveira</t>
  </si>
  <si>
    <t>Simões</t>
  </si>
  <si>
    <t>Siqueira</t>
  </si>
  <si>
    <t>Soares</t>
  </si>
  <si>
    <t>Soeiro</t>
  </si>
  <si>
    <t>Spiassi</t>
  </si>
  <si>
    <t>Sousa</t>
  </si>
  <si>
    <t>Souza</t>
  </si>
  <si>
    <t>Stein</t>
  </si>
  <si>
    <t>Tavares</t>
  </si>
  <si>
    <t>Teixeira</t>
  </si>
  <si>
    <t>Tamburi</t>
  </si>
  <si>
    <t>Tales</t>
  </si>
  <si>
    <t>Teles</t>
  </si>
  <si>
    <t>Toledo</t>
  </si>
  <si>
    <t>Torquato</t>
  </si>
  <si>
    <t>Trindade</t>
  </si>
  <si>
    <t>Tunes</t>
  </si>
  <si>
    <t>Uchoa</t>
  </si>
  <si>
    <t>Uribe</t>
  </si>
  <si>
    <t>Ustra</t>
  </si>
  <si>
    <t>Valadares</t>
  </si>
  <si>
    <t>Valença</t>
  </si>
  <si>
    <t>Valente</t>
  </si>
  <si>
    <t>Valverde</t>
  </si>
  <si>
    <t>Varela</t>
  </si>
  <si>
    <t>Vasconcelos</t>
  </si>
  <si>
    <t>Vasques</t>
  </si>
  <si>
    <t>Vaz</t>
  </si>
  <si>
    <t>Veiga</t>
  </si>
  <si>
    <t>Velasques</t>
  </si>
  <si>
    <t>Veloso</t>
  </si>
  <si>
    <t>Viana</t>
  </si>
  <si>
    <t>Vieira</t>
  </si>
  <si>
    <t>Vilela</t>
  </si>
  <si>
    <t>Vilhena</t>
  </si>
  <si>
    <t>Vicente</t>
  </si>
  <si>
    <t>Wagner</t>
  </si>
  <si>
    <t>Wasconcelos</t>
  </si>
  <si>
    <t>Xavier</t>
  </si>
  <si>
    <t>Young</t>
  </si>
  <si>
    <t>Zampol</t>
  </si>
  <si>
    <t>Zema</t>
  </si>
  <si>
    <t>Sobrenomes</t>
  </si>
  <si>
    <t>NOME</t>
  </si>
  <si>
    <t>Aabirah</t>
  </si>
  <si>
    <t>Aaditi</t>
  </si>
  <si>
    <t>Aaira</t>
  </si>
  <si>
    <t>Aaish</t>
  </si>
  <si>
    <t>Aakriti</t>
  </si>
  <si>
    <t>Aalia</t>
  </si>
  <si>
    <t>Aaliya</t>
  </si>
  <si>
    <t>Aaliyah</t>
  </si>
  <si>
    <t>Aalyiah</t>
  </si>
  <si>
    <t>Aamna</t>
  </si>
  <si>
    <t>Aarica</t>
  </si>
  <si>
    <t>Aarohi</t>
  </si>
  <si>
    <t>Aarushi</t>
  </si>
  <si>
    <t>Aarvi</t>
  </si>
  <si>
    <t>Aashvi</t>
  </si>
  <si>
    <t>Aatika</t>
  </si>
  <si>
    <t>Aayat</t>
  </si>
  <si>
    <t>Aayushi</t>
  </si>
  <si>
    <t>Abby</t>
  </si>
  <si>
    <t>Abbygaëlle</t>
  </si>
  <si>
    <t>Abeedha</t>
  </si>
  <si>
    <t>Abeeha</t>
  </si>
  <si>
    <t>Abhinaya</t>
  </si>
  <si>
    <t>Abigael</t>
  </si>
  <si>
    <t>Abigail</t>
  </si>
  <si>
    <t>Abimaela</t>
  </si>
  <si>
    <t>Abrayene</t>
  </si>
  <si>
    <t>Abril</t>
  </si>
  <si>
    <t>Abrish</t>
  </si>
  <si>
    <t>Acácia</t>
  </si>
  <si>
    <t>Acakarein</t>
  </si>
  <si>
    <t>Achia</t>
  </si>
  <si>
    <t>Acricia</t>
  </si>
  <si>
    <t>Açucena</t>
  </si>
  <si>
    <t>Ada</t>
  </si>
  <si>
    <t>Adalbmira</t>
  </si>
  <si>
    <t>Adalgiza</t>
  </si>
  <si>
    <t>Adália</t>
  </si>
  <si>
    <t>Adama</t>
  </si>
  <si>
    <t>Adan</t>
  </si>
  <si>
    <t>Adanna</t>
  </si>
  <si>
    <t>Addis</t>
  </si>
  <si>
    <t>Adel</t>
  </si>
  <si>
    <t>Adelaide</t>
  </si>
  <si>
    <t>Adele</t>
  </si>
  <si>
    <t>Adélia</t>
  </si>
  <si>
    <t>Adelina</t>
  </si>
  <si>
    <t>Adelle</t>
  </si>
  <si>
    <t>Adely</t>
  </si>
  <si>
    <t>Adelyna</t>
  </si>
  <si>
    <t>Adeya</t>
  </si>
  <si>
    <t>Adiane</t>
  </si>
  <si>
    <t>Adília</t>
  </si>
  <si>
    <t>Aditi</t>
  </si>
  <si>
    <t>Adja</t>
  </si>
  <si>
    <t>Adje</t>
  </si>
  <si>
    <t>Adla</t>
  </si>
  <si>
    <t>Adriana</t>
  </si>
  <si>
    <t>Adriane</t>
  </si>
  <si>
    <t>Adrianna</t>
  </si>
  <si>
    <t>Adriela</t>
  </si>
  <si>
    <t>Adriele</t>
  </si>
  <si>
    <t>Adrielle</t>
  </si>
  <si>
    <t>Adrielly</t>
  </si>
  <si>
    <t>Adriely</t>
  </si>
  <si>
    <t>Adris</t>
  </si>
  <si>
    <t>Adryelle</t>
  </si>
  <si>
    <t>Adymara</t>
  </si>
  <si>
    <t>Afonsa</t>
  </si>
  <si>
    <t>Afonsina</t>
  </si>
  <si>
    <t>Áfrika</t>
  </si>
  <si>
    <t>Agashti</t>
  </si>
  <si>
    <t>Agata</t>
  </si>
  <si>
    <t>Ágata</t>
  </si>
  <si>
    <t>Agatha</t>
  </si>
  <si>
    <t>Ágatha</t>
  </si>
  <si>
    <t>Aglaya</t>
  </si>
  <si>
    <t>Agnes</t>
  </si>
  <si>
    <t>Agnia</t>
  </si>
  <si>
    <t>Águeda</t>
  </si>
  <si>
    <t>Aguinalda</t>
  </si>
  <si>
    <t>Agustina</t>
  </si>
  <si>
    <t>Ahana</t>
  </si>
  <si>
    <t>Ahinara</t>
  </si>
  <si>
    <t>Aicha</t>
  </si>
  <si>
    <t>Aida</t>
  </si>
  <si>
    <t>Aidin</t>
  </si>
  <si>
    <t>Aihra</t>
  </si>
  <si>
    <t>Aíko</t>
  </si>
  <si>
    <t>Aila</t>
  </si>
  <si>
    <t>Ailine</t>
  </si>
  <si>
    <t>Ailla</t>
  </si>
  <si>
    <t>Aimara</t>
  </si>
  <si>
    <t>Aimee</t>
  </si>
  <si>
    <t>Aina</t>
  </si>
  <si>
    <t>Ainara</t>
  </si>
  <si>
    <t>Ainhoa</t>
  </si>
  <si>
    <t>Aini</t>
  </si>
  <si>
    <t>Ainny</t>
  </si>
  <si>
    <t>Ainoa</t>
  </si>
  <si>
    <t>Ainoah</t>
  </si>
  <si>
    <t>Aisha</t>
  </si>
  <si>
    <t>Aísha</t>
  </si>
  <si>
    <t>Aishleen</t>
  </si>
  <si>
    <t>Aishwarya</t>
  </si>
  <si>
    <t>Aissa</t>
  </si>
  <si>
    <t>Aissatá</t>
  </si>
  <si>
    <t>Aissatou</t>
  </si>
  <si>
    <t>Aïssatou</t>
  </si>
  <si>
    <t>Aissatu</t>
  </si>
  <si>
    <t>Aitana</t>
  </si>
  <si>
    <t>Aixa</t>
  </si>
  <si>
    <t>Aiyane</t>
  </si>
  <si>
    <t>Aiza</t>
  </si>
  <si>
    <t>Aizah</t>
  </si>
  <si>
    <t>Ajwa</t>
  </si>
  <si>
    <t>Akira</t>
  </si>
  <si>
    <t>Aksinia</t>
  </si>
  <si>
    <t>Akyra</t>
  </si>
  <si>
    <t>Alafair</t>
  </si>
  <si>
    <t>Alaia</t>
  </si>
  <si>
    <t>Alaïa</t>
  </si>
  <si>
    <t>Alaíde</t>
  </si>
  <si>
    <t>Alaina</t>
  </si>
  <si>
    <t>Alaísse</t>
  </si>
  <si>
    <t>Alana</t>
  </si>
  <si>
    <t>Alania</t>
  </si>
  <si>
    <t>Alanis</t>
  </si>
  <si>
    <t>Alanna</t>
  </si>
  <si>
    <t>Alannah</t>
  </si>
  <si>
    <t>Alanya</t>
  </si>
  <si>
    <t>Alaysha</t>
  </si>
  <si>
    <t>Alaziana</t>
  </si>
  <si>
    <t>Alba</t>
  </si>
  <si>
    <t>Alberta</t>
  </si>
  <si>
    <t>Albertina</t>
  </si>
  <si>
    <t>Alciany</t>
  </si>
  <si>
    <t>Alcidia</t>
  </si>
  <si>
    <t>Alcione</t>
  </si>
  <si>
    <t>Alcíone</t>
  </si>
  <si>
    <t>Álcya</t>
  </si>
  <si>
    <t>Alda</t>
  </si>
  <si>
    <t>Aldaísa</t>
  </si>
  <si>
    <t>Aldara</t>
  </si>
  <si>
    <t>Aldina</t>
  </si>
  <si>
    <t>Aldry</t>
  </si>
  <si>
    <t>Aleena</t>
  </si>
  <si>
    <t>Aleesha</t>
  </si>
  <si>
    <t>Aleesyiah</t>
  </si>
  <si>
    <t>Aleeza</t>
  </si>
  <si>
    <t>Aleisa</t>
  </si>
  <si>
    <t>Alejandra</t>
  </si>
  <si>
    <t>Aleksandra</t>
  </si>
  <si>
    <t>Aleksia</t>
  </si>
  <si>
    <t>Alena</t>
  </si>
  <si>
    <t>Alesha</t>
  </si>
  <si>
    <t>Alesia</t>
  </si>
  <si>
    <t>Alessa</t>
  </si>
  <si>
    <t>Alessandra</t>
  </si>
  <si>
    <t>Alessia</t>
  </si>
  <si>
    <t>Alexa</t>
  </si>
  <si>
    <t>Alexandra</t>
  </si>
  <si>
    <t>Alexandria</t>
  </si>
  <si>
    <t>Alexandrina</t>
  </si>
  <si>
    <t>Alexanne</t>
  </si>
  <si>
    <t>Alexia</t>
  </si>
  <si>
    <t>Aléxia</t>
  </si>
  <si>
    <t>Alexis</t>
  </si>
  <si>
    <t>Aléxis</t>
  </si>
  <si>
    <t>Alexya</t>
  </si>
  <si>
    <t>Alfatihah</t>
  </si>
  <si>
    <t>Alhona</t>
  </si>
  <si>
    <t>Alia</t>
  </si>
  <si>
    <t>Ália</t>
  </si>
  <si>
    <t>Aliah</t>
  </si>
  <si>
    <t>Aliana</t>
  </si>
  <si>
    <t>Aliane</t>
  </si>
  <si>
    <t>Aliça</t>
  </si>
  <si>
    <t>Alice</t>
  </si>
  <si>
    <t>Alicia</t>
  </si>
  <si>
    <t>Alícia</t>
  </si>
  <si>
    <t>Aliciana</t>
  </si>
  <si>
    <t>Alicya</t>
  </si>
  <si>
    <t>Aliénor</t>
  </si>
  <si>
    <t>Alifiyah</t>
  </si>
  <si>
    <t>Alimatu</t>
  </si>
  <si>
    <t>Alina</t>
  </si>
  <si>
    <t>Aline</t>
  </si>
  <si>
    <t>Alinne</t>
  </si>
  <si>
    <t>Alis</t>
  </si>
  <si>
    <t>Alisa</t>
  </si>
  <si>
    <t>Alise</t>
  </si>
  <si>
    <t>Alisha</t>
  </si>
  <si>
    <t>Alisia</t>
  </si>
  <si>
    <t>Alisiya</t>
  </si>
  <si>
    <t>Álison</t>
  </si>
  <si>
    <t>Alissa</t>
  </si>
  <si>
    <t>Alissia</t>
  </si>
  <si>
    <t>Alixya</t>
  </si>
  <si>
    <t>Aliya</t>
  </si>
  <si>
    <t>Aliyah</t>
  </si>
  <si>
    <t>Áliyah</t>
  </si>
  <si>
    <t>Aliyha</t>
  </si>
  <si>
    <t>Aliyya</t>
  </si>
  <si>
    <t>Aliza</t>
  </si>
  <si>
    <t>Alizah</t>
  </si>
  <si>
    <t>Alizay</t>
  </si>
  <si>
    <t>Allana</t>
  </si>
  <si>
    <t>Allegra</t>
  </si>
  <si>
    <t>Allet</t>
  </si>
  <si>
    <t>Allexa</t>
  </si>
  <si>
    <t>Allice</t>
  </si>
  <si>
    <t>Allina</t>
  </si>
  <si>
    <t>Alliyah</t>
  </si>
  <si>
    <t>Alma</t>
  </si>
  <si>
    <t>Almerinda</t>
  </si>
  <si>
    <t>Alva</t>
  </si>
  <si>
    <t>Alvina</t>
  </si>
  <si>
    <t>Alya</t>
  </si>
  <si>
    <t>Alyah</t>
  </si>
  <si>
    <t>Alyanna</t>
  </si>
  <si>
    <t>Alycce</t>
  </si>
  <si>
    <t>Alycia</t>
  </si>
  <si>
    <t>Alyha</t>
  </si>
  <si>
    <t>Alyne</t>
  </si>
  <si>
    <t>Alyona</t>
  </si>
  <si>
    <t>Alyse</t>
  </si>
  <si>
    <t>Alysha</t>
  </si>
  <si>
    <t>Alyssa</t>
  </si>
  <si>
    <t>Alyssia</t>
  </si>
  <si>
    <t>Alzira</t>
  </si>
  <si>
    <t>Amaana</t>
  </si>
  <si>
    <t>Amadea</t>
  </si>
  <si>
    <t>Amaia</t>
  </si>
  <si>
    <t>Amaina</t>
  </si>
  <si>
    <t>Amal</t>
  </si>
  <si>
    <t>Amalia</t>
  </si>
  <si>
    <t>Amália</t>
  </si>
  <si>
    <t>Amanda</t>
  </si>
  <si>
    <t>Amandeed</t>
  </si>
  <si>
    <t>Amandla</t>
  </si>
  <si>
    <t>Amara</t>
  </si>
  <si>
    <t>Amarachi</t>
  </si>
  <si>
    <t>Amari</t>
  </si>
  <si>
    <t>Amarílys</t>
  </si>
  <si>
    <t>Amaris</t>
  </si>
  <si>
    <t>Amatullah</t>
  </si>
  <si>
    <t>Âmbar</t>
  </si>
  <si>
    <t>Amber</t>
  </si>
  <si>
    <t>Ambina</t>
  </si>
  <si>
    <t>Amelia</t>
  </si>
  <si>
    <t>Amélia</t>
  </si>
  <si>
    <t>Amelie</t>
  </si>
  <si>
    <t>Amélie</t>
  </si>
  <si>
    <t>Ameriane</t>
  </si>
  <si>
    <t>América</t>
  </si>
  <si>
    <t>Ami</t>
  </si>
  <si>
    <t>Amiela</t>
  </si>
  <si>
    <t>Amilia</t>
  </si>
  <si>
    <t>Amina</t>
  </si>
  <si>
    <t>Aminadabe</t>
  </si>
  <si>
    <t>Áminah</t>
  </si>
  <si>
    <t>Aminata</t>
  </si>
  <si>
    <t>Amira</t>
  </si>
  <si>
    <t>Amirah</t>
  </si>
  <si>
    <t>Amnah</t>
  </si>
  <si>
    <t>Amora</t>
  </si>
  <si>
    <t>Amrit</t>
  </si>
  <si>
    <t>Amritveer</t>
  </si>
  <si>
    <t>Amy</t>
  </si>
  <si>
    <t>Ana</t>
  </si>
  <si>
    <t>Anabel</t>
  </si>
  <si>
    <t>Anabela</t>
  </si>
  <si>
    <t>Anabelle</t>
  </si>
  <si>
    <t>Anabia</t>
  </si>
  <si>
    <t>Anaelle</t>
  </si>
  <si>
    <t>Anagila</t>
  </si>
  <si>
    <t>Anahel</t>
  </si>
  <si>
    <t>Anaíce</t>
  </si>
  <si>
    <t>Anair</t>
  </si>
  <si>
    <t>Anais</t>
  </si>
  <si>
    <t>Anaís</t>
  </si>
  <si>
    <t>Anaïs</t>
  </si>
  <si>
    <t>Anaisa</t>
  </si>
  <si>
    <t>Anaísa</t>
  </si>
  <si>
    <t>Anaise</t>
  </si>
  <si>
    <t>Anaïssa</t>
  </si>
  <si>
    <t>Anaïsse</t>
  </si>
  <si>
    <t>Anaiza</t>
  </si>
  <si>
    <t>Anaíze</t>
  </si>
  <si>
    <t>Ana-Jane</t>
  </si>
  <si>
    <t>Anajulia</t>
  </si>
  <si>
    <t>Analía</t>
  </si>
  <si>
    <t>Analie</t>
  </si>
  <si>
    <t>Analina</t>
  </si>
  <si>
    <t>Analu</t>
  </si>
  <si>
    <t>Analúcia</t>
  </si>
  <si>
    <t>Anam</t>
  </si>
  <si>
    <t>Anamar</t>
  </si>
  <si>
    <t>Anamaria</t>
  </si>
  <si>
    <t>Anami</t>
  </si>
  <si>
    <t>Ananda</t>
  </si>
  <si>
    <t>Ananya</t>
  </si>
  <si>
    <t>Anastacia</t>
  </si>
  <si>
    <t>Anastácia</t>
  </si>
  <si>
    <t>Anastasia</t>
  </si>
  <si>
    <t>Anastasiia</t>
  </si>
  <si>
    <t>Anastasiya</t>
  </si>
  <si>
    <t>Anastassia</t>
  </si>
  <si>
    <t>Anaya</t>
  </si>
  <si>
    <t>Anayah</t>
  </si>
  <si>
    <t>Anayse</t>
  </si>
  <si>
    <t>Andersa</t>
  </si>
  <si>
    <t>Andra</t>
  </si>
  <si>
    <t>Andra-Ioana</t>
  </si>
  <si>
    <t>Andrea</t>
  </si>
  <si>
    <t>Andréa</t>
  </si>
  <si>
    <t>Andreea</t>
  </si>
  <si>
    <t>Andreia</t>
  </si>
  <si>
    <t>Andreína</t>
  </si>
  <si>
    <t>Andrelys</t>
  </si>
  <si>
    <t>Andresa</t>
  </si>
  <si>
    <t>Andressa</t>
  </si>
  <si>
    <t>Ándressa</t>
  </si>
  <si>
    <t>Ândria</t>
  </si>
  <si>
    <t>Andriana</t>
  </si>
  <si>
    <t>Ândrya</t>
  </si>
  <si>
    <t>Aneira</t>
  </si>
  <si>
    <t>Anelia</t>
  </si>
  <si>
    <t>Anércia</t>
  </si>
  <si>
    <t>Angel</t>
  </si>
  <si>
    <t>Angela</t>
  </si>
  <si>
    <t>Ângela</t>
  </si>
  <si>
    <t>Angelena</t>
  </si>
  <si>
    <t>Angelic</t>
  </si>
  <si>
    <t>Angélica</t>
  </si>
  <si>
    <t>Angelika</t>
  </si>
  <si>
    <t>Angélika</t>
  </si>
  <si>
    <t>Angelina</t>
  </si>
  <si>
    <t>Angélina</t>
  </si>
  <si>
    <t>Angeline</t>
  </si>
  <si>
    <t>Angelini</t>
  </si>
  <si>
    <t>Angie</t>
  </si>
  <si>
    <t>Anglina</t>
  </si>
  <si>
    <t>Angy</t>
  </si>
  <si>
    <t>Anh</t>
  </si>
  <si>
    <t>Ania</t>
  </si>
  <si>
    <t>Ânia</t>
  </si>
  <si>
    <t>Aniana</t>
  </si>
  <si>
    <t>Aniara</t>
  </si>
  <si>
    <t>Anícia</t>
  </si>
  <si>
    <t>Anik</t>
  </si>
  <si>
    <t>Anika</t>
  </si>
  <si>
    <t>Aníria</t>
  </si>
  <si>
    <t>Anisa</t>
  </si>
  <si>
    <t>Anise</t>
  </si>
  <si>
    <t>Anisha</t>
  </si>
  <si>
    <t>Anisia</t>
  </si>
  <si>
    <t>Anísia</t>
  </si>
  <si>
    <t>Anita</t>
  </si>
  <si>
    <t>Aniyah</t>
  </si>
  <si>
    <t>Anna</t>
  </si>
  <si>
    <t>Annabelle</t>
  </si>
  <si>
    <t>Anna-Carolina</t>
  </si>
  <si>
    <t>Annael</t>
  </si>
  <si>
    <t>Annalisa</t>
  </si>
  <si>
    <t>Annalya</t>
  </si>
  <si>
    <t>Annanaya</t>
  </si>
  <si>
    <t>Annaysa</t>
  </si>
  <si>
    <t>Anne</t>
  </si>
  <si>
    <t>Anneliese</t>
  </si>
  <si>
    <t>Annelise</t>
  </si>
  <si>
    <t>Annelys</t>
  </si>
  <si>
    <t>Anneura</t>
  </si>
  <si>
    <t>Anni</t>
  </si>
  <si>
    <t>Annick</t>
  </si>
  <si>
    <t>Annie</t>
  </si>
  <si>
    <t>Anny</t>
  </si>
  <si>
    <t>Annye-Keller</t>
  </si>
  <si>
    <t>Anoek</t>
  </si>
  <si>
    <t>Ansa</t>
  </si>
  <si>
    <t>Antonela</t>
  </si>
  <si>
    <t>Antonella</t>
  </si>
  <si>
    <t>Antonia</t>
  </si>
  <si>
    <t>Antónia</t>
  </si>
  <si>
    <t>Antonieta</t>
  </si>
  <si>
    <t>Anuque</t>
  </si>
  <si>
    <t>Anuradha</t>
  </si>
  <si>
    <t>Anureet</t>
  </si>
  <si>
    <t>Anurroi</t>
  </si>
  <si>
    <t>Anusca</t>
  </si>
  <si>
    <t>Anvika</t>
  </si>
  <si>
    <t>Anya</t>
  </si>
  <si>
    <t>Anyara</t>
  </si>
  <si>
    <t>Anyra</t>
  </si>
  <si>
    <t>Apolline</t>
  </si>
  <si>
    <t>April</t>
  </si>
  <si>
    <t>Aqeela</t>
  </si>
  <si>
    <t>Aqsa</t>
  </si>
  <si>
    <t>Aquila</t>
  </si>
  <si>
    <t>Aralyn</t>
  </si>
  <si>
    <t>Archel</t>
  </si>
  <si>
    <t>Areana</t>
  </si>
  <si>
    <t>Aretta</t>
  </si>
  <si>
    <t>Aria</t>
  </si>
  <si>
    <t>Ária</t>
  </si>
  <si>
    <t>Ariadna</t>
  </si>
  <si>
    <t>Ariadne</t>
  </si>
  <si>
    <t>Ariadnne</t>
  </si>
  <si>
    <t>Ariana</t>
  </si>
  <si>
    <t>Ariane</t>
  </si>
  <si>
    <t>Arianna</t>
  </si>
  <si>
    <t>Arianne</t>
  </si>
  <si>
    <t>Ariany</t>
  </si>
  <si>
    <t>Ariel</t>
  </si>
  <si>
    <t>Ariela</t>
  </si>
  <si>
    <t>Ariele</t>
  </si>
  <si>
    <t>Ariella</t>
  </si>
  <si>
    <t>Arielly</t>
  </si>
  <si>
    <t>Arihanna</t>
  </si>
  <si>
    <t>Arima</t>
  </si>
  <si>
    <t>Arina</t>
  </si>
  <si>
    <t>Arione</t>
  </si>
  <si>
    <t>Arisha</t>
  </si>
  <si>
    <t>Arlete</t>
  </si>
  <si>
    <t>Arlinda</t>
  </si>
  <si>
    <t>Arline</t>
  </si>
  <si>
    <t>Armanda</t>
  </si>
  <si>
    <t>Arnoor</t>
  </si>
  <si>
    <t>Aroa</t>
  </si>
  <si>
    <t>Arohi</t>
  </si>
  <si>
    <t>Aroshi</t>
  </si>
  <si>
    <t>Arsénia</t>
  </si>
  <si>
    <t>Arsh</t>
  </si>
  <si>
    <t>Arshpreet</t>
  </si>
  <si>
    <t>Aruna</t>
  </si>
  <si>
    <t>Arushi</t>
  </si>
  <si>
    <t>Arwa</t>
  </si>
  <si>
    <t>Ary</t>
  </si>
  <si>
    <t>Arya</t>
  </si>
  <si>
    <t>Árya</t>
  </si>
  <si>
    <t>Aryana</t>
  </si>
  <si>
    <t>Aryanna</t>
  </si>
  <si>
    <t>Arybel</t>
  </si>
  <si>
    <t>Aryelle</t>
  </si>
  <si>
    <t>Aryhel</t>
  </si>
  <si>
    <t>Asheley</t>
  </si>
  <si>
    <t>Asheleya</t>
  </si>
  <si>
    <t>Ashley</t>
  </si>
  <si>
    <t>Ashmeet</t>
  </si>
  <si>
    <t>Asmaa</t>
  </si>
  <si>
    <t>Ásmin</t>
  </si>
  <si>
    <t>Assia</t>
  </si>
  <si>
    <t>Assiatou</t>
  </si>
  <si>
    <t>Assiyatou</t>
  </si>
  <si>
    <t>Assma</t>
  </si>
  <si>
    <t>Assmaa</t>
  </si>
  <si>
    <t>Assmah</t>
  </si>
  <si>
    <t>Assnat</t>
  </si>
  <si>
    <t>Assunção</t>
  </si>
  <si>
    <t>Astrid</t>
  </si>
  <si>
    <t>Asvi</t>
  </si>
  <si>
    <t>Atena</t>
  </si>
  <si>
    <t>Athena</t>
  </si>
  <si>
    <t>Atika</t>
  </si>
  <si>
    <t>Audrey</t>
  </si>
  <si>
    <t>Augusta</t>
  </si>
  <si>
    <t>Augustine</t>
  </si>
  <si>
    <t>Aura</t>
  </si>
  <si>
    <t>Aurea</t>
  </si>
  <si>
    <t>Áurea</t>
  </si>
  <si>
    <t>Àurea</t>
  </si>
  <si>
    <t>Aurélia</t>
  </si>
  <si>
    <t>Aurélie</t>
  </si>
  <si>
    <t>Aurora</t>
  </si>
  <si>
    <t>Ava</t>
  </si>
  <si>
    <t>Avelina</t>
  </si>
  <si>
    <t>Aviva</t>
  </si>
  <si>
    <t>Avnoor</t>
  </si>
  <si>
    <t>Avonlea</t>
  </si>
  <si>
    <t>Awayhame</t>
  </si>
  <si>
    <t>Axelle</t>
  </si>
  <si>
    <t>Aya</t>
  </si>
  <si>
    <t>Ayaana</t>
  </si>
  <si>
    <t>Ayan</t>
  </si>
  <si>
    <t>Ayana</t>
  </si>
  <si>
    <t>Ayane</t>
  </si>
  <si>
    <t>Ayani</t>
  </si>
  <si>
    <t>Ayanna</t>
  </si>
  <si>
    <t>Ayanne</t>
  </si>
  <si>
    <t>Ayara</t>
  </si>
  <si>
    <t>Ayat</t>
  </si>
  <si>
    <t>Ayesha</t>
  </si>
  <si>
    <t>Ayhane</t>
  </si>
  <si>
    <t>Ayira</t>
  </si>
  <si>
    <t>Ayla</t>
  </si>
  <si>
    <t>Aylén</t>
  </si>
  <si>
    <t>Aylin</t>
  </si>
  <si>
    <t>Aylla</t>
  </si>
  <si>
    <t>Ayllah</t>
  </si>
  <si>
    <t>Aymê</t>
  </si>
  <si>
    <t>Aynara</t>
  </si>
  <si>
    <t>Aynoah</t>
  </si>
  <si>
    <t>Ayra</t>
  </si>
  <si>
    <t>Aysha</t>
  </si>
  <si>
    <t>Áysha</t>
  </si>
  <si>
    <t>Aysia</t>
  </si>
  <si>
    <t>Aysla</t>
  </si>
  <si>
    <t>Ayssa</t>
  </si>
  <si>
    <t>Ayumi</t>
  </si>
  <si>
    <t>Ayunni</t>
  </si>
  <si>
    <t>Ayushi</t>
  </si>
  <si>
    <t>Azahara</t>
  </si>
  <si>
    <t>Azaria</t>
  </si>
  <si>
    <t>Azenath</t>
  </si>
  <si>
    <t>Azka</t>
  </si>
  <si>
    <t>Azul</t>
  </si>
  <si>
    <t>Baani</t>
  </si>
  <si>
    <t>Bailo</t>
  </si>
  <si>
    <t>Bani</t>
  </si>
  <si>
    <t>Baran</t>
  </si>
  <si>
    <t>Barbara</t>
  </si>
  <si>
    <t>Bárbara</t>
  </si>
  <si>
    <t>Bareeha</t>
  </si>
  <si>
    <t>Bareerah</t>
  </si>
  <si>
    <t>Basant</t>
  </si>
  <si>
    <t>Bassiratu</t>
  </si>
  <si>
    <t>Bayan</t>
  </si>
  <si>
    <t>Beatrice</t>
  </si>
  <si>
    <t>Béatrice</t>
  </si>
  <si>
    <t>Beatris</t>
  </si>
  <si>
    <t>Beatrise</t>
  </si>
  <si>
    <t>Beatrix</t>
  </si>
  <si>
    <t>Beatriz</t>
  </si>
  <si>
    <t>Beatriz-Elena</t>
  </si>
  <si>
    <t>Bebiana</t>
  </si>
  <si>
    <t>Bela</t>
  </si>
  <si>
    <t>Belen</t>
  </si>
  <si>
    <t>Belén</t>
  </si>
  <si>
    <t>Beline</t>
  </si>
  <si>
    <t>Belisa</t>
  </si>
  <si>
    <t>Bella</t>
  </si>
  <si>
    <t>Belle</t>
  </si>
  <si>
    <t>Belmira</t>
  </si>
  <si>
    <t>Benedita</t>
  </si>
  <si>
    <t>Benice</t>
  </si>
  <si>
    <t>Benigna</t>
  </si>
  <si>
    <t>Bercina</t>
  </si>
  <si>
    <t>Berenice</t>
  </si>
  <si>
    <t>Berfin</t>
  </si>
  <si>
    <t>Bernadette</t>
  </si>
  <si>
    <t>Bernardette</t>
  </si>
  <si>
    <t>Bernardina</t>
  </si>
  <si>
    <t>Berta</t>
  </si>
  <si>
    <t>Betânia</t>
  </si>
  <si>
    <t>Bethany</t>
  </si>
  <si>
    <t>Betina</t>
  </si>
  <si>
    <t>Béyoncé</t>
  </si>
  <si>
    <t>Bhagyasheree</t>
  </si>
  <si>
    <t>Bhavini</t>
  </si>
  <si>
    <t>Bhavnoor</t>
  </si>
  <si>
    <t>Bia</t>
  </si>
  <si>
    <t>Biana</t>
  </si>
  <si>
    <t>Bianca</t>
  </si>
  <si>
    <t>Biani</t>
  </si>
  <si>
    <t>Bianka</t>
  </si>
  <si>
    <t>Biatriz</t>
  </si>
  <si>
    <t>Bibiana</t>
  </si>
  <si>
    <t>Biia</t>
  </si>
  <si>
    <t>Bilguissa</t>
  </si>
  <si>
    <t>Binta</t>
  </si>
  <si>
    <t>Binto</t>
  </si>
  <si>
    <t>Bintou</t>
  </si>
  <si>
    <t>Biyu</t>
  </si>
  <si>
    <t>Blaydeti</t>
  </si>
  <si>
    <t>Blendcy</t>
  </si>
  <si>
    <t>Blessing</t>
  </si>
  <si>
    <t>Bohdana</t>
  </si>
  <si>
    <t>Bourou</t>
  </si>
  <si>
    <t>Branca</t>
  </si>
  <si>
    <t>Breanne</t>
  </si>
  <si>
    <t>Brearna</t>
  </si>
  <si>
    <t>Brenda</t>
  </si>
  <si>
    <t>Briana</t>
  </si>
  <si>
    <t>Brianna</t>
  </si>
  <si>
    <t>Brighitte</t>
  </si>
  <si>
    <t>Brígida</t>
  </si>
  <si>
    <t>Brigite</t>
  </si>
  <si>
    <t>Britney</t>
  </si>
  <si>
    <t>Briza</t>
  </si>
  <si>
    <t>Bronoéalfate</t>
  </si>
  <si>
    <t>Brooklyn</t>
  </si>
  <si>
    <t>Bruna</t>
  </si>
  <si>
    <t>Bryan</t>
  </si>
  <si>
    <t>Bryana</t>
  </si>
  <si>
    <t>Bryanna</t>
  </si>
  <si>
    <t>Buia</t>
  </si>
  <si>
    <t>Byanca</t>
  </si>
  <si>
    <t>Cadi</t>
  </si>
  <si>
    <t>Cadiatou</t>
  </si>
  <si>
    <t>Cadidjato</t>
  </si>
  <si>
    <t>Cadidjatú</t>
  </si>
  <si>
    <t>Cadija</t>
  </si>
  <si>
    <t>Cadijá</t>
  </si>
  <si>
    <t>Cadijato</t>
  </si>
  <si>
    <t>Cadijatu</t>
  </si>
  <si>
    <t>Caetana</t>
  </si>
  <si>
    <t>Caia</t>
  </si>
  <si>
    <t>Caitlin</t>
  </si>
  <si>
    <t>Cali</t>
  </si>
  <si>
    <t>Calie</t>
  </si>
  <si>
    <t>Calli</t>
  </si>
  <si>
    <t>Callista</t>
  </si>
  <si>
    <t>Camélia</t>
  </si>
  <si>
    <t>Camila</t>
  </si>
  <si>
    <t>Camilia</t>
  </si>
  <si>
    <t>Camilla</t>
  </si>
  <si>
    <t>Camille</t>
  </si>
  <si>
    <t>Candice</t>
  </si>
  <si>
    <t>Cândida</t>
  </si>
  <si>
    <t>Candy</t>
  </si>
  <si>
    <t>Caoilinn</t>
  </si>
  <si>
    <t>Capucine</t>
  </si>
  <si>
    <t>Cáren</t>
  </si>
  <si>
    <t>Carina</t>
  </si>
  <si>
    <t>Carine</t>
  </si>
  <si>
    <t>Carisa</t>
  </si>
  <si>
    <t>Carla</t>
  </si>
  <si>
    <t>Carlene</t>
  </si>
  <si>
    <t>Carlize</t>
  </si>
  <si>
    <t>Carlos</t>
  </si>
  <si>
    <t>Carlota</t>
  </si>
  <si>
    <t>Carlotta</t>
  </si>
  <si>
    <t>Carmel</t>
  </si>
  <si>
    <t>Carmen</t>
  </si>
  <si>
    <t>Cármen</t>
  </si>
  <si>
    <t>Carmina</t>
  </si>
  <si>
    <t>Cármina</t>
  </si>
  <si>
    <t>Carminda</t>
  </si>
  <si>
    <t>Carminho</t>
  </si>
  <si>
    <t>Carol</t>
  </si>
  <si>
    <t>Carole</t>
  </si>
  <si>
    <t>Carolina</t>
  </si>
  <si>
    <t>Caroline</t>
  </si>
  <si>
    <t>Casey</t>
  </si>
  <si>
    <t>Casimira</t>
  </si>
  <si>
    <t>Cassandra</t>
  </si>
  <si>
    <t>Cassia</t>
  </si>
  <si>
    <t>Cássia</t>
  </si>
  <si>
    <t>Cassilda</t>
  </si>
  <si>
    <t>Cataleia</t>
  </si>
  <si>
    <t>Cataleya</t>
  </si>
  <si>
    <t>Catalina</t>
  </si>
  <si>
    <t>Catalyna</t>
  </si>
  <si>
    <t>Catarina</t>
  </si>
  <si>
    <t>Caterina</t>
  </si>
  <si>
    <t>Cathaleya</t>
  </si>
  <si>
    <t>Catharina</t>
  </si>
  <si>
    <t>Catherine</t>
  </si>
  <si>
    <t>Cathrionna</t>
  </si>
  <si>
    <t>Catia</t>
  </si>
  <si>
    <t>Cátia</t>
  </si>
  <si>
    <t>Catila</t>
  </si>
  <si>
    <t>Catiliana</t>
  </si>
  <si>
    <t>Catrina</t>
  </si>
  <si>
    <t>Cattleya</t>
  </si>
  <si>
    <t>Catyleia</t>
  </si>
  <si>
    <t>Catyliana</t>
  </si>
  <si>
    <t>Cauaren</t>
  </si>
  <si>
    <t>Cayari</t>
  </si>
  <si>
    <t>Cayetana</t>
  </si>
  <si>
    <t>Caylainy</t>
  </si>
  <si>
    <t>Cécile</t>
  </si>
  <si>
    <t>Cecilia</t>
  </si>
  <si>
    <t>Cecília</t>
  </si>
  <si>
    <t>Cecylia</t>
  </si>
  <si>
    <t>Celeste</t>
  </si>
  <si>
    <t>Célia</t>
  </si>
  <si>
    <t>Celina</t>
  </si>
  <si>
    <t>Celine</t>
  </si>
  <si>
    <t>Céline</t>
  </si>
  <si>
    <t>Cellen</t>
  </si>
  <si>
    <t>Celmira</t>
  </si>
  <si>
    <t>Celtiane</t>
  </si>
  <si>
    <t>Cerasela</t>
  </si>
  <si>
    <t>Cereja</t>
  </si>
  <si>
    <t>Cesaltina</t>
  </si>
  <si>
    <t>Céu</t>
  </si>
  <si>
    <t>Chanda</t>
  </si>
  <si>
    <t>Chanel</t>
  </si>
  <si>
    <t>Chanell</t>
  </si>
  <si>
    <t>Chantal</t>
  </si>
  <si>
    <t>Chantel</t>
  </si>
  <si>
    <t>Chantell</t>
  </si>
  <si>
    <t>Charlene</t>
  </si>
  <si>
    <t>Charlie</t>
  </si>
  <si>
    <t>Charlize</t>
  </si>
  <si>
    <t>Charlotte</t>
  </si>
  <si>
    <t>Cheila</t>
  </si>
  <si>
    <t>Cheilly</t>
  </si>
  <si>
    <t>Chelsea</t>
  </si>
  <si>
    <t>Chelsy</t>
  </si>
  <si>
    <t>Chen</t>
  </si>
  <si>
    <t>Cheng</t>
  </si>
  <si>
    <t>Cheok</t>
  </si>
  <si>
    <t>Cheslsy</t>
  </si>
  <si>
    <t>Chevelle</t>
  </si>
  <si>
    <t>Chi</t>
  </si>
  <si>
    <t>Chiara</t>
  </si>
  <si>
    <t>Chimalavera</t>
  </si>
  <si>
    <t>Chin</t>
  </si>
  <si>
    <t>Chisom</t>
  </si>
  <si>
    <t>Chloe</t>
  </si>
  <si>
    <t>Chloé</t>
  </si>
  <si>
    <t>Chloë</t>
  </si>
  <si>
    <t>Chlöe</t>
  </si>
  <si>
    <t>Chreshta</t>
  </si>
  <si>
    <t>Chrisângella</t>
  </si>
  <si>
    <t>Christa</t>
  </si>
  <si>
    <t>Christiane</t>
  </si>
  <si>
    <t>Christianna</t>
  </si>
  <si>
    <t>Christianne</t>
  </si>
  <si>
    <t>Christiany</t>
  </si>
  <si>
    <t>Christina</t>
  </si>
  <si>
    <t>Christine</t>
  </si>
  <si>
    <t>Ciana</t>
  </si>
  <si>
    <t>Ciara</t>
  </si>
  <si>
    <t>Ciàra</t>
  </si>
  <si>
    <t>Cibele</t>
  </si>
  <si>
    <t>Cibelle</t>
  </si>
  <si>
    <t>Cidália</t>
  </si>
  <si>
    <t>Ciline</t>
  </si>
  <si>
    <t>Ciliza</t>
  </si>
  <si>
    <t>Cinara</t>
  </si>
  <si>
    <t>Cínara</t>
  </si>
  <si>
    <t>Cindy</t>
  </si>
  <si>
    <t>Cinthia</t>
  </si>
  <si>
    <t>Cinthya</t>
  </si>
  <si>
    <t>Cíntia</t>
  </si>
  <si>
    <t>Cintra</t>
  </si>
  <si>
    <t>Cintya</t>
  </si>
  <si>
    <t>Cirila</t>
  </si>
  <si>
    <t>Citlali</t>
  </si>
  <si>
    <t>Claire</t>
  </si>
  <si>
    <t>Clara</t>
  </si>
  <si>
    <t>CLara</t>
  </si>
  <si>
    <t>Clare</t>
  </si>
  <si>
    <t>Clarice</t>
  </si>
  <si>
    <t>Clarina</t>
  </si>
  <si>
    <t>Clarinha</t>
  </si>
  <si>
    <t>Clarissa</t>
  </si>
  <si>
    <t>Clarisse</t>
  </si>
  <si>
    <t>Claudemira</t>
  </si>
  <si>
    <t>Claudia</t>
  </si>
  <si>
    <t>Claúdia</t>
  </si>
  <si>
    <t>Cláudia</t>
  </si>
  <si>
    <t>Claudiana</t>
  </si>
  <si>
    <t>Claudine</t>
  </si>
  <si>
    <t>Cleia</t>
  </si>
  <si>
    <t>Cleide</t>
  </si>
  <si>
    <t>Cleidiane</t>
  </si>
  <si>
    <t>Cleiliana</t>
  </si>
  <si>
    <t>Clementine</t>
  </si>
  <si>
    <t>Cleo</t>
  </si>
  <si>
    <t>Cléo</t>
  </si>
  <si>
    <t>Cleonice</t>
  </si>
  <si>
    <t>Cleopatra</t>
  </si>
  <si>
    <t>Cleópatra</t>
  </si>
  <si>
    <t>Cloe</t>
  </si>
  <si>
    <t>Cloé</t>
  </si>
  <si>
    <t>Cloë</t>
  </si>
  <si>
    <t>Clotilde</t>
  </si>
  <si>
    <t>Codruta</t>
  </si>
  <si>
    <t>Concha</t>
  </si>
  <si>
    <t>Constança</t>
  </si>
  <si>
    <t>Constânça</t>
  </si>
  <si>
    <t>Constance</t>
  </si>
  <si>
    <t>Constância</t>
  </si>
  <si>
    <t>Constantina</t>
  </si>
  <si>
    <t>Constanza</t>
  </si>
  <si>
    <t>Contança</t>
  </si>
  <si>
    <t>Cora</t>
  </si>
  <si>
    <t>Coraima</t>
  </si>
  <si>
    <t>CoraMae</t>
  </si>
  <si>
    <t>Corina</t>
  </si>
  <si>
    <t>Corine</t>
  </si>
  <si>
    <t>Crécia</t>
  </si>
  <si>
    <t>Cremilda</t>
  </si>
  <si>
    <t>Crisleidy</t>
  </si>
  <si>
    <t>Crismara</t>
  </si>
  <si>
    <t>Crissia</t>
  </si>
  <si>
    <t>Cristal</t>
  </si>
  <si>
    <t>Cristela</t>
  </si>
  <si>
    <t>Cristele</t>
  </si>
  <si>
    <t>Cristhieny</t>
  </si>
  <si>
    <t>Cristiana</t>
  </si>
  <si>
    <t>Cristiane</t>
  </si>
  <si>
    <t>Cristielle</t>
  </si>
  <si>
    <t>Cristina</t>
  </si>
  <si>
    <t>Crizal</t>
  </si>
  <si>
    <t>Crizelle</t>
  </si>
  <si>
    <t>Crystal</t>
  </si>
  <si>
    <t>Cyara</t>
  </si>
  <si>
    <t>Cynthia</t>
  </si>
  <si>
    <t>Cyntia</t>
  </si>
  <si>
    <t>Dadiva</t>
  </si>
  <si>
    <t>Dádiva</t>
  </si>
  <si>
    <t>Dadivania</t>
  </si>
  <si>
    <t>Dadivina</t>
  </si>
  <si>
    <t>Daenerys</t>
  </si>
  <si>
    <t>Dafeny</t>
  </si>
  <si>
    <t>Dafne</t>
  </si>
  <si>
    <t>Dafny</t>
  </si>
  <si>
    <t>Dahira</t>
  </si>
  <si>
    <t>Dahlia</t>
  </si>
  <si>
    <t>Daiana</t>
  </si>
  <si>
    <t>Daiane</t>
  </si>
  <si>
    <t>Daiany</t>
  </si>
  <si>
    <t>Daina</t>
  </si>
  <si>
    <t>Dainy</t>
  </si>
  <si>
    <t>Daisa</t>
  </si>
  <si>
    <t>Daisi</t>
  </si>
  <si>
    <t>Daisy</t>
  </si>
  <si>
    <t>Daivania</t>
  </si>
  <si>
    <t>Daizara</t>
  </si>
  <si>
    <t>Daizy</t>
  </si>
  <si>
    <t>Dakota</t>
  </si>
  <si>
    <t>Dalanda</t>
  </si>
  <si>
    <t>Dália</t>
  </si>
  <si>
    <t>Daliana</t>
  </si>
  <si>
    <t>Dalila</t>
  </si>
  <si>
    <t>Dalinda</t>
  </si>
  <si>
    <t>Dámaris</t>
  </si>
  <si>
    <t>Damarys</t>
  </si>
  <si>
    <t>Damiana</t>
  </si>
  <si>
    <t>Dana</t>
  </si>
  <si>
    <t>Danacan</t>
  </si>
  <si>
    <t>Dania</t>
  </si>
  <si>
    <t>Dânia</t>
  </si>
  <si>
    <t>Daniana</t>
  </si>
  <si>
    <t>Daniela</t>
  </si>
  <si>
    <t>Daniella</t>
  </si>
  <si>
    <t>Danielle</t>
  </si>
  <si>
    <t>Danielly</t>
  </si>
  <si>
    <t>Daniely</t>
  </si>
  <si>
    <t>Danien</t>
  </si>
  <si>
    <t>Danika</t>
  </si>
  <si>
    <t>Danya</t>
  </si>
  <si>
    <t>Danyele</t>
  </si>
  <si>
    <t>Dara</t>
  </si>
  <si>
    <t>Daria</t>
  </si>
  <si>
    <t>Dária</t>
  </si>
  <si>
    <t>Dariana</t>
  </si>
  <si>
    <t>Dáriane</t>
  </si>
  <si>
    <t>Darina</t>
  </si>
  <si>
    <t>Dariya</t>
  </si>
  <si>
    <t>Darlynn</t>
  </si>
  <si>
    <t>Darpana</t>
  </si>
  <si>
    <t>Daryna</t>
  </si>
  <si>
    <t>Dássia</t>
  </si>
  <si>
    <t>Daviany</t>
  </si>
  <si>
    <t>Dayana</t>
  </si>
  <si>
    <t>Dayane</t>
  </si>
  <si>
    <t>Dayanna</t>
  </si>
  <si>
    <t>Dayanne</t>
  </si>
  <si>
    <t>Daylin</t>
  </si>
  <si>
    <t>Daymara</t>
  </si>
  <si>
    <t>Dayol</t>
  </si>
  <si>
    <t>Dayra</t>
  </si>
  <si>
    <t>Dazchelin</t>
  </si>
  <si>
    <t>Debbora</t>
  </si>
  <si>
    <t>Debora</t>
  </si>
  <si>
    <t>Débora</t>
  </si>
  <si>
    <t>Deborah</t>
  </si>
  <si>
    <t>Déborah</t>
  </si>
  <si>
    <t>Debra</t>
  </si>
  <si>
    <t>Deegbi</t>
  </si>
  <si>
    <t>Deesha</t>
  </si>
  <si>
    <t>Deise</t>
  </si>
  <si>
    <t>Deisy</t>
  </si>
  <si>
    <t>Dejanira</t>
  </si>
  <si>
    <t>Delailah</t>
  </si>
  <si>
    <t>Delia</t>
  </si>
  <si>
    <t>Délia</t>
  </si>
  <si>
    <t>Deliandra</t>
  </si>
  <si>
    <t>Delilah</t>
  </si>
  <si>
    <t>Delimara</t>
  </si>
  <si>
    <t>Delmira</t>
  </si>
  <si>
    <t>Dena</t>
  </si>
  <si>
    <t>Denilsa</t>
  </si>
  <si>
    <t>Denisa</t>
  </si>
  <si>
    <t>Denise</t>
  </si>
  <si>
    <t>Denitsha</t>
  </si>
  <si>
    <t>Densi</t>
  </si>
  <si>
    <t>Denysa</t>
  </si>
  <si>
    <t>Denyse</t>
  </si>
  <si>
    <t>Deolinda</t>
  </si>
  <si>
    <t>Derysa</t>
  </si>
  <si>
    <t>Desidéria</t>
  </si>
  <si>
    <t>Desiree</t>
  </si>
  <si>
    <t>Destiny</t>
  </si>
  <si>
    <t>Deusa</t>
  </si>
  <si>
    <t>Deva</t>
  </si>
  <si>
    <t>Devanshi</t>
  </si>
  <si>
    <t>Devisha</t>
  </si>
  <si>
    <t>Devni</t>
  </si>
  <si>
    <t>Deya</t>
  </si>
  <si>
    <t>Deyse</t>
  </si>
  <si>
    <t>Dezayre</t>
  </si>
  <si>
    <t>Dhani</t>
  </si>
  <si>
    <t>Dhanvi</t>
  </si>
  <si>
    <t>Dhara</t>
  </si>
  <si>
    <t>Dharmi</t>
  </si>
  <si>
    <t>Dharyani</t>
  </si>
  <si>
    <t>Dhiya</t>
  </si>
  <si>
    <t>Dhiyanshi</t>
  </si>
  <si>
    <t>Dhriti</t>
  </si>
  <si>
    <t>Dhruvi</t>
  </si>
  <si>
    <t>Dhvity</t>
  </si>
  <si>
    <t>Diamantina</t>
  </si>
  <si>
    <t>Diana</t>
  </si>
  <si>
    <t>Diane</t>
  </si>
  <si>
    <t>Dianna</t>
  </si>
  <si>
    <t>Diany</t>
  </si>
  <si>
    <t>Diara</t>
  </si>
  <si>
    <t>Dídia</t>
  </si>
  <si>
    <t>Didiana</t>
  </si>
  <si>
    <t>Dilara</t>
  </si>
  <si>
    <t>Dilca</t>
  </si>
  <si>
    <t>Diliana</t>
  </si>
  <si>
    <t>Dilma</t>
  </si>
  <si>
    <t>Dilreet</t>
  </si>
  <si>
    <t>Dilsa</t>
  </si>
  <si>
    <t>Dimana</t>
  </si>
  <si>
    <t>Dina</t>
  </si>
  <si>
    <t>Dineia</t>
  </si>
  <si>
    <t>Dinora</t>
  </si>
  <si>
    <t>Diócadun</t>
  </si>
  <si>
    <t>Diolinda</t>
  </si>
  <si>
    <t>Dione</t>
  </si>
  <si>
    <t>Diriane</t>
  </si>
  <si>
    <t>Dirsha</t>
  </si>
  <si>
    <t>Disha</t>
  </si>
  <si>
    <t>Dishti</t>
  </si>
  <si>
    <t>Diva</t>
  </si>
  <si>
    <t>Divija</t>
  </si>
  <si>
    <t>Diya</t>
  </si>
  <si>
    <t>Diza</t>
  </si>
  <si>
    <t>Djacqueline</t>
  </si>
  <si>
    <t>Djalayne</t>
  </si>
  <si>
    <t>Djalvin</t>
  </si>
  <si>
    <t>Djamila</t>
  </si>
  <si>
    <t>Djanira</t>
  </si>
  <si>
    <t>Djara</t>
  </si>
  <si>
    <t>Djariato</t>
  </si>
  <si>
    <t>Djaymily</t>
  </si>
  <si>
    <t>Djeisia</t>
  </si>
  <si>
    <t>Djenabo</t>
  </si>
  <si>
    <t>Djenabu</t>
  </si>
  <si>
    <t>Djenabú</t>
  </si>
  <si>
    <t>Djenifer</t>
  </si>
  <si>
    <t>Djeny</t>
  </si>
  <si>
    <t>Djenyfer</t>
  </si>
  <si>
    <t>Djestiny</t>
  </si>
  <si>
    <t>Djucu</t>
  </si>
  <si>
    <t>Dolores</t>
  </si>
  <si>
    <t>Domingas</t>
  </si>
  <si>
    <t>Dominica</t>
  </si>
  <si>
    <t>Dominika</t>
  </si>
  <si>
    <t>Donatella</t>
  </si>
  <si>
    <t>Dora</t>
  </si>
  <si>
    <t>Doralice</t>
  </si>
  <si>
    <t>Doriana</t>
  </si>
  <si>
    <t>Dóris</t>
  </si>
  <si>
    <t>Douaa</t>
  </si>
  <si>
    <t>Douãa</t>
  </si>
  <si>
    <t>Dounia</t>
  </si>
  <si>
    <t>Drashti</t>
  </si>
  <si>
    <t>Dricla</t>
  </si>
  <si>
    <t>Drisha</t>
  </si>
  <si>
    <t>Drishya</t>
  </si>
  <si>
    <t>Duana</t>
  </si>
  <si>
    <t>Ducelma</t>
  </si>
  <si>
    <t>Dulce</t>
  </si>
  <si>
    <t>Dulcineia</t>
  </si>
  <si>
    <t>Duna</t>
  </si>
  <si>
    <t>Dúnia</t>
  </si>
  <si>
    <t>Dyana</t>
  </si>
  <si>
    <t>Dyanna</t>
  </si>
  <si>
    <t>Dyanne</t>
  </si>
  <si>
    <t>Dylara</t>
  </si>
  <si>
    <t>Eárine</t>
  </si>
  <si>
    <t>Earyne</t>
  </si>
  <si>
    <t>Ebenézer</t>
  </si>
  <si>
    <t>Ecaterina</t>
  </si>
  <si>
    <t>Edda</t>
  </si>
  <si>
    <t>Edeleny</t>
  </si>
  <si>
    <t>Eden</t>
  </si>
  <si>
    <t>Ediana</t>
  </si>
  <si>
    <t>Edilene</t>
  </si>
  <si>
    <t>Edilssa</t>
  </si>
  <si>
    <t>Edilzy</t>
  </si>
  <si>
    <t>Edina</t>
  </si>
  <si>
    <t>Edine</t>
  </si>
  <si>
    <t>Edineusa</t>
  </si>
  <si>
    <t>Edite</t>
  </si>
  <si>
    <t>Edith</t>
  </si>
  <si>
    <t>Edlynne</t>
  </si>
  <si>
    <t>Edmara</t>
  </si>
  <si>
    <t>Edmaya</t>
  </si>
  <si>
    <t>Edna</t>
  </si>
  <si>
    <t>Ednaiza</t>
  </si>
  <si>
    <t>Ednara</t>
  </si>
  <si>
    <t>Eduarda</t>
  </si>
  <si>
    <t>Edzana</t>
  </si>
  <si>
    <t>Egali</t>
  </si>
  <si>
    <t>Eiman</t>
  </si>
  <si>
    <t>Eishal</t>
  </si>
  <si>
    <t>Ekamdeep</t>
  </si>
  <si>
    <t>Ekaterina</t>
  </si>
  <si>
    <t>Eknoor</t>
  </si>
  <si>
    <t>Elaina</t>
  </si>
  <si>
    <t>Elaine</t>
  </si>
  <si>
    <t>Elainy</t>
  </si>
  <si>
    <t>Elaisa</t>
  </si>
  <si>
    <t>Elana</t>
  </si>
  <si>
    <t>Elany</t>
  </si>
  <si>
    <t>Elayna</t>
  </si>
  <si>
    <t>Elayne</t>
  </si>
  <si>
    <t>Elcy</t>
  </si>
  <si>
    <t>Eléa</t>
  </si>
  <si>
    <t>Eleana</t>
  </si>
  <si>
    <t>Eleanor</t>
  </si>
  <si>
    <t>Electra</t>
  </si>
  <si>
    <t>Eleine</t>
  </si>
  <si>
    <t>Elena</t>
  </si>
  <si>
    <t>Eléna</t>
  </si>
  <si>
    <t>Eleni</t>
  </si>
  <si>
    <t>Eléni</t>
  </si>
  <si>
    <t>Elenna</t>
  </si>
  <si>
    <t>Eleonor</t>
  </si>
  <si>
    <t>Eleonora</t>
  </si>
  <si>
    <t>Eléonore</t>
  </si>
  <si>
    <t>Elettra</t>
  </si>
  <si>
    <t>Elga</t>
  </si>
  <si>
    <t>Elia</t>
  </si>
  <si>
    <t>Élia</t>
  </si>
  <si>
    <t>Èlia</t>
  </si>
  <si>
    <t>Eliana</t>
  </si>
  <si>
    <t>Eliane</t>
  </si>
  <si>
    <t>Elianna</t>
  </si>
  <si>
    <t>Elianne</t>
  </si>
  <si>
    <t>Eliany</t>
  </si>
  <si>
    <t>Eliara</t>
  </si>
  <si>
    <t>Élice</t>
  </si>
  <si>
    <t>Eliciane</t>
  </si>
  <si>
    <t>Elieta</t>
  </si>
  <si>
    <t>Eliete</t>
  </si>
  <si>
    <t>Elikia</t>
  </si>
  <si>
    <t>Elikya</t>
  </si>
  <si>
    <t>Elín</t>
  </si>
  <si>
    <t>Élin</t>
  </si>
  <si>
    <t>Elina</t>
  </si>
  <si>
    <t>Eline</t>
  </si>
  <si>
    <t>Elines</t>
  </si>
  <si>
    <t>Elinise</t>
  </si>
  <si>
    <t>Eliny</t>
  </si>
  <si>
    <t>Elioenai</t>
  </si>
  <si>
    <t>Elis</t>
  </si>
  <si>
    <t>Élis</t>
  </si>
  <si>
    <t>Elisa</t>
  </si>
  <si>
    <t>Élisa</t>
  </si>
  <si>
    <t>Elisabete</t>
  </si>
  <si>
    <t>Elisabeth</t>
  </si>
  <si>
    <t>Elisama</t>
  </si>
  <si>
    <t>Elisângela</t>
  </si>
  <si>
    <t>Elise</t>
  </si>
  <si>
    <t>Elisete</t>
  </si>
  <si>
    <t>Elishka</t>
  </si>
  <si>
    <t>Elísia</t>
  </si>
  <si>
    <t>Elisiane</t>
  </si>
  <si>
    <t>Elissa</t>
  </si>
  <si>
    <t>Eliza</t>
  </si>
  <si>
    <t>Elizabet</t>
  </si>
  <si>
    <t>Elizabete</t>
  </si>
  <si>
    <t>Elizabeth</t>
  </si>
  <si>
    <t>Elizangila</t>
  </si>
  <si>
    <t>Elizaveta</t>
  </si>
  <si>
    <t>Ella</t>
  </si>
  <si>
    <t>Ellana</t>
  </si>
  <si>
    <t>Elle</t>
  </si>
  <si>
    <t>Ellen</t>
  </si>
  <si>
    <t>Ellena</t>
  </si>
  <si>
    <t>Elleonor</t>
  </si>
  <si>
    <t>Ellia</t>
  </si>
  <si>
    <t>Elliane</t>
  </si>
  <si>
    <t>Ellie</t>
  </si>
  <si>
    <t>Ellie-Rosa</t>
  </si>
  <si>
    <t>Elloa</t>
  </si>
  <si>
    <t>Elly</t>
  </si>
  <si>
    <t>Ellyn</t>
  </si>
  <si>
    <t>Elma</t>
  </si>
  <si>
    <t>Elmara</t>
  </si>
  <si>
    <t>Elmusa</t>
  </si>
  <si>
    <t>Elnor</t>
  </si>
  <si>
    <t>Eloá</t>
  </si>
  <si>
    <t>Eloah</t>
  </si>
  <si>
    <t>Elodie</t>
  </si>
  <si>
    <t>Elody</t>
  </si>
  <si>
    <t>Eloisa</t>
  </si>
  <si>
    <t>Eloise</t>
  </si>
  <si>
    <t>Eloïse</t>
  </si>
  <si>
    <t>Elona</t>
  </si>
  <si>
    <t>Elora</t>
  </si>
  <si>
    <t>Elsa</t>
  </si>
  <si>
    <t>Elsiane</t>
  </si>
  <si>
    <t>Eluane</t>
  </si>
  <si>
    <t>Elvira</t>
  </si>
  <si>
    <t>Elya</t>
  </si>
  <si>
    <t>Elyana</t>
  </si>
  <si>
    <t>Elyane</t>
  </si>
  <si>
    <t>Elyanna</t>
  </si>
  <si>
    <t>Elyanne</t>
  </si>
  <si>
    <t>Elyne</t>
  </si>
  <si>
    <t>Elynthia</t>
  </si>
  <si>
    <t>Elysia</t>
  </si>
  <si>
    <t>Elzira</t>
  </si>
  <si>
    <t>Ema</t>
  </si>
  <si>
    <t>Éma</t>
  </si>
  <si>
    <t>Emaly</t>
  </si>
  <si>
    <t>Emannuelly</t>
  </si>
  <si>
    <t>Emanuela</t>
  </si>
  <si>
    <t>Emanuella</t>
  </si>
  <si>
    <t>Emanuelle</t>
  </si>
  <si>
    <t>Emanuelly</t>
  </si>
  <si>
    <t>Emeli</t>
  </si>
  <si>
    <t>Emeliah</t>
  </si>
  <si>
    <t>Emelie</t>
  </si>
  <si>
    <t>Emely</t>
  </si>
  <si>
    <t>Emi</t>
  </si>
  <si>
    <t>Emie</t>
  </si>
  <si>
    <t>Emilia</t>
  </si>
  <si>
    <t>Emília</t>
  </si>
  <si>
    <t>Emiliana</t>
  </si>
  <si>
    <t>Emilie</t>
  </si>
  <si>
    <t>Emilly</t>
  </si>
  <si>
    <t>Émilly</t>
  </si>
  <si>
    <t>Emily</t>
  </si>
  <si>
    <t>Émily</t>
  </si>
  <si>
    <t>Emma</t>
  </si>
  <si>
    <t>Emmanuela</t>
  </si>
  <si>
    <t>Emmely</t>
  </si>
  <si>
    <t>Emmy</t>
  </si>
  <si>
    <t>Emy</t>
  </si>
  <si>
    <t>Emylle</t>
  </si>
  <si>
    <t>En</t>
  </si>
  <si>
    <t>Enalia</t>
  </si>
  <si>
    <t>Énia</t>
  </si>
  <si>
    <t>Enily</t>
  </si>
  <si>
    <t>Eniraide</t>
  </si>
  <si>
    <t>Enola</t>
  </si>
  <si>
    <t>Enora</t>
  </si>
  <si>
    <t>Enya</t>
  </si>
  <si>
    <t>Enzel</t>
  </si>
  <si>
    <t>Eriana</t>
  </si>
  <si>
    <t>Erica</t>
  </si>
  <si>
    <t>Érica</t>
  </si>
  <si>
    <t>Eridana</t>
  </si>
  <si>
    <t>Erika</t>
  </si>
  <si>
    <t>Érika</t>
  </si>
  <si>
    <t>Erin</t>
  </si>
  <si>
    <t>Erioluwa</t>
  </si>
  <si>
    <t>Eriwana</t>
  </si>
  <si>
    <t>Ermelinda</t>
  </si>
  <si>
    <t>Ermy</t>
  </si>
  <si>
    <t>Eryka</t>
  </si>
  <si>
    <t>Esenia</t>
  </si>
  <si>
    <t>Esha</t>
  </si>
  <si>
    <t>Eshaal</t>
  </si>
  <si>
    <t>Eshal</t>
  </si>
  <si>
    <t>Esita</t>
  </si>
  <si>
    <t>Esmeralda</t>
  </si>
  <si>
    <t>Esperança</t>
  </si>
  <si>
    <t>Esperanza</t>
  </si>
  <si>
    <t>Estefani</t>
  </si>
  <si>
    <t>Estefania</t>
  </si>
  <si>
    <t>Estefânia</t>
  </si>
  <si>
    <t>Estefany</t>
  </si>
  <si>
    <t>Estéfica</t>
  </si>
  <si>
    <t>Estela</t>
  </si>
  <si>
    <t>Estelle</t>
  </si>
  <si>
    <t>Estephanie</t>
  </si>
  <si>
    <t>Ester</t>
  </si>
  <si>
    <t>Estér</t>
  </si>
  <si>
    <t>Esther</t>
  </si>
  <si>
    <t>Estrela</t>
  </si>
  <si>
    <t>Estréla-Marina</t>
  </si>
  <si>
    <t>Estrella</t>
  </si>
  <si>
    <t>Estrelle</t>
  </si>
  <si>
    <t>Etsana</t>
  </si>
  <si>
    <t>Euclidiana</t>
  </si>
  <si>
    <t>Eugenia</t>
  </si>
  <si>
    <t>Eugénia</t>
  </si>
  <si>
    <t>Eukene</t>
  </si>
  <si>
    <t>Eulália</t>
  </si>
  <si>
    <t>Eunice</t>
  </si>
  <si>
    <t>Euridce</t>
  </si>
  <si>
    <t>Eva</t>
  </si>
  <si>
    <t>Éva</t>
  </si>
  <si>
    <t>Evalyn</t>
  </si>
  <si>
    <t>Evandra</t>
  </si>
  <si>
    <t>Evania</t>
  </si>
  <si>
    <t>Evanyce</t>
  </si>
  <si>
    <t>Evdokia</t>
  </si>
  <si>
    <t>Evelin</t>
  </si>
  <si>
    <t>Evelina</t>
  </si>
  <si>
    <t>Eveline</t>
  </si>
  <si>
    <t>Evellyn</t>
  </si>
  <si>
    <t>Evely</t>
  </si>
  <si>
    <t>Evelyn</t>
  </si>
  <si>
    <t>Évelyn</t>
  </si>
  <si>
    <t>Evelyne</t>
  </si>
  <si>
    <t>Evilly</t>
  </si>
  <si>
    <t>Evolet</t>
  </si>
  <si>
    <t>Ewa</t>
  </si>
  <si>
    <t>Excel</t>
  </si>
  <si>
    <t>Eyla</t>
  </si>
  <si>
    <t>Eyva</t>
  </si>
  <si>
    <t>Ezel</t>
  </si>
  <si>
    <t>Ezequiela</t>
  </si>
  <si>
    <t>Ezesandra</t>
  </si>
  <si>
    <t>Ezinne</t>
  </si>
  <si>
    <t>Ezly</t>
  </si>
  <si>
    <t>Ezra</t>
  </si>
  <si>
    <t>Faaiza</t>
  </si>
  <si>
    <t>Faatima</t>
  </si>
  <si>
    <t>Faatimah</t>
  </si>
  <si>
    <t>Fábia</t>
  </si>
  <si>
    <t>Fabiana</t>
  </si>
  <si>
    <t>Fabielli</t>
  </si>
  <si>
    <t>Fábio</t>
  </si>
  <si>
    <t>Fabíola</t>
  </si>
  <si>
    <t>Fabrícia</t>
  </si>
  <si>
    <t>Fabrizia</t>
  </si>
  <si>
    <t>Fabyene</t>
  </si>
  <si>
    <t>Fadia</t>
  </si>
  <si>
    <t>Fahisa</t>
  </si>
  <si>
    <t>Faira</t>
  </si>
  <si>
    <t>Faith</t>
  </si>
  <si>
    <t>Faiza</t>
  </si>
  <si>
    <t>Fajar</t>
  </si>
  <si>
    <t>Fanta</t>
  </si>
  <si>
    <t>Farah</t>
  </si>
  <si>
    <t>Fareedah</t>
  </si>
  <si>
    <t>Farha</t>
  </si>
  <si>
    <t>Farrah</t>
  </si>
  <si>
    <t>Fateh</t>
  </si>
  <si>
    <t>Fatiany</t>
  </si>
  <si>
    <t>Fatiha</t>
  </si>
  <si>
    <t>Fatima</t>
  </si>
  <si>
    <t>Fátima</t>
  </si>
  <si>
    <t>Fatimatou</t>
  </si>
  <si>
    <t>Fatma</t>
  </si>
  <si>
    <t>Fatou</t>
  </si>
  <si>
    <t>Fatoumata</t>
  </si>
  <si>
    <t>Fatu</t>
  </si>
  <si>
    <t>Fatumata</t>
  </si>
  <si>
    <t>Faustina</t>
  </si>
  <si>
    <t>Fedra</t>
  </si>
  <si>
    <t>Felicia</t>
  </si>
  <si>
    <t>Felícia</t>
  </si>
  <si>
    <t>Felisberta</t>
  </si>
  <si>
    <t>Fénix</t>
  </si>
  <si>
    <t>Feriel</t>
  </si>
  <si>
    <t>Fernanda</t>
  </si>
  <si>
    <t>Fia</t>
  </si>
  <si>
    <t>Filipa</t>
  </si>
  <si>
    <t>Filippa</t>
  </si>
  <si>
    <t>Filomena</t>
  </si>
  <si>
    <t>Filza</t>
  </si>
  <si>
    <t>Fiona</t>
  </si>
  <si>
    <t>Fiorella</t>
  </si>
  <si>
    <t>Firdaws</t>
  </si>
  <si>
    <t>Flavia</t>
  </si>
  <si>
    <t>Flávia</t>
  </si>
  <si>
    <t>Flor</t>
  </si>
  <si>
    <t>Flora</t>
  </si>
  <si>
    <t>Florbela</t>
  </si>
  <si>
    <t>Florence</t>
  </si>
  <si>
    <t>Florencia</t>
  </si>
  <si>
    <t>Florentina</t>
  </si>
  <si>
    <t>Florinda</t>
  </si>
  <si>
    <t>Floy</t>
  </si>
  <si>
    <t>Foram</t>
  </si>
  <si>
    <t>Francelina</t>
  </si>
  <si>
    <t>Francesca</t>
  </si>
  <si>
    <t>Francine</t>
  </si>
  <si>
    <t>Francisa</t>
  </si>
  <si>
    <t>Francisca</t>
  </si>
  <si>
    <t>Frankie</t>
  </si>
  <si>
    <t>Franziska</t>
  </si>
  <si>
    <t>Frederica</t>
  </si>
  <si>
    <t>Frida</t>
  </si>
  <si>
    <t>Fylipa</t>
  </si>
  <si>
    <t>Gabi</t>
  </si>
  <si>
    <t>Gabriela</t>
  </si>
  <si>
    <t>Gabriella</t>
  </si>
  <si>
    <t>Gabrielle</t>
  </si>
  <si>
    <t>Gabrielly</t>
  </si>
  <si>
    <t>Gabriely</t>
  </si>
  <si>
    <t>Gael</t>
  </si>
  <si>
    <t>Gaia</t>
  </si>
  <si>
    <t>Gaïa</t>
  </si>
  <si>
    <t>Gaitana</t>
  </si>
  <si>
    <t>Gara</t>
  </si>
  <si>
    <t>Gavin</t>
  </si>
  <si>
    <t>Geanina</t>
  </si>
  <si>
    <t>Geisa</t>
  </si>
  <si>
    <t>Geiza</t>
  </si>
  <si>
    <t>Gelciline</t>
  </si>
  <si>
    <t>Gelcyara</t>
  </si>
  <si>
    <t>Gélsia</t>
  </si>
  <si>
    <t>Gema</t>
  </si>
  <si>
    <t>Genciane</t>
  </si>
  <si>
    <t>Genésia</t>
  </si>
  <si>
    <t>Génesis</t>
  </si>
  <si>
    <t>Gênesis</t>
  </si>
  <si>
    <t>Geneza</t>
  </si>
  <si>
    <t>Génises</t>
  </si>
  <si>
    <t>Georgeta</t>
  </si>
  <si>
    <t>Geórgia</t>
  </si>
  <si>
    <t>Georgiana</t>
  </si>
  <si>
    <t>Georgina</t>
  </si>
  <si>
    <t>Geovana</t>
  </si>
  <si>
    <t>Geovanna</t>
  </si>
  <si>
    <t>Geralda</t>
  </si>
  <si>
    <t>Gernaísa</t>
  </si>
  <si>
    <t>Gerulza</t>
  </si>
  <si>
    <t>Giada</t>
  </si>
  <si>
    <t>Giana</t>
  </si>
  <si>
    <t>Gianna</t>
  </si>
  <si>
    <t>Gianny</t>
  </si>
  <si>
    <t>Gilda</t>
  </si>
  <si>
    <t>Gilmara</t>
  </si>
  <si>
    <t>Gilsa</t>
  </si>
  <si>
    <t>Gina</t>
  </si>
  <si>
    <t>Giovana</t>
  </si>
  <si>
    <t>Giovanna</t>
  </si>
  <si>
    <t>Girisha</t>
  </si>
  <si>
    <t>Gisela</t>
  </si>
  <si>
    <t>Gisele</t>
  </si>
  <si>
    <t>Giselle</t>
  </si>
  <si>
    <t>Gislane</t>
  </si>
  <si>
    <t>Gislene</t>
  </si>
  <si>
    <t>Giulia</t>
  </si>
  <si>
    <t>Giuliana</t>
  </si>
  <si>
    <t>Glaúcia</t>
  </si>
  <si>
    <t>Glaucivania</t>
  </si>
  <si>
    <t>Glenda</t>
  </si>
  <si>
    <t>Gloria</t>
  </si>
  <si>
    <t>Glória</t>
  </si>
  <si>
    <t>Goreti</t>
  </si>
  <si>
    <t>Grabriela</t>
  </si>
  <si>
    <t>Graça</t>
  </si>
  <si>
    <t>Grace</t>
  </si>
  <si>
    <t>Graciana</t>
  </si>
  <si>
    <t>Graciani</t>
  </si>
  <si>
    <t>Graciela</t>
  </si>
  <si>
    <t>Graciete</t>
  </si>
  <si>
    <t>Gracinda</t>
  </si>
  <si>
    <t>Grazielly</t>
  </si>
  <si>
    <t>Greer</t>
  </si>
  <si>
    <t>Greice</t>
  </si>
  <si>
    <t>Greicekelly</t>
  </si>
  <si>
    <t>Guadalupe</t>
  </si>
  <si>
    <t>Gudusuaina</t>
  </si>
  <si>
    <t>Guilhermina</t>
  </si>
  <si>
    <t>Guiomar</t>
  </si>
  <si>
    <t>Gulmira</t>
  </si>
  <si>
    <t>Gurash</t>
  </si>
  <si>
    <t>Gurleen</t>
  </si>
  <si>
    <t>Gurmehek</t>
  </si>
  <si>
    <t>Gurnajbir</t>
  </si>
  <si>
    <t>Gurseerat</t>
  </si>
  <si>
    <t>Gursirat</t>
  </si>
  <si>
    <t>Gyselle</t>
  </si>
  <si>
    <t>Haadiya</t>
  </si>
  <si>
    <t>Habigail</t>
  </si>
  <si>
    <t>Hadassa</t>
  </si>
  <si>
    <t>Hadassah</t>
  </si>
  <si>
    <t>Hadiyah</t>
  </si>
  <si>
    <t>Hadiyatou</t>
  </si>
  <si>
    <t>Hadja</t>
  </si>
  <si>
    <t>Hafsa</t>
  </si>
  <si>
    <t>Hailie</t>
  </si>
  <si>
    <t>Haizea</t>
  </si>
  <si>
    <t>Haja</t>
  </si>
  <si>
    <t>Hajar</t>
  </si>
  <si>
    <t>Hala</t>
  </si>
  <si>
    <t>Halana</t>
  </si>
  <si>
    <t>Hália</t>
  </si>
  <si>
    <t>Haliny</t>
  </si>
  <si>
    <t>Hallyssa</t>
  </si>
  <si>
    <t>Halyane</t>
  </si>
  <si>
    <t>Hamda</t>
  </si>
  <si>
    <t>Hana</t>
  </si>
  <si>
    <t>Hanayara</t>
  </si>
  <si>
    <t>Handreia</t>
  </si>
  <si>
    <t>Hang</t>
  </si>
  <si>
    <t>Hania</t>
  </si>
  <si>
    <t>Haniela</t>
  </si>
  <si>
    <t>Haniya</t>
  </si>
  <si>
    <t>Hániyah</t>
  </si>
  <si>
    <t>Hanna</t>
  </si>
  <si>
    <t>Hannah</t>
  </si>
  <si>
    <t>Hansika</t>
  </si>
  <si>
    <t>Hapel</t>
  </si>
  <si>
    <t>Harbin</t>
  </si>
  <si>
    <t>Hareem</t>
  </si>
  <si>
    <t>Hargun</t>
  </si>
  <si>
    <t>Harjot</t>
  </si>
  <si>
    <t>Harkirat</t>
  </si>
  <si>
    <t>Harleen</t>
  </si>
  <si>
    <t>Harneet</t>
  </si>
  <si>
    <t>Harnoor</t>
  </si>
  <si>
    <t>Harper</t>
  </si>
  <si>
    <t>Harpritam</t>
  </si>
  <si>
    <t>Harseerat</t>
  </si>
  <si>
    <t>Harshit</t>
  </si>
  <si>
    <t>Harsiddhi</t>
  </si>
  <si>
    <t>Harsika</t>
  </si>
  <si>
    <t>Harvi</t>
  </si>
  <si>
    <t>Hasana</t>
  </si>
  <si>
    <t>Hasmara</t>
  </si>
  <si>
    <t>Hassanatou</t>
  </si>
  <si>
    <t>Hassatou</t>
  </si>
  <si>
    <t>Havya</t>
  </si>
  <si>
    <t>Hawa</t>
  </si>
  <si>
    <t>Hawwá</t>
  </si>
  <si>
    <t>Haya</t>
  </si>
  <si>
    <t>Hayaa</t>
  </si>
  <si>
    <t>Hayat</t>
  </si>
  <si>
    <t>Hayla</t>
  </si>
  <si>
    <t>Hayley</t>
  </si>
  <si>
    <t>Hazel</t>
  </si>
  <si>
    <t>Haziela</t>
  </si>
  <si>
    <t>Hebe</t>
  </si>
  <si>
    <t>Hedviges</t>
  </si>
  <si>
    <t>Heer</t>
  </si>
  <si>
    <t>Hei</t>
  </si>
  <si>
    <t>Heidi</t>
  </si>
  <si>
    <t>Heidy</t>
  </si>
  <si>
    <t>Heidynazia</t>
  </si>
  <si>
    <t>Helaine</t>
  </si>
  <si>
    <t>Helayne</t>
  </si>
  <si>
    <t>Hélcia</t>
  </si>
  <si>
    <t>Helciany</t>
  </si>
  <si>
    <t>Helda</t>
  </si>
  <si>
    <t>Helen</t>
  </si>
  <si>
    <t>Helena</t>
  </si>
  <si>
    <t>Helena-Edi</t>
  </si>
  <si>
    <t>Helene</t>
  </si>
  <si>
    <t>Helga</t>
  </si>
  <si>
    <t>Hélia</t>
  </si>
  <si>
    <t>Heliamar</t>
  </si>
  <si>
    <t>Heliana</t>
  </si>
  <si>
    <t>Hélida</t>
  </si>
  <si>
    <t>Hellen</t>
  </si>
  <si>
    <t>Hellena</t>
  </si>
  <si>
    <t>Hellieva</t>
  </si>
  <si>
    <t>Helloisa</t>
  </si>
  <si>
    <t>Heloisa</t>
  </si>
  <si>
    <t>Heloísa</t>
  </si>
  <si>
    <t>Heluísa</t>
  </si>
  <si>
    <t>Helyara</t>
  </si>
  <si>
    <t>Hendra</t>
  </si>
  <si>
    <t>Henedina</t>
  </si>
  <si>
    <t>Heni</t>
  </si>
  <si>
    <t>Henriette</t>
  </si>
  <si>
    <t>Henriqueta</t>
  </si>
  <si>
    <t>Hester</t>
  </si>
  <si>
    <t>Hetika</t>
  </si>
  <si>
    <t>Hetvansi</t>
  </si>
  <si>
    <t>Hiba</t>
  </si>
  <si>
    <t>Hibah</t>
  </si>
  <si>
    <t>Hibba</t>
  </si>
  <si>
    <t>Hijab</t>
  </si>
  <si>
    <t>Hilária</t>
  </si>
  <si>
    <t>Hilda</t>
  </si>
  <si>
    <t>Hinal</t>
  </si>
  <si>
    <t>Hinali</t>
  </si>
  <si>
    <t>Hinata</t>
  </si>
  <si>
    <t>Hiral</t>
  </si>
  <si>
    <t>Hiranshi</t>
  </si>
  <si>
    <t>Hiranya</t>
  </si>
  <si>
    <t>Hitakshi</t>
  </si>
  <si>
    <t>Hitisha</t>
  </si>
  <si>
    <t>Hiya</t>
  </si>
  <si>
    <t>Hoi</t>
  </si>
  <si>
    <t>Holi</t>
  </si>
  <si>
    <t>Holly</t>
  </si>
  <si>
    <t>Honey</t>
  </si>
  <si>
    <t>Hoorain</t>
  </si>
  <si>
    <t>Hope</t>
  </si>
  <si>
    <t>Hortênsia</t>
  </si>
  <si>
    <t>Hosanna</t>
  </si>
  <si>
    <t>Hossana</t>
  </si>
  <si>
    <t>Houssainatou</t>
  </si>
  <si>
    <t>Huda</t>
  </si>
  <si>
    <t>Hulematu</t>
  </si>
  <si>
    <t>Humaira</t>
  </si>
  <si>
    <t>Hunaina</t>
  </si>
  <si>
    <t>Hunerpreet</t>
  </si>
  <si>
    <t>Hyndia</t>
  </si>
  <si>
    <t>Hyrina</t>
  </si>
  <si>
    <t>Iamara</t>
  </si>
  <si>
    <t>Ian</t>
  </si>
  <si>
    <t>Iana</t>
  </si>
  <si>
    <t>Ianna</t>
  </si>
  <si>
    <t>Ianny</t>
  </si>
  <si>
    <t>Iao</t>
  </si>
  <si>
    <t>Iara</t>
  </si>
  <si>
    <t>Iarah</t>
  </si>
  <si>
    <t>Iaraslava</t>
  </si>
  <si>
    <t>Iasmin</t>
  </si>
  <si>
    <t>Iasmina</t>
  </si>
  <si>
    <t>Iat</t>
  </si>
  <si>
    <t>Ibadat</t>
  </si>
  <si>
    <t>Idaira</t>
  </si>
  <si>
    <t>Idalete</t>
  </si>
  <si>
    <t>Idália</t>
  </si>
  <si>
    <t>Idalina</t>
  </si>
  <si>
    <t>Idaline</t>
  </si>
  <si>
    <t>Idíane</t>
  </si>
  <si>
    <t>Idiatou</t>
  </si>
  <si>
    <t>Idjatu</t>
  </si>
  <si>
    <t>Ifeoma</t>
  </si>
  <si>
    <t>Ilana</t>
  </si>
  <si>
    <t>Ilara</t>
  </si>
  <si>
    <t>Ilda</t>
  </si>
  <si>
    <t>Ileana</t>
  </si>
  <si>
    <t>Ilektra</t>
  </si>
  <si>
    <t>Ilhaam</t>
  </si>
  <si>
    <t>Iliana</t>
  </si>
  <si>
    <t>Iliane</t>
  </si>
  <si>
    <t>Ilinca</t>
  </si>
  <si>
    <t>Ilithyia</t>
  </si>
  <si>
    <t>Ilizany</t>
  </si>
  <si>
    <t>Ilka</t>
  </si>
  <si>
    <t>Illyana</t>
  </si>
  <si>
    <t>Ilona</t>
  </si>
  <si>
    <t>Ilsa</t>
  </si>
  <si>
    <t>Ilyana</t>
  </si>
  <si>
    <t>Ima</t>
  </si>
  <si>
    <t>Imaan</t>
  </si>
  <si>
    <t>Imara</t>
  </si>
  <si>
    <t>Ina</t>
  </si>
  <si>
    <t>Inaara</t>
  </si>
  <si>
    <t>Inaaya</t>
  </si>
  <si>
    <t>Inái</t>
  </si>
  <si>
    <t>Inaia</t>
  </si>
  <si>
    <t>Inajé</t>
  </si>
  <si>
    <t>Inara</t>
  </si>
  <si>
    <t>Inass</t>
  </si>
  <si>
    <t>Inaya</t>
  </si>
  <si>
    <t>India</t>
  </si>
  <si>
    <t>Índia</t>
  </si>
  <si>
    <t>Indira</t>
  </si>
  <si>
    <t>Indya</t>
  </si>
  <si>
    <t>Ines</t>
  </si>
  <si>
    <t>Inés</t>
  </si>
  <si>
    <t>Inès</t>
  </si>
  <si>
    <t>Inês</t>
  </si>
  <si>
    <t>Inga</t>
  </si>
  <si>
    <t>Ingrid</t>
  </si>
  <si>
    <t>Íngride</t>
  </si>
  <si>
    <t>Inia</t>
  </si>
  <si>
    <t>Inna</t>
  </si>
  <si>
    <t>Ioana</t>
  </si>
  <si>
    <t>Ioanna</t>
  </si>
  <si>
    <t>Iok</t>
  </si>
  <si>
    <t>Iolanda</t>
  </si>
  <si>
    <t>Ionara</t>
  </si>
  <si>
    <t>Ionela</t>
  </si>
  <si>
    <t>Iqra</t>
  </si>
  <si>
    <t>Iracema</t>
  </si>
  <si>
    <t>Irada</t>
  </si>
  <si>
    <t>Iraê</t>
  </si>
  <si>
    <t>Irene</t>
  </si>
  <si>
    <t>Irha</t>
  </si>
  <si>
    <t>Iria</t>
  </si>
  <si>
    <t>Iriana</t>
  </si>
  <si>
    <t>Irina</t>
  </si>
  <si>
    <t>Iris</t>
  </si>
  <si>
    <t>Irís</t>
  </si>
  <si>
    <t>Íris</t>
  </si>
  <si>
    <t>íris</t>
  </si>
  <si>
    <t>Ìris</t>
  </si>
  <si>
    <t>Irley</t>
  </si>
  <si>
    <t>Iryna</t>
  </si>
  <si>
    <t>Isa</t>
  </si>
  <si>
    <t>Isabel</t>
  </si>
  <si>
    <t>Isabela</t>
  </si>
  <si>
    <t>Isabele</t>
  </si>
  <si>
    <t>Isabelina</t>
  </si>
  <si>
    <t>Isabella</t>
  </si>
  <si>
    <t>Isabelle</t>
  </si>
  <si>
    <t>Isabelli</t>
  </si>
  <si>
    <t>Isabelly</t>
  </si>
  <si>
    <t>Isabely</t>
  </si>
  <si>
    <t>Isadora</t>
  </si>
  <si>
    <t>Isamara</t>
  </si>
  <si>
    <t>Isatou</t>
  </si>
  <si>
    <t>Isaura</t>
  </si>
  <si>
    <t>Ishani</t>
  </si>
  <si>
    <t>Ishika</t>
  </si>
  <si>
    <t>Ishtmeet</t>
  </si>
  <si>
    <t>Isilda</t>
  </si>
  <si>
    <t>Isis</t>
  </si>
  <si>
    <t>Isís</t>
  </si>
  <si>
    <t>Ísis</t>
  </si>
  <si>
    <t>Isla</t>
  </si>
  <si>
    <t>Ismaela</t>
  </si>
  <si>
    <t>Ismália</t>
  </si>
  <si>
    <t>Ismara</t>
  </si>
  <si>
    <t>Ismeria</t>
  </si>
  <si>
    <t>Isoke</t>
  </si>
  <si>
    <t>Isra</t>
  </si>
  <si>
    <t>Israa</t>
  </si>
  <si>
    <t>Itamara</t>
  </si>
  <si>
    <t>Itiane</t>
  </si>
  <si>
    <t>Itzayana</t>
  </si>
  <si>
    <t>Itzel</t>
  </si>
  <si>
    <t>Iva</t>
  </si>
  <si>
    <t>Ivaldira</t>
  </si>
  <si>
    <t>Ivana</t>
  </si>
  <si>
    <t>Ivandra</t>
  </si>
  <si>
    <t>Ivânia</t>
  </si>
  <si>
    <t>Ivanise</t>
  </si>
  <si>
    <t>Ivanka</t>
  </si>
  <si>
    <t>Ivanna</t>
  </si>
  <si>
    <t>Ivanne</t>
  </si>
  <si>
    <t>Ivete</t>
  </si>
  <si>
    <t>Ivie</t>
  </si>
  <si>
    <t>Ivone</t>
  </si>
  <si>
    <t>Ivory</t>
  </si>
  <si>
    <t>Ivy</t>
  </si>
  <si>
    <t>Izabel</t>
  </si>
  <si>
    <t>Izabela</t>
  </si>
  <si>
    <t>Izabella</t>
  </si>
  <si>
    <t>Izadora</t>
  </si>
  <si>
    <t>Izaine</t>
  </si>
  <si>
    <t>Izidora</t>
  </si>
  <si>
    <t>Jaciara</t>
  </si>
  <si>
    <t>Jacinta</t>
  </si>
  <si>
    <t>Jacira</t>
  </si>
  <si>
    <t>Jackline</t>
  </si>
  <si>
    <t>Jacqueline</t>
  </si>
  <si>
    <t>Jacyara</t>
  </si>
  <si>
    <t>Jacymiilly</t>
  </si>
  <si>
    <t>Jada</t>
  </si>
  <si>
    <t>Jaddy</t>
  </si>
  <si>
    <t>Jade</t>
  </si>
  <si>
    <t>Jade-Noémi</t>
  </si>
  <si>
    <t>Jady</t>
  </si>
  <si>
    <t>Jael</t>
  </si>
  <si>
    <t>Jaiane</t>
  </si>
  <si>
    <t>Jaidee</t>
  </si>
  <si>
    <t>Jailma</t>
  </si>
  <si>
    <t>Jailsa</t>
  </si>
  <si>
    <t>Jaine</t>
  </si>
  <si>
    <t>Jainisha</t>
  </si>
  <si>
    <t>Jalica</t>
  </si>
  <si>
    <t>Jalny</t>
  </si>
  <si>
    <t>Jamilly</t>
  </si>
  <si>
    <t>Jamily</t>
  </si>
  <si>
    <t>Jana</t>
  </si>
  <si>
    <t>Janaina</t>
  </si>
  <si>
    <t>Janaína</t>
  </si>
  <si>
    <t>Janajane</t>
  </si>
  <si>
    <t>Jandira</t>
  </si>
  <si>
    <t>Jandria</t>
  </si>
  <si>
    <t>Jane</t>
  </si>
  <si>
    <t>Jane-Grace</t>
  </si>
  <si>
    <t>Janejana</t>
  </si>
  <si>
    <t>Janelle</t>
  </si>
  <si>
    <t>Janete</t>
  </si>
  <si>
    <t>Jani</t>
  </si>
  <si>
    <t>Janice</t>
  </si>
  <si>
    <t>Janilza</t>
  </si>
  <si>
    <t>Janina</t>
  </si>
  <si>
    <t>Janine</t>
  </si>
  <si>
    <t>Janira</t>
  </si>
  <si>
    <t>Janircia</t>
  </si>
  <si>
    <t>Janisis</t>
  </si>
  <si>
    <t>Janna</t>
  </si>
  <si>
    <t>Jannah</t>
  </si>
  <si>
    <t>Jannat</t>
  </si>
  <si>
    <t>Jannatpreet</t>
  </si>
  <si>
    <t>Jannatul</t>
  </si>
  <si>
    <t>Janne</t>
  </si>
  <si>
    <t>Japjot</t>
  </si>
  <si>
    <t>Japleen</t>
  </si>
  <si>
    <t>Jaqueline</t>
  </si>
  <si>
    <t>Jaqui</t>
  </si>
  <si>
    <t>Járcia</t>
  </si>
  <si>
    <t>Jashandeep</t>
  </si>
  <si>
    <t>Jasira</t>
  </si>
  <si>
    <t>Jaskirat</t>
  </si>
  <si>
    <t>Jasleen</t>
  </si>
  <si>
    <t>Jaslyn</t>
  </si>
  <si>
    <t>Jasmeen</t>
  </si>
  <si>
    <t>Jasmeet</t>
  </si>
  <si>
    <t>Jasmim</t>
  </si>
  <si>
    <t>Jasmin</t>
  </si>
  <si>
    <t>Jasmina</t>
  </si>
  <si>
    <t>Jasmine</t>
  </si>
  <si>
    <t>Jasnoor</t>
  </si>
  <si>
    <t>Jassira</t>
  </si>
  <si>
    <t>Jaya</t>
  </si>
  <si>
    <t>Jayara</t>
  </si>
  <si>
    <t>Jaycee</t>
  </si>
  <si>
    <t>Jayde</t>
  </si>
  <si>
    <t>Jaydin</t>
  </si>
  <si>
    <t>Jaylee</t>
  </si>
  <si>
    <t>Jazmin</t>
  </si>
  <si>
    <t>Jazzmine</t>
  </si>
  <si>
    <t>Jeana</t>
  </si>
  <si>
    <t>Jeanete</t>
  </si>
  <si>
    <t>Jeanine</t>
  </si>
  <si>
    <t>Jeanne</t>
  </si>
  <si>
    <t>Jeany</t>
  </si>
  <si>
    <t>Jeckliny</t>
  </si>
  <si>
    <t>Jeidy</t>
  </si>
  <si>
    <t>Jeisiane</t>
  </si>
  <si>
    <t>Jemima</t>
  </si>
  <si>
    <t>Jéni</t>
  </si>
  <si>
    <t>Jenifer</t>
  </si>
  <si>
    <t>Jénifer</t>
  </si>
  <si>
    <t>Jeniffer</t>
  </si>
  <si>
    <t>Jennifer</t>
  </si>
  <si>
    <t>Jenny</t>
  </si>
  <si>
    <t>Jennyfer</t>
  </si>
  <si>
    <t>Jeny</t>
  </si>
  <si>
    <t>Jeovania</t>
  </si>
  <si>
    <t>Jerónima</t>
  </si>
  <si>
    <t>Jerusa</t>
  </si>
  <si>
    <t>Jessana</t>
  </si>
  <si>
    <t>Jessiane</t>
  </si>
  <si>
    <t>Jessica</t>
  </si>
  <si>
    <t>Jéssica</t>
  </si>
  <si>
    <t>Jessie</t>
  </si>
  <si>
    <t>Jessy</t>
  </si>
  <si>
    <t>Jessyca</t>
  </si>
  <si>
    <t>Jéssyca</t>
  </si>
  <si>
    <t>Jewel</t>
  </si>
  <si>
    <t>Jeysse</t>
  </si>
  <si>
    <t>Jezabel</t>
  </si>
  <si>
    <t>Jhennifer</t>
  </si>
  <si>
    <t>Jhulli</t>
  </si>
  <si>
    <t>Jia</t>
  </si>
  <si>
    <t>Jigisha</t>
  </si>
  <si>
    <t>Jihane</t>
  </si>
  <si>
    <t>Jil</t>
  </si>
  <si>
    <t>Jilsiany</t>
  </si>
  <si>
    <t>Jinal</t>
  </si>
  <si>
    <t>Jing</t>
  </si>
  <si>
    <t>Jiya</t>
  </si>
  <si>
    <t>Joadmila</t>
  </si>
  <si>
    <t>Joalete</t>
  </si>
  <si>
    <t>Joana</t>
  </si>
  <si>
    <t>Joaninha</t>
  </si>
  <si>
    <t>Joanna</t>
  </si>
  <si>
    <t>Joaquim</t>
  </si>
  <si>
    <t>Joaquina</t>
  </si>
  <si>
    <t>Joceane</t>
  </si>
  <si>
    <t>Joceline</t>
  </si>
  <si>
    <t>Jocelyn</t>
  </si>
  <si>
    <t>Jocyana</t>
  </si>
  <si>
    <t>Jocyara</t>
  </si>
  <si>
    <t>Jodelsia</t>
  </si>
  <si>
    <t>Joelly</t>
  </si>
  <si>
    <t>Joelma</t>
  </si>
  <si>
    <t>Johaina</t>
  </si>
  <si>
    <t>Johanna</t>
  </si>
  <si>
    <t>Johanna-Sophie</t>
  </si>
  <si>
    <t>Joi</t>
  </si>
  <si>
    <t>Joice</t>
  </si>
  <si>
    <t>Joicimara</t>
  </si>
  <si>
    <t>Joicy</t>
  </si>
  <si>
    <t>Jomila-Lucía</t>
  </si>
  <si>
    <t>Jonyfer</t>
  </si>
  <si>
    <t>Joquebede</t>
  </si>
  <si>
    <t>Joraide</t>
  </si>
  <si>
    <t>Jordana</t>
  </si>
  <si>
    <t>Jordanna</t>
  </si>
  <si>
    <t>Josana</t>
  </si>
  <si>
    <t>José</t>
  </si>
  <si>
    <t>Joseandra</t>
  </si>
  <si>
    <t>Joseane</t>
  </si>
  <si>
    <t>Joseanne</t>
  </si>
  <si>
    <t>Josefa</t>
  </si>
  <si>
    <t>Josefina</t>
  </si>
  <si>
    <t>Josélia</t>
  </si>
  <si>
    <t>Joselina</t>
  </si>
  <si>
    <t>Josemara</t>
  </si>
  <si>
    <t>Josiana</t>
  </si>
  <si>
    <t>Josiane</t>
  </si>
  <si>
    <t>Josianne</t>
  </si>
  <si>
    <t>Josiany</t>
  </si>
  <si>
    <t>Josy</t>
  </si>
  <si>
    <t>Joti</t>
  </si>
  <si>
    <t>Jovana</t>
  </si>
  <si>
    <t>Joya</t>
  </si>
  <si>
    <t>Joyce</t>
  </si>
  <si>
    <t>Joyciane</t>
  </si>
  <si>
    <t>Jozefina</t>
  </si>
  <si>
    <t>Juanita</t>
  </si>
  <si>
    <t>Juceila</t>
  </si>
  <si>
    <t>Jucelene</t>
  </si>
  <si>
    <t>Jucemara</t>
  </si>
  <si>
    <t>Judite</t>
  </si>
  <si>
    <t>Juisney</t>
  </si>
  <si>
    <t>Juli</t>
  </si>
  <si>
    <t>Julia</t>
  </si>
  <si>
    <t>Júlia</t>
  </si>
  <si>
    <t>Juliana</t>
  </si>
  <si>
    <t>Julianna</t>
  </si>
  <si>
    <t>Juliany</t>
  </si>
  <si>
    <t>Julie</t>
  </si>
  <si>
    <t>Juliê</t>
  </si>
  <si>
    <t>Julieta</t>
  </si>
  <si>
    <t>Julieth</t>
  </si>
  <si>
    <t>Juliette</t>
  </si>
  <si>
    <t>Juline</t>
  </si>
  <si>
    <t>Julinha</t>
  </si>
  <si>
    <t>Jullia</t>
  </si>
  <si>
    <t>Jullyana</t>
  </si>
  <si>
    <t>Jumina</t>
  </si>
  <si>
    <t>June</t>
  </si>
  <si>
    <t>Júnia</t>
  </si>
  <si>
    <t>Juno</t>
  </si>
  <si>
    <t>Jusilene</t>
  </si>
  <si>
    <t>Jussara</t>
  </si>
  <si>
    <t>Justa</t>
  </si>
  <si>
    <t>Justýna</t>
  </si>
  <si>
    <t>Juweyriyah</t>
  </si>
  <si>
    <t>Jysea</t>
  </si>
  <si>
    <t>Ka</t>
  </si>
  <si>
    <t>Kadiatou</t>
  </si>
  <si>
    <t>Kadidjatou</t>
  </si>
  <si>
    <t>Kadija</t>
  </si>
  <si>
    <t>Kadijah</t>
  </si>
  <si>
    <t>Kaela</t>
  </si>
  <si>
    <t>Kaelynn</t>
  </si>
  <si>
    <t>Kai</t>
  </si>
  <si>
    <t>Kailane</t>
  </si>
  <si>
    <t>Kailani</t>
  </si>
  <si>
    <t>Kailanny</t>
  </si>
  <si>
    <t>Kailany</t>
  </si>
  <si>
    <t>Kaily</t>
  </si>
  <si>
    <t>Kaira</t>
  </si>
  <si>
    <t>Kairos</t>
  </si>
  <si>
    <t>Kaitlyn</t>
  </si>
  <si>
    <t>Kajatou</t>
  </si>
  <si>
    <t>Kalissy</t>
  </si>
  <si>
    <t>Kalyani</t>
  </si>
  <si>
    <t>Kamila</t>
  </si>
  <si>
    <t>Kámilah</t>
  </si>
  <si>
    <t>Kamile</t>
  </si>
  <si>
    <t>Kamilla</t>
  </si>
  <si>
    <t>Kamilly</t>
  </si>
  <si>
    <t>Kámya</t>
  </si>
  <si>
    <t>Kanika</t>
  </si>
  <si>
    <t>Kaniksha</t>
  </si>
  <si>
    <t>Kanisha</t>
  </si>
  <si>
    <t>Kanizfatema</t>
  </si>
  <si>
    <t>Kareen</t>
  </si>
  <si>
    <t>Kareena</t>
  </si>
  <si>
    <t>Karen</t>
  </si>
  <si>
    <t>Karima</t>
  </si>
  <si>
    <t>Karime</t>
  </si>
  <si>
    <t>Karin</t>
  </si>
  <si>
    <t>Karina</t>
  </si>
  <si>
    <t>Karine</t>
  </si>
  <si>
    <t>Karinna</t>
  </si>
  <si>
    <t>Karisa</t>
  </si>
  <si>
    <t>Karmjot</t>
  </si>
  <si>
    <t>Karol</t>
  </si>
  <si>
    <t>Karolina</t>
  </si>
  <si>
    <t>Karoline</t>
  </si>
  <si>
    <t>Karoliny</t>
  </si>
  <si>
    <t>Karolyna</t>
  </si>
  <si>
    <t>Karynne</t>
  </si>
  <si>
    <t>Kashfiya</t>
  </si>
  <si>
    <t>Kashmala</t>
  </si>
  <si>
    <t>Kassia</t>
  </si>
  <si>
    <t>Kássia</t>
  </si>
  <si>
    <t>Kassie</t>
  </si>
  <si>
    <t>Kassimara</t>
  </si>
  <si>
    <t>Kássya</t>
  </si>
  <si>
    <t>Kâssya</t>
  </si>
  <si>
    <t>Kataleya</t>
  </si>
  <si>
    <t>Katalleya</t>
  </si>
  <si>
    <t>Katalya</t>
  </si>
  <si>
    <t>Katarina</t>
  </si>
  <si>
    <t>Kate</t>
  </si>
  <si>
    <t>Katelynn</t>
  </si>
  <si>
    <t>Katerin</t>
  </si>
  <si>
    <t>Katerina</t>
  </si>
  <si>
    <t>Katharina</t>
  </si>
  <si>
    <t>Katherine</t>
  </si>
  <si>
    <t>Kathleen</t>
  </si>
  <si>
    <t>Kathrine</t>
  </si>
  <si>
    <t>Kathryn</t>
  </si>
  <si>
    <t>Kathya</t>
  </si>
  <si>
    <t>Katia</t>
  </si>
  <si>
    <t>Kátia</t>
  </si>
  <si>
    <t>Katie</t>
  </si>
  <si>
    <t>Katlin</t>
  </si>
  <si>
    <t>Katrin</t>
  </si>
  <si>
    <t>Kattleya</t>
  </si>
  <si>
    <t>Katty</t>
  </si>
  <si>
    <t>Kauana</t>
  </si>
  <si>
    <t>Kausar</t>
  </si>
  <si>
    <t>Kavya</t>
  </si>
  <si>
    <t>Kawiny</t>
  </si>
  <si>
    <t>Kaya</t>
  </si>
  <si>
    <t>Kayani</t>
  </si>
  <si>
    <t>Kayannie</t>
  </si>
  <si>
    <t>Kayara</t>
  </si>
  <si>
    <t>Kayla</t>
  </si>
  <si>
    <t>Kaylane</t>
  </si>
  <si>
    <t>Kaylee</t>
  </si>
  <si>
    <t>Kayleen</t>
  </si>
  <si>
    <t>Kayleigh</t>
  </si>
  <si>
    <t>Kaylen</t>
  </si>
  <si>
    <t>Kaylie</t>
  </si>
  <si>
    <t>Kaylin</t>
  </si>
  <si>
    <t>Kaylla</t>
  </si>
  <si>
    <t>Kayna</t>
  </si>
  <si>
    <t>Kayra</t>
  </si>
  <si>
    <t>Kayssa</t>
  </si>
  <si>
    <t>Kédiany</t>
  </si>
  <si>
    <t>Keiko</t>
  </si>
  <si>
    <t>Keila</t>
  </si>
  <si>
    <t>Keilane</t>
  </si>
  <si>
    <t>Keilany</t>
  </si>
  <si>
    <t>Keilly</t>
  </si>
  <si>
    <t>Keimilly</t>
  </si>
  <si>
    <t>Keira</t>
  </si>
  <si>
    <t>Keissim</t>
  </si>
  <si>
    <t>Keissy</t>
  </si>
  <si>
    <t>Keity</t>
  </si>
  <si>
    <t>Kelen</t>
  </si>
  <si>
    <t>Kélia</t>
  </si>
  <si>
    <t>Keliane</t>
  </si>
  <si>
    <t>Kellen</t>
  </si>
  <si>
    <t>Kelly</t>
  </si>
  <si>
    <t>kelly</t>
  </si>
  <si>
    <t>KellY</t>
  </si>
  <si>
    <t>Kellya</t>
  </si>
  <si>
    <t>Kellyane</t>
  </si>
  <si>
    <t>Kellyn</t>
  </si>
  <si>
    <t>Kellyne</t>
  </si>
  <si>
    <t>Kelmy</t>
  </si>
  <si>
    <t>Kelshia</t>
  </si>
  <si>
    <t>Kélsia</t>
  </si>
  <si>
    <t>Kelsie</t>
  </si>
  <si>
    <t>Kelsy</t>
  </si>
  <si>
    <t>Kely</t>
  </si>
  <si>
    <t>Kélya</t>
  </si>
  <si>
    <t>Këlya</t>
  </si>
  <si>
    <t>Kemilly</t>
  </si>
  <si>
    <t>Kemily</t>
  </si>
  <si>
    <t>Kendall</t>
  </si>
  <si>
    <t>Kendra</t>
  </si>
  <si>
    <t>Kênia</t>
  </si>
  <si>
    <t>Kentia</t>
  </si>
  <si>
    <t>Kenya</t>
  </si>
  <si>
    <t>Kenza</t>
  </si>
  <si>
    <t>Kenzi</t>
  </si>
  <si>
    <t>Kenzie</t>
  </si>
  <si>
    <t>Kéren</t>
  </si>
  <si>
    <t>Kérinha</t>
  </si>
  <si>
    <t>Késia</t>
  </si>
  <si>
    <t>Kessia</t>
  </si>
  <si>
    <t>Késsia</t>
  </si>
  <si>
    <t>Kessyah</t>
  </si>
  <si>
    <t>Kethellen</t>
  </si>
  <si>
    <t>Ketleliny</t>
  </si>
  <si>
    <t>Ketley</t>
  </si>
  <si>
    <t>Kevna</t>
  </si>
  <si>
    <t>Keya</t>
  </si>
  <si>
    <t>Keyanna</t>
  </si>
  <si>
    <t>Keyla</t>
  </si>
  <si>
    <t>Keyliane</t>
  </si>
  <si>
    <t>Keylla</t>
  </si>
  <si>
    <t>Keyna</t>
  </si>
  <si>
    <t>Keynara</t>
  </si>
  <si>
    <t>Kezia</t>
  </si>
  <si>
    <t>Keziah</t>
  </si>
  <si>
    <t>Khadidiato</t>
  </si>
  <si>
    <t>Khadidiatou</t>
  </si>
  <si>
    <t>Khadija</t>
  </si>
  <si>
    <t>Khaila</t>
  </si>
  <si>
    <t>Khaleesi</t>
  </si>
  <si>
    <t>Khalisa</t>
  </si>
  <si>
    <t>Kharen</t>
  </si>
  <si>
    <t>Khatija</t>
  </si>
  <si>
    <t>Khatijah</t>
  </si>
  <si>
    <t>Khayla</t>
  </si>
  <si>
    <t>Khaymara</t>
  </si>
  <si>
    <t>Kherunissa</t>
  </si>
  <si>
    <t>Kheylla</t>
  </si>
  <si>
    <t>Khiara</t>
  </si>
  <si>
    <t>Khiiara</t>
  </si>
  <si>
    <t>Khizra</t>
  </si>
  <si>
    <t>Khloe</t>
  </si>
  <si>
    <t>Khloé</t>
  </si>
  <si>
    <t>Khushi</t>
  </si>
  <si>
    <t>Khushman</t>
  </si>
  <si>
    <t>Khushpreet</t>
  </si>
  <si>
    <t>Khusi</t>
  </si>
  <si>
    <t>Khyara</t>
  </si>
  <si>
    <t>Kiami</t>
  </si>
  <si>
    <t>Kiamy</t>
  </si>
  <si>
    <t>Kianna</t>
  </si>
  <si>
    <t>Kiany</t>
  </si>
  <si>
    <t>Kiara</t>
  </si>
  <si>
    <t>kiara</t>
  </si>
  <si>
    <t>Kidiana</t>
  </si>
  <si>
    <t>Kielle</t>
  </si>
  <si>
    <t>Kiendra</t>
  </si>
  <si>
    <t>Kiesse</t>
  </si>
  <si>
    <t>Kieza</t>
  </si>
  <si>
    <t>Kihara</t>
  </si>
  <si>
    <t>Kiláry</t>
  </si>
  <si>
    <t>Kimberley</t>
  </si>
  <si>
    <t>Kimberly</t>
  </si>
  <si>
    <t>Kimora</t>
  </si>
  <si>
    <t>Kinia</t>
  </si>
  <si>
    <t>Kira</t>
  </si>
  <si>
    <t>Kishani</t>
  </si>
  <si>
    <t>Kissia</t>
  </si>
  <si>
    <t>Kiuma</t>
  </si>
  <si>
    <t>Klara</t>
  </si>
  <si>
    <t>Klaudia</t>
  </si>
  <si>
    <t>Kleio</t>
  </si>
  <si>
    <t>Klementyna</t>
  </si>
  <si>
    <t>Kléo</t>
  </si>
  <si>
    <t>Klery</t>
  </si>
  <si>
    <t>Komal</t>
  </si>
  <si>
    <t>Kripa</t>
  </si>
  <si>
    <t>Krisha</t>
  </si>
  <si>
    <t>Krishna</t>
  </si>
  <si>
    <t>Krishti</t>
  </si>
  <si>
    <t>Krisma</t>
  </si>
  <si>
    <t>Kristal</t>
  </si>
  <si>
    <t>Kristelle</t>
  </si>
  <si>
    <t>Kristi</t>
  </si>
  <si>
    <t>Kristina</t>
  </si>
  <si>
    <t>Krittika</t>
  </si>
  <si>
    <t>Krushangi</t>
  </si>
  <si>
    <t>Krutgna</t>
  </si>
  <si>
    <t>Krystal</t>
  </si>
  <si>
    <t>Kulthum</t>
  </si>
  <si>
    <t>Kyana</t>
  </si>
  <si>
    <t>Kyanna</t>
  </si>
  <si>
    <t>Kyanni</t>
  </si>
  <si>
    <t>Kyara</t>
  </si>
  <si>
    <t>kyara</t>
  </si>
  <si>
    <t>Kyarah</t>
  </si>
  <si>
    <t>Kyesse</t>
  </si>
  <si>
    <t>Kygia</t>
  </si>
  <si>
    <t>Kyla</t>
  </si>
  <si>
    <t>Kylie</t>
  </si>
  <si>
    <t>Kynara</t>
  </si>
  <si>
    <t>Kyomara</t>
  </si>
  <si>
    <t>Lace</t>
  </si>
  <si>
    <t>Lacey</t>
  </si>
  <si>
    <t>Laércia</t>
  </si>
  <si>
    <t>Laeticia</t>
  </si>
  <si>
    <t>Laetitia</t>
  </si>
  <si>
    <t>Laëtitia</t>
  </si>
  <si>
    <t>Laia</t>
  </si>
  <si>
    <t>Laibah</t>
  </si>
  <si>
    <t>Laidija</t>
  </si>
  <si>
    <t>Laila</t>
  </si>
  <si>
    <t>Laïlana</t>
  </si>
  <si>
    <t>Laima</t>
  </si>
  <si>
    <t>Laine</t>
  </si>
  <si>
    <t>Lais</t>
  </si>
  <si>
    <t>Laís</t>
  </si>
  <si>
    <t>Laisa</t>
  </si>
  <si>
    <t>Laissa</t>
  </si>
  <si>
    <t>Laíssa</t>
  </si>
  <si>
    <t>Laiyanne</t>
  </si>
  <si>
    <t>Laíz</t>
  </si>
  <si>
    <t>Laizi</t>
  </si>
  <si>
    <t>Lakisha</t>
  </si>
  <si>
    <t>Lakshmi</t>
  </si>
  <si>
    <t>Laksmi</t>
  </si>
  <si>
    <t>Laly</t>
  </si>
  <si>
    <t>Lamisa</t>
  </si>
  <si>
    <t>Lana</t>
  </si>
  <si>
    <t>Lanica</t>
  </si>
  <si>
    <t>Lânica</t>
  </si>
  <si>
    <t>Lanna</t>
  </si>
  <si>
    <t>Lannah</t>
  </si>
  <si>
    <t>Lara</t>
  </si>
  <si>
    <t>Larayumi</t>
  </si>
  <si>
    <t>Lariana</t>
  </si>
  <si>
    <t>Lariane</t>
  </si>
  <si>
    <t>Larisa</t>
  </si>
  <si>
    <t>Larissa</t>
  </si>
  <si>
    <t>Láriza</t>
  </si>
  <si>
    <t>Larysa</t>
  </si>
  <si>
    <t>Laryssa</t>
  </si>
  <si>
    <t>Lasilis</t>
  </si>
  <si>
    <t>Lathifa</t>
  </si>
  <si>
    <t>Latifa</t>
  </si>
  <si>
    <t>Latifah</t>
  </si>
  <si>
    <t>Lauane</t>
  </si>
  <si>
    <t>Lauanny</t>
  </si>
  <si>
    <t>Laura</t>
  </si>
  <si>
    <t>Laureana</t>
  </si>
  <si>
    <t>Laureen</t>
  </si>
  <si>
    <t>Lauren</t>
  </si>
  <si>
    <t>Laurena</t>
  </si>
  <si>
    <t>Lauréna</t>
  </si>
  <si>
    <t>Laurene</t>
  </si>
  <si>
    <t>Laurent</t>
  </si>
  <si>
    <t>Laurentina</t>
  </si>
  <si>
    <t>Lauriana</t>
  </si>
  <si>
    <t>Laurinda</t>
  </si>
  <si>
    <t>Lauryane</t>
  </si>
  <si>
    <t>Lauryn</t>
  </si>
  <si>
    <t>Lavinia</t>
  </si>
  <si>
    <t>Lavínia</t>
  </si>
  <si>
    <t>Lavonne</t>
  </si>
  <si>
    <t>Lawan</t>
  </si>
  <si>
    <t>Laya</t>
  </si>
  <si>
    <t>Layane</t>
  </si>
  <si>
    <t>Layanna</t>
  </si>
  <si>
    <t>Layanne</t>
  </si>
  <si>
    <t>Layara</t>
  </si>
  <si>
    <t>Layena</t>
  </si>
  <si>
    <t>Layla</t>
  </si>
  <si>
    <t>Layne</t>
  </si>
  <si>
    <t>Layra</t>
  </si>
  <si>
    <t>Laysa</t>
  </si>
  <si>
    <t>Laysla</t>
  </si>
  <si>
    <t>Layssa</t>
  </si>
  <si>
    <t>Le</t>
  </si>
  <si>
    <t>Lea</t>
  </si>
  <si>
    <t>Léa</t>
  </si>
  <si>
    <t>Leah</t>
  </si>
  <si>
    <t>Léah</t>
  </si>
  <si>
    <t>Lêan</t>
  </si>
  <si>
    <t>Leana</t>
  </si>
  <si>
    <t>Léana</t>
  </si>
  <si>
    <t>Leandra</t>
  </si>
  <si>
    <t>Léandra</t>
  </si>
  <si>
    <t>Leane</t>
  </si>
  <si>
    <t>Léane</t>
  </si>
  <si>
    <t>Leanje</t>
  </si>
  <si>
    <t>Leanna</t>
  </si>
  <si>
    <t>Léanna</t>
  </si>
  <si>
    <t>Léanor</t>
  </si>
  <si>
    <t>Lecticia</t>
  </si>
  <si>
    <t>Lectícia</t>
  </si>
  <si>
    <t>Leena</t>
  </si>
  <si>
    <t>Leia</t>
  </si>
  <si>
    <t>Leidivan</t>
  </si>
  <si>
    <t>Leila</t>
  </si>
  <si>
    <t>Leire</t>
  </si>
  <si>
    <t>Leiza</t>
  </si>
  <si>
    <t>Lekbira</t>
  </si>
  <si>
    <t>Lemba</t>
  </si>
  <si>
    <t>Lena</t>
  </si>
  <si>
    <t>Léna</t>
  </si>
  <si>
    <t>Lénia</t>
  </si>
  <si>
    <t>Lenicy</t>
  </si>
  <si>
    <t>Lenin</t>
  </si>
  <si>
    <t>Lenise</t>
  </si>
  <si>
    <t>Lenora</t>
  </si>
  <si>
    <t>Leocádia</t>
  </si>
  <si>
    <t>Leomara</t>
  </si>
  <si>
    <t>Leona</t>
  </si>
  <si>
    <t>Leonara</t>
  </si>
  <si>
    <t>Leone</t>
  </si>
  <si>
    <t>Léone</t>
  </si>
  <si>
    <t>Leonela</t>
  </si>
  <si>
    <t>Leonella</t>
  </si>
  <si>
    <t>Leónia</t>
  </si>
  <si>
    <t>Léonie</t>
  </si>
  <si>
    <t>Leonilde</t>
  </si>
  <si>
    <t>Leonna</t>
  </si>
  <si>
    <t>Leonnor</t>
  </si>
  <si>
    <t>Leonny</t>
  </si>
  <si>
    <t>Leonôr</t>
  </si>
  <si>
    <t>Léonor</t>
  </si>
  <si>
    <t>Leonora</t>
  </si>
  <si>
    <t>Leontina</t>
  </si>
  <si>
    <t>Léopoldine</t>
  </si>
  <si>
    <t>Leslie</t>
  </si>
  <si>
    <t>Lethicia</t>
  </si>
  <si>
    <t>Lethícia</t>
  </si>
  <si>
    <t>Lethycia</t>
  </si>
  <si>
    <t>Leticia</t>
  </si>
  <si>
    <t>Letícia</t>
  </si>
  <si>
    <t>Léticia</t>
  </si>
  <si>
    <t>Leticya</t>
  </si>
  <si>
    <t>Letielly</t>
  </si>
  <si>
    <t>Letissia</t>
  </si>
  <si>
    <t>Letizia</t>
  </si>
  <si>
    <t>Letízia</t>
  </si>
  <si>
    <t>Levi-Jordan</t>
  </si>
  <si>
    <t>Lexie</t>
  </si>
  <si>
    <t>Leya</t>
  </si>
  <si>
    <t>Leyane</t>
  </si>
  <si>
    <t>Leyla</t>
  </si>
  <si>
    <t>Leyna</t>
  </si>
  <si>
    <t>Lhuzie</t>
  </si>
  <si>
    <t>Lhya</t>
  </si>
  <si>
    <t>Lia</t>
  </si>
  <si>
    <t>Lía</t>
  </si>
  <si>
    <t>Liah</t>
  </si>
  <si>
    <t>Liana</t>
  </si>
  <si>
    <t>Liane</t>
  </si>
  <si>
    <t>Lianna</t>
  </si>
  <si>
    <t>Lianne</t>
  </si>
  <si>
    <t>Lianny</t>
  </si>
  <si>
    <t>Lianor</t>
  </si>
  <si>
    <t>Liany</t>
  </si>
  <si>
    <t>Liara</t>
  </si>
  <si>
    <t>Libânia</t>
  </si>
  <si>
    <t>Libiane</t>
  </si>
  <si>
    <t>Lícia</t>
  </si>
  <si>
    <t>Liciana</t>
  </si>
  <si>
    <t>Liciane</t>
  </si>
  <si>
    <t>Licínia</t>
  </si>
  <si>
    <t>Lidia</t>
  </si>
  <si>
    <t>Lídia</t>
  </si>
  <si>
    <t>Lidiana</t>
  </si>
  <si>
    <t>Lidianay</t>
  </si>
  <si>
    <t>Lidiane</t>
  </si>
  <si>
    <t>Lidiany</t>
  </si>
  <si>
    <t>Lidija</t>
  </si>
  <si>
    <t>Lígia</t>
  </si>
  <si>
    <t>Ligiane</t>
  </si>
  <si>
    <t>Lila</t>
  </si>
  <si>
    <t>Lilia</t>
  </si>
  <si>
    <t>Lília</t>
  </si>
  <si>
    <t>Liliam</t>
  </si>
  <si>
    <t>Lilian</t>
  </si>
  <si>
    <t>Liliana</t>
  </si>
  <si>
    <t>Liliane</t>
  </si>
  <si>
    <t>Lilianna</t>
  </si>
  <si>
    <t>Lilliana</t>
  </si>
  <si>
    <t>Lillie</t>
  </si>
  <si>
    <t>Lilly</t>
  </si>
  <si>
    <t>Lily</t>
  </si>
  <si>
    <t>Lilya</t>
  </si>
  <si>
    <t>Lina</t>
  </si>
  <si>
    <t>Linda</t>
  </si>
  <si>
    <t>Lindha</t>
  </si>
  <si>
    <t>Linjing</t>
  </si>
  <si>
    <t>Lionela</t>
  </si>
  <si>
    <t>Lipika</t>
  </si>
  <si>
    <t>Líria</t>
  </si>
  <si>
    <t>Lis</t>
  </si>
  <si>
    <t>Lisa</t>
  </si>
  <si>
    <t>Lisana</t>
  </si>
  <si>
    <t>Lisandra</t>
  </si>
  <si>
    <t>Lisbon</t>
  </si>
  <si>
    <t>Lissa</t>
  </si>
  <si>
    <t>Lissandra</t>
  </si>
  <si>
    <t>Liv</t>
  </si>
  <si>
    <t>Livia</t>
  </si>
  <si>
    <t>Lívia</t>
  </si>
  <si>
    <t>Livya</t>
  </si>
  <si>
    <t>Liya</t>
  </si>
  <si>
    <t>Liyaanah</t>
  </si>
  <si>
    <t>Liyana</t>
  </si>
  <si>
    <t>Liz</t>
  </si>
  <si>
    <t>Liza</t>
  </si>
  <si>
    <t>Lizandra</t>
  </si>
  <si>
    <t>Lizéa</t>
  </si>
  <si>
    <t>Lízi</t>
  </si>
  <si>
    <t>LLyhara</t>
  </si>
  <si>
    <t>Loana</t>
  </si>
  <si>
    <t>Lohana</t>
  </si>
  <si>
    <t>Loide</t>
  </si>
  <si>
    <t>Loíka</t>
  </si>
  <si>
    <t>Lok</t>
  </si>
  <si>
    <t>Lola</t>
  </si>
  <si>
    <t>Lona</t>
  </si>
  <si>
    <t>Loredana</t>
  </si>
  <si>
    <t>Lorena</t>
  </si>
  <si>
    <t>Lorenna</t>
  </si>
  <si>
    <t>Lorenza</t>
  </si>
  <si>
    <t>Loriana</t>
  </si>
  <si>
    <t>Loriane</t>
  </si>
  <si>
    <t>Lorie</t>
  </si>
  <si>
    <t>Lorine</t>
  </si>
  <si>
    <t>Lorraine</t>
  </si>
  <si>
    <t>Lorrainy</t>
  </si>
  <si>
    <t>Lorrany</t>
  </si>
  <si>
    <t>Lou</t>
  </si>
  <si>
    <t>Louana</t>
  </si>
  <si>
    <t>Louane</t>
  </si>
  <si>
    <t>Louanna</t>
  </si>
  <si>
    <t>Lou-Anna</t>
  </si>
  <si>
    <t>Loucia</t>
  </si>
  <si>
    <t>Louisa</t>
  </si>
  <si>
    <t>Louise</t>
  </si>
  <si>
    <t>Louíse</t>
  </si>
  <si>
    <t>Louna</t>
  </si>
  <si>
    <t>Lourdes</t>
  </si>
  <si>
    <t>Lua</t>
  </si>
  <si>
    <t>Luana</t>
  </si>
  <si>
    <t>Luanda</t>
  </si>
  <si>
    <t>Luane</t>
  </si>
  <si>
    <t>Luani</t>
  </si>
  <si>
    <t>Luanna</t>
  </si>
  <si>
    <t>Luanny</t>
  </si>
  <si>
    <t>Luany</t>
  </si>
  <si>
    <t>Luara</t>
  </si>
  <si>
    <t>Lucca</t>
  </si>
  <si>
    <t>Lucia</t>
  </si>
  <si>
    <t>Lucía</t>
  </si>
  <si>
    <t>Lúcia</t>
  </si>
  <si>
    <t>Luciana</t>
  </si>
  <si>
    <t>Luciane</t>
  </si>
  <si>
    <t>Lucie</t>
  </si>
  <si>
    <t>Luciena</t>
  </si>
  <si>
    <t>Luciene</t>
  </si>
  <si>
    <t>Lucile</t>
  </si>
  <si>
    <t>Lucília</t>
  </si>
  <si>
    <t>Lucily</t>
  </si>
  <si>
    <t>Lucinda</t>
  </si>
  <si>
    <t>Lucy</t>
  </si>
  <si>
    <t>Lucymar</t>
  </si>
  <si>
    <t>Ludiana</t>
  </si>
  <si>
    <t>Ludiany</t>
  </si>
  <si>
    <t>Ludima</t>
  </si>
  <si>
    <t>Ludmila</t>
  </si>
  <si>
    <t>Ludyanne</t>
  </si>
  <si>
    <t>Lueji</t>
  </si>
  <si>
    <t>Luena</t>
  </si>
  <si>
    <t>Luenna</t>
  </si>
  <si>
    <t>Luiana</t>
  </si>
  <si>
    <t>Luicilene</t>
  </si>
  <si>
    <t>Luine</t>
  </si>
  <si>
    <t>Luís</t>
  </si>
  <si>
    <t>Luisa</t>
  </si>
  <si>
    <t>Luísa</t>
  </si>
  <si>
    <t>LUÍSA</t>
  </si>
  <si>
    <t>Luisie</t>
  </si>
  <si>
    <t>Luiza</t>
  </si>
  <si>
    <t>Luíza</t>
  </si>
  <si>
    <t>Luka</t>
  </si>
  <si>
    <t>Lukénia</t>
  </si>
  <si>
    <t>Lukenya</t>
  </si>
  <si>
    <t>Lumena</t>
  </si>
  <si>
    <t>Lumi</t>
  </si>
  <si>
    <t>Luna</t>
  </si>
  <si>
    <t>Lunah</t>
  </si>
  <si>
    <t>Lunara</t>
  </si>
  <si>
    <t>Luniva</t>
  </si>
  <si>
    <t>Lunna</t>
  </si>
  <si>
    <t>Lunnah</t>
  </si>
  <si>
    <t>Lurdes</t>
  </si>
  <si>
    <t>Lúriah</t>
  </si>
  <si>
    <t>Luriam</t>
  </si>
  <si>
    <t>Luriane</t>
  </si>
  <si>
    <t>Luwejíyane</t>
  </si>
  <si>
    <t>Luyana</t>
  </si>
  <si>
    <t>Luyane</t>
  </si>
  <si>
    <t>Luzia</t>
  </si>
  <si>
    <t>Lweji</t>
  </si>
  <si>
    <t>Lwena</t>
  </si>
  <si>
    <t>Lwezzy</t>
  </si>
  <si>
    <t>Lya</t>
  </si>
  <si>
    <t>Lyah</t>
  </si>
  <si>
    <t>Lyan</t>
  </si>
  <si>
    <t>Lyana</t>
  </si>
  <si>
    <t>Lyandra</t>
  </si>
  <si>
    <t>Lyane</t>
  </si>
  <si>
    <t>Lyani</t>
  </si>
  <si>
    <t>Lyanie</t>
  </si>
  <si>
    <t>Lyara</t>
  </si>
  <si>
    <t>Lyaren</t>
  </si>
  <si>
    <t>Lyna</t>
  </si>
  <si>
    <t>Lynn</t>
  </si>
  <si>
    <t>Lysie</t>
  </si>
  <si>
    <t>Lyssa</t>
  </si>
  <si>
    <t>Lyvia</t>
  </si>
  <si>
    <t>Maahi</t>
  </si>
  <si>
    <t>Maahirah</t>
  </si>
  <si>
    <t>Maahniya</t>
  </si>
  <si>
    <t>Maaniya</t>
  </si>
  <si>
    <t>Maanvika</t>
  </si>
  <si>
    <t>Mabel</t>
  </si>
  <si>
    <t>Mabell</t>
  </si>
  <si>
    <t>Madail</t>
  </si>
  <si>
    <t>Madalena</t>
  </si>
  <si>
    <t>Madalina</t>
  </si>
  <si>
    <t>Maddalena</t>
  </si>
  <si>
    <t>Maddelyn</t>
  </si>
  <si>
    <t>Madeleine</t>
  </si>
  <si>
    <t>Madelene</t>
  </si>
  <si>
    <t>Madiha</t>
  </si>
  <si>
    <t>Maëlie</t>
  </si>
  <si>
    <t>Maëlis</t>
  </si>
  <si>
    <t>Maelys</t>
  </si>
  <si>
    <t>Maëlys</t>
  </si>
  <si>
    <t>Maeva</t>
  </si>
  <si>
    <t>Maëva</t>
  </si>
  <si>
    <t>Mafalda</t>
  </si>
  <si>
    <t>Magali</t>
  </si>
  <si>
    <t>Magalie</t>
  </si>
  <si>
    <t>Magda</t>
  </si>
  <si>
    <t>Mágda</t>
  </si>
  <si>
    <t>Magdalena</t>
  </si>
  <si>
    <t>Maggui</t>
  </si>
  <si>
    <t>Magnólia</t>
  </si>
  <si>
    <t>Maguette</t>
  </si>
  <si>
    <t>Mágui</t>
  </si>
  <si>
    <t>Mah</t>
  </si>
  <si>
    <t>Maha</t>
  </si>
  <si>
    <t>Mahdia</t>
  </si>
  <si>
    <t>Mahi</t>
  </si>
  <si>
    <t>Mahnoor</t>
  </si>
  <si>
    <t>Maia</t>
  </si>
  <si>
    <t>Maïa</t>
  </si>
  <si>
    <t>Maiara</t>
  </si>
  <si>
    <t>Maida</t>
  </si>
  <si>
    <t>Maïdo</t>
  </si>
  <si>
    <t>Maila</t>
  </si>
  <si>
    <t>Maimuna</t>
  </si>
  <si>
    <t>Maira</t>
  </si>
  <si>
    <t>Maíra</t>
  </si>
  <si>
    <t>Maisa</t>
  </si>
  <si>
    <t>Maísa</t>
  </si>
  <si>
    <t>Maisah</t>
  </si>
  <si>
    <t>Maisam</t>
  </si>
  <si>
    <t>Maite</t>
  </si>
  <si>
    <t>Maitê</t>
  </si>
  <si>
    <t>Makayla</t>
  </si>
  <si>
    <t>Malaika</t>
  </si>
  <si>
    <t>Malak</t>
  </si>
  <si>
    <t>Malena</t>
  </si>
  <si>
    <t>Mali</t>
  </si>
  <si>
    <t>Malia</t>
  </si>
  <si>
    <t>Malía</t>
  </si>
  <si>
    <t>Malie</t>
  </si>
  <si>
    <t>Maliha</t>
  </si>
  <si>
    <t>Malika</t>
  </si>
  <si>
    <t>Malu</t>
  </si>
  <si>
    <t>Malú</t>
  </si>
  <si>
    <t>Mama</t>
  </si>
  <si>
    <t>MaMa</t>
  </si>
  <si>
    <t>Mamadou</t>
  </si>
  <si>
    <t>Mame</t>
  </si>
  <si>
    <t>Man</t>
  </si>
  <si>
    <t>Manassa</t>
  </si>
  <si>
    <t>Manasvi</t>
  </si>
  <si>
    <t>Manel</t>
  </si>
  <si>
    <t>Mankirat</t>
  </si>
  <si>
    <t>Manmeet</t>
  </si>
  <si>
    <t>Mannatpreet</t>
  </si>
  <si>
    <t>Manoela</t>
  </si>
  <si>
    <t>Manon</t>
  </si>
  <si>
    <t>Manreet</t>
  </si>
  <si>
    <t>Mansi</t>
  </si>
  <si>
    <t>Manuela</t>
  </si>
  <si>
    <t>Manuella</t>
  </si>
  <si>
    <t>Manvi</t>
  </si>
  <si>
    <t>Manyata</t>
  </si>
  <si>
    <t>Maprua</t>
  </si>
  <si>
    <t>Mara</t>
  </si>
  <si>
    <t>Marah</t>
  </si>
  <si>
    <t>Marcela</t>
  </si>
  <si>
    <t>Marcelina</t>
  </si>
  <si>
    <t>Marcella</t>
  </si>
  <si>
    <t>Marcelle</t>
  </si>
  <si>
    <t>Marcia</t>
  </si>
  <si>
    <t>Márcia</t>
  </si>
  <si>
    <t>Marciana</t>
  </si>
  <si>
    <t>Maré</t>
  </si>
  <si>
    <t>Marflor</t>
  </si>
  <si>
    <t>Margaret</t>
  </si>
  <si>
    <t>Margarida</t>
  </si>
  <si>
    <t>Margariga</t>
  </si>
  <si>
    <t>Margarita</t>
  </si>
  <si>
    <t>Margaritta</t>
  </si>
  <si>
    <t>Margaux</t>
  </si>
  <si>
    <t>Margherita</t>
  </si>
  <si>
    <t>Margot</t>
  </si>
  <si>
    <t>Marguerita</t>
  </si>
  <si>
    <t>Mari</t>
  </si>
  <si>
    <t>Maria</t>
  </si>
  <si>
    <t>María</t>
  </si>
  <si>
    <t>Mária</t>
  </si>
  <si>
    <t>Mariah</t>
  </si>
  <si>
    <t>Maria-Luís</t>
  </si>
  <si>
    <t>Maria-Luiza</t>
  </si>
  <si>
    <t>Mariam</t>
  </si>
  <si>
    <t>Mariama</t>
  </si>
  <si>
    <t>Mariamar</t>
  </si>
  <si>
    <t>Mariame</t>
  </si>
  <si>
    <t>Mariana</t>
  </si>
  <si>
    <t>Mariane</t>
  </si>
  <si>
    <t>Mariangi</t>
  </si>
  <si>
    <t>Marianna</t>
  </si>
  <si>
    <t>Marianne</t>
  </si>
  <si>
    <t>Maria-Valentina</t>
  </si>
  <si>
    <t>Maribel</t>
  </si>
  <si>
    <t>Marie</t>
  </si>
  <si>
    <t>Mariela</t>
  </si>
  <si>
    <t>Marielle</t>
  </si>
  <si>
    <t>Marie-Louise</t>
  </si>
  <si>
    <t>Marieta</t>
  </si>
  <si>
    <t>Mariia</t>
  </si>
  <si>
    <t>Marija</t>
  </si>
  <si>
    <t>Marilda</t>
  </si>
  <si>
    <t>Marilia</t>
  </si>
  <si>
    <t>Marília</t>
  </si>
  <si>
    <t>Marilinda</t>
  </si>
  <si>
    <t>Marilu</t>
  </si>
  <si>
    <t>Mariluz</t>
  </si>
  <si>
    <t>Marilza</t>
  </si>
  <si>
    <t>Marina</t>
  </si>
  <si>
    <t>Marinela</t>
  </si>
  <si>
    <t>Marinha</t>
  </si>
  <si>
    <t>Marion</t>
  </si>
  <si>
    <t>Marisa</t>
  </si>
  <si>
    <t>Marisabel</t>
  </si>
  <si>
    <t>Marisela</t>
  </si>
  <si>
    <t>Marisol</t>
  </si>
  <si>
    <t>Marita</t>
  </si>
  <si>
    <t>Máriyah</t>
  </si>
  <si>
    <t>Mariza</t>
  </si>
  <si>
    <t>Marjore</t>
  </si>
  <si>
    <t>Marlayna</t>
  </si>
  <si>
    <t>Marle</t>
  </si>
  <si>
    <t>Marlene</t>
  </si>
  <si>
    <t>Marli</t>
  </si>
  <si>
    <t>Marlice</t>
  </si>
  <si>
    <t>Marline</t>
  </si>
  <si>
    <t>Marlise</t>
  </si>
  <si>
    <t>Marlita</t>
  </si>
  <si>
    <t>Marluí</t>
  </si>
  <si>
    <t>Marta</t>
  </si>
  <si>
    <t>Martha</t>
  </si>
  <si>
    <t>Martina</t>
  </si>
  <si>
    <t>Mártina</t>
  </si>
  <si>
    <t>Martinha</t>
  </si>
  <si>
    <t>Maruwa</t>
  </si>
  <si>
    <t>Marwa</t>
  </si>
  <si>
    <t>Mary</t>
  </si>
  <si>
    <t>Marya</t>
  </si>
  <si>
    <t>Maryah</t>
  </si>
  <si>
    <t>Maryam</t>
  </si>
  <si>
    <t>Maryana</t>
  </si>
  <si>
    <t>Marybel</t>
  </si>
  <si>
    <t>Marycel</t>
  </si>
  <si>
    <t>Marysol</t>
  </si>
  <si>
    <t>Mathalda</t>
  </si>
  <si>
    <t>Mathilda</t>
  </si>
  <si>
    <t>Mathilde</t>
  </si>
  <si>
    <t>Mathylde</t>
  </si>
  <si>
    <t>Matilda</t>
  </si>
  <si>
    <t>Matilde</t>
  </si>
  <si>
    <t>Mauan</t>
  </si>
  <si>
    <t>Maura</t>
  </si>
  <si>
    <t>Maureen</t>
  </si>
  <si>
    <t>Maurine</t>
  </si>
  <si>
    <t>Maxine</t>
  </si>
  <si>
    <t>May</t>
  </si>
  <si>
    <t>Maya</t>
  </si>
  <si>
    <t>Mayagi</t>
  </si>
  <si>
    <t>Mayana</t>
  </si>
  <si>
    <t>Mayara</t>
  </si>
  <si>
    <t>Mayce</t>
  </si>
  <si>
    <t>Mayla</t>
  </si>
  <si>
    <t>Maylee</t>
  </si>
  <si>
    <t>Maylis</t>
  </si>
  <si>
    <t>Mayra</t>
  </si>
  <si>
    <t>Maysa</t>
  </si>
  <si>
    <t>Mayza</t>
  </si>
  <si>
    <t>Mazea</t>
  </si>
  <si>
    <t>Medina</t>
  </si>
  <si>
    <t>Meera</t>
  </si>
  <si>
    <t>Meeryam</t>
  </si>
  <si>
    <t>Megan</t>
  </si>
  <si>
    <t>Meggi</t>
  </si>
  <si>
    <t>Meghan</t>
  </si>
  <si>
    <t>Mehakpreet</t>
  </si>
  <si>
    <t>Mehjabeen</t>
  </si>
  <si>
    <t>Mehr</t>
  </si>
  <si>
    <t>Mel</t>
  </si>
  <si>
    <t>Melania</t>
  </si>
  <si>
    <t>Melânia</t>
  </si>
  <si>
    <t>Melanie</t>
  </si>
  <si>
    <t>Melánie</t>
  </si>
  <si>
    <t>Mélanie</t>
  </si>
  <si>
    <t>Melaniya</t>
  </si>
  <si>
    <t>Melannie</t>
  </si>
  <si>
    <t>Melany</t>
  </si>
  <si>
    <t>Melanye</t>
  </si>
  <si>
    <t>Melina</t>
  </si>
  <si>
    <t>Mélina</t>
  </si>
  <si>
    <t>Melinda</t>
  </si>
  <si>
    <t>Mélinda</t>
  </si>
  <si>
    <t>Méline</t>
  </si>
  <si>
    <t>Melinie</t>
  </si>
  <si>
    <t>Melisa</t>
  </si>
  <si>
    <t>Mélisande</t>
  </si>
  <si>
    <t>Melissa</t>
  </si>
  <si>
    <t>Mélissa</t>
  </si>
  <si>
    <t>Mélisse</t>
  </si>
  <si>
    <t>Mellanie</t>
  </si>
  <si>
    <t>Mellany</t>
  </si>
  <si>
    <t>Mellanye</t>
  </si>
  <si>
    <t>Mellissa</t>
  </si>
  <si>
    <t>Mellyssa</t>
  </si>
  <si>
    <t>Melodia</t>
  </si>
  <si>
    <t>Mélodie</t>
  </si>
  <si>
    <t>Melody</t>
  </si>
  <si>
    <t>Melynda</t>
  </si>
  <si>
    <t>Melyssa</t>
  </si>
  <si>
    <t>Mélyssa</t>
  </si>
  <si>
    <t>Mercedes</t>
  </si>
  <si>
    <t>Mercês</t>
  </si>
  <si>
    <t>Merciane</t>
  </si>
  <si>
    <t>Meriana</t>
  </si>
  <si>
    <t>Merícia</t>
  </si>
  <si>
    <t>Merita</t>
  </si>
  <si>
    <t>Meritxell</t>
  </si>
  <si>
    <t>Merydjene</t>
  </si>
  <si>
    <t>Meryem</t>
  </si>
  <si>
    <t>Meyde</t>
  </si>
  <si>
    <t>Meyra</t>
  </si>
  <si>
    <t>Mia</t>
  </si>
  <si>
    <t>Miah</t>
  </si>
  <si>
    <t>Micaela</t>
  </si>
  <si>
    <t>Micaella</t>
  </si>
  <si>
    <t>Mical</t>
  </si>
  <si>
    <t>Michele</t>
  </si>
  <si>
    <t>Micheli</t>
  </si>
  <si>
    <t>Michell</t>
  </si>
  <si>
    <t>Michelle</t>
  </si>
  <si>
    <t>Michelly</t>
  </si>
  <si>
    <t>Mickaela</t>
  </si>
  <si>
    <t>Mickelly</t>
  </si>
  <si>
    <t>Miftah</t>
  </si>
  <si>
    <t>Miglena</t>
  </si>
  <si>
    <t>Miguela</t>
  </si>
  <si>
    <t>Mihaela</t>
  </si>
  <si>
    <t>Mikaela</t>
  </si>
  <si>
    <t>Mikaëla</t>
  </si>
  <si>
    <t>Mikaelly</t>
  </si>
  <si>
    <t>Mikayla</t>
  </si>
  <si>
    <t>Mila</t>
  </si>
  <si>
    <t>Milana</t>
  </si>
  <si>
    <t>Milany</t>
  </si>
  <si>
    <t>Mileida</t>
  </si>
  <si>
    <t>Mileide</t>
  </si>
  <si>
    <t>Milena</t>
  </si>
  <si>
    <t>Miléna</t>
  </si>
  <si>
    <t>Milene</t>
  </si>
  <si>
    <t>Miley</t>
  </si>
  <si>
    <t>Milica</t>
  </si>
  <si>
    <t>Milinda</t>
  </si>
  <si>
    <t>Mina</t>
  </si>
  <si>
    <t>Minerva</t>
  </si>
  <si>
    <t>Mira</t>
  </si>
  <si>
    <t>Mireia</t>
  </si>
  <si>
    <t>Mirela</t>
  </si>
  <si>
    <t>Mirella</t>
  </si>
  <si>
    <t>Mireya</t>
  </si>
  <si>
    <t>Miria</t>
  </si>
  <si>
    <t>Miriã</t>
  </si>
  <si>
    <t>Miriam</t>
  </si>
  <si>
    <t>Mirian</t>
  </si>
  <si>
    <t>Mirita</t>
  </si>
  <si>
    <t>Mirna</t>
  </si>
  <si>
    <t>Miroslava</t>
  </si>
  <si>
    <t>Miruna</t>
  </si>
  <si>
    <t>Miryah</t>
  </si>
  <si>
    <t>Miryam</t>
  </si>
  <si>
    <t>Misaela</t>
  </si>
  <si>
    <t>Misbah</t>
  </si>
  <si>
    <t>Misha</t>
  </si>
  <si>
    <t>Mishal</t>
  </si>
  <si>
    <t>Misthi</t>
  </si>
  <si>
    <t>Mizuki</t>
  </si>
  <si>
    <t>M'mahawa</t>
  </si>
  <si>
    <t>Moana</t>
  </si>
  <si>
    <t>Momtahana</t>
  </si>
  <si>
    <t>Mona</t>
  </si>
  <si>
    <t>Monica</t>
  </si>
  <si>
    <t>Mónica</t>
  </si>
  <si>
    <t>Monike</t>
  </si>
  <si>
    <t>Monroe</t>
  </si>
  <si>
    <t>Morena</t>
  </si>
  <si>
    <t>Morgana</t>
  </si>
  <si>
    <t>Mufaro</t>
  </si>
  <si>
    <t>Mukti</t>
  </si>
  <si>
    <t>Muriel</t>
  </si>
  <si>
    <t>Muskan</t>
  </si>
  <si>
    <t>Mutiara</t>
  </si>
  <si>
    <t>Mya</t>
  </si>
  <si>
    <t>Myany</t>
  </si>
  <si>
    <t>Mycaella</t>
  </si>
  <si>
    <t>Myla</t>
  </si>
  <si>
    <t>Mylena</t>
  </si>
  <si>
    <t>Mymouna</t>
  </si>
  <si>
    <t>Myra</t>
  </si>
  <si>
    <t>Myriam</t>
  </si>
  <si>
    <t>Naara</t>
  </si>
  <si>
    <t>Nabian</t>
  </si>
  <si>
    <t>Nadia</t>
  </si>
  <si>
    <t>Nádia</t>
  </si>
  <si>
    <t>Nadine</t>
  </si>
  <si>
    <t>Nadir</t>
  </si>
  <si>
    <t>Nadja</t>
  </si>
  <si>
    <t>Nadya</t>
  </si>
  <si>
    <t>Nadyne</t>
  </si>
  <si>
    <t>Naeema</t>
  </si>
  <si>
    <t>Naèva</t>
  </si>
  <si>
    <t>Nafia</t>
  </si>
  <si>
    <t>Nagore</t>
  </si>
  <si>
    <t>Nahary</t>
  </si>
  <si>
    <t>Nahla</t>
  </si>
  <si>
    <t>Nahyma</t>
  </si>
  <si>
    <t>Naia</t>
  </si>
  <si>
    <t>Naïa</t>
  </si>
  <si>
    <t>Naiane</t>
  </si>
  <si>
    <t>Naiara</t>
  </si>
  <si>
    <t>Naïara</t>
  </si>
  <si>
    <t>Naíde</t>
  </si>
  <si>
    <t>Naila</t>
  </si>
  <si>
    <t>Naima</t>
  </si>
  <si>
    <t>Naíma</t>
  </si>
  <si>
    <t>Nair</t>
  </si>
  <si>
    <t>Naira</t>
  </si>
  <si>
    <t>Naíra</t>
  </si>
  <si>
    <t>Naïra</t>
  </si>
  <si>
    <t>Naisa</t>
  </si>
  <si>
    <t>Naísa</t>
  </si>
  <si>
    <t>Naissa</t>
  </si>
  <si>
    <t>Najna</t>
  </si>
  <si>
    <t>Nalaan</t>
  </si>
  <si>
    <t>Naleyde</t>
  </si>
  <si>
    <t>Nalini</t>
  </si>
  <si>
    <t>Nami</t>
  </si>
  <si>
    <t>Namira</t>
  </si>
  <si>
    <t>Nanci</t>
  </si>
  <si>
    <t>Nancy</t>
  </si>
  <si>
    <t>Naomi</t>
  </si>
  <si>
    <t>Nara</t>
  </si>
  <si>
    <t>Naraiana</t>
  </si>
  <si>
    <t>Nasra</t>
  </si>
  <si>
    <t>Natacha</t>
  </si>
  <si>
    <t>Natali</t>
  </si>
  <si>
    <t>Natalia</t>
  </si>
  <si>
    <t>Natália</t>
  </si>
  <si>
    <t>Natalie</t>
  </si>
  <si>
    <t>Natalina</t>
  </si>
  <si>
    <t>Natanaela</t>
  </si>
  <si>
    <t>Nataniela</t>
  </si>
  <si>
    <t>Natasha</t>
  </si>
  <si>
    <t>Natchala</t>
  </si>
  <si>
    <t>Natércia</t>
  </si>
  <si>
    <t>Nathalia</t>
  </si>
  <si>
    <t>Nathália</t>
  </si>
  <si>
    <t>Nathalie</t>
  </si>
  <si>
    <t>Natshara</t>
  </si>
  <si>
    <t>Navya</t>
  </si>
  <si>
    <t>Nawail</t>
  </si>
  <si>
    <t>Nawal</t>
  </si>
  <si>
    <t>Nawany</t>
  </si>
  <si>
    <t>Nayandra</t>
  </si>
  <si>
    <t>Nayanka</t>
  </si>
  <si>
    <t>Nayanne</t>
  </si>
  <si>
    <t>Nayara</t>
  </si>
  <si>
    <t>Nayára</t>
  </si>
  <si>
    <t>Nayarah</t>
  </si>
  <si>
    <t>Nayeli</t>
  </si>
  <si>
    <t>Nayla</t>
  </si>
  <si>
    <t>Naylah</t>
  </si>
  <si>
    <t>Nayleen</t>
  </si>
  <si>
    <t>Naylla</t>
  </si>
  <si>
    <t>Nayma</t>
  </si>
  <si>
    <t>Nayomi</t>
  </si>
  <si>
    <t>Nayr</t>
  </si>
  <si>
    <t>Nayra</t>
  </si>
  <si>
    <t>Naysa</t>
  </si>
  <si>
    <t>Naysha</t>
  </si>
  <si>
    <t>Naysir</t>
  </si>
  <si>
    <t>Nayuca</t>
  </si>
  <si>
    <t>Nazaré</t>
  </si>
  <si>
    <t>Nazia</t>
  </si>
  <si>
    <t>Naziriti</t>
  </si>
  <si>
    <t>Ndeye</t>
  </si>
  <si>
    <t>N'deye</t>
  </si>
  <si>
    <t>Neela</t>
  </si>
  <si>
    <t>Neena</t>
  </si>
  <si>
    <t>Neerzara</t>
  </si>
  <si>
    <t>Neide</t>
  </si>
  <si>
    <t>Neidi</t>
  </si>
  <si>
    <t>Neidiane</t>
  </si>
  <si>
    <t>Neidiany</t>
  </si>
  <si>
    <t>Neima</t>
  </si>
  <si>
    <t>Neimara</t>
  </si>
  <si>
    <t>Neise</t>
  </si>
  <si>
    <t>Neivania</t>
  </si>
  <si>
    <t>Nel</t>
  </si>
  <si>
    <t>Nelcy</t>
  </si>
  <si>
    <t>Neli</t>
  </si>
  <si>
    <t>Nélia</t>
  </si>
  <si>
    <t>Nelissa</t>
  </si>
  <si>
    <t>Nelly</t>
  </si>
  <si>
    <t>Nellyane</t>
  </si>
  <si>
    <t>Nelma</t>
  </si>
  <si>
    <t>Nelsa</t>
  </si>
  <si>
    <t>Nelsiany</t>
  </si>
  <si>
    <t>Nelssy</t>
  </si>
  <si>
    <t>Nelsyanne</t>
  </si>
  <si>
    <t>Nely</t>
  </si>
  <si>
    <t>Nene</t>
  </si>
  <si>
    <t>Nené</t>
  </si>
  <si>
    <t>Neomi</t>
  </si>
  <si>
    <t>Nerea</t>
  </si>
  <si>
    <t>Nereida</t>
  </si>
  <si>
    <t>Nerissa</t>
  </si>
  <si>
    <t>Nesilita</t>
  </si>
  <si>
    <t>Nessie</t>
  </si>
  <si>
    <t>Nessy</t>
  </si>
  <si>
    <t>Nesta</t>
  </si>
  <si>
    <t>Neusa</t>
  </si>
  <si>
    <t>Neuse</t>
  </si>
  <si>
    <t>Neuza</t>
  </si>
  <si>
    <t>Nevelly</t>
  </si>
  <si>
    <t>Névia</t>
  </si>
  <si>
    <t>Neyanne</t>
  </si>
  <si>
    <t>Neylissa</t>
  </si>
  <si>
    <t>Neyma</t>
  </si>
  <si>
    <t>Neymara</t>
  </si>
  <si>
    <t>Ngenda</t>
  </si>
  <si>
    <t>Nghoite</t>
  </si>
  <si>
    <t>Ngou</t>
  </si>
  <si>
    <t>Nhalim</t>
  </si>
  <si>
    <t>Nhiblo</t>
  </si>
  <si>
    <t>Nhima</t>
  </si>
  <si>
    <t>Ni</t>
  </si>
  <si>
    <t>Nia</t>
  </si>
  <si>
    <t>Niah</t>
  </si>
  <si>
    <t>Niara</t>
  </si>
  <si>
    <t>Nicca</t>
  </si>
  <si>
    <t>Nice</t>
  </si>
  <si>
    <t>Nícia</t>
  </si>
  <si>
    <t>Nicky</t>
  </si>
  <si>
    <t>Nicol</t>
  </si>
  <si>
    <t>Nicole</t>
  </si>
  <si>
    <t>Nicoleta</t>
  </si>
  <si>
    <t>Nicolle</t>
  </si>
  <si>
    <t>Nicolly</t>
  </si>
  <si>
    <t>Nicoly</t>
  </si>
  <si>
    <t>Nidhi</t>
  </si>
  <si>
    <t>Nidía</t>
  </si>
  <si>
    <t>Nídia</t>
  </si>
  <si>
    <t>Nidiana</t>
  </si>
  <si>
    <t>Nidiane</t>
  </si>
  <si>
    <t>Niéves</t>
  </si>
  <si>
    <t>Nihal</t>
  </si>
  <si>
    <t>Nikita</t>
  </si>
  <si>
    <t>Nikol</t>
  </si>
  <si>
    <t>Nikole</t>
  </si>
  <si>
    <t>Nikolly</t>
  </si>
  <si>
    <t>Nilde</t>
  </si>
  <si>
    <t>Nilmara</t>
  </si>
  <si>
    <t>Nilsiane</t>
  </si>
  <si>
    <t>Nilza</t>
  </si>
  <si>
    <t>Nimi</t>
  </si>
  <si>
    <t>Nimilukeyne</t>
  </si>
  <si>
    <t>Nimisa</t>
  </si>
  <si>
    <t>Nina</t>
  </si>
  <si>
    <t>Ninara</t>
  </si>
  <si>
    <t>Nirali</t>
  </si>
  <si>
    <t>Nirian</t>
  </si>
  <si>
    <t>Niriani</t>
  </si>
  <si>
    <t>Nirianí</t>
  </si>
  <si>
    <t>Nirina</t>
  </si>
  <si>
    <t>Nirvana</t>
  </si>
  <si>
    <t>Nisa</t>
  </si>
  <si>
    <t>Nishtha</t>
  </si>
  <si>
    <t>Nísia</t>
  </si>
  <si>
    <t>Nitya</t>
  </si>
  <si>
    <t>Niyati</t>
  </si>
  <si>
    <t>Njinga</t>
  </si>
  <si>
    <t>Njunda</t>
  </si>
  <si>
    <t>Nkula</t>
  </si>
  <si>
    <t>Noa</t>
  </si>
  <si>
    <t>Noá</t>
  </si>
  <si>
    <t>Noah</t>
  </si>
  <si>
    <t>Noecris</t>
  </si>
  <si>
    <t>Noelia</t>
  </si>
  <si>
    <t>Noélie</t>
  </si>
  <si>
    <t>Noéline</t>
  </si>
  <si>
    <t>Noelís</t>
  </si>
  <si>
    <t>Noème</t>
  </si>
  <si>
    <t>Noemi</t>
  </si>
  <si>
    <t>Noémi</t>
  </si>
  <si>
    <t>Noémia</t>
  </si>
  <si>
    <t>Noémie</t>
  </si>
  <si>
    <t>Noha</t>
  </si>
  <si>
    <t>Nola</t>
  </si>
  <si>
    <t>Nomusa</t>
  </si>
  <si>
    <t>Noor</t>
  </si>
  <si>
    <t>Nor</t>
  </si>
  <si>
    <t>Norah</t>
  </si>
  <si>
    <t>Norma</t>
  </si>
  <si>
    <t>Nour</t>
  </si>
  <si>
    <t>Nourane</t>
  </si>
  <si>
    <t>Nourelzharaa</t>
  </si>
  <si>
    <t>Nourhane</t>
  </si>
  <si>
    <t>Núbia</t>
  </si>
  <si>
    <t>Nubiana</t>
  </si>
  <si>
    <t>Nuélia</t>
  </si>
  <si>
    <t>Nuna</t>
  </si>
  <si>
    <t>Nur</t>
  </si>
  <si>
    <t>Nür</t>
  </si>
  <si>
    <t>Nuria</t>
  </si>
  <si>
    <t>Núria</t>
  </si>
  <si>
    <t>Núrya</t>
  </si>
  <si>
    <t>Nusaiba</t>
  </si>
  <si>
    <t>Nyah</t>
  </si>
  <si>
    <t>Nyara</t>
  </si>
  <si>
    <t>Nyhara</t>
  </si>
  <si>
    <t>Nysa</t>
  </si>
  <si>
    <t>Nyurka</t>
  </si>
  <si>
    <t>Nzambi</t>
  </si>
  <si>
    <t>N'Zayla</t>
  </si>
  <si>
    <t>Oana</t>
  </si>
  <si>
    <t>Oceana</t>
  </si>
  <si>
    <t>Oceane</t>
  </si>
  <si>
    <t>Océane</t>
  </si>
  <si>
    <t>Ociana</t>
  </si>
  <si>
    <t>Octávia</t>
  </si>
  <si>
    <t>Oderlaine</t>
  </si>
  <si>
    <t>Odette</t>
  </si>
  <si>
    <t>Ofélia</t>
  </si>
  <si>
    <t>Ohana</t>
  </si>
  <si>
    <t>Ohanna</t>
  </si>
  <si>
    <t>Oi</t>
  </si>
  <si>
    <t>Oksana</t>
  </si>
  <si>
    <t>Oleksandra</t>
  </si>
  <si>
    <t>Olga</t>
  </si>
  <si>
    <t>Olimpia</t>
  </si>
  <si>
    <t>Olinda</t>
  </si>
  <si>
    <t>Olivia</t>
  </si>
  <si>
    <t>Olívia</t>
  </si>
  <si>
    <t>Oliviana</t>
  </si>
  <si>
    <t>Oliwia</t>
  </si>
  <si>
    <t>Omara</t>
  </si>
  <si>
    <t>Omayra</t>
  </si>
  <si>
    <t>Omya</t>
  </si>
  <si>
    <t>Onalyz</t>
  </si>
  <si>
    <t>Or</t>
  </si>
  <si>
    <t>Orange</t>
  </si>
  <si>
    <t>Oriana</t>
  </si>
  <si>
    <t>Oriane</t>
  </si>
  <si>
    <t>Orianna</t>
  </si>
  <si>
    <t>Oriany</t>
  </si>
  <si>
    <t>Orlanda</t>
  </si>
  <si>
    <t>Orlania</t>
  </si>
  <si>
    <t>Orquídea</t>
  </si>
  <si>
    <t>Orrel</t>
  </si>
  <si>
    <t>Oryana</t>
  </si>
  <si>
    <t>Osinachi</t>
  </si>
  <si>
    <t>Osíris</t>
  </si>
  <si>
    <t>Ostara</t>
  </si>
  <si>
    <t>Otchali</t>
  </si>
  <si>
    <t>Otelinda</t>
  </si>
  <si>
    <t>Otília</t>
  </si>
  <si>
    <t>Otylia</t>
  </si>
  <si>
    <t>Oumaima</t>
  </si>
  <si>
    <t>Oumou</t>
  </si>
  <si>
    <t>Palina</t>
  </si>
  <si>
    <t>Pallavi</t>
  </si>
  <si>
    <t>Palmira</t>
  </si>
  <si>
    <t>Paloma</t>
  </si>
  <si>
    <t>Palomá</t>
  </si>
  <si>
    <t>Pamela</t>
  </si>
  <si>
    <t>Pâmella</t>
  </si>
  <si>
    <t>Pandora</t>
  </si>
  <si>
    <t>Paola</t>
  </si>
  <si>
    <t>Paolla</t>
  </si>
  <si>
    <t>Papoila</t>
  </si>
  <si>
    <t>Parbhjot</t>
  </si>
  <si>
    <t>Parbhleen</t>
  </si>
  <si>
    <t>Paridhi</t>
  </si>
  <si>
    <t>Parineeti</t>
  </si>
  <si>
    <t>Parini</t>
  </si>
  <si>
    <t>Paris</t>
  </si>
  <si>
    <t>Parisa</t>
  </si>
  <si>
    <t>Pariti</t>
  </si>
  <si>
    <t>Parleen</t>
  </si>
  <si>
    <t>Parneet</t>
  </si>
  <si>
    <t>Patricia</t>
  </si>
  <si>
    <t>Patrícia</t>
  </si>
  <si>
    <t>Patrisia</t>
  </si>
  <si>
    <t>Paula</t>
  </si>
  <si>
    <t>Pauliana</t>
  </si>
  <si>
    <t>Paulina</t>
  </si>
  <si>
    <t>Paz</t>
  </si>
  <si>
    <t>Peculiar</t>
  </si>
  <si>
    <t>Pedrina</t>
  </si>
  <si>
    <t>Pei</t>
  </si>
  <si>
    <t>Pendasecka</t>
  </si>
  <si>
    <t>Penelope</t>
  </si>
  <si>
    <t>Penélope</t>
  </si>
  <si>
    <t>Perla</t>
  </si>
  <si>
    <t>Pérola</t>
  </si>
  <si>
    <t>Perolah</t>
  </si>
  <si>
    <t>Persília</t>
  </si>
  <si>
    <t>Petra</t>
  </si>
  <si>
    <t>Petrina</t>
  </si>
  <si>
    <t>Pettra</t>
  </si>
  <si>
    <t>Peyton</t>
  </si>
  <si>
    <t>Philomène</t>
  </si>
  <si>
    <t>Pia</t>
  </si>
  <si>
    <t>Piedade</t>
  </si>
  <si>
    <t>Pietra</t>
  </si>
  <si>
    <t>Pilar</t>
  </si>
  <si>
    <t>Pinisha</t>
  </si>
  <si>
    <t>Pippa</t>
  </si>
  <si>
    <t>Pixie</t>
  </si>
  <si>
    <t>Piya</t>
  </si>
  <si>
    <t>Poliana</t>
  </si>
  <si>
    <t>Polina</t>
  </si>
  <si>
    <t>Prableen</t>
  </si>
  <si>
    <t>Prachi</t>
  </si>
  <si>
    <t>Pranavi</t>
  </si>
  <si>
    <t>Pranshi</t>
  </si>
  <si>
    <t>Prapti</t>
  </si>
  <si>
    <t>Precious</t>
  </si>
  <si>
    <t>Prezia</t>
  </si>
  <si>
    <t>Princess</t>
  </si>
  <si>
    <t>Princi</t>
  </si>
  <si>
    <t>Princy</t>
  </si>
  <si>
    <t>Priscianne</t>
  </si>
  <si>
    <t>Priscienne</t>
  </si>
  <si>
    <t>Priscila</t>
  </si>
  <si>
    <t>Priscilla</t>
  </si>
  <si>
    <t>Prisha</t>
  </si>
  <si>
    <t>Prishu</t>
  </si>
  <si>
    <t>Priyal</t>
  </si>
  <si>
    <t>Priyana</t>
  </si>
  <si>
    <t>Priyani</t>
  </si>
  <si>
    <t>Priyanka</t>
  </si>
  <si>
    <t>Priyanshi</t>
  </si>
  <si>
    <t>Priyasha</t>
  </si>
  <si>
    <t>Prudência</t>
  </si>
  <si>
    <t>Pui</t>
  </si>
  <si>
    <t>Pureza</t>
  </si>
  <si>
    <t>Purvi</t>
  </si>
  <si>
    <t>Purvika</t>
  </si>
  <si>
    <t>Pyetra</t>
  </si>
  <si>
    <t>Qian</t>
  </si>
  <si>
    <t>Qiana</t>
  </si>
  <si>
    <t>Qianyu</t>
  </si>
  <si>
    <t>Qristina</t>
  </si>
  <si>
    <t>Quedna</t>
  </si>
  <si>
    <t>Quélia</t>
  </si>
  <si>
    <t>Quéren</t>
  </si>
  <si>
    <t>Quésia</t>
  </si>
  <si>
    <t>Quessia</t>
  </si>
  <si>
    <t>Quezia</t>
  </si>
  <si>
    <t>Quézia</t>
  </si>
  <si>
    <t>Quiana</t>
  </si>
  <si>
    <t>Quiara</t>
  </si>
  <si>
    <t>Quintazinha</t>
  </si>
  <si>
    <t>Quirina</t>
  </si>
  <si>
    <t>Raagidatu</t>
  </si>
  <si>
    <t>Raaniya</t>
  </si>
  <si>
    <t>Rabab</t>
  </si>
  <si>
    <t>Rabia</t>
  </si>
  <si>
    <t>Rachael</t>
  </si>
  <si>
    <t>Rachaell</t>
  </si>
  <si>
    <t>Rachel</t>
  </si>
  <si>
    <t>Radassa</t>
  </si>
  <si>
    <t>Radija</t>
  </si>
  <si>
    <t>Radijah</t>
  </si>
  <si>
    <t>Rafa</t>
  </si>
  <si>
    <t>Rafaela</t>
  </si>
  <si>
    <t>Rafaella</t>
  </si>
  <si>
    <t>Rafya</t>
  </si>
  <si>
    <t>Rahel</t>
  </si>
  <si>
    <t>Rahela</t>
  </si>
  <si>
    <t>Rahima</t>
  </si>
  <si>
    <t>Rahma</t>
  </si>
  <si>
    <t>Rahyssa</t>
  </si>
  <si>
    <t>Raiana</t>
  </si>
  <si>
    <t>Raiane</t>
  </si>
  <si>
    <t>Raiany</t>
  </si>
  <si>
    <t>Raiba</t>
  </si>
  <si>
    <t>Raihanny</t>
  </si>
  <si>
    <t>Raima</t>
  </si>
  <si>
    <t>Raina</t>
  </si>
  <si>
    <t>Raisa</t>
  </si>
  <si>
    <t>Raísa</t>
  </si>
  <si>
    <t>Raissa</t>
  </si>
  <si>
    <t>Raíssa</t>
  </si>
  <si>
    <t>Ralyatou</t>
  </si>
  <si>
    <t>Ramatoulaye</t>
  </si>
  <si>
    <t>Ramatoullaye</t>
  </si>
  <si>
    <t>Ramatulai</t>
  </si>
  <si>
    <t>Ranessa</t>
  </si>
  <si>
    <t>Rania</t>
  </si>
  <si>
    <t>Ranielly</t>
  </si>
  <si>
    <t>Raniyah</t>
  </si>
  <si>
    <t>Ranya</t>
  </si>
  <si>
    <t>Raphaela</t>
  </si>
  <si>
    <t>Raphaella</t>
  </si>
  <si>
    <t>Raquel</t>
  </si>
  <si>
    <t>Rauanny</t>
  </si>
  <si>
    <t>Raul</t>
  </si>
  <si>
    <t>Raven</t>
  </si>
  <si>
    <t>Ravneet</t>
  </si>
  <si>
    <t>Rayana</t>
  </si>
  <si>
    <t>Rayane</t>
  </si>
  <si>
    <t>Rayanna</t>
  </si>
  <si>
    <t>Rayanne</t>
  </si>
  <si>
    <t>Raycha</t>
  </si>
  <si>
    <t>Rayhanatou</t>
  </si>
  <si>
    <t>Rayla</t>
  </si>
  <si>
    <t>Raylla</t>
  </si>
  <si>
    <t>Rayna</t>
  </si>
  <si>
    <t>Raysa</t>
  </si>
  <si>
    <t>Rayssa</t>
  </si>
  <si>
    <t>Razeena</t>
  </si>
  <si>
    <t>Reaganne</t>
  </si>
  <si>
    <t>Reana</t>
  </si>
  <si>
    <t>Reandra</t>
  </si>
  <si>
    <t>Rebeca</t>
  </si>
  <si>
    <t>Rebecca</t>
  </si>
  <si>
    <t>Rebeka</t>
  </si>
  <si>
    <t>Reece</t>
  </si>
  <si>
    <t>Reeva</t>
  </si>
  <si>
    <t>Reezma</t>
  </si>
  <si>
    <t>Regiany</t>
  </si>
  <si>
    <t>Regina</t>
  </si>
  <si>
    <t>Renata</t>
  </si>
  <si>
    <t>Rey</t>
  </si>
  <si>
    <t>Reyna</t>
  </si>
  <si>
    <t>Reynelle</t>
  </si>
  <si>
    <t>Rhadassah</t>
  </si>
  <si>
    <t>Rhaíssa</t>
  </si>
  <si>
    <t>Rhayssa</t>
  </si>
  <si>
    <t>Rhianna</t>
  </si>
  <si>
    <t>Rhuana</t>
  </si>
  <si>
    <t>Rhyanne</t>
  </si>
  <si>
    <t>Riana</t>
  </si>
  <si>
    <t>Rianne</t>
  </si>
  <si>
    <t>Ricarda</t>
  </si>
  <si>
    <t>Ricardina</t>
  </si>
  <si>
    <t>Ricielle</t>
  </si>
  <si>
    <t>Rickyana</t>
  </si>
  <si>
    <t>Rida</t>
  </si>
  <si>
    <t>Riham</t>
  </si>
  <si>
    <t>Rihana</t>
  </si>
  <si>
    <t>Rihanna</t>
  </si>
  <si>
    <t>Rijula</t>
  </si>
  <si>
    <t>Riman</t>
  </si>
  <si>
    <t>Rimas</t>
  </si>
  <si>
    <t>Rinoyshka</t>
  </si>
  <si>
    <t>Rio</t>
  </si>
  <si>
    <t>Rita</t>
  </si>
  <si>
    <t>Ritaj</t>
  </si>
  <si>
    <t>Ritha</t>
  </si>
  <si>
    <t>Ritika</t>
  </si>
  <si>
    <t>Riva</t>
  </si>
  <si>
    <t>Rivka</t>
  </si>
  <si>
    <t>Riyaa</t>
  </si>
  <si>
    <t>Roana</t>
  </si>
  <si>
    <t>Roann</t>
  </si>
  <si>
    <t>Roberta</t>
  </si>
  <si>
    <t>Rocio</t>
  </si>
  <si>
    <t>Romaisa</t>
  </si>
  <si>
    <t>Romana</t>
  </si>
  <si>
    <t>Romina</t>
  </si>
  <si>
    <t>Romy</t>
  </si>
  <si>
    <t>Ronika</t>
  </si>
  <si>
    <t>Rosa</t>
  </si>
  <si>
    <t>Rosália</t>
  </si>
  <si>
    <t>Rosalie</t>
  </si>
  <si>
    <t>Rosalina</t>
  </si>
  <si>
    <t>Rosalinda</t>
  </si>
  <si>
    <t>Rosaline</t>
  </si>
  <si>
    <t>Rosamar</t>
  </si>
  <si>
    <t>Rosana</t>
  </si>
  <si>
    <t>Rosangela</t>
  </si>
  <si>
    <t>Rosária</t>
  </si>
  <si>
    <t>Rosarin</t>
  </si>
  <si>
    <t>Rosarinho</t>
  </si>
  <si>
    <t>Rosário</t>
  </si>
  <si>
    <t>Rose</t>
  </si>
  <si>
    <t>Roseane</t>
  </si>
  <si>
    <t>Roseanna</t>
  </si>
  <si>
    <t>Roshni</t>
  </si>
  <si>
    <t>Rosiany</t>
  </si>
  <si>
    <t>Rosie</t>
  </si>
  <si>
    <t>Rosinda</t>
  </si>
  <si>
    <t>Rosita</t>
  </si>
  <si>
    <t>Roslene</t>
  </si>
  <si>
    <t>Rossana</t>
  </si>
  <si>
    <t>Rossandra</t>
  </si>
  <si>
    <t>Rouguiatou</t>
  </si>
  <si>
    <t>Rouguiyata</t>
  </si>
  <si>
    <t>Roumaysa</t>
  </si>
  <si>
    <t>Roxana</t>
  </si>
  <si>
    <t>Roziane</t>
  </si>
  <si>
    <t>Ruama</t>
  </si>
  <si>
    <t>Rubi</t>
  </si>
  <si>
    <t>Rúbia</t>
  </si>
  <si>
    <t>Rubina</t>
  </si>
  <si>
    <t>Ruby</t>
  </si>
  <si>
    <t>Rubyana</t>
  </si>
  <si>
    <t>Ruby-Rose</t>
  </si>
  <si>
    <t>Ruelma</t>
  </si>
  <si>
    <t>Rugaia</t>
  </si>
  <si>
    <t>Ruhi</t>
  </si>
  <si>
    <t>Ruhin</t>
  </si>
  <si>
    <t>Ruhiyah</t>
  </si>
  <si>
    <t>Ruíza</t>
  </si>
  <si>
    <t>Rukaiya</t>
  </si>
  <si>
    <t>Rumanah</t>
  </si>
  <si>
    <t>Runa</t>
  </si>
  <si>
    <t>Runika</t>
  </si>
  <si>
    <t>Rusana</t>
  </si>
  <si>
    <t>Rushda</t>
  </si>
  <si>
    <t>Rut</t>
  </si>
  <si>
    <t>Rute</t>
  </si>
  <si>
    <t>Ruth</t>
  </si>
  <si>
    <t>Ruwwi</t>
  </si>
  <si>
    <t>Ryara</t>
  </si>
  <si>
    <t>Ryhanna</t>
  </si>
  <si>
    <t>Saalsy</t>
  </si>
  <si>
    <t>Sabaahat</t>
  </si>
  <si>
    <t>Sabina</t>
  </si>
  <si>
    <t>Sabrina</t>
  </si>
  <si>
    <t>Sabrine</t>
  </si>
  <si>
    <t>Sacha</t>
  </si>
  <si>
    <t>Sadagi</t>
  </si>
  <si>
    <t>Sade</t>
  </si>
  <si>
    <t>Sadiya</t>
  </si>
  <si>
    <t>Sádiya</t>
  </si>
  <si>
    <t>Safaa</t>
  </si>
  <si>
    <t>Safae</t>
  </si>
  <si>
    <t>Safiatu</t>
  </si>
  <si>
    <t>Safina</t>
  </si>
  <si>
    <t>Safira</t>
  </si>
  <si>
    <t>Safiya</t>
  </si>
  <si>
    <t>Safiyah</t>
  </si>
  <si>
    <t>Safiye</t>
  </si>
  <si>
    <t>Saga</t>
  </si>
  <si>
    <t>Sahara</t>
  </si>
  <si>
    <t>Sahira</t>
  </si>
  <si>
    <t>Sahíra</t>
  </si>
  <si>
    <t>Sahory</t>
  </si>
  <si>
    <t>Saisha</t>
  </si>
  <si>
    <t>Salemata</t>
  </si>
  <si>
    <t>Salete</t>
  </si>
  <si>
    <t>Sali</t>
  </si>
  <si>
    <t>Sáli</t>
  </si>
  <si>
    <t>Saliha</t>
  </si>
  <si>
    <t>Salima</t>
  </si>
  <si>
    <t>Salimata</t>
  </si>
  <si>
    <t>Salimatu</t>
  </si>
  <si>
    <t>Salin</t>
  </si>
  <si>
    <t>Sally</t>
  </si>
  <si>
    <t>Salma</t>
  </si>
  <si>
    <t>Salome</t>
  </si>
  <si>
    <t>Salomé</t>
  </si>
  <si>
    <t>Saly</t>
  </si>
  <si>
    <t>Sam</t>
  </si>
  <si>
    <t>Samaira</t>
  </si>
  <si>
    <t>Samanta</t>
  </si>
  <si>
    <t>Samantha</t>
  </si>
  <si>
    <t>Samanu</t>
  </si>
  <si>
    <t>Samara</t>
  </si>
  <si>
    <t>Samarah</t>
  </si>
  <si>
    <t>Samaritana</t>
  </si>
  <si>
    <t>Samavia</t>
  </si>
  <si>
    <t>Sâmia</t>
  </si>
  <si>
    <t>Samily</t>
  </si>
  <si>
    <t>Samira</t>
  </si>
  <si>
    <t>Samiya</t>
  </si>
  <si>
    <t>Samreen</t>
  </si>
  <si>
    <t>Samreet</t>
  </si>
  <si>
    <t>Samrina</t>
  </si>
  <si>
    <t>Samyra</t>
  </si>
  <si>
    <t>Sana</t>
  </si>
  <si>
    <t>Sanaya</t>
  </si>
  <si>
    <t>Sancha</t>
  </si>
  <si>
    <t>Sandra</t>
  </si>
  <si>
    <t>Sandrina</t>
  </si>
  <si>
    <t>Sandy</t>
  </si>
  <si>
    <t>Saneia</t>
  </si>
  <si>
    <t>Sangatee</t>
  </si>
  <si>
    <t>Sania</t>
  </si>
  <si>
    <t>Saniya</t>
  </si>
  <si>
    <t>Sanjida</t>
  </si>
  <si>
    <t>Sanpreet</t>
  </si>
  <si>
    <t>Sanskriti</t>
  </si>
  <si>
    <t>Sanvi</t>
  </si>
  <si>
    <t>Sánya</t>
  </si>
  <si>
    <t>Saoudatou</t>
  </si>
  <si>
    <t>Saphira</t>
  </si>
  <si>
    <t>Sara</t>
  </si>
  <si>
    <t>Sarah</t>
  </si>
  <si>
    <t>Sarai</t>
  </si>
  <si>
    <t>Saran</t>
  </si>
  <si>
    <t>Saray</t>
  </si>
  <si>
    <t>Sarayma</t>
  </si>
  <si>
    <t>Sarayu</t>
  </si>
  <si>
    <t>Sarika</t>
  </si>
  <si>
    <t>Sarina</t>
  </si>
  <si>
    <t>Sarolta</t>
  </si>
  <si>
    <t>Sasha</t>
  </si>
  <si>
    <t>Satam</t>
  </si>
  <si>
    <t>Savana</t>
  </si>
  <si>
    <t>Savannah</t>
  </si>
  <si>
    <t>Savreen</t>
  </si>
  <si>
    <t>Scarlet</t>
  </si>
  <si>
    <t>Scarlett</t>
  </si>
  <si>
    <t>Schayenne</t>
  </si>
  <si>
    <t>Schmaiah</t>
  </si>
  <si>
    <t>Seammy</t>
  </si>
  <si>
    <t>Seara</t>
  </si>
  <si>
    <t>Seerat</t>
  </si>
  <si>
    <t>Seeratjot</t>
  </si>
  <si>
    <t>Séfora</t>
  </si>
  <si>
    <t>Sehajleen</t>
  </si>
  <si>
    <t>Sehajpreet</t>
  </si>
  <si>
    <t>Seima</t>
  </si>
  <si>
    <t>Selena</t>
  </si>
  <si>
    <t>Selene</t>
  </si>
  <si>
    <t>Selénia</t>
  </si>
  <si>
    <t>Selina</t>
  </si>
  <si>
    <t>Selma</t>
  </si>
  <si>
    <t>Sena</t>
  </si>
  <si>
    <t>Sendy</t>
  </si>
  <si>
    <t>Seni</t>
  </si>
  <si>
    <t>Sénia</t>
  </si>
  <si>
    <t>Seomara</t>
  </si>
  <si>
    <t>Seong</t>
  </si>
  <si>
    <t>Sephora</t>
  </si>
  <si>
    <t>Serena</t>
  </si>
  <si>
    <t>Séréna</t>
  </si>
  <si>
    <t>Sesili</t>
  </si>
  <si>
    <t>Seynabou</t>
  </si>
  <si>
    <t>Shabih</t>
  </si>
  <si>
    <t>Shafa</t>
  </si>
  <si>
    <t>Shaira</t>
  </si>
  <si>
    <t>Shaíza</t>
  </si>
  <si>
    <t>Shakila</t>
  </si>
  <si>
    <t>Shakilla</t>
  </si>
  <si>
    <t>Shakira</t>
  </si>
  <si>
    <t>Shana</t>
  </si>
  <si>
    <t>Shanaya</t>
  </si>
  <si>
    <t>Shania</t>
  </si>
  <si>
    <t>Shanna</t>
  </si>
  <si>
    <t>Shannan</t>
  </si>
  <si>
    <t>Shannaya</t>
  </si>
  <si>
    <t>Shantel</t>
  </si>
  <si>
    <t>Shantelle</t>
  </si>
  <si>
    <t>Shanti</t>
  </si>
  <si>
    <t>Shanzay</t>
  </si>
  <si>
    <t>Shaquira</t>
  </si>
  <si>
    <t>Sharam</t>
  </si>
  <si>
    <t>Shareen</t>
  </si>
  <si>
    <t>Sharon</t>
  </si>
  <si>
    <t>Shaskia</t>
  </si>
  <si>
    <t>Shayanne</t>
  </si>
  <si>
    <t>Shayenne</t>
  </si>
  <si>
    <t>Shayla</t>
  </si>
  <si>
    <t>Shayná</t>
  </si>
  <si>
    <t>Shehar</t>
  </si>
  <si>
    <t>Sheila</t>
  </si>
  <si>
    <t>Sheinizy</t>
  </si>
  <si>
    <t>Shekina</t>
  </si>
  <si>
    <t>Sherley</t>
  </si>
  <si>
    <t>Sheyla</t>
  </si>
  <si>
    <t>Shimrik</t>
  </si>
  <si>
    <t>Shine</t>
  </si>
  <si>
    <t>Shirley</t>
  </si>
  <si>
    <t>Shivani</t>
  </si>
  <si>
    <t>Shraddha</t>
  </si>
  <si>
    <t>Shreeja</t>
  </si>
  <si>
    <t>Shreya</t>
  </si>
  <si>
    <t>Shridhi</t>
  </si>
  <si>
    <t>Shriya</t>
  </si>
  <si>
    <t>Shun</t>
  </si>
  <si>
    <t>Shyla</t>
  </si>
  <si>
    <t>Si</t>
  </si>
  <si>
    <t>Sian</t>
  </si>
  <si>
    <t>Siana</t>
  </si>
  <si>
    <t>Siara</t>
  </si>
  <si>
    <t>Sibila</t>
  </si>
  <si>
    <t>Sidakpreet</t>
  </si>
  <si>
    <t>Siddhi</t>
  </si>
  <si>
    <t>Sidhak</t>
  </si>
  <si>
    <t>Siena</t>
  </si>
  <si>
    <t>Sienna</t>
  </si>
  <si>
    <t>Sierra</t>
  </si>
  <si>
    <t>Silivondela</t>
  </si>
  <si>
    <t>Silke</t>
  </si>
  <si>
    <t>Silvana</t>
  </si>
  <si>
    <t>Silvéria</t>
  </si>
  <si>
    <t>Silvia</t>
  </si>
  <si>
    <t>Sílvia</t>
  </si>
  <si>
    <t>Silvie</t>
  </si>
  <si>
    <t>Simara</t>
  </si>
  <si>
    <t>Simaura</t>
  </si>
  <si>
    <t>Simona</t>
  </si>
  <si>
    <t>Simone</t>
  </si>
  <si>
    <t>Simra</t>
  </si>
  <si>
    <t>Simran</t>
  </si>
  <si>
    <t>Simy</t>
  </si>
  <si>
    <t>Sindy</t>
  </si>
  <si>
    <t>Sintya</t>
  </si>
  <si>
    <t>Siomara</t>
  </si>
  <si>
    <t>Sira</t>
  </si>
  <si>
    <t>Sirelsen</t>
  </si>
  <si>
    <t>Sisa</t>
  </si>
  <si>
    <t>Skyeah</t>
  </si>
  <si>
    <t>Skylar</t>
  </si>
  <si>
    <t>Slaveya</t>
  </si>
  <si>
    <t>Smahir</t>
  </si>
  <si>
    <t>Smily</t>
  </si>
  <si>
    <t>Snezhana</t>
  </si>
  <si>
    <t>Snigdhita</t>
  </si>
  <si>
    <t>Soainy</t>
  </si>
  <si>
    <t>Sofia</t>
  </si>
  <si>
    <t>Sofía</t>
  </si>
  <si>
    <t>Sófia</t>
  </si>
  <si>
    <t>Sofie</t>
  </si>
  <si>
    <t>Sofiia</t>
  </si>
  <si>
    <t>Sofiya</t>
  </si>
  <si>
    <t>Sofya</t>
  </si>
  <si>
    <t>Sohany</t>
  </si>
  <si>
    <t>Sohia</t>
  </si>
  <si>
    <t>Sol</t>
  </si>
  <si>
    <t>Solana</t>
  </si>
  <si>
    <t>Solange</t>
  </si>
  <si>
    <t>Solayra</t>
  </si>
  <si>
    <t>Solena</t>
  </si>
  <si>
    <t>Solene</t>
  </si>
  <si>
    <t>Soline</t>
  </si>
  <si>
    <t>Solomia</t>
  </si>
  <si>
    <t>Solomiia</t>
  </si>
  <si>
    <t>Solomiya</t>
  </si>
  <si>
    <t>Sonia</t>
  </si>
  <si>
    <t>Sónia</t>
  </si>
  <si>
    <t>Sonilda</t>
  </si>
  <si>
    <t>Sónya</t>
  </si>
  <si>
    <t>Sophia</t>
  </si>
  <si>
    <t>Sophie</t>
  </si>
  <si>
    <t>Soraia</t>
  </si>
  <si>
    <t>Soraya</t>
  </si>
  <si>
    <t>Sory</t>
  </si>
  <si>
    <t>Soshthe</t>
  </si>
  <si>
    <t>Soyane</t>
  </si>
  <si>
    <t>Stacey</t>
  </si>
  <si>
    <t>Stacy</t>
  </si>
  <si>
    <t>Stanislava</t>
  </si>
  <si>
    <t>Stanislawa</t>
  </si>
  <si>
    <t>Stefane</t>
  </si>
  <si>
    <t>Stefani</t>
  </si>
  <si>
    <t>Stefania</t>
  </si>
  <si>
    <t>Stefaniia</t>
  </si>
  <si>
    <t>Stefanny</t>
  </si>
  <si>
    <t>Stefany</t>
  </si>
  <si>
    <t>Steffany</t>
  </si>
  <si>
    <t>Stela</t>
  </si>
  <si>
    <t>Stella</t>
  </si>
  <si>
    <t>Stéphane</t>
  </si>
  <si>
    <t>Stephania</t>
  </si>
  <si>
    <t>Stephanie</t>
  </si>
  <si>
    <t>Stéphanie</t>
  </si>
  <si>
    <t>Stephanny</t>
  </si>
  <si>
    <t>Stephany</t>
  </si>
  <si>
    <t>Stéphany</t>
  </si>
  <si>
    <t>Sthéfany</t>
  </si>
  <si>
    <t>Sua</t>
  </si>
  <si>
    <t>Sueli</t>
  </si>
  <si>
    <t>Suéli</t>
  </si>
  <si>
    <t>Suellen</t>
  </si>
  <si>
    <t>Suely</t>
  </si>
  <si>
    <t>Suhana</t>
  </si>
  <si>
    <t>Suhani</t>
  </si>
  <si>
    <t>Sukhmeet</t>
  </si>
  <si>
    <t>Sulamita</t>
  </si>
  <si>
    <t>Sumaia</t>
  </si>
  <si>
    <t>Sumeiyah</t>
  </si>
  <si>
    <t>Summayiah</t>
  </si>
  <si>
    <t>Suncar</t>
  </si>
  <si>
    <t>Sunto</t>
  </si>
  <si>
    <t>Sura</t>
  </si>
  <si>
    <t>Surbani</t>
  </si>
  <si>
    <t>Sureya</t>
  </si>
  <si>
    <t>Suri</t>
  </si>
  <si>
    <t>Suria</t>
  </si>
  <si>
    <t>Súrianey</t>
  </si>
  <si>
    <t>Suriel</t>
  </si>
  <si>
    <t>Sury</t>
  </si>
  <si>
    <t>Surya</t>
  </si>
  <si>
    <t>Suryane</t>
  </si>
  <si>
    <t>Suryanne</t>
  </si>
  <si>
    <t>Suryn</t>
  </si>
  <si>
    <t>Susana</t>
  </si>
  <si>
    <t>Susanna</t>
  </si>
  <si>
    <t>Suse</t>
  </si>
  <si>
    <t>Susete</t>
  </si>
  <si>
    <t>Suvana</t>
  </si>
  <si>
    <t>Suvigya</t>
  </si>
  <si>
    <t>Suzana</t>
  </si>
  <si>
    <t>Suzanne</t>
  </si>
  <si>
    <t>Suzi</t>
  </si>
  <si>
    <t>Suzy</t>
  </si>
  <si>
    <t>Svenya</t>
  </si>
  <si>
    <t>Swana</t>
  </si>
  <si>
    <t>Swazilene</t>
  </si>
  <si>
    <t>Syana</t>
  </si>
  <si>
    <t>Sylvie</t>
  </si>
  <si>
    <t>Syrine</t>
  </si>
  <si>
    <t>Tabata</t>
  </si>
  <si>
    <t>Tabatha</t>
  </si>
  <si>
    <t>Tabita</t>
  </si>
  <si>
    <t>Taciana</t>
  </si>
  <si>
    <t>Tahira</t>
  </si>
  <si>
    <t>Tahmarah</t>
  </si>
  <si>
    <t>Taia</t>
  </si>
  <si>
    <t>Taiana</t>
  </si>
  <si>
    <t>Tainara</t>
  </si>
  <si>
    <t>Taís</t>
  </si>
  <si>
    <t>Taisa</t>
  </si>
  <si>
    <t>Taísa</t>
  </si>
  <si>
    <t>Taisiea</t>
  </si>
  <si>
    <t>Taisiya</t>
  </si>
  <si>
    <t>Taíssa</t>
  </si>
  <si>
    <t>Talia</t>
  </si>
  <si>
    <t>Talina</t>
  </si>
  <si>
    <t>Talita</t>
  </si>
  <si>
    <t>Tâlyana</t>
  </si>
  <si>
    <t>Tamar</t>
  </si>
  <si>
    <t>Tamara</t>
  </si>
  <si>
    <t>Tamára</t>
  </si>
  <si>
    <t>Tamaya</t>
  </si>
  <si>
    <t>Tamina</t>
  </si>
  <si>
    <t>Tamirys</t>
  </si>
  <si>
    <t>Tamora</t>
  </si>
  <si>
    <t>Tânia</t>
  </si>
  <si>
    <t>Tanisha</t>
  </si>
  <si>
    <t>Tannisha</t>
  </si>
  <si>
    <t>Tanok</t>
  </si>
  <si>
    <t>Tanushka</t>
  </si>
  <si>
    <t>Tanushree</t>
  </si>
  <si>
    <t>Tanveen</t>
  </si>
  <si>
    <t>Tanveer</t>
  </si>
  <si>
    <t>Tapasvi</t>
  </si>
  <si>
    <t>Tara</t>
  </si>
  <si>
    <t>Taranpreet</t>
  </si>
  <si>
    <t>Tarsila</t>
  </si>
  <si>
    <t>Tasia</t>
  </si>
  <si>
    <t>Tásia</t>
  </si>
  <si>
    <t>Tatheer</t>
  </si>
  <si>
    <t>Tatiana</t>
  </si>
  <si>
    <t>Tauany</t>
  </si>
  <si>
    <t>Tawila</t>
  </si>
  <si>
    <t>Tayane</t>
  </si>
  <si>
    <t>Tayanne</t>
  </si>
  <si>
    <t>Tayla</t>
  </si>
  <si>
    <t>Tayline</t>
  </si>
  <si>
    <t>Tayná</t>
  </si>
  <si>
    <t>Taynara</t>
  </si>
  <si>
    <t>Tayra</t>
  </si>
  <si>
    <t>Taysha</t>
  </si>
  <si>
    <t>Tayssa</t>
  </si>
  <si>
    <t>Tcheucia</t>
  </si>
  <si>
    <t>Tchissola</t>
  </si>
  <si>
    <t>Tejasvi</t>
  </si>
  <si>
    <t>Telma</t>
  </si>
  <si>
    <t>Tempérance</t>
  </si>
  <si>
    <t>Teodora</t>
  </si>
  <si>
    <t>Tequeban</t>
  </si>
  <si>
    <t>Teresa</t>
  </si>
  <si>
    <t>Teresinha</t>
  </si>
  <si>
    <t>Tereza</t>
  </si>
  <si>
    <t>Terezinha</t>
  </si>
  <si>
    <t>Tesla</t>
  </si>
  <si>
    <t>Tess</t>
  </si>
  <si>
    <t>Tessa</t>
  </si>
  <si>
    <t>Teyana</t>
  </si>
  <si>
    <t>Teysir</t>
  </si>
  <si>
    <t>Thai</t>
  </si>
  <si>
    <t>Thaiany</t>
  </si>
  <si>
    <t>Thaila</t>
  </si>
  <si>
    <t>Thailine</t>
  </si>
  <si>
    <t>Thailize</t>
  </si>
  <si>
    <t>Thainara</t>
  </si>
  <si>
    <t>Thais</t>
  </si>
  <si>
    <t>Thaís</t>
  </si>
  <si>
    <t>Thaissa</t>
  </si>
  <si>
    <t>Thaíssa</t>
  </si>
  <si>
    <t>Thalia</t>
  </si>
  <si>
    <t>Thalita</t>
  </si>
  <si>
    <t>Thalyta</t>
  </si>
  <si>
    <t>Thamara</t>
  </si>
  <si>
    <t>Thamirys</t>
  </si>
  <si>
    <t>Thamyres</t>
  </si>
  <si>
    <t>Thayla</t>
  </si>
  <si>
    <t>Thaynara</t>
  </si>
  <si>
    <t>Thayra</t>
  </si>
  <si>
    <t>Thays</t>
  </si>
  <si>
    <t>Thayssa</t>
  </si>
  <si>
    <t>Thérése</t>
  </si>
  <si>
    <t>Thiara</t>
  </si>
  <si>
    <t>Thyana</t>
  </si>
  <si>
    <t>Thyanne</t>
  </si>
  <si>
    <t>Thyara</t>
  </si>
  <si>
    <t>Tiaanna</t>
  </si>
  <si>
    <t>Tiana</t>
  </si>
  <si>
    <t>Tiara</t>
  </si>
  <si>
    <t>Ticiana</t>
  </si>
  <si>
    <t>Ticiane</t>
  </si>
  <si>
    <t>Ticiara</t>
  </si>
  <si>
    <t>Tida</t>
  </si>
  <si>
    <t>Tiffany</t>
  </si>
  <si>
    <t>Tiguidanke</t>
  </si>
  <si>
    <t>Tilia</t>
  </si>
  <si>
    <t>Timeea</t>
  </si>
  <si>
    <t>Tin</t>
  </si>
  <si>
    <t>Tina</t>
  </si>
  <si>
    <t>Tinkal</t>
  </si>
  <si>
    <t>Tinky</t>
  </si>
  <si>
    <t>Tiphany</t>
  </si>
  <si>
    <t>Tisha</t>
  </si>
  <si>
    <t>Tita</t>
  </si>
  <si>
    <t>Tiwatope</t>
  </si>
  <si>
    <t>Tomasa</t>
  </si>
  <si>
    <t>Tomásia</t>
  </si>
  <si>
    <t>Tomázia</t>
  </si>
  <si>
    <t>Tomomi</t>
  </si>
  <si>
    <t>Tracy</t>
  </si>
  <si>
    <t>Trefa</t>
  </si>
  <si>
    <t>Tressia</t>
  </si>
  <si>
    <t>Trinity</t>
  </si>
  <si>
    <t>Trisha</t>
  </si>
  <si>
    <t>Tshayene</t>
  </si>
  <si>
    <t>Tshelika</t>
  </si>
  <si>
    <t>Tshinina</t>
  </si>
  <si>
    <t>Tsz</t>
  </si>
  <si>
    <t>Tuana</t>
  </si>
  <si>
    <t>Tuany</t>
  </si>
  <si>
    <t>Túlia</t>
  </si>
  <si>
    <t>Túlipa</t>
  </si>
  <si>
    <t>Tvaya</t>
  </si>
  <si>
    <t>Tvisha</t>
  </si>
  <si>
    <t>Twin</t>
  </si>
  <si>
    <t>Txissola</t>
  </si>
  <si>
    <t>Tyciane</t>
  </si>
  <si>
    <t>Uhenia</t>
  </si>
  <si>
    <t>Ulé</t>
  </si>
  <si>
    <t>Ulmira</t>
  </si>
  <si>
    <t>Ululani</t>
  </si>
  <si>
    <t>Umaiza</t>
  </si>
  <si>
    <t>Umaro</t>
  </si>
  <si>
    <t>Uriyanne</t>
  </si>
  <si>
    <t>Ursula</t>
  </si>
  <si>
    <t>Úrsula</t>
  </si>
  <si>
    <t>Urvi</t>
  </si>
  <si>
    <t>Urvika</t>
  </si>
  <si>
    <t>Urwa</t>
  </si>
  <si>
    <t>Ustyna</t>
  </si>
  <si>
    <t>Uxue</t>
  </si>
  <si>
    <t>Vacilissa</t>
  </si>
  <si>
    <t>Vadeleisy</t>
  </si>
  <si>
    <t>Vadinilda</t>
  </si>
  <si>
    <t>Vaíse</t>
  </si>
  <si>
    <t>Vaishnavi</t>
  </si>
  <si>
    <t>Valdimara</t>
  </si>
  <si>
    <t>Valdimira</t>
  </si>
  <si>
    <t>Valentina</t>
  </si>
  <si>
    <t>Valentine</t>
  </si>
  <si>
    <t>Valentyna</t>
  </si>
  <si>
    <t>Valeria</t>
  </si>
  <si>
    <t>Valéria</t>
  </si>
  <si>
    <t>Valerie</t>
  </si>
  <si>
    <t>Valeriya</t>
  </si>
  <si>
    <t>Valesca</t>
  </si>
  <si>
    <t>Valeska</t>
  </si>
  <si>
    <t>Valhentina</t>
  </si>
  <si>
    <t>Vallentina</t>
  </si>
  <si>
    <t>Vallentyna</t>
  </si>
  <si>
    <t>Valmarie</t>
  </si>
  <si>
    <t>Valnice</t>
  </si>
  <si>
    <t>Valquíria</t>
  </si>
  <si>
    <t>Vanaika</t>
  </si>
  <si>
    <t>Vanda</t>
  </si>
  <si>
    <t>Vanellope</t>
  </si>
  <si>
    <t>Vanélssia</t>
  </si>
  <si>
    <t>Vanessa</t>
  </si>
  <si>
    <t>Vania</t>
  </si>
  <si>
    <t>Vânia</t>
  </si>
  <si>
    <t>Vanica</t>
  </si>
  <si>
    <t>Vanilda</t>
  </si>
  <si>
    <t>Vanine</t>
  </si>
  <si>
    <t>Vanísa</t>
  </si>
  <si>
    <t>Vanshika</t>
  </si>
  <si>
    <t>Vanusa</t>
  </si>
  <si>
    <t>Vanuza</t>
  </si>
  <si>
    <t>Varatchaya</t>
  </si>
  <si>
    <t>Varsha</t>
  </si>
  <si>
    <t>Varvâra</t>
  </si>
  <si>
    <t>Vedika</t>
  </si>
  <si>
    <t>Velisha</t>
  </si>
  <si>
    <t>Venicia</t>
  </si>
  <si>
    <t>Vera</t>
  </si>
  <si>
    <t>Verena</t>
  </si>
  <si>
    <t>Veronica</t>
  </si>
  <si>
    <t>Verónica</t>
  </si>
  <si>
    <t>Veronika</t>
  </si>
  <si>
    <t>Verónika</t>
  </si>
  <si>
    <t>Veronique</t>
  </si>
  <si>
    <t>Vicência</t>
  </si>
  <si>
    <t>Vicki</t>
  </si>
  <si>
    <t>Vicky</t>
  </si>
  <si>
    <t>Victoria</t>
  </si>
  <si>
    <t>Victória</t>
  </si>
  <si>
    <t>Vida</t>
  </si>
  <si>
    <t>Vidhi</t>
  </si>
  <si>
    <t>Viera</t>
  </si>
  <si>
    <t>Vigna</t>
  </si>
  <si>
    <t>Viktoria</t>
  </si>
  <si>
    <t>Viktória</t>
  </si>
  <si>
    <t>Viktoriia</t>
  </si>
  <si>
    <t>Viktoriya</t>
  </si>
  <si>
    <t>Vilma</t>
  </si>
  <si>
    <t>Vinisha</t>
  </si>
  <si>
    <t>Viola</t>
  </si>
  <si>
    <t>Violet</t>
  </si>
  <si>
    <t>Violeta</t>
  </si>
  <si>
    <t>Virali</t>
  </si>
  <si>
    <t>Virgínia</t>
  </si>
  <si>
    <t>Virna</t>
  </si>
  <si>
    <t>Virsaviya</t>
  </si>
  <si>
    <t>Vitália</t>
  </si>
  <si>
    <t>Vitoria</t>
  </si>
  <si>
    <t>Vitória</t>
  </si>
  <si>
    <t>Vítória</t>
  </si>
  <si>
    <t>Vitorina</t>
  </si>
  <si>
    <t>Vittoria</t>
  </si>
  <si>
    <t>Vittória</t>
  </si>
  <si>
    <t>Vivian</t>
  </si>
  <si>
    <t>Viviana</t>
  </si>
  <si>
    <t>Viviane</t>
  </si>
  <si>
    <t>Vivianne</t>
  </si>
  <si>
    <t>Vivien</t>
  </si>
  <si>
    <t>Vivienne</t>
  </si>
  <si>
    <t>Viya</t>
  </si>
  <si>
    <t>Vlada</t>
  </si>
  <si>
    <t>Vladislava</t>
  </si>
  <si>
    <t>Vladyslava</t>
  </si>
  <si>
    <t>Vrischika</t>
  </si>
  <si>
    <t>Vriya</t>
  </si>
  <si>
    <t>Vruti</t>
  </si>
  <si>
    <t>Vrutika</t>
  </si>
  <si>
    <t>Vyctorya</t>
  </si>
  <si>
    <t>Wahida</t>
  </si>
  <si>
    <t>Wailani</t>
  </si>
  <si>
    <t>Wamy</t>
  </si>
  <si>
    <t>Wan</t>
  </si>
  <si>
    <t>Wandi</t>
  </si>
  <si>
    <t>Wania</t>
  </si>
  <si>
    <t>Wareesha</t>
  </si>
  <si>
    <t>Wayame</t>
  </si>
  <si>
    <t>Weidy</t>
  </si>
  <si>
    <t>Wendie</t>
  </si>
  <si>
    <t>Wendy</t>
  </si>
  <si>
    <t>Weng</t>
  </si>
  <si>
    <t>Wenni</t>
  </si>
  <si>
    <t>Weronika</t>
  </si>
  <si>
    <t>Weslleyan</t>
  </si>
  <si>
    <t>Weza</t>
  </si>
  <si>
    <t>Whitney</t>
  </si>
  <si>
    <t>Wiam</t>
  </si>
  <si>
    <t>Wiame</t>
  </si>
  <si>
    <t>Wilfania</t>
  </si>
  <si>
    <t>Wiliana</t>
  </si>
  <si>
    <t>Wiliane</t>
  </si>
  <si>
    <t>Wiliannie</t>
  </si>
  <si>
    <t>Willciany</t>
  </si>
  <si>
    <t>Willow</t>
  </si>
  <si>
    <t>Willyane</t>
  </si>
  <si>
    <t>Wilma</t>
  </si>
  <si>
    <t>Wilmara</t>
  </si>
  <si>
    <t>Wilsia</t>
  </si>
  <si>
    <t>Wing</t>
  </si>
  <si>
    <t>Winnie</t>
  </si>
  <si>
    <t>Winnye</t>
  </si>
  <si>
    <t>Wueza</t>
  </si>
  <si>
    <t>Wyatt</t>
  </si>
  <si>
    <t>Wyssan</t>
  </si>
  <si>
    <t>Xavia</t>
  </si>
  <si>
    <t>Xénia</t>
  </si>
  <si>
    <t>Xica</t>
  </si>
  <si>
    <t>Xiluva</t>
  </si>
  <si>
    <t>Xinyu</t>
  </si>
  <si>
    <t>Xuantong</t>
  </si>
  <si>
    <t>Xymelle</t>
  </si>
  <si>
    <t>Yachne</t>
  </si>
  <si>
    <t>Yacine</t>
  </si>
  <si>
    <t>Yadavi</t>
  </si>
  <si>
    <t>Yahan</t>
  </si>
  <si>
    <t>Yahvi</t>
  </si>
  <si>
    <t>Yalena</t>
  </si>
  <si>
    <t>Yalissa</t>
  </si>
  <si>
    <t>Yami</t>
  </si>
  <si>
    <t>Yana</t>
  </si>
  <si>
    <t>Yanessa</t>
  </si>
  <si>
    <t>Yani</t>
  </si>
  <si>
    <t>Yanice</t>
  </si>
  <si>
    <t>Yanira</t>
  </si>
  <si>
    <t>Yaniris</t>
  </si>
  <si>
    <t>Yanna</t>
  </si>
  <si>
    <t>Yannelis</t>
  </si>
  <si>
    <t>Yanni</t>
  </si>
  <si>
    <t>Yanran</t>
  </si>
  <si>
    <t>Yanxi</t>
  </si>
  <si>
    <t>Yara</t>
  </si>
  <si>
    <t>Yaresi</t>
  </si>
  <si>
    <t>Yarine</t>
  </si>
  <si>
    <t>Yaryna</t>
  </si>
  <si>
    <t>Yasaswi</t>
  </si>
  <si>
    <t>Yasha</t>
  </si>
  <si>
    <t>Yashika</t>
  </si>
  <si>
    <t>Yashna</t>
  </si>
  <si>
    <t>Yasline</t>
  </si>
  <si>
    <t>Yasmim</t>
  </si>
  <si>
    <t>Yasmin</t>
  </si>
  <si>
    <t>Yasmina</t>
  </si>
  <si>
    <t>Yasmine</t>
  </si>
  <si>
    <t>Yásmine</t>
  </si>
  <si>
    <t>Yasmini</t>
  </si>
  <si>
    <t>Yasmira</t>
  </si>
  <si>
    <t>Yasmmyn</t>
  </si>
  <si>
    <t>Yassmin</t>
  </si>
  <si>
    <t>Yassna</t>
  </si>
  <si>
    <t>Yasvi</t>
  </si>
  <si>
    <t>Yaye</t>
  </si>
  <si>
    <t>Yazmin</t>
  </si>
  <si>
    <t>Yazmine</t>
  </si>
  <si>
    <t>Yedllin</t>
  </si>
  <si>
    <t>Yellen</t>
  </si>
  <si>
    <t>Yelyzaveta</t>
  </si>
  <si>
    <t>Yenizia</t>
  </si>
  <si>
    <t>Yeomney</t>
  </si>
  <si>
    <t>Yesly</t>
  </si>
  <si>
    <t>Yeve</t>
  </si>
  <si>
    <t>Yin</t>
  </si>
  <si>
    <t>Yiyi</t>
  </si>
  <si>
    <t>Ynca</t>
  </si>
  <si>
    <t>Yoana</t>
  </si>
  <si>
    <t>Yoenne</t>
  </si>
  <si>
    <t>Yohana</t>
  </si>
  <si>
    <t>Yohanna</t>
  </si>
  <si>
    <t>Yohanni</t>
  </si>
  <si>
    <t>Yolanda</t>
  </si>
  <si>
    <t>Yolela</t>
  </si>
  <si>
    <t>Yolene</t>
  </si>
  <si>
    <t>Yona</t>
  </si>
  <si>
    <t>Yoná</t>
  </si>
  <si>
    <t>Yonara</t>
  </si>
  <si>
    <t>Yoshika</t>
  </si>
  <si>
    <t>Yosmara</t>
  </si>
  <si>
    <t>Yossane</t>
  </si>
  <si>
    <t>Yris</t>
  </si>
  <si>
    <t>Ysabella</t>
  </si>
  <si>
    <t>Ysys</t>
  </si>
  <si>
    <t>Yu</t>
  </si>
  <si>
    <t>Yuana</t>
  </si>
  <si>
    <t>Yukti</t>
  </si>
  <si>
    <t>Yulia</t>
  </si>
  <si>
    <t>Yuliya</t>
  </si>
  <si>
    <t>Yumi</t>
  </si>
  <si>
    <t>Yuna</t>
  </si>
  <si>
    <t>Yunilsa</t>
  </si>
  <si>
    <t>Yunna</t>
  </si>
  <si>
    <t>Yunni</t>
  </si>
  <si>
    <t>Yunxuan</t>
  </si>
  <si>
    <t>Yusandra</t>
  </si>
  <si>
    <t>Yuti</t>
  </si>
  <si>
    <t>Yzaine</t>
  </si>
  <si>
    <t>Zahara</t>
  </si>
  <si>
    <t>Zahira</t>
  </si>
  <si>
    <t>Zahra</t>
  </si>
  <si>
    <t>Zahraa</t>
  </si>
  <si>
    <t>Zaida</t>
  </si>
  <si>
    <t>Zainab</t>
  </si>
  <si>
    <t>Zainabou</t>
  </si>
  <si>
    <t>Zainah</t>
  </si>
  <si>
    <t>Zaíne</t>
  </si>
  <si>
    <t>Zaira</t>
  </si>
  <si>
    <t>Zakia</t>
  </si>
  <si>
    <t>Zalia</t>
  </si>
  <si>
    <t>Zamara</t>
  </si>
  <si>
    <t>Zamy</t>
  </si>
  <si>
    <t>Zandra</t>
  </si>
  <si>
    <t>Zara</t>
  </si>
  <si>
    <t>Zara-Bella</t>
  </si>
  <si>
    <t>Zarah</t>
  </si>
  <si>
    <t>Zarina</t>
  </si>
  <si>
    <t>Zarish</t>
  </si>
  <si>
    <t>Zayanne</t>
  </si>
  <si>
    <t>Zayed</t>
  </si>
  <si>
    <t>Zayna</t>
  </si>
  <si>
    <t>Zaynab</t>
  </si>
  <si>
    <t>Zayra</t>
  </si>
  <si>
    <t>Zeenat</t>
  </si>
  <si>
    <t>Zeina</t>
  </si>
  <si>
    <t>Zeinaba</t>
  </si>
  <si>
    <t>Zelda</t>
  </si>
  <si>
    <t>Zélia</t>
  </si>
  <si>
    <t>Zelmira</t>
  </si>
  <si>
    <t>Zena</t>
  </si>
  <si>
    <t>Zenaida</t>
  </si>
  <si>
    <t>Zenaide</t>
  </si>
  <si>
    <t>Zerena</t>
  </si>
  <si>
    <t>Zhara</t>
  </si>
  <si>
    <t>Zhoé</t>
  </si>
  <si>
    <t>Zia</t>
  </si>
  <si>
    <t>Zikra</t>
  </si>
  <si>
    <t>Zilda</t>
  </si>
  <si>
    <t>Zinaida</t>
  </si>
  <si>
    <t>Zita</t>
  </si>
  <si>
    <t>Ziva</t>
  </si>
  <si>
    <t>Ziya</t>
  </si>
  <si>
    <t>Zlata</t>
  </si>
  <si>
    <t>Zoe</t>
  </si>
  <si>
    <t>Zoé</t>
  </si>
  <si>
    <t>Zoei</t>
  </si>
  <si>
    <t>Zoe-Marie</t>
  </si>
  <si>
    <t>Zoey</t>
  </si>
  <si>
    <t>Zoia</t>
  </si>
  <si>
    <t>Zooey</t>
  </si>
  <si>
    <t>Zora</t>
  </si>
  <si>
    <t>Zoya</t>
  </si>
  <si>
    <t>Zulai</t>
  </si>
  <si>
    <t>Zuleica</t>
  </si>
  <si>
    <t>Zuleyca</t>
  </si>
  <si>
    <t>Zuleyka</t>
  </si>
  <si>
    <t>Zulmira</t>
  </si>
  <si>
    <t>Zunairah</t>
  </si>
  <si>
    <t>Zurain</t>
  </si>
  <si>
    <t>Zuri</t>
  </si>
  <si>
    <t>Zuzanna</t>
  </si>
  <si>
    <t>SOBRENOME</t>
  </si>
  <si>
    <t>Weber</t>
  </si>
  <si>
    <t>Ballard</t>
  </si>
  <si>
    <t>Barker</t>
  </si>
  <si>
    <t>Atkinson</t>
  </si>
  <si>
    <t>Barr</t>
  </si>
  <si>
    <t>Conway</t>
  </si>
  <si>
    <t>Calhoun</t>
  </si>
  <si>
    <t>Costello</t>
  </si>
  <si>
    <t>Daugherty</t>
  </si>
  <si>
    <t>Donovan</t>
  </si>
  <si>
    <t>Dempsey</t>
  </si>
  <si>
    <t>Duncan</t>
  </si>
  <si>
    <t>Faulkner</t>
  </si>
  <si>
    <t>Fletcher</t>
  </si>
  <si>
    <t>Frazier</t>
  </si>
  <si>
    <t>Fitzgerald</t>
  </si>
  <si>
    <t>Hagan</t>
  </si>
  <si>
    <t>Hahn</t>
  </si>
  <si>
    <t>Higgins</t>
  </si>
  <si>
    <t>Kerr</t>
  </si>
  <si>
    <t>Lynch</t>
  </si>
  <si>
    <t>McCracken</t>
  </si>
  <si>
    <t>McBride</t>
  </si>
  <si>
    <t>Montgomery</t>
  </si>
  <si>
    <t>McLaughlin</t>
  </si>
  <si>
    <t>O’Hara</t>
  </si>
  <si>
    <t>O’Connell</t>
  </si>
  <si>
    <t>Stack</t>
  </si>
  <si>
    <t>Pollock</t>
  </si>
  <si>
    <t>Shaw</t>
  </si>
  <si>
    <t>Ramsey</t>
  </si>
  <si>
    <t>Reese</t>
  </si>
  <si>
    <t>Saunders</t>
  </si>
  <si>
    <t>Salisbury</t>
  </si>
  <si>
    <t>Sinclair</t>
  </si>
  <si>
    <t>Walsh</t>
  </si>
  <si>
    <t>Vaughn</t>
  </si>
  <si>
    <t>Sobrenomes Americanos</t>
  </si>
  <si>
    <t>GÉNERO</t>
  </si>
  <si>
    <t>Femininos</t>
  </si>
  <si>
    <t>Masculinos</t>
  </si>
  <si>
    <t>Aabaj</t>
  </si>
  <si>
    <t>Aagambir</t>
  </si>
  <si>
    <t>Aahan</t>
  </si>
  <si>
    <t>Aahil</t>
  </si>
  <si>
    <t>Aankit</t>
  </si>
  <si>
    <t>Aarav</t>
  </si>
  <si>
    <t>Aaravpreet</t>
  </si>
  <si>
    <t>Aaron</t>
  </si>
  <si>
    <t>AAron</t>
  </si>
  <si>
    <t>Aarón</t>
  </si>
  <si>
    <t>Aarush</t>
  </si>
  <si>
    <t>Aaryan</t>
  </si>
  <si>
    <t>Aasaal</t>
  </si>
  <si>
    <t>Aayam</t>
  </si>
  <si>
    <t>Aayan</t>
  </si>
  <si>
    <t>Aayun</t>
  </si>
  <si>
    <t>Aayush</t>
  </si>
  <si>
    <t>Abd</t>
  </si>
  <si>
    <t>Abdel</t>
  </si>
  <si>
    <t>Abdelhadi</t>
  </si>
  <si>
    <t>Abdellah</t>
  </si>
  <si>
    <t>Abdelrahman</t>
  </si>
  <si>
    <t>Abderrahmane</t>
  </si>
  <si>
    <t>Abdoallah</t>
  </si>
  <si>
    <t>Abdoulaye</t>
  </si>
  <si>
    <t>Abdrahman</t>
  </si>
  <si>
    <t>Abducadre</t>
  </si>
  <si>
    <t>Abdul</t>
  </si>
  <si>
    <t>Abdulai</t>
  </si>
  <si>
    <t>Abdulaí</t>
  </si>
  <si>
    <t>Abdullah</t>
  </si>
  <si>
    <t>Abdulmuiz</t>
  </si>
  <si>
    <t>Abdulrahman</t>
  </si>
  <si>
    <t>Abdulwahab</t>
  </si>
  <si>
    <t>Abduramane</t>
  </si>
  <si>
    <t>Abdurrahim</t>
  </si>
  <si>
    <t>Abel</t>
  </si>
  <si>
    <t>Abhay</t>
  </si>
  <si>
    <t>Abhayjit</t>
  </si>
  <si>
    <t>Abhinav</t>
  </si>
  <si>
    <t>Abhinoor</t>
  </si>
  <si>
    <t>Abhiyan</t>
  </si>
  <si>
    <t>Abibo</t>
  </si>
  <si>
    <t>Abiel</t>
  </si>
  <si>
    <t>Abilio</t>
  </si>
  <si>
    <t>Abílio</t>
  </si>
  <si>
    <t>Abir</t>
  </si>
  <si>
    <t>Abner</t>
  </si>
  <si>
    <t>Abou</t>
  </si>
  <si>
    <t>Aboubacar</t>
  </si>
  <si>
    <t>Abraão</t>
  </si>
  <si>
    <t>Abraar</t>
  </si>
  <si>
    <t>Abraham</t>
  </si>
  <si>
    <t>Abraim</t>
  </si>
  <si>
    <t>Abrão</t>
  </si>
  <si>
    <t>Abrar</t>
  </si>
  <si>
    <t>Absalão</t>
  </si>
  <si>
    <t>Abubacar</t>
  </si>
  <si>
    <t>Acácio</t>
  </si>
  <si>
    <t>Adab</t>
  </si>
  <si>
    <t>Adalberto</t>
  </si>
  <si>
    <t>Adam</t>
  </si>
  <si>
    <t>Adame</t>
  </si>
  <si>
    <t>Adão</t>
  </si>
  <si>
    <t>Adarsh</t>
  </si>
  <si>
    <t>Adaylton</t>
  </si>
  <si>
    <t>Addison</t>
  </si>
  <si>
    <t>Áddison</t>
  </si>
  <si>
    <t>Adeep</t>
  </si>
  <si>
    <t>Adelin</t>
  </si>
  <si>
    <t>Adelino</t>
  </si>
  <si>
    <t>Adélio</t>
  </si>
  <si>
    <t>Adelmiro</t>
  </si>
  <si>
    <t>Adelson</t>
  </si>
  <si>
    <t>Adem</t>
  </si>
  <si>
    <t>Ademir</t>
  </si>
  <si>
    <t>Adenay</t>
  </si>
  <si>
    <t>Áder</t>
  </si>
  <si>
    <t>Adérito</t>
  </si>
  <si>
    <t>Ãdi</t>
  </si>
  <si>
    <t>Adiel</t>
  </si>
  <si>
    <t>Adil</t>
  </si>
  <si>
    <t>Adilson</t>
  </si>
  <si>
    <t>Adnal</t>
  </si>
  <si>
    <t>Adnan</t>
  </si>
  <si>
    <t>Adnav</t>
  </si>
  <si>
    <t>Adner</t>
  </si>
  <si>
    <t>Adney</t>
  </si>
  <si>
    <t>Adolfo</t>
  </si>
  <si>
    <t>Adon</t>
  </si>
  <si>
    <t>Adonai</t>
  </si>
  <si>
    <t>Adonay</t>
  </si>
  <si>
    <t>Adonias</t>
  </si>
  <si>
    <t>Adónis</t>
  </si>
  <si>
    <t>Adriaan</t>
  </si>
  <si>
    <t>Adrian</t>
  </si>
  <si>
    <t>Adrián</t>
  </si>
  <si>
    <t>Adriano</t>
  </si>
  <si>
    <t>Adrick</t>
  </si>
  <si>
    <t>Adriel</t>
  </si>
  <si>
    <t>Adrien</t>
  </si>
  <si>
    <t>Ádrien</t>
  </si>
  <si>
    <t>Adryan</t>
  </si>
  <si>
    <t>Adryán</t>
  </si>
  <si>
    <t>Adryel</t>
  </si>
  <si>
    <t>Adulai</t>
  </si>
  <si>
    <t>Ady</t>
  </si>
  <si>
    <t>Aécio</t>
  </si>
  <si>
    <t>Aedan</t>
  </si>
  <si>
    <t>Aeric</t>
  </si>
  <si>
    <t>Afeef</t>
  </si>
  <si>
    <t>Affaan</t>
  </si>
  <si>
    <t>Afidjo</t>
  </si>
  <si>
    <t>Afonso</t>
  </si>
  <si>
    <t>Afraz</t>
  </si>
  <si>
    <t>Agam</t>
  </si>
  <si>
    <t>Agamjot</t>
  </si>
  <si>
    <t>Agampreet</t>
  </si>
  <si>
    <t>Agandeep</t>
  </si>
  <si>
    <t>Agnelo</t>
  </si>
  <si>
    <t>Agostinho</t>
  </si>
  <si>
    <t>Ahmad</t>
  </si>
  <si>
    <t>Ahmadou</t>
  </si>
  <si>
    <t>Ahmed</t>
  </si>
  <si>
    <t>Ahnaf</t>
  </si>
  <si>
    <t>Ahren</t>
  </si>
  <si>
    <t>Aiã</t>
  </si>
  <si>
    <t>Aidan</t>
  </si>
  <si>
    <t>Aiden</t>
  </si>
  <si>
    <t>Ailen</t>
  </si>
  <si>
    <t>Ailton</t>
  </si>
  <si>
    <t>Aiman</t>
  </si>
  <si>
    <t>Aimar</t>
  </si>
  <si>
    <t>Aires</t>
  </si>
  <si>
    <t>Airton</t>
  </si>
  <si>
    <t>Aïssa</t>
  </si>
  <si>
    <t>Aizen</t>
  </si>
  <si>
    <t>Ajit</t>
  </si>
  <si>
    <t>Akemi</t>
  </si>
  <si>
    <t>Akhrorov</t>
  </si>
  <si>
    <t>Akin</t>
  </si>
  <si>
    <t>Aksh</t>
  </si>
  <si>
    <t>Akshit</t>
  </si>
  <si>
    <t>Akurin</t>
  </si>
  <si>
    <t>Al</t>
  </si>
  <si>
    <t>Aladje</t>
  </si>
  <si>
    <t>Alage</t>
  </si>
  <si>
    <t>Alain</t>
  </si>
  <si>
    <t>Alan</t>
  </si>
  <si>
    <t>Álan</t>
  </si>
  <si>
    <t>Alano</t>
  </si>
  <si>
    <t>Alão</t>
  </si>
  <si>
    <t>Alasdair</t>
  </si>
  <si>
    <t>Alassana</t>
  </si>
  <si>
    <t>Albano</t>
  </si>
  <si>
    <t>Albert</t>
  </si>
  <si>
    <t>Albertini</t>
  </si>
  <si>
    <t>Alberto</t>
  </si>
  <si>
    <t>Albertson</t>
  </si>
  <si>
    <t>Albino</t>
  </si>
  <si>
    <t>Alcassimo</t>
  </si>
  <si>
    <t>Alcides</t>
  </si>
  <si>
    <t>Alcindo</t>
  </si>
  <si>
    <t>Alcino</t>
  </si>
  <si>
    <t>Aldiouma</t>
  </si>
  <si>
    <t>Aldo</t>
  </si>
  <si>
    <t>Alec</t>
  </si>
  <si>
    <t>Alecsander</t>
  </si>
  <si>
    <t>Alejandro</t>
  </si>
  <si>
    <t>Aleks</t>
  </si>
  <si>
    <t>Aleksandar</t>
  </si>
  <si>
    <t>Aleksander</t>
  </si>
  <si>
    <t>Aleksandr</t>
  </si>
  <si>
    <t>Aleksey</t>
  </si>
  <si>
    <t>Áleph</t>
  </si>
  <si>
    <t>Alesandro</t>
  </si>
  <si>
    <t>Alessandro</t>
  </si>
  <si>
    <t>Alessio</t>
  </si>
  <si>
    <t>Alex</t>
  </si>
  <si>
    <t>Álex</t>
  </si>
  <si>
    <t>Alexander</t>
  </si>
  <si>
    <t>Alexandr</t>
  </si>
  <si>
    <t>Alexandre</t>
  </si>
  <si>
    <t>Alexandrino</t>
  </si>
  <si>
    <t>Alexandro</t>
  </si>
  <si>
    <t>Alexandros</t>
  </si>
  <si>
    <t>Alexandru</t>
  </si>
  <si>
    <t>Alexei</t>
  </si>
  <si>
    <t>Alexey</t>
  </si>
  <si>
    <t>Aléxio</t>
  </si>
  <si>
    <t>Alexsander</t>
  </si>
  <si>
    <t>Alexsandr</t>
  </si>
  <si>
    <t>Alexsandro</t>
  </si>
  <si>
    <t>Aleyson</t>
  </si>
  <si>
    <t>Alfa</t>
  </si>
  <si>
    <t>Alfee</t>
  </si>
  <si>
    <t>Alfonso</t>
  </si>
  <si>
    <t>Alfred</t>
  </si>
  <si>
    <t>Alfredinho</t>
  </si>
  <si>
    <t>Alfredo</t>
  </si>
  <si>
    <t>Alhasan</t>
  </si>
  <si>
    <t>Ali</t>
  </si>
  <si>
    <t>Alikhan</t>
  </si>
  <si>
    <t>Alin</t>
  </si>
  <si>
    <t>Aliou</t>
  </si>
  <si>
    <t>Alípio</t>
  </si>
  <si>
    <t>Alison</t>
  </si>
  <si>
    <t>Aliu</t>
  </si>
  <si>
    <t>Aliyan</t>
  </si>
  <si>
    <t>Allan</t>
  </si>
  <si>
    <t>Allex</t>
  </si>
  <si>
    <t>Allister</t>
  </si>
  <si>
    <t>Allyson</t>
  </si>
  <si>
    <t>Almiro</t>
  </si>
  <si>
    <t>Aloísio</t>
  </si>
  <si>
    <t>Alonso</t>
  </si>
  <si>
    <t>Aloysius</t>
  </si>
  <si>
    <t>Alpha</t>
  </si>
  <si>
    <t>Alseny</t>
  </si>
  <si>
    <t>Altay</t>
  </si>
  <si>
    <t>Altino</t>
  </si>
  <si>
    <t>Alvarino</t>
  </si>
  <si>
    <t>Alvaro</t>
  </si>
  <si>
    <t>Álvaro</t>
  </si>
  <si>
    <t>Alvis</t>
  </si>
  <si>
    <t>Aly</t>
  </si>
  <si>
    <t>Alyaan</t>
  </si>
  <si>
    <t>Amadeo</t>
  </si>
  <si>
    <t>Amadeu</t>
  </si>
  <si>
    <t>Amadi</t>
  </si>
  <si>
    <t>Amador</t>
  </si>
  <si>
    <t>Amadou</t>
  </si>
  <si>
    <t>Aman</t>
  </si>
  <si>
    <t>Amâncio</t>
  </si>
  <si>
    <t>Amandio</t>
  </si>
  <si>
    <t>Amândio</t>
  </si>
  <si>
    <t>Amar</t>
  </si>
  <si>
    <t>Amaro</t>
  </si>
  <si>
    <t>Amary</t>
  </si>
  <si>
    <t>Américo</t>
  </si>
  <si>
    <t>Amilcar</t>
  </si>
  <si>
    <t>Amílcar</t>
  </si>
  <si>
    <t>Amilton</t>
  </si>
  <si>
    <t>Amin</t>
  </si>
  <si>
    <t>Amir</t>
  </si>
  <si>
    <t>Amirxon</t>
  </si>
  <si>
    <t>Ammar</t>
  </si>
  <si>
    <t>Amoljot</t>
  </si>
  <si>
    <t>Anael</t>
  </si>
  <si>
    <t>Ananias</t>
  </si>
  <si>
    <t>Anantveer</t>
  </si>
  <si>
    <t>Anas</t>
  </si>
  <si>
    <t>Anass</t>
  </si>
  <si>
    <t>Anastácio</t>
  </si>
  <si>
    <t>Anatol</t>
  </si>
  <si>
    <t>Anatoly</t>
  </si>
  <si>
    <t>Ander</t>
  </si>
  <si>
    <t>Anderson</t>
  </si>
  <si>
    <t>Andoni</t>
  </si>
  <si>
    <t>Andre</t>
  </si>
  <si>
    <t>Andreas</t>
  </si>
  <si>
    <t>Andrei</t>
  </si>
  <si>
    <t>Andreo</t>
  </si>
  <si>
    <t>Andres</t>
  </si>
  <si>
    <t>Andrés</t>
  </si>
  <si>
    <t>Andrew</t>
  </si>
  <si>
    <t>Andrey</t>
  </si>
  <si>
    <t>Andriel</t>
  </si>
  <si>
    <t>Andries</t>
  </si>
  <si>
    <t>Andrii</t>
  </si>
  <si>
    <t>Andriy</t>
  </si>
  <si>
    <t>Andrs</t>
  </si>
  <si>
    <t>Andy</t>
  </si>
  <si>
    <t>Ángel</t>
  </si>
  <si>
    <t>Àngel</t>
  </si>
  <si>
    <t>Angélico</t>
  </si>
  <si>
    <t>Angelino</t>
  </si>
  <si>
    <t>Angelo</t>
  </si>
  <si>
    <t>Ângelo</t>
  </si>
  <si>
    <t>Ânghel</t>
  </si>
  <si>
    <t>Aníbal</t>
  </si>
  <si>
    <t>Anilson</t>
  </si>
  <si>
    <t>Anilton</t>
  </si>
  <si>
    <t>Anílton</t>
  </si>
  <si>
    <t>Anis</t>
  </si>
  <si>
    <t>Anísio</t>
  </si>
  <si>
    <t>Ankit</t>
  </si>
  <si>
    <t>Anmol</t>
  </si>
  <si>
    <t>Ansel</t>
  </si>
  <si>
    <t>Anselmo</t>
  </si>
  <si>
    <t>Anshdeep</t>
  </si>
  <si>
    <t>Antero</t>
  </si>
  <si>
    <t>Anthoni</t>
  </si>
  <si>
    <t>Anthony</t>
  </si>
  <si>
    <t>Antoine</t>
  </si>
  <si>
    <t>Anton</t>
  </si>
  <si>
    <t>Antón</t>
  </si>
  <si>
    <t>Antoni</t>
  </si>
  <si>
    <t>Antonin</t>
  </si>
  <si>
    <t>Antonino</t>
  </si>
  <si>
    <t>Antonio</t>
  </si>
  <si>
    <t>António</t>
  </si>
  <si>
    <t>Antony</t>
  </si>
  <si>
    <t>Anval</t>
  </si>
  <si>
    <t>Anyer</t>
  </si>
  <si>
    <t>Anyfá</t>
  </si>
  <si>
    <t>Anylson</t>
  </si>
  <si>
    <t>Aous</t>
  </si>
  <si>
    <t>Aousaf</t>
  </si>
  <si>
    <t>Apolo</t>
  </si>
  <si>
    <t>Aquiles</t>
  </si>
  <si>
    <t>Arad</t>
  </si>
  <si>
    <t>Aramis</t>
  </si>
  <si>
    <t>Arão</t>
  </si>
  <si>
    <t>Arbin</t>
  </si>
  <si>
    <t>Arcanjo</t>
  </si>
  <si>
    <t>Arcelino</t>
  </si>
  <si>
    <t>Arham</t>
  </si>
  <si>
    <t>Ari</t>
  </si>
  <si>
    <t>Arian</t>
  </si>
  <si>
    <t>Ariclenes</t>
  </si>
  <si>
    <t>Ariful</t>
  </si>
  <si>
    <t>Arin</t>
  </si>
  <si>
    <t>Arion</t>
  </si>
  <si>
    <t>Aristides</t>
  </si>
  <si>
    <t>Arius</t>
  </si>
  <si>
    <t>Arjun</t>
  </si>
  <si>
    <t>Arley</t>
  </si>
  <si>
    <t>Arlindo</t>
  </si>
  <si>
    <t>Arlo</t>
  </si>
  <si>
    <t>Armaan</t>
  </si>
  <si>
    <t>Arman</t>
  </si>
  <si>
    <t>Armand</t>
  </si>
  <si>
    <t>Armandino</t>
  </si>
  <si>
    <t>Armando</t>
  </si>
  <si>
    <t>Arménio</t>
  </si>
  <si>
    <t>Armindo</t>
  </si>
  <si>
    <t>Armínio</t>
  </si>
  <si>
    <t>Arnaldo</t>
  </si>
  <si>
    <t>Arnav</t>
  </si>
  <si>
    <t>Aron</t>
  </si>
  <si>
    <t>Arpit</t>
  </si>
  <si>
    <t>Arryn</t>
  </si>
  <si>
    <t>Arseni</t>
  </si>
  <si>
    <t>Arsenie</t>
  </si>
  <si>
    <t>Arsenii</t>
  </si>
  <si>
    <t>Arsénio</t>
  </si>
  <si>
    <t>Arshman</t>
  </si>
  <si>
    <t>Art</t>
  </si>
  <si>
    <t>Artem</t>
  </si>
  <si>
    <t>Artemiy</t>
  </si>
  <si>
    <t>Arteom</t>
  </si>
  <si>
    <t>Arthem</t>
  </si>
  <si>
    <t>Arthur</t>
  </si>
  <si>
    <t>Artimisio</t>
  </si>
  <si>
    <t>Artiom</t>
  </si>
  <si>
    <t>Artur</t>
  </si>
  <si>
    <t>Artyom</t>
  </si>
  <si>
    <t>Aryan</t>
  </si>
  <si>
    <t>Asad</t>
  </si>
  <si>
    <t>Asafe</t>
  </si>
  <si>
    <t>Asahel</t>
  </si>
  <si>
    <t>Asen</t>
  </si>
  <si>
    <t>Aser</t>
  </si>
  <si>
    <t>Ashan</t>
  </si>
  <si>
    <t>Asher</t>
  </si>
  <si>
    <t>Asiel</t>
  </si>
  <si>
    <t>Aslam</t>
  </si>
  <si>
    <t>Asse</t>
  </si>
  <si>
    <t>Assiano</t>
  </si>
  <si>
    <t>Assimiou</t>
  </si>
  <si>
    <t>Asstemír</t>
  </si>
  <si>
    <t>Atesh</t>
  </si>
  <si>
    <t>Athos</t>
  </si>
  <si>
    <t>Atílio</t>
  </si>
  <si>
    <t>Atlas</t>
  </si>
  <si>
    <t>Atreyu</t>
  </si>
  <si>
    <t>Auany</t>
  </si>
  <si>
    <t>Augusto</t>
  </si>
  <si>
    <t>Aureliano</t>
  </si>
  <si>
    <t>Aurélien</t>
  </si>
  <si>
    <t>Aurélio</t>
  </si>
  <si>
    <t>Aureo</t>
  </si>
  <si>
    <t>Austin</t>
  </si>
  <si>
    <t>Avelino</t>
  </si>
  <si>
    <t>Avi</t>
  </si>
  <si>
    <t>Avijot</t>
  </si>
  <si>
    <t>Axel</t>
  </si>
  <si>
    <t>Axkan</t>
  </si>
  <si>
    <t>Ayaan</t>
  </si>
  <si>
    <t>Ayame</t>
  </si>
  <si>
    <t>Ayami</t>
  </si>
  <si>
    <t>Ayden</t>
  </si>
  <si>
    <t>Aykel</t>
  </si>
  <si>
    <t>Aylan</t>
  </si>
  <si>
    <t>Ayllen</t>
  </si>
  <si>
    <t>Aylton</t>
  </si>
  <si>
    <t>Ayman</t>
  </si>
  <si>
    <t>Aymen</t>
  </si>
  <si>
    <t>Ayoub</t>
  </si>
  <si>
    <t>Ayran</t>
  </si>
  <si>
    <t>Ayrton</t>
  </si>
  <si>
    <t>Ayush</t>
  </si>
  <si>
    <t>Ayushman</t>
  </si>
  <si>
    <t>Azael</t>
  </si>
  <si>
    <t>Azan</t>
  </si>
  <si>
    <t>Azarias</t>
  </si>
  <si>
    <t>Aziel</t>
  </si>
  <si>
    <t>Aziz</t>
  </si>
  <si>
    <t>Azizjon</t>
  </si>
  <si>
    <t>Azmat</t>
  </si>
  <si>
    <t>Aznei</t>
  </si>
  <si>
    <t>Bachir</t>
  </si>
  <si>
    <t>Badara</t>
  </si>
  <si>
    <t>Badr</t>
  </si>
  <si>
    <t>Baichuan</t>
  </si>
  <si>
    <t>Baltasar</t>
  </si>
  <si>
    <t>Balthazar</t>
  </si>
  <si>
    <t>Bambo</t>
  </si>
  <si>
    <t>Baniran</t>
  </si>
  <si>
    <t>Bara</t>
  </si>
  <si>
    <t>Barack</t>
  </si>
  <si>
    <t>Bartolomeu</t>
  </si>
  <si>
    <t>Basil</t>
  </si>
  <si>
    <t>Basile</t>
  </si>
  <si>
    <t>Basiru</t>
  </si>
  <si>
    <t>Bastian</t>
  </si>
  <si>
    <t>Batiste</t>
  </si>
  <si>
    <t>Bekoloya</t>
  </si>
  <si>
    <t>Belarmino</t>
  </si>
  <si>
    <t>Belchior</t>
  </si>
  <si>
    <t>Bélcio</t>
  </si>
  <si>
    <t>Belmiro</t>
  </si>
  <si>
    <t>Ben</t>
  </si>
  <si>
    <t>Benard</t>
  </si>
  <si>
    <t>Bendavid</t>
  </si>
  <si>
    <t>Ben-Hur</t>
  </si>
  <si>
    <t>Benicio</t>
  </si>
  <si>
    <t>Benício</t>
  </si>
  <si>
    <t>Benilson</t>
  </si>
  <si>
    <t>Benjahmim</t>
  </si>
  <si>
    <t>Benjamim</t>
  </si>
  <si>
    <t>Benjamin</t>
  </si>
  <si>
    <t>Benjamín</t>
  </si>
  <si>
    <t>Benner</t>
  </si>
  <si>
    <t>Benny</t>
  </si>
  <si>
    <t>Bentley</t>
  </si>
  <si>
    <t>Bento</t>
  </si>
  <si>
    <t>Bernard</t>
  </si>
  <si>
    <t>Bernardim</t>
  </si>
  <si>
    <t>Bernardo</t>
  </si>
  <si>
    <t>Beto</t>
  </si>
  <si>
    <t>Bhavik</t>
  </si>
  <si>
    <t>Bhernardo</t>
  </si>
  <si>
    <t>Bhubin</t>
  </si>
  <si>
    <t>Bilal</t>
  </si>
  <si>
    <t>Billy</t>
  </si>
  <si>
    <t>Bishes</t>
  </si>
  <si>
    <t>Blake</t>
  </si>
  <si>
    <t>Blyth</t>
  </si>
  <si>
    <t>Bo</t>
  </si>
  <si>
    <t>Bogdan</t>
  </si>
  <si>
    <t>Bohdan</t>
  </si>
  <si>
    <t>Bojidar</t>
  </si>
  <si>
    <t>Bóris</t>
  </si>
  <si>
    <t>Borrico</t>
  </si>
  <si>
    <t>Borys</t>
  </si>
  <si>
    <t>Boryslav</t>
  </si>
  <si>
    <t>Bosco</t>
  </si>
  <si>
    <t>Boubacar</t>
  </si>
  <si>
    <t>Bradley</t>
  </si>
  <si>
    <t>Brahim</t>
  </si>
  <si>
    <t>Braian</t>
  </si>
  <si>
    <t>Braiden</t>
  </si>
  <si>
    <t>Braima</t>
  </si>
  <si>
    <t>Braimy</t>
  </si>
  <si>
    <t>Brainer</t>
  </si>
  <si>
    <t>Brais</t>
  </si>
  <si>
    <t>Brandon</t>
  </si>
  <si>
    <t>Bráulio</t>
  </si>
  <si>
    <t>Brayan</t>
  </si>
  <si>
    <t>Brayane</t>
  </si>
  <si>
    <t>Brayn</t>
  </si>
  <si>
    <t>Brayne</t>
  </si>
  <si>
    <t>Breno</t>
  </si>
  <si>
    <t>Brian</t>
  </si>
  <si>
    <t>Bruce</t>
  </si>
  <si>
    <t>Bryanne</t>
  </si>
  <si>
    <t>Bryant</t>
  </si>
  <si>
    <t>Bubacar</t>
  </si>
  <si>
    <t>Cademo</t>
  </si>
  <si>
    <t>Cadio</t>
  </si>
  <si>
    <t>Caeden</t>
  </si>
  <si>
    <t>Caedyn</t>
  </si>
  <si>
    <t>Cael</t>
  </si>
  <si>
    <t>Caelan</t>
  </si>
  <si>
    <t>Caetano</t>
  </si>
  <si>
    <t>Caíco</t>
  </si>
  <si>
    <t>Caiel</t>
  </si>
  <si>
    <t>Cailan</t>
  </si>
  <si>
    <t>Caio</t>
  </si>
  <si>
    <t>Caique</t>
  </si>
  <si>
    <t>Cairo</t>
  </si>
  <si>
    <t>Cairon</t>
  </si>
  <si>
    <t>Caleb</t>
  </si>
  <si>
    <t>Calebe</t>
  </si>
  <si>
    <t>Calixto</t>
  </si>
  <si>
    <t>Calvin</t>
  </si>
  <si>
    <t>Cameron</t>
  </si>
  <si>
    <t>Camil</t>
  </si>
  <si>
    <t>Camilo</t>
  </si>
  <si>
    <t>Camtai</t>
  </si>
  <si>
    <t>Canfa</t>
  </si>
  <si>
    <t>Capriano</t>
  </si>
  <si>
    <t>Carlin</t>
  </si>
  <si>
    <t>Carlo</t>
  </si>
  <si>
    <t>Carlosjonse</t>
  </si>
  <si>
    <t>Carmim</t>
  </si>
  <si>
    <t>Cas</t>
  </si>
  <si>
    <t>Casimiro</t>
  </si>
  <si>
    <t>Cassiano</t>
  </si>
  <si>
    <t>Cássio</t>
  </si>
  <si>
    <t>Castiel</t>
  </si>
  <si>
    <t>Catalin</t>
  </si>
  <si>
    <t>Cauã</t>
  </si>
  <si>
    <t>Cayden</t>
  </si>
  <si>
    <t>Cayleb</t>
  </si>
  <si>
    <t>Cayo</t>
  </si>
  <si>
    <t>Cedric</t>
  </si>
  <si>
    <t>Cédric</t>
  </si>
  <si>
    <t>Cedrick</t>
  </si>
  <si>
    <t>Cédrick</t>
  </si>
  <si>
    <t>Cedrik</t>
  </si>
  <si>
    <t>Celestino</t>
  </si>
  <si>
    <t>Celino</t>
  </si>
  <si>
    <t>Célio</t>
  </si>
  <si>
    <t>Celon</t>
  </si>
  <si>
    <t>Célsio</t>
  </si>
  <si>
    <t>Celso</t>
  </si>
  <si>
    <t>Cesar</t>
  </si>
  <si>
    <t>César</t>
  </si>
  <si>
    <t>Cesário</t>
  </si>
  <si>
    <t>Césaro</t>
  </si>
  <si>
    <t>Ceumir</t>
  </si>
  <si>
    <t>Cezar</t>
  </si>
  <si>
    <t>Chadi</t>
  </si>
  <si>
    <t>Chan</t>
  </si>
  <si>
    <t>Charbel</t>
  </si>
  <si>
    <t>Charles</t>
  </si>
  <si>
    <t>Charles-David</t>
  </si>
  <si>
    <t>Chayson</t>
  </si>
  <si>
    <t>Chaz</t>
  </si>
  <si>
    <t>Cheihouba</t>
  </si>
  <si>
    <t>Cheikh</t>
  </si>
  <si>
    <t>Cheikhou</t>
  </si>
  <si>
    <t>Cheng-He</t>
  </si>
  <si>
    <t>Chengman</t>
  </si>
  <si>
    <t>Cherif</t>
  </si>
  <si>
    <t>Cherno</t>
  </si>
  <si>
    <t>Chester</t>
  </si>
  <si>
    <t>Chiagoziem</t>
  </si>
  <si>
    <t>Chico</t>
  </si>
  <si>
    <t>Chizara</t>
  </si>
  <si>
    <t>Chon</t>
  </si>
  <si>
    <t>Chris</t>
  </si>
  <si>
    <t>Chrishmiel</t>
  </si>
  <si>
    <t>Chrisland</t>
  </si>
  <si>
    <t>Christ</t>
  </si>
  <si>
    <t>Christiaan</t>
  </si>
  <si>
    <t>Christian</t>
  </si>
  <si>
    <t>Christiano</t>
  </si>
  <si>
    <t>Christophe</t>
  </si>
  <si>
    <t>Christopher</t>
  </si>
  <si>
    <t>Christyan</t>
  </si>
  <si>
    <t>Chrystian</t>
  </si>
  <si>
    <t>Cícero</t>
  </si>
  <si>
    <t>Cid</t>
  </si>
  <si>
    <t>Cidálio</t>
  </si>
  <si>
    <t>Cilírio</t>
  </si>
  <si>
    <t>Ciprian</t>
  </si>
  <si>
    <t>Ciro</t>
  </si>
  <si>
    <t>Cisaldo</t>
  </si>
  <si>
    <t>Cizia</t>
  </si>
  <si>
    <t>Clan</t>
  </si>
  <si>
    <t>Claudiano</t>
  </si>
  <si>
    <t>Claudino</t>
  </si>
  <si>
    <t>Claudio</t>
  </si>
  <si>
    <t>Claúdio</t>
  </si>
  <si>
    <t>Cláudio</t>
  </si>
  <si>
    <t>Claudison</t>
  </si>
  <si>
    <t>Clayton</t>
  </si>
  <si>
    <t>Cleber</t>
  </si>
  <si>
    <t>Cléber</t>
  </si>
  <si>
    <t>Cledilson</t>
  </si>
  <si>
    <t>Cleidilson</t>
  </si>
  <si>
    <t>Cleiton</t>
  </si>
  <si>
    <t>Clemente</t>
  </si>
  <si>
    <t>Clesio</t>
  </si>
  <si>
    <t>Clever</t>
  </si>
  <si>
    <t>Colin</t>
  </si>
  <si>
    <t>Connor</t>
  </si>
  <si>
    <t>Constantin</t>
  </si>
  <si>
    <t>Constantino</t>
  </si>
  <si>
    <t>Cooper</t>
  </si>
  <si>
    <t>Cosmin</t>
  </si>
  <si>
    <t>Crispim</t>
  </si>
  <si>
    <t>Cristhian</t>
  </si>
  <si>
    <t>Cristian</t>
  </si>
  <si>
    <t>Cristianno</t>
  </si>
  <si>
    <t>Cristiano</t>
  </si>
  <si>
    <t>Cristofe</t>
  </si>
  <si>
    <t>Cristopher</t>
  </si>
  <si>
    <t>Cristovão</t>
  </si>
  <si>
    <t>Cristóvão</t>
  </si>
  <si>
    <t>Curtis</t>
  </si>
  <si>
    <t>Custódio</t>
  </si>
  <si>
    <t>Daan</t>
  </si>
  <si>
    <t>Dabs</t>
  </si>
  <si>
    <t>Dacouen</t>
  </si>
  <si>
    <t>Daehan</t>
  </si>
  <si>
    <t>Dailson</t>
  </si>
  <si>
    <t>Daivik</t>
  </si>
  <si>
    <t>Daiylon</t>
  </si>
  <si>
    <t>Daksh</t>
  </si>
  <si>
    <t>Dalton</t>
  </si>
  <si>
    <t>Damanpreet</t>
  </si>
  <si>
    <t>Damian</t>
  </si>
  <si>
    <t>Damião</t>
  </si>
  <si>
    <t>Damien</t>
  </si>
  <si>
    <t>Damir</t>
  </si>
  <si>
    <t>Damon</t>
  </si>
  <si>
    <t>Dan</t>
  </si>
  <si>
    <t>Dani</t>
  </si>
  <si>
    <t>Danial</t>
  </si>
  <si>
    <t>Danico</t>
  </si>
  <si>
    <t>Daniel</t>
  </si>
  <si>
    <t>Danielson</t>
  </si>
  <si>
    <t>Daniil</t>
  </si>
  <si>
    <t>Danil</t>
  </si>
  <si>
    <t>Danilo</t>
  </si>
  <si>
    <t>Danilson</t>
  </si>
  <si>
    <t>Daniyal</t>
  </si>
  <si>
    <t>Danny</t>
  </si>
  <si>
    <t>Dannyel</t>
  </si>
  <si>
    <t>Dante</t>
  </si>
  <si>
    <t>Dany</t>
  </si>
  <si>
    <t>Danylo</t>
  </si>
  <si>
    <t>Daoud</t>
  </si>
  <si>
    <t>Dárcio</t>
  </si>
  <si>
    <t>Dargy</t>
  </si>
  <si>
    <t>Darian</t>
  </si>
  <si>
    <t>Dariel</t>
  </si>
  <si>
    <t>Dario</t>
  </si>
  <si>
    <t>Dário</t>
  </si>
  <si>
    <t>Dariu</t>
  </si>
  <si>
    <t>Darius</t>
  </si>
  <si>
    <t>Darsh</t>
  </si>
  <si>
    <t>Darsheel</t>
  </si>
  <si>
    <t>Daryan</t>
  </si>
  <si>
    <t>Daryo</t>
  </si>
  <si>
    <t>Dave</t>
  </si>
  <si>
    <t>Davi</t>
  </si>
  <si>
    <t>Daví</t>
  </si>
  <si>
    <t>Dávi</t>
  </si>
  <si>
    <t>David</t>
  </si>
  <si>
    <t>Davide</t>
  </si>
  <si>
    <t>Davids</t>
  </si>
  <si>
    <t>Davidson</t>
  </si>
  <si>
    <t>Davih</t>
  </si>
  <si>
    <t>Davron</t>
  </si>
  <si>
    <t>Davy</t>
  </si>
  <si>
    <t>Dawani</t>
  </si>
  <si>
    <t>Dawid</t>
  </si>
  <si>
    <t>Dawith</t>
  </si>
  <si>
    <t>Dawood</t>
  </si>
  <si>
    <t>Dawoud</t>
  </si>
  <si>
    <t>Daxs</t>
  </si>
  <si>
    <t>Dayan</t>
  </si>
  <si>
    <t>Dayel</t>
  </si>
  <si>
    <t>Daylan</t>
  </si>
  <si>
    <t>Daylon</t>
  </si>
  <si>
    <t>Daymien</t>
  </si>
  <si>
    <t>Daymonds</t>
  </si>
  <si>
    <t>Dayvan</t>
  </si>
  <si>
    <t>Dean</t>
  </si>
  <si>
    <t>Declan</t>
  </si>
  <si>
    <t>Deep</t>
  </si>
  <si>
    <t>Deive</t>
  </si>
  <si>
    <t>Deivid</t>
  </si>
  <si>
    <t>Deiwilson</t>
  </si>
  <si>
    <t>Delcio</t>
  </si>
  <si>
    <t>Délcio</t>
  </si>
  <si>
    <t>Delfim</t>
  </si>
  <si>
    <t>Délio</t>
  </si>
  <si>
    <t>Delmar</t>
  </si>
  <si>
    <t>Delme</t>
  </si>
  <si>
    <t>Delmiro</t>
  </si>
  <si>
    <t>Delvino</t>
  </si>
  <si>
    <t>Dembo</t>
  </si>
  <si>
    <t>Dembó</t>
  </si>
  <si>
    <t>Demetre</t>
  </si>
  <si>
    <t>Denil</t>
  </si>
  <si>
    <t>Denilson</t>
  </si>
  <si>
    <t>Denílson</t>
  </si>
  <si>
    <t>Denilton</t>
  </si>
  <si>
    <t>Denis</t>
  </si>
  <si>
    <t>Dénis</t>
  </si>
  <si>
    <t>Dênis</t>
  </si>
  <si>
    <t>Denish</t>
  </si>
  <si>
    <t>Dénix</t>
  </si>
  <si>
    <t>Dennis</t>
  </si>
  <si>
    <t>Dennys</t>
  </si>
  <si>
    <t>Dénnys</t>
  </si>
  <si>
    <t>Denylson</t>
  </si>
  <si>
    <t>Denys</t>
  </si>
  <si>
    <t>Denzel</t>
  </si>
  <si>
    <t>Deocliciano</t>
  </si>
  <si>
    <t>Deolindo</t>
  </si>
  <si>
    <t>Dércio</t>
  </si>
  <si>
    <t>Derek</t>
  </si>
  <si>
    <t>Derick</t>
  </si>
  <si>
    <t>Dérick</t>
  </si>
  <si>
    <t>Dérickson</t>
  </si>
  <si>
    <t>Derik</t>
  </si>
  <si>
    <t>Deritson</t>
  </si>
  <si>
    <t>Deron</t>
  </si>
  <si>
    <t>Derrick</t>
  </si>
  <si>
    <t>Derycson</t>
  </si>
  <si>
    <t>Deurick</t>
  </si>
  <si>
    <t>Dev</t>
  </si>
  <si>
    <t>Deven</t>
  </si>
  <si>
    <t>Devin</t>
  </si>
  <si>
    <t>Devon</t>
  </si>
  <si>
    <t>Devran</t>
  </si>
  <si>
    <t>Deyvan</t>
  </si>
  <si>
    <t>Dhairya</t>
  </si>
  <si>
    <t>Dhakir</t>
  </si>
  <si>
    <t>Dhanish</t>
  </si>
  <si>
    <t>Dhanraj</t>
  </si>
  <si>
    <t>Dharmik</t>
  </si>
  <si>
    <t>Dhavid</t>
  </si>
  <si>
    <t>Dheká</t>
  </si>
  <si>
    <t>Dhevan</t>
  </si>
  <si>
    <t>Dhevin</t>
  </si>
  <si>
    <t>Dhir</t>
  </si>
  <si>
    <t>Dhravya</t>
  </si>
  <si>
    <t>Dhrishil</t>
  </si>
  <si>
    <t>Dhrumil</t>
  </si>
  <si>
    <t>Dhrushil</t>
  </si>
  <si>
    <t>Dhruv</t>
  </si>
  <si>
    <t>Dhruvil</t>
  </si>
  <si>
    <t>Dhven</t>
  </si>
  <si>
    <t>Dhyaan</t>
  </si>
  <si>
    <t>Dhyan</t>
  </si>
  <si>
    <t>Dhyey</t>
  </si>
  <si>
    <t>Diamantino</t>
  </si>
  <si>
    <t>Dibo</t>
  </si>
  <si>
    <t>Didier</t>
  </si>
  <si>
    <t>Dieggo</t>
  </si>
  <si>
    <t>Diego</t>
  </si>
  <si>
    <t>Diégo</t>
  </si>
  <si>
    <t>Dien</t>
  </si>
  <si>
    <t>Dierson</t>
  </si>
  <si>
    <t>Dieudonné</t>
  </si>
  <si>
    <t>Diinis</t>
  </si>
  <si>
    <t>Dikafany</t>
  </si>
  <si>
    <t>Dilan</t>
  </si>
  <si>
    <t>Dileison</t>
  </si>
  <si>
    <t>Diljot</t>
  </si>
  <si>
    <t>Dilker</t>
  </si>
  <si>
    <t>Dillon</t>
  </si>
  <si>
    <t>Dilpreet</t>
  </si>
  <si>
    <t>Dilraaj</t>
  </si>
  <si>
    <t>Dilraj</t>
  </si>
  <si>
    <t>Dimas</t>
  </si>
  <si>
    <t>Dimitar</t>
  </si>
  <si>
    <t>Dimitri</t>
  </si>
  <si>
    <t>Dimitrios</t>
  </si>
  <si>
    <t>Dimitriy</t>
  </si>
  <si>
    <t>Dinarte</t>
  </si>
  <si>
    <t>Dinis</t>
  </si>
  <si>
    <t>Diniz</t>
  </si>
  <si>
    <t>Dinnis</t>
  </si>
  <si>
    <t>Dino</t>
  </si>
  <si>
    <t>Diógenes</t>
  </si>
  <si>
    <t>Diogo</t>
  </si>
  <si>
    <t>Diokine</t>
  </si>
  <si>
    <t>Dion</t>
  </si>
  <si>
    <t>Dionisio</t>
  </si>
  <si>
    <t>Dionísio</t>
  </si>
  <si>
    <t>Dirceu</t>
  </si>
  <si>
    <t>Dishaant</t>
  </si>
  <si>
    <t>Dishan</t>
  </si>
  <si>
    <t>Dishi</t>
  </si>
  <si>
    <t>Divanny</t>
  </si>
  <si>
    <t>Divij</t>
  </si>
  <si>
    <t>Divyash</t>
  </si>
  <si>
    <t>Diyan</t>
  </si>
  <si>
    <t>Djaad</t>
  </si>
  <si>
    <t>Djamal</t>
  </si>
  <si>
    <t>Djames</t>
  </si>
  <si>
    <t>Django</t>
  </si>
  <si>
    <t>Djaniny</t>
  </si>
  <si>
    <t>Djanyr</t>
  </si>
  <si>
    <t>Djassy</t>
  </si>
  <si>
    <t>Djayson</t>
  </si>
  <si>
    <t>Djaz</t>
  </si>
  <si>
    <t>Djéidan</t>
  </si>
  <si>
    <t>Djeisen</t>
  </si>
  <si>
    <t>Djeison</t>
  </si>
  <si>
    <t>Djenilson</t>
  </si>
  <si>
    <t>Djenyson</t>
  </si>
  <si>
    <t>Djeridane</t>
  </si>
  <si>
    <t>Djessy</t>
  </si>
  <si>
    <t>Djeviny</t>
  </si>
  <si>
    <t>Djeyson</t>
  </si>
  <si>
    <t>Djeyv</t>
  </si>
  <si>
    <t>Djezzy</t>
  </si>
  <si>
    <t>Djhonathas</t>
  </si>
  <si>
    <t>Djibril</t>
  </si>
  <si>
    <t>Djinilson</t>
  </si>
  <si>
    <t>Djiri</t>
  </si>
  <si>
    <t>Djoel</t>
  </si>
  <si>
    <t>Djossane</t>
  </si>
  <si>
    <t>Djudd</t>
  </si>
  <si>
    <t>Djuliann</t>
  </si>
  <si>
    <t>Dmitri</t>
  </si>
  <si>
    <t>Dmitrii</t>
  </si>
  <si>
    <t>Dmitro</t>
  </si>
  <si>
    <t>Dmytro</t>
  </si>
  <si>
    <t>Domingos</t>
  </si>
  <si>
    <t>Dominic</t>
  </si>
  <si>
    <t>Dominick</t>
  </si>
  <si>
    <t>Domínico</t>
  </si>
  <si>
    <t>Dominik</t>
  </si>
  <si>
    <t>Dominique</t>
  </si>
  <si>
    <t>Dorian</t>
  </si>
  <si>
    <t>Dorin</t>
  </si>
  <si>
    <t>Douglas</t>
  </si>
  <si>
    <t>Dragos</t>
  </si>
  <si>
    <t>Drav</t>
  </si>
  <si>
    <t>Drish</t>
  </si>
  <si>
    <t>Duane</t>
  </si>
  <si>
    <t>Duani</t>
  </si>
  <si>
    <t>Duarth</t>
  </si>
  <si>
    <t>Dugério</t>
  </si>
  <si>
    <t>Dúlio</t>
  </si>
  <si>
    <t>Dullin</t>
  </si>
  <si>
    <t>Dumitru</t>
  </si>
  <si>
    <t>Durval</t>
  </si>
  <si>
    <t>Dwayne</t>
  </si>
  <si>
    <t>Dwij</t>
  </si>
  <si>
    <t>Dylan</t>
  </si>
  <si>
    <t>Dyllan</t>
  </si>
  <si>
    <t>Ebenezer</t>
  </si>
  <si>
    <t>Ebnezer</t>
  </si>
  <si>
    <t>Ebrima</t>
  </si>
  <si>
    <t>Edan</t>
  </si>
  <si>
    <t>Edder</t>
  </si>
  <si>
    <t>Eddie</t>
  </si>
  <si>
    <t>Eddy</t>
  </si>
  <si>
    <t>Éden</t>
  </si>
  <si>
    <t>Eder</t>
  </si>
  <si>
    <t>Éder</t>
  </si>
  <si>
    <t>Ederlindo</t>
  </si>
  <si>
    <t>Ederson</t>
  </si>
  <si>
    <t>Edgar</t>
  </si>
  <si>
    <t>Edgard</t>
  </si>
  <si>
    <t>Edgilson</t>
  </si>
  <si>
    <t>Edi</t>
  </si>
  <si>
    <t>Édi</t>
  </si>
  <si>
    <t>Edilson</t>
  </si>
  <si>
    <t>Edimar</t>
  </si>
  <si>
    <t>Edir</t>
  </si>
  <si>
    <t>Edivânio</t>
  </si>
  <si>
    <t>Edjailzen</t>
  </si>
  <si>
    <t>Edmar</t>
  </si>
  <si>
    <t>Edmilson</t>
  </si>
  <si>
    <t>Edmund</t>
  </si>
  <si>
    <t>Edmundo</t>
  </si>
  <si>
    <t>Edner</t>
  </si>
  <si>
    <t>Edney</t>
  </si>
  <si>
    <t>Ednilson</t>
  </si>
  <si>
    <t>Edoardo</t>
  </si>
  <si>
    <t>Édouard</t>
  </si>
  <si>
    <t>Edrick</t>
  </si>
  <si>
    <t>Edsandro</t>
  </si>
  <si>
    <t>Edson</t>
  </si>
  <si>
    <t>Eduard</t>
  </si>
  <si>
    <t>Eduardo</t>
  </si>
  <si>
    <t>Eduvik</t>
  </si>
  <si>
    <t>Edvaldo</t>
  </si>
  <si>
    <t>Edward</t>
  </si>
  <si>
    <t>Edwin</t>
  </si>
  <si>
    <t>Edymar</t>
  </si>
  <si>
    <t>Edynilson</t>
  </si>
  <si>
    <t>Efraim</t>
  </si>
  <si>
    <t>Egas</t>
  </si>
  <si>
    <t>Egídio</t>
  </si>
  <si>
    <t>Egon</t>
  </si>
  <si>
    <t>Egor</t>
  </si>
  <si>
    <t>Eidan</t>
  </si>
  <si>
    <t>Eiden</t>
  </si>
  <si>
    <t>Ekam</t>
  </si>
  <si>
    <t>Ekamjit</t>
  </si>
  <si>
    <t>Ekamjot</t>
  </si>
  <si>
    <t>Ekampreet</t>
  </si>
  <si>
    <t>Eklyn</t>
  </si>
  <si>
    <t>Éktoras</t>
  </si>
  <si>
    <t>Elbercio</t>
  </si>
  <si>
    <t>Élcio</t>
  </si>
  <si>
    <t>Eldar</t>
  </si>
  <si>
    <t>Elder</t>
  </si>
  <si>
    <t>Eldimir</t>
  </si>
  <si>
    <t>Eleutério</t>
  </si>
  <si>
    <t>Elgar</t>
  </si>
  <si>
    <t>Elhadje</t>
  </si>
  <si>
    <t>Elhdj</t>
  </si>
  <si>
    <t>Eli</t>
  </si>
  <si>
    <t>Eliab</t>
  </si>
  <si>
    <t>Eliabe</t>
  </si>
  <si>
    <t>Eliah</t>
  </si>
  <si>
    <t>Elian</t>
  </si>
  <si>
    <t>Eliano</t>
  </si>
  <si>
    <t>Elias</t>
  </si>
  <si>
    <t>Elías</t>
  </si>
  <si>
    <t>Elídio</t>
  </si>
  <si>
    <t>Eliedson</t>
  </si>
  <si>
    <t>Eliel</t>
  </si>
  <si>
    <t>Elielson</t>
  </si>
  <si>
    <t>Eliezandro</t>
  </si>
  <si>
    <t>Eliezer</t>
  </si>
  <si>
    <t>Eliézer</t>
  </si>
  <si>
    <t>Elijah</t>
  </si>
  <si>
    <t>Elio</t>
  </si>
  <si>
    <t>Élio</t>
  </si>
  <si>
    <t>Eliot</t>
  </si>
  <si>
    <t>Elisandro</t>
  </si>
  <si>
    <t>Elisei</t>
  </si>
  <si>
    <t>Eliseu</t>
  </si>
  <si>
    <t>Elisiário</t>
  </si>
  <si>
    <t>Elísio</t>
  </si>
  <si>
    <t>Eliteh</t>
  </si>
  <si>
    <t>Eliyah</t>
  </si>
  <si>
    <t>Elizandro</t>
  </si>
  <si>
    <t>Elkann</t>
  </si>
  <si>
    <t>Elliot</t>
  </si>
  <si>
    <t>Elliott</t>
  </si>
  <si>
    <t>Elmaati</t>
  </si>
  <si>
    <t>Elmer</t>
  </si>
  <si>
    <t>Elói</t>
  </si>
  <si>
    <t>Eloizio</t>
  </si>
  <si>
    <t>Eloy</t>
  </si>
  <si>
    <t>Elsandro</t>
  </si>
  <si>
    <t>Élsio</t>
  </si>
  <si>
    <t>Elson</t>
  </si>
  <si>
    <t>Élson</t>
  </si>
  <si>
    <t>Elton</t>
  </si>
  <si>
    <t>Élton</t>
  </si>
  <si>
    <t>Eluney</t>
  </si>
  <si>
    <t>Elves</t>
  </si>
  <si>
    <t>Elvio</t>
  </si>
  <si>
    <t>Élvio</t>
  </si>
  <si>
    <t>Elvis</t>
  </si>
  <si>
    <t>Elvyn</t>
  </si>
  <si>
    <t>Ely</t>
  </si>
  <si>
    <t>Elyan</t>
  </si>
  <si>
    <t>Elyon</t>
  </si>
  <si>
    <t>Emanuel</t>
  </si>
  <si>
    <t>Emeka</t>
  </si>
  <si>
    <t>Emerson</t>
  </si>
  <si>
    <t>Emessi</t>
  </si>
  <si>
    <t>Emídio</t>
  </si>
  <si>
    <t>Emile</t>
  </si>
  <si>
    <t>Emilian</t>
  </si>
  <si>
    <t>Emiliano</t>
  </si>
  <si>
    <t>Emilio</t>
  </si>
  <si>
    <t>Emílio</t>
  </si>
  <si>
    <t>Emilton</t>
  </si>
  <si>
    <t>Emmanuel</t>
  </si>
  <si>
    <t>Emrys</t>
  </si>
  <si>
    <t>Emyr</t>
  </si>
  <si>
    <t>Emzon</t>
  </si>
  <si>
    <t>Endi</t>
  </si>
  <si>
    <t>Endrick</t>
  </si>
  <si>
    <t>Endrickson</t>
  </si>
  <si>
    <t>Endy</t>
  </si>
  <si>
    <t>Enilson</t>
  </si>
  <si>
    <t>Enio</t>
  </si>
  <si>
    <t>Énio</t>
  </si>
  <si>
    <t>Ennzo</t>
  </si>
  <si>
    <t>Enoque</t>
  </si>
  <si>
    <t>Enrico</t>
  </si>
  <si>
    <t>Enrique</t>
  </si>
  <si>
    <t>Enzho</t>
  </si>
  <si>
    <t>Enzi</t>
  </si>
  <si>
    <t>Enzo</t>
  </si>
  <si>
    <t>Enzu</t>
  </si>
  <si>
    <t>Epandi</t>
  </si>
  <si>
    <t>Erasmo</t>
  </si>
  <si>
    <t>Eric</t>
  </si>
  <si>
    <t>Éric</t>
  </si>
  <si>
    <t>Erick</t>
  </si>
  <si>
    <t>Érick</t>
  </si>
  <si>
    <t>Érico</t>
  </si>
  <si>
    <t>Ericson</t>
  </si>
  <si>
    <t>Erik</t>
  </si>
  <si>
    <t>Erikson</t>
  </si>
  <si>
    <t>Erilteson</t>
  </si>
  <si>
    <t>Erivaldo</t>
  </si>
  <si>
    <t>Ernani</t>
  </si>
  <si>
    <t>Ernest</t>
  </si>
  <si>
    <t>Ernesto</t>
  </si>
  <si>
    <t>Eroany</t>
  </si>
  <si>
    <t>Eros</t>
  </si>
  <si>
    <t>Ersílio</t>
  </si>
  <si>
    <t>Erwan</t>
  </si>
  <si>
    <t>Ery</t>
  </si>
  <si>
    <t>Esandjo</t>
  </si>
  <si>
    <t>Esaú</t>
  </si>
  <si>
    <t>Esdras</t>
  </si>
  <si>
    <t>Esmael</t>
  </si>
  <si>
    <t>Esteban</t>
  </si>
  <si>
    <t>Estebane</t>
  </si>
  <si>
    <t>Estefano</t>
  </si>
  <si>
    <t>Estéfano</t>
  </si>
  <si>
    <t>Estevan</t>
  </si>
  <si>
    <t>Estevão</t>
  </si>
  <si>
    <t>Estêvão</t>
  </si>
  <si>
    <t>Etelvino</t>
  </si>
  <si>
    <t>Ethan</t>
  </si>
  <si>
    <t>Etiandro</t>
  </si>
  <si>
    <t>Etiene</t>
  </si>
  <si>
    <t>Étienne</t>
  </si>
  <si>
    <t>Etilson</t>
  </si>
  <si>
    <t>Etson</t>
  </si>
  <si>
    <t>Euclides</t>
  </si>
  <si>
    <t>Euclidi</t>
  </si>
  <si>
    <t>Eudes</t>
  </si>
  <si>
    <t>Eugen</t>
  </si>
  <si>
    <t>Eugene</t>
  </si>
  <si>
    <t>Eugénio</t>
  </si>
  <si>
    <t>Euger</t>
  </si>
  <si>
    <t>Eurico</t>
  </si>
  <si>
    <t>Eusébio</t>
  </si>
  <si>
    <t>Euzebio</t>
  </si>
  <si>
    <t>Evaldir</t>
  </si>
  <si>
    <t>Evan</t>
  </si>
  <si>
    <t>Evandro</t>
  </si>
  <si>
    <t>Evanilson</t>
  </si>
  <si>
    <t>Evann</t>
  </si>
  <si>
    <t>Evans</t>
  </si>
  <si>
    <t>Evany</t>
  </si>
  <si>
    <t>Évany</t>
  </si>
  <si>
    <t>Evgueni</t>
  </si>
  <si>
    <t>Evickson</t>
  </si>
  <si>
    <t>Eviquene</t>
  </si>
  <si>
    <t>Ewan</t>
  </si>
  <si>
    <t>Ewerton</t>
  </si>
  <si>
    <t>Exel</t>
  </si>
  <si>
    <t>Eydan</t>
  </si>
  <si>
    <t>Eyden</t>
  </si>
  <si>
    <t>Eyson</t>
  </si>
  <si>
    <t>Eyzer</t>
  </si>
  <si>
    <t>Ezairon</t>
  </si>
  <si>
    <t>Ezaquiel</t>
  </si>
  <si>
    <t>Ezekiel</t>
  </si>
  <si>
    <t>Ezequiel</t>
  </si>
  <si>
    <t>Fa</t>
  </si>
  <si>
    <t>Faadil</t>
  </si>
  <si>
    <t>Fabian</t>
  </si>
  <si>
    <t>Fabián</t>
  </si>
  <si>
    <t>Fabiano</t>
  </si>
  <si>
    <t>Fabião</t>
  </si>
  <si>
    <t>Fabien</t>
  </si>
  <si>
    <t>Fabio</t>
  </si>
  <si>
    <t>Fabrice</t>
  </si>
  <si>
    <t>Fabricio</t>
  </si>
  <si>
    <t>Fabrício</t>
  </si>
  <si>
    <t>Fabrizio</t>
  </si>
  <si>
    <t>Fabrízio</t>
  </si>
  <si>
    <t>Fahad</t>
  </si>
  <si>
    <t>Fahim</t>
  </si>
  <si>
    <t>Faiz</t>
  </si>
  <si>
    <t>Faizan</t>
  </si>
  <si>
    <t>Faustino</t>
  </si>
  <si>
    <t>Fausto</t>
  </si>
  <si>
    <t>Federico</t>
  </si>
  <si>
    <t>Feliciano</t>
  </si>
  <si>
    <t>Felipe</t>
  </si>
  <si>
    <t>Felisberto</t>
  </si>
  <si>
    <t>Felismino</t>
  </si>
  <si>
    <t>Felix</t>
  </si>
  <si>
    <t>Félix</t>
  </si>
  <si>
    <t>Feliz</t>
  </si>
  <si>
    <t>Fenil</t>
  </si>
  <si>
    <t>Ferdan</t>
  </si>
  <si>
    <t>Fernando</t>
  </si>
  <si>
    <t>Fernão</t>
  </si>
  <si>
    <t>Fílio</t>
  </si>
  <si>
    <t>Filip</t>
  </si>
  <si>
    <t>Filipe</t>
  </si>
  <si>
    <t>Filipo</t>
  </si>
  <si>
    <t>Filipp</t>
  </si>
  <si>
    <t>Filippo</t>
  </si>
  <si>
    <t>Filomeno</t>
  </si>
  <si>
    <t>Finn</t>
  </si>
  <si>
    <t>Firmino</t>
  </si>
  <si>
    <t>Flavio</t>
  </si>
  <si>
    <t>Flávio</t>
  </si>
  <si>
    <t>Floriano</t>
  </si>
  <si>
    <t>Flynn</t>
  </si>
  <si>
    <t>Fodé</t>
  </si>
  <si>
    <t>Fortunato</t>
  </si>
  <si>
    <t>Francesco</t>
  </si>
  <si>
    <t>Francis</t>
  </si>
  <si>
    <t>Francisco</t>
  </si>
  <si>
    <t>Franciszek</t>
  </si>
  <si>
    <t>François</t>
  </si>
  <si>
    <t>Francy</t>
  </si>
  <si>
    <t>Frank</t>
  </si>
  <si>
    <t>Franklim</t>
  </si>
  <si>
    <t>Fred</t>
  </si>
  <si>
    <t>Freddie</t>
  </si>
  <si>
    <t>Freddy</t>
  </si>
  <si>
    <t>Frederic</t>
  </si>
  <si>
    <t>Frederick</t>
  </si>
  <si>
    <t>Frédérick</t>
  </si>
  <si>
    <t>Frederico</t>
  </si>
  <si>
    <t>Fredy</t>
  </si>
  <si>
    <t>Fredyson</t>
  </si>
  <si>
    <t>Frímann</t>
  </si>
  <si>
    <t>Fynn</t>
  </si>
  <si>
    <t>Gabrieel</t>
  </si>
  <si>
    <t>Gabriel</t>
  </si>
  <si>
    <t>Gabrieli</t>
  </si>
  <si>
    <t>Gabryel</t>
  </si>
  <si>
    <t>Gadiel</t>
  </si>
  <si>
    <t>Gaele</t>
  </si>
  <si>
    <t>Gaell</t>
  </si>
  <si>
    <t>Gaio</t>
  </si>
  <si>
    <t>Galileu</t>
  </si>
  <si>
    <t>Galo</t>
  </si>
  <si>
    <t>Gamaliel</t>
  </si>
  <si>
    <t>Gando</t>
  </si>
  <si>
    <t>Gareth</t>
  </si>
  <si>
    <t>Gary</t>
  </si>
  <si>
    <t>Gaspar</t>
  </si>
  <si>
    <t>Gaspard</t>
  </si>
  <si>
    <t>Gastão</t>
  </si>
  <si>
    <t>Gaurav</t>
  </si>
  <si>
    <t>Gelson</t>
  </si>
  <si>
    <t>Genrikh</t>
  </si>
  <si>
    <t>Gentil</t>
  </si>
  <si>
    <t>Geoffrey</t>
  </si>
  <si>
    <t>George</t>
  </si>
  <si>
    <t>Georges</t>
  </si>
  <si>
    <t>Georgi</t>
  </si>
  <si>
    <t>Georgian</t>
  </si>
  <si>
    <t>Georgiy</t>
  </si>
  <si>
    <t>Geovane</t>
  </si>
  <si>
    <t>Geovanni</t>
  </si>
  <si>
    <t>Geovanny</t>
  </si>
  <si>
    <t>Geovany</t>
  </si>
  <si>
    <t>Geraldo</t>
  </si>
  <si>
    <t>Gerard</t>
  </si>
  <si>
    <t>German</t>
  </si>
  <si>
    <t>Germán</t>
  </si>
  <si>
    <t>Geronimo</t>
  </si>
  <si>
    <t>Gerson</t>
  </si>
  <si>
    <t>Gérson</t>
  </si>
  <si>
    <t>Ghabriel</t>
  </si>
  <si>
    <t>Ghali</t>
  </si>
  <si>
    <t>Gheorghe</t>
  </si>
  <si>
    <t>Gheorghita</t>
  </si>
  <si>
    <t>Giacomo</t>
  </si>
  <si>
    <t>Gian</t>
  </si>
  <si>
    <t>Giani</t>
  </si>
  <si>
    <t>Gianluca</t>
  </si>
  <si>
    <t>Gianni</t>
  </si>
  <si>
    <t>Gil</t>
  </si>
  <si>
    <t>Gilberto</t>
  </si>
  <si>
    <t>Gilcélio</t>
  </si>
  <si>
    <t>Gilchrist</t>
  </si>
  <si>
    <t>Gilmarc</t>
  </si>
  <si>
    <t>Gilson</t>
  </si>
  <si>
    <t>Gino</t>
  </si>
  <si>
    <t>Giorgi</t>
  </si>
  <si>
    <t>Giovani</t>
  </si>
  <si>
    <t>Giovanni</t>
  </si>
  <si>
    <t>Giovanny</t>
  </si>
  <si>
    <t>Giovany</t>
  </si>
  <si>
    <t>Giuseppe</t>
  </si>
  <si>
    <t>Gláucio</t>
  </si>
  <si>
    <t>Glauco</t>
  </si>
  <si>
    <t>Gleb</t>
  </si>
  <si>
    <t>Glenn</t>
  </si>
  <si>
    <t>Goa</t>
  </si>
  <si>
    <t>Godfrey</t>
  </si>
  <si>
    <t>Gonçalo</t>
  </si>
  <si>
    <t>Gonzalo</t>
  </si>
  <si>
    <t>Graham</t>
  </si>
  <si>
    <t>Greg</t>
  </si>
  <si>
    <t>Griffin</t>
  </si>
  <si>
    <t>Grigorii</t>
  </si>
  <si>
    <t>Grover</t>
  </si>
  <si>
    <t>Gualter</t>
  </si>
  <si>
    <t>Gui</t>
  </si>
  <si>
    <t>Guido</t>
  </si>
  <si>
    <t>Guilherme</t>
  </si>
  <si>
    <t>Guillaume</t>
  </si>
  <si>
    <t>Guiller</t>
  </si>
  <si>
    <t>Guillermo</t>
  </si>
  <si>
    <t>Guramrit</t>
  </si>
  <si>
    <t>Gurfateh</t>
  </si>
  <si>
    <t>Gurjap</t>
  </si>
  <si>
    <t>Gurjot</t>
  </si>
  <si>
    <t>Gurman</t>
  </si>
  <si>
    <t>Gurnak</t>
  </si>
  <si>
    <t>Gurniwaz</t>
  </si>
  <si>
    <t>Gurnoor</t>
  </si>
  <si>
    <t>Gursaanjh</t>
  </si>
  <si>
    <t>Gursahib</t>
  </si>
  <si>
    <t>Gurshaan</t>
  </si>
  <si>
    <t>Gursharan</t>
  </si>
  <si>
    <t>Gursher</t>
  </si>
  <si>
    <t>Gursimran</t>
  </si>
  <si>
    <t>Gurvanshdeep</t>
  </si>
  <si>
    <t>Gurwinder</t>
  </si>
  <si>
    <t>Gustaf</t>
  </si>
  <si>
    <t>Gustav</t>
  </si>
  <si>
    <t>Gustavo</t>
  </si>
  <si>
    <t>Gusttavo</t>
  </si>
  <si>
    <t>Guto</t>
  </si>
  <si>
    <t>Guy</t>
  </si>
  <si>
    <t>Gyan</t>
  </si>
  <si>
    <t>Haamed</t>
  </si>
  <si>
    <t>Habacuque</t>
  </si>
  <si>
    <t>Hafez</t>
  </si>
  <si>
    <t>Hagen</t>
  </si>
  <si>
    <t>Haiden</t>
  </si>
  <si>
    <t>Haider</t>
  </si>
  <si>
    <t>Haile</t>
  </si>
  <si>
    <t>Hailton</t>
  </si>
  <si>
    <t>Hakeem</t>
  </si>
  <si>
    <t>Hamidou</t>
  </si>
  <si>
    <t>Hamilton</t>
  </si>
  <si>
    <t>Hamza</t>
  </si>
  <si>
    <t>Hamzah</t>
  </si>
  <si>
    <t>Hani</t>
  </si>
  <si>
    <t>Haniel</t>
  </si>
  <si>
    <t>Hanish</t>
  </si>
  <si>
    <t>Hansel</t>
  </si>
  <si>
    <t>Hanza</t>
  </si>
  <si>
    <t>Hao</t>
  </si>
  <si>
    <t>Haojie</t>
  </si>
  <si>
    <t>Hargunjit</t>
  </si>
  <si>
    <t>Hari</t>
  </si>
  <si>
    <t>Harley</t>
  </si>
  <si>
    <t>Harold</t>
  </si>
  <si>
    <t>Haron</t>
  </si>
  <si>
    <t>Haroun</t>
  </si>
  <si>
    <t>Harpreet</t>
  </si>
  <si>
    <t>Harry</t>
  </si>
  <si>
    <t>Harsh</t>
  </si>
  <si>
    <t>Harshil</t>
  </si>
  <si>
    <t>Hasan</t>
  </si>
  <si>
    <t>Hashir</t>
  </si>
  <si>
    <t>Hasmit</t>
  </si>
  <si>
    <t>Hasnain</t>
  </si>
  <si>
    <t>Hassan</t>
  </si>
  <si>
    <t>Hatim</t>
  </si>
  <si>
    <t>Hau</t>
  </si>
  <si>
    <t>Hayden</t>
  </si>
  <si>
    <t>Haydn</t>
  </si>
  <si>
    <t>Hazael</t>
  </si>
  <si>
    <t>Haziel</t>
  </si>
  <si>
    <t>Heaven</t>
  </si>
  <si>
    <t>Héber</t>
  </si>
  <si>
    <t>Hebraim</t>
  </si>
  <si>
    <t>Hector</t>
  </si>
  <si>
    <t>Heiden</t>
  </si>
  <si>
    <t>Heitan</t>
  </si>
  <si>
    <t>Heitor</t>
  </si>
  <si>
    <t>Helão</t>
  </si>
  <si>
    <t>Helber</t>
  </si>
  <si>
    <t>Helbert</t>
  </si>
  <si>
    <t>Helder</t>
  </si>
  <si>
    <t>Hélder</t>
  </si>
  <si>
    <t>Heli</t>
  </si>
  <si>
    <t>Helian</t>
  </si>
  <si>
    <t>Hélio</t>
  </si>
  <si>
    <t>Helione</t>
  </si>
  <si>
    <t>Helmer</t>
  </si>
  <si>
    <t>Helmo</t>
  </si>
  <si>
    <t>Helmyr</t>
  </si>
  <si>
    <t>Helton</t>
  </si>
  <si>
    <t>Heltrício</t>
  </si>
  <si>
    <t>Hemery</t>
  </si>
  <si>
    <t>Hemil</t>
  </si>
  <si>
    <t>Hemilton</t>
  </si>
  <si>
    <t>Hénderson</t>
  </si>
  <si>
    <t>Hendrick</t>
  </si>
  <si>
    <t>Hendrik</t>
  </si>
  <si>
    <t>Hendrix</t>
  </si>
  <si>
    <t>Henil</t>
  </si>
  <si>
    <t>Henrik</t>
  </si>
  <si>
    <t>Henrique</t>
  </si>
  <si>
    <t>Henry</t>
  </si>
  <si>
    <t>Henryk</t>
  </si>
  <si>
    <t>Henzo</t>
  </si>
  <si>
    <t>Hércio</t>
  </si>
  <si>
    <t>Herculano</t>
  </si>
  <si>
    <t>Hércules</t>
  </si>
  <si>
    <t>Herickson</t>
  </si>
  <si>
    <t>Héritier</t>
  </si>
  <si>
    <t>Herlander</t>
  </si>
  <si>
    <t>Herman</t>
  </si>
  <si>
    <t>Hermano</t>
  </si>
  <si>
    <t>Hermenegildo</t>
  </si>
  <si>
    <t>Hermès</t>
  </si>
  <si>
    <t>Hermínio</t>
  </si>
  <si>
    <t>Hermus</t>
  </si>
  <si>
    <t>Hernâni</t>
  </si>
  <si>
    <t>Hêrnani</t>
  </si>
  <si>
    <t>Hernany</t>
  </si>
  <si>
    <t>Hervê</t>
  </si>
  <si>
    <t>Hestin</t>
  </si>
  <si>
    <t>Het</t>
  </si>
  <si>
    <t>Hetwik</t>
  </si>
  <si>
    <t>Heyden</t>
  </si>
  <si>
    <t>Hianique</t>
  </si>
  <si>
    <t>Hídio</t>
  </si>
  <si>
    <t>Higor</t>
  </si>
  <si>
    <t>Hikaru</t>
  </si>
  <si>
    <t>Hilário</t>
  </si>
  <si>
    <t>Hilliam</t>
  </si>
  <si>
    <t>Hilson</t>
  </si>
  <si>
    <t>Hiroshi</t>
  </si>
  <si>
    <t>Hitarth</t>
  </si>
  <si>
    <t>Hon</t>
  </si>
  <si>
    <t>Hooman</t>
  </si>
  <si>
    <t>Horácio</t>
  </si>
  <si>
    <t>Horus</t>
  </si>
  <si>
    <t>Hou</t>
  </si>
  <si>
    <t>Hridaan</t>
  </si>
  <si>
    <t>Hriday</t>
  </si>
  <si>
    <t>Hridhaan</t>
  </si>
  <si>
    <t>Hristiyin</t>
  </si>
  <si>
    <t>Hubert</t>
  </si>
  <si>
    <t>Hugo</t>
  </si>
  <si>
    <t>Humberto</t>
  </si>
  <si>
    <t>Hunny</t>
  </si>
  <si>
    <t>Hunter</t>
  </si>
  <si>
    <t>Husam</t>
  </si>
  <si>
    <t>Hussain</t>
  </si>
  <si>
    <t>Hussayn</t>
  </si>
  <si>
    <t>Hussnain</t>
  </si>
  <si>
    <t>Hyadi</t>
  </si>
  <si>
    <t>Iacob</t>
  </si>
  <si>
    <t>Iag</t>
  </si>
  <si>
    <t>Iago</t>
  </si>
  <si>
    <t>Iaia</t>
  </si>
  <si>
    <t>Ianes</t>
  </si>
  <si>
    <t>Ianis</t>
  </si>
  <si>
    <t>Ianys</t>
  </si>
  <si>
    <t>Iaromir</t>
  </si>
  <si>
    <t>Ibaadali</t>
  </si>
  <si>
    <t>Ibenekwume</t>
  </si>
  <si>
    <t>Ibraheem</t>
  </si>
  <si>
    <t>Ibrahim</t>
  </si>
  <si>
    <t>Ibrahima</t>
  </si>
  <si>
    <t>Ibraima</t>
  </si>
  <si>
    <t>Ibrain</t>
  </si>
  <si>
    <t>Ícaro</t>
  </si>
  <si>
    <t>Iderson</t>
  </si>
  <si>
    <t>Idijezi</t>
  </si>
  <si>
    <t>Idriss</t>
  </si>
  <si>
    <t>Idrissa</t>
  </si>
  <si>
    <t>Iego</t>
  </si>
  <si>
    <t>Iek</t>
  </si>
  <si>
    <t>Ifesinachi</t>
  </si>
  <si>
    <t>Ignacio</t>
  </si>
  <si>
    <t>Ignácio</t>
  </si>
  <si>
    <t>Ignaz</t>
  </si>
  <si>
    <t>Igor</t>
  </si>
  <si>
    <t>Igory</t>
  </si>
  <si>
    <t>Ikaro</t>
  </si>
  <si>
    <t>Iker</t>
  </si>
  <si>
    <t>Ilai</t>
  </si>
  <si>
    <t>Ilan</t>
  </si>
  <si>
    <t>Ilário</t>
  </si>
  <si>
    <t>Ildebrando</t>
  </si>
  <si>
    <t>Ildfreed</t>
  </si>
  <si>
    <t>Ildo</t>
  </si>
  <si>
    <t>Ilia</t>
  </si>
  <si>
    <t>Ilian</t>
  </si>
  <si>
    <t>Ilias</t>
  </si>
  <si>
    <t>Ilídio</t>
  </si>
  <si>
    <t>Ilie</t>
  </si>
  <si>
    <t>Illia</t>
  </si>
  <si>
    <t>Ilyan</t>
  </si>
  <si>
    <t>Ilyas</t>
  </si>
  <si>
    <t>Ilyes</t>
  </si>
  <si>
    <t>Imani</t>
  </si>
  <si>
    <t>Imran</t>
  </si>
  <si>
    <t>Infante</t>
  </si>
  <si>
    <t>Ino</t>
  </si>
  <si>
    <t>Inocêncio</t>
  </si>
  <si>
    <t>Io</t>
  </si>
  <si>
    <t>Ioan</t>
  </si>
  <si>
    <t>Ioane</t>
  </si>
  <si>
    <t>Ioann</t>
  </si>
  <si>
    <t>Ioannis</t>
  </si>
  <si>
    <t>Ioi</t>
  </si>
  <si>
    <t>Ion</t>
  </si>
  <si>
    <t>Ionut</t>
  </si>
  <si>
    <t>Ioshua</t>
  </si>
  <si>
    <t>Iqyan</t>
  </si>
  <si>
    <t>Iran</t>
  </si>
  <si>
    <t>Irineu</t>
  </si>
  <si>
    <t>Iristian</t>
  </si>
  <si>
    <t>Isaac</t>
  </si>
  <si>
    <t>Isaak</t>
  </si>
  <si>
    <t>Isac</t>
  </si>
  <si>
    <t>Isack</t>
  </si>
  <si>
    <t>Isael</t>
  </si>
  <si>
    <t>Isaí</t>
  </si>
  <si>
    <t>Isaías</t>
  </si>
  <si>
    <t>Isak</t>
  </si>
  <si>
    <t>Isandro</t>
  </si>
  <si>
    <t>Isany</t>
  </si>
  <si>
    <t>Isaque</t>
  </si>
  <si>
    <t>Ishaan</t>
  </si>
  <si>
    <t>Ishak</t>
  </si>
  <si>
    <t>Ishan</t>
  </si>
  <si>
    <t>Ishaq</t>
  </si>
  <si>
    <t>Isidro</t>
  </si>
  <si>
    <t>Ismael</t>
  </si>
  <si>
    <t>Ismail</t>
  </si>
  <si>
    <t>Ismar</t>
  </si>
  <si>
    <t>Israar</t>
  </si>
  <si>
    <t>Israel</t>
  </si>
  <si>
    <t>Issa</t>
  </si>
  <si>
    <t>Issoumahilla</t>
  </si>
  <si>
    <t>Iter</t>
  </si>
  <si>
    <t>Itiel</t>
  </si>
  <si>
    <t>Iulian</t>
  </si>
  <si>
    <t>Iunussa</t>
  </si>
  <si>
    <t>Iuri</t>
  </si>
  <si>
    <t>Iúri</t>
  </si>
  <si>
    <t>Ivaan</t>
  </si>
  <si>
    <t>Ivan</t>
  </si>
  <si>
    <t>Ivandro</t>
  </si>
  <si>
    <t>Ivane</t>
  </si>
  <si>
    <t>Ivanildo</t>
  </si>
  <si>
    <t>Ivanilson</t>
  </si>
  <si>
    <t>Ivánn</t>
  </si>
  <si>
    <t>Íven</t>
  </si>
  <si>
    <t>Iverson</t>
  </si>
  <si>
    <t>Ivo</t>
  </si>
  <si>
    <t>Iyad</t>
  </si>
  <si>
    <t>Iyari</t>
  </si>
  <si>
    <t>Izak</t>
  </si>
  <si>
    <t>Jabir</t>
  </si>
  <si>
    <t>Jace</t>
  </si>
  <si>
    <t>Jacinto</t>
  </si>
  <si>
    <t>Jack</t>
  </si>
  <si>
    <t>Jackilson</t>
  </si>
  <si>
    <t>Jackson</t>
  </si>
  <si>
    <t>Jacó</t>
  </si>
  <si>
    <t>Jacob</t>
  </si>
  <si>
    <t>Jacques</t>
  </si>
  <si>
    <t>Jad</t>
  </si>
  <si>
    <t>Jaden</t>
  </si>
  <si>
    <t>Jadiel</t>
  </si>
  <si>
    <t>Jadir</t>
  </si>
  <si>
    <t>Jaelson</t>
  </si>
  <si>
    <t>Jahmeson</t>
  </si>
  <si>
    <t>Jai</t>
  </si>
  <si>
    <t>Jaiden</t>
  </si>
  <si>
    <t>Jailson</t>
  </si>
  <si>
    <t>Jaime</t>
  </si>
  <si>
    <t>Jainil</t>
  </si>
  <si>
    <t>Jair</t>
  </si>
  <si>
    <t>Jairaj</t>
  </si>
  <si>
    <t>Jairo</t>
  </si>
  <si>
    <t>Jairson</t>
  </si>
  <si>
    <t>Jake</t>
  </si>
  <si>
    <t>Jakson</t>
  </si>
  <si>
    <t>Jamal</t>
  </si>
  <si>
    <t>James</t>
  </si>
  <si>
    <t>Jamie</t>
  </si>
  <si>
    <t>Jamil</t>
  </si>
  <si>
    <t>Jamim</t>
  </si>
  <si>
    <t>Jamiro</t>
  </si>
  <si>
    <t>Jan</t>
  </si>
  <si>
    <t>Janai</t>
  </si>
  <si>
    <t>Jandem</t>
  </si>
  <si>
    <t>Janilson</t>
  </si>
  <si>
    <t>Januário</t>
  </si>
  <si>
    <t>Janus</t>
  </si>
  <si>
    <t>Japjeet</t>
  </si>
  <si>
    <t>Japnoor</t>
  </si>
  <si>
    <t>Japtej</t>
  </si>
  <si>
    <t>Jaque</t>
  </si>
  <si>
    <t>Jardel</t>
  </si>
  <si>
    <t>Jarede</t>
  </si>
  <si>
    <t>Jarir</t>
  </si>
  <si>
    <t>Jarod</t>
  </si>
  <si>
    <t>Jasdeep</t>
  </si>
  <si>
    <t>Jaskarn</t>
  </si>
  <si>
    <t>Jasnur</t>
  </si>
  <si>
    <t>Jason</t>
  </si>
  <si>
    <t>Jaspinder</t>
  </si>
  <si>
    <t>Jasraj</t>
  </si>
  <si>
    <t>Jassjot</t>
  </si>
  <si>
    <t>Jaume</t>
  </si>
  <si>
    <t>Javier</t>
  </si>
  <si>
    <t>Javokhir</t>
  </si>
  <si>
    <t>Jawad</t>
  </si>
  <si>
    <t>Jaxon</t>
  </si>
  <si>
    <t>Jay</t>
  </si>
  <si>
    <t>Jayden</t>
  </si>
  <si>
    <t>Jayene</t>
  </si>
  <si>
    <t>Jaylson</t>
  </si>
  <si>
    <t>Jaynik</t>
  </si>
  <si>
    <t>Jayr</t>
  </si>
  <si>
    <t>Jayson</t>
  </si>
  <si>
    <t>Jayssan</t>
  </si>
  <si>
    <t>Jazz</t>
  </si>
  <si>
    <t>Jean</t>
  </si>
  <si>
    <t>Jedd</t>
  </si>
  <si>
    <t>Jeet</t>
  </si>
  <si>
    <t>Jeferson</t>
  </si>
  <si>
    <t>Jefferson</t>
  </si>
  <si>
    <t>Jeffrey</t>
  </si>
  <si>
    <t>Jefter</t>
  </si>
  <si>
    <t>Jeison</t>
  </si>
  <si>
    <t>Jekssimil</t>
  </si>
  <si>
    <t>Jelany</t>
  </si>
  <si>
    <t>Jelson</t>
  </si>
  <si>
    <t>Jemy</t>
  </si>
  <si>
    <t>Jenil</t>
  </si>
  <si>
    <t>Jeovane</t>
  </si>
  <si>
    <t>Jerciley</t>
  </si>
  <si>
    <t>Jeremias</t>
  </si>
  <si>
    <t>Jeremie</t>
  </si>
  <si>
    <t>Jeremy</t>
  </si>
  <si>
    <t>Jérémy</t>
  </si>
  <si>
    <t>Jerónimo</t>
  </si>
  <si>
    <t>Jerson</t>
  </si>
  <si>
    <t>Jerykson</t>
  </si>
  <si>
    <t>Jesse</t>
  </si>
  <si>
    <t>Jessé</t>
  </si>
  <si>
    <t>Jessimar</t>
  </si>
  <si>
    <t>Jester</t>
  </si>
  <si>
    <t>Jesualdo</t>
  </si>
  <si>
    <t>Jesús</t>
  </si>
  <si>
    <t>Jevan</t>
  </si>
  <si>
    <t>Jewilson</t>
  </si>
  <si>
    <t>Jeydan</t>
  </si>
  <si>
    <t>Jeyson</t>
  </si>
  <si>
    <t>Jheidane</t>
  </si>
  <si>
    <t>Jhonatann</t>
  </si>
  <si>
    <t>Jhonathan</t>
  </si>
  <si>
    <t>Ji</t>
  </si>
  <si>
    <t>Jialin</t>
  </si>
  <si>
    <t>Jiaming</t>
  </si>
  <si>
    <t>Jiany</t>
  </si>
  <si>
    <t>Jimmy</t>
  </si>
  <si>
    <t>Jindveer</t>
  </si>
  <si>
    <t>Jinkel</t>
  </si>
  <si>
    <t>Jivreet</t>
  </si>
  <si>
    <t>Jiyaan</t>
  </si>
  <si>
    <t>Jó</t>
  </si>
  <si>
    <t>Joabe</t>
  </si>
  <si>
    <t>Joachim</t>
  </si>
  <si>
    <t>Joan</t>
  </si>
  <si>
    <t>João</t>
  </si>
  <si>
    <t>Joaquin</t>
  </si>
  <si>
    <t>Joaquín</t>
  </si>
  <si>
    <t>Joás</t>
  </si>
  <si>
    <t>Joaz</t>
  </si>
  <si>
    <t>Joe</t>
  </si>
  <si>
    <t>Joel</t>
  </si>
  <si>
    <t>Joelson</t>
  </si>
  <si>
    <t>Jofre</t>
  </si>
  <si>
    <t>Johan</t>
  </si>
  <si>
    <t>Johandry</t>
  </si>
  <si>
    <t>Johen</t>
  </si>
  <si>
    <t>John</t>
  </si>
  <si>
    <t>Johnny</t>
  </si>
  <si>
    <t>Johnson</t>
  </si>
  <si>
    <t>Johnston</t>
  </si>
  <si>
    <t>Johny</t>
  </si>
  <si>
    <t>Joio</t>
  </si>
  <si>
    <t>Jolan</t>
  </si>
  <si>
    <t>Joliam</t>
  </si>
  <si>
    <t>Jon</t>
  </si>
  <si>
    <t>Jonah</t>
  </si>
  <si>
    <t>Jonan</t>
  </si>
  <si>
    <t>Jonas</t>
  </si>
  <si>
    <t>Jonata</t>
  </si>
  <si>
    <t>Jonatã</t>
  </si>
  <si>
    <t>Jonatão</t>
  </si>
  <si>
    <t>Jonatas</t>
  </si>
  <si>
    <t>Jónatas</t>
  </si>
  <si>
    <t>Jonatha</t>
  </si>
  <si>
    <t>Jonathan</t>
  </si>
  <si>
    <t>Jonathane</t>
  </si>
  <si>
    <t>Jonathas</t>
  </si>
  <si>
    <t>Jonhas</t>
  </si>
  <si>
    <t>Jóni</t>
  </si>
  <si>
    <t>Jonny</t>
  </si>
  <si>
    <t>Jorcel</t>
  </si>
  <si>
    <t>Jordan</t>
  </si>
  <si>
    <t>Jordano</t>
  </si>
  <si>
    <t>Jordi</t>
  </si>
  <si>
    <t>Jorge</t>
  </si>
  <si>
    <t>Jorgerichie</t>
  </si>
  <si>
    <t>Joseberto</t>
  </si>
  <si>
    <t>Josefhi</t>
  </si>
  <si>
    <t>Josemar</t>
  </si>
  <si>
    <t>Joseph</t>
  </si>
  <si>
    <t>Josh</t>
  </si>
  <si>
    <t>Joshua</t>
  </si>
  <si>
    <t>Josias</t>
  </si>
  <si>
    <t>Josiel</t>
  </si>
  <si>
    <t>Josimar</t>
  </si>
  <si>
    <t>Josino</t>
  </si>
  <si>
    <t>Joston</t>
  </si>
  <si>
    <t>Josué</t>
  </si>
  <si>
    <t>Joubert</t>
  </si>
  <si>
    <t>Jovani</t>
  </si>
  <si>
    <t>Jovany</t>
  </si>
  <si>
    <t>Joviano</t>
  </si>
  <si>
    <t>Joy</t>
  </si>
  <si>
    <t>Joyalpreet</t>
  </si>
  <si>
    <t>Joywin</t>
  </si>
  <si>
    <t>Juan</t>
  </si>
  <si>
    <t>Jucilino</t>
  </si>
  <si>
    <t>Jude</t>
  </si>
  <si>
    <t>Júdice</t>
  </si>
  <si>
    <t>Juel</t>
  </si>
  <si>
    <t>Juelson</t>
  </si>
  <si>
    <t>Jules</t>
  </si>
  <si>
    <t>Julian</t>
  </si>
  <si>
    <t>Julián</t>
  </si>
  <si>
    <t>Júlian</t>
  </si>
  <si>
    <t>Juliann</t>
  </si>
  <si>
    <t>Juliano</t>
  </si>
  <si>
    <t>Julião</t>
  </si>
  <si>
    <t>Julien</t>
  </si>
  <si>
    <t>Julio</t>
  </si>
  <si>
    <t>Júlio</t>
  </si>
  <si>
    <t>Jun</t>
  </si>
  <si>
    <t>Junaid</t>
  </si>
  <si>
    <t>Junayed</t>
  </si>
  <si>
    <t>Júnio</t>
  </si>
  <si>
    <t>Junior</t>
  </si>
  <si>
    <t>Júnior</t>
  </si>
  <si>
    <t>Junior-Hervé</t>
  </si>
  <si>
    <t>Junxi</t>
  </si>
  <si>
    <t>Junxin</t>
  </si>
  <si>
    <t>Justin</t>
  </si>
  <si>
    <t>Justino</t>
  </si>
  <si>
    <t>Justo</t>
  </si>
  <si>
    <t>Juvenal</t>
  </si>
  <si>
    <t>Jyanio</t>
  </si>
  <si>
    <t>Kabir</t>
  </si>
  <si>
    <t>Kael</t>
  </si>
  <si>
    <t>Kahel</t>
  </si>
  <si>
    <t>Kahil</t>
  </si>
  <si>
    <t>Kahine</t>
  </si>
  <si>
    <t>Kaiden</t>
  </si>
  <si>
    <t>Kaidó</t>
  </si>
  <si>
    <t>Kailan</t>
  </si>
  <si>
    <t>Kailon</t>
  </si>
  <si>
    <t>Kaio</t>
  </si>
  <si>
    <t>Kaique</t>
  </si>
  <si>
    <t>Kaïs</t>
  </si>
  <si>
    <t>Kaiser</t>
  </si>
  <si>
    <t>Kaleb</t>
  </si>
  <si>
    <t>Kalebe</t>
  </si>
  <si>
    <t>Kaleny</t>
  </si>
  <si>
    <t>Kalile</t>
  </si>
  <si>
    <t>Kamil</t>
  </si>
  <si>
    <t>Kane</t>
  </si>
  <si>
    <t>Kanish</t>
  </si>
  <si>
    <t>kanye</t>
  </si>
  <si>
    <t>Karamjot</t>
  </si>
  <si>
    <t>Karan</t>
  </si>
  <si>
    <t>Karanphich</t>
  </si>
  <si>
    <t>Kareem</t>
  </si>
  <si>
    <t>Karlo</t>
  </si>
  <si>
    <t>Karsten</t>
  </si>
  <si>
    <t>Kartavya</t>
  </si>
  <si>
    <t>Kaspar</t>
  </si>
  <si>
    <t>Kauã</t>
  </si>
  <si>
    <t>Kauai</t>
  </si>
  <si>
    <t>Kauan</t>
  </si>
  <si>
    <t>Kaven</t>
  </si>
  <si>
    <t>Kawame</t>
  </si>
  <si>
    <t>Kawaren</t>
  </si>
  <si>
    <t>Kay</t>
  </si>
  <si>
    <t>Kayck</t>
  </si>
  <si>
    <t>Kaydan</t>
  </si>
  <si>
    <t>Kayden</t>
  </si>
  <si>
    <t>Kaydon</t>
  </si>
  <si>
    <t>Kayene</t>
  </si>
  <si>
    <t>Kayke</t>
  </si>
  <si>
    <t>Kayle</t>
  </si>
  <si>
    <t>Kayo</t>
  </si>
  <si>
    <t>Kayron</t>
  </si>
  <si>
    <t>Kayser</t>
  </si>
  <si>
    <t>Kayson</t>
  </si>
  <si>
    <t>Kayu</t>
  </si>
  <si>
    <t>Kayvan</t>
  </si>
  <si>
    <t>Kazuki</t>
  </si>
  <si>
    <t>Keanu</t>
  </si>
  <si>
    <t>Keany</t>
  </si>
  <si>
    <t>Keicy</t>
  </si>
  <si>
    <t>Keid</t>
  </si>
  <si>
    <t>Keidan</t>
  </si>
  <si>
    <t>Keison</t>
  </si>
  <si>
    <t>Keiyan</t>
  </si>
  <si>
    <t>Kejan</t>
  </si>
  <si>
    <t>Kelby</t>
  </si>
  <si>
    <t>Kelcio</t>
  </si>
  <si>
    <t>Kelian</t>
  </si>
  <si>
    <t>Kellvin</t>
  </si>
  <si>
    <t>Kellyson</t>
  </si>
  <si>
    <t>Kelson</t>
  </si>
  <si>
    <t>Kelton</t>
  </si>
  <si>
    <t>kelton</t>
  </si>
  <si>
    <t>Kelve</t>
  </si>
  <si>
    <t>Kelvim</t>
  </si>
  <si>
    <t>Kelvin</t>
  </si>
  <si>
    <t>kelvin</t>
  </si>
  <si>
    <t>Kelvio</t>
  </si>
  <si>
    <t>Kelvy</t>
  </si>
  <si>
    <t>Kelvyn</t>
  </si>
  <si>
    <t>Kélyan</t>
  </si>
  <si>
    <t>Kemer</t>
  </si>
  <si>
    <t>Ken</t>
  </si>
  <si>
    <t>Kenay</t>
  </si>
  <si>
    <t>Kenderson</t>
  </si>
  <si>
    <t>Kendji</t>
  </si>
  <si>
    <t>Kendjy</t>
  </si>
  <si>
    <t>Kendrick</t>
  </si>
  <si>
    <t>Kendro</t>
  </si>
  <si>
    <t>Kendy</t>
  </si>
  <si>
    <t>Kendzo</t>
  </si>
  <si>
    <t>Kener</t>
  </si>
  <si>
    <t>Kenesh</t>
  </si>
  <si>
    <t>Keng</t>
  </si>
  <si>
    <t>Kenik</t>
  </si>
  <si>
    <t>Kennedy</t>
  </si>
  <si>
    <t>Kenneth</t>
  </si>
  <si>
    <t>Kenny</t>
  </si>
  <si>
    <t>Kenshin</t>
  </si>
  <si>
    <t>Kenye</t>
  </si>
  <si>
    <t>Kenzo</t>
  </si>
  <si>
    <t>Kenzy</t>
  </si>
  <si>
    <t>Kérian</t>
  </si>
  <si>
    <t>Késmen</t>
  </si>
  <si>
    <t>Keval</t>
  </si>
  <si>
    <t>Kevan</t>
  </si>
  <si>
    <t>Kévan</t>
  </si>
  <si>
    <t>Kevem</t>
  </si>
  <si>
    <t>Keven</t>
  </si>
  <si>
    <t>Kevil</t>
  </si>
  <si>
    <t>Kevim</t>
  </si>
  <si>
    <t>Kévim</t>
  </si>
  <si>
    <t>kévim</t>
  </si>
  <si>
    <t>Kevin</t>
  </si>
  <si>
    <t>kevin</t>
  </si>
  <si>
    <t>Kévin</t>
  </si>
  <si>
    <t>Kevindeep</t>
  </si>
  <si>
    <t>Kevyn</t>
  </si>
  <si>
    <t>Keyan</t>
  </si>
  <si>
    <t>Keyden</t>
  </si>
  <si>
    <t>Keyllen</t>
  </si>
  <si>
    <t>Keylor</t>
  </si>
  <si>
    <t>Keyson</t>
  </si>
  <si>
    <t>Keyur</t>
  </si>
  <si>
    <t>Keyush</t>
  </si>
  <si>
    <t>Khadime</t>
  </si>
  <si>
    <t>Khael</t>
  </si>
  <si>
    <t>Khaleed</t>
  </si>
  <si>
    <t>Khaleefah</t>
  </si>
  <si>
    <t>Khalid</t>
  </si>
  <si>
    <t>Khalifa</t>
  </si>
  <si>
    <t>Khauã</t>
  </si>
  <si>
    <t>Khélio</t>
  </si>
  <si>
    <t>Khristopher</t>
  </si>
  <si>
    <t>Khristyan</t>
  </si>
  <si>
    <t>Kiame</t>
  </si>
  <si>
    <t>Kian</t>
  </si>
  <si>
    <t>Kiane</t>
  </si>
  <si>
    <t>Kiare</t>
  </si>
  <si>
    <t>Kiari</t>
  </si>
  <si>
    <t>Kiaro</t>
  </si>
  <si>
    <t>Kiary</t>
  </si>
  <si>
    <t>Kiell</t>
  </si>
  <si>
    <t>Kienda</t>
  </si>
  <si>
    <t>Kiezi</t>
  </si>
  <si>
    <t>Kifáni</t>
  </si>
  <si>
    <t>Kiko</t>
  </si>
  <si>
    <t>Kilian</t>
  </si>
  <si>
    <t>Kiluange</t>
  </si>
  <si>
    <t>Kimany</t>
  </si>
  <si>
    <t>Kimon</t>
  </si>
  <si>
    <t>Kinan</t>
  </si>
  <si>
    <t>Kion</t>
  </si>
  <si>
    <t>Kirian</t>
  </si>
  <si>
    <t>Kiril</t>
  </si>
  <si>
    <t>Kirill</t>
  </si>
  <si>
    <t>Kirtan</t>
  </si>
  <si>
    <t>Kissamá</t>
  </si>
  <si>
    <t>Kiven</t>
  </si>
  <si>
    <t>Kiyaan</t>
  </si>
  <si>
    <t>Kiyan</t>
  </si>
  <si>
    <t>Kizua</t>
  </si>
  <si>
    <t>Klaus</t>
  </si>
  <si>
    <t>Kleber</t>
  </si>
  <si>
    <t>Kléber</t>
  </si>
  <si>
    <t>Kledilson</t>
  </si>
  <si>
    <t>Kleiton</t>
  </si>
  <si>
    <t>Kleydilson</t>
  </si>
  <si>
    <t>Kleydy</t>
  </si>
  <si>
    <t>Kleyton</t>
  </si>
  <si>
    <t>Klinsmann</t>
  </si>
  <si>
    <t>Klismman</t>
  </si>
  <si>
    <t>Kobe</t>
  </si>
  <si>
    <t>Konstantin</t>
  </si>
  <si>
    <t>Kostyantyn</t>
  </si>
  <si>
    <t>Kripal</t>
  </si>
  <si>
    <t>Kris</t>
  </si>
  <si>
    <t>Krish</t>
  </si>
  <si>
    <t>Krishang</t>
  </si>
  <si>
    <t>Krishiv</t>
  </si>
  <si>
    <t>Kristen</t>
  </si>
  <si>
    <t>Kristian</t>
  </si>
  <si>
    <t>Kristis</t>
  </si>
  <si>
    <t>Kristopher</t>
  </si>
  <si>
    <t>Kritan</t>
  </si>
  <si>
    <t>Kunal</t>
  </si>
  <si>
    <t>Kunchok</t>
  </si>
  <si>
    <t>Kush</t>
  </si>
  <si>
    <t>Kwame</t>
  </si>
  <si>
    <t>Kweli</t>
  </si>
  <si>
    <t>Kwenda</t>
  </si>
  <si>
    <t>Kyami</t>
  </si>
  <si>
    <t>Kyan</t>
  </si>
  <si>
    <t>Kyandro</t>
  </si>
  <si>
    <t>Kyari</t>
  </si>
  <si>
    <t>Kydyane</t>
  </si>
  <si>
    <t>Kylain</t>
  </si>
  <si>
    <t>Kylar</t>
  </si>
  <si>
    <t>Kyle</t>
  </si>
  <si>
    <t>Kylian</t>
  </si>
  <si>
    <t>Kyllen</t>
  </si>
  <si>
    <t>Kymani</t>
  </si>
  <si>
    <t>Kyrian</t>
  </si>
  <si>
    <t>Lael</t>
  </si>
  <si>
    <t>Laércio</t>
  </si>
  <si>
    <t>Laerson</t>
  </si>
  <si>
    <t>Lain-Antonio</t>
  </si>
  <si>
    <t>Lamarana</t>
  </si>
  <si>
    <t>Lander</t>
  </si>
  <si>
    <t>Lap</t>
  </si>
  <si>
    <t>Lapo</t>
  </si>
  <si>
    <t>Larik</t>
  </si>
  <si>
    <t>Lassana</t>
  </si>
  <si>
    <t>Laudinei</t>
  </si>
  <si>
    <t>Laurenço</t>
  </si>
  <si>
    <t>Laurentino</t>
  </si>
  <si>
    <t>Laurentiu</t>
  </si>
  <si>
    <t>Laurindo</t>
  </si>
  <si>
    <t>Lauro</t>
  </si>
  <si>
    <t>Lawrence</t>
  </si>
  <si>
    <t>Layron</t>
  </si>
  <si>
    <t>Lázaro</t>
  </si>
  <si>
    <t>Lazarus</t>
  </si>
  <si>
    <t>Leando</t>
  </si>
  <si>
    <t>Léandre</t>
  </si>
  <si>
    <t>Leandro</t>
  </si>
  <si>
    <t>Léandro</t>
  </si>
  <si>
    <t>Lebron</t>
  </si>
  <si>
    <t>Léccio</t>
  </si>
  <si>
    <t>Lechen</t>
  </si>
  <si>
    <t>Lécio</t>
  </si>
  <si>
    <t>Ledilson</t>
  </si>
  <si>
    <t>Ledinilson</t>
  </si>
  <si>
    <t>Lee</t>
  </si>
  <si>
    <t>Lého</t>
  </si>
  <si>
    <t>Leidson</t>
  </si>
  <si>
    <t>Lemuel</t>
  </si>
  <si>
    <t>Len</t>
  </si>
  <si>
    <t>Lenilson</t>
  </si>
  <si>
    <t>Lenine</t>
  </si>
  <si>
    <t>Lénio</t>
  </si>
  <si>
    <t>Lenny</t>
  </si>
  <si>
    <t>Leny</t>
  </si>
  <si>
    <t>Leo</t>
  </si>
  <si>
    <t>Léo</t>
  </si>
  <si>
    <t>Leodvaldo</t>
  </si>
  <si>
    <t>Leon</t>
  </si>
  <si>
    <t>Léon</t>
  </si>
  <si>
    <t>Leonard</t>
  </si>
  <si>
    <t>Léonard</t>
  </si>
  <si>
    <t>Leonardo</t>
  </si>
  <si>
    <t>Leonel</t>
  </si>
  <si>
    <t>Leonid</t>
  </si>
  <si>
    <t>Leónidas</t>
  </si>
  <si>
    <t>Leonídio</t>
  </si>
  <si>
    <t>Leonildo</t>
  </si>
  <si>
    <t>Leontie</t>
  </si>
  <si>
    <t>Léontino</t>
  </si>
  <si>
    <t>Léo-Paul</t>
  </si>
  <si>
    <t>Leopold</t>
  </si>
  <si>
    <t>Leopoldo</t>
  </si>
  <si>
    <t>Lesane</t>
  </si>
  <si>
    <t>Lésio</t>
  </si>
  <si>
    <t>Letian</t>
  </si>
  <si>
    <t>Lev</t>
  </si>
  <si>
    <t>Levi</t>
  </si>
  <si>
    <t>Leví</t>
  </si>
  <si>
    <t>Levine</t>
  </si>
  <si>
    <t>Lewis</t>
  </si>
  <si>
    <t>Leydilson</t>
  </si>
  <si>
    <t>Lhyam</t>
  </si>
  <si>
    <t>Liam</t>
  </si>
  <si>
    <t>Lian</t>
  </si>
  <si>
    <t>Liandro</t>
  </si>
  <si>
    <t>Liano</t>
  </si>
  <si>
    <t>Liberato</t>
  </si>
  <si>
    <t>Licínio</t>
  </si>
  <si>
    <t>Lídio</t>
  </si>
  <si>
    <t>Liedson</t>
  </si>
  <si>
    <t>Lielson</t>
  </si>
  <si>
    <t>Lijoy</t>
  </si>
  <si>
    <t>Lil</t>
  </si>
  <si>
    <t>Lincoln</t>
  </si>
  <si>
    <t>Lino</t>
  </si>
  <si>
    <t>Lionel</t>
  </si>
  <si>
    <t>Liri</t>
  </si>
  <si>
    <t>Lisandro</t>
  </si>
  <si>
    <t>Lisandru</t>
  </si>
  <si>
    <t>Lissandro</t>
  </si>
  <si>
    <t>Lisuarte</t>
  </si>
  <si>
    <t>Litana</t>
  </si>
  <si>
    <t>Lívio</t>
  </si>
  <si>
    <t>Liviu</t>
  </si>
  <si>
    <t>Liwilson</t>
  </si>
  <si>
    <t>Lizandro</t>
  </si>
  <si>
    <t>Loan</t>
  </si>
  <si>
    <t>Lobo</t>
  </si>
  <si>
    <t>Logan</t>
  </si>
  <si>
    <t>Lohan</t>
  </si>
  <si>
    <t>Loïc</t>
  </si>
  <si>
    <t>Lopo</t>
  </si>
  <si>
    <t>Lorenz</t>
  </si>
  <si>
    <t>Lorenzo</t>
  </si>
  <si>
    <t>Lorenzó</t>
  </si>
  <si>
    <t>Lorenzzo</t>
  </si>
  <si>
    <t>Lorien</t>
  </si>
  <si>
    <t>Louan</t>
  </si>
  <si>
    <t>Louca</t>
  </si>
  <si>
    <t>Loucas</t>
  </si>
  <si>
    <t>Louis</t>
  </si>
  <si>
    <t>Lourenço</t>
  </si>
  <si>
    <t>Lourenzo</t>
  </si>
  <si>
    <t>Lovish</t>
  </si>
  <si>
    <t>Luaan</t>
  </si>
  <si>
    <t>Luai</t>
  </si>
  <si>
    <t>Luan</t>
  </si>
  <si>
    <t>Lúan</t>
  </si>
  <si>
    <t>Luath</t>
  </si>
  <si>
    <t>Luati</t>
  </si>
  <si>
    <t>Luaty</t>
  </si>
  <si>
    <t>Luca</t>
  </si>
  <si>
    <t>Lucah</t>
  </si>
  <si>
    <t>Lucas</t>
  </si>
  <si>
    <t>Luccas</t>
  </si>
  <si>
    <t>Lucian</t>
  </si>
  <si>
    <t>Lucianno</t>
  </si>
  <si>
    <t>Luciano</t>
  </si>
  <si>
    <t>Luciel</t>
  </si>
  <si>
    <t>Lucien</t>
  </si>
  <si>
    <t>Lucio</t>
  </si>
  <si>
    <t>Lúcio</t>
  </si>
  <si>
    <t>Luckas</t>
  </si>
  <si>
    <t>Ludgero</t>
  </si>
  <si>
    <t>Ludovico</t>
  </si>
  <si>
    <t>Lui</t>
  </si>
  <si>
    <t>Luigi</t>
  </si>
  <si>
    <t>Luis</t>
  </si>
  <si>
    <t>Luisandro</t>
  </si>
  <si>
    <t>Luiz</t>
  </si>
  <si>
    <t>Luizandro</t>
  </si>
  <si>
    <t>Luizinho</t>
  </si>
  <si>
    <t>Lukas</t>
  </si>
  <si>
    <t>Lukás</t>
  </si>
  <si>
    <t>Luke</t>
  </si>
  <si>
    <t>Lukeni</t>
  </si>
  <si>
    <t>Lukenny</t>
  </si>
  <si>
    <t>Lukeny</t>
  </si>
  <si>
    <t>Lukian</t>
  </si>
  <si>
    <t>Luqman</t>
  </si>
  <si>
    <t>Lussemo</t>
  </si>
  <si>
    <t>Lutiero</t>
  </si>
  <si>
    <t>Luviano</t>
  </si>
  <si>
    <t>Lwane</t>
  </si>
  <si>
    <t>Lwazi</t>
  </si>
  <si>
    <t>Lyam</t>
  </si>
  <si>
    <t>Lyandro</t>
  </si>
  <si>
    <t>Lyann</t>
  </si>
  <si>
    <t>Lyon</t>
  </si>
  <si>
    <t>Lyrics</t>
  </si>
  <si>
    <t>Lyssandro</t>
  </si>
  <si>
    <t>Lyubomyr</t>
  </si>
  <si>
    <t>Maahin</t>
  </si>
  <si>
    <t>Maaz</t>
  </si>
  <si>
    <t>Macar</t>
  </si>
  <si>
    <t>Macbeth</t>
  </si>
  <si>
    <t>Maceo</t>
  </si>
  <si>
    <t>Maciel</t>
  </si>
  <si>
    <t>Madani</t>
  </si>
  <si>
    <t>Maddox</t>
  </si>
  <si>
    <t>Madjer</t>
  </si>
  <si>
    <t>Mads</t>
  </si>
  <si>
    <t>Madu</t>
  </si>
  <si>
    <t>Mael</t>
  </si>
  <si>
    <t>Maërik</t>
  </si>
  <si>
    <t>Maezie</t>
  </si>
  <si>
    <t>Magno</t>
  </si>
  <si>
    <t>Magnuson</t>
  </si>
  <si>
    <t>Mago</t>
  </si>
  <si>
    <t>Mahad</t>
  </si>
  <si>
    <t>Mahamadou</t>
  </si>
  <si>
    <t>Mahamat</t>
  </si>
  <si>
    <t>Maher</t>
  </si>
  <si>
    <t>Mahib</t>
  </si>
  <si>
    <t>Mahir</t>
  </si>
  <si>
    <t>Mahomed</t>
  </si>
  <si>
    <t>Maicon</t>
  </si>
  <si>
    <t>Maike</t>
  </si>
  <si>
    <t>Mair</t>
  </si>
  <si>
    <t>Mairon</t>
  </si>
  <si>
    <t>Maison</t>
  </si>
  <si>
    <t>Majd</t>
  </si>
  <si>
    <t>Makar</t>
  </si>
  <si>
    <t>Makaylo</t>
  </si>
  <si>
    <t>Maksim</t>
  </si>
  <si>
    <t>Maksym</t>
  </si>
  <si>
    <t>Malachi</t>
  </si>
  <si>
    <t>Malam</t>
  </si>
  <si>
    <t>Malaquias</t>
  </si>
  <si>
    <t>Malav</t>
  </si>
  <si>
    <t>Malcolm</t>
  </si>
  <si>
    <t>Malcom</t>
  </si>
  <si>
    <t>Maldine</t>
  </si>
  <si>
    <t>Malick</t>
  </si>
  <si>
    <t>Malik</t>
  </si>
  <si>
    <t>Malvin</t>
  </si>
  <si>
    <t>Mamadu</t>
  </si>
  <si>
    <t>Mamadú</t>
  </si>
  <si>
    <t>Mamede</t>
  </si>
  <si>
    <t>Mamudu</t>
  </si>
  <si>
    <t>Manan</t>
  </si>
  <si>
    <t>Manasseh</t>
  </si>
  <si>
    <t>Manassés</t>
  </si>
  <si>
    <t>Manav</t>
  </si>
  <si>
    <t>Máni</t>
  </si>
  <si>
    <t>Manish</t>
  </si>
  <si>
    <t>Manjot</t>
  </si>
  <si>
    <t>Mann</t>
  </si>
  <si>
    <t>Mannoor</t>
  </si>
  <si>
    <t>Manoel</t>
  </si>
  <si>
    <t>Manraj</t>
  </si>
  <si>
    <t>Manshit</t>
  </si>
  <si>
    <t>Manteg</t>
  </si>
  <si>
    <t>Mantejpreet</t>
  </si>
  <si>
    <t>Manthan</t>
  </si>
  <si>
    <t>Manu</t>
  </si>
  <si>
    <t>Manuel</t>
  </si>
  <si>
    <t>Manveer</t>
  </si>
  <si>
    <t>Marbin</t>
  </si>
  <si>
    <t>Marc</t>
  </si>
  <si>
    <t>Marcel</t>
  </si>
  <si>
    <t>Márcel</t>
  </si>
  <si>
    <t>Marcelino</t>
  </si>
  <si>
    <t>Marcello</t>
  </si>
  <si>
    <t>Marcelo</t>
  </si>
  <si>
    <t>Marcéu</t>
  </si>
  <si>
    <t>Marcílio</t>
  </si>
  <si>
    <t>Marcio</t>
  </si>
  <si>
    <t>Márcio</t>
  </si>
  <si>
    <t>Marco</t>
  </si>
  <si>
    <t>Marcos</t>
  </si>
  <si>
    <t>Marcus</t>
  </si>
  <si>
    <t>Marian</t>
  </si>
  <si>
    <t>Mariano</t>
  </si>
  <si>
    <t>Marino</t>
  </si>
  <si>
    <t>Mario</t>
  </si>
  <si>
    <t>Mário</t>
  </si>
  <si>
    <t>Marius</t>
  </si>
  <si>
    <t>Mariusz</t>
  </si>
  <si>
    <t>Mark</t>
  </si>
  <si>
    <t>Markel</t>
  </si>
  <si>
    <t>Markiyan</t>
  </si>
  <si>
    <t>Marko</t>
  </si>
  <si>
    <t>Markus</t>
  </si>
  <si>
    <t>Marley</t>
  </si>
  <si>
    <t>Marlon</t>
  </si>
  <si>
    <t>Marlos</t>
  </si>
  <si>
    <t>Marlyn</t>
  </si>
  <si>
    <t>Marouane</t>
  </si>
  <si>
    <t>Marsel</t>
  </si>
  <si>
    <t>Marthin</t>
  </si>
  <si>
    <t>Marthyn</t>
  </si>
  <si>
    <t>Martí</t>
  </si>
  <si>
    <t>Martiano</t>
  </si>
  <si>
    <t>Martim</t>
  </si>
  <si>
    <t>Martim-Yanni</t>
  </si>
  <si>
    <t>Martin</t>
  </si>
  <si>
    <t>Martín</t>
  </si>
  <si>
    <t>Mártin</t>
  </si>
  <si>
    <t>Martinho</t>
  </si>
  <si>
    <t>Martino</t>
  </si>
  <si>
    <t>Martiño</t>
  </si>
  <si>
    <t>Martyn</t>
  </si>
  <si>
    <t>Maruti</t>
  </si>
  <si>
    <t>Marvin</t>
  </si>
  <si>
    <t>Márvin</t>
  </si>
  <si>
    <t>Marvyn</t>
  </si>
  <si>
    <t>Marwane</t>
  </si>
  <si>
    <t>Mason</t>
  </si>
  <si>
    <t>Masroor</t>
  </si>
  <si>
    <t>Mateen</t>
  </si>
  <si>
    <t>Matei</t>
  </si>
  <si>
    <t>Mateo</t>
  </si>
  <si>
    <t>Matéo</t>
  </si>
  <si>
    <t>Mateus</t>
  </si>
  <si>
    <t>Matheo</t>
  </si>
  <si>
    <t>Mathéo</t>
  </si>
  <si>
    <t>Matheus</t>
  </si>
  <si>
    <t>Mathias</t>
  </si>
  <si>
    <t>Mathieu</t>
  </si>
  <si>
    <t>Mathis</t>
  </si>
  <si>
    <t>Mathys</t>
  </si>
  <si>
    <t>Matias</t>
  </si>
  <si>
    <t>Matías</t>
  </si>
  <si>
    <t>Matibino</t>
  </si>
  <si>
    <t>Mátio</t>
  </si>
  <si>
    <t>Matisse</t>
  </si>
  <si>
    <t>Matísse</t>
  </si>
  <si>
    <t>Matteo</t>
  </si>
  <si>
    <t>Mattéo</t>
  </si>
  <si>
    <t>Mattheo</t>
  </si>
  <si>
    <t>Matthew</t>
  </si>
  <si>
    <t>Matthias</t>
  </si>
  <si>
    <t>Matti</t>
  </si>
  <si>
    <t>Mattia</t>
  </si>
  <si>
    <t>Mattias</t>
  </si>
  <si>
    <t>Mattis</t>
  </si>
  <si>
    <t>Matusalém</t>
  </si>
  <si>
    <t>Matvei</t>
  </si>
  <si>
    <t>Matvey</t>
  </si>
  <si>
    <t>Matvii</t>
  </si>
  <si>
    <t>Matviy</t>
  </si>
  <si>
    <t>Matz</t>
  </si>
  <si>
    <t>Mauri</t>
  </si>
  <si>
    <t>Mauricio</t>
  </si>
  <si>
    <t>Maurílio</t>
  </si>
  <si>
    <t>Mauro</t>
  </si>
  <si>
    <t>Maurycy</t>
  </si>
  <si>
    <t>Mavi</t>
  </si>
  <si>
    <t>Mawete</t>
  </si>
  <si>
    <t>Max</t>
  </si>
  <si>
    <t>Maxim</t>
  </si>
  <si>
    <t>Maxime</t>
  </si>
  <si>
    <t>Maximiano</t>
  </si>
  <si>
    <t>Maximilen</t>
  </si>
  <si>
    <t>Maximilian</t>
  </si>
  <si>
    <t>Maximiliano</t>
  </si>
  <si>
    <t>Máximo</t>
  </si>
  <si>
    <t>Maximus</t>
  </si>
  <si>
    <t>Maxuwell</t>
  </si>
  <si>
    <t>Maxwell</t>
  </si>
  <si>
    <t>Mayank</t>
  </si>
  <si>
    <t>Maycon</t>
  </si>
  <si>
    <t>Maylen</t>
  </si>
  <si>
    <t>Maylon</t>
  </si>
  <si>
    <t>Maylson</t>
  </si>
  <si>
    <t>Mayronne</t>
  </si>
  <si>
    <t>Mayson</t>
  </si>
  <si>
    <t>McKenzie</t>
  </si>
  <si>
    <t>Medhansh</t>
  </si>
  <si>
    <t>Me-Diné</t>
  </si>
  <si>
    <t>Meer</t>
  </si>
  <si>
    <t>Meet</t>
  </si>
  <si>
    <t>Megh</t>
  </si>
  <si>
    <t>Mehaan</t>
  </si>
  <si>
    <t>Mehdi</t>
  </si>
  <si>
    <t>Melqui</t>
  </si>
  <si>
    <t>Melquisedec</t>
  </si>
  <si>
    <t>Melquizedeque</t>
  </si>
  <si>
    <t>Melvin</t>
  </si>
  <si>
    <t>Mélvin</t>
  </si>
  <si>
    <t>Mendo</t>
  </si>
  <si>
    <t>Meng</t>
  </si>
  <si>
    <t>Meregaly</t>
  </si>
  <si>
    <t>Meryk</t>
  </si>
  <si>
    <t>Mesaque</t>
  </si>
  <si>
    <t>Meyson</t>
  </si>
  <si>
    <t>Mezut</t>
  </si>
  <si>
    <t>M'Hammed</t>
  </si>
  <si>
    <t>Micael</t>
  </si>
  <si>
    <t>Micaelsun</t>
  </si>
  <si>
    <t>Micah</t>
  </si>
  <si>
    <t>Micaias</t>
  </si>
  <si>
    <t>Michael</t>
  </si>
  <si>
    <t>Michaiah</t>
  </si>
  <si>
    <t>Michal</t>
  </si>
  <si>
    <t>Michel</t>
  </si>
  <si>
    <t>Michelangelo</t>
  </si>
  <si>
    <t>Michelson</t>
  </si>
  <si>
    <t>Mickael</t>
  </si>
  <si>
    <t>Mickaël</t>
  </si>
  <si>
    <t>Miguel</t>
  </si>
  <si>
    <t>MIGUEL</t>
  </si>
  <si>
    <t>Miguelangelo</t>
  </si>
  <si>
    <t>Mihai</t>
  </si>
  <si>
    <t>Mihail</t>
  </si>
  <si>
    <t>Mihir</t>
  </si>
  <si>
    <t>Mikael</t>
  </si>
  <si>
    <t>Mikaele</t>
  </si>
  <si>
    <t>Mike</t>
  </si>
  <si>
    <t>Mikel</t>
  </si>
  <si>
    <t>Mikha'</t>
  </si>
  <si>
    <t>Mikhael</t>
  </si>
  <si>
    <t>Mikhail</t>
  </si>
  <si>
    <t>Mikheil</t>
  </si>
  <si>
    <t>Mikul</t>
  </si>
  <si>
    <t>Milade</t>
  </si>
  <si>
    <t>Milan</t>
  </si>
  <si>
    <t>Mílton</t>
  </si>
  <si>
    <t>Mindo</t>
  </si>
  <si>
    <t>Miqueias</t>
  </si>
  <si>
    <t>Miran</t>
  </si>
  <si>
    <t>Miré</t>
  </si>
  <si>
    <t>Miroslav</t>
  </si>
  <si>
    <t>Misael</t>
  </si>
  <si>
    <t>Misaki</t>
  </si>
  <si>
    <t>Mivaan</t>
  </si>
  <si>
    <t>Mizael</t>
  </si>
  <si>
    <t>M'ma</t>
  </si>
  <si>
    <t>Moayé</t>
  </si>
  <si>
    <t>Modrich</t>
  </si>
  <si>
    <t>Mogli</t>
  </si>
  <si>
    <t>Mohamad</t>
  </si>
  <si>
    <t>Mohamade</t>
  </si>
  <si>
    <t>Mohamadu</t>
  </si>
  <si>
    <t>Mohamadú</t>
  </si>
  <si>
    <t>Mohamed</t>
  </si>
  <si>
    <t>Mohammad</t>
  </si>
  <si>
    <t>Mohammadou</t>
  </si>
  <si>
    <t>Mohammed</t>
  </si>
  <si>
    <t>Mohkamdeep</t>
  </si>
  <si>
    <t>Moises</t>
  </si>
  <si>
    <t>Moisés</t>
  </si>
  <si>
    <t>Monik</t>
  </si>
  <si>
    <t>Monther</t>
  </si>
  <si>
    <t>Moosa</t>
  </si>
  <si>
    <t>Mor</t>
  </si>
  <si>
    <t>Morgan</t>
  </si>
  <si>
    <t>Moróni</t>
  </si>
  <si>
    <t>Morôni</t>
  </si>
  <si>
    <t>Moses</t>
  </si>
  <si>
    <t>Mouctar</t>
  </si>
  <si>
    <t>Mouhamadou</t>
  </si>
  <si>
    <t>Mouhamed</t>
  </si>
  <si>
    <t>Muamadu</t>
  </si>
  <si>
    <t>Muamed</t>
  </si>
  <si>
    <t>Mubasshir</t>
  </si>
  <si>
    <t>Mueti</t>
  </si>
  <si>
    <t>Mufaddal</t>
  </si>
  <si>
    <t>Muhamad</t>
  </si>
  <si>
    <t>Muhamed</t>
  </si>
  <si>
    <t>Muhammad</t>
  </si>
  <si>
    <t>Muhibur</t>
  </si>
  <si>
    <t>Muif</t>
  </si>
  <si>
    <t>Mujtaba</t>
  </si>
  <si>
    <t>Mulai</t>
  </si>
  <si>
    <t>Murilo</t>
  </si>
  <si>
    <t>Murtaza</t>
  </si>
  <si>
    <t>Mussa</t>
  </si>
  <si>
    <t>Mussá</t>
  </si>
  <si>
    <t>Mustafa</t>
  </si>
  <si>
    <t>Mustafá</t>
  </si>
  <si>
    <t>Mutaro</t>
  </si>
  <si>
    <t>Muzammil</t>
  </si>
  <si>
    <t>Mychel</t>
  </si>
  <si>
    <t>Mykael</t>
  </si>
  <si>
    <t>Mykail</t>
  </si>
  <si>
    <t>Mykhael</t>
  </si>
  <si>
    <t>Mykhail</t>
  </si>
  <si>
    <t>Mykhailo</t>
  </si>
  <si>
    <t>Mykyta</t>
  </si>
  <si>
    <t>Mylan</t>
  </si>
  <si>
    <t>Myron</t>
  </si>
  <si>
    <t>Myven</t>
  </si>
  <si>
    <t>Nabil</t>
  </si>
  <si>
    <t>Naby</t>
  </si>
  <si>
    <t>Naeem</t>
  </si>
  <si>
    <t>Nael</t>
  </si>
  <si>
    <t>Naer</t>
  </si>
  <si>
    <t>Naftali</t>
  </si>
  <si>
    <t>Najihullah</t>
  </si>
  <si>
    <t>Naksh</t>
  </si>
  <si>
    <t>Naman</t>
  </si>
  <si>
    <t>Nándor</t>
  </si>
  <si>
    <t>Nani</t>
  </si>
  <si>
    <t>Narcélio</t>
  </si>
  <si>
    <t>Narcizio</t>
  </si>
  <si>
    <t>Naril</t>
  </si>
  <si>
    <t>Narsil</t>
  </si>
  <si>
    <t>Nash</t>
  </si>
  <si>
    <t>Nasser</t>
  </si>
  <si>
    <t>Natan</t>
  </si>
  <si>
    <t>Natanael</t>
  </si>
  <si>
    <t>Nataniel</t>
  </si>
  <si>
    <t>Nathan</t>
  </si>
  <si>
    <t>Nathanael</t>
  </si>
  <si>
    <t>Nathaniel</t>
  </si>
  <si>
    <t>Nathanyel</t>
  </si>
  <si>
    <t>Naulan</t>
  </si>
  <si>
    <t>Navid</t>
  </si>
  <si>
    <t>Navroop</t>
  </si>
  <si>
    <t>Nawaz</t>
  </si>
  <si>
    <t>Nayan</t>
  </si>
  <si>
    <t>Nazar</t>
  </si>
  <si>
    <t>Nazário</t>
  </si>
  <si>
    <t>Nazariy</t>
  </si>
  <si>
    <t>Nazir</t>
  </si>
  <si>
    <t>Neal</t>
  </si>
  <si>
    <t>Nectarie</t>
  </si>
  <si>
    <t>Nedilson</t>
  </si>
  <si>
    <t>Neel</t>
  </si>
  <si>
    <t>Neemias</t>
  </si>
  <si>
    <t>Neer</t>
  </si>
  <si>
    <t>Neev</t>
  </si>
  <si>
    <t>Neeydson</t>
  </si>
  <si>
    <t>Nehan</t>
  </si>
  <si>
    <t>Neidilson</t>
  </si>
  <si>
    <t>Neil</t>
  </si>
  <si>
    <t>Neivaldo</t>
  </si>
  <si>
    <t>Nélio</t>
  </si>
  <si>
    <t>Nelo</t>
  </si>
  <si>
    <t>Nelson</t>
  </si>
  <si>
    <t>Nélson</t>
  </si>
  <si>
    <t>Nelvin</t>
  </si>
  <si>
    <t>Nemésio</t>
  </si>
  <si>
    <t>Nercio</t>
  </si>
  <si>
    <t>Nerik</t>
  </si>
  <si>
    <t>Nevaan</t>
  </si>
  <si>
    <t>Nevan</t>
  </si>
  <si>
    <t>Nevin</t>
  </si>
  <si>
    <t>Neymar</t>
  </si>
  <si>
    <t>Nezzar</t>
  </si>
  <si>
    <t>Niansh</t>
  </si>
  <si>
    <t>Niccolo</t>
  </si>
  <si>
    <t>Nichita</t>
  </si>
  <si>
    <t>Nicholas</t>
  </si>
  <si>
    <t>Nick</t>
  </si>
  <si>
    <t>Nickelson</t>
  </si>
  <si>
    <t>Nico</t>
  </si>
  <si>
    <t>Nicodemo</t>
  </si>
  <si>
    <t>Nicodemos</t>
  </si>
  <si>
    <t>Nicola</t>
  </si>
  <si>
    <t>Nicolae</t>
  </si>
  <si>
    <t>Nicolas</t>
  </si>
  <si>
    <t>Nicolás</t>
  </si>
  <si>
    <t>Nícolas</t>
  </si>
  <si>
    <t>Nicolau</t>
  </si>
  <si>
    <t>Nicolay</t>
  </si>
  <si>
    <t>Nicollas</t>
  </si>
  <si>
    <t>Nícollas</t>
  </si>
  <si>
    <t>Nidhaan</t>
  </si>
  <si>
    <t>Nidhish</t>
  </si>
  <si>
    <t>Nídio</t>
  </si>
  <si>
    <t>Nik</t>
  </si>
  <si>
    <t>Nikitas</t>
  </si>
  <si>
    <t>Niklas</t>
  </si>
  <si>
    <t>Nik-Nikita</t>
  </si>
  <si>
    <t>Nikolai</t>
  </si>
  <si>
    <t>Nikolaj</t>
  </si>
  <si>
    <t>Nikolas</t>
  </si>
  <si>
    <t>Nikolay</t>
  </si>
  <si>
    <t>Nikoloz</t>
  </si>
  <si>
    <t>Nil</t>
  </si>
  <si>
    <t>Nilan</t>
  </si>
  <si>
    <t>Nildo</t>
  </si>
  <si>
    <t>Nilo</t>
  </si>
  <si>
    <t>Niloy</t>
  </si>
  <si>
    <t>Nilroib</t>
  </si>
  <si>
    <t>Nilson</t>
  </si>
  <si>
    <t>Nilton</t>
  </si>
  <si>
    <t>Nino</t>
  </si>
  <si>
    <t>Niraj</t>
  </si>
  <si>
    <t>Nirmay</t>
  </si>
  <si>
    <t>Nishan</t>
  </si>
  <si>
    <t>Nísio</t>
  </si>
  <si>
    <t>Nitai</t>
  </si>
  <si>
    <t>Niv</t>
  </si>
  <si>
    <t>Nivaan</t>
  </si>
  <si>
    <t>Nivaldo</t>
  </si>
  <si>
    <t>Nizar</t>
  </si>
  <si>
    <t>Noãh</t>
  </si>
  <si>
    <t>Noe</t>
  </si>
  <si>
    <t>Noé</t>
  </si>
  <si>
    <t>Noel</t>
  </si>
  <si>
    <t>Nolan</t>
  </si>
  <si>
    <t>Noormohammed</t>
  </si>
  <si>
    <t>Norberto</t>
  </si>
  <si>
    <t>Ntimashi</t>
  </si>
  <si>
    <t>Nuelson</t>
  </si>
  <si>
    <t>Numà</t>
  </si>
  <si>
    <t>Nuno</t>
  </si>
  <si>
    <t>Nuri</t>
  </si>
  <si>
    <t>Nuriel</t>
  </si>
  <si>
    <t>Obiajulu</t>
  </si>
  <si>
    <t>Oceano</t>
  </si>
  <si>
    <t>Octavian</t>
  </si>
  <si>
    <t>Octávio</t>
  </si>
  <si>
    <t>Odin</t>
  </si>
  <si>
    <t>Ódin</t>
  </si>
  <si>
    <t>Odissei</t>
  </si>
  <si>
    <t>Oesley</t>
  </si>
  <si>
    <t>Ofelio</t>
  </si>
  <si>
    <t>Oier</t>
  </si>
  <si>
    <t>Olávio</t>
  </si>
  <si>
    <t>Olavo</t>
  </si>
  <si>
    <t>Oleksandr</t>
  </si>
  <si>
    <t>Oleksii</t>
  </si>
  <si>
    <t>Olímpio</t>
  </si>
  <si>
    <t>Oliver</t>
  </si>
  <si>
    <t>Óliver</t>
  </si>
  <si>
    <t>Olivier</t>
  </si>
  <si>
    <t>Oliwier</t>
  </si>
  <si>
    <t>Olsen</t>
  </si>
  <si>
    <t>Oluali</t>
  </si>
  <si>
    <t>Om</t>
  </si>
  <si>
    <t>Omar</t>
  </si>
  <si>
    <t>Omari</t>
  </si>
  <si>
    <t>Omarson</t>
  </si>
  <si>
    <t>Omboma</t>
  </si>
  <si>
    <t>Omer</t>
  </si>
  <si>
    <t>Onassis</t>
  </si>
  <si>
    <t>Onni</t>
  </si>
  <si>
    <t>Onofre</t>
  </si>
  <si>
    <t>Orest</t>
  </si>
  <si>
    <t>Orestis</t>
  </si>
  <si>
    <t>Oriel</t>
  </si>
  <si>
    <t>Orin</t>
  </si>
  <si>
    <t>Orion</t>
  </si>
  <si>
    <t>Orlando</t>
  </si>
  <si>
    <t>Oscar</t>
  </si>
  <si>
    <t>Oscár</t>
  </si>
  <si>
    <t>Óscar</t>
  </si>
  <si>
    <t>Oseias</t>
  </si>
  <si>
    <t>Oséias</t>
  </si>
  <si>
    <t>Osiris</t>
  </si>
  <si>
    <t>Oskar</t>
  </si>
  <si>
    <t>Osman</t>
  </si>
  <si>
    <t>Osmar</t>
  </si>
  <si>
    <t>Osni</t>
  </si>
  <si>
    <t>Osvaldo</t>
  </si>
  <si>
    <t>Otavio</t>
  </si>
  <si>
    <t>Otávio</t>
  </si>
  <si>
    <t>Otiano</t>
  </si>
  <si>
    <t>Otilú</t>
  </si>
  <si>
    <t>Otniel</t>
  </si>
  <si>
    <t>Otto</t>
  </si>
  <si>
    <t>Oualid</t>
  </si>
  <si>
    <t>Oumar</t>
  </si>
  <si>
    <t>Oussama</t>
  </si>
  <si>
    <t>Owen</t>
  </si>
  <si>
    <t>Oziel</t>
  </si>
  <si>
    <t>Ozodbek</t>
  </si>
  <si>
    <t>Pablo</t>
  </si>
  <si>
    <t>Paco</t>
  </si>
  <si>
    <t>Pagbe</t>
  </si>
  <si>
    <t>Pak</t>
  </si>
  <si>
    <t>Panav</t>
  </si>
  <si>
    <t>Paneet</t>
  </si>
  <si>
    <t>Pantaleão</t>
  </si>
  <si>
    <t>Panth</t>
  </si>
  <si>
    <t>Paolo</t>
  </si>
  <si>
    <t>Papa</t>
  </si>
  <si>
    <t>Papa-Ndiogou</t>
  </si>
  <si>
    <t>Pape</t>
  </si>
  <si>
    <t>Papís</t>
  </si>
  <si>
    <t>Páris</t>
  </si>
  <si>
    <t>Parmeet</t>
  </si>
  <si>
    <t>Parth</t>
  </si>
  <si>
    <t>Patrício</t>
  </si>
  <si>
    <t>Patrick</t>
  </si>
  <si>
    <t>Patrik</t>
  </si>
  <si>
    <t>Patrizio</t>
  </si>
  <si>
    <t>Paul</t>
  </si>
  <si>
    <t>Paul-Alexandre</t>
  </si>
  <si>
    <t>Paulo</t>
  </si>
  <si>
    <t>Pavel</t>
  </si>
  <si>
    <t>Pável</t>
  </si>
  <si>
    <t>Pavlo</t>
  </si>
  <si>
    <t>Pawan</t>
  </si>
  <si>
    <t>Pedro</t>
  </si>
  <si>
    <t>Pepe</t>
  </si>
  <si>
    <t>Péri</t>
  </si>
  <si>
    <t>Petelson</t>
  </si>
  <si>
    <t>Peter</t>
  </si>
  <si>
    <t>Peterson</t>
  </si>
  <si>
    <t>Petr</t>
  </si>
  <si>
    <t>Petro</t>
  </si>
  <si>
    <t>Philipe</t>
  </si>
  <si>
    <t>Philipp</t>
  </si>
  <si>
    <t>Philippe</t>
  </si>
  <si>
    <t>Phillip</t>
  </si>
  <si>
    <t>Piero</t>
  </si>
  <si>
    <t>Pierre</t>
  </si>
  <si>
    <t>Pietro</t>
  </si>
  <si>
    <t>Piyush</t>
  </si>
  <si>
    <t>Platini</t>
  </si>
  <si>
    <t>Platon</t>
  </si>
  <si>
    <t>Plínio</t>
  </si>
  <si>
    <t>Pok</t>
  </si>
  <si>
    <t>Prabhbir</t>
  </si>
  <si>
    <t>Prabhjot</t>
  </si>
  <si>
    <t>Prakrit</t>
  </si>
  <si>
    <t>Pranav</t>
  </si>
  <si>
    <t>Pranay</t>
  </si>
  <si>
    <t>Pranik</t>
  </si>
  <si>
    <t>Pranil</t>
  </si>
  <si>
    <t>Pranish</t>
  </si>
  <si>
    <t>Prashanna</t>
  </si>
  <si>
    <t>Prastav</t>
  </si>
  <si>
    <t>Pratig</t>
  </si>
  <si>
    <t>Pratik</t>
  </si>
  <si>
    <t>Pratius</t>
  </si>
  <si>
    <t>Preet</t>
  </si>
  <si>
    <t>Prem</t>
  </si>
  <si>
    <t>Premal</t>
  </si>
  <si>
    <t>Presig</t>
  </si>
  <si>
    <t>Prian</t>
  </si>
  <si>
    <t>Prince</t>
  </si>
  <si>
    <t>Princeton</t>
  </si>
  <si>
    <t>Prinsh</t>
  </si>
  <si>
    <t>Prish</t>
  </si>
  <si>
    <t>Pritam</t>
  </si>
  <si>
    <t>Priyank</t>
  </si>
  <si>
    <t>Prudêncio</t>
  </si>
  <si>
    <t>Puranjay</t>
  </si>
  <si>
    <t>Purav</t>
  </si>
  <si>
    <t>Pyetro</t>
  </si>
  <si>
    <t>Qasim</t>
  </si>
  <si>
    <t>Qiaoyi</t>
  </si>
  <si>
    <t>Quentin</t>
  </si>
  <si>
    <t>Quesana</t>
  </si>
  <si>
    <t>Quévin</t>
  </si>
  <si>
    <t>Quim</t>
  </si>
  <si>
    <t>Quin</t>
  </si>
  <si>
    <t>Quintino</t>
  </si>
  <si>
    <t>Rachid</t>
  </si>
  <si>
    <t>Rachido</t>
  </si>
  <si>
    <t>Radomir</t>
  </si>
  <si>
    <t>Radu</t>
  </si>
  <si>
    <t>Raf</t>
  </si>
  <si>
    <t>Rafael</t>
  </si>
  <si>
    <t>Rafaël</t>
  </si>
  <si>
    <t>Rafael-Constantin</t>
  </si>
  <si>
    <t>Rafaello</t>
  </si>
  <si>
    <t>Rafaelo</t>
  </si>
  <si>
    <t>Rafay</t>
  </si>
  <si>
    <t>Raffaello</t>
  </si>
  <si>
    <t>Rafhael</t>
  </si>
  <si>
    <t>Rafique</t>
  </si>
  <si>
    <t>Raheel</t>
  </si>
  <si>
    <t>Rahid</t>
  </si>
  <si>
    <t>Rahim</t>
  </si>
  <si>
    <t>Rai</t>
  </si>
  <si>
    <t>Raimundo</t>
  </si>
  <si>
    <t>Rainer</t>
  </si>
  <si>
    <t>Raiyan</t>
  </si>
  <si>
    <t>Raj</t>
  </si>
  <si>
    <t>Rajbir</t>
  </si>
  <si>
    <t>Rajvansh</t>
  </si>
  <si>
    <t>Rajvir</t>
  </si>
  <si>
    <t>Rakib</t>
  </si>
  <si>
    <t>Ralph</t>
  </si>
  <si>
    <t>Ramiro</t>
  </si>
  <si>
    <t>Ramon</t>
  </si>
  <si>
    <t>Ramón</t>
  </si>
  <si>
    <t>Ramsés</t>
  </si>
  <si>
    <t>Ramzy</t>
  </si>
  <si>
    <t>Randeep</t>
  </si>
  <si>
    <t>Ranveer</t>
  </si>
  <si>
    <t>Raphael</t>
  </si>
  <si>
    <t>Raphaël</t>
  </si>
  <si>
    <t>Raphäel</t>
  </si>
  <si>
    <t>Raphaël-Louis</t>
  </si>
  <si>
    <t>Rares</t>
  </si>
  <si>
    <t>Rassan</t>
  </si>
  <si>
    <t>Raúl</t>
  </si>
  <si>
    <t>Ravi</t>
  </si>
  <si>
    <t>Raví</t>
  </si>
  <si>
    <t>Ravidson</t>
  </si>
  <si>
    <t>Rayan</t>
  </si>
  <si>
    <t>Rayhan</t>
  </si>
  <si>
    <t>Rayirth</t>
  </si>
  <si>
    <t>Raylan</t>
  </si>
  <si>
    <t>Raylson</t>
  </si>
  <si>
    <t>Raymond</t>
  </si>
  <si>
    <t>Rayyan</t>
  </si>
  <si>
    <t>Razvan</t>
  </si>
  <si>
    <t>Râzvan</t>
  </si>
  <si>
    <t>Reeve</t>
  </si>
  <si>
    <t>Regan</t>
  </si>
  <si>
    <t>Reginaldo</t>
  </si>
  <si>
    <t>Rehan</t>
  </si>
  <si>
    <t>Reinaldo</t>
  </si>
  <si>
    <t>Reinamor</t>
  </si>
  <si>
    <t>Remi</t>
  </si>
  <si>
    <t>Remus</t>
  </si>
  <si>
    <t>Renan</t>
  </si>
  <si>
    <t>Renato</t>
  </si>
  <si>
    <t>René</t>
  </si>
  <si>
    <t>Renzo</t>
  </si>
  <si>
    <t>Reuben</t>
  </si>
  <si>
    <t>Reuel</t>
  </si>
  <si>
    <t>Reury</t>
  </si>
  <si>
    <t>Reyan</t>
  </si>
  <si>
    <t>Reyes</t>
  </si>
  <si>
    <t>Rhuan</t>
  </si>
  <si>
    <t>Rhyan</t>
  </si>
  <si>
    <t>Riaan</t>
  </si>
  <si>
    <t>Rian</t>
  </si>
  <si>
    <t>Riby</t>
  </si>
  <si>
    <t>Ricardo</t>
  </si>
  <si>
    <t>Riccardo</t>
  </si>
  <si>
    <t>Richad</t>
  </si>
  <si>
    <t>Richard</t>
  </si>
  <si>
    <t>Rick</t>
  </si>
  <si>
    <t>Rickson</t>
  </si>
  <si>
    <t>Ricky</t>
  </si>
  <si>
    <t>Ridham</t>
  </si>
  <si>
    <t>Rikelme</t>
  </si>
  <si>
    <t>Rikesh</t>
  </si>
  <si>
    <t>Riley</t>
  </si>
  <si>
    <t>Ringo</t>
  </si>
  <si>
    <t>Rion</t>
  </si>
  <si>
    <t>Riquelme</t>
  </si>
  <si>
    <t>Riquelmo</t>
  </si>
  <si>
    <t>Rishabh</t>
  </si>
  <si>
    <t>Ritalino</t>
  </si>
  <si>
    <t>Ritvik</t>
  </si>
  <si>
    <t>Rivaldo</t>
  </si>
  <si>
    <t>Rivan</t>
  </si>
  <si>
    <t>River</t>
  </si>
  <si>
    <t>Riyaad</t>
  </si>
  <si>
    <t>Riyad</t>
  </si>
  <si>
    <t>Riyan</t>
  </si>
  <si>
    <t>Roan</t>
  </si>
  <si>
    <t>Robert</t>
  </si>
  <si>
    <t>Roberto</t>
  </si>
  <si>
    <t>Robin</t>
  </si>
  <si>
    <t>Rocco</t>
  </si>
  <si>
    <t>Rodan</t>
  </si>
  <si>
    <t>Rodney</t>
  </si>
  <si>
    <t>Rodolfo</t>
  </si>
  <si>
    <t>Rodrigo</t>
  </si>
  <si>
    <t>Roger</t>
  </si>
  <si>
    <t>Rogério</t>
  </si>
  <si>
    <t>Rohan</t>
  </si>
  <si>
    <t>Roi</t>
  </si>
  <si>
    <t>Rojer</t>
  </si>
  <si>
    <t>Rolland</t>
  </si>
  <si>
    <t>Romain</t>
  </si>
  <si>
    <t>Romaldo</t>
  </si>
  <si>
    <t>Roman</t>
  </si>
  <si>
    <t>Romario</t>
  </si>
  <si>
    <t>Romário</t>
  </si>
  <si>
    <t>Romeo</t>
  </si>
  <si>
    <t>Roméo</t>
  </si>
  <si>
    <t>Romérick</t>
  </si>
  <si>
    <t>Romerio</t>
  </si>
  <si>
    <t>Romesh</t>
  </si>
  <si>
    <t>Romeu</t>
  </si>
  <si>
    <t>Rómulo</t>
  </si>
  <si>
    <t>Rômulo</t>
  </si>
  <si>
    <t>Ronak</t>
  </si>
  <si>
    <t>Ronaldo</t>
  </si>
  <si>
    <t>Ronalld</t>
  </si>
  <si>
    <t>Ronan</t>
  </si>
  <si>
    <t>Ronelka</t>
  </si>
  <si>
    <t>Ronilson</t>
  </si>
  <si>
    <t>Ronit</t>
  </si>
  <si>
    <t>Rony</t>
  </si>
  <si>
    <t>Rooney</t>
  </si>
  <si>
    <t>Roque</t>
  </si>
  <si>
    <t>Rosh</t>
  </si>
  <si>
    <t>Rosil</t>
  </si>
  <si>
    <t>Rossano</t>
  </si>
  <si>
    <t>Roux</t>
  </si>
  <si>
    <t>Rovy</t>
  </si>
  <si>
    <t>Rowan</t>
  </si>
  <si>
    <t>Ruan</t>
  </si>
  <si>
    <t>Rubem</t>
  </si>
  <si>
    <t>Ruben</t>
  </si>
  <si>
    <t>Rubén</t>
  </si>
  <si>
    <t>Rúben</t>
  </si>
  <si>
    <t>Rubim</t>
  </si>
  <si>
    <t>Rúbio</t>
  </si>
  <si>
    <t>Rubis</t>
  </si>
  <si>
    <t>Rudi</t>
  </si>
  <si>
    <t>Rúdi</t>
  </si>
  <si>
    <t>Rüdiger</t>
  </si>
  <si>
    <t>Rudra</t>
  </si>
  <si>
    <t>Rudson</t>
  </si>
  <si>
    <t>Rudy</t>
  </si>
  <si>
    <t>Rui</t>
  </si>
  <si>
    <t>Ruidney</t>
  </si>
  <si>
    <t>Rumi</t>
  </si>
  <si>
    <t>Runi</t>
  </si>
  <si>
    <t>Ruslan</t>
  </si>
  <si>
    <t>Russel</t>
  </si>
  <si>
    <t>Russell</t>
  </si>
  <si>
    <t>Ruthnney</t>
  </si>
  <si>
    <t>Ruy</t>
  </si>
  <si>
    <t>Ryaan</t>
  </si>
  <si>
    <t>Ryan</t>
  </si>
  <si>
    <t>Ryano</t>
  </si>
  <si>
    <t>Rylan</t>
  </si>
  <si>
    <t>Rynaldo</t>
  </si>
  <si>
    <t>Saad</t>
  </si>
  <si>
    <t>Sabik</t>
  </si>
  <si>
    <t>Sabino</t>
  </si>
  <si>
    <t>Sadja</t>
  </si>
  <si>
    <t>Sadman</t>
  </si>
  <si>
    <t>Sadou</t>
  </si>
  <si>
    <t>Safwaan</t>
  </si>
  <si>
    <t>Safwan</t>
  </si>
  <si>
    <t>Safwana</t>
  </si>
  <si>
    <t>Sage</t>
  </si>
  <si>
    <t>Sahib</t>
  </si>
  <si>
    <t>Sahibjeet</t>
  </si>
  <si>
    <t>Sahibjit</t>
  </si>
  <si>
    <t>Sahibpreet</t>
  </si>
  <si>
    <t>Saido</t>
  </si>
  <si>
    <t>Saidou</t>
  </si>
  <si>
    <t>Saidy</t>
  </si>
  <si>
    <t>Saifan</t>
  </si>
  <si>
    <t>Saimon</t>
  </si>
  <si>
    <t>Saish</t>
  </si>
  <si>
    <t>Sajid</t>
  </si>
  <si>
    <t>Sales</t>
  </si>
  <si>
    <t>Salimo</t>
  </si>
  <si>
    <t>Salomão</t>
  </si>
  <si>
    <t>Salvador</t>
  </si>
  <si>
    <t>SALVADOR</t>
  </si>
  <si>
    <t>Salvatore</t>
  </si>
  <si>
    <t>Salviano</t>
  </si>
  <si>
    <t>Salvio</t>
  </si>
  <si>
    <t>Sálvio</t>
  </si>
  <si>
    <t>Samael</t>
  </si>
  <si>
    <t>Samar</t>
  </si>
  <si>
    <t>Samaritano</t>
  </si>
  <si>
    <t>Samba</t>
  </si>
  <si>
    <t>Sambridha</t>
  </si>
  <si>
    <t>Sameed</t>
  </si>
  <si>
    <t>Sameep</t>
  </si>
  <si>
    <t>Sameer</t>
  </si>
  <si>
    <t>Sami</t>
  </si>
  <si>
    <t>Samik</t>
  </si>
  <si>
    <t>Samir</t>
  </si>
  <si>
    <t>Samoa</t>
  </si>
  <si>
    <t>Samori</t>
  </si>
  <si>
    <t>Samson</t>
  </si>
  <si>
    <t>Samuel</t>
  </si>
  <si>
    <t>Sanay</t>
  </si>
  <si>
    <t>Sancho</t>
  </si>
  <si>
    <t>Sândalo</t>
  </si>
  <si>
    <t>Sandeha</t>
  </si>
  <si>
    <t>Sandro</t>
  </si>
  <si>
    <t>Sannan</t>
  </si>
  <si>
    <t>Sansão</t>
  </si>
  <si>
    <t>Santhiago</t>
  </si>
  <si>
    <t>Santigo</t>
  </si>
  <si>
    <t>Santo</t>
  </si>
  <si>
    <t>Santyago</t>
  </si>
  <si>
    <t>Sarangvir</t>
  </si>
  <si>
    <t>Saransh</t>
  </si>
  <si>
    <t>Sarbin</t>
  </si>
  <si>
    <t>Sari</t>
  </si>
  <si>
    <t>Saron</t>
  </si>
  <si>
    <t>Satyam</t>
  </si>
  <si>
    <t>Saúl</t>
  </si>
  <si>
    <t>Saulo</t>
  </si>
  <si>
    <t>Saurav</t>
  </si>
  <si>
    <t>Savio</t>
  </si>
  <si>
    <t>Sayden</t>
  </si>
  <si>
    <t>Sayeed</t>
  </si>
  <si>
    <t>Saymon</t>
  </si>
  <si>
    <t>Scott</t>
  </si>
  <si>
    <t>Sean</t>
  </si>
  <si>
    <t>Seán</t>
  </si>
  <si>
    <t>Sebasthian</t>
  </si>
  <si>
    <t>Sebastian</t>
  </si>
  <si>
    <t>Sebastián</t>
  </si>
  <si>
    <t>Sebastiana</t>
  </si>
  <si>
    <t>Sebastiano</t>
  </si>
  <si>
    <t>Sebastião</t>
  </si>
  <si>
    <t>Sebastien</t>
  </si>
  <si>
    <t>Seco</t>
  </si>
  <si>
    <t>Secundino</t>
  </si>
  <si>
    <t>Selton</t>
  </si>
  <si>
    <t>Semen</t>
  </si>
  <si>
    <t>Senelju</t>
  </si>
  <si>
    <t>Seng</t>
  </si>
  <si>
    <t>Senny</t>
  </si>
  <si>
    <t>Serafim</t>
  </si>
  <si>
    <t>Sérgio</t>
  </si>
  <si>
    <t>Sergiu</t>
  </si>
  <si>
    <t>Serhiy</t>
  </si>
  <si>
    <t>Serigne</t>
  </si>
  <si>
    <t>Sesinando</t>
  </si>
  <si>
    <t>Seth</t>
  </si>
  <si>
    <t>Severo</t>
  </si>
  <si>
    <t>Seydina</t>
  </si>
  <si>
    <t>Shabbir</t>
  </si>
  <si>
    <t>Shafayat</t>
  </si>
  <si>
    <t>Shahan</t>
  </si>
  <si>
    <t>Shamilo</t>
  </si>
  <si>
    <t>Shams</t>
  </si>
  <si>
    <t>Shamyog</t>
  </si>
  <si>
    <t>Shan</t>
  </si>
  <si>
    <t>Shane</t>
  </si>
  <si>
    <t>Shawn</t>
  </si>
  <si>
    <t>Shawnik</t>
  </si>
  <si>
    <t>Shesh</t>
  </si>
  <si>
    <t>Shivakrish</t>
  </si>
  <si>
    <t>Shivam</t>
  </si>
  <si>
    <t>Shlok</t>
  </si>
  <si>
    <t>Shodmonjon</t>
  </si>
  <si>
    <t>Shohrat</t>
  </si>
  <si>
    <t>Shrey</t>
  </si>
  <si>
    <t>Shreyan</t>
  </si>
  <si>
    <t>Shriyan</t>
  </si>
  <si>
    <t>Shrutik</t>
  </si>
  <si>
    <t>Shubern</t>
  </si>
  <si>
    <t>Shuiang</t>
  </si>
  <si>
    <t>Shuraym</t>
  </si>
  <si>
    <t>Shyam</t>
  </si>
  <si>
    <t>Shyom</t>
  </si>
  <si>
    <t>Siandro</t>
  </si>
  <si>
    <t>Sidak</t>
  </si>
  <si>
    <t>Siddártha</t>
  </si>
  <si>
    <t>Siddh</t>
  </si>
  <si>
    <t>Siddhártha</t>
  </si>
  <si>
    <t>Sidnei</t>
  </si>
  <si>
    <t>Sidney</t>
  </si>
  <si>
    <t>Sidónio</t>
  </si>
  <si>
    <t>Silan</t>
  </si>
  <si>
    <t>Silas</t>
  </si>
  <si>
    <t>Silvestre</t>
  </si>
  <si>
    <t>Silvio</t>
  </si>
  <si>
    <t>Sílvio</t>
  </si>
  <si>
    <t>Simão</t>
  </si>
  <si>
    <t>Simon</t>
  </si>
  <si>
    <t>Sin</t>
  </si>
  <si>
    <t>Sinaí</t>
  </si>
  <si>
    <t>Siradio</t>
  </si>
  <si>
    <t>Siradj</t>
  </si>
  <si>
    <t>Siraje</t>
  </si>
  <si>
    <t>Sisley</t>
  </si>
  <si>
    <t>Sithil</t>
  </si>
  <si>
    <t>Sixto</t>
  </si>
  <si>
    <t>Sky</t>
  </si>
  <si>
    <t>Skyler</t>
  </si>
  <si>
    <t>Skyllen</t>
  </si>
  <si>
    <t>Slane</t>
  </si>
  <si>
    <t>Slayen</t>
  </si>
  <si>
    <t>Slaygan</t>
  </si>
  <si>
    <t>Smaran</t>
  </si>
  <si>
    <t>Smit</t>
  </si>
  <si>
    <t>Sneijder</t>
  </si>
  <si>
    <t>Soki</t>
  </si>
  <si>
    <t>Solano</t>
  </si>
  <si>
    <t>Solimar</t>
  </si>
  <si>
    <t>Son</t>
  </si>
  <si>
    <t>Songxian</t>
  </si>
  <si>
    <t>Sotero</t>
  </si>
  <si>
    <t>Soufiane</t>
  </si>
  <si>
    <t>Souleymane</t>
  </si>
  <si>
    <t>Spencer</t>
  </si>
  <si>
    <t>Stallone</t>
  </si>
  <si>
    <t>Stanislav</t>
  </si>
  <si>
    <t>Stanley</t>
  </si>
  <si>
    <t>Stefan</t>
  </si>
  <si>
    <t>Stefano</t>
  </si>
  <si>
    <t>Stelvio</t>
  </si>
  <si>
    <t>Stepan</t>
  </si>
  <si>
    <t>Stepfan</t>
  </si>
  <si>
    <t>Stephan</t>
  </si>
  <si>
    <t>Stephanus</t>
  </si>
  <si>
    <t>Stevan</t>
  </si>
  <si>
    <t>Stevany</t>
  </si>
  <si>
    <t>Steve</t>
  </si>
  <si>
    <t>Steven</t>
  </si>
  <si>
    <t>Steviandro</t>
  </si>
  <si>
    <t>Steyn</t>
  </si>
  <si>
    <t>Sthefan</t>
  </si>
  <si>
    <t>Subhaan</t>
  </si>
  <si>
    <t>Sudev</t>
  </si>
  <si>
    <t>Sukhdeep</t>
  </si>
  <si>
    <t>Sulaiman</t>
  </si>
  <si>
    <t>Sulaimane</t>
  </si>
  <si>
    <t>Suleimane</t>
  </si>
  <si>
    <t>Sulemane</t>
  </si>
  <si>
    <t>Sultan</t>
  </si>
  <si>
    <t>Summer</t>
  </si>
  <si>
    <t>Sun</t>
  </si>
  <si>
    <t>Surmukh</t>
  </si>
  <si>
    <t>Sven</t>
  </si>
  <si>
    <t>Svetlin</t>
  </si>
  <si>
    <t>Swami</t>
  </si>
  <si>
    <t>Swayam</t>
  </si>
  <si>
    <t>Swornim</t>
  </si>
  <si>
    <t>Syed</t>
  </si>
  <si>
    <t>Syerr</t>
  </si>
  <si>
    <t>Sylas</t>
  </si>
  <si>
    <t>Sylvain</t>
  </si>
  <si>
    <t>Syon</t>
  </si>
  <si>
    <t>Syrus</t>
  </si>
  <si>
    <t>Taaj</t>
  </si>
  <si>
    <t>Tadeu</t>
  </si>
  <si>
    <t>Tadey</t>
  </si>
  <si>
    <t>Tahiman</t>
  </si>
  <si>
    <t>Tahir</t>
  </si>
  <si>
    <t>Taison</t>
  </si>
  <si>
    <t>Tajas</t>
  </si>
  <si>
    <t>Takayoshi</t>
  </si>
  <si>
    <t>Taksheel</t>
  </si>
  <si>
    <t>Talha</t>
  </si>
  <si>
    <t>Talib</t>
  </si>
  <si>
    <t>Tallys</t>
  </si>
  <si>
    <t>Tamas</t>
  </si>
  <si>
    <t>Tamás</t>
  </si>
  <si>
    <t>Tammo</t>
  </si>
  <si>
    <t>Tamsir</t>
  </si>
  <si>
    <t>Tanish</t>
  </si>
  <si>
    <t>Tapan</t>
  </si>
  <si>
    <t>Taras</t>
  </si>
  <si>
    <t>Tarciso</t>
  </si>
  <si>
    <t>Tareak</t>
  </si>
  <si>
    <t>Tarik</t>
  </si>
  <si>
    <t>Társis</t>
  </si>
  <si>
    <t>Tatiano</t>
  </si>
  <si>
    <t>Taydon</t>
  </si>
  <si>
    <t>Taylor</t>
  </si>
  <si>
    <t>Tayrone</t>
  </si>
  <si>
    <t>Tayson</t>
  </si>
  <si>
    <t>Taysson</t>
  </si>
  <si>
    <t>Tayyab</t>
  </si>
  <si>
    <t>Tchaly</t>
  </si>
  <si>
    <t>Tcherno</t>
  </si>
  <si>
    <t>Tcherstney</t>
  </si>
  <si>
    <t>Tej</t>
  </si>
  <si>
    <t>Tejasvir</t>
  </si>
  <si>
    <t>Telmo</t>
  </si>
  <si>
    <t>Temitayo</t>
  </si>
  <si>
    <t>Temofiy</t>
  </si>
  <si>
    <t>Teng</t>
  </si>
  <si>
    <t>Tenging</t>
  </si>
  <si>
    <t>Teo</t>
  </si>
  <si>
    <t>Téo</t>
  </si>
  <si>
    <t>Teodor</t>
  </si>
  <si>
    <t>Teodoro</t>
  </si>
  <si>
    <t>Teófilo</t>
  </si>
  <si>
    <t>Teotónio</t>
  </si>
  <si>
    <t>Tércio</t>
  </si>
  <si>
    <t>Terry</t>
  </si>
  <si>
    <t>Thalis</t>
  </si>
  <si>
    <t>Thalles</t>
  </si>
  <si>
    <t>Thelmo</t>
  </si>
  <si>
    <t>Theo</t>
  </si>
  <si>
    <t>Théo</t>
  </si>
  <si>
    <t>Theodore</t>
  </si>
  <si>
    <t>Theodoro</t>
  </si>
  <si>
    <t>Thiago</t>
  </si>
  <si>
    <t>Thiarley</t>
  </si>
  <si>
    <t>Thierno</t>
  </si>
  <si>
    <t>Thierry</t>
  </si>
  <si>
    <t>Thomas</t>
  </si>
  <si>
    <t>Thomás</t>
  </si>
  <si>
    <t>Thomaz</t>
  </si>
  <si>
    <t>Thomáz</t>
  </si>
  <si>
    <t>Thor</t>
  </si>
  <si>
    <t>Tiago</t>
  </si>
  <si>
    <t>Tianyu</t>
  </si>
  <si>
    <t>Tibério</t>
  </si>
  <si>
    <t>Ticiano</t>
  </si>
  <si>
    <t>Tiego</t>
  </si>
  <si>
    <t>Tierri</t>
  </si>
  <si>
    <t>Tierry</t>
  </si>
  <si>
    <t>Tilan</t>
  </si>
  <si>
    <t>Tilson</t>
  </si>
  <si>
    <t>Timeo</t>
  </si>
  <si>
    <t>Timéo</t>
  </si>
  <si>
    <t>Timofei</t>
  </si>
  <si>
    <t>Timotei</t>
  </si>
  <si>
    <t>Timóteo</t>
  </si>
  <si>
    <t>Timothée</t>
  </si>
  <si>
    <t>Timur</t>
  </si>
  <si>
    <t>Tino</t>
  </si>
  <si>
    <t>Tito</t>
  </si>
  <si>
    <t>Tobi</t>
  </si>
  <si>
    <t>Tobias</t>
  </si>
  <si>
    <t>Todor</t>
  </si>
  <si>
    <t>Tom</t>
  </si>
  <si>
    <t>Tomas</t>
  </si>
  <si>
    <t>Tomás</t>
  </si>
  <si>
    <t>Tómas</t>
  </si>
  <si>
    <t>Tomasz</t>
  </si>
  <si>
    <t>Tomaz</t>
  </si>
  <si>
    <t>Tomáz</t>
  </si>
  <si>
    <t>Tome</t>
  </si>
  <si>
    <t>Tomé</t>
  </si>
  <si>
    <t>TOMÉ</t>
  </si>
  <si>
    <t>Tommaso</t>
  </si>
  <si>
    <t>Tommy</t>
  </si>
  <si>
    <t>Tongze</t>
  </si>
  <si>
    <t>Toni</t>
  </si>
  <si>
    <t>Tony</t>
  </si>
  <si>
    <t>Tranay</t>
  </si>
  <si>
    <t>Travis</t>
  </si>
  <si>
    <t>Trevor</t>
  </si>
  <si>
    <t>Tristan</t>
  </si>
  <si>
    <t>Tristão</t>
  </si>
  <si>
    <t>Triston</t>
  </si>
  <si>
    <t>Trunal</t>
  </si>
  <si>
    <t>Tse</t>
  </si>
  <si>
    <t>Tsvetelin</t>
  </si>
  <si>
    <t>Tudor</t>
  </si>
  <si>
    <t>Túlio</t>
  </si>
  <si>
    <t>Tushaar</t>
  </si>
  <si>
    <t>Tyanne</t>
  </si>
  <si>
    <t>Tyler</t>
  </si>
  <si>
    <t>Tymofiy</t>
  </si>
  <si>
    <t>Tymon</t>
  </si>
  <si>
    <t>Tyrell</t>
  </si>
  <si>
    <t>Tyrese</t>
  </si>
  <si>
    <t>Tyron</t>
  </si>
  <si>
    <t>Ugurcan</t>
  </si>
  <si>
    <t>Uié</t>
  </si>
  <si>
    <t>Uju</t>
  </si>
  <si>
    <t>Ulisses</t>
  </si>
  <si>
    <t>Umang</t>
  </si>
  <si>
    <t>Umaru</t>
  </si>
  <si>
    <t>Unai</t>
  </si>
  <si>
    <t>Urias</t>
  </si>
  <si>
    <t>Uriel</t>
  </si>
  <si>
    <t>Uriil</t>
  </si>
  <si>
    <t>Usaid</t>
  </si>
  <si>
    <t>Usman</t>
  </si>
  <si>
    <t>Usmane</t>
  </si>
  <si>
    <t>Ustym</t>
  </si>
  <si>
    <t>Ut</t>
  </si>
  <si>
    <t>Uxío</t>
  </si>
  <si>
    <t>Uziel</t>
  </si>
  <si>
    <t>Vadhvansh</t>
  </si>
  <si>
    <t>Vadilson</t>
  </si>
  <si>
    <t>Vaid</t>
  </si>
  <si>
    <t>Valanko</t>
  </si>
  <si>
    <t>Valdemar</t>
  </si>
  <si>
    <t>Valdemir</t>
  </si>
  <si>
    <t>Valdemiro</t>
  </si>
  <si>
    <t>Valdir</t>
  </si>
  <si>
    <t>Valdo</t>
  </si>
  <si>
    <t>Valentim</t>
  </si>
  <si>
    <t>Valentin</t>
  </si>
  <si>
    <t>Valentino</t>
  </si>
  <si>
    <t>Valentyn</t>
  </si>
  <si>
    <t>Valério</t>
  </si>
  <si>
    <t>Valimuhammad</t>
  </si>
  <si>
    <t>Valter</t>
  </si>
  <si>
    <t>Válter</t>
  </si>
  <si>
    <t>Vando</t>
  </si>
  <si>
    <t>Vanilson</t>
  </si>
  <si>
    <t>Vânio</t>
  </si>
  <si>
    <t>Vansh</t>
  </si>
  <si>
    <t>Vanshdeep</t>
  </si>
  <si>
    <t>Varun</t>
  </si>
  <si>
    <t>Vasco</t>
  </si>
  <si>
    <t>Vasil</t>
  </si>
  <si>
    <t>Vasile</t>
  </si>
  <si>
    <t>Vasyl</t>
  </si>
  <si>
    <t>Vayden</t>
  </si>
  <si>
    <t>Veaceslav</t>
  </si>
  <si>
    <t>Ved</t>
  </si>
  <si>
    <t>Vedant</t>
  </si>
  <si>
    <t>Veer</t>
  </si>
  <si>
    <t>Veid</t>
  </si>
  <si>
    <t>Velasque</t>
  </si>
  <si>
    <t>Venancio</t>
  </si>
  <si>
    <t>Veniamin</t>
  </si>
  <si>
    <t>Vensami</t>
  </si>
  <si>
    <t>Ventsislav</t>
  </si>
  <si>
    <t>Ventura</t>
  </si>
  <si>
    <t>Veridiano</t>
  </si>
  <si>
    <t>Viaan</t>
  </si>
  <si>
    <t>Victor</t>
  </si>
  <si>
    <t>Víctor</t>
  </si>
  <si>
    <t>Victoriano</t>
  </si>
  <si>
    <t>Vidal</t>
  </si>
  <si>
    <t>Vien</t>
  </si>
  <si>
    <t>Vihaan</t>
  </si>
  <si>
    <t>Vikram</t>
  </si>
  <si>
    <t>Viktor</t>
  </si>
  <si>
    <t>Víktor</t>
  </si>
  <si>
    <t>Vilen</t>
  </si>
  <si>
    <t>Vili</t>
  </si>
  <si>
    <t>Vílmar</t>
  </si>
  <si>
    <t>Vincent</t>
  </si>
  <si>
    <t>Vincente</t>
  </si>
  <si>
    <t>Vincenzo</t>
  </si>
  <si>
    <t>Vinicius</t>
  </si>
  <si>
    <t>Vinícius</t>
  </si>
  <si>
    <t>Vinildo</t>
  </si>
  <si>
    <t>Vipesh</t>
  </si>
  <si>
    <t>Viren</t>
  </si>
  <si>
    <t>Virgile</t>
  </si>
  <si>
    <t>Virgílio</t>
  </si>
  <si>
    <t>Virgínio</t>
  </si>
  <si>
    <t>Viriato</t>
  </si>
  <si>
    <t>Vishwas</t>
  </si>
  <si>
    <t>Vitalie</t>
  </si>
  <si>
    <t>Vitalino</t>
  </si>
  <si>
    <t>Vitaliy</t>
  </si>
  <si>
    <t>Vitas</t>
  </si>
  <si>
    <t>Vitor</t>
  </si>
  <si>
    <t>Vítor</t>
  </si>
  <si>
    <t>vítor</t>
  </si>
  <si>
    <t>Vitorino</t>
  </si>
  <si>
    <t>Vitório</t>
  </si>
  <si>
    <t>Vittorio</t>
  </si>
  <si>
    <t>Vivan</t>
  </si>
  <si>
    <t>Vlad</t>
  </si>
  <si>
    <t>Vladeslav</t>
  </si>
  <si>
    <t>Vladimir</t>
  </si>
  <si>
    <t>Vladislav</t>
  </si>
  <si>
    <t>Vladut</t>
  </si>
  <si>
    <t>Vladymyr</t>
  </si>
  <si>
    <t>Vladyslav</t>
  </si>
  <si>
    <t>Vuk</t>
  </si>
  <si>
    <t>Wade</t>
  </si>
  <si>
    <t>Wai</t>
  </si>
  <si>
    <t>Waider</t>
  </si>
  <si>
    <t>Waldemar</t>
  </si>
  <si>
    <t>Walden</t>
  </si>
  <si>
    <t>Waldir</t>
  </si>
  <si>
    <t>Walide</t>
  </si>
  <si>
    <t>Walker</t>
  </si>
  <si>
    <t>Wallace</t>
  </si>
  <si>
    <t>Wallak's</t>
  </si>
  <si>
    <t>Walner</t>
  </si>
  <si>
    <t>Walter</t>
  </si>
  <si>
    <t>Wandy</t>
  </si>
  <si>
    <t>Warren</t>
  </si>
  <si>
    <t>Wasilua</t>
  </si>
  <si>
    <t>Wasley</t>
  </si>
  <si>
    <t>Wayamy</t>
  </si>
  <si>
    <t>Wayiza</t>
  </si>
  <si>
    <t>Wayne</t>
  </si>
  <si>
    <t>Wazley</t>
  </si>
  <si>
    <t>Webany</t>
  </si>
  <si>
    <t>Wekene</t>
  </si>
  <si>
    <t>Welder</t>
  </si>
  <si>
    <t>Wellington</t>
  </si>
  <si>
    <t>Wellinton</t>
  </si>
  <si>
    <t>Wendell</t>
  </si>
  <si>
    <t>Wesley</t>
  </si>
  <si>
    <t>Weslley</t>
  </si>
  <si>
    <t>Widmilson</t>
  </si>
  <si>
    <t>Wil</t>
  </si>
  <si>
    <t>Wildson</t>
  </si>
  <si>
    <t>Wildy</t>
  </si>
  <si>
    <t>Wilfred</t>
  </si>
  <si>
    <t>Wilker</t>
  </si>
  <si>
    <t>Willean</t>
  </si>
  <si>
    <t>Willem</t>
  </si>
  <si>
    <t>Willi</t>
  </si>
  <si>
    <t>William</t>
  </si>
  <si>
    <t>Willian</t>
  </si>
  <si>
    <t>Williandro</t>
  </si>
  <si>
    <t>Willson</t>
  </si>
  <si>
    <t>Willyam</t>
  </si>
  <si>
    <t>Willyan</t>
  </si>
  <si>
    <t>Wilmer</t>
  </si>
  <si>
    <t>Wilon</t>
  </si>
  <si>
    <t>Wilquer</t>
  </si>
  <si>
    <t>Wilson</t>
  </si>
  <si>
    <t>Wilton</t>
  </si>
  <si>
    <t>Wincenty</t>
  </si>
  <si>
    <t>Witsel</t>
  </si>
  <si>
    <t>Wivendelson</t>
  </si>
  <si>
    <t>Wochay</t>
  </si>
  <si>
    <t>Wolf</t>
  </si>
  <si>
    <t>Womna</t>
  </si>
  <si>
    <t>Wylliam</t>
  </si>
  <si>
    <t>Wylson</t>
  </si>
  <si>
    <t>Wyter</t>
  </si>
  <si>
    <t>Xénon</t>
  </si>
  <si>
    <t>Xin</t>
  </si>
  <si>
    <t>Xoel</t>
  </si>
  <si>
    <t>Xujie</t>
  </si>
  <si>
    <t>Yaarnel</t>
  </si>
  <si>
    <t>Yachan</t>
  </si>
  <si>
    <t>Yago</t>
  </si>
  <si>
    <t>Yahir</t>
  </si>
  <si>
    <t>Yahya</t>
  </si>
  <si>
    <t>Yair</t>
  </si>
  <si>
    <t>Yaksh</t>
  </si>
  <si>
    <t>Yala</t>
  </si>
  <si>
    <t>Yamani</t>
  </si>
  <si>
    <t>Yamir</t>
  </si>
  <si>
    <t>Yan</t>
  </si>
  <si>
    <t>Yancho</t>
  </si>
  <si>
    <t>Yanick</t>
  </si>
  <si>
    <t>Yanis</t>
  </si>
  <si>
    <t>Yann</t>
  </si>
  <si>
    <t>Yanne</t>
  </si>
  <si>
    <t>Yannick</t>
  </si>
  <si>
    <t>Yannik</t>
  </si>
  <si>
    <t>Yannis</t>
  </si>
  <si>
    <t>Yansh</t>
  </si>
  <si>
    <t>Yarin</t>
  </si>
  <si>
    <t>Yaroslav</t>
  </si>
  <si>
    <t>Yash</t>
  </si>
  <si>
    <t>Yashvir</t>
  </si>
  <si>
    <t>Yasser</t>
  </si>
  <si>
    <t>Yassin</t>
  </si>
  <si>
    <t>Yassine</t>
  </si>
  <si>
    <t>Yassir</t>
  </si>
  <si>
    <t>Yax</t>
  </si>
  <si>
    <t>Yaxkin</t>
  </si>
  <si>
    <t>Ycaro</t>
  </si>
  <si>
    <t>Yehoshua</t>
  </si>
  <si>
    <t>Yelizar</t>
  </si>
  <si>
    <t>Yerai</t>
  </si>
  <si>
    <t>Yerian</t>
  </si>
  <si>
    <t>Yerik</t>
  </si>
  <si>
    <t>Ygor</t>
  </si>
  <si>
    <t>Yide</t>
  </si>
  <si>
    <t>Ylenzo</t>
  </si>
  <si>
    <t>Yoami</t>
  </si>
  <si>
    <t>Yoan</t>
  </si>
  <si>
    <t>Yoann</t>
  </si>
  <si>
    <t>Yogyadeep</t>
  </si>
  <si>
    <t>Yohan</t>
  </si>
  <si>
    <t>Yohane</t>
  </si>
  <si>
    <t>Yóhane</t>
  </si>
  <si>
    <t>Yohann</t>
  </si>
  <si>
    <t>Yohrán</t>
  </si>
  <si>
    <t>Yomar</t>
  </si>
  <si>
    <t>Yosha</t>
  </si>
  <si>
    <t>Younes</t>
  </si>
  <si>
    <t>Yousef</t>
  </si>
  <si>
    <t>Yousouf</t>
  </si>
  <si>
    <t>Youssef</t>
  </si>
  <si>
    <t>Yousuf</t>
  </si>
  <si>
    <t>Yowami</t>
  </si>
  <si>
    <t>Ysaack</t>
  </si>
  <si>
    <t>Yudi</t>
  </si>
  <si>
    <t>Yueran</t>
  </si>
  <si>
    <t>Yug</t>
  </si>
  <si>
    <t>Yulian</t>
  </si>
  <si>
    <t>Yuliano</t>
  </si>
  <si>
    <t>Yuran</t>
  </si>
  <si>
    <t>Yuri</t>
  </si>
  <si>
    <t>YURI</t>
  </si>
  <si>
    <t>Yuri-Martin</t>
  </si>
  <si>
    <t>Yury</t>
  </si>
  <si>
    <t>Yussuf</t>
  </si>
  <si>
    <t>Yusuf</t>
  </si>
  <si>
    <t>Yuvaan</t>
  </si>
  <si>
    <t>Yuval</t>
  </si>
  <si>
    <t>Yuvraj</t>
  </si>
  <si>
    <t>Yuxuan</t>
  </si>
  <si>
    <t>Yvan</t>
  </si>
  <si>
    <t>Yves</t>
  </si>
  <si>
    <t>Zac</t>
  </si>
  <si>
    <t>Zacaria</t>
  </si>
  <si>
    <t>Zacarias</t>
  </si>
  <si>
    <t>Zachariah</t>
  </si>
  <si>
    <t>Zacharias</t>
  </si>
  <si>
    <t>Zachary</t>
  </si>
  <si>
    <t>Zaci</t>
  </si>
  <si>
    <t>Zackary</t>
  </si>
  <si>
    <t>Zackery</t>
  </si>
  <si>
    <t>Zacky</t>
  </si>
  <si>
    <t>Zafir</t>
  </si>
  <si>
    <t>Zaheer</t>
  </si>
  <si>
    <t>Zahir</t>
  </si>
  <si>
    <t>Zaid</t>
  </si>
  <si>
    <t>Zaiden</t>
  </si>
  <si>
    <t>Zaido</t>
  </si>
  <si>
    <t>Zain</t>
  </si>
  <si>
    <t>Zainy</t>
  </si>
  <si>
    <t>Zakaria</t>
  </si>
  <si>
    <t>Zakariya</t>
  </si>
  <si>
    <t>Zameel</t>
  </si>
  <si>
    <t>Zander</t>
  </si>
  <si>
    <t>Zaqueu</t>
  </si>
  <si>
    <t>Zaroon</t>
  </si>
  <si>
    <t>Zawadi</t>
  </si>
  <si>
    <t>Zayid</t>
  </si>
  <si>
    <t>Zayn</t>
  </si>
  <si>
    <t>Zé</t>
  </si>
  <si>
    <t>Zech</t>
  </si>
  <si>
    <t>Zecharias</t>
  </si>
  <si>
    <t>Zeferino</t>
  </si>
  <si>
    <t>Zeid</t>
  </si>
  <si>
    <t>Zein</t>
  </si>
  <si>
    <t>Zeke</t>
  </si>
  <si>
    <t>Zelani</t>
  </si>
  <si>
    <t>Zélio</t>
  </si>
  <si>
    <t>Zenir</t>
  </si>
  <si>
    <t>Zenith</t>
  </si>
  <si>
    <t>Zeus</t>
  </si>
  <si>
    <t>Zhibo</t>
  </si>
  <si>
    <t>Zhion</t>
  </si>
  <si>
    <t>Zidane</t>
  </si>
  <si>
    <t>Zine</t>
  </si>
  <si>
    <t>Zion</t>
  </si>
  <si>
    <t>Zito</t>
  </si>
  <si>
    <t>Zixin</t>
  </si>
  <si>
    <t>Ziyaan</t>
  </si>
  <si>
    <t>Ziyad</t>
  </si>
  <si>
    <t>Ziyan</t>
  </si>
  <si>
    <t>Zubair</t>
  </si>
  <si>
    <t>Zurik</t>
  </si>
  <si>
    <t>Zyad</t>
  </si>
  <si>
    <t>Zyan</t>
  </si>
  <si>
    <t>Zylan</t>
  </si>
  <si>
    <t>Zyon</t>
  </si>
  <si>
    <t>SOBRENOMES AMERICANOS</t>
  </si>
  <si>
    <t>NOME E SOBRENOME</t>
  </si>
  <si>
    <t>ALEATÓRIO</t>
  </si>
  <si>
    <t>EMAIL</t>
  </si>
  <si>
    <t>PROVEDOR</t>
  </si>
  <si>
    <t>@hotmail.com</t>
  </si>
  <si>
    <t>@gmail.com</t>
  </si>
  <si>
    <t>@yahoo.com</t>
  </si>
  <si>
    <t>@ig.com</t>
  </si>
  <si>
    <t>Para não ter problemas com nomes reais, peguei esta relação de sobrenomes americanos neste site. https://canalconsultapublica.com.br/2022/06/23/noticias/sobrenomes-americanos-lista-dos-mais-comuns-diferentes-antigos-e-mais/  OBSERVAÇÃO: TODOS ESSES NOMES SERÃO CONCATENADOS ALEATORIAMENTE NA BASE DE DADOS</t>
  </si>
  <si>
    <t>Estes dados foram pegos neste endereço da internet. O que fiz aqui foi copiar e colar nesta planilha. https://pt.wiktionary.org/wiki/Ap%C3%AAndice:Sobrenomes_em_portugu%C3%Aas                                                             OBSERVAÇÃO: TODOS ESSES NOMES SERÃO CONCATENADOS ALEATORIAMENTE NA BASE DE DADOS</t>
  </si>
  <si>
    <t>Estes dados foram pegos neste endereço da internet. O que fiz foi converter de pdf para excel e trazer para esta planilha. https://irn.justica.gov.pt/Portals/33/Regras%20Nome%20Proprio/Lista%20Nomes%20Pr%C3%B3prios.pdf?ver=WNDmmwiSO3uacofjmNoxEQ%3D%3D OBSERVAÇÃO: TODOS ESSES NOMES SERÃO CONCATENADOS ALEATORIAMENTE NA BASE DE DADOS</t>
  </si>
  <si>
    <t>Prefixo</t>
  </si>
  <si>
    <t>Estado</t>
  </si>
  <si>
    <t>Região</t>
  </si>
  <si>
    <t>São Paulo</t>
  </si>
  <si>
    <t>Sudeste</t>
  </si>
  <si>
    <t>Rio de Janeiro</t>
  </si>
  <si>
    <t>Espírito Santo</t>
  </si>
  <si>
    <t>Minas Gerais</t>
  </si>
  <si>
    <t>Paraná</t>
  </si>
  <si>
    <t>Sul</t>
  </si>
  <si>
    <t>Santa Catarina</t>
  </si>
  <si>
    <t>Rio Grande do Sul</t>
  </si>
  <si>
    <t>Distrito Federal</t>
  </si>
  <si>
    <t>Centro-Oeste</t>
  </si>
  <si>
    <t>Goiás</t>
  </si>
  <si>
    <t>Tocantins</t>
  </si>
  <si>
    <t>Norte</t>
  </si>
  <si>
    <t>Mato Grosso</t>
  </si>
  <si>
    <t>Mato Grosso do Sul</t>
  </si>
  <si>
    <t>Acre</t>
  </si>
  <si>
    <t>Rondônia</t>
  </si>
  <si>
    <t>Bahia</t>
  </si>
  <si>
    <t>Nordeste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</si>
  <si>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</si>
  <si>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</si>
  <si>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</si>
  <si>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</si>
  <si>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</si>
  <si>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</si>
  <si>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</si>
  <si>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</si>
  <si>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</si>
  <si>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</si>
  <si>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</si>
  <si>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</si>
  <si>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PREFIXO</t>
  </si>
  <si>
    <t>PAGAMENTO</t>
  </si>
  <si>
    <t>Nº DE PARCELAS</t>
  </si>
  <si>
    <t>CIDADE</t>
  </si>
  <si>
    <t>REGIÃO</t>
  </si>
  <si>
    <t>PARCELAMENTO</t>
  </si>
  <si>
    <t>VENDEDOR</t>
  </si>
  <si>
    <t xml:space="preserve">PREÇO </t>
  </si>
  <si>
    <r>
      <t xml:space="preserve">Na base de dados, a coluna </t>
    </r>
    <r>
      <rPr>
        <b/>
        <sz val="11"/>
        <color rgb="FFFF0000"/>
        <rFont val="Calibri"/>
        <family val="2"/>
        <scheme val="minor"/>
      </rPr>
      <t>Estado</t>
    </r>
    <r>
      <rPr>
        <sz val="11"/>
        <color rgb="FFFF0000"/>
        <rFont val="Calibri"/>
        <family val="2"/>
        <scheme val="minor"/>
      </rPr>
      <t xml:space="preserve"> e </t>
    </r>
    <r>
      <rPr>
        <b/>
        <sz val="11"/>
        <color rgb="FFFF0000"/>
        <rFont val="Calibri"/>
        <family val="2"/>
        <scheme val="minor"/>
      </rPr>
      <t xml:space="preserve">Região </t>
    </r>
    <r>
      <rPr>
        <sz val="11"/>
        <color rgb="FFFF0000"/>
        <rFont val="Calibri"/>
        <family val="2"/>
        <scheme val="minor"/>
      </rPr>
      <t xml:space="preserve">serão preenchidas usando a fórmula do </t>
    </r>
    <r>
      <rPr>
        <b/>
        <sz val="11"/>
        <color rgb="FFFF0000"/>
        <rFont val="Calibri"/>
        <family val="2"/>
        <scheme val="minor"/>
      </rPr>
      <t>PROCV</t>
    </r>
  </si>
  <si>
    <t xml:space="preserve">Fórmula destacada nas colunas pela cor </t>
  </si>
  <si>
    <t>As colunas com a fórmula de concatenação estão destacadas na cor</t>
  </si>
  <si>
    <r>
      <t xml:space="preserve">A fórmula que possibilitou que tudo fosse misturado aleatóriamente foi a </t>
    </r>
    <r>
      <rPr>
        <b/>
        <sz val="11"/>
        <color rgb="FFFF0000"/>
        <rFont val="Calibri"/>
        <family val="2"/>
        <scheme val="minor"/>
      </rPr>
      <t>=ALEATÓRIO()</t>
    </r>
    <r>
      <rPr>
        <sz val="11"/>
        <color rgb="FFFF0000"/>
        <rFont val="Calibri"/>
        <family val="2"/>
        <scheme val="minor"/>
      </rPr>
      <t xml:space="preserve"> destacada na cor</t>
    </r>
  </si>
  <si>
    <t>Para a coluna I (ESTADO) da tabela Base de dados a fórmula ficará assim "=PROCV(H2;DDD!A:C;2;0)"</t>
  </si>
  <si>
    <t xml:space="preserve"> Fórmula usada na célula J2 (REGIÃO) e expandida com o preenchimento relâmpago       "=PROCV(H2;DDD!A:C;3;0)"</t>
  </si>
  <si>
    <t>OBSERVAÇÃO IMPORTANTE: APÓS CONVERTER A BASE DE DADOS PARA TABELA O EXCEL MUDA A  FORMA DE REFERENCIAR AS COULNAS NA FÓRMULA AUTOMATICAMENTE, MAS O PRINCÍPIO É O MESMO. BASTA CLICAR SOBRE A CÉLULA E OBSERVAR A NOVA REFERÊNCIA NA BARRA DE FÓRMULAS</t>
  </si>
  <si>
    <t>João Carlos</t>
  </si>
  <si>
    <t>Priscila Amanda</t>
  </si>
  <si>
    <t>Maria do Carmo</t>
  </si>
  <si>
    <t>José Arruda</t>
  </si>
  <si>
    <t>DATA</t>
  </si>
  <si>
    <r>
      <t xml:space="preserve">Existem </t>
    </r>
    <r>
      <rPr>
        <b/>
        <sz val="11"/>
        <color rgb="FFFF0000"/>
        <rFont val="Calibri"/>
        <family val="2"/>
        <scheme val="minor"/>
      </rPr>
      <t>DUAS</t>
    </r>
    <r>
      <rPr>
        <sz val="11"/>
        <color rgb="FFFF0000"/>
        <rFont val="Calibri"/>
        <family val="2"/>
        <scheme val="minor"/>
      </rPr>
      <t xml:space="preserve"> colunas na nossa base de dados usando a fórmula </t>
    </r>
    <r>
      <rPr>
        <b/>
        <sz val="11"/>
        <color rgb="FFFF0000"/>
        <rFont val="Calibri"/>
        <family val="2"/>
        <scheme val="minor"/>
      </rPr>
      <t>=SE são as colunas PAGAMENTO e PARCELAMENTO</t>
    </r>
    <r>
      <rPr>
        <sz val="11"/>
        <color rgb="FFFF0000"/>
        <rFont val="Calibri"/>
        <family val="2"/>
        <scheme val="minor"/>
      </rPr>
      <t xml:space="preserve"> elas estão destacadas na cor </t>
    </r>
  </si>
  <si>
    <r>
      <t xml:space="preserve">Existem </t>
    </r>
    <r>
      <rPr>
        <b/>
        <sz val="11"/>
        <color rgb="FFFF0000"/>
        <rFont val="Calibri"/>
        <family val="2"/>
        <scheme val="minor"/>
      </rPr>
      <t>UMA</t>
    </r>
    <r>
      <rPr>
        <sz val="11"/>
        <color rgb="FFFF0000"/>
        <rFont val="Calibri"/>
        <family val="2"/>
        <scheme val="minor"/>
      </rPr>
      <t xml:space="preserve"> coluna na nossa base de dados usando a </t>
    </r>
    <r>
      <rPr>
        <b/>
        <sz val="11"/>
        <color rgb="FFFF0000"/>
        <rFont val="Calibri"/>
        <family val="2"/>
        <scheme val="minor"/>
      </rPr>
      <t xml:space="preserve">fórmula =SE aninhada </t>
    </r>
    <r>
      <rPr>
        <sz val="11"/>
        <color rgb="FFFF0000"/>
        <rFont val="Calibri"/>
        <family val="2"/>
        <scheme val="minor"/>
      </rPr>
      <t xml:space="preserve">é a coluna </t>
    </r>
    <r>
      <rPr>
        <b/>
        <sz val="11"/>
        <color rgb="FFFF0000"/>
        <rFont val="Calibri"/>
        <family val="2"/>
        <scheme val="minor"/>
      </rPr>
      <t>PRODUTOS</t>
    </r>
    <r>
      <rPr>
        <sz val="11"/>
        <color rgb="FFFF0000"/>
        <rFont val="Calibri"/>
        <family val="2"/>
        <scheme val="minor"/>
      </rPr>
      <t xml:space="preserve"> elas estão destacadas na cor </t>
    </r>
  </si>
  <si>
    <t>Rótulos de Linha</t>
  </si>
  <si>
    <t xml:space="preserve">Soma de PREÇO </t>
  </si>
  <si>
    <t>Total Geral</t>
  </si>
  <si>
    <t>Produto A</t>
  </si>
  <si>
    <t>Produto B</t>
  </si>
  <si>
    <t>Produto C</t>
  </si>
  <si>
    <t>Trim1</t>
  </si>
  <si>
    <t>jan</t>
  </si>
  <si>
    <t>fev</t>
  </si>
  <si>
    <t>mar</t>
  </si>
  <si>
    <t>Trim2</t>
  </si>
  <si>
    <t>abr</t>
  </si>
  <si>
    <t>mai</t>
  </si>
  <si>
    <t>jun</t>
  </si>
  <si>
    <t>Trim3</t>
  </si>
  <si>
    <t>jul</t>
  </si>
  <si>
    <t>ago</t>
  </si>
  <si>
    <t>set</t>
  </si>
  <si>
    <t>Trim4</t>
  </si>
  <si>
    <t>out</t>
  </si>
  <si>
    <t>nov</t>
  </si>
  <si>
    <t>dez</t>
  </si>
  <si>
    <t>Rótulos de Coluna</t>
  </si>
  <si>
    <t>PRODUTO</t>
  </si>
  <si>
    <t>Trimestre</t>
  </si>
  <si>
    <t>Cartão de crédito</t>
  </si>
  <si>
    <t>Qtd de Vendas</t>
  </si>
  <si>
    <t>Qtd. De Vendas</t>
  </si>
  <si>
    <r>
      <t xml:space="preserve">Existem </t>
    </r>
    <r>
      <rPr>
        <b/>
        <sz val="11"/>
        <color rgb="FFFF0000"/>
        <rFont val="Calibri"/>
        <family val="2"/>
        <scheme val="minor"/>
      </rPr>
      <t>DUAS</t>
    </r>
    <r>
      <rPr>
        <sz val="11"/>
        <color rgb="FFFF0000"/>
        <rFont val="Calibri"/>
        <family val="2"/>
        <scheme val="minor"/>
      </rPr>
      <t xml:space="preserve"> colunas na nossa base de dados usando a </t>
    </r>
    <r>
      <rPr>
        <b/>
        <sz val="11"/>
        <color rgb="FFFF0000"/>
        <rFont val="Calibri"/>
        <family val="2"/>
        <scheme val="minor"/>
      </rPr>
      <t xml:space="preserve">fórmula =PROCV  </t>
    </r>
    <r>
      <rPr>
        <sz val="11"/>
        <color rgb="FFFF0000"/>
        <rFont val="Calibri"/>
        <family val="2"/>
        <scheme val="minor"/>
      </rPr>
      <t xml:space="preserve">são as colunas </t>
    </r>
    <r>
      <rPr>
        <b/>
        <sz val="11"/>
        <color rgb="FFFF0000"/>
        <rFont val="Calibri"/>
        <family val="2"/>
        <scheme val="minor"/>
      </rPr>
      <t>CIDADE E REGIÃO</t>
    </r>
    <r>
      <rPr>
        <sz val="11"/>
        <color rgb="FFFF0000"/>
        <rFont val="Calibri"/>
        <family val="2"/>
        <scheme val="minor"/>
      </rPr>
      <t xml:space="preserve"> elas estão destacadas na cor </t>
    </r>
  </si>
  <si>
    <r>
      <t xml:space="preserve"> Os dados desta tabela foram pegos da internet no site https://totalip.com.br/quais-os-ddds-de-cada-estado-do-brasil/ . Baseado nestes dados é que vamos preencher as colunas </t>
    </r>
    <r>
      <rPr>
        <b/>
        <sz val="11"/>
        <color rgb="FFFF0000"/>
        <rFont val="Calibri"/>
        <family val="2"/>
        <scheme val="minor"/>
      </rPr>
      <t xml:space="preserve"> I e J ( Estado e Região respectivamente)</t>
    </r>
    <r>
      <rPr>
        <sz val="11"/>
        <color rgb="FF000000"/>
        <rFont val="Calibri"/>
        <family val="2"/>
        <scheme val="minor"/>
      </rPr>
      <t xml:space="preserve"> na planilha base prática </t>
    </r>
  </si>
  <si>
    <r>
      <rPr>
        <sz val="11"/>
        <color rgb="FFFF0000"/>
        <rFont val="Calibri"/>
        <family val="2"/>
        <scheme val="minor"/>
      </rPr>
      <t>Explicação da fórmula: PROCV</t>
    </r>
    <r>
      <rPr>
        <sz val="11"/>
        <color rgb="FF000000"/>
        <rFont val="Calibri"/>
        <family val="2"/>
        <scheme val="minor"/>
      </rPr>
      <t>: Significa procure na vertical observe que eu quero o Estado correspondente ao prefixo do telefone. Como esta é uma função que recebe 4 paramêtros, o primeiro parâmetro é aonde está o meu índice? OU seja, qual a coluna que contém o dado que eu quero procurar. Neste caso a coluna H2 da tabela Base de dados. Após o primeiro ponto e vírgula, vem o segundo dado que é a matriz de dados, ou seja, Aonde está a tabela que eu devo procurar? Neste caso a tabela é esta aqui, a tabela DDD. No excel, eu posso estar trabalhando em uma tabela e procurar dados em outra tabela. então após o primeiro ponto e vírgula, basta vir nesta tabela e selecionar as colunas A, B e C. A sintaxe é preenchida automaticamente pelo Excel e fica assim: DDD! (significando a planilha) e A:C (ou seja de A até C). Após inserirmos o 2º ponto e vírgula na fórmula vem o 3º parâmetro da fómula que é, aonde está a coluna que devo procurar? No nosso caso aqui é a coluna 2, pois nós queremos o Estado que se encontra na 2ª coluna. E, por fim, o número 0 (muito importante de ser colocado), especificando que eu não quero aproximação e sim a correspondencia exata. Se você clicar na coluna H2 da tabela base prática, verá a fórmula acima, destacada de vermelho. Para expandir para as outras colunas basta trazer o mouse para a quina direita da coluna e dar dois cliques que o excel faz a mágica de expandir para as outras colunas.</t>
    </r>
  </si>
  <si>
    <t xml:space="preserve">O mesmo processo explicado acima foi feito para a coluna J. Destacando a fórmula em vermelho acima observe que desta vez, no 3º parâmetro da fórmula esta o número 3, pois desta vez queremos que busque na 3ª coluna da nossa matriz de dados que mais uma vez é esta tabela aqui a DDD </t>
  </si>
  <si>
    <t>Boleto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</si>
</sst>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&quot;R$&quot;\ #,##0"/>
    <numFmt numFmtId="166" formatCode="0.0%"/>
  </numFmts>
  <fonts count="13" x14ac:knownFonts="1">
    <font>
      <sz val="10"/>
      <color rgb="FF000000"/>
      <name val="Times New Roman"/>
      <charset val="204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Times New Roman"/>
      <family val="1"/>
    </font>
    <font>
      <u/>
      <sz val="11"/>
      <color rgb="FF000000"/>
      <name val="Calibri"/>
      <family val="2"/>
      <scheme val="minor"/>
    </font>
    <font>
      <sz val="8"/>
      <name val="Times New Roman"/>
      <family val="1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0"/>
      <color rgb="FF000000"/>
      <name val="Times New Roman"/>
      <charset val="204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53"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top"/>
    </xf>
    <xf numFmtId="0" fontId="5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0" fontId="2" fillId="2" borderId="0" xfId="0" applyFont="1" applyFill="1" applyAlignment="1">
      <alignment horizontal="left"/>
    </xf>
    <xf numFmtId="0" fontId="7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8" fillId="0" borderId="0" xfId="0" applyFont="1" applyAlignment="1">
      <alignment horizontal="left" vertical="top"/>
    </xf>
    <xf numFmtId="49" fontId="4" fillId="0" borderId="0" xfId="0" applyNumberFormat="1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5" fillId="2" borderId="0" xfId="0" applyFont="1" applyFill="1" applyAlignment="1">
      <alignment vertical="top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11" fillId="4" borderId="0" xfId="0" applyFont="1" applyFill="1" applyAlignment="1">
      <alignment vertical="top"/>
    </xf>
    <xf numFmtId="0" fontId="3" fillId="6" borderId="0" xfId="0" applyFont="1" applyFill="1" applyAlignment="1">
      <alignment horizontal="left" vertical="top"/>
    </xf>
    <xf numFmtId="0" fontId="3" fillId="5" borderId="0" xfId="0" applyFont="1" applyFill="1" applyAlignment="1">
      <alignment horizontal="left" vertical="top"/>
    </xf>
    <xf numFmtId="164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49" fontId="7" fillId="0" borderId="0" xfId="0" applyNumberFormat="1" applyFont="1"/>
    <xf numFmtId="0" fontId="3" fillId="7" borderId="0" xfId="0" applyFont="1" applyFill="1" applyAlignment="1">
      <alignment horizontal="left" vertical="top"/>
    </xf>
    <xf numFmtId="14" fontId="3" fillId="0" borderId="0" xfId="0" applyNumberFormat="1" applyFont="1" applyAlignment="1">
      <alignment horizontal="left" vertical="center"/>
    </xf>
    <xf numFmtId="0" fontId="4" fillId="8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4" fillId="9" borderId="0" xfId="0" applyFont="1" applyFill="1" applyAlignment="1">
      <alignment horizontal="center" vertical="center"/>
    </xf>
    <xf numFmtId="0" fontId="0" fillId="0" borderId="0" xfId="0" pivotButton="1" applyAlignment="1">
      <alignment horizontal="left" vertical="top"/>
    </xf>
    <xf numFmtId="165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center"/>
    </xf>
    <xf numFmtId="3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9" fontId="0" fillId="0" borderId="0" xfId="0" applyNumberFormat="1" applyAlignment="1">
      <alignment horizontal="left" vertical="top"/>
    </xf>
    <xf numFmtId="0" fontId="3" fillId="0" borderId="0" xfId="0" applyFont="1" applyAlignment="1">
      <alignment vertical="top" wrapText="1"/>
    </xf>
    <xf numFmtId="0" fontId="3" fillId="0" borderId="0" xfId="0" pivotButton="1" applyFont="1" applyAlignment="1">
      <alignment horizontal="left" vertical="top"/>
    </xf>
    <xf numFmtId="1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left" vertical="top"/>
    </xf>
    <xf numFmtId="166" fontId="0" fillId="0" borderId="0" xfId="1" applyNumberFormat="1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</cellXfs>
  <cellStyles count="2">
    <cellStyle name="Normal" xfId="0" builtinId="0"/>
    <cellStyle name="Porcentagem" xfId="1" builtinId="5"/>
  </cellStyles>
  <dxfs count="48">
    <dxf>
      <numFmt numFmtId="165" formatCode="&quot;R$&quot;\ #,##0"/>
    </dxf>
    <dxf>
      <numFmt numFmtId="3" formatCode="#,##0"/>
    </dxf>
    <dxf>
      <numFmt numFmtId="165" formatCode="&quot;R$&quot;\ 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&quot;R$&quot;\ #,##0.0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5" formatCode="&quot;R$&quot;\ 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164" formatCode="&quot;R$&quot;\ #,##0.00"/>
    </dxf>
    <dxf>
      <numFmt numFmtId="165" formatCode="&quot;R$&quot;\ #,##0"/>
    </dxf>
    <dxf>
      <numFmt numFmtId="3" formatCode="#,##0"/>
    </dxf>
    <dxf>
      <alignment vertical="center"/>
    </dxf>
    <dxf>
      <numFmt numFmtId="165" formatCode="&quot;R$&quot;\ #,##0"/>
    </dxf>
    <dxf>
      <font>
        <color theme="0"/>
      </font>
      <fill>
        <patternFill>
          <bgColor rgb="FF3B3738"/>
        </patternFill>
      </fill>
    </dxf>
  </dxfs>
  <tableStyles count="2" defaultTableStyle="TableStyleMedium9" defaultPivotStyle="PivotStyleLight16">
    <tableStyle name="FZTH" pivot="0" table="0" count="3" xr9:uid="{E82A27E9-B61C-4168-B8EE-80CE3BCE8287}">
      <tableStyleElement type="wholeTable" dxfId="47"/>
    </tableStyle>
    <tableStyle name="Tudobranco" pivot="0" count="0" xr9:uid="{0F5ED461-8E9C-4937-9A94-B78DF39411B5}"/>
  </tableStyles>
  <colors>
    <mruColors>
      <color rgb="FFFB4A7C"/>
      <color rgb="FF999999"/>
      <color rgb="FF3B3738"/>
      <color rgb="FF25D398"/>
      <color rgb="FFFF8248"/>
      <color rgb="FF00B5BD"/>
      <color rgb="FF00CCFF"/>
    </mruColors>
  </colors>
  <extLst>
    <ext xmlns:x14="http://schemas.microsoft.com/office/spreadsheetml/2009/9/main" uri="{46F421CA-312F-682f-3DD2-61675219B42D}">
      <x14:dxfs count="2">
        <dxf>
          <font>
            <color rgb="FF00B5BD"/>
          </font>
          <fill>
            <patternFill>
              <bgColor theme="0"/>
            </patternFill>
          </fill>
        </dxf>
        <dxf>
          <font>
            <color rgb="FF00B5BD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FZTH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v>Vendas</c:v>
          </c:tx>
          <c:spPr>
            <a:gradFill flip="none" rotWithShape="1">
              <a:gsLst>
                <a:gs pos="0">
                  <a:srgbClr val="00B5BD">
                    <a:shade val="30000"/>
                    <a:satMod val="115000"/>
                  </a:srgbClr>
                </a:gs>
                <a:gs pos="50000">
                  <a:srgbClr val="00B5BD">
                    <a:shade val="67500"/>
                    <a:satMod val="115000"/>
                  </a:srgbClr>
                </a:gs>
                <a:gs pos="100000">
                  <a:srgbClr val="00B5BD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cat>
            <c:strRef>
              <c:f>'Faturamento Mensal'!$A$4:$A$15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'Faturamento Mensal'!$B$4:$B$15</c:f>
              <c:numCache>
                <c:formatCode>"R$"\ #,##0</c:formatCode>
                <c:ptCount val="12"/>
                <c:pt idx="0">
                  <c:v>64000</c:v>
                </c:pt>
                <c:pt idx="1">
                  <c:v>50000</c:v>
                </c:pt>
                <c:pt idx="2">
                  <c:v>58000</c:v>
                </c:pt>
                <c:pt idx="3">
                  <c:v>62000</c:v>
                </c:pt>
                <c:pt idx="4">
                  <c:v>54000</c:v>
                </c:pt>
                <c:pt idx="5">
                  <c:v>48000</c:v>
                </c:pt>
                <c:pt idx="6">
                  <c:v>62000</c:v>
                </c:pt>
                <c:pt idx="7">
                  <c:v>66000</c:v>
                </c:pt>
                <c:pt idx="8">
                  <c:v>64000</c:v>
                </c:pt>
                <c:pt idx="9">
                  <c:v>64000</c:v>
                </c:pt>
                <c:pt idx="10">
                  <c:v>52000</c:v>
                </c:pt>
                <c:pt idx="11">
                  <c:v>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3-4108-9909-0CA7803F2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5744"/>
        <c:axId val="74996992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B66B1B9-88F2-43B3-BC83-358E7BDB1D1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2C3-4108-9909-0CA7803F288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75A1BA-6157-46C2-BF6C-BF09D89B636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2C3-4108-9909-0CA7803F288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9B1BA90-69D8-4F7A-976F-FF57247FE49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2C3-4108-9909-0CA7803F288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7F62481-8623-446E-9E2A-714B61BA6C7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2C3-4108-9909-0CA7803F288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EA2EB06-0488-4ECD-A889-49D7C02D114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2C3-4108-9909-0CA7803F288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74F1254-FD2E-4BBC-97E1-5753D71055A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2C3-4108-9909-0CA7803F288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0D8C3A7-F3E0-4369-9208-C44CEA5583B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2C3-4108-9909-0CA7803F288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2D082B0-9514-4D21-AC7D-39290441A84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2C3-4108-9909-0CA7803F288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83D713C-A1AE-45E3-8A55-3083DFAA42B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2C3-4108-9909-0CA7803F288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A83E767-3B5B-4297-8682-13CA32CD13F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2C3-4108-9909-0CA7803F288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B3A2E2D-1113-45D7-94C1-4324844D1D6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2C3-4108-9909-0CA7803F288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8E520AB-6D5D-4D40-8173-1ED38830F7A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2C3-4108-9909-0CA7803F288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'Faturamento Mensal'!$B$4:$B$15</c:f>
              <c:numCache>
                <c:formatCode>"R$"\ #,##0</c:formatCode>
                <c:ptCount val="12"/>
                <c:pt idx="0">
                  <c:v>64000</c:v>
                </c:pt>
                <c:pt idx="1">
                  <c:v>50000</c:v>
                </c:pt>
                <c:pt idx="2">
                  <c:v>58000</c:v>
                </c:pt>
                <c:pt idx="3">
                  <c:v>62000</c:v>
                </c:pt>
                <c:pt idx="4">
                  <c:v>54000</c:v>
                </c:pt>
                <c:pt idx="5">
                  <c:v>48000</c:v>
                </c:pt>
                <c:pt idx="6">
                  <c:v>62000</c:v>
                </c:pt>
                <c:pt idx="7">
                  <c:v>66000</c:v>
                </c:pt>
                <c:pt idx="8">
                  <c:v>64000</c:v>
                </c:pt>
                <c:pt idx="9">
                  <c:v>64000</c:v>
                </c:pt>
                <c:pt idx="10">
                  <c:v>52000</c:v>
                </c:pt>
                <c:pt idx="11">
                  <c:v>74000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'Faturamento Mensal'!$C$4:$C$15</c15:f>
                <c15:dlblRangeCache>
                  <c:ptCount val="12"/>
                  <c:pt idx="0">
                    <c:v>8,9%</c:v>
                  </c:pt>
                  <c:pt idx="1">
                    <c:v>7,0%</c:v>
                  </c:pt>
                  <c:pt idx="2">
                    <c:v>8,1%</c:v>
                  </c:pt>
                  <c:pt idx="3">
                    <c:v>8,6%</c:v>
                  </c:pt>
                  <c:pt idx="4">
                    <c:v>7,5%</c:v>
                  </c:pt>
                  <c:pt idx="5">
                    <c:v>6,7%</c:v>
                  </c:pt>
                  <c:pt idx="6">
                    <c:v>8,6%</c:v>
                  </c:pt>
                  <c:pt idx="7">
                    <c:v>9,2%</c:v>
                  </c:pt>
                  <c:pt idx="8">
                    <c:v>8,9%</c:v>
                  </c:pt>
                  <c:pt idx="9">
                    <c:v>8,9%</c:v>
                  </c:pt>
                  <c:pt idx="10">
                    <c:v>7,2%</c:v>
                  </c:pt>
                  <c:pt idx="11">
                    <c:v>10,3%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62C3-4108-9909-0CA7803F2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95744"/>
        <c:axId val="74996992"/>
      </c:lineChart>
      <c:catAx>
        <c:axId val="7499574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 algn="ctr">
              <a:defRPr lang="en-US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996992"/>
        <c:crosses val="autoZero"/>
        <c:auto val="1"/>
        <c:lblAlgn val="ctr"/>
        <c:lblOffset val="80"/>
        <c:noMultiLvlLbl val="0"/>
      </c:catAx>
      <c:valAx>
        <c:axId val="74996992"/>
        <c:scaling>
          <c:orientation val="minMax"/>
        </c:scaling>
        <c:delete val="1"/>
        <c:axPos val="r"/>
        <c:numFmt formatCode="&quot;R$&quot;\ #,##0" sourceLinked="0"/>
        <c:majorTickMark val="none"/>
        <c:minorTickMark val="none"/>
        <c:tickLblPos val="nextTo"/>
        <c:crossAx val="74995744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A</c:v>
          </c:tx>
          <c:spPr>
            <a:solidFill>
              <a:srgbClr val="FB4A7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Trimestre!$A$5:$A$8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Trimestre!$B$5:$B$8</c:f>
              <c:numCache>
                <c:formatCode>"R$"\ #,##0</c:formatCode>
                <c:ptCount val="4"/>
                <c:pt idx="0">
                  <c:v>172000</c:v>
                </c:pt>
                <c:pt idx="1">
                  <c:v>164000</c:v>
                </c:pt>
                <c:pt idx="2">
                  <c:v>192000</c:v>
                </c:pt>
                <c:pt idx="3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7-45A2-BBEC-17B66BF3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91360560"/>
        <c:axId val="91338512"/>
      </c:barChart>
      <c:catAx>
        <c:axId val="9136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1338512"/>
        <c:crosses val="autoZero"/>
        <c:auto val="1"/>
        <c:lblAlgn val="ctr"/>
        <c:lblOffset val="100"/>
        <c:noMultiLvlLbl val="0"/>
      </c:catAx>
      <c:valAx>
        <c:axId val="91338512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9136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B</c:v>
          </c:tx>
          <c:spPr>
            <a:solidFill>
              <a:srgbClr val="25D39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Trimestre!$A$5:$A$8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Trimestre!$C$5:$C$8</c:f>
              <c:numCache>
                <c:formatCode>"R$"\ #,##0</c:formatCode>
                <c:ptCount val="4"/>
                <c:pt idx="0">
                  <c:v>201600</c:v>
                </c:pt>
                <c:pt idx="1">
                  <c:v>223200</c:v>
                </c:pt>
                <c:pt idx="2">
                  <c:v>198000</c:v>
                </c:pt>
                <c:pt idx="3">
                  <c:v>221400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6-43BF-9F81-E3F2A9A62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325111536"/>
        <c:axId val="325106960"/>
      </c:barChart>
      <c:catAx>
        <c:axId val="3251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5106960"/>
        <c:crosses val="autoZero"/>
        <c:auto val="1"/>
        <c:lblAlgn val="ctr"/>
        <c:lblOffset val="100"/>
        <c:noMultiLvlLbl val="0"/>
      </c:catAx>
      <c:valAx>
        <c:axId val="32510696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3251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C</c:v>
          </c:tx>
          <c:spPr>
            <a:solidFill>
              <a:srgbClr val="FF824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Trimestre!$A$5:$A$8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Trimestre!$D$5:$D$8</c:f>
              <c:numCache>
                <c:formatCode>"R$"\ #,##0</c:formatCode>
                <c:ptCount val="4"/>
                <c:pt idx="0">
                  <c:v>108000</c:v>
                </c:pt>
                <c:pt idx="1">
                  <c:v>100500</c:v>
                </c:pt>
                <c:pt idx="2">
                  <c:v>105000</c:v>
                </c:pt>
                <c:pt idx="3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A-4248-995E-2470EF35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27"/>
        <c:axId val="462591744"/>
        <c:axId val="462597984"/>
      </c:barChart>
      <c:catAx>
        <c:axId val="4625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2597984"/>
        <c:crosses val="autoZero"/>
        <c:auto val="1"/>
        <c:lblAlgn val="ctr"/>
        <c:lblOffset val="100"/>
        <c:noMultiLvlLbl val="0"/>
      </c:catAx>
      <c:valAx>
        <c:axId val="46259798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46259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v>Vendas</c:v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32000">
                  <a:schemeClr val="accent1">
                    <a:lumMod val="45000"/>
                    <a:lumOff val="55000"/>
                  </a:schemeClr>
                </a:gs>
                <a:gs pos="100000">
                  <a:schemeClr val="tx2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'Faturamento Mensal'!$A$4:$A$15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'Faturamento Mensal'!$B$4:$B$15</c:f>
              <c:numCache>
                <c:formatCode>"R$"\ #,##0</c:formatCode>
                <c:ptCount val="12"/>
                <c:pt idx="0">
                  <c:v>64000</c:v>
                </c:pt>
                <c:pt idx="1">
                  <c:v>50000</c:v>
                </c:pt>
                <c:pt idx="2">
                  <c:v>58000</c:v>
                </c:pt>
                <c:pt idx="3">
                  <c:v>62000</c:v>
                </c:pt>
                <c:pt idx="4">
                  <c:v>54000</c:v>
                </c:pt>
                <c:pt idx="5">
                  <c:v>48000</c:v>
                </c:pt>
                <c:pt idx="6">
                  <c:v>62000</c:v>
                </c:pt>
                <c:pt idx="7">
                  <c:v>66000</c:v>
                </c:pt>
                <c:pt idx="8">
                  <c:v>64000</c:v>
                </c:pt>
                <c:pt idx="9">
                  <c:v>64000</c:v>
                </c:pt>
                <c:pt idx="10">
                  <c:v>52000</c:v>
                </c:pt>
                <c:pt idx="11">
                  <c:v>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D-4972-8535-7054B41E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5744"/>
        <c:axId val="74996992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1CF07F7-B75E-42A2-A974-F1A29FD51514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FCD-4972-8535-7054B41EF6F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C93A5C-1F1F-4B7A-8A2D-B01CF474A88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FCD-4972-8535-7054B41EF6F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1321F4-DBE9-413E-870C-AF1C01347906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FCD-4972-8535-7054B41EF6F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0B6FAA7-D979-466E-B790-773965A85C5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FCD-4972-8535-7054B41EF6F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185714E-F34C-4F01-B1F7-C53DF7429904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FCD-4972-8535-7054B41EF6F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4147F84-C75C-45A9-9FD3-E2FCEB1B414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FCD-4972-8535-7054B41EF6F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E71EEE3-89F8-434F-8601-CCE9AD8C00B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6FCD-4972-8535-7054B41EF6F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E3E4833-D5F5-4A30-AE26-4C08F731BE29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FCD-4972-8535-7054B41EF6F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9AF0917-19CB-479B-91BA-D55D5F39FD2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6FCD-4972-8535-7054B41EF6F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03FF67C-282F-4AA2-AA1C-E223443CF41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6FCD-4972-8535-7054B41EF6F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5CB88F3-F817-4A34-8860-7644F9EADBE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6FCD-4972-8535-7054B41EF6F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C7DBE8E-7161-4806-AECC-43D92B61259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6FCD-4972-8535-7054B41EF6F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'Faturamento Mensal'!$B$4:$B$15</c:f>
              <c:numCache>
                <c:formatCode>"R$"\ #,##0</c:formatCode>
                <c:ptCount val="12"/>
                <c:pt idx="0">
                  <c:v>64000</c:v>
                </c:pt>
                <c:pt idx="1">
                  <c:v>50000</c:v>
                </c:pt>
                <c:pt idx="2">
                  <c:v>58000</c:v>
                </c:pt>
                <c:pt idx="3">
                  <c:v>62000</c:v>
                </c:pt>
                <c:pt idx="4">
                  <c:v>54000</c:v>
                </c:pt>
                <c:pt idx="5">
                  <c:v>48000</c:v>
                </c:pt>
                <c:pt idx="6">
                  <c:v>62000</c:v>
                </c:pt>
                <c:pt idx="7">
                  <c:v>66000</c:v>
                </c:pt>
                <c:pt idx="8">
                  <c:v>64000</c:v>
                </c:pt>
                <c:pt idx="9">
                  <c:v>64000</c:v>
                </c:pt>
                <c:pt idx="10">
                  <c:v>52000</c:v>
                </c:pt>
                <c:pt idx="11">
                  <c:v>74000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'Faturamento Mensal'!$C$4:$C$15</c15:f>
                <c15:dlblRangeCache>
                  <c:ptCount val="12"/>
                  <c:pt idx="0">
                    <c:v>8,9%</c:v>
                  </c:pt>
                  <c:pt idx="1">
                    <c:v>7,0%</c:v>
                  </c:pt>
                  <c:pt idx="2">
                    <c:v>8,1%</c:v>
                  </c:pt>
                  <c:pt idx="3">
                    <c:v>8,6%</c:v>
                  </c:pt>
                  <c:pt idx="4">
                    <c:v>7,5%</c:v>
                  </c:pt>
                  <c:pt idx="5">
                    <c:v>6,7%</c:v>
                  </c:pt>
                  <c:pt idx="6">
                    <c:v>8,6%</c:v>
                  </c:pt>
                  <c:pt idx="7">
                    <c:v>9,2%</c:v>
                  </c:pt>
                  <c:pt idx="8">
                    <c:v>8,9%</c:v>
                  </c:pt>
                  <c:pt idx="9">
                    <c:v>8,9%</c:v>
                  </c:pt>
                  <c:pt idx="10">
                    <c:v>7,2%</c:v>
                  </c:pt>
                  <c:pt idx="11">
                    <c:v>10,3%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6FCD-4972-8535-7054B41E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95744"/>
        <c:axId val="74996992"/>
      </c:lineChart>
      <c:catAx>
        <c:axId val="7499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996992"/>
        <c:crosses val="autoZero"/>
        <c:auto val="1"/>
        <c:lblAlgn val="ctr"/>
        <c:lblOffset val="100"/>
        <c:noMultiLvlLbl val="0"/>
      </c:catAx>
      <c:valAx>
        <c:axId val="74996992"/>
        <c:scaling>
          <c:orientation val="minMax"/>
        </c:scaling>
        <c:delete val="0"/>
        <c:axPos val="l"/>
        <c:numFmt formatCode="&quot;R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995744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1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image" Target="../media/image7.png"/><Relationship Id="rId5" Type="http://schemas.openxmlformats.org/officeDocument/2006/relationships/chart" Target="../charts/chart3.xml"/><Relationship Id="rId10" Type="http://schemas.openxmlformats.org/officeDocument/2006/relationships/image" Target="../media/image6.svg"/><Relationship Id="rId4" Type="http://schemas.openxmlformats.org/officeDocument/2006/relationships/chart" Target="../charts/chart2.xml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38685</xdr:colOff>
      <xdr:row>0</xdr:row>
      <xdr:rowOff>0</xdr:rowOff>
    </xdr:from>
    <xdr:to>
      <xdr:col>33</xdr:col>
      <xdr:colOff>457779</xdr:colOff>
      <xdr:row>57</xdr:row>
      <xdr:rowOff>147637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6C64B8C0-621F-8E6C-09F5-4ECC6F0F38F2}"/>
            </a:ext>
          </a:extLst>
        </xdr:cNvPr>
        <xdr:cNvSpPr/>
      </xdr:nvSpPr>
      <xdr:spPr>
        <a:xfrm>
          <a:off x="38685" y="0"/>
          <a:ext cx="18099875" cy="9648825"/>
        </a:xfrm>
        <a:prstGeom prst="rect">
          <a:avLst/>
        </a:prstGeom>
        <a:gradFill flip="none" rotWithShape="1">
          <a:gsLst>
            <a:gs pos="0">
              <a:srgbClr val="00B5BD">
                <a:shade val="30000"/>
                <a:satMod val="115000"/>
              </a:srgbClr>
            </a:gs>
            <a:gs pos="58000">
              <a:srgbClr val="00B5BD">
                <a:shade val="67500"/>
                <a:satMod val="115000"/>
              </a:srgbClr>
            </a:gs>
            <a:gs pos="100000">
              <a:srgbClr val="00B5BD">
                <a:shade val="100000"/>
                <a:satMod val="115000"/>
              </a:srgbClr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233058</xdr:colOff>
      <xdr:row>8</xdr:row>
      <xdr:rowOff>117022</xdr:rowOff>
    </xdr:from>
    <xdr:to>
      <xdr:col>4</xdr:col>
      <xdr:colOff>285750</xdr:colOff>
      <xdr:row>57</xdr:row>
      <xdr:rowOff>81640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8560519A-B1A7-4FE5-BDE7-13F6FD30A7E0}"/>
            </a:ext>
          </a:extLst>
        </xdr:cNvPr>
        <xdr:cNvSpPr/>
      </xdr:nvSpPr>
      <xdr:spPr>
        <a:xfrm>
          <a:off x="233058" y="1450522"/>
          <a:ext cx="2195817" cy="8132306"/>
        </a:xfrm>
        <a:prstGeom prst="roundRect">
          <a:avLst/>
        </a:prstGeom>
        <a:solidFill>
          <a:srgbClr val="3B3738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269363</xdr:colOff>
      <xdr:row>0</xdr:row>
      <xdr:rowOff>122464</xdr:rowOff>
    </xdr:from>
    <xdr:to>
      <xdr:col>4</xdr:col>
      <xdr:colOff>196781</xdr:colOff>
      <xdr:row>7</xdr:row>
      <xdr:rowOff>120370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48C5F273-D8D3-47B6-A069-BA6EFD25C9AB}"/>
            </a:ext>
          </a:extLst>
        </xdr:cNvPr>
        <xdr:cNvSpPr/>
      </xdr:nvSpPr>
      <xdr:spPr>
        <a:xfrm>
          <a:off x="269363" y="122464"/>
          <a:ext cx="2050132" cy="1140906"/>
        </a:xfrm>
        <a:prstGeom prst="roundRect">
          <a:avLst/>
        </a:prstGeom>
        <a:solidFill>
          <a:schemeClr val="bg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413793</xdr:colOff>
      <xdr:row>2</xdr:row>
      <xdr:rowOff>0</xdr:rowOff>
    </xdr:from>
    <xdr:to>
      <xdr:col>4</xdr:col>
      <xdr:colOff>52352</xdr:colOff>
      <xdr:row>5</xdr:row>
      <xdr:rowOff>91249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89D8063-CCCA-C0EB-5ED0-1F633D0C0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793" y="326571"/>
          <a:ext cx="1761273" cy="581107"/>
        </a:xfrm>
        <a:prstGeom prst="rect">
          <a:avLst/>
        </a:prstGeom>
      </xdr:spPr>
    </xdr:pic>
    <xdr:clientData/>
  </xdr:twoCellAnchor>
  <xdr:twoCellAnchor>
    <xdr:from>
      <xdr:col>4</xdr:col>
      <xdr:colOff>462642</xdr:colOff>
      <xdr:row>32</xdr:row>
      <xdr:rowOff>13606</xdr:rowOff>
    </xdr:from>
    <xdr:to>
      <xdr:col>14</xdr:col>
      <xdr:colOff>46264</xdr:colOff>
      <xdr:row>57</xdr:row>
      <xdr:rowOff>81640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940935B7-453C-4A46-A791-2541EC00937C}"/>
            </a:ext>
          </a:extLst>
        </xdr:cNvPr>
        <xdr:cNvSpPr/>
      </xdr:nvSpPr>
      <xdr:spPr>
        <a:xfrm>
          <a:off x="2585356" y="5238749"/>
          <a:ext cx="4890408" cy="4150177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261256</xdr:colOff>
      <xdr:row>32</xdr:row>
      <xdr:rowOff>2720</xdr:rowOff>
    </xdr:from>
    <xdr:to>
      <xdr:col>23</xdr:col>
      <xdr:colOff>375557</xdr:colOff>
      <xdr:row>57</xdr:row>
      <xdr:rowOff>70754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AF57944F-BA02-4CC6-8D18-72E8C1EC2EAC}"/>
            </a:ext>
          </a:extLst>
        </xdr:cNvPr>
        <xdr:cNvSpPr/>
      </xdr:nvSpPr>
      <xdr:spPr>
        <a:xfrm>
          <a:off x="7690756" y="5227863"/>
          <a:ext cx="4890408" cy="4150177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87084</xdr:colOff>
      <xdr:row>31</xdr:row>
      <xdr:rowOff>155120</xdr:rowOff>
    </xdr:from>
    <xdr:to>
      <xdr:col>33</xdr:col>
      <xdr:colOff>201385</xdr:colOff>
      <xdr:row>57</xdr:row>
      <xdr:rowOff>59868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770E65FD-0701-43CD-9C19-E1F82B17330B}"/>
            </a:ext>
          </a:extLst>
        </xdr:cNvPr>
        <xdr:cNvSpPr/>
      </xdr:nvSpPr>
      <xdr:spPr>
        <a:xfrm>
          <a:off x="12823370" y="5216977"/>
          <a:ext cx="4890408" cy="4150177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506186</xdr:colOff>
      <xdr:row>8</xdr:row>
      <xdr:rowOff>117021</xdr:rowOff>
    </xdr:from>
    <xdr:to>
      <xdr:col>20</xdr:col>
      <xdr:colOff>340179</xdr:colOff>
      <xdr:row>31</xdr:row>
      <xdr:rowOff>78919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13C7B936-9C27-40BC-BE32-BACDE14D93D2}"/>
            </a:ext>
          </a:extLst>
        </xdr:cNvPr>
        <xdr:cNvSpPr/>
      </xdr:nvSpPr>
      <xdr:spPr>
        <a:xfrm>
          <a:off x="2628900" y="1423307"/>
          <a:ext cx="8324850" cy="3717469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40821</xdr:colOff>
      <xdr:row>8</xdr:row>
      <xdr:rowOff>117021</xdr:rowOff>
    </xdr:from>
    <xdr:to>
      <xdr:col>33</xdr:col>
      <xdr:colOff>179614</xdr:colOff>
      <xdr:row>31</xdr:row>
      <xdr:rowOff>78919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9D107191-005A-44D2-82EF-CE908C4FC6DA}"/>
            </a:ext>
          </a:extLst>
        </xdr:cNvPr>
        <xdr:cNvSpPr/>
      </xdr:nvSpPr>
      <xdr:spPr>
        <a:xfrm>
          <a:off x="11185071" y="1423307"/>
          <a:ext cx="6506936" cy="3717469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endParaRPr lang="pt-BR" sz="1100"/>
        </a:p>
      </xdr:txBody>
    </xdr:sp>
    <xdr:clientData/>
  </xdr:twoCellAnchor>
  <xdr:twoCellAnchor>
    <xdr:from>
      <xdr:col>12</xdr:col>
      <xdr:colOff>25427</xdr:colOff>
      <xdr:row>0</xdr:row>
      <xdr:rowOff>122464</xdr:rowOff>
    </xdr:from>
    <xdr:to>
      <xdr:col>18</xdr:col>
      <xdr:colOff>509841</xdr:colOff>
      <xdr:row>8</xdr:row>
      <xdr:rowOff>13607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FD9FFBA0-D6F1-4DA8-8A5B-B4AFC19D22D9}"/>
            </a:ext>
          </a:extLst>
        </xdr:cNvPr>
        <xdr:cNvSpPr/>
      </xdr:nvSpPr>
      <xdr:spPr>
        <a:xfrm>
          <a:off x="6393570" y="122464"/>
          <a:ext cx="3668485" cy="1197429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115208</xdr:colOff>
      <xdr:row>0</xdr:row>
      <xdr:rowOff>136071</xdr:rowOff>
    </xdr:from>
    <xdr:to>
      <xdr:col>26</xdr:col>
      <xdr:colOff>90714</xdr:colOff>
      <xdr:row>8</xdr:row>
      <xdr:rowOff>16329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BAA1EB5D-5D38-46DA-9C43-55453F1982D9}"/>
            </a:ext>
          </a:extLst>
        </xdr:cNvPr>
        <xdr:cNvSpPr/>
      </xdr:nvSpPr>
      <xdr:spPr>
        <a:xfrm>
          <a:off x="10198101" y="136071"/>
          <a:ext cx="3690256" cy="1186544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214993</xdr:colOff>
      <xdr:row>0</xdr:row>
      <xdr:rowOff>122464</xdr:rowOff>
    </xdr:from>
    <xdr:to>
      <xdr:col>33</xdr:col>
      <xdr:colOff>163286</xdr:colOff>
      <xdr:row>8</xdr:row>
      <xdr:rowOff>19050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9438EFDF-53F0-43BC-88E1-D0C2A9F78E11}"/>
            </a:ext>
          </a:extLst>
        </xdr:cNvPr>
        <xdr:cNvSpPr/>
      </xdr:nvSpPr>
      <xdr:spPr>
        <a:xfrm>
          <a:off x="14012636" y="122464"/>
          <a:ext cx="3663043" cy="1202872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511333</xdr:colOff>
      <xdr:row>0</xdr:row>
      <xdr:rowOff>136071</xdr:rowOff>
    </xdr:from>
    <xdr:to>
      <xdr:col>11</xdr:col>
      <xdr:colOff>420060</xdr:colOff>
      <xdr:row>7</xdr:row>
      <xdr:rowOff>161192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45FCE4F3-8392-4CA7-91B2-0405AB326CF2}"/>
            </a:ext>
          </a:extLst>
        </xdr:cNvPr>
        <xdr:cNvSpPr/>
      </xdr:nvSpPr>
      <xdr:spPr>
        <a:xfrm>
          <a:off x="2634047" y="136071"/>
          <a:ext cx="3623477" cy="1168121"/>
        </a:xfrm>
        <a:prstGeom prst="roundRect">
          <a:avLst/>
        </a:prstGeom>
        <a:solidFill>
          <a:srgbClr val="3B373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800"/>
        </a:p>
      </xdr:txBody>
    </xdr:sp>
    <xdr:clientData/>
  </xdr:twoCellAnchor>
  <xdr:twoCellAnchor editAs="oneCell">
    <xdr:from>
      <xdr:col>0</xdr:col>
      <xdr:colOff>293913</xdr:colOff>
      <xdr:row>11</xdr:row>
      <xdr:rowOff>136071</xdr:rowOff>
    </xdr:from>
    <xdr:to>
      <xdr:col>4</xdr:col>
      <xdr:colOff>196780</xdr:colOff>
      <xdr:row>20</xdr:row>
      <xdr:rowOff>149679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Anos 1">
              <a:extLst>
                <a:ext uri="{FF2B5EF4-FFF2-40B4-BE49-F238E27FC236}">
                  <a16:creationId xmlns:a16="http://schemas.microsoft.com/office/drawing/2014/main" id="{87996ABC-670A-4CB4-84A0-E4211C8333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913" y="1932214"/>
              <a:ext cx="2025581" cy="1483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231322</xdr:colOff>
      <xdr:row>24</xdr:row>
      <xdr:rowOff>54428</xdr:rowOff>
    </xdr:from>
    <xdr:to>
      <xdr:col>4</xdr:col>
      <xdr:colOff>217608</xdr:colOff>
      <xdr:row>32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Produto 1">
              <a:extLst>
                <a:ext uri="{FF2B5EF4-FFF2-40B4-BE49-F238E27FC236}">
                  <a16:creationId xmlns:a16="http://schemas.microsoft.com/office/drawing/2014/main" id="{DDA09DC5-C44C-48D0-B550-AE2DC433A5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322" y="3973285"/>
              <a:ext cx="2109000" cy="12518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</xdr:col>
      <xdr:colOff>14475</xdr:colOff>
      <xdr:row>9</xdr:row>
      <xdr:rowOff>149679</xdr:rowOff>
    </xdr:from>
    <xdr:to>
      <xdr:col>3</xdr:col>
      <xdr:colOff>504332</xdr:colOff>
      <xdr:row>11</xdr:row>
      <xdr:rowOff>136071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21316CE5-F5F9-76C8-253F-8AB2C5553618}"/>
            </a:ext>
          </a:extLst>
        </xdr:cNvPr>
        <xdr:cNvSpPr txBox="1"/>
      </xdr:nvSpPr>
      <xdr:spPr>
        <a:xfrm>
          <a:off x="545154" y="1619250"/>
          <a:ext cx="1551214" cy="312964"/>
        </a:xfrm>
        <a:prstGeom prst="rect">
          <a:avLst/>
        </a:prstGeom>
        <a:solidFill>
          <a:srgbClr val="3B3738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>
              <a:solidFill>
                <a:schemeClr val="bg1"/>
              </a:solidFill>
            </a:rPr>
            <a:t>Selecione</a:t>
          </a:r>
          <a:r>
            <a:rPr lang="pt-BR" sz="1600" baseline="0">
              <a:solidFill>
                <a:schemeClr val="bg1"/>
              </a:solidFill>
            </a:rPr>
            <a:t> o ano</a:t>
          </a:r>
          <a:endParaRPr lang="pt-BR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342408</xdr:colOff>
      <xdr:row>20</xdr:row>
      <xdr:rowOff>149679</xdr:rowOff>
    </xdr:from>
    <xdr:to>
      <xdr:col>4</xdr:col>
      <xdr:colOff>176400</xdr:colOff>
      <xdr:row>23</xdr:row>
      <xdr:rowOff>106136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6DF88EDB-BB11-4585-AFF6-C4D142483479}"/>
            </a:ext>
          </a:extLst>
        </xdr:cNvPr>
        <xdr:cNvSpPr txBox="1"/>
      </xdr:nvSpPr>
      <xdr:spPr>
        <a:xfrm>
          <a:off x="342408" y="3415393"/>
          <a:ext cx="1956706" cy="446314"/>
        </a:xfrm>
        <a:prstGeom prst="rect">
          <a:avLst/>
        </a:prstGeom>
        <a:solidFill>
          <a:srgbClr val="3B3738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>
              <a:solidFill>
                <a:schemeClr val="bg1"/>
              </a:solidFill>
            </a:rPr>
            <a:t>Selecione</a:t>
          </a:r>
          <a:r>
            <a:rPr lang="pt-BR" sz="1600" baseline="0">
              <a:solidFill>
                <a:schemeClr val="bg1"/>
              </a:solidFill>
            </a:rPr>
            <a:t> o Produto</a:t>
          </a:r>
          <a:endParaRPr lang="pt-BR" sz="16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26</xdr:col>
      <xdr:colOff>381719</xdr:colOff>
      <xdr:row>9</xdr:row>
      <xdr:rowOff>75970</xdr:rowOff>
    </xdr:from>
    <xdr:to>
      <xdr:col>33</xdr:col>
      <xdr:colOff>426928</xdr:colOff>
      <xdr:row>30</xdr:row>
      <xdr:rowOff>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60B95BF6-3D2C-8997-FBFB-6A3778338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2032" y="1576158"/>
          <a:ext cx="3795677" cy="3424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199723</xdr:colOff>
      <xdr:row>12</xdr:row>
      <xdr:rowOff>130398</xdr:rowOff>
    </xdr:from>
    <xdr:to>
      <xdr:col>30</xdr:col>
      <xdr:colOff>204826</xdr:colOff>
      <xdr:row>19</xdr:row>
      <xdr:rowOff>75969</xdr:rowOff>
    </xdr:to>
    <xdr:sp macro="" textlink="Região!B6">
      <xdr:nvSpPr>
        <xdr:cNvPr id="40" name="CaixaDeTexto 39">
          <a:extLst>
            <a:ext uri="{FF2B5EF4-FFF2-40B4-BE49-F238E27FC236}">
              <a16:creationId xmlns:a16="http://schemas.microsoft.com/office/drawing/2014/main" id="{BFD6065C-8822-84ED-EDD7-95092A764A42}"/>
            </a:ext>
          </a:extLst>
        </xdr:cNvPr>
        <xdr:cNvSpPr txBox="1"/>
      </xdr:nvSpPr>
      <xdr:spPr>
        <a:xfrm>
          <a:off x="15201598" y="2130648"/>
          <a:ext cx="1076666" cy="1112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E516C69-B2B7-4FBA-8087-86CC349666EA}" type="TxLink">
            <a:rPr lang="en-US" sz="3200" b="1" i="0" u="none" strike="noStrike">
              <a:solidFill>
                <a:schemeClr val="bg1"/>
              </a:solidFill>
              <a:latin typeface="+mn-lt"/>
              <a:cs typeface="Times New Roman"/>
            </a:rPr>
            <a:pPr/>
            <a:t>59</a:t>
          </a:fld>
          <a:endParaRPr lang="pt-BR" sz="32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31</xdr:col>
      <xdr:colOff>245647</xdr:colOff>
      <xdr:row>14</xdr:row>
      <xdr:rowOff>75969</xdr:rowOff>
    </xdr:from>
    <xdr:to>
      <xdr:col>33</xdr:col>
      <xdr:colOff>204826</xdr:colOff>
      <xdr:row>18</xdr:row>
      <xdr:rowOff>75969</xdr:rowOff>
    </xdr:to>
    <xdr:sp macro="" textlink="Região!B5">
      <xdr:nvSpPr>
        <xdr:cNvPr id="41" name="CaixaDeTexto 40">
          <a:extLst>
            <a:ext uri="{FF2B5EF4-FFF2-40B4-BE49-F238E27FC236}">
              <a16:creationId xmlns:a16="http://schemas.microsoft.com/office/drawing/2014/main" id="{74E574B7-B808-49BF-8E60-77392D7F55F6}"/>
            </a:ext>
          </a:extLst>
        </xdr:cNvPr>
        <xdr:cNvSpPr txBox="1"/>
      </xdr:nvSpPr>
      <xdr:spPr>
        <a:xfrm>
          <a:off x="16854866" y="2409594"/>
          <a:ext cx="1030741" cy="666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E1E1B0-3679-4AEE-8A7B-31A70AD25B5B}" type="TxLink">
            <a:rPr lang="en-US" sz="3200" b="0" i="0" u="none" strike="noStrike">
              <a:solidFill>
                <a:schemeClr val="bg1"/>
              </a:solidFill>
              <a:latin typeface="+mn-lt"/>
              <a:cs typeface="Times New Roman"/>
            </a:rPr>
            <a:pPr/>
            <a:t>95</a:t>
          </a:fld>
          <a:endParaRPr lang="pt-BR" sz="32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29</xdr:col>
      <xdr:colOff>22829</xdr:colOff>
      <xdr:row>18</xdr:row>
      <xdr:rowOff>75969</xdr:rowOff>
    </xdr:from>
    <xdr:to>
      <xdr:col>31</xdr:col>
      <xdr:colOff>22830</xdr:colOff>
      <xdr:row>22</xdr:row>
      <xdr:rowOff>157612</xdr:rowOff>
    </xdr:to>
    <xdr:sp macro="" textlink="Região!B4">
      <xdr:nvSpPr>
        <xdr:cNvPr id="42" name="CaixaDeTexto 41">
          <a:extLst>
            <a:ext uri="{FF2B5EF4-FFF2-40B4-BE49-F238E27FC236}">
              <a16:creationId xmlns:a16="http://schemas.microsoft.com/office/drawing/2014/main" id="{0FB2D762-ED71-4890-9564-9504D0CC1E9E}"/>
            </a:ext>
          </a:extLst>
        </xdr:cNvPr>
        <xdr:cNvSpPr txBox="1"/>
      </xdr:nvSpPr>
      <xdr:spPr>
        <a:xfrm>
          <a:off x="15560485" y="3076344"/>
          <a:ext cx="1071564" cy="748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135E23-73BC-4B21-A834-002C1FF38FC2}" type="TxLink">
            <a:rPr lang="en-US" sz="3200" b="0" i="0" u="none" strike="noStrike">
              <a:solidFill>
                <a:schemeClr val="bg1"/>
              </a:solidFill>
              <a:latin typeface="+mn-lt"/>
              <a:cs typeface="Times New Roman"/>
            </a:rPr>
            <a:pPr/>
            <a:t>26</a:t>
          </a:fld>
          <a:endParaRPr lang="pt-BR" sz="32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30</xdr:col>
      <xdr:colOff>449757</xdr:colOff>
      <xdr:row>20</xdr:row>
      <xdr:rowOff>75969</xdr:rowOff>
    </xdr:from>
    <xdr:to>
      <xdr:col>32</xdr:col>
      <xdr:colOff>449758</xdr:colOff>
      <xdr:row>25</xdr:row>
      <xdr:rowOff>75969</xdr:rowOff>
    </xdr:to>
    <xdr:sp macro="" textlink="Região!B7">
      <xdr:nvSpPr>
        <xdr:cNvPr id="43" name="CaixaDeTexto 42">
          <a:extLst>
            <a:ext uri="{FF2B5EF4-FFF2-40B4-BE49-F238E27FC236}">
              <a16:creationId xmlns:a16="http://schemas.microsoft.com/office/drawing/2014/main" id="{07C8A050-7EE3-4A9A-8925-D050DB758BDA}"/>
            </a:ext>
          </a:extLst>
        </xdr:cNvPr>
        <xdr:cNvSpPr txBox="1"/>
      </xdr:nvSpPr>
      <xdr:spPr>
        <a:xfrm>
          <a:off x="16523195" y="3409719"/>
          <a:ext cx="1071563" cy="833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26A4FC5-7CA0-462A-94D9-54B307F4AFB2}" type="TxLink">
            <a:rPr lang="en-US" sz="3200" b="0" i="0" u="none" strike="noStrike">
              <a:solidFill>
                <a:schemeClr val="bg1"/>
              </a:solidFill>
              <a:latin typeface="+mn-lt"/>
              <a:cs typeface="Times New Roman"/>
            </a:rPr>
            <a:pPr/>
            <a:t>116</a:t>
          </a:fld>
          <a:endParaRPr lang="pt-BR" sz="32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29</xdr:col>
      <xdr:colOff>259253</xdr:colOff>
      <xdr:row>25</xdr:row>
      <xdr:rowOff>103185</xdr:rowOff>
    </xdr:from>
    <xdr:to>
      <xdr:col>31</xdr:col>
      <xdr:colOff>259254</xdr:colOff>
      <xdr:row>29</xdr:row>
      <xdr:rowOff>45353</xdr:rowOff>
    </xdr:to>
    <xdr:sp macro="" textlink="Região!B8">
      <xdr:nvSpPr>
        <xdr:cNvPr id="44" name="CaixaDeTexto 43">
          <a:extLst>
            <a:ext uri="{FF2B5EF4-FFF2-40B4-BE49-F238E27FC236}">
              <a16:creationId xmlns:a16="http://schemas.microsoft.com/office/drawing/2014/main" id="{7E0B6766-F641-4F0B-BE8B-B97D69F277BF}"/>
            </a:ext>
          </a:extLst>
        </xdr:cNvPr>
        <xdr:cNvSpPr txBox="1"/>
      </xdr:nvSpPr>
      <xdr:spPr>
        <a:xfrm>
          <a:off x="15796909" y="4270373"/>
          <a:ext cx="1071564" cy="6089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FBD92B-06C0-4A8B-AD4A-60A30CFFA3EF}" type="TxLink">
            <a:rPr lang="en-US" sz="3200" b="0" i="0" u="none" strike="noStrike">
              <a:solidFill>
                <a:schemeClr val="bg1"/>
              </a:solidFill>
              <a:latin typeface="+mn-lt"/>
              <a:cs typeface="Times New Roman"/>
            </a:rPr>
            <a:pPr/>
            <a:t>63</a:t>
          </a:fld>
          <a:endParaRPr lang="pt-BR" sz="32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8</xdr:col>
      <xdr:colOff>110619</xdr:colOff>
      <xdr:row>2</xdr:row>
      <xdr:rowOff>82613</xdr:rowOff>
    </xdr:from>
    <xdr:to>
      <xdr:col>12</xdr:col>
      <xdr:colOff>0</xdr:colOff>
      <xdr:row>5</xdr:row>
      <xdr:rowOff>14576</xdr:rowOff>
    </xdr:to>
    <xdr:sp macro="" textlink="Trimestre!B9">
      <xdr:nvSpPr>
        <xdr:cNvPr id="45" name="CaixaDeTexto 44">
          <a:extLst>
            <a:ext uri="{FF2B5EF4-FFF2-40B4-BE49-F238E27FC236}">
              <a16:creationId xmlns:a16="http://schemas.microsoft.com/office/drawing/2014/main" id="{1CF4A396-8462-31C3-ACDE-837221F737C3}"/>
            </a:ext>
          </a:extLst>
        </xdr:cNvPr>
        <xdr:cNvSpPr txBox="1"/>
      </xdr:nvSpPr>
      <xdr:spPr>
        <a:xfrm>
          <a:off x="4356048" y="409184"/>
          <a:ext cx="2012095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37F99BD-48AA-4A6D-9A7C-CD1FBC5F7342}" type="TxLink">
            <a:rPr lang="en-US" sz="24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pPr marL="0" indent="0"/>
            <a:t>R$ 718.000</a:t>
          </a:fld>
          <a:endParaRPr lang="pt-BR" sz="2400" b="1" i="0" u="none" strike="noStrike">
            <a:solidFill>
              <a:schemeClr val="bg1"/>
            </a:solidFill>
            <a:latin typeface="+mn-lt"/>
            <a:ea typeface="+mn-ea"/>
            <a:cs typeface="Times New Roman"/>
          </a:endParaRPr>
        </a:p>
      </xdr:txBody>
    </xdr:sp>
    <xdr:clientData/>
  </xdr:twoCellAnchor>
  <xdr:twoCellAnchor>
    <xdr:from>
      <xdr:col>15</xdr:col>
      <xdr:colOff>425437</xdr:colOff>
      <xdr:row>2</xdr:row>
      <xdr:rowOff>82613</xdr:rowOff>
    </xdr:from>
    <xdr:to>
      <xdr:col>19</xdr:col>
      <xdr:colOff>105242</xdr:colOff>
      <xdr:row>5</xdr:row>
      <xdr:rowOff>36820</xdr:rowOff>
    </xdr:to>
    <xdr:sp macro="" textlink="Trimestre!C9">
      <xdr:nvSpPr>
        <xdr:cNvPr id="46" name="CaixaDeTexto 45">
          <a:extLst>
            <a:ext uri="{FF2B5EF4-FFF2-40B4-BE49-F238E27FC236}">
              <a16:creationId xmlns:a16="http://schemas.microsoft.com/office/drawing/2014/main" id="{421CF793-E334-430F-9447-FAFF4B016EB7}"/>
            </a:ext>
          </a:extLst>
        </xdr:cNvPr>
        <xdr:cNvSpPr txBox="1"/>
      </xdr:nvSpPr>
      <xdr:spPr>
        <a:xfrm>
          <a:off x="8385616" y="409184"/>
          <a:ext cx="1802519" cy="444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38028F1-9F11-4610-8C52-D6C81C3222F6}" type="TxLink">
            <a:rPr lang="en-US" sz="24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pPr marL="0" indent="0"/>
            <a:t>R$ 844.200</a:t>
          </a:fld>
          <a:endParaRPr lang="pt-BR" sz="2400" b="1" i="0" u="none" strike="noStrike">
            <a:solidFill>
              <a:schemeClr val="bg1"/>
            </a:solidFill>
            <a:latin typeface="+mn-lt"/>
            <a:ea typeface="+mn-ea"/>
            <a:cs typeface="Times New Roman"/>
          </a:endParaRPr>
        </a:p>
      </xdr:txBody>
    </xdr:sp>
    <xdr:clientData/>
  </xdr:twoCellAnchor>
  <xdr:twoCellAnchor>
    <xdr:from>
      <xdr:col>23</xdr:col>
      <xdr:colOff>0</xdr:colOff>
      <xdr:row>2</xdr:row>
      <xdr:rowOff>82613</xdr:rowOff>
    </xdr:from>
    <xdr:to>
      <xdr:col>26</xdr:col>
      <xdr:colOff>0</xdr:colOff>
      <xdr:row>5</xdr:row>
      <xdr:rowOff>36820</xdr:rowOff>
    </xdr:to>
    <xdr:sp macro="" textlink="Trimestre!D9">
      <xdr:nvSpPr>
        <xdr:cNvPr id="47" name="CaixaDeTexto 46">
          <a:extLst>
            <a:ext uri="{FF2B5EF4-FFF2-40B4-BE49-F238E27FC236}">
              <a16:creationId xmlns:a16="http://schemas.microsoft.com/office/drawing/2014/main" id="{42DDF305-0C11-4741-AE5C-F2865D7C0BBE}"/>
            </a:ext>
          </a:extLst>
        </xdr:cNvPr>
        <xdr:cNvSpPr txBox="1"/>
      </xdr:nvSpPr>
      <xdr:spPr>
        <a:xfrm>
          <a:off x="12205607" y="409184"/>
          <a:ext cx="1592036" cy="444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7E297C9-EA61-4BF3-A19E-18E9C886EA2B}" type="TxLink">
            <a:rPr lang="en-US" sz="24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pPr marL="0" indent="0" algn="l"/>
            <a:t>R$ 400.500</a:t>
          </a:fld>
          <a:endParaRPr lang="pt-BR" sz="2400" b="1" i="0" u="none" strike="noStrike">
            <a:solidFill>
              <a:schemeClr val="bg1"/>
            </a:solidFill>
            <a:latin typeface="+mn-lt"/>
            <a:ea typeface="+mn-ea"/>
            <a:cs typeface="Times New Roman"/>
          </a:endParaRPr>
        </a:p>
      </xdr:txBody>
    </xdr:sp>
    <xdr:clientData/>
  </xdr:twoCellAnchor>
  <xdr:twoCellAnchor>
    <xdr:from>
      <xdr:col>8</xdr:col>
      <xdr:colOff>110619</xdr:colOff>
      <xdr:row>1</xdr:row>
      <xdr:rowOff>0</xdr:rowOff>
    </xdr:from>
    <xdr:to>
      <xdr:col>10</xdr:col>
      <xdr:colOff>110619</xdr:colOff>
      <xdr:row>3</xdr:row>
      <xdr:rowOff>0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40D93E9B-7709-9C75-C3D7-AF3FE18127CF}"/>
            </a:ext>
          </a:extLst>
        </xdr:cNvPr>
        <xdr:cNvSpPr txBox="1"/>
      </xdr:nvSpPr>
      <xdr:spPr>
        <a:xfrm>
          <a:off x="4356048" y="163286"/>
          <a:ext cx="1061357" cy="326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6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Produto A</a:t>
          </a:r>
        </a:p>
      </xdr:txBody>
    </xdr:sp>
    <xdr:clientData/>
  </xdr:twoCellAnchor>
  <xdr:twoCellAnchor>
    <xdr:from>
      <xdr:col>15</xdr:col>
      <xdr:colOff>425437</xdr:colOff>
      <xdr:row>1</xdr:row>
      <xdr:rowOff>0</xdr:rowOff>
    </xdr:from>
    <xdr:to>
      <xdr:col>17</xdr:col>
      <xdr:colOff>425437</xdr:colOff>
      <xdr:row>3</xdr:row>
      <xdr:rowOff>0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2F14CA29-0839-5080-85A6-F3FAE3EE1C2D}"/>
            </a:ext>
          </a:extLst>
        </xdr:cNvPr>
        <xdr:cNvSpPr txBox="1"/>
      </xdr:nvSpPr>
      <xdr:spPr>
        <a:xfrm>
          <a:off x="8385616" y="163286"/>
          <a:ext cx="1061357" cy="326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6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Produto B</a:t>
          </a:r>
        </a:p>
      </xdr:txBody>
    </xdr:sp>
    <xdr:clientData/>
  </xdr:twoCellAnchor>
  <xdr:twoCellAnchor>
    <xdr:from>
      <xdr:col>23</xdr:col>
      <xdr:colOff>0</xdr:colOff>
      <xdr:row>1</xdr:row>
      <xdr:rowOff>0</xdr:rowOff>
    </xdr:from>
    <xdr:to>
      <xdr:col>25</xdr:col>
      <xdr:colOff>0</xdr:colOff>
      <xdr:row>3</xdr:row>
      <xdr:rowOff>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96C5EDC3-7C7E-90E3-4EB2-74F8492E5A75}"/>
            </a:ext>
          </a:extLst>
        </xdr:cNvPr>
        <xdr:cNvSpPr txBox="1"/>
      </xdr:nvSpPr>
      <xdr:spPr>
        <a:xfrm>
          <a:off x="12205607" y="163286"/>
          <a:ext cx="1061357" cy="326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6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Produto C</a:t>
          </a:r>
        </a:p>
      </xdr:txBody>
    </xdr:sp>
    <xdr:clientData/>
  </xdr:twoCellAnchor>
  <xdr:twoCellAnchor>
    <xdr:from>
      <xdr:col>29</xdr:col>
      <xdr:colOff>244930</xdr:colOff>
      <xdr:row>2</xdr:row>
      <xdr:rowOff>82613</xdr:rowOff>
    </xdr:from>
    <xdr:to>
      <xdr:col>32</xdr:col>
      <xdr:colOff>530678</xdr:colOff>
      <xdr:row>5</xdr:row>
      <xdr:rowOff>36820</xdr:rowOff>
    </xdr:to>
    <xdr:sp macro="" textlink="Trimestre!E9">
      <xdr:nvSpPr>
        <xdr:cNvPr id="54" name="CaixaDeTexto 53">
          <a:extLst>
            <a:ext uri="{FF2B5EF4-FFF2-40B4-BE49-F238E27FC236}">
              <a16:creationId xmlns:a16="http://schemas.microsoft.com/office/drawing/2014/main" id="{B421E6D5-A47C-45B1-9E0A-C6225D8AFDC2}"/>
            </a:ext>
          </a:extLst>
        </xdr:cNvPr>
        <xdr:cNvSpPr txBox="1"/>
      </xdr:nvSpPr>
      <xdr:spPr>
        <a:xfrm>
          <a:off x="15634609" y="409184"/>
          <a:ext cx="1877783" cy="444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D436CEE6-A81B-4F47-9582-4E93484E6991}" type="TxLink">
            <a:rPr lang="en-US" sz="24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pPr marL="0" indent="0" algn="l"/>
            <a:t>R$ 1.962.700</a:t>
          </a:fld>
          <a:endParaRPr lang="pt-BR" sz="2400" b="1" i="0" u="none" strike="noStrike">
            <a:solidFill>
              <a:schemeClr val="bg1"/>
            </a:solidFill>
            <a:latin typeface="+mn-lt"/>
            <a:ea typeface="+mn-ea"/>
            <a:cs typeface="Times New Roman"/>
          </a:endParaRPr>
        </a:p>
      </xdr:txBody>
    </xdr:sp>
    <xdr:clientData/>
  </xdr:twoCellAnchor>
  <xdr:twoCellAnchor>
    <xdr:from>
      <xdr:col>29</xdr:col>
      <xdr:colOff>244930</xdr:colOff>
      <xdr:row>0</xdr:row>
      <xdr:rowOff>149678</xdr:rowOff>
    </xdr:from>
    <xdr:to>
      <xdr:col>31</xdr:col>
      <xdr:colOff>244930</xdr:colOff>
      <xdr:row>2</xdr:row>
      <xdr:rowOff>149678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5E8DDE20-00E0-4217-BCD9-087EFF5950D6}"/>
            </a:ext>
          </a:extLst>
        </xdr:cNvPr>
        <xdr:cNvSpPr txBox="1"/>
      </xdr:nvSpPr>
      <xdr:spPr>
        <a:xfrm>
          <a:off x="15634609" y="149678"/>
          <a:ext cx="1061357" cy="326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6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Total</a:t>
          </a:r>
        </a:p>
      </xdr:txBody>
    </xdr:sp>
    <xdr:clientData/>
  </xdr:twoCellAnchor>
  <xdr:twoCellAnchor>
    <xdr:from>
      <xdr:col>5</xdr:col>
      <xdr:colOff>340179</xdr:colOff>
      <xdr:row>11</xdr:row>
      <xdr:rowOff>27215</xdr:rowOff>
    </xdr:from>
    <xdr:to>
      <xdr:col>20</xdr:col>
      <xdr:colOff>340179</xdr:colOff>
      <xdr:row>30</xdr:row>
      <xdr:rowOff>27214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C0EFB642-472F-48A6-A092-4893F9487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360651</xdr:colOff>
      <xdr:row>9</xdr:row>
      <xdr:rowOff>78679</xdr:rowOff>
    </xdr:from>
    <xdr:to>
      <xdr:col>10</xdr:col>
      <xdr:colOff>250032</xdr:colOff>
      <xdr:row>11</xdr:row>
      <xdr:rowOff>78679</xdr:rowOff>
    </xdr:to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6A6BDFAD-AD0F-4FD5-A596-1D957FF62E63}"/>
            </a:ext>
          </a:extLst>
        </xdr:cNvPr>
        <xdr:cNvSpPr txBox="1"/>
      </xdr:nvSpPr>
      <xdr:spPr>
        <a:xfrm>
          <a:off x="3039557" y="1578867"/>
          <a:ext cx="2568288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Faturamento e Impacto</a:t>
          </a:r>
        </a:p>
      </xdr:txBody>
    </xdr:sp>
    <xdr:clientData/>
  </xdr:twoCellAnchor>
  <xdr:twoCellAnchor>
    <xdr:from>
      <xdr:col>5</xdr:col>
      <xdr:colOff>1</xdr:colOff>
      <xdr:row>36</xdr:row>
      <xdr:rowOff>0</xdr:rowOff>
    </xdr:from>
    <xdr:to>
      <xdr:col>14</xdr:col>
      <xdr:colOff>1</xdr:colOff>
      <xdr:row>52</xdr:row>
      <xdr:rowOff>120158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23B3E7B6-CDAF-4274-BA82-9E08EA891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36</xdr:row>
      <xdr:rowOff>18407</xdr:rowOff>
    </xdr:from>
    <xdr:to>
      <xdr:col>23</xdr:col>
      <xdr:colOff>190440</xdr:colOff>
      <xdr:row>52</xdr:row>
      <xdr:rowOff>101751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D6E0D614-AC8B-4F24-83B1-C2CD190F4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36</xdr:row>
      <xdr:rowOff>41672</xdr:rowOff>
    </xdr:from>
    <xdr:to>
      <xdr:col>33</xdr:col>
      <xdr:colOff>0</xdr:colOff>
      <xdr:row>52</xdr:row>
      <xdr:rowOff>78486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F8FE0413-5F9C-41DC-A17F-FE2A96953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250032</xdr:colOff>
      <xdr:row>33</xdr:row>
      <xdr:rowOff>8989</xdr:rowOff>
    </xdr:from>
    <xdr:to>
      <xdr:col>10</xdr:col>
      <xdr:colOff>250032</xdr:colOff>
      <xdr:row>35</xdr:row>
      <xdr:rowOff>8989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C71109BF-5E7E-4B3F-9931-AB5C46809BB2}"/>
            </a:ext>
          </a:extLst>
        </xdr:cNvPr>
        <xdr:cNvSpPr txBox="1"/>
      </xdr:nvSpPr>
      <xdr:spPr>
        <a:xfrm>
          <a:off x="4536282" y="5509677"/>
          <a:ext cx="1071563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6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Produto A</a:t>
          </a:r>
        </a:p>
      </xdr:txBody>
    </xdr:sp>
    <xdr:clientData/>
  </xdr:twoCellAnchor>
  <xdr:twoCellAnchor>
    <xdr:from>
      <xdr:col>18</xdr:col>
      <xdr:colOff>125017</xdr:colOff>
      <xdr:row>33</xdr:row>
      <xdr:rowOff>8989</xdr:rowOff>
    </xdr:from>
    <xdr:to>
      <xdr:col>20</xdr:col>
      <xdr:colOff>125017</xdr:colOff>
      <xdr:row>35</xdr:row>
      <xdr:rowOff>8989</xdr:rowOff>
    </xdr:to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5D78164-81FF-4EBF-8EC6-0AF7366255DE}"/>
            </a:ext>
          </a:extLst>
        </xdr:cNvPr>
        <xdr:cNvSpPr txBox="1"/>
      </xdr:nvSpPr>
      <xdr:spPr>
        <a:xfrm>
          <a:off x="9769080" y="5509677"/>
          <a:ext cx="1071562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6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Produto B</a:t>
          </a:r>
        </a:p>
      </xdr:txBody>
    </xdr:sp>
    <xdr:clientData/>
  </xdr:twoCellAnchor>
  <xdr:twoCellAnchor>
    <xdr:from>
      <xdr:col>28</xdr:col>
      <xdr:colOff>1</xdr:colOff>
      <xdr:row>33</xdr:row>
      <xdr:rowOff>8989</xdr:rowOff>
    </xdr:from>
    <xdr:to>
      <xdr:col>30</xdr:col>
      <xdr:colOff>0</xdr:colOff>
      <xdr:row>35</xdr:row>
      <xdr:rowOff>8989</xdr:rowOff>
    </xdr:to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91625BB-EFBB-453E-A591-BF17F8A36437}"/>
            </a:ext>
          </a:extLst>
        </xdr:cNvPr>
        <xdr:cNvSpPr txBox="1"/>
      </xdr:nvSpPr>
      <xdr:spPr>
        <a:xfrm>
          <a:off x="15001876" y="5509677"/>
          <a:ext cx="1071562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6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Produto C</a:t>
          </a:r>
        </a:p>
      </xdr:txBody>
    </xdr:sp>
    <xdr:clientData/>
  </xdr:twoCellAnchor>
  <xdr:twoCellAnchor>
    <xdr:from>
      <xdr:col>21</xdr:col>
      <xdr:colOff>370176</xdr:colOff>
      <xdr:row>9</xdr:row>
      <xdr:rowOff>78679</xdr:rowOff>
    </xdr:from>
    <xdr:to>
      <xdr:col>26</xdr:col>
      <xdr:colOff>259557</xdr:colOff>
      <xdr:row>11</xdr:row>
      <xdr:rowOff>78679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FF494AD9-272E-45EE-BAF3-6785F58E2537}"/>
            </a:ext>
          </a:extLst>
        </xdr:cNvPr>
        <xdr:cNvSpPr txBox="1"/>
      </xdr:nvSpPr>
      <xdr:spPr>
        <a:xfrm>
          <a:off x="11621582" y="1578867"/>
          <a:ext cx="2568288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Análise Regional</a:t>
          </a:r>
        </a:p>
      </xdr:txBody>
    </xdr:sp>
    <xdr:clientData/>
  </xdr:twoCellAnchor>
  <xdr:twoCellAnchor>
    <xdr:from>
      <xdr:col>21</xdr:col>
      <xdr:colOff>231541</xdr:colOff>
      <xdr:row>20</xdr:row>
      <xdr:rowOff>149679</xdr:rowOff>
    </xdr:from>
    <xdr:to>
      <xdr:col>23</xdr:col>
      <xdr:colOff>411276</xdr:colOff>
      <xdr:row>27</xdr:row>
      <xdr:rowOff>125864</xdr:rowOff>
    </xdr:to>
    <xdr:sp macro="" textlink="">
      <xdr:nvSpPr>
        <xdr:cNvPr id="77" name="Hexágono 76">
          <a:extLst>
            <a:ext uri="{FF2B5EF4-FFF2-40B4-BE49-F238E27FC236}">
              <a16:creationId xmlns:a16="http://schemas.microsoft.com/office/drawing/2014/main" id="{878BCC81-D18E-4298-855B-3BF98BB3DBEE}"/>
            </a:ext>
          </a:extLst>
        </xdr:cNvPr>
        <xdr:cNvSpPr/>
      </xdr:nvSpPr>
      <xdr:spPr>
        <a:xfrm>
          <a:off x="11482947" y="3483429"/>
          <a:ext cx="1251298" cy="1142998"/>
        </a:xfrm>
        <a:prstGeom prst="hexagon">
          <a:avLst/>
        </a:prstGeom>
        <a:solidFill>
          <a:srgbClr val="999999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23</xdr:col>
      <xdr:colOff>268401</xdr:colOff>
      <xdr:row>14</xdr:row>
      <xdr:rowOff>143480</xdr:rowOff>
    </xdr:from>
    <xdr:to>
      <xdr:col>26</xdr:col>
      <xdr:colOff>469546</xdr:colOff>
      <xdr:row>25</xdr:row>
      <xdr:rowOff>0</xdr:rowOff>
    </xdr:to>
    <xdr:sp macro="" textlink="">
      <xdr:nvSpPr>
        <xdr:cNvPr id="78" name="Hexágono 77">
          <a:extLst>
            <a:ext uri="{FF2B5EF4-FFF2-40B4-BE49-F238E27FC236}">
              <a16:creationId xmlns:a16="http://schemas.microsoft.com/office/drawing/2014/main" id="{E0EFDD6F-9FD1-47B0-AF1D-E17D3F8DFEAA}"/>
            </a:ext>
          </a:extLst>
        </xdr:cNvPr>
        <xdr:cNvSpPr/>
      </xdr:nvSpPr>
      <xdr:spPr>
        <a:xfrm>
          <a:off x="12591370" y="2477105"/>
          <a:ext cx="1808489" cy="1690083"/>
        </a:xfrm>
        <a:prstGeom prst="hexagon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190500</xdr:colOff>
      <xdr:row>12</xdr:row>
      <xdr:rowOff>82773</xdr:rowOff>
    </xdr:from>
    <xdr:to>
      <xdr:col>23</xdr:col>
      <xdr:colOff>370235</xdr:colOff>
      <xdr:row>19</xdr:row>
      <xdr:rowOff>58958</xdr:rowOff>
    </xdr:to>
    <xdr:sp macro="" textlink="">
      <xdr:nvSpPr>
        <xdr:cNvPr id="79" name="Hexágono 78">
          <a:extLst>
            <a:ext uri="{FF2B5EF4-FFF2-40B4-BE49-F238E27FC236}">
              <a16:creationId xmlns:a16="http://schemas.microsoft.com/office/drawing/2014/main" id="{00236A8E-3C78-4C40-BC3B-A38E71E309A9}"/>
            </a:ext>
          </a:extLst>
        </xdr:cNvPr>
        <xdr:cNvSpPr/>
      </xdr:nvSpPr>
      <xdr:spPr>
        <a:xfrm>
          <a:off x="11441906" y="2083023"/>
          <a:ext cx="1251298" cy="1142998"/>
        </a:xfrm>
        <a:prstGeom prst="hexagon">
          <a:avLst/>
        </a:prstGeom>
        <a:solidFill>
          <a:srgbClr val="999999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90713</xdr:colOff>
      <xdr:row>16</xdr:row>
      <xdr:rowOff>90147</xdr:rowOff>
    </xdr:from>
    <xdr:to>
      <xdr:col>26</xdr:col>
      <xdr:colOff>214992</xdr:colOff>
      <xdr:row>20</xdr:row>
      <xdr:rowOff>90148</xdr:rowOff>
    </xdr:to>
    <xdr:sp macro="" textlink="Região!B9">
      <xdr:nvSpPr>
        <xdr:cNvPr id="80" name="CaixaDeTexto 79">
          <a:extLst>
            <a:ext uri="{FF2B5EF4-FFF2-40B4-BE49-F238E27FC236}">
              <a16:creationId xmlns:a16="http://schemas.microsoft.com/office/drawing/2014/main" id="{BE866B59-2063-675F-E86C-57B438F099EF}"/>
            </a:ext>
          </a:extLst>
        </xdr:cNvPr>
        <xdr:cNvSpPr txBox="1"/>
      </xdr:nvSpPr>
      <xdr:spPr>
        <a:xfrm>
          <a:off x="12892313" y="2680947"/>
          <a:ext cx="1191079" cy="6477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59F7ED3-A61F-449F-9C6C-F3568CD8BDD8}" type="TxLink">
            <a:rPr lang="en-US" sz="4800" b="0" i="0" u="none" strike="noStrike">
              <a:solidFill>
                <a:srgbClr val="000000"/>
              </a:solidFill>
              <a:latin typeface="Times New Roman"/>
              <a:cs typeface="Times New Roman"/>
            </a:rPr>
            <a:pPr/>
            <a:t>359</a:t>
          </a:fld>
          <a:endParaRPr lang="pt-BR" sz="4800"/>
        </a:p>
      </xdr:txBody>
    </xdr:sp>
    <xdr:clientData/>
  </xdr:twoCellAnchor>
  <xdr:twoCellAnchor>
    <xdr:from>
      <xdr:col>24</xdr:col>
      <xdr:colOff>116683</xdr:colOff>
      <xdr:row>20</xdr:row>
      <xdr:rowOff>149679</xdr:rowOff>
    </xdr:from>
    <xdr:to>
      <xdr:col>26</xdr:col>
      <xdr:colOff>116682</xdr:colOff>
      <xdr:row>24</xdr:row>
      <xdr:rowOff>154210</xdr:rowOff>
    </xdr:to>
    <xdr:sp macro="" textlink="">
      <xdr:nvSpPr>
        <xdr:cNvPr id="81" name="CaixaDeTexto 80">
          <a:extLst>
            <a:ext uri="{FF2B5EF4-FFF2-40B4-BE49-F238E27FC236}">
              <a16:creationId xmlns:a16="http://schemas.microsoft.com/office/drawing/2014/main" id="{B136B788-14C7-40DE-AA7A-58B29E2E8BEC}"/>
            </a:ext>
          </a:extLst>
        </xdr:cNvPr>
        <xdr:cNvSpPr txBox="1"/>
      </xdr:nvSpPr>
      <xdr:spPr>
        <a:xfrm>
          <a:off x="12975433" y="3483429"/>
          <a:ext cx="1071562" cy="6712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pt-BR" sz="1600" b="1" i="0" u="none" strike="noStrike">
              <a:solidFill>
                <a:sysClr val="windowText" lastClr="000000"/>
              </a:solidFill>
              <a:latin typeface="+mn-lt"/>
              <a:ea typeface="+mn-ea"/>
              <a:cs typeface="Times New Roman"/>
            </a:rPr>
            <a:t>Vendas</a:t>
          </a:r>
          <a:r>
            <a:rPr lang="pt-BR" sz="1600" b="1" i="0" u="none" strike="noStrike" baseline="0">
              <a:solidFill>
                <a:sysClr val="windowText" lastClr="000000"/>
              </a:solidFill>
              <a:latin typeface="+mn-lt"/>
              <a:ea typeface="+mn-ea"/>
              <a:cs typeface="Times New Roman"/>
            </a:rPr>
            <a:t> no Brasil</a:t>
          </a:r>
          <a:endParaRPr lang="pt-BR" sz="1600" b="1" i="0" u="none" strike="noStrike">
            <a:solidFill>
              <a:sysClr val="windowText" lastClr="000000"/>
            </a:solidFill>
            <a:latin typeface="+mn-lt"/>
            <a:ea typeface="+mn-ea"/>
            <a:cs typeface="Times New Roman"/>
          </a:endParaRPr>
        </a:p>
      </xdr:txBody>
    </xdr:sp>
    <xdr:clientData/>
  </xdr:twoCellAnchor>
  <xdr:twoCellAnchor>
    <xdr:from>
      <xdr:col>21</xdr:col>
      <xdr:colOff>281389</xdr:colOff>
      <xdr:row>13</xdr:row>
      <xdr:rowOff>95250</xdr:rowOff>
    </xdr:from>
    <xdr:to>
      <xdr:col>23</xdr:col>
      <xdr:colOff>482714</xdr:colOff>
      <xdr:row>16</xdr:row>
      <xdr:rowOff>23472</xdr:rowOff>
    </xdr:to>
    <xdr:sp macro="" textlink="Região!B12">
      <xdr:nvSpPr>
        <xdr:cNvPr id="83" name="CaixaDeTexto 82">
          <a:extLst>
            <a:ext uri="{FF2B5EF4-FFF2-40B4-BE49-F238E27FC236}">
              <a16:creationId xmlns:a16="http://schemas.microsoft.com/office/drawing/2014/main" id="{39B412C5-955A-4C99-9699-1D8C79E52C8A}"/>
            </a:ext>
          </a:extLst>
        </xdr:cNvPr>
        <xdr:cNvSpPr txBox="1"/>
      </xdr:nvSpPr>
      <xdr:spPr>
        <a:xfrm>
          <a:off x="11482789" y="2200275"/>
          <a:ext cx="1268125" cy="413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91D999F-DDFC-4326-9397-A693E163CDBF}" type="TxLink">
            <a:rPr lang="en-US" sz="2400" b="0" i="0" u="none" strike="noStrike">
              <a:solidFill>
                <a:schemeClr val="bg1"/>
              </a:solidFill>
              <a:latin typeface="+mn-lt"/>
              <a:cs typeface="Times New Roman"/>
            </a:rPr>
            <a:pPr/>
            <a:t>71,87%</a:t>
          </a:fld>
          <a:endParaRPr lang="pt-BR" sz="24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21</xdr:col>
      <xdr:colOff>281389</xdr:colOff>
      <xdr:row>16</xdr:row>
      <xdr:rowOff>43095</xdr:rowOff>
    </xdr:from>
    <xdr:to>
      <xdr:col>23</xdr:col>
      <xdr:colOff>281388</xdr:colOff>
      <xdr:row>20</xdr:row>
      <xdr:rowOff>0</xdr:rowOff>
    </xdr:to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FA81FE54-7DA0-494A-9CE9-4D05456035BA}"/>
            </a:ext>
          </a:extLst>
        </xdr:cNvPr>
        <xdr:cNvSpPr txBox="1"/>
      </xdr:nvSpPr>
      <xdr:spPr>
        <a:xfrm>
          <a:off x="11532795" y="2710095"/>
          <a:ext cx="1071562" cy="62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pt-BR" sz="14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Cartão de Crédito</a:t>
          </a:r>
        </a:p>
      </xdr:txBody>
    </xdr:sp>
    <xdr:clientData/>
  </xdr:twoCellAnchor>
  <xdr:twoCellAnchor>
    <xdr:from>
      <xdr:col>21</xdr:col>
      <xdr:colOff>327934</xdr:colOff>
      <xdr:row>24</xdr:row>
      <xdr:rowOff>55898</xdr:rowOff>
    </xdr:from>
    <xdr:to>
      <xdr:col>23</xdr:col>
      <xdr:colOff>327933</xdr:colOff>
      <xdr:row>28</xdr:row>
      <xdr:rowOff>12803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60012A19-BA4E-4467-B77F-979BF7525EEF}"/>
            </a:ext>
          </a:extLst>
        </xdr:cNvPr>
        <xdr:cNvSpPr txBox="1"/>
      </xdr:nvSpPr>
      <xdr:spPr>
        <a:xfrm>
          <a:off x="11529334" y="3942098"/>
          <a:ext cx="1066799" cy="604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pt-BR" sz="1400" b="1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t>Boleto</a:t>
          </a:r>
          <a:r>
            <a:rPr lang="pt-BR" sz="1400" b="1" i="0" u="none" strike="noStrike" baseline="0">
              <a:solidFill>
                <a:schemeClr val="bg1"/>
              </a:solidFill>
              <a:latin typeface="+mn-lt"/>
              <a:ea typeface="+mn-ea"/>
              <a:cs typeface="Times New Roman"/>
            </a:rPr>
            <a:t> Bancário</a:t>
          </a:r>
          <a:endParaRPr lang="pt-BR" sz="1400" b="1" i="0" u="none" strike="noStrike">
            <a:solidFill>
              <a:schemeClr val="bg1"/>
            </a:solidFill>
            <a:latin typeface="+mn-lt"/>
            <a:ea typeface="+mn-ea"/>
            <a:cs typeface="Times New Roman"/>
          </a:endParaRPr>
        </a:p>
      </xdr:txBody>
    </xdr:sp>
    <xdr:clientData/>
  </xdr:twoCellAnchor>
  <xdr:twoCellAnchor>
    <xdr:from>
      <xdr:col>21</xdr:col>
      <xdr:colOff>322492</xdr:colOff>
      <xdr:row>21</xdr:row>
      <xdr:rowOff>127443</xdr:rowOff>
    </xdr:from>
    <xdr:to>
      <xdr:col>23</xdr:col>
      <xdr:colOff>523817</xdr:colOff>
      <xdr:row>24</xdr:row>
      <xdr:rowOff>134820</xdr:rowOff>
    </xdr:to>
    <xdr:sp macro="" textlink="Região!B13">
      <xdr:nvSpPr>
        <xdr:cNvPr id="90" name="CaixaDeTexto 89">
          <a:extLst>
            <a:ext uri="{FF2B5EF4-FFF2-40B4-BE49-F238E27FC236}">
              <a16:creationId xmlns:a16="http://schemas.microsoft.com/office/drawing/2014/main" id="{BB4CB4A3-28FB-4B2A-8B38-54634D9C8C72}"/>
            </a:ext>
          </a:extLst>
        </xdr:cNvPr>
        <xdr:cNvSpPr txBox="1"/>
      </xdr:nvSpPr>
      <xdr:spPr>
        <a:xfrm>
          <a:off x="11573898" y="3627881"/>
          <a:ext cx="1272888" cy="507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DF5C7D2-0C77-46F0-B9F2-18653B2CA919}" type="TxLink">
            <a:rPr lang="en-US" sz="2400" b="0" i="0" u="none" strike="noStrike">
              <a:solidFill>
                <a:schemeClr val="bg1"/>
              </a:solidFill>
              <a:latin typeface="+mn-lt"/>
              <a:ea typeface="+mn-ea"/>
              <a:cs typeface="Times New Roman"/>
            </a:rPr>
            <a:pPr marL="0" indent="0"/>
            <a:t>28,13%</a:t>
          </a:fld>
          <a:endParaRPr lang="pt-BR" sz="2400" b="0" i="0" u="none" strike="noStrike">
            <a:solidFill>
              <a:schemeClr val="bg1"/>
            </a:solidFill>
            <a:latin typeface="+mn-lt"/>
            <a:ea typeface="+mn-ea"/>
            <a:cs typeface="Times New Roman"/>
          </a:endParaRPr>
        </a:p>
      </xdr:txBody>
    </xdr:sp>
    <xdr:clientData/>
  </xdr:twoCellAnchor>
  <xdr:twoCellAnchor editAs="oneCell">
    <xdr:from>
      <xdr:col>12</xdr:col>
      <xdr:colOff>232325</xdr:colOff>
      <xdr:row>0</xdr:row>
      <xdr:rowOff>161021</xdr:rowOff>
    </xdr:from>
    <xdr:to>
      <xdr:col>14</xdr:col>
      <xdr:colOff>379962</xdr:colOff>
      <xdr:row>8</xdr:row>
      <xdr:rowOff>46721</xdr:rowOff>
    </xdr:to>
    <xdr:pic>
      <xdr:nvPicPr>
        <xdr:cNvPr id="92" name="Gráfico 91">
          <a:extLst>
            <a:ext uri="{FF2B5EF4-FFF2-40B4-BE49-F238E27FC236}">
              <a16:creationId xmlns:a16="http://schemas.microsoft.com/office/drawing/2014/main" id="{FB81FF5D-1295-6EED-A3D3-16BB04816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661700" y="161021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207903</xdr:colOff>
      <xdr:row>3</xdr:row>
      <xdr:rowOff>94345</xdr:rowOff>
    </xdr:from>
    <xdr:to>
      <xdr:col>7</xdr:col>
      <xdr:colOff>381000</xdr:colOff>
      <xdr:row>5</xdr:row>
      <xdr:rowOff>113395</xdr:rowOff>
    </xdr:to>
    <xdr:pic>
      <xdr:nvPicPr>
        <xdr:cNvPr id="94" name="Gráfico 93">
          <a:extLst>
            <a:ext uri="{FF2B5EF4-FFF2-40B4-BE49-F238E27FC236}">
              <a16:creationId xmlns:a16="http://schemas.microsoft.com/office/drawing/2014/main" id="{213700A1-D7A4-2E7E-5A98-AE841A670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5400000">
          <a:off x="3332926" y="148291"/>
          <a:ext cx="352425" cy="1244660"/>
        </a:xfrm>
        <a:prstGeom prst="rect">
          <a:avLst/>
        </a:prstGeom>
      </xdr:spPr>
    </xdr:pic>
    <xdr:clientData/>
  </xdr:twoCellAnchor>
  <xdr:twoCellAnchor editAs="oneCell">
    <xdr:from>
      <xdr:col>19</xdr:col>
      <xdr:colOff>231287</xdr:colOff>
      <xdr:row>1</xdr:row>
      <xdr:rowOff>103871</xdr:rowOff>
    </xdr:from>
    <xdr:to>
      <xdr:col>22</xdr:col>
      <xdr:colOff>0</xdr:colOff>
      <xdr:row>7</xdr:row>
      <xdr:rowOff>103870</xdr:rowOff>
    </xdr:to>
    <xdr:pic>
      <xdr:nvPicPr>
        <xdr:cNvPr id="96" name="Gráfico 95">
          <a:extLst>
            <a:ext uri="{FF2B5EF4-FFF2-40B4-BE49-F238E27FC236}">
              <a16:creationId xmlns:a16="http://schemas.microsoft.com/office/drawing/2014/main" id="{AFB9A101-F000-894F-1ECC-520F9A994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411131" y="270559"/>
          <a:ext cx="1376057" cy="1000124"/>
        </a:xfrm>
        <a:prstGeom prst="rect">
          <a:avLst/>
        </a:prstGeom>
      </xdr:spPr>
    </xdr:pic>
    <xdr:clientData/>
  </xdr:twoCellAnchor>
  <xdr:twoCellAnchor editAs="oneCell">
    <xdr:from>
      <xdr:col>26</xdr:col>
      <xdr:colOff>404812</xdr:colOff>
      <xdr:row>0</xdr:row>
      <xdr:rowOff>20157</xdr:rowOff>
    </xdr:from>
    <xdr:to>
      <xdr:col>29</xdr:col>
      <xdr:colOff>261938</xdr:colOff>
      <xdr:row>9</xdr:row>
      <xdr:rowOff>20898</xdr:rowOff>
    </xdr:to>
    <xdr:pic>
      <xdr:nvPicPr>
        <xdr:cNvPr id="99" name="Imagem 98" descr="Pile of Silver Coins Vector">
          <a:extLst>
            <a:ext uri="{FF2B5EF4-FFF2-40B4-BE49-F238E27FC236}">
              <a16:creationId xmlns:a16="http://schemas.microsoft.com/office/drawing/2014/main" id="{BE0FD2D5-592F-D141-337E-9CB24568D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5125" y="20157"/>
          <a:ext cx="1464469" cy="1500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150019</xdr:rowOff>
    </xdr:from>
    <xdr:to>
      <xdr:col>13</xdr:col>
      <xdr:colOff>172641</xdr:colOff>
      <xdr:row>20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7CD1BFB3-0216-5D8D-1FD4-3E23600E3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bar Miranda" refreshedDate="44905.577268402776" createdVersion="8" refreshedVersion="8" minRefreshableVersion="3" recordCount="4383" xr:uid="{098AE93C-63F0-47C2-B276-E67EE53E69A9}">
  <cacheSource type="worksheet">
    <worksheetSource name="Dados"/>
  </cacheSource>
  <cacheFields count="19">
    <cacheField name="NOME" numFmtId="0">
      <sharedItems/>
    </cacheField>
    <cacheField name="SOBRENOME" numFmtId="0">
      <sharedItems/>
    </cacheField>
    <cacheField name="SOBRENOMES AMERICANOS" numFmtId="0">
      <sharedItems/>
    </cacheField>
    <cacheField name="NOME E SOBRENOME" numFmtId="0">
      <sharedItems/>
    </cacheField>
    <cacheField name="ALEATÓRIO" numFmtId="0">
      <sharedItems containsSemiMixedTypes="0" containsString="0" containsNumber="1" minValue="5.4625000831953763E-4" maxValue="0.99972385531211927"/>
    </cacheField>
    <cacheField name="PROVEDOR" numFmtId="0">
      <sharedItems/>
    </cacheField>
    <cacheField name="EMAIL" numFmtId="0">
      <sharedItems/>
    </cacheField>
    <cacheField name="PREFIXO" numFmtId="0">
      <sharedItems containsSemiMixedTypes="0" containsString="0" containsNumber="1" containsInteger="1" minValue="11" maxValue="99"/>
    </cacheField>
    <cacheField name="CIDADE" numFmtId="0">
      <sharedItems/>
    </cacheField>
    <cacheField name="REGIÃO" numFmtId="0">
      <sharedItems count="5">
        <s v="Sudeste"/>
        <s v="Norte"/>
        <s v="Nordeste"/>
        <s v="Sul"/>
        <s v="Centro-Oeste"/>
      </sharedItems>
    </cacheField>
    <cacheField name="Produto" numFmtId="0">
      <sharedItems count="3">
        <s v="Produto B"/>
        <s v="Produto A"/>
        <s v="Produto C"/>
      </sharedItems>
    </cacheField>
    <cacheField name="PAGAMENTO" numFmtId="0">
      <sharedItems count="2">
        <s v="Cartão de crédito"/>
        <s v="Boleto"/>
      </sharedItems>
    </cacheField>
    <cacheField name="PREÇO " numFmtId="164">
      <sharedItems containsSemiMixedTypes="0" containsString="0" containsNumber="1" containsInteger="1" minValue="1500" maxValue="2000" count="3">
        <n v="1800"/>
        <n v="2000"/>
        <n v="1500"/>
      </sharedItems>
    </cacheField>
    <cacheField name="Nº DE PARCELAS" numFmtId="0">
      <sharedItems containsSemiMixedTypes="0" containsString="0" containsNumber="1" containsInteger="1" minValue="1" maxValue="10"/>
    </cacheField>
    <cacheField name="PARCELAMENTO" numFmtId="0">
      <sharedItems/>
    </cacheField>
    <cacheField name="DATA" numFmtId="14">
      <sharedItems containsSemiMixedTypes="0" containsNonDate="0" containsDate="1" containsString="0" minDate="2019-01-01T00:00:00" maxDate="2023-01-01T00:00:00" count="1461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8" base="15">
        <rangePr groupBy="months" startDate="2019-01-01T00:00:00" endDate="2023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  <cacheField name="VENDEDOR" numFmtId="0">
      <sharedItems/>
    </cacheField>
    <cacheField name="Trimestres" numFmtId="0" databaseField="0">
      <fieldGroup base="15">
        <rangePr groupBy="quarters" startDate="2019-01-01T00:00:00" endDate="2023-01-01T00:00:00"/>
        <groupItems count="6">
          <s v="&lt;01/01/2019"/>
          <s v="Trim1"/>
          <s v="Trim2"/>
          <s v="Trim3"/>
          <s v="Trim4"/>
          <s v="&gt;01/01/2023"/>
        </groupItems>
      </fieldGroup>
    </cacheField>
    <cacheField name="Anos" numFmtId="0" databaseField="0">
      <fieldGroup base="15">
        <rangePr groupBy="years" startDate="2019-01-01T00:00:00" endDate="2023-01-01T00:00:00"/>
        <groupItems count="7">
          <s v="&lt;01/01/2019"/>
          <s v="2019"/>
          <s v="2020"/>
          <s v="2021"/>
          <s v="2022"/>
          <s v="2023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 pivotCacheId="99951119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3">
  <r>
    <s v="Katherine"/>
    <s v="Vaz"/>
    <s v="Barr"/>
    <s v="Katherine Vaz Barr"/>
    <n v="0.28282888446619814"/>
    <s v="@yahoo.com"/>
    <s v="Katherine@yahoo.com"/>
    <n v="11"/>
    <s v="São Paulo"/>
    <x v="0"/>
    <x v="0"/>
    <x v="0"/>
    <x v="0"/>
    <n v="4"/>
    <s v="À Prazo"/>
    <x v="0"/>
    <s v="José Arruda"/>
  </r>
  <r>
    <s v="Ilana"/>
    <s v="Young"/>
    <s v="Kerr"/>
    <s v="Ilana Young Kerr"/>
    <n v="0.79463157498835124"/>
    <s v="@gmail.com"/>
    <s v="Ilana@gmail.com"/>
    <n v="68"/>
    <s v="Acre"/>
    <x v="1"/>
    <x v="1"/>
    <x v="1"/>
    <x v="1"/>
    <n v="1"/>
    <s v="À vista"/>
    <x v="0"/>
    <s v="João Carlos"/>
  </r>
  <r>
    <s v="Katalleya"/>
    <s v="Ustra"/>
    <s v="Sinclair"/>
    <s v="Katalleya Ustra Sinclair"/>
    <n v="0.293813607509813"/>
    <s v="@gmail.com"/>
    <s v="Katalleya@gmail.com"/>
    <n v="86"/>
    <s v="Piauí"/>
    <x v="2"/>
    <x v="1"/>
    <x v="1"/>
    <x v="1"/>
    <n v="1"/>
    <s v="À vista"/>
    <x v="0"/>
    <s v="Maria do Carmo"/>
  </r>
  <r>
    <s v="Kely"/>
    <s v="Barros"/>
    <s v="Montgomery"/>
    <s v="Kely Barros Montgomery"/>
    <n v="6.5645025275365754E-2"/>
    <s v="@ig.com"/>
    <s v="Kely@ig.com"/>
    <n v="87"/>
    <s v="Pernambuco"/>
    <x v="2"/>
    <x v="0"/>
    <x v="0"/>
    <x v="0"/>
    <n v="6"/>
    <s v="À Prazo"/>
    <x v="1"/>
    <s v="João Carlos"/>
  </r>
  <r>
    <s v="Aiza"/>
    <s v="Dourado"/>
    <s v="Sinclair"/>
    <s v="Aiza Dourado Sinclair"/>
    <n v="0.42348091561230694"/>
    <s v="@ig.com"/>
    <s v="Aiza@ig.com"/>
    <n v="69"/>
    <s v="Rondônia"/>
    <x v="1"/>
    <x v="1"/>
    <x v="1"/>
    <x v="1"/>
    <n v="1"/>
    <s v="À vista"/>
    <x v="1"/>
    <s v="Priscila Amanda"/>
  </r>
  <r>
    <s v="Rafaela"/>
    <s v="André"/>
    <s v="Stack"/>
    <s v="Rafaela André Stack"/>
    <n v="0.87892896997833914"/>
    <s v="@gmail.com"/>
    <s v="Rafaela@gmail.com"/>
    <n v="12"/>
    <s v="São Paulo"/>
    <x v="0"/>
    <x v="1"/>
    <x v="1"/>
    <x v="1"/>
    <n v="1"/>
    <s v="À vista"/>
    <x v="1"/>
    <s v="José Arruda"/>
  </r>
  <r>
    <s v="Melanye"/>
    <s v="Queiroz"/>
    <s v="Costello"/>
    <s v="Melanye Queiroz Costello"/>
    <n v="0.5958978782126565"/>
    <s v="@gmail.com"/>
    <s v="Melanye@gmail.com"/>
    <n v="71"/>
    <s v="Bahia"/>
    <x v="2"/>
    <x v="0"/>
    <x v="0"/>
    <x v="0"/>
    <n v="5"/>
    <s v="À Prazo"/>
    <x v="2"/>
    <s v="João Carlos"/>
  </r>
  <r>
    <s v="Fénix"/>
    <s v="Esteves"/>
    <s v="Stack"/>
    <s v="Fénix Esteves Stack"/>
    <n v="9.2524493395547025E-2"/>
    <s v="@yahoo.com"/>
    <s v="Fénix@yahoo.com"/>
    <n v="88"/>
    <s v="Ceará"/>
    <x v="2"/>
    <x v="1"/>
    <x v="0"/>
    <x v="1"/>
    <n v="2"/>
    <s v="À Prazo"/>
    <x v="2"/>
    <s v="José Arruda"/>
  </r>
  <r>
    <s v="Bercina"/>
    <s v="Guimarães"/>
    <s v="Barker"/>
    <s v="Bercina Guimarães Barker"/>
    <n v="0.14123045950147939"/>
    <s v="@gmail.com"/>
    <s v="Bercina@gmail.com"/>
    <n v="13"/>
    <s v="São Paulo"/>
    <x v="0"/>
    <x v="0"/>
    <x v="0"/>
    <x v="0"/>
    <n v="7"/>
    <s v="À Prazo"/>
    <x v="2"/>
    <s v="João Carlos"/>
  </r>
  <r>
    <s v="Amirah"/>
    <s v="Paiva"/>
    <s v="Shaw"/>
    <s v="Amirah Paiva Shaw"/>
    <n v="0.71407988414177492"/>
    <s v="@gmail.com"/>
    <s v="Amirah@gmail.com"/>
    <n v="89"/>
    <s v="Piauí"/>
    <x v="2"/>
    <x v="1"/>
    <x v="1"/>
    <x v="1"/>
    <n v="1"/>
    <s v="À vista"/>
    <x v="3"/>
    <s v="Priscila Amanda"/>
  </r>
  <r>
    <s v="Halyane"/>
    <s v="Negrete"/>
    <s v="Atkinson"/>
    <s v="Halyane Negrete Atkinson"/>
    <n v="0.10173022152260658"/>
    <s v="@gmail.com"/>
    <s v="Halyane@gmail.com"/>
    <n v="73"/>
    <s v="Bahia"/>
    <x v="2"/>
    <x v="2"/>
    <x v="0"/>
    <x v="2"/>
    <n v="10"/>
    <s v="À Prazo"/>
    <x v="3"/>
    <s v="Priscila Amanda"/>
  </r>
  <r>
    <s v="Regina"/>
    <s v="Cândido"/>
    <s v="Costello"/>
    <s v="Regina Cândido Costello"/>
    <n v="0.46601117061519326"/>
    <s v="@ig.com"/>
    <s v="Regina@ig.com"/>
    <n v="14"/>
    <s v="São Paulo"/>
    <x v="0"/>
    <x v="0"/>
    <x v="0"/>
    <x v="0"/>
    <n v="5"/>
    <s v="À Prazo"/>
    <x v="3"/>
    <s v="Maria do Carmo"/>
  </r>
  <r>
    <s v="Rosária"/>
    <s v="Ferraz"/>
    <s v="Higgins"/>
    <s v="Rosária Ferraz Higgins"/>
    <n v="0.3634972123547271"/>
    <s v="@hotmail.com"/>
    <s v="Rosária@hotmail.com"/>
    <n v="15"/>
    <s v="São Paulo"/>
    <x v="0"/>
    <x v="1"/>
    <x v="0"/>
    <x v="1"/>
    <n v="2"/>
    <s v="À Prazo"/>
    <x v="4"/>
    <s v="João Carlos"/>
  </r>
  <r>
    <s v="Acácia"/>
    <s v="Aragão"/>
    <s v="Pollock"/>
    <s v="Acácia Aragão Pollock"/>
    <n v="0.10566717343738863"/>
    <s v="@yahoo.com"/>
    <s v="Acácia@yahoo.com"/>
    <n v="91"/>
    <s v="Pará"/>
    <x v="1"/>
    <x v="0"/>
    <x v="0"/>
    <x v="0"/>
    <n v="7"/>
    <s v="À Prazo"/>
    <x v="4"/>
    <s v="José Arruda"/>
  </r>
  <r>
    <s v="Mélisse"/>
    <s v="Rios"/>
    <s v="Hahn"/>
    <s v="Mélisse Rios Hahn"/>
    <n v="0.16679247443507539"/>
    <s v="@ig.com"/>
    <s v="Mélisse@ig.com"/>
    <n v="74"/>
    <s v="Bahia"/>
    <x v="2"/>
    <x v="0"/>
    <x v="0"/>
    <x v="0"/>
    <n v="4"/>
    <s v="À Prazo"/>
    <x v="4"/>
    <s v="Priscila Amanda"/>
  </r>
  <r>
    <s v="Katrin"/>
    <s v="Wagner"/>
    <s v="Fletcher"/>
    <s v="Katrin Wagner Fletcher"/>
    <n v="0.59966533040631542"/>
    <s v="@gmail.com"/>
    <s v="Katrin@gmail.com"/>
    <n v="16"/>
    <s v="São Paulo"/>
    <x v="0"/>
    <x v="2"/>
    <x v="0"/>
    <x v="2"/>
    <n v="8"/>
    <s v="À Prazo"/>
    <x v="5"/>
    <s v="Priscila Amanda"/>
  </r>
  <r>
    <s v="Alyne"/>
    <s v="Mendonça"/>
    <s v="Pollock"/>
    <s v="Alyne Mendonça Pollock"/>
    <n v="7.417887179853988E-2"/>
    <s v="@gmail.com"/>
    <s v="Alyne@gmail.com"/>
    <n v="75"/>
    <s v="Bahia"/>
    <x v="2"/>
    <x v="1"/>
    <x v="1"/>
    <x v="1"/>
    <n v="1"/>
    <s v="À vista"/>
    <x v="5"/>
    <s v="João Carlos"/>
  </r>
  <r>
    <s v="Namira"/>
    <s v="Brito"/>
    <s v="Weber"/>
    <s v="Namira Brito Weber"/>
    <n v="0.87462266100544461"/>
    <s v="@ig.com"/>
    <s v="Namira@ig.com"/>
    <n v="92"/>
    <s v="Amazonas"/>
    <x v="1"/>
    <x v="0"/>
    <x v="0"/>
    <x v="0"/>
    <n v="3"/>
    <s v="À Prazo"/>
    <x v="5"/>
    <s v="Priscila Amanda"/>
  </r>
  <r>
    <s v="Estelle"/>
    <s v="Ayala"/>
    <s v="McBride"/>
    <s v="Estelle Ayala McBride"/>
    <n v="0.97958442381574973"/>
    <s v="@yahoo.com"/>
    <s v="Estelle@yahoo.com"/>
    <n v="77"/>
    <s v="Bahia"/>
    <x v="2"/>
    <x v="0"/>
    <x v="0"/>
    <x v="0"/>
    <n v="4"/>
    <s v="À Prazo"/>
    <x v="6"/>
    <s v="João Carlos"/>
  </r>
  <r>
    <s v="Eárine"/>
    <s v="Melo"/>
    <s v="Higgins"/>
    <s v="Eárine Melo Higgins"/>
    <n v="0.6077419923979106"/>
    <s v="@yahoo.com"/>
    <s v="Eárine@yahoo.com"/>
    <n v="17"/>
    <s v="São Paulo"/>
    <x v="0"/>
    <x v="1"/>
    <x v="1"/>
    <x v="1"/>
    <n v="1"/>
    <s v="À vista"/>
    <x v="6"/>
    <s v="João Carlos"/>
  </r>
  <r>
    <s v="Marisabel"/>
    <s v="Monteiro"/>
    <s v="Faulkner"/>
    <s v="Marisabel Monteiro Faulkner"/>
    <n v="6.3167728810259449E-2"/>
    <s v="@ig.com"/>
    <s v="Marisabel@ig.com"/>
    <n v="93"/>
    <s v="Pará"/>
    <x v="1"/>
    <x v="2"/>
    <x v="0"/>
    <x v="2"/>
    <n v="9"/>
    <s v="À Prazo"/>
    <x v="6"/>
    <s v="Priscila Amanda"/>
  </r>
  <r>
    <s v="Onalyz"/>
    <s v="Penna"/>
    <s v="Hagan"/>
    <s v="Onalyz Penna Hagan"/>
    <n v="0.98263836987555153"/>
    <s v="@hotmail.com"/>
    <s v="Onalyz@hotmail.com"/>
    <n v="18"/>
    <s v="São Paulo"/>
    <x v="0"/>
    <x v="1"/>
    <x v="0"/>
    <x v="1"/>
    <n v="2"/>
    <s v="À Prazo"/>
    <x v="7"/>
    <s v="Maria do Carmo"/>
  </r>
  <r>
    <s v="Klara"/>
    <s v="Exaltação"/>
    <s v="McCracken"/>
    <s v="Klara Exaltação McCracken"/>
    <n v="0.30379001102660375"/>
    <s v="@hotmail.com"/>
    <s v="Klara@hotmail.com"/>
    <n v="79"/>
    <s v="Sergipe"/>
    <x v="2"/>
    <x v="1"/>
    <x v="1"/>
    <x v="1"/>
    <n v="1"/>
    <s v="À vista"/>
    <x v="7"/>
    <s v="João Carlos"/>
  </r>
  <r>
    <s v="Evelina"/>
    <s v="Botelho"/>
    <s v="Donovan"/>
    <s v="Evelina Botelho Donovan"/>
    <n v="8.8256363809284366E-2"/>
    <s v="@yahoo.com"/>
    <s v="Evelina@yahoo.com"/>
    <n v="94"/>
    <s v="Pará"/>
    <x v="1"/>
    <x v="0"/>
    <x v="0"/>
    <x v="0"/>
    <n v="4"/>
    <s v="À Prazo"/>
    <x v="7"/>
    <s v="Maria do Carmo"/>
  </r>
  <r>
    <s v="Nirvana"/>
    <s v="Maduro"/>
    <s v="Lynch"/>
    <s v="Nirvana Maduro Lynch"/>
    <n v="0.59896477067332965"/>
    <s v="@ig.com"/>
    <s v="Nirvana@ig.com"/>
    <n v="19"/>
    <s v="São Paulo"/>
    <x v="0"/>
    <x v="2"/>
    <x v="0"/>
    <x v="2"/>
    <n v="9"/>
    <s v="À Prazo"/>
    <x v="8"/>
    <s v="Maria do Carmo"/>
  </r>
  <r>
    <s v="Silvana"/>
    <s v="Siqueira"/>
    <s v="Ballard"/>
    <s v="Silvana Siqueira Ballard"/>
    <n v="0.35039991233891388"/>
    <s v="@gmail.com"/>
    <s v="Silvana@gmail.com"/>
    <n v="81"/>
    <s v="Pernambuco"/>
    <x v="2"/>
    <x v="2"/>
    <x v="0"/>
    <x v="2"/>
    <n v="9"/>
    <s v="À Prazo"/>
    <x v="8"/>
    <s v="José Arruda"/>
  </r>
  <r>
    <s v="Elisiane"/>
    <s v="Rehder"/>
    <s v="Shaw"/>
    <s v="Elisiane Rehder Shaw"/>
    <n v="0.84396318577415319"/>
    <s v="@yahoo.com"/>
    <s v="Elisiane@yahoo.com"/>
    <n v="95"/>
    <s v="Roraima"/>
    <x v="1"/>
    <x v="2"/>
    <x v="0"/>
    <x v="2"/>
    <n v="8"/>
    <s v="À Prazo"/>
    <x v="8"/>
    <s v="Maria do Carmo"/>
  </r>
  <r>
    <s v="Iasmina"/>
    <s v="Vaz"/>
    <s v="Daugherty"/>
    <s v="Iasmina Vaz Daugherty"/>
    <n v="0.48854626908381416"/>
    <s v="@yahoo.com"/>
    <s v="Iasmina@yahoo.com"/>
    <n v="96"/>
    <s v="Amapá"/>
    <x v="1"/>
    <x v="1"/>
    <x v="1"/>
    <x v="1"/>
    <n v="1"/>
    <s v="À vista"/>
    <x v="9"/>
    <s v="João Carlos"/>
  </r>
  <r>
    <s v="Vicência"/>
    <s v="Peixoto"/>
    <s v="Costello"/>
    <s v="Vicência Peixoto Costello"/>
    <n v="0.86845706234026088"/>
    <s v="@gmail.com"/>
    <s v="Vicência@gmail.com"/>
    <n v="82"/>
    <s v="Alagoas"/>
    <x v="2"/>
    <x v="2"/>
    <x v="0"/>
    <x v="2"/>
    <n v="9"/>
    <s v="À Prazo"/>
    <x v="9"/>
    <s v="João Carlos"/>
  </r>
  <r>
    <s v="Ciàra"/>
    <s v="Silveira"/>
    <s v="O’Connell"/>
    <s v="Ciàra Silveira O’Connell"/>
    <n v="0.41794717167373885"/>
    <s v="@ig.com"/>
    <s v="Ciàra@ig.com"/>
    <n v="21"/>
    <s v="Rio de Janeiro"/>
    <x v="0"/>
    <x v="2"/>
    <x v="0"/>
    <x v="2"/>
    <n v="10"/>
    <s v="À Prazo"/>
    <x v="9"/>
    <s v="José Arruda"/>
  </r>
  <r>
    <s v="Tanveer"/>
    <s v="Dominici"/>
    <s v="Stack"/>
    <s v="Tanveer Dominici Stack"/>
    <n v="0.51945355093694934"/>
    <s v="@ig.com"/>
    <s v="Tanveer@ig.com"/>
    <n v="22"/>
    <s v="Rio de Janeiro"/>
    <x v="0"/>
    <x v="0"/>
    <x v="0"/>
    <x v="0"/>
    <n v="7"/>
    <s v="À Prazo"/>
    <x v="10"/>
    <s v="João Carlos"/>
  </r>
  <r>
    <s v="Amaris"/>
    <s v="Navarro"/>
    <s v="Duncan"/>
    <s v="Amaris Navarro Duncan"/>
    <n v="0.56857564705147423"/>
    <s v="@yahoo.com"/>
    <s v="Amaris@yahoo.com"/>
    <n v="97"/>
    <s v="Amazonas"/>
    <x v="1"/>
    <x v="2"/>
    <x v="0"/>
    <x v="2"/>
    <n v="8"/>
    <s v="À Prazo"/>
    <x v="10"/>
    <s v="Maria do Carmo"/>
  </r>
  <r>
    <s v="Chisom"/>
    <s v="Sampedro"/>
    <s v="Duncan"/>
    <s v="Chisom Sampedro Duncan"/>
    <n v="0.50723894414302628"/>
    <s v="@hotmail.com"/>
    <s v="Chisom@hotmail.com"/>
    <n v="83"/>
    <s v="Paraíba"/>
    <x v="2"/>
    <x v="0"/>
    <x v="0"/>
    <x v="0"/>
    <n v="7"/>
    <s v="À Prazo"/>
    <x v="10"/>
    <s v="João Carlos"/>
  </r>
  <r>
    <s v="Elisete"/>
    <s v="Ramos"/>
    <s v="O’Connell"/>
    <s v="Elisete Ramos O’Connell"/>
    <n v="7.7413032249142755E-2"/>
    <s v="@gmail.com"/>
    <s v="Elisete@gmail.com"/>
    <n v="84"/>
    <s v="Rio Grande do Norte"/>
    <x v="2"/>
    <x v="2"/>
    <x v="0"/>
    <x v="2"/>
    <n v="8"/>
    <s v="À Prazo"/>
    <x v="11"/>
    <s v="Maria do Carmo"/>
  </r>
  <r>
    <s v="Princy"/>
    <s v="Uribe"/>
    <s v="McCracken"/>
    <s v="Princy Uribe McCracken"/>
    <n v="0.95973177289916034"/>
    <s v="@hotmail.com"/>
    <s v="Princy@hotmail.com"/>
    <n v="24"/>
    <s v="Rio de Janeiro"/>
    <x v="0"/>
    <x v="0"/>
    <x v="0"/>
    <x v="0"/>
    <n v="4"/>
    <s v="À Prazo"/>
    <x v="11"/>
    <s v="Maria do Carmo"/>
  </r>
  <r>
    <s v="Dilsa"/>
    <s v="Gusmão"/>
    <s v="Vaughn"/>
    <s v="Dilsa Gusmão Vaughn"/>
    <n v="0.9295425428267996"/>
    <s v="@hotmail.com"/>
    <s v="Dilsa@hotmail.com"/>
    <n v="98"/>
    <s v="Maranhão"/>
    <x v="2"/>
    <x v="2"/>
    <x v="0"/>
    <x v="2"/>
    <n v="10"/>
    <s v="À Prazo"/>
    <x v="11"/>
    <s v="João Carlos"/>
  </r>
  <r>
    <s v="Viktória"/>
    <s v="Pestana"/>
    <s v="Hagan"/>
    <s v="Viktória Pestana Hagan"/>
    <n v="0.70884125000152909"/>
    <s v="@hotmail.com"/>
    <s v="Viktória@hotmail.com"/>
    <n v="85"/>
    <s v="Ceará"/>
    <x v="2"/>
    <x v="1"/>
    <x v="1"/>
    <x v="1"/>
    <n v="1"/>
    <s v="À vista"/>
    <x v="12"/>
    <s v="José Arruda"/>
  </r>
  <r>
    <s v="Dilca"/>
    <s v="Gonzaga"/>
    <s v="Salisbury"/>
    <s v="Dilca Gonzaga Salisbury"/>
    <n v="0.32025522569834231"/>
    <s v="@yahoo.com"/>
    <s v="Dilca@yahoo.com"/>
    <n v="27"/>
    <s v="Espírito Santo"/>
    <x v="0"/>
    <x v="1"/>
    <x v="1"/>
    <x v="1"/>
    <n v="1"/>
    <s v="À vista"/>
    <x v="12"/>
    <s v="João Carlos"/>
  </r>
  <r>
    <s v="Ayara"/>
    <s v="Curtinaz"/>
    <s v="McBride"/>
    <s v="Ayara Curtinaz McBride"/>
    <n v="0.81452150277434343"/>
    <s v="@ig.com"/>
    <s v="Ayara@ig.com"/>
    <n v="99"/>
    <s v="Maranhão"/>
    <x v="2"/>
    <x v="1"/>
    <x v="1"/>
    <x v="1"/>
    <n v="1"/>
    <s v="À vista"/>
    <x v="12"/>
    <s v="José Arruda"/>
  </r>
  <r>
    <s v="Laila"/>
    <s v="Guimarães"/>
    <s v="McLaughlin"/>
    <s v="Laila Guimarães McLaughlin"/>
    <n v="5.4625000831953763E-4"/>
    <s v="@yahoo.com"/>
    <s v="Laila@yahoo.com"/>
    <n v="28"/>
    <s v="Espírito Santo"/>
    <x v="0"/>
    <x v="0"/>
    <x v="0"/>
    <x v="0"/>
    <n v="4"/>
    <s v="À Prazo"/>
    <x v="13"/>
    <s v="Priscila Amanda"/>
  </r>
  <r>
    <s v="Ruby"/>
    <s v="Garrastazu"/>
    <s v="Barr"/>
    <s v="Ruby Garrastazu Barr"/>
    <n v="0.10195465796265091"/>
    <s v="@hotmail.com"/>
    <s v="Ruby@hotmail.com"/>
    <n v="11"/>
    <s v="São Paulo"/>
    <x v="0"/>
    <x v="2"/>
    <x v="0"/>
    <x v="2"/>
    <n v="8"/>
    <s v="À Prazo"/>
    <x v="13"/>
    <s v="José Arruda"/>
  </r>
  <r>
    <s v="Delmira"/>
    <s v="Esteves"/>
    <s v="Reese"/>
    <s v="Delmira Esteves Reese"/>
    <n v="0.80197053320524225"/>
    <s v="@ig.com"/>
    <s v="Delmira@ig.com"/>
    <n v="86"/>
    <s v="Piauí"/>
    <x v="2"/>
    <x v="1"/>
    <x v="1"/>
    <x v="1"/>
    <n v="1"/>
    <s v="À vista"/>
    <x v="13"/>
    <s v="Maria do Carmo"/>
  </r>
  <r>
    <s v="Arnoor"/>
    <s v="Barreto"/>
    <s v="Weber"/>
    <s v="Arnoor Barreto Weber"/>
    <n v="0.73198047856968951"/>
    <s v="@gmail.com"/>
    <s v="Arnoor@gmail.com"/>
    <n v="12"/>
    <s v="São Paulo"/>
    <x v="0"/>
    <x v="1"/>
    <x v="1"/>
    <x v="1"/>
    <n v="1"/>
    <s v="À vista"/>
    <x v="14"/>
    <s v="Priscila Amanda"/>
  </r>
  <r>
    <s v="Lorine"/>
    <s v="Xavier"/>
    <s v="Duncan"/>
    <s v="Lorine Xavier Duncan"/>
    <n v="0.13731626369450212"/>
    <s v="@hotmail.com"/>
    <s v="Lorine@hotmail.com"/>
    <n v="87"/>
    <s v="Pernambuco"/>
    <x v="2"/>
    <x v="1"/>
    <x v="1"/>
    <x v="1"/>
    <n v="1"/>
    <s v="À vista"/>
    <x v="14"/>
    <s v="José Arruda"/>
  </r>
  <r>
    <s v="Saniya"/>
    <s v="Moro"/>
    <s v="Duncan"/>
    <s v="Saniya Moro Duncan"/>
    <n v="0.41727177131085569"/>
    <s v="@hotmail.com"/>
    <s v="Saniya@hotmail.com"/>
    <n v="31"/>
    <s v="Minas Gerais"/>
    <x v="0"/>
    <x v="2"/>
    <x v="0"/>
    <x v="2"/>
    <n v="10"/>
    <s v="À Prazo"/>
    <x v="14"/>
    <s v="João Carlos"/>
  </r>
  <r>
    <s v="Aksinia"/>
    <s v="Encarnação"/>
    <s v="Weber"/>
    <s v="Aksinia Encarnação Weber"/>
    <n v="0.25625060339892625"/>
    <s v="@ig.com"/>
    <s v="Aksinia@ig.com"/>
    <n v="13"/>
    <s v="São Paulo"/>
    <x v="0"/>
    <x v="1"/>
    <x v="0"/>
    <x v="1"/>
    <n v="2"/>
    <s v="À Prazo"/>
    <x v="15"/>
    <s v="Maria do Carmo"/>
  </r>
  <r>
    <s v="Ania"/>
    <s v="Soeiro"/>
    <s v="Sinclair"/>
    <s v="Ania Soeiro Sinclair"/>
    <n v="0.97545332517596517"/>
    <s v="@yahoo.com"/>
    <s v="Ania@yahoo.com"/>
    <n v="88"/>
    <s v="Ceará"/>
    <x v="2"/>
    <x v="1"/>
    <x v="1"/>
    <x v="1"/>
    <n v="1"/>
    <s v="À vista"/>
    <x v="15"/>
    <s v="João Carlos"/>
  </r>
  <r>
    <s v="Jessie"/>
    <s v="Mariz"/>
    <s v="Weber"/>
    <s v="Jessie Mariz Weber"/>
    <n v="0.38804157944539974"/>
    <s v="@hotmail.com"/>
    <s v="Jessie@hotmail.com"/>
    <n v="32"/>
    <s v="Minas Gerais"/>
    <x v="0"/>
    <x v="0"/>
    <x v="0"/>
    <x v="0"/>
    <n v="7"/>
    <s v="À Prazo"/>
    <x v="15"/>
    <s v="João Carlos"/>
  </r>
  <r>
    <s v="Luiana"/>
    <s v="Barreto"/>
    <s v="Higgins"/>
    <s v="Luiana Barreto Higgins"/>
    <n v="0.35235024100869916"/>
    <s v="@gmail.com"/>
    <s v="Luiana@gmail.com"/>
    <n v="33"/>
    <s v="Minas Gerais"/>
    <x v="0"/>
    <x v="0"/>
    <x v="0"/>
    <x v="0"/>
    <n v="7"/>
    <s v="À Prazo"/>
    <x v="16"/>
    <s v="Priscila Amanda"/>
  </r>
  <r>
    <s v="Vanshika"/>
    <s v="Padrão"/>
    <s v="Shaw"/>
    <s v="Vanshika Padrão Shaw"/>
    <n v="1.743993689350376E-2"/>
    <s v="@gmail.com"/>
    <s v="Vanshika@gmail.com"/>
    <n v="89"/>
    <s v="Piauí"/>
    <x v="2"/>
    <x v="1"/>
    <x v="1"/>
    <x v="1"/>
    <n v="1"/>
    <s v="À vista"/>
    <x v="16"/>
    <s v="Priscila Amanda"/>
  </r>
  <r>
    <s v="Claudia"/>
    <s v="Vasconcelos"/>
    <s v="Frazier"/>
    <s v="Claudia Vasconcelos Frazier"/>
    <n v="6.6551371270830439E-2"/>
    <s v="@gmail.com"/>
    <s v="Claudia@gmail.com"/>
    <n v="14"/>
    <s v="São Paulo"/>
    <x v="0"/>
    <x v="1"/>
    <x v="1"/>
    <x v="1"/>
    <n v="1"/>
    <s v="À vista"/>
    <x v="16"/>
    <s v="João Carlos"/>
  </r>
  <r>
    <s v="Parini"/>
    <s v="Rios"/>
    <s v="Frazier"/>
    <s v="Parini Rios Frazier"/>
    <n v="2.884565632853997E-3"/>
    <s v="@yahoo.com"/>
    <s v="Parini@yahoo.com"/>
    <n v="34"/>
    <s v="Minas Gerais"/>
    <x v="0"/>
    <x v="0"/>
    <x v="0"/>
    <x v="0"/>
    <n v="3"/>
    <s v="À Prazo"/>
    <x v="17"/>
    <s v="José Arruda"/>
  </r>
  <r>
    <s v="Sangatee"/>
    <s v="Moreira"/>
    <s v="Donovan"/>
    <s v="Sangatee Moreira Donovan"/>
    <n v="0.65113759704427321"/>
    <s v="@gmail.com"/>
    <s v="Sangatee@gmail.com"/>
    <n v="91"/>
    <s v="Pará"/>
    <x v="1"/>
    <x v="0"/>
    <x v="0"/>
    <x v="0"/>
    <n v="7"/>
    <s v="À Prazo"/>
    <x v="17"/>
    <s v="José Arruda"/>
  </r>
  <r>
    <s v="Alinne"/>
    <s v="Leme"/>
    <s v="Reese"/>
    <s v="Alinne Leme Reese"/>
    <n v="4.6064967731511808E-2"/>
    <s v="@hotmail.com"/>
    <s v="Alinne@hotmail.com"/>
    <n v="15"/>
    <s v="São Paulo"/>
    <x v="0"/>
    <x v="2"/>
    <x v="0"/>
    <x v="2"/>
    <n v="8"/>
    <s v="À Prazo"/>
    <x v="17"/>
    <s v="Maria do Carmo"/>
  </r>
  <r>
    <s v="Aissatá"/>
    <s v="Dambros"/>
    <s v="Stack"/>
    <s v="Aissatá Dambros Stack"/>
    <n v="0.51562199836822487"/>
    <s v="@yahoo.com"/>
    <s v="Aissatá@yahoo.com"/>
    <n v="16"/>
    <s v="São Paulo"/>
    <x v="0"/>
    <x v="0"/>
    <x v="0"/>
    <x v="0"/>
    <n v="7"/>
    <s v="À Prazo"/>
    <x v="18"/>
    <s v="José Arruda"/>
  </r>
  <r>
    <s v="Járcia"/>
    <s v="Henriques"/>
    <s v="Reese"/>
    <s v="Járcia Henriques Reese"/>
    <n v="0.86720566430757418"/>
    <s v="@yahoo.com"/>
    <s v="Járcia@yahoo.com"/>
    <n v="92"/>
    <s v="Amazonas"/>
    <x v="1"/>
    <x v="0"/>
    <x v="0"/>
    <x v="0"/>
    <n v="5"/>
    <s v="À Prazo"/>
    <x v="18"/>
    <s v="Priscila Amanda"/>
  </r>
  <r>
    <s v="Maïdo"/>
    <s v="Ferreira"/>
    <s v="Pollock"/>
    <s v="Maïdo Ferreira Pollock"/>
    <n v="9.2705536669507205E-2"/>
    <s v="@yahoo.com"/>
    <s v="Maïdo@yahoo.com"/>
    <n v="35"/>
    <s v="Minas Gerais"/>
    <x v="0"/>
    <x v="1"/>
    <x v="1"/>
    <x v="1"/>
    <n v="1"/>
    <s v="À vista"/>
    <x v="18"/>
    <s v="João Carlos"/>
  </r>
  <r>
    <s v="Constânça"/>
    <s v="Aleluia"/>
    <s v="Walsh"/>
    <s v="Constânça Aleluia Walsh"/>
    <n v="0.50757873171216528"/>
    <s v="@ig.com"/>
    <s v="Constânça@ig.com"/>
    <n v="17"/>
    <s v="São Paulo"/>
    <x v="0"/>
    <x v="0"/>
    <x v="0"/>
    <x v="0"/>
    <n v="7"/>
    <s v="À Prazo"/>
    <x v="19"/>
    <s v="Maria do Carmo"/>
  </r>
  <r>
    <s v="Jannatpreet"/>
    <s v="Gonçalves"/>
    <s v="McLaughlin"/>
    <s v="Jannatpreet Gonçalves McLaughlin"/>
    <n v="0.23307431565177306"/>
    <s v="@ig.com"/>
    <s v="Jannatpreet@ig.com"/>
    <n v="93"/>
    <s v="Pará"/>
    <x v="1"/>
    <x v="0"/>
    <x v="0"/>
    <x v="0"/>
    <n v="4"/>
    <s v="À Prazo"/>
    <x v="19"/>
    <s v="José Arruda"/>
  </r>
  <r>
    <s v="Israa"/>
    <s v="Cauduro"/>
    <s v="Saunders"/>
    <s v="Israa Cauduro Saunders"/>
    <n v="0.37944839226541593"/>
    <s v="@gmail.com"/>
    <s v="Israa@gmail.com"/>
    <n v="37"/>
    <s v="Minas Gerais"/>
    <x v="0"/>
    <x v="2"/>
    <x v="0"/>
    <x v="2"/>
    <n v="10"/>
    <s v="À Prazo"/>
    <x v="19"/>
    <s v="José Arruda"/>
  </r>
  <r>
    <s v="Nadyne"/>
    <s v="Badu"/>
    <s v="Dempsey"/>
    <s v="Nadyne Badu Dempsey"/>
    <n v="0.5896942283910398"/>
    <s v="@hotmail.com"/>
    <s v="Nadyne@hotmail.com"/>
    <n v="38"/>
    <s v="Minas Gerais"/>
    <x v="0"/>
    <x v="0"/>
    <x v="0"/>
    <x v="0"/>
    <n v="5"/>
    <s v="À Prazo"/>
    <x v="20"/>
    <s v="José Arruda"/>
  </r>
  <r>
    <s v="Aysla"/>
    <s v="Faleiros"/>
    <s v="Ballard"/>
    <s v="Aysla Faleiros Ballard"/>
    <n v="0.82565205486434368"/>
    <s v="@hotmail.com"/>
    <s v="Aysla@hotmail.com"/>
    <n v="94"/>
    <s v="Pará"/>
    <x v="1"/>
    <x v="2"/>
    <x v="0"/>
    <x v="2"/>
    <n v="9"/>
    <s v="À Prazo"/>
    <x v="20"/>
    <s v="Maria do Carmo"/>
  </r>
  <r>
    <s v="Ella"/>
    <s v="Romão"/>
    <s v="Vaughn"/>
    <s v="Ella Romão Vaughn"/>
    <n v="0.13517264672845886"/>
    <s v="@hotmail.com"/>
    <s v="Ella@hotmail.com"/>
    <n v="18"/>
    <s v="São Paulo"/>
    <x v="0"/>
    <x v="1"/>
    <x v="1"/>
    <x v="1"/>
    <n v="1"/>
    <s v="À vista"/>
    <x v="20"/>
    <s v="José Arruda"/>
  </r>
  <r>
    <s v="Emanuelly"/>
    <s v="Valença"/>
    <s v="Calhoun"/>
    <s v="Emanuelly Valença Calhoun"/>
    <n v="0.58202132936073681"/>
    <s v="@ig.com"/>
    <s v="Emanuelly@ig.com"/>
    <n v="19"/>
    <s v="São Paulo"/>
    <x v="0"/>
    <x v="1"/>
    <x v="1"/>
    <x v="1"/>
    <n v="1"/>
    <s v="À vista"/>
    <x v="21"/>
    <s v="José Arruda"/>
  </r>
  <r>
    <s v="Nola"/>
    <s v="Mesquita"/>
    <s v="Conway"/>
    <s v="Nola Mesquita Conway"/>
    <n v="0.85909067140067241"/>
    <s v="@ig.com"/>
    <s v="Nola@ig.com"/>
    <n v="95"/>
    <s v="Roraima"/>
    <x v="1"/>
    <x v="0"/>
    <x v="0"/>
    <x v="0"/>
    <n v="5"/>
    <s v="À Prazo"/>
    <x v="21"/>
    <s v="José Arruda"/>
  </r>
  <r>
    <s v="Svenya"/>
    <s v="Café"/>
    <s v="Stack"/>
    <s v="Svenya Café Stack"/>
    <n v="0.48046720172852431"/>
    <s v="@gmail.com"/>
    <s v="Svenya@gmail.com"/>
    <n v="41"/>
    <s v="Paraná"/>
    <x v="3"/>
    <x v="0"/>
    <x v="0"/>
    <x v="0"/>
    <n v="3"/>
    <s v="À Prazo"/>
    <x v="21"/>
    <s v="Maria do Carmo"/>
  </r>
  <r>
    <s v="Lily"/>
    <s v="Saramago"/>
    <s v="Calhoun"/>
    <s v="Lily Saramago Calhoun"/>
    <n v="0.89031461358535702"/>
    <s v="@yahoo.com"/>
    <s v="Lily@yahoo.com"/>
    <n v="96"/>
    <s v="Amapá"/>
    <x v="1"/>
    <x v="2"/>
    <x v="0"/>
    <x v="2"/>
    <n v="10"/>
    <s v="À Prazo"/>
    <x v="22"/>
    <s v="Maria do Carmo"/>
  </r>
  <r>
    <s v="Selena"/>
    <s v="Patriota"/>
    <s v="Costello"/>
    <s v="Selena Patriota Costello"/>
    <n v="0.54620397197384407"/>
    <s v="@yahoo.com"/>
    <s v="Selena@yahoo.com"/>
    <n v="42"/>
    <s v="Paraná"/>
    <x v="3"/>
    <x v="1"/>
    <x v="1"/>
    <x v="1"/>
    <n v="1"/>
    <s v="À vista"/>
    <x v="22"/>
    <s v="Maria do Carmo"/>
  </r>
  <r>
    <s v="Otchali"/>
    <s v="Poeta"/>
    <s v="Reese"/>
    <s v="Otchali Poeta Reese"/>
    <n v="0.1231107108168944"/>
    <s v="@gmail.com"/>
    <s v="Otchali@gmail.com"/>
    <n v="21"/>
    <s v="Rio de Janeiro"/>
    <x v="0"/>
    <x v="1"/>
    <x v="1"/>
    <x v="1"/>
    <n v="1"/>
    <s v="À vista"/>
    <x v="22"/>
    <s v="José Arruda"/>
  </r>
  <r>
    <s v="Maila"/>
    <s v="Ferrolho"/>
    <s v="Shaw"/>
    <s v="Maila Ferrolho Shaw"/>
    <n v="0.79944499109710276"/>
    <s v="@gmail.com"/>
    <s v="Maila@gmail.com"/>
    <n v="97"/>
    <s v="Amazonas"/>
    <x v="1"/>
    <x v="1"/>
    <x v="0"/>
    <x v="1"/>
    <n v="2"/>
    <s v="À Prazo"/>
    <x v="23"/>
    <s v="José Arruda"/>
  </r>
  <r>
    <s v="Cleo"/>
    <s v="Vicente"/>
    <s v="Montgomery"/>
    <s v="Cleo Vicente Montgomery"/>
    <n v="0.45365011173704473"/>
    <s v="@gmail.com"/>
    <s v="Cleo@gmail.com"/>
    <n v="43"/>
    <s v="Paraná"/>
    <x v="3"/>
    <x v="0"/>
    <x v="0"/>
    <x v="0"/>
    <n v="4"/>
    <s v="À Prazo"/>
    <x v="23"/>
    <s v="Maria do Carmo"/>
  </r>
  <r>
    <s v="Lisbon"/>
    <s v="Tavares"/>
    <s v="Kerr"/>
    <s v="Lisbon Tavares Kerr"/>
    <n v="4.5465922041780682E-2"/>
    <s v="@gmail.com"/>
    <s v="Lisbon@gmail.com"/>
    <n v="22"/>
    <s v="Rio de Janeiro"/>
    <x v="0"/>
    <x v="0"/>
    <x v="0"/>
    <x v="0"/>
    <n v="3"/>
    <s v="À Prazo"/>
    <x v="23"/>
    <s v="José Arruda"/>
  </r>
  <r>
    <s v="Casey"/>
    <s v="Pacheco"/>
    <s v="McCracken"/>
    <s v="Casey Pacheco McCracken"/>
    <n v="0.51366941169359515"/>
    <s v="@ig.com"/>
    <s v="Casey@ig.com"/>
    <n v="98"/>
    <s v="Maranhão"/>
    <x v="2"/>
    <x v="0"/>
    <x v="0"/>
    <x v="0"/>
    <n v="5"/>
    <s v="À Prazo"/>
    <x v="24"/>
    <s v="Priscila Amanda"/>
  </r>
  <r>
    <s v="Nayanne"/>
    <s v="Conceição"/>
    <s v="Stack"/>
    <s v="Nayanne Conceição Stack"/>
    <n v="0.88984773739922129"/>
    <s v="@ig.com"/>
    <s v="Nayanne@ig.com"/>
    <n v="24"/>
    <s v="Rio de Janeiro"/>
    <x v="0"/>
    <x v="1"/>
    <x v="1"/>
    <x v="1"/>
    <n v="1"/>
    <s v="À vista"/>
    <x v="24"/>
    <s v="Maria do Carmo"/>
  </r>
  <r>
    <s v="Thayla"/>
    <s v="Gusmão"/>
    <s v="Dempsey"/>
    <s v="Thayla Gusmão Dempsey"/>
    <n v="0.43450612589758153"/>
    <s v="@hotmail.com"/>
    <s v="Thayla@hotmail.com"/>
    <n v="44"/>
    <s v="Paraná"/>
    <x v="3"/>
    <x v="0"/>
    <x v="0"/>
    <x v="0"/>
    <n v="5"/>
    <s v="À Prazo"/>
    <x v="24"/>
    <s v="Priscila Amanda"/>
  </r>
  <r>
    <s v="Kamila"/>
    <s v="Sampedro"/>
    <s v="Vaughn"/>
    <s v="Kamila Sampedro Vaughn"/>
    <n v="2.764404169851109E-2"/>
    <s v="@gmail.com"/>
    <s v="Kamila@gmail.com"/>
    <n v="45"/>
    <s v="Paraná"/>
    <x v="3"/>
    <x v="0"/>
    <x v="0"/>
    <x v="0"/>
    <n v="3"/>
    <s v="À Prazo"/>
    <x v="25"/>
    <s v="José Arruda"/>
  </r>
  <r>
    <s v="Miguela"/>
    <s v="Tavares"/>
    <s v="Duncan"/>
    <s v="Miguela Tavares Duncan"/>
    <n v="0.67690056055852332"/>
    <s v="@hotmail.com"/>
    <s v="Miguela@hotmail.com"/>
    <n v="99"/>
    <s v="Maranhão"/>
    <x v="2"/>
    <x v="0"/>
    <x v="0"/>
    <x v="0"/>
    <n v="3"/>
    <s v="À Prazo"/>
    <x v="25"/>
    <s v="Maria do Carmo"/>
  </r>
  <r>
    <s v="Jani"/>
    <s v="Furtado"/>
    <s v="Frazier"/>
    <s v="Jani Furtado Frazier"/>
    <n v="0.54768343375576889"/>
    <s v="@yahoo.com"/>
    <s v="Jani@yahoo.com"/>
    <n v="27"/>
    <s v="Espírito Santo"/>
    <x v="0"/>
    <x v="2"/>
    <x v="0"/>
    <x v="2"/>
    <n v="8"/>
    <s v="À Prazo"/>
    <x v="25"/>
    <s v="Priscila Amanda"/>
  </r>
  <r>
    <s v="Zarina"/>
    <s v="Cândido"/>
    <s v="Vaughn"/>
    <s v="Zarina Cândido Vaughn"/>
    <n v="0.65158918651630771"/>
    <s v="@hotmail.com"/>
    <s v="Zarina@hotmail.com"/>
    <n v="46"/>
    <s v="Paraná"/>
    <x v="3"/>
    <x v="2"/>
    <x v="0"/>
    <x v="2"/>
    <n v="9"/>
    <s v="À Prazo"/>
    <x v="26"/>
    <s v="José Arruda"/>
  </r>
  <r>
    <s v="Kausar"/>
    <s v="Zampol"/>
    <s v="Hagan"/>
    <s v="Kausar Zampol Hagan"/>
    <n v="0.3150251776197005"/>
    <s v="@gmail.com"/>
    <s v="Kausar@gmail.com"/>
    <n v="28"/>
    <s v="Espírito Santo"/>
    <x v="0"/>
    <x v="1"/>
    <x v="1"/>
    <x v="1"/>
    <n v="1"/>
    <s v="À vista"/>
    <x v="26"/>
    <s v="Maria do Carmo"/>
  </r>
  <r>
    <s v="Cloe"/>
    <s v="Zampol"/>
    <s v="Pollock"/>
    <s v="Cloe Zampol Pollock"/>
    <n v="0.19020080415737028"/>
    <s v="@gmail.com"/>
    <s v="Cloe@gmail.com"/>
    <n v="11"/>
    <s v="São Paulo"/>
    <x v="0"/>
    <x v="2"/>
    <x v="0"/>
    <x v="2"/>
    <n v="9"/>
    <s v="À Prazo"/>
    <x v="26"/>
    <s v="João Carlos"/>
  </r>
  <r>
    <s v="Agnes"/>
    <s v="Camões"/>
    <s v="Vaughn"/>
    <s v="Agnes Camões Vaughn"/>
    <n v="0.46402540176915286"/>
    <s v="@gmail.com"/>
    <s v="Agnes@gmail.com"/>
    <n v="12"/>
    <s v="São Paulo"/>
    <x v="0"/>
    <x v="0"/>
    <x v="0"/>
    <x v="0"/>
    <n v="3"/>
    <s v="À Prazo"/>
    <x v="27"/>
    <s v="Priscila Amanda"/>
  </r>
  <r>
    <s v="Alzira"/>
    <s v="Miranda"/>
    <s v="Sinclair"/>
    <s v="Alzira Miranda Sinclair"/>
    <n v="0.85943851442496766"/>
    <s v="@ig.com"/>
    <s v="Alzira@ig.com"/>
    <n v="31"/>
    <s v="Minas Gerais"/>
    <x v="0"/>
    <x v="0"/>
    <x v="0"/>
    <x v="0"/>
    <n v="5"/>
    <s v="À Prazo"/>
    <x v="27"/>
    <s v="Maria do Carmo"/>
  </r>
  <r>
    <s v="Lethícia"/>
    <s v="Pelizzaro"/>
    <s v="Pollock"/>
    <s v="Lethícia Pelizzaro Pollock"/>
    <n v="0.45107386841556107"/>
    <s v="@hotmail.com"/>
    <s v="Lethícia@hotmail.com"/>
    <n v="47"/>
    <s v="Santa Catarina"/>
    <x v="3"/>
    <x v="2"/>
    <x v="0"/>
    <x v="2"/>
    <n v="8"/>
    <s v="À Prazo"/>
    <x v="27"/>
    <s v="Priscila Amanda"/>
  </r>
  <r>
    <s v="Lwezzy"/>
    <s v="Camargo"/>
    <s v="Faulkner"/>
    <s v="Lwezzy Camargo Faulkner"/>
    <n v="0.75718416640190744"/>
    <s v="@gmail.com"/>
    <s v="Lwezzy@gmail.com"/>
    <n v="32"/>
    <s v="Minas Gerais"/>
    <x v="0"/>
    <x v="0"/>
    <x v="0"/>
    <x v="0"/>
    <n v="5"/>
    <s v="À Prazo"/>
    <x v="28"/>
    <s v="Maria do Carmo"/>
  </r>
  <r>
    <s v="Chevelle"/>
    <s v="Rolembergue"/>
    <s v="Calhoun"/>
    <s v="Chevelle Rolembergue Calhoun"/>
    <n v="0.23969628100551243"/>
    <s v="@hotmail.com"/>
    <s v="Chevelle@hotmail.com"/>
    <n v="13"/>
    <s v="São Paulo"/>
    <x v="0"/>
    <x v="1"/>
    <x v="1"/>
    <x v="1"/>
    <n v="1"/>
    <s v="À vista"/>
    <x v="28"/>
    <s v="João Carlos"/>
  </r>
  <r>
    <s v="Lianne"/>
    <s v="Ramires"/>
    <s v="Frazier"/>
    <s v="Lianne Ramires Frazier"/>
    <n v="0.20773213445411542"/>
    <s v="@gmail.com"/>
    <s v="Lianne@gmail.com"/>
    <n v="48"/>
    <s v="Santa Catarina"/>
    <x v="3"/>
    <x v="2"/>
    <x v="0"/>
    <x v="2"/>
    <n v="10"/>
    <s v="À Prazo"/>
    <x v="28"/>
    <s v="Maria do Carmo"/>
  </r>
  <r>
    <s v="Anahel"/>
    <s v="Peixoto"/>
    <s v="Barr"/>
    <s v="Anahel Peixoto Barr"/>
    <n v="0.61115554071295763"/>
    <s v="@yahoo.com"/>
    <s v="Anahel@yahoo.com"/>
    <n v="49"/>
    <s v="Santa Catarina"/>
    <x v="3"/>
    <x v="2"/>
    <x v="0"/>
    <x v="2"/>
    <n v="9"/>
    <s v="À Prazo"/>
    <x v="29"/>
    <s v="José Arruda"/>
  </r>
  <r>
    <s v="Margaritta"/>
    <s v="Levy"/>
    <s v="Donovan"/>
    <s v="Margaritta Levy Donovan"/>
    <n v="0.88419257979667765"/>
    <s v="@gmail.com"/>
    <s v="Margaritta@gmail.com"/>
    <n v="14"/>
    <s v="São Paulo"/>
    <x v="0"/>
    <x v="0"/>
    <x v="0"/>
    <x v="0"/>
    <n v="5"/>
    <s v="À Prazo"/>
    <x v="29"/>
    <s v="José Arruda"/>
  </r>
  <r>
    <s v="Noémie"/>
    <s v="Menino"/>
    <s v="Atkinson"/>
    <s v="Noémie Menino Atkinson"/>
    <n v="8.1308197729017206E-2"/>
    <s v="@gmail.com"/>
    <s v="Noémie@gmail.com"/>
    <n v="33"/>
    <s v="Minas Gerais"/>
    <x v="0"/>
    <x v="0"/>
    <x v="0"/>
    <x v="0"/>
    <n v="3"/>
    <s v="À Prazo"/>
    <x v="29"/>
    <s v="Priscila Amanda"/>
  </r>
  <r>
    <s v="Kathleen"/>
    <s v="Veiga"/>
    <s v="Conway"/>
    <s v="Kathleen Veiga Conway"/>
    <n v="0.86285911828998541"/>
    <s v="@hotmail.com"/>
    <s v="Kathleen@hotmail.com"/>
    <n v="51"/>
    <s v="Rio Grande do Sul"/>
    <x v="3"/>
    <x v="1"/>
    <x v="0"/>
    <x v="1"/>
    <n v="2"/>
    <s v="À Prazo"/>
    <x v="30"/>
    <s v="João Carlos"/>
  </r>
  <r>
    <s v="Jada"/>
    <s v="Exaltação"/>
    <s v="O’Hara"/>
    <s v="Jada Exaltação O’Hara"/>
    <n v="0.8213556774122962"/>
    <s v="@gmail.com"/>
    <s v="Jada@gmail.com"/>
    <n v="34"/>
    <s v="Minas Gerais"/>
    <x v="0"/>
    <x v="0"/>
    <x v="0"/>
    <x v="0"/>
    <n v="4"/>
    <s v="À Prazo"/>
    <x v="30"/>
    <s v="Maria do Carmo"/>
  </r>
  <r>
    <s v="Prapti"/>
    <s v="Toledo"/>
    <s v="Hagan"/>
    <s v="Prapti Toledo Hagan"/>
    <n v="0.42883320675409931"/>
    <s v="@yahoo.com"/>
    <s v="Prapti@yahoo.com"/>
    <n v="15"/>
    <s v="São Paulo"/>
    <x v="0"/>
    <x v="1"/>
    <x v="1"/>
    <x v="1"/>
    <n v="1"/>
    <s v="À vista"/>
    <x v="30"/>
    <s v="João Carlos"/>
  </r>
  <r>
    <s v="Hunaina"/>
    <s v="Toledo"/>
    <s v="Saunders"/>
    <s v="Hunaina Toledo Saunders"/>
    <n v="0.17843902795698241"/>
    <s v="@gmail.com"/>
    <s v="Hunaina@gmail.com"/>
    <n v="35"/>
    <s v="Minas Gerais"/>
    <x v="0"/>
    <x v="0"/>
    <x v="0"/>
    <x v="0"/>
    <n v="3"/>
    <s v="À Prazo"/>
    <x v="31"/>
    <s v="Priscila Amanda"/>
  </r>
  <r>
    <s v="Aniara"/>
    <s v="Souza"/>
    <s v="Vaughn"/>
    <s v="Aniara Souza Vaughn"/>
    <n v="0.74379292497554861"/>
    <s v="@ig.com"/>
    <s v="Aniara@ig.com"/>
    <n v="16"/>
    <s v="São Paulo"/>
    <x v="0"/>
    <x v="1"/>
    <x v="0"/>
    <x v="1"/>
    <n v="2"/>
    <s v="À Prazo"/>
    <x v="31"/>
    <s v="José Arruda"/>
  </r>
  <r>
    <s v="Lariana"/>
    <s v="Leitão"/>
    <s v="Dempsey"/>
    <s v="Lariana Leitão Dempsey"/>
    <n v="0.83815611872839202"/>
    <s v="@ig.com"/>
    <s v="Lariana@ig.com"/>
    <n v="53"/>
    <s v="Rio Grande do Sul"/>
    <x v="3"/>
    <x v="2"/>
    <x v="0"/>
    <x v="2"/>
    <n v="9"/>
    <s v="À Prazo"/>
    <x v="31"/>
    <s v="José Arruda"/>
  </r>
  <r>
    <s v="Willow"/>
    <s v="Siqueira"/>
    <s v="Stack"/>
    <s v="Willow Siqueira Stack"/>
    <n v="0.30654075113978019"/>
    <s v="@gmail.com"/>
    <s v="Willow@gmail.com"/>
    <n v="17"/>
    <s v="São Paulo"/>
    <x v="0"/>
    <x v="0"/>
    <x v="0"/>
    <x v="0"/>
    <n v="7"/>
    <s v="À Prazo"/>
    <x v="32"/>
    <s v="José Arruda"/>
  </r>
  <r>
    <s v="Vadinilda"/>
    <s v="Miranda"/>
    <s v="Vaughn"/>
    <s v="Vadinilda Miranda Vaughn"/>
    <n v="0.72199293049137259"/>
    <s v="@yahoo.com"/>
    <s v="Vadinilda@yahoo.com"/>
    <n v="54"/>
    <s v="Rio Grande do Sul"/>
    <x v="3"/>
    <x v="1"/>
    <x v="1"/>
    <x v="1"/>
    <n v="1"/>
    <s v="À vista"/>
    <x v="32"/>
    <s v="Maria do Carmo"/>
  </r>
  <r>
    <s v="Andrea"/>
    <s v="Rocha"/>
    <s v="Barr"/>
    <s v="Andrea Rocha Barr"/>
    <n v="0.73019500381088809"/>
    <s v="@hotmail.com"/>
    <s v="Andrea@hotmail.com"/>
    <n v="37"/>
    <s v="Minas Gerais"/>
    <x v="0"/>
    <x v="1"/>
    <x v="1"/>
    <x v="1"/>
    <n v="1"/>
    <s v="À vista"/>
    <x v="32"/>
    <s v="José Arruda"/>
  </r>
  <r>
    <s v="Jacqueline"/>
    <s v="Encarnação"/>
    <s v="McBride"/>
    <s v="Jacqueline Encarnação McBride"/>
    <n v="0.13482777735043783"/>
    <s v="@hotmail.com"/>
    <s v="Jacqueline@hotmail.com"/>
    <n v="18"/>
    <s v="São Paulo"/>
    <x v="0"/>
    <x v="1"/>
    <x v="1"/>
    <x v="1"/>
    <n v="1"/>
    <s v="À vista"/>
    <x v="33"/>
    <s v="João Carlos"/>
  </r>
  <r>
    <s v="Tahmarah"/>
    <s v="Carvalhal"/>
    <s v="Daugherty"/>
    <s v="Tahmarah Carvalhal Daugherty"/>
    <n v="0.74062378523499184"/>
    <s v="@yahoo.com"/>
    <s v="Tahmarah@yahoo.com"/>
    <n v="38"/>
    <s v="Minas Gerais"/>
    <x v="0"/>
    <x v="0"/>
    <x v="0"/>
    <x v="0"/>
    <n v="5"/>
    <s v="À Prazo"/>
    <x v="33"/>
    <s v="Priscila Amanda"/>
  </r>
  <r>
    <s v="Samanta"/>
    <s v="Mascarenhas"/>
    <s v="O’Hara"/>
    <s v="Samanta Mascarenhas O’Hara"/>
    <n v="0.72783165354479606"/>
    <s v="@gmail.com"/>
    <s v="Samanta@gmail.com"/>
    <n v="55"/>
    <s v="Rio Grande do Sul"/>
    <x v="3"/>
    <x v="2"/>
    <x v="0"/>
    <x v="2"/>
    <n v="9"/>
    <s v="À Prazo"/>
    <x v="33"/>
    <s v="Maria do Carmo"/>
  </r>
  <r>
    <s v="Lenora"/>
    <s v="Pacheco"/>
    <s v="Calhoun"/>
    <s v="Lenora Pacheco Calhoun"/>
    <n v="0.57220341899336391"/>
    <s v="@gmail.com"/>
    <s v="Lenora@gmail.com"/>
    <n v="61"/>
    <s v="Distrito Federal"/>
    <x v="4"/>
    <x v="1"/>
    <x v="1"/>
    <x v="1"/>
    <n v="1"/>
    <s v="À vista"/>
    <x v="34"/>
    <s v="Priscila Amanda"/>
  </r>
  <r>
    <s v="Elia"/>
    <s v="Pedroso"/>
    <s v="Salisbury"/>
    <s v="Elia Pedroso Salisbury"/>
    <n v="0.51924199961413642"/>
    <s v="@ig.com"/>
    <s v="Elia@ig.com"/>
    <n v="41"/>
    <s v="Paraná"/>
    <x v="3"/>
    <x v="0"/>
    <x v="0"/>
    <x v="0"/>
    <n v="5"/>
    <s v="À Prazo"/>
    <x v="34"/>
    <s v="João Carlos"/>
  </r>
  <r>
    <s v="Tiana"/>
    <s v="Igrejas"/>
    <s v="Lynch"/>
    <s v="Tiana Igrejas Lynch"/>
    <n v="0.8321449452209152"/>
    <s v="@hotmail.com"/>
    <s v="Tiana@hotmail.com"/>
    <n v="19"/>
    <s v="São Paulo"/>
    <x v="0"/>
    <x v="2"/>
    <x v="0"/>
    <x v="2"/>
    <n v="8"/>
    <s v="À Prazo"/>
    <x v="34"/>
    <s v="José Arruda"/>
  </r>
  <r>
    <s v="Harseerat"/>
    <s v="Patriota"/>
    <s v="O’Connell"/>
    <s v="Harseerat Patriota O’Connell"/>
    <n v="0.11359570167777666"/>
    <s v="@hotmail.com"/>
    <s v="Harseerat@hotmail.com"/>
    <n v="62"/>
    <s v="Goiás"/>
    <x v="4"/>
    <x v="0"/>
    <x v="0"/>
    <x v="0"/>
    <n v="7"/>
    <s v="À Prazo"/>
    <x v="35"/>
    <s v="José Arruda"/>
  </r>
  <r>
    <s v="Maylee"/>
    <s v="Pensamento"/>
    <s v="McCracken"/>
    <s v="Maylee Pensamento McCracken"/>
    <n v="0.30370145868530263"/>
    <s v="@gmail.com"/>
    <s v="Maylee@gmail.com"/>
    <n v="42"/>
    <s v="Paraná"/>
    <x v="3"/>
    <x v="2"/>
    <x v="0"/>
    <x v="2"/>
    <n v="8"/>
    <s v="À Prazo"/>
    <x v="35"/>
    <s v="João Carlos"/>
  </r>
  <r>
    <s v="Eloah"/>
    <s v="Saraiva"/>
    <s v="Hagan"/>
    <s v="Eloah Saraiva Hagan"/>
    <n v="0.16289727765948137"/>
    <s v="@gmail.com"/>
    <s v="Eloah@gmail.com"/>
    <n v="21"/>
    <s v="Rio de Janeiro"/>
    <x v="0"/>
    <x v="1"/>
    <x v="1"/>
    <x v="1"/>
    <n v="1"/>
    <s v="À vista"/>
    <x v="35"/>
    <s v="José Arruda"/>
  </r>
  <r>
    <s v="Mártina"/>
    <s v="Neves"/>
    <s v="Ramsey"/>
    <s v="Mártina Neves Ramsey"/>
    <n v="0.27409944461992775"/>
    <s v="@hotmail.com"/>
    <s v="Mártina@hotmail.com"/>
    <n v="22"/>
    <s v="Rio de Janeiro"/>
    <x v="0"/>
    <x v="2"/>
    <x v="0"/>
    <x v="2"/>
    <n v="8"/>
    <s v="À Prazo"/>
    <x v="36"/>
    <s v="José Arruda"/>
  </r>
  <r>
    <s v="Agatha"/>
    <s v="Camacho"/>
    <s v="Sinclair"/>
    <s v="Agatha Camacho Sinclair"/>
    <n v="3.2040661220687716E-2"/>
    <s v="@ig.com"/>
    <s v="Agatha@ig.com"/>
    <n v="43"/>
    <s v="Paraná"/>
    <x v="3"/>
    <x v="1"/>
    <x v="1"/>
    <x v="1"/>
    <n v="1"/>
    <s v="À vista"/>
    <x v="36"/>
    <s v="José Arruda"/>
  </r>
  <r>
    <s v="Delimara"/>
    <s v="Encarnação"/>
    <s v="Ramsey"/>
    <s v="Delimara Encarnação Ramsey"/>
    <n v="0.10928506271721583"/>
    <s v="@gmail.com"/>
    <s v="Delimara@gmail.com"/>
    <n v="63"/>
    <s v="Tocantins"/>
    <x v="1"/>
    <x v="1"/>
    <x v="1"/>
    <x v="1"/>
    <n v="1"/>
    <s v="À vista"/>
    <x v="36"/>
    <s v="Maria do Carmo"/>
  </r>
  <r>
    <s v="Jewel"/>
    <s v="Massa"/>
    <s v="Barr"/>
    <s v="Jewel Massa Barr"/>
    <n v="6.0394616293105163E-2"/>
    <s v="@yahoo.com"/>
    <s v="Jewel@yahoo.com"/>
    <n v="24"/>
    <s v="Rio de Janeiro"/>
    <x v="0"/>
    <x v="1"/>
    <x v="0"/>
    <x v="1"/>
    <n v="2"/>
    <s v="À Prazo"/>
    <x v="37"/>
    <s v="José Arruda"/>
  </r>
  <r>
    <s v="Elyana"/>
    <s v="Souza"/>
    <s v="Shaw"/>
    <s v="Elyana Souza Shaw"/>
    <n v="0.99374656736603628"/>
    <s v="@ig.com"/>
    <s v="Elyana@ig.com"/>
    <n v="44"/>
    <s v="Paraná"/>
    <x v="3"/>
    <x v="0"/>
    <x v="0"/>
    <x v="0"/>
    <n v="4"/>
    <s v="À Prazo"/>
    <x v="37"/>
    <s v="Maria do Carmo"/>
  </r>
  <r>
    <s v="Faustina"/>
    <s v="Dourado"/>
    <s v="McBride"/>
    <s v="Faustina Dourado McBride"/>
    <n v="0.40467545609332511"/>
    <s v="@hotmail.com"/>
    <s v="Faustina@hotmail.com"/>
    <n v="64"/>
    <s v="Goiás"/>
    <x v="4"/>
    <x v="1"/>
    <x v="1"/>
    <x v="1"/>
    <n v="1"/>
    <s v="À vista"/>
    <x v="37"/>
    <s v="José Arruda"/>
  </r>
  <r>
    <s v="Prachi"/>
    <s v="Tamburi"/>
    <s v="Frazier"/>
    <s v="Prachi Tamburi Frazier"/>
    <n v="0.71186219314573862"/>
    <s v="@gmail.com"/>
    <s v="Prachi@gmail.com"/>
    <n v="65"/>
    <s v="Mato Grosso"/>
    <x v="4"/>
    <x v="0"/>
    <x v="0"/>
    <x v="0"/>
    <n v="5"/>
    <s v="À Prazo"/>
    <x v="38"/>
    <s v="José Arruda"/>
  </r>
  <r>
    <s v="Doriana"/>
    <s v="Machado"/>
    <s v="Weber"/>
    <s v="Doriana Machado Weber"/>
    <n v="0.90225337882543033"/>
    <s v="@gmail.com"/>
    <s v="Doriana@gmail.com"/>
    <n v="45"/>
    <s v="Paraná"/>
    <x v="3"/>
    <x v="0"/>
    <x v="0"/>
    <x v="0"/>
    <n v="5"/>
    <s v="À Prazo"/>
    <x v="38"/>
    <s v="José Arruda"/>
  </r>
  <r>
    <s v="Gavin"/>
    <s v="Guarato"/>
    <s v="Reese"/>
    <s v="Gavin Guarato Reese"/>
    <n v="9.301165941507028E-2"/>
    <s v="@hotmail.com"/>
    <s v="Gavin@hotmail.com"/>
    <n v="27"/>
    <s v="Espírito Santo"/>
    <x v="0"/>
    <x v="0"/>
    <x v="0"/>
    <x v="0"/>
    <n v="6"/>
    <s v="À Prazo"/>
    <x v="38"/>
    <s v="Priscila Amanda"/>
  </r>
  <r>
    <s v="Tamar"/>
    <s v="Cordeiro"/>
    <s v="McCracken"/>
    <s v="Tamar Cordeiro McCracken"/>
    <n v="0.58358357625110791"/>
    <s v="@ig.com"/>
    <s v="Tamar@ig.com"/>
    <n v="66"/>
    <s v="Mato Grosso"/>
    <x v="4"/>
    <x v="1"/>
    <x v="0"/>
    <x v="1"/>
    <n v="2"/>
    <s v="À Prazo"/>
    <x v="39"/>
    <s v="Priscila Amanda"/>
  </r>
  <r>
    <s v="Diamantina"/>
    <s v="Galvão"/>
    <s v="McLaughlin"/>
    <s v="Diamantina Galvão McLaughlin"/>
    <n v="0.51193212845437619"/>
    <s v="@yahoo.com"/>
    <s v="Diamantina@yahoo.com"/>
    <n v="46"/>
    <s v="Paraná"/>
    <x v="3"/>
    <x v="2"/>
    <x v="0"/>
    <x v="2"/>
    <n v="10"/>
    <s v="À Prazo"/>
    <x v="39"/>
    <s v="Priscila Amanda"/>
  </r>
  <r>
    <s v="Sofie"/>
    <s v="Veloso"/>
    <s v="Shaw"/>
    <s v="Sofie Veloso Shaw"/>
    <n v="0.8954786169272787"/>
    <s v="@gmail.com"/>
    <s v="Sofie@gmail.com"/>
    <n v="28"/>
    <s v="Espírito Santo"/>
    <x v="0"/>
    <x v="2"/>
    <x v="0"/>
    <x v="2"/>
    <n v="9"/>
    <s v="À Prazo"/>
    <x v="39"/>
    <s v="Priscila Amanda"/>
  </r>
  <r>
    <s v="Taisiea"/>
    <s v="Chaves"/>
    <s v="Fitzgerald"/>
    <s v="Taisiea Chaves Fitzgerald"/>
    <n v="0.38611136537936008"/>
    <s v="@ig.com"/>
    <s v="Taisiea@ig.com"/>
    <n v="31"/>
    <s v="Minas Gerais"/>
    <x v="0"/>
    <x v="0"/>
    <x v="0"/>
    <x v="0"/>
    <n v="4"/>
    <s v="À Prazo"/>
    <x v="40"/>
    <s v="Priscila Amanda"/>
  </r>
  <r>
    <s v="Yachne"/>
    <s v="Ustra"/>
    <s v="Fitzgerald"/>
    <s v="Yachne Ustra Fitzgerald"/>
    <n v="0.22649672889167605"/>
    <s v="@yahoo.com"/>
    <s v="Yachne@yahoo.com"/>
    <n v="67"/>
    <s v="Mato Grosso do Sul"/>
    <x v="4"/>
    <x v="0"/>
    <x v="0"/>
    <x v="0"/>
    <n v="7"/>
    <s v="À Prazo"/>
    <x v="40"/>
    <s v="José Arruda"/>
  </r>
  <r>
    <s v="Yenizia"/>
    <s v="Andrioli"/>
    <s v="Lynch"/>
    <s v="Yenizia Andrioli Lynch"/>
    <n v="0.82097774731974449"/>
    <s v="@gmail.com"/>
    <s v="Yenizia@gmail.com"/>
    <n v="47"/>
    <s v="Santa Catarina"/>
    <x v="3"/>
    <x v="1"/>
    <x v="1"/>
    <x v="1"/>
    <n v="1"/>
    <s v="À vista"/>
    <x v="40"/>
    <s v="José Arruda"/>
  </r>
  <r>
    <s v="Angélina"/>
    <s v="Serra"/>
    <s v="Stack"/>
    <s v="Angélina Serra Stack"/>
    <n v="0.92731188781972773"/>
    <s v="@gmail.com"/>
    <s v="Angélina@gmail.com"/>
    <n v="32"/>
    <s v="Minas Gerais"/>
    <x v="0"/>
    <x v="2"/>
    <x v="0"/>
    <x v="2"/>
    <n v="8"/>
    <s v="À Prazo"/>
    <x v="41"/>
    <s v="José Arruda"/>
  </r>
  <r>
    <s v="Neidi"/>
    <s v="Fagundes"/>
    <s v="Fitzgerald"/>
    <s v="Neidi Fagundes Fitzgerald"/>
    <n v="0.12603333958215013"/>
    <s v="@hotmail.com"/>
    <s v="Neidi@hotmail.com"/>
    <n v="48"/>
    <s v="Santa Catarina"/>
    <x v="3"/>
    <x v="1"/>
    <x v="1"/>
    <x v="1"/>
    <n v="1"/>
    <s v="À vista"/>
    <x v="41"/>
    <s v="Priscila Amanda"/>
  </r>
  <r>
    <s v="Esther"/>
    <s v="Baltar"/>
    <s v="O’Connell"/>
    <s v="Esther Baltar O’Connell"/>
    <n v="0.70426897161315127"/>
    <s v="@gmail.com"/>
    <s v="Esther@gmail.com"/>
    <n v="68"/>
    <s v="Acre"/>
    <x v="1"/>
    <x v="1"/>
    <x v="1"/>
    <x v="1"/>
    <n v="1"/>
    <s v="À vista"/>
    <x v="41"/>
    <s v="José Arruda"/>
  </r>
  <r>
    <s v="Elizaveta"/>
    <s v="Roma"/>
    <s v="Walsh"/>
    <s v="Elizaveta Roma Walsh"/>
    <n v="0.37223913732444891"/>
    <s v="@hotmail.com"/>
    <s v="Elizaveta@hotmail.com"/>
    <n v="33"/>
    <s v="Minas Gerais"/>
    <x v="0"/>
    <x v="2"/>
    <x v="0"/>
    <x v="2"/>
    <n v="9"/>
    <s v="À Prazo"/>
    <x v="42"/>
    <s v="José Arruda"/>
  </r>
  <r>
    <s v="Bohdana"/>
    <s v="Lins"/>
    <s v="Reese"/>
    <s v="Bohdana Lins Reese"/>
    <n v="0.17381538695216525"/>
    <s v="@gmail.com"/>
    <s v="Bohdana@gmail.com"/>
    <n v="49"/>
    <s v="Santa Catarina"/>
    <x v="3"/>
    <x v="0"/>
    <x v="0"/>
    <x v="0"/>
    <n v="3"/>
    <s v="À Prazo"/>
    <x v="42"/>
    <s v="Maria do Carmo"/>
  </r>
  <r>
    <s v="Paula"/>
    <s v="Sacramento"/>
    <s v="McBride"/>
    <s v="Paula Sacramento McBride"/>
    <n v="0.28595445073436188"/>
    <s v="@gmail.com"/>
    <s v="Paula@gmail.com"/>
    <n v="69"/>
    <s v="Rondônia"/>
    <x v="1"/>
    <x v="1"/>
    <x v="0"/>
    <x v="1"/>
    <n v="2"/>
    <s v="À Prazo"/>
    <x v="42"/>
    <s v="Priscila Amanda"/>
  </r>
  <r>
    <s v="Ellena"/>
    <s v="Sá"/>
    <s v="Atkinson"/>
    <s v="Ellena Sá Atkinson"/>
    <n v="0.84878810155425666"/>
    <s v="@gmail.com"/>
    <s v="Ellena@gmail.com"/>
    <n v="51"/>
    <s v="Rio Grande do Sul"/>
    <x v="3"/>
    <x v="2"/>
    <x v="0"/>
    <x v="2"/>
    <n v="9"/>
    <s v="À Prazo"/>
    <x v="43"/>
    <s v="José Arruda"/>
  </r>
  <r>
    <s v="Natércia"/>
    <s v="Carvalho"/>
    <s v="Hagan"/>
    <s v="Natércia Carvalho Hagan"/>
    <n v="0.20448164643333955"/>
    <s v="@hotmail.com"/>
    <s v="Natércia@hotmail.com"/>
    <n v="34"/>
    <s v="Minas Gerais"/>
    <x v="0"/>
    <x v="1"/>
    <x v="0"/>
    <x v="1"/>
    <n v="2"/>
    <s v="À Prazo"/>
    <x v="43"/>
    <s v="José Arruda"/>
  </r>
  <r>
    <s v="June"/>
    <s v="Prado"/>
    <s v="Dempsey"/>
    <s v="June Prado Dempsey"/>
    <n v="0.8803823378948844"/>
    <s v="@gmail.com"/>
    <s v="June@gmail.com"/>
    <n v="71"/>
    <s v="Bahia"/>
    <x v="2"/>
    <x v="1"/>
    <x v="0"/>
    <x v="1"/>
    <n v="2"/>
    <s v="À Prazo"/>
    <x v="43"/>
    <s v="José Arruda"/>
  </r>
  <r>
    <s v="Edite"/>
    <s v="Moreira"/>
    <s v="Saunders"/>
    <s v="Edite Moreira Saunders"/>
    <n v="0.98537660240327818"/>
    <s v="@ig.com"/>
    <s v="Edite@ig.com"/>
    <n v="35"/>
    <s v="Minas Gerais"/>
    <x v="0"/>
    <x v="0"/>
    <x v="0"/>
    <x v="0"/>
    <n v="6"/>
    <s v="À Prazo"/>
    <x v="44"/>
    <s v="José Arruda"/>
  </r>
  <r>
    <s v="Julinha"/>
    <s v="Policarpo"/>
    <s v="Calhoun"/>
    <s v="Julinha Policarpo Calhoun"/>
    <n v="0.78466625543998447"/>
    <s v="@gmail.com"/>
    <s v="Julinha@gmail.com"/>
    <n v="53"/>
    <s v="Rio Grande do Sul"/>
    <x v="3"/>
    <x v="0"/>
    <x v="0"/>
    <x v="0"/>
    <n v="5"/>
    <s v="À Prazo"/>
    <x v="44"/>
    <s v="José Arruda"/>
  </r>
  <r>
    <s v="Valentina"/>
    <s v="Morbeck"/>
    <s v="Barr"/>
    <s v="Valentina Morbeck Barr"/>
    <n v="4.2426598022990203E-2"/>
    <s v="@hotmail.com"/>
    <s v="Valentina@hotmail.com"/>
    <n v="73"/>
    <s v="Bahia"/>
    <x v="2"/>
    <x v="2"/>
    <x v="0"/>
    <x v="2"/>
    <n v="9"/>
    <s v="À Prazo"/>
    <x v="44"/>
    <s v="José Arruda"/>
  </r>
  <r>
    <s v="Areana"/>
    <s v="Amorim"/>
    <s v="Fletcher"/>
    <s v="Areana Amorim Fletcher"/>
    <n v="0.99498748473734566"/>
    <s v="@yahoo.com"/>
    <s v="Areana@yahoo.com"/>
    <n v="74"/>
    <s v="Bahia"/>
    <x v="2"/>
    <x v="0"/>
    <x v="0"/>
    <x v="0"/>
    <n v="6"/>
    <s v="À Prazo"/>
    <x v="45"/>
    <s v="João Carlos"/>
  </r>
  <r>
    <s v="Elaisa"/>
    <s v="Olioti"/>
    <s v="Fletcher"/>
    <s v="Elaisa Olioti Fletcher"/>
    <n v="0.66481170852822424"/>
    <s v="@yahoo.com"/>
    <s v="Elaisa@yahoo.com"/>
    <n v="54"/>
    <s v="Rio Grande do Sul"/>
    <x v="3"/>
    <x v="2"/>
    <x v="0"/>
    <x v="2"/>
    <n v="9"/>
    <s v="À Prazo"/>
    <x v="45"/>
    <s v="Priscila Amanda"/>
  </r>
  <r>
    <s v="Gabrielle"/>
    <s v="Garrastazu"/>
    <s v="Montgomery"/>
    <s v="Gabrielle Garrastazu Montgomery"/>
    <n v="0.29146715559307634"/>
    <s v="@gmail.com"/>
    <s v="Gabrielle@gmail.com"/>
    <n v="37"/>
    <s v="Minas Gerais"/>
    <x v="0"/>
    <x v="2"/>
    <x v="0"/>
    <x v="2"/>
    <n v="8"/>
    <s v="À Prazo"/>
    <x v="45"/>
    <s v="João Carlos"/>
  </r>
  <r>
    <s v="Carlos"/>
    <s v="Navarro"/>
    <s v="Costello"/>
    <s v="Carlos Navarro Costello"/>
    <n v="0.82488518647624853"/>
    <s v="@yahoo.com"/>
    <s v="Carlos@yahoo.com"/>
    <n v="38"/>
    <s v="Minas Gerais"/>
    <x v="0"/>
    <x v="0"/>
    <x v="0"/>
    <x v="0"/>
    <n v="3"/>
    <s v="À Prazo"/>
    <x v="46"/>
    <s v="Maria do Carmo"/>
  </r>
  <r>
    <s v="Nayleen"/>
    <s v="Cruz"/>
    <s v="Sinclair"/>
    <s v="Nayleen Cruz Sinclair"/>
    <n v="0.36541448290159928"/>
    <s v="@yahoo.com"/>
    <s v="Nayleen@yahoo.com"/>
    <n v="55"/>
    <s v="Rio Grande do Sul"/>
    <x v="3"/>
    <x v="2"/>
    <x v="0"/>
    <x v="2"/>
    <n v="10"/>
    <s v="À Prazo"/>
    <x v="46"/>
    <s v="Maria do Carmo"/>
  </r>
  <r>
    <s v="Cassilda"/>
    <s v="Paixão"/>
    <s v="O’Connell"/>
    <s v="Cassilda Paixão O’Connell"/>
    <n v="0.79841535647776762"/>
    <s v="@hotmail.com"/>
    <s v="Cassilda@hotmail.com"/>
    <n v="75"/>
    <s v="Bahia"/>
    <x v="2"/>
    <x v="1"/>
    <x v="1"/>
    <x v="1"/>
    <n v="1"/>
    <s v="À vista"/>
    <x v="46"/>
    <s v="João Carlos"/>
  </r>
  <r>
    <s v="Lyna"/>
    <s v="Castilho"/>
    <s v="McBride"/>
    <s v="Lyna Castilho McBride"/>
    <n v="5.1389742009750661E-2"/>
    <s v="@yahoo.com"/>
    <s v="Lyna@yahoo.com"/>
    <n v="41"/>
    <s v="Paraná"/>
    <x v="3"/>
    <x v="0"/>
    <x v="0"/>
    <x v="0"/>
    <n v="7"/>
    <s v="À Prazo"/>
    <x v="47"/>
    <s v="Maria do Carmo"/>
  </r>
  <r>
    <s v="Reece"/>
    <s v="Camacho"/>
    <s v="Atkinson"/>
    <s v="Reece Camacho Atkinson"/>
    <n v="0.78324568747881762"/>
    <s v="@ig.com"/>
    <s v="Reece@ig.com"/>
    <n v="61"/>
    <s v="Distrito Federal"/>
    <x v="4"/>
    <x v="0"/>
    <x v="0"/>
    <x v="0"/>
    <n v="4"/>
    <s v="À Prazo"/>
    <x v="47"/>
    <s v="José Arruda"/>
  </r>
  <r>
    <s v="Suzana"/>
    <s v="Bruscato"/>
    <s v="Reese"/>
    <s v="Suzana Bruscato Reese"/>
    <n v="0.98732083163231288"/>
    <s v="@yahoo.com"/>
    <s v="Suzana@yahoo.com"/>
    <n v="77"/>
    <s v="Bahia"/>
    <x v="2"/>
    <x v="1"/>
    <x v="1"/>
    <x v="1"/>
    <n v="1"/>
    <s v="À vista"/>
    <x v="47"/>
    <s v="Maria do Carmo"/>
  </r>
  <r>
    <s v="Lanna"/>
    <s v="Kremer"/>
    <s v="Calhoun"/>
    <s v="Lanna Kremer Calhoun"/>
    <n v="3.2360620225835635E-2"/>
    <s v="@hotmail.com"/>
    <s v="Lanna@hotmail.com"/>
    <n v="62"/>
    <s v="Goiás"/>
    <x v="4"/>
    <x v="0"/>
    <x v="0"/>
    <x v="0"/>
    <n v="5"/>
    <s v="À Prazo"/>
    <x v="48"/>
    <s v="José Arruda"/>
  </r>
  <r>
    <s v="Aïssatou"/>
    <s v="Delfino"/>
    <s v="Shaw"/>
    <s v="Aïssatou Delfino Shaw"/>
    <n v="0.79229756680033181"/>
    <s v="@hotmail.com"/>
    <s v="Aïssatou@hotmail.com"/>
    <n v="79"/>
    <s v="Sergipe"/>
    <x v="2"/>
    <x v="1"/>
    <x v="1"/>
    <x v="1"/>
    <n v="1"/>
    <s v="À vista"/>
    <x v="48"/>
    <s v="Maria do Carmo"/>
  </r>
  <r>
    <s v="Eriwana"/>
    <s v="Amorim"/>
    <s v="Conway"/>
    <s v="Eriwana Amorim Conway"/>
    <n v="0.67178212681175953"/>
    <s v="@yahoo.com"/>
    <s v="Eriwana@yahoo.com"/>
    <n v="42"/>
    <s v="Paraná"/>
    <x v="3"/>
    <x v="1"/>
    <x v="1"/>
    <x v="1"/>
    <n v="1"/>
    <s v="À vista"/>
    <x v="48"/>
    <s v="José Arruda"/>
  </r>
  <r>
    <s v="Jasleen"/>
    <s v="Holanda"/>
    <s v="Stack"/>
    <s v="Jasleen Holanda Stack"/>
    <n v="0.1248626077263475"/>
    <s v="@hotmail.com"/>
    <s v="Jasleen@hotmail.com"/>
    <n v="63"/>
    <s v="Tocantins"/>
    <x v="1"/>
    <x v="1"/>
    <x v="1"/>
    <x v="1"/>
    <n v="1"/>
    <s v="À vista"/>
    <x v="49"/>
    <s v="Priscila Amanda"/>
  </r>
  <r>
    <s v="Hansika"/>
    <s v="Padrão"/>
    <s v="Fitzgerald"/>
    <s v="Hansika Padrão Fitzgerald"/>
    <n v="0.20271306593218152"/>
    <s v="@ig.com"/>
    <s v="Hansika@ig.com"/>
    <n v="81"/>
    <s v="Pernambuco"/>
    <x v="2"/>
    <x v="1"/>
    <x v="1"/>
    <x v="1"/>
    <n v="1"/>
    <s v="À vista"/>
    <x v="49"/>
    <s v="José Arruda"/>
  </r>
  <r>
    <s v="Lecticia"/>
    <s v="Navalhes"/>
    <s v="Pollock"/>
    <s v="Lecticia Navalhes Pollock"/>
    <n v="0.33510734653954599"/>
    <s v="@hotmail.com"/>
    <s v="Lecticia@hotmail.com"/>
    <n v="43"/>
    <s v="Paraná"/>
    <x v="3"/>
    <x v="0"/>
    <x v="0"/>
    <x v="0"/>
    <n v="4"/>
    <s v="À Prazo"/>
    <x v="49"/>
    <s v="José Arruda"/>
  </r>
  <r>
    <s v="Ilektra"/>
    <s v="Adães"/>
    <s v="Montgomery"/>
    <s v="Ilektra Adães Montgomery"/>
    <n v="0.15933858112578247"/>
    <s v="@hotmail.com"/>
    <s v="Ilektra@hotmail.com"/>
    <n v="64"/>
    <s v="Goiás"/>
    <x v="4"/>
    <x v="1"/>
    <x v="1"/>
    <x v="1"/>
    <n v="1"/>
    <s v="À vista"/>
    <x v="50"/>
    <s v="Maria do Carmo"/>
  </r>
  <r>
    <s v="Bayan"/>
    <s v="França"/>
    <s v="Lynch"/>
    <s v="Bayan França Lynch"/>
    <n v="0.85619605848456126"/>
    <s v="@hotmail.com"/>
    <s v="Bayan@hotmail.com"/>
    <n v="82"/>
    <s v="Alagoas"/>
    <x v="2"/>
    <x v="0"/>
    <x v="0"/>
    <x v="0"/>
    <n v="5"/>
    <s v="À Prazo"/>
    <x v="50"/>
    <s v="Maria do Carmo"/>
  </r>
  <r>
    <s v="Mufaro"/>
    <s v="Amorim"/>
    <s v="Stack"/>
    <s v="Mufaro Amorim Stack"/>
    <n v="0.27539486548486114"/>
    <s v="@ig.com"/>
    <s v="Mufaro@ig.com"/>
    <n v="44"/>
    <s v="Paraná"/>
    <x v="3"/>
    <x v="0"/>
    <x v="0"/>
    <x v="0"/>
    <n v="7"/>
    <s v="À Prazo"/>
    <x v="50"/>
    <s v="José Arruda"/>
  </r>
  <r>
    <s v="Sumaia"/>
    <s v="Barroso"/>
    <s v="Donovan"/>
    <s v="Sumaia Barroso Donovan"/>
    <n v="0.47033589640624973"/>
    <s v="@hotmail.com"/>
    <s v="Sumaia@hotmail.com"/>
    <n v="65"/>
    <s v="Mato Grosso"/>
    <x v="4"/>
    <x v="2"/>
    <x v="0"/>
    <x v="2"/>
    <n v="9"/>
    <s v="À Prazo"/>
    <x v="51"/>
    <s v="Maria do Carmo"/>
  </r>
  <r>
    <s v="Heloisa"/>
    <s v="Rodrigues"/>
    <s v="Reese"/>
    <s v="Heloisa Rodrigues Reese"/>
    <n v="0.52377262240428391"/>
    <s v="@gmail.com"/>
    <s v="Heloisa@gmail.com"/>
    <n v="83"/>
    <s v="Paraíba"/>
    <x v="2"/>
    <x v="0"/>
    <x v="0"/>
    <x v="0"/>
    <n v="4"/>
    <s v="À Prazo"/>
    <x v="51"/>
    <s v="João Carlos"/>
  </r>
  <r>
    <s v="Floy"/>
    <s v="Fioravante"/>
    <s v="Donovan"/>
    <s v="Floy Fioravante Donovan"/>
    <n v="0.77054516851529331"/>
    <s v="@hotmail.com"/>
    <s v="Floy@hotmail.com"/>
    <n v="45"/>
    <s v="Paraná"/>
    <x v="3"/>
    <x v="0"/>
    <x v="0"/>
    <x v="0"/>
    <n v="6"/>
    <s v="À Prazo"/>
    <x v="51"/>
    <s v="Maria do Carmo"/>
  </r>
  <r>
    <s v="Etsana"/>
    <s v="Barros"/>
    <s v="Reese"/>
    <s v="Etsana Barros Reese"/>
    <n v="0.11574509914938358"/>
    <s v="@hotmail.com"/>
    <s v="Etsana@hotmail.com"/>
    <n v="66"/>
    <s v="Mato Grosso"/>
    <x v="4"/>
    <x v="2"/>
    <x v="0"/>
    <x v="2"/>
    <n v="10"/>
    <s v="À Prazo"/>
    <x v="52"/>
    <s v="João Carlos"/>
  </r>
  <r>
    <s v="Khusi"/>
    <s v="Cordeiro"/>
    <s v="Vaughn"/>
    <s v="Khusi Cordeiro Vaughn"/>
    <n v="0.23274404137614102"/>
    <s v="@hotmail.com"/>
    <s v="Khusi@hotmail.com"/>
    <n v="84"/>
    <s v="Rio Grande do Norte"/>
    <x v="2"/>
    <x v="0"/>
    <x v="0"/>
    <x v="0"/>
    <n v="4"/>
    <s v="À Prazo"/>
    <x v="52"/>
    <s v="João Carlos"/>
  </r>
  <r>
    <s v="Keila"/>
    <s v="Andrada"/>
    <s v="Vaughn"/>
    <s v="Keila Andrada Vaughn"/>
    <n v="0.41571184117919524"/>
    <s v="@hotmail.com"/>
    <s v="Keila@hotmail.com"/>
    <n v="46"/>
    <s v="Paraná"/>
    <x v="3"/>
    <x v="0"/>
    <x v="0"/>
    <x v="0"/>
    <n v="5"/>
    <s v="À Prazo"/>
    <x v="52"/>
    <s v="José Arruda"/>
  </r>
  <r>
    <s v="Jing"/>
    <s v="Menino"/>
    <s v="Fitzgerald"/>
    <s v="Jing Menino Fitzgerald"/>
    <n v="0.14791284225135759"/>
    <s v="@ig.com"/>
    <s v="Jing@ig.com"/>
    <n v="47"/>
    <s v="Santa Catarina"/>
    <x v="3"/>
    <x v="1"/>
    <x v="1"/>
    <x v="1"/>
    <n v="1"/>
    <s v="À vista"/>
    <x v="53"/>
    <s v="José Arruda"/>
  </r>
  <r>
    <s v="Thalyta"/>
    <s v="Gonzaga"/>
    <s v="Calhoun"/>
    <s v="Thalyta Gonzaga Calhoun"/>
    <n v="0.31250132820137277"/>
    <s v="@ig.com"/>
    <s v="Thalyta@ig.com"/>
    <n v="67"/>
    <s v="Mato Grosso do Sul"/>
    <x v="4"/>
    <x v="2"/>
    <x v="0"/>
    <x v="2"/>
    <n v="10"/>
    <s v="À Prazo"/>
    <x v="53"/>
    <s v="João Carlos"/>
  </r>
  <r>
    <s v="Rosalina"/>
    <s v="Falópio"/>
    <s v="Fletcher"/>
    <s v="Rosalina Falópio Fletcher"/>
    <n v="0.73639277471511233"/>
    <s v="@yahoo.com"/>
    <s v="Rosalina@yahoo.com"/>
    <n v="85"/>
    <s v="Ceará"/>
    <x v="2"/>
    <x v="1"/>
    <x v="1"/>
    <x v="1"/>
    <n v="1"/>
    <s v="À vista"/>
    <x v="53"/>
    <s v="José Arruda"/>
  </r>
  <r>
    <s v="Harper"/>
    <s v="Pasquim"/>
    <s v="McLaughlin"/>
    <s v="Harper Pasquim McLaughlin"/>
    <n v="0.40424366894115193"/>
    <s v="@hotmail.com"/>
    <s v="Harper@hotmail.com"/>
    <n v="48"/>
    <s v="Santa Catarina"/>
    <x v="3"/>
    <x v="1"/>
    <x v="0"/>
    <x v="1"/>
    <n v="2"/>
    <s v="À Prazo"/>
    <x v="54"/>
    <s v="Priscila Amanda"/>
  </r>
  <r>
    <s v="Gélsia"/>
    <s v="Hidelfonso"/>
    <s v="Vaughn"/>
    <s v="Gélsia Hidelfonso Vaughn"/>
    <n v="0.53794644246304812"/>
    <s v="@hotmail.com"/>
    <s v="Gélsia@hotmail.com"/>
    <n v="86"/>
    <s v="Piauí"/>
    <x v="2"/>
    <x v="2"/>
    <x v="0"/>
    <x v="2"/>
    <n v="10"/>
    <s v="À Prazo"/>
    <x v="54"/>
    <s v="José Arruda"/>
  </r>
  <r>
    <s v="Monike"/>
    <s v="Alvim"/>
    <s v="Montgomery"/>
    <s v="Monike Alvim Montgomery"/>
    <n v="9.3343567060366617E-3"/>
    <s v="@hotmail.com"/>
    <s v="Monike@hotmail.com"/>
    <n v="68"/>
    <s v="Acre"/>
    <x v="1"/>
    <x v="2"/>
    <x v="0"/>
    <x v="2"/>
    <n v="8"/>
    <s v="À Prazo"/>
    <x v="54"/>
    <s v="Priscila Amanda"/>
  </r>
  <r>
    <s v="Teresinha"/>
    <s v="Fonseca"/>
    <s v="McLaughlin"/>
    <s v="Teresinha Fonseca McLaughlin"/>
    <n v="0.53389594714592326"/>
    <s v="@gmail.com"/>
    <s v="Teresinha@gmail.com"/>
    <n v="87"/>
    <s v="Pernambuco"/>
    <x v="2"/>
    <x v="0"/>
    <x v="0"/>
    <x v="0"/>
    <n v="3"/>
    <s v="À Prazo"/>
    <x v="55"/>
    <s v="Maria do Carmo"/>
  </r>
  <r>
    <s v="Janina"/>
    <s v="Galvão"/>
    <s v="Hagan"/>
    <s v="Janina Galvão Hagan"/>
    <n v="0.40465525686294301"/>
    <s v="@hotmail.com"/>
    <s v="Janina@hotmail.com"/>
    <n v="49"/>
    <s v="Santa Catarina"/>
    <x v="3"/>
    <x v="2"/>
    <x v="0"/>
    <x v="2"/>
    <n v="9"/>
    <s v="À Prazo"/>
    <x v="55"/>
    <s v="João Carlos"/>
  </r>
  <r>
    <s v="Adja"/>
    <s v="Bizzo"/>
    <s v="Fitzgerald"/>
    <s v="Adja Bizzo Fitzgerald"/>
    <n v="0.45432601253437843"/>
    <s v="@hotmail.com"/>
    <s v="Adja@hotmail.com"/>
    <n v="69"/>
    <s v="Rondônia"/>
    <x v="1"/>
    <x v="0"/>
    <x v="0"/>
    <x v="0"/>
    <n v="3"/>
    <s v="À Prazo"/>
    <x v="55"/>
    <s v="Priscila Amanda"/>
  </r>
  <r>
    <s v="Soraya"/>
    <s v="Álvares"/>
    <s v="Frazier"/>
    <s v="Soraya Álvares Frazier"/>
    <n v="0.45797362480350912"/>
    <s v="@yahoo.com"/>
    <s v="Soraya@yahoo.com"/>
    <n v="88"/>
    <s v="Ceará"/>
    <x v="2"/>
    <x v="1"/>
    <x v="1"/>
    <x v="1"/>
    <n v="1"/>
    <s v="À vista"/>
    <x v="56"/>
    <s v="Maria do Carmo"/>
  </r>
  <r>
    <s v="Neusa"/>
    <s v="Gama"/>
    <s v="Calhoun"/>
    <s v="Neusa Gama Calhoun"/>
    <n v="0.9160266362552123"/>
    <s v="@ig.com"/>
    <s v="Neusa@ig.com"/>
    <n v="71"/>
    <s v="Bahia"/>
    <x v="2"/>
    <x v="1"/>
    <x v="1"/>
    <x v="1"/>
    <n v="1"/>
    <s v="À vista"/>
    <x v="56"/>
    <s v="Maria do Carmo"/>
  </r>
  <r>
    <s v="Loredana"/>
    <s v="Viana"/>
    <s v="Barr"/>
    <s v="Loredana Viana Barr"/>
    <n v="5.484690743795595E-2"/>
    <s v="@gmail.com"/>
    <s v="Loredana@gmail.com"/>
    <n v="51"/>
    <s v="Rio Grande do Sul"/>
    <x v="3"/>
    <x v="0"/>
    <x v="0"/>
    <x v="0"/>
    <n v="4"/>
    <s v="À Prazo"/>
    <x v="56"/>
    <s v="Maria do Carmo"/>
  </r>
  <r>
    <s v="Pendasecka"/>
    <s v="Santana"/>
    <s v="Shaw"/>
    <s v="Pendasecka Santana Shaw"/>
    <n v="4.5765896880529788E-2"/>
    <s v="@hotmail.com"/>
    <s v="Pendasecka@hotmail.com"/>
    <n v="89"/>
    <s v="Piauí"/>
    <x v="2"/>
    <x v="0"/>
    <x v="0"/>
    <x v="0"/>
    <n v="3"/>
    <s v="À Prazo"/>
    <x v="57"/>
    <s v="Priscila Amanda"/>
  </r>
  <r>
    <s v="Nami"/>
    <s v="Brasiliense"/>
    <s v="Vaughn"/>
    <s v="Nami Brasiliense Vaughn"/>
    <n v="0.33398552103204693"/>
    <s v="@ig.com"/>
    <s v="Nami@ig.com"/>
    <n v="53"/>
    <s v="Rio Grande do Sul"/>
    <x v="3"/>
    <x v="1"/>
    <x v="1"/>
    <x v="1"/>
    <n v="1"/>
    <s v="À vista"/>
    <x v="57"/>
    <s v="José Arruda"/>
  </r>
  <r>
    <s v="Bernardette"/>
    <s v="Hernandes"/>
    <s v="Calhoun"/>
    <s v="Bernardette Hernandes Calhoun"/>
    <n v="0.64134617148700201"/>
    <s v="@ig.com"/>
    <s v="Bernardette@ig.com"/>
    <n v="73"/>
    <s v="Bahia"/>
    <x v="2"/>
    <x v="0"/>
    <x v="0"/>
    <x v="0"/>
    <n v="5"/>
    <s v="À Prazo"/>
    <x v="57"/>
    <s v="Maria do Carmo"/>
  </r>
  <r>
    <s v="Victoria"/>
    <s v="Pensamento"/>
    <s v="Dempsey"/>
    <s v="Victoria Pensamento Dempsey"/>
    <n v="0.64550182803102751"/>
    <s v="@hotmail.com"/>
    <s v="Victoria@hotmail.com"/>
    <n v="54"/>
    <s v="Rio Grande do Sul"/>
    <x v="3"/>
    <x v="1"/>
    <x v="0"/>
    <x v="1"/>
    <n v="2"/>
    <s v="À Prazo"/>
    <x v="58"/>
    <s v="Maria do Carmo"/>
  </r>
  <r>
    <s v="Layssa"/>
    <s v="Messias"/>
    <s v="Faulkner"/>
    <s v="Layssa Messias Faulkner"/>
    <n v="8.3451666931176227E-2"/>
    <s v="@ig.com"/>
    <s v="Layssa@ig.com"/>
    <n v="91"/>
    <s v="Pará"/>
    <x v="1"/>
    <x v="0"/>
    <x v="0"/>
    <x v="0"/>
    <n v="6"/>
    <s v="À Prazo"/>
    <x v="58"/>
    <s v="Maria do Carmo"/>
  </r>
  <r>
    <s v="Luyane"/>
    <s v="Bruno"/>
    <s v="Costello"/>
    <s v="Luyane Bruno Costello"/>
    <n v="0.66356633395597664"/>
    <s v="@ig.com"/>
    <s v="Luyane@ig.com"/>
    <n v="74"/>
    <s v="Bahia"/>
    <x v="2"/>
    <x v="0"/>
    <x v="0"/>
    <x v="0"/>
    <n v="4"/>
    <s v="À Prazo"/>
    <x v="58"/>
    <s v="José Arruda"/>
  </r>
  <r>
    <s v="Marta"/>
    <s v="Neis"/>
    <s v="Stack"/>
    <s v="Marta Neis Stack"/>
    <n v="0.88318303342871762"/>
    <s v="@gmail.com"/>
    <s v="Marta@gmail.com"/>
    <n v="75"/>
    <s v="Bahia"/>
    <x v="2"/>
    <x v="0"/>
    <x v="0"/>
    <x v="0"/>
    <n v="6"/>
    <s v="À Prazo"/>
    <x v="59"/>
    <s v="José Arruda"/>
  </r>
  <r>
    <s v="Leticia"/>
    <s v="Perez"/>
    <s v="Ramsey"/>
    <s v="Leticia Perez Ramsey"/>
    <n v="0.27138967475399856"/>
    <s v="@gmail.com"/>
    <s v="Leticia@gmail.com"/>
    <n v="92"/>
    <s v="Amazonas"/>
    <x v="1"/>
    <x v="1"/>
    <x v="1"/>
    <x v="1"/>
    <n v="1"/>
    <s v="À vista"/>
    <x v="59"/>
    <s v="João Carlos"/>
  </r>
  <r>
    <s v="Kellen"/>
    <s v="Arruda"/>
    <s v="Duncan"/>
    <s v="Kellen Arruda Duncan"/>
    <n v="0.23365302569674462"/>
    <s v="@ig.com"/>
    <s v="Kellen@ig.com"/>
    <n v="55"/>
    <s v="Rio Grande do Sul"/>
    <x v="3"/>
    <x v="0"/>
    <x v="0"/>
    <x v="0"/>
    <n v="6"/>
    <s v="À Prazo"/>
    <x v="59"/>
    <s v="José Arruda"/>
  </r>
  <r>
    <s v="Marle"/>
    <s v="Müller"/>
    <s v="Kerr"/>
    <s v="Marle Müller Kerr"/>
    <n v="0.22185017273792118"/>
    <s v="@hotmail.com"/>
    <s v="Marle@hotmail.com"/>
    <n v="77"/>
    <s v="Bahia"/>
    <x v="2"/>
    <x v="0"/>
    <x v="0"/>
    <x v="0"/>
    <n v="6"/>
    <s v="À Prazo"/>
    <x v="60"/>
    <s v="Maria do Carmo"/>
  </r>
  <r>
    <s v="Parineeti"/>
    <s v="Ribeiro"/>
    <s v="Fletcher"/>
    <s v="Parineeti Ribeiro Fletcher"/>
    <n v="0.27458648355490589"/>
    <s v="@hotmail.com"/>
    <s v="Parineeti@hotmail.com"/>
    <n v="93"/>
    <s v="Pará"/>
    <x v="1"/>
    <x v="0"/>
    <x v="0"/>
    <x v="0"/>
    <n v="7"/>
    <s v="À Prazo"/>
    <x v="60"/>
    <s v="José Arruda"/>
  </r>
  <r>
    <s v="Pippa"/>
    <s v="Spiassi"/>
    <s v="Daugherty"/>
    <s v="Pippa Spiassi Daugherty"/>
    <n v="0.10401553584816647"/>
    <s v="@hotmail.com"/>
    <s v="Pippa@hotmail.com"/>
    <n v="61"/>
    <s v="Distrito Federal"/>
    <x v="4"/>
    <x v="1"/>
    <x v="1"/>
    <x v="1"/>
    <n v="1"/>
    <s v="À vista"/>
    <x v="60"/>
    <s v="João Carlos"/>
  </r>
  <r>
    <s v="Cibele"/>
    <s v="Simões"/>
    <s v="Stack"/>
    <s v="Cibele Simões Stack"/>
    <n v="5.3966931596626355E-2"/>
    <s v="@yahoo.com"/>
    <s v="Cibele@yahoo.com"/>
    <n v="62"/>
    <s v="Goiás"/>
    <x v="4"/>
    <x v="1"/>
    <x v="0"/>
    <x v="1"/>
    <n v="2"/>
    <s v="À Prazo"/>
    <x v="61"/>
    <s v="Priscila Amanda"/>
  </r>
  <r>
    <s v="Malia"/>
    <s v="Furtado"/>
    <s v="Calhoun"/>
    <s v="Malia Furtado Calhoun"/>
    <n v="8.1265515050864434E-2"/>
    <s v="@ig.com"/>
    <s v="Malia@ig.com"/>
    <n v="79"/>
    <s v="Sergipe"/>
    <x v="2"/>
    <x v="0"/>
    <x v="0"/>
    <x v="0"/>
    <n v="5"/>
    <s v="À Prazo"/>
    <x v="61"/>
    <s v="Maria do Carmo"/>
  </r>
  <r>
    <s v="Zamy"/>
    <s v="Caldas"/>
    <s v="Saunders"/>
    <s v="Zamy Caldas Saunders"/>
    <n v="0.70904376503416811"/>
    <s v="@ig.com"/>
    <s v="Zamy@ig.com"/>
    <n v="94"/>
    <s v="Pará"/>
    <x v="1"/>
    <x v="0"/>
    <x v="0"/>
    <x v="0"/>
    <n v="5"/>
    <s v="À Prazo"/>
    <x v="61"/>
    <s v="João Carlos"/>
  </r>
  <r>
    <s v="Ioana"/>
    <s v="Badu"/>
    <s v="McCracken"/>
    <s v="Ioana Badu McCracken"/>
    <n v="0.99090945481554182"/>
    <s v="@yahoo.com"/>
    <s v="Ioana@yahoo.com"/>
    <n v="81"/>
    <s v="Pernambuco"/>
    <x v="2"/>
    <x v="1"/>
    <x v="1"/>
    <x v="1"/>
    <n v="1"/>
    <s v="À vista"/>
    <x v="62"/>
    <s v="João Carlos"/>
  </r>
  <r>
    <s v="Seara"/>
    <s v="Papanicolau"/>
    <s v="Weber"/>
    <s v="Seara Papanicolau Weber"/>
    <n v="0.65526427576385404"/>
    <s v="@gmail.com"/>
    <s v="Seara@gmail.com"/>
    <n v="95"/>
    <s v="Roraima"/>
    <x v="1"/>
    <x v="0"/>
    <x v="0"/>
    <x v="0"/>
    <n v="7"/>
    <s v="À Prazo"/>
    <x v="62"/>
    <s v="José Arruda"/>
  </r>
  <r>
    <s v="Mauan"/>
    <s v="Parreira"/>
    <s v="Dempsey"/>
    <s v="Mauan Parreira Dempsey"/>
    <n v="0.50121070173144044"/>
    <s v="@ig.com"/>
    <s v="Mauan@ig.com"/>
    <n v="63"/>
    <s v="Tocantins"/>
    <x v="1"/>
    <x v="2"/>
    <x v="0"/>
    <x v="2"/>
    <n v="10"/>
    <s v="À Prazo"/>
    <x v="62"/>
    <s v="Priscila Amanda"/>
  </r>
  <r>
    <s v="Stela"/>
    <s v="Antunes"/>
    <s v="Pollock"/>
    <s v="Stela Antunes Pollock"/>
    <n v="0.74091232142037788"/>
    <s v="@gmail.com"/>
    <s v="Stela@gmail.com"/>
    <n v="96"/>
    <s v="Amapá"/>
    <x v="1"/>
    <x v="1"/>
    <x v="1"/>
    <x v="1"/>
    <n v="1"/>
    <s v="À vista"/>
    <x v="63"/>
    <s v="Priscila Amanda"/>
  </r>
  <r>
    <s v="Sureya"/>
    <s v="Bicalho"/>
    <s v="Duncan"/>
    <s v="Sureya Bicalho Duncan"/>
    <n v="0.98035535203411461"/>
    <s v="@yahoo.com"/>
    <s v="Sureya@yahoo.com"/>
    <n v="82"/>
    <s v="Alagoas"/>
    <x v="2"/>
    <x v="2"/>
    <x v="0"/>
    <x v="2"/>
    <n v="8"/>
    <s v="À Prazo"/>
    <x v="63"/>
    <s v="Maria do Carmo"/>
  </r>
  <r>
    <s v="Tiwatope"/>
    <s v="Lima"/>
    <s v="Vaughn"/>
    <s v="Tiwatope Lima Vaughn"/>
    <n v="0.66468985537478842"/>
    <s v="@hotmail.com"/>
    <s v="Tiwatope@hotmail.com"/>
    <n v="64"/>
    <s v="Goiás"/>
    <x v="4"/>
    <x v="0"/>
    <x v="0"/>
    <x v="0"/>
    <n v="7"/>
    <s v="À Prazo"/>
    <x v="63"/>
    <s v="João Carlos"/>
  </r>
  <r>
    <s v="Ekaterina"/>
    <s v="Neves"/>
    <s v="Daugherty"/>
    <s v="Ekaterina Neves Daugherty"/>
    <n v="0.79637482469473897"/>
    <s v="@ig.com"/>
    <s v="Ekaterina@ig.com"/>
    <n v="97"/>
    <s v="Amazonas"/>
    <x v="1"/>
    <x v="1"/>
    <x v="1"/>
    <x v="1"/>
    <n v="1"/>
    <s v="À vista"/>
    <x v="64"/>
    <s v="Maria do Carmo"/>
  </r>
  <r>
    <s v="Juweyriyah"/>
    <s v="Ramalho"/>
    <s v="Hagan"/>
    <s v="Juweyriyah Ramalho Hagan"/>
    <n v="0.9158605321640102"/>
    <s v="@gmail.com"/>
    <s v="Juweyriyah@gmail.com"/>
    <n v="83"/>
    <s v="Paraíba"/>
    <x v="2"/>
    <x v="0"/>
    <x v="0"/>
    <x v="0"/>
    <n v="3"/>
    <s v="À Prazo"/>
    <x v="64"/>
    <s v="João Carlos"/>
  </r>
  <r>
    <s v="Núrya"/>
    <s v="Naves"/>
    <s v="McBride"/>
    <s v="Núrya Naves McBride"/>
    <n v="0.5268404793445336"/>
    <s v="@gmail.com"/>
    <s v="Núrya@gmail.com"/>
    <n v="65"/>
    <s v="Mato Grosso"/>
    <x v="4"/>
    <x v="1"/>
    <x v="1"/>
    <x v="1"/>
    <n v="1"/>
    <s v="À vista"/>
    <x v="64"/>
    <s v="José Arruda"/>
  </r>
  <r>
    <s v="Jade"/>
    <s v="Faleiros"/>
    <s v="Stack"/>
    <s v="Jade Faleiros Stack"/>
    <n v="0.94613793399411361"/>
    <s v="@yahoo.com"/>
    <s v="Jade@yahoo.com"/>
    <n v="66"/>
    <s v="Mato Grosso"/>
    <x v="4"/>
    <x v="0"/>
    <x v="0"/>
    <x v="0"/>
    <n v="7"/>
    <s v="À Prazo"/>
    <x v="65"/>
    <s v="José Arruda"/>
  </r>
  <r>
    <s v="Zoey"/>
    <s v="Dias"/>
    <s v="Shaw"/>
    <s v="Zoey Dias Shaw"/>
    <n v="0.65777306314147133"/>
    <s v="@yahoo.com"/>
    <s v="Zoey@yahoo.com"/>
    <n v="84"/>
    <s v="Rio Grande do Norte"/>
    <x v="2"/>
    <x v="0"/>
    <x v="0"/>
    <x v="0"/>
    <n v="7"/>
    <s v="À Prazo"/>
    <x v="65"/>
    <s v="José Arruda"/>
  </r>
  <r>
    <s v="Verena"/>
    <s v="Pasquim"/>
    <s v="Ballard"/>
    <s v="Verena Pasquim Ballard"/>
    <n v="0.4668154249966936"/>
    <s v="@yahoo.com"/>
    <s v="Verena@yahoo.com"/>
    <n v="98"/>
    <s v="Maranhão"/>
    <x v="2"/>
    <x v="0"/>
    <x v="0"/>
    <x v="0"/>
    <n v="5"/>
    <s v="À Prazo"/>
    <x v="65"/>
    <s v="José Arruda"/>
  </r>
  <r>
    <s v="Yris"/>
    <s v="Barreto"/>
    <s v="Atkinson"/>
    <s v="Yris Barreto Atkinson"/>
    <n v="6.2272869232447015E-3"/>
    <s v="@hotmail.com"/>
    <s v="Yris@hotmail.com"/>
    <n v="67"/>
    <s v="Mato Grosso do Sul"/>
    <x v="4"/>
    <x v="1"/>
    <x v="1"/>
    <x v="1"/>
    <n v="1"/>
    <s v="À vista"/>
    <x v="66"/>
    <s v="José Arruda"/>
  </r>
  <r>
    <s v="Weslleyan"/>
    <s v="Santos"/>
    <s v="O’Hara"/>
    <s v="Weslleyan Santos O’Hara"/>
    <n v="0.10470371717684379"/>
    <s v="@gmail.com"/>
    <s v="Weslleyan@gmail.com"/>
    <n v="99"/>
    <s v="Maranhão"/>
    <x v="2"/>
    <x v="0"/>
    <x v="0"/>
    <x v="0"/>
    <n v="7"/>
    <s v="À Prazo"/>
    <x v="66"/>
    <s v="José Arruda"/>
  </r>
  <r>
    <s v="Anuque"/>
    <s v="Adães"/>
    <s v="Stack"/>
    <s v="Anuque Adães Stack"/>
    <n v="0.90323544877743578"/>
    <s v="@hotmail.com"/>
    <s v="Anuque@hotmail.com"/>
    <n v="85"/>
    <s v="Ceará"/>
    <x v="2"/>
    <x v="2"/>
    <x v="0"/>
    <x v="2"/>
    <n v="9"/>
    <s v="À Prazo"/>
    <x v="66"/>
    <s v="José Arruda"/>
  </r>
  <r>
    <s v="Djalvin"/>
    <s v="Klein"/>
    <s v="Hagan"/>
    <s v="Djalvin Klein Hagan"/>
    <n v="0.74713865425954851"/>
    <s v="@hotmail.com"/>
    <s v="Djalvin@hotmail.com"/>
    <n v="68"/>
    <s v="Acre"/>
    <x v="1"/>
    <x v="1"/>
    <x v="1"/>
    <x v="1"/>
    <n v="1"/>
    <s v="À vista"/>
    <x v="67"/>
    <s v="José Arruda"/>
  </r>
  <r>
    <s v="Roshni"/>
    <s v="Figueiredo"/>
    <s v="O’Hara"/>
    <s v="Roshni Figueiredo O’Hara"/>
    <n v="0.60497720888925122"/>
    <s v="@gmail.com"/>
    <s v="Roshni@gmail.com"/>
    <n v="11"/>
    <s v="São Paulo"/>
    <x v="0"/>
    <x v="1"/>
    <x v="1"/>
    <x v="1"/>
    <n v="1"/>
    <s v="À vista"/>
    <x v="67"/>
    <s v="José Arruda"/>
  </r>
  <r>
    <s v="Alma"/>
    <s v="Mascarenhas"/>
    <s v="Higgins"/>
    <s v="Alma Mascarenhas Higgins"/>
    <n v="0.43694657648894331"/>
    <s v="@gmail.com"/>
    <s v="Alma@gmail.com"/>
    <n v="86"/>
    <s v="Piauí"/>
    <x v="2"/>
    <x v="1"/>
    <x v="1"/>
    <x v="1"/>
    <n v="1"/>
    <s v="À vista"/>
    <x v="67"/>
    <s v="José Arruda"/>
  </r>
  <r>
    <s v="Diya"/>
    <s v="Jardim"/>
    <s v="Fletcher"/>
    <s v="Diya Jardim Fletcher"/>
    <n v="0.78194296306476452"/>
    <s v="@hotmail.com"/>
    <s v="Diya@hotmail.com"/>
    <n v="69"/>
    <s v="Rondônia"/>
    <x v="1"/>
    <x v="2"/>
    <x v="0"/>
    <x v="2"/>
    <n v="10"/>
    <s v="À Prazo"/>
    <x v="68"/>
    <s v="João Carlos"/>
  </r>
  <r>
    <s v="Zoe"/>
    <s v="Curtinaz"/>
    <s v="O’Hara"/>
    <s v="Zoe Curtinaz O’Hara"/>
    <n v="0.63620837412527964"/>
    <s v="@hotmail.com"/>
    <s v="Zoe@hotmail.com"/>
    <n v="87"/>
    <s v="Pernambuco"/>
    <x v="2"/>
    <x v="0"/>
    <x v="0"/>
    <x v="0"/>
    <n v="4"/>
    <s v="À Prazo"/>
    <x v="68"/>
    <s v="José Arruda"/>
  </r>
  <r>
    <s v="Erioluwa"/>
    <s v="Amor"/>
    <s v="Barr"/>
    <s v="Erioluwa Amor Barr"/>
    <n v="0.34695297646109413"/>
    <s v="@gmail.com"/>
    <s v="Erioluwa@gmail.com"/>
    <n v="12"/>
    <s v="São Paulo"/>
    <x v="0"/>
    <x v="1"/>
    <x v="1"/>
    <x v="1"/>
    <n v="1"/>
    <s v="À vista"/>
    <x v="68"/>
    <s v="Priscila Amanda"/>
  </r>
  <r>
    <s v="Joseane"/>
    <s v="Ortiz"/>
    <s v="Donovan"/>
    <s v="Joseane Ortiz Donovan"/>
    <n v="5.9610091923729347E-2"/>
    <s v="@yahoo.com"/>
    <s v="Joseane@yahoo.com"/>
    <n v="88"/>
    <s v="Ceará"/>
    <x v="2"/>
    <x v="2"/>
    <x v="0"/>
    <x v="2"/>
    <n v="10"/>
    <s v="À Prazo"/>
    <x v="69"/>
    <s v="José Arruda"/>
  </r>
  <r>
    <s v="Acakarein"/>
    <s v="Araújo"/>
    <s v="Shaw"/>
    <s v="Acakarein Araújo Shaw"/>
    <n v="0.60432179562942479"/>
    <s v="@hotmail.com"/>
    <s v="Acakarein@hotmail.com"/>
    <n v="13"/>
    <s v="São Paulo"/>
    <x v="0"/>
    <x v="0"/>
    <x v="0"/>
    <x v="0"/>
    <n v="5"/>
    <s v="À Prazo"/>
    <x v="69"/>
    <s v="Maria do Carmo"/>
  </r>
  <r>
    <s v="Maryam"/>
    <s v="Oliveira"/>
    <s v="Vaughn"/>
    <s v="Maryam Oliveira Vaughn"/>
    <n v="0.13158108728215012"/>
    <s v="@gmail.com"/>
    <s v="Maryam@gmail.com"/>
    <n v="71"/>
    <s v="Bahia"/>
    <x v="2"/>
    <x v="0"/>
    <x v="0"/>
    <x v="0"/>
    <n v="4"/>
    <s v="À Prazo"/>
    <x v="69"/>
    <s v="José Arruda"/>
  </r>
  <r>
    <s v="Adriela"/>
    <s v="Botelho"/>
    <s v="Lynch"/>
    <s v="Adriela Botelho Lynch"/>
    <n v="0.8783864866953166"/>
    <s v="@hotmail.com"/>
    <s v="Adriela@hotmail.com"/>
    <n v="73"/>
    <s v="Bahia"/>
    <x v="2"/>
    <x v="1"/>
    <x v="0"/>
    <x v="1"/>
    <n v="2"/>
    <s v="À Prazo"/>
    <x v="70"/>
    <s v="José Arruda"/>
  </r>
  <r>
    <s v="Ricardina"/>
    <s v="Coelho"/>
    <s v="Lynch"/>
    <s v="Ricardina Coelho Lynch"/>
    <n v="0.48245955264186635"/>
    <s v="@hotmail.com"/>
    <s v="Ricardina@hotmail.com"/>
    <n v="14"/>
    <s v="São Paulo"/>
    <x v="0"/>
    <x v="0"/>
    <x v="0"/>
    <x v="0"/>
    <n v="4"/>
    <s v="À Prazo"/>
    <x v="70"/>
    <s v="Priscila Amanda"/>
  </r>
  <r>
    <s v="Atika"/>
    <s v="Cardoso"/>
    <s v="Stack"/>
    <s v="Atika Cardoso Stack"/>
    <n v="1.6484657979390249E-2"/>
    <s v="@gmail.com"/>
    <s v="Atika@gmail.com"/>
    <n v="89"/>
    <s v="Piauí"/>
    <x v="2"/>
    <x v="0"/>
    <x v="0"/>
    <x v="0"/>
    <n v="6"/>
    <s v="À Prazo"/>
    <x v="70"/>
    <s v="José Arruda"/>
  </r>
  <r>
    <s v="Dariya"/>
    <s v="Castilho"/>
    <s v="Weber"/>
    <s v="Dariya Castilho Weber"/>
    <n v="0.83863347886982265"/>
    <s v="@hotmail.com"/>
    <s v="Dariya@hotmail.com"/>
    <n v="74"/>
    <s v="Bahia"/>
    <x v="2"/>
    <x v="1"/>
    <x v="1"/>
    <x v="1"/>
    <n v="1"/>
    <s v="À vista"/>
    <x v="71"/>
    <s v="Maria do Carmo"/>
  </r>
  <r>
    <s v="Oderlaine"/>
    <s v="Padrão"/>
    <s v="Vaughn"/>
    <s v="Oderlaine Padrão Vaughn"/>
    <n v="0.31315965884426866"/>
    <s v="@ig.com"/>
    <s v="Oderlaine@ig.com"/>
    <n v="91"/>
    <s v="Pará"/>
    <x v="1"/>
    <x v="1"/>
    <x v="1"/>
    <x v="1"/>
    <n v="1"/>
    <s v="À vista"/>
    <x v="71"/>
    <s v="Maria do Carmo"/>
  </r>
  <r>
    <s v="Simra"/>
    <s v="Tamburi"/>
    <s v="Dempsey"/>
    <s v="Simra Tamburi Dempsey"/>
    <n v="0.41806300902625948"/>
    <s v="@ig.com"/>
    <s v="Simra@ig.com"/>
    <n v="15"/>
    <s v="São Paulo"/>
    <x v="0"/>
    <x v="2"/>
    <x v="0"/>
    <x v="2"/>
    <n v="9"/>
    <s v="À Prazo"/>
    <x v="71"/>
    <s v="João Carlos"/>
  </r>
  <r>
    <s v="Lya"/>
    <s v="Caminha"/>
    <s v="Fletcher"/>
    <s v="Lya Caminha Fletcher"/>
    <n v="0.5859831657670399"/>
    <s v="@ig.com"/>
    <s v="Lya@ig.com"/>
    <n v="92"/>
    <s v="Amazonas"/>
    <x v="1"/>
    <x v="1"/>
    <x v="1"/>
    <x v="1"/>
    <n v="1"/>
    <s v="À vista"/>
    <x v="72"/>
    <s v="Maria do Carmo"/>
  </r>
  <r>
    <s v="Conceição"/>
    <s v="Aguiar"/>
    <s v="Salisbury"/>
    <s v="Conceição Aguiar Salisbury"/>
    <n v="0.21755973770739578"/>
    <s v="@hotmail.com"/>
    <s v="Conceição@hotmail.com"/>
    <n v="16"/>
    <s v="São Paulo"/>
    <x v="0"/>
    <x v="0"/>
    <x v="0"/>
    <x v="0"/>
    <n v="4"/>
    <s v="À Prazo"/>
    <x v="72"/>
    <s v="Maria do Carmo"/>
  </r>
  <r>
    <s v="Kailane"/>
    <s v="Rocha"/>
    <s v="O’Connell"/>
    <s v="Kailane Rocha O’Connell"/>
    <n v="0.94995150525905347"/>
    <s v="@hotmail.com"/>
    <s v="Kailane@hotmail.com"/>
    <n v="75"/>
    <s v="Bahia"/>
    <x v="2"/>
    <x v="1"/>
    <x v="1"/>
    <x v="1"/>
    <n v="1"/>
    <s v="À vista"/>
    <x v="72"/>
    <s v="Maria do Carmo"/>
  </r>
  <r>
    <s v="Azenath"/>
    <s v="Ferraz"/>
    <s v="Daugherty"/>
    <s v="Azenath Ferraz Daugherty"/>
    <n v="0.30710234131716452"/>
    <s v="@hotmail.com"/>
    <s v="Azenath@hotmail.com"/>
    <n v="17"/>
    <s v="São Paulo"/>
    <x v="0"/>
    <x v="0"/>
    <x v="0"/>
    <x v="0"/>
    <n v="4"/>
    <s v="À Prazo"/>
    <x v="73"/>
    <s v="José Arruda"/>
  </r>
  <r>
    <s v="Aissatou"/>
    <s v="Dantas"/>
    <s v="Pollock"/>
    <s v="Aissatou Dantas Pollock"/>
    <n v="0.20908581624720357"/>
    <s v="@gmail.com"/>
    <s v="Aissatou@gmail.com"/>
    <n v="93"/>
    <s v="Pará"/>
    <x v="1"/>
    <x v="1"/>
    <x v="0"/>
    <x v="1"/>
    <n v="2"/>
    <s v="À Prazo"/>
    <x v="73"/>
    <s v="José Arruda"/>
  </r>
  <r>
    <s v="Ralyatou"/>
    <s v="Baltazar"/>
    <s v="Daugherty"/>
    <s v="Ralyatou Baltazar Daugherty"/>
    <n v="0.71989765978205456"/>
    <s v="@ig.com"/>
    <s v="Ralyatou@ig.com"/>
    <n v="77"/>
    <s v="Bahia"/>
    <x v="2"/>
    <x v="0"/>
    <x v="0"/>
    <x v="0"/>
    <n v="5"/>
    <s v="À Prazo"/>
    <x v="73"/>
    <s v="José Arruda"/>
  </r>
  <r>
    <s v="Raysa"/>
    <s v="Brasil"/>
    <s v="Saunders"/>
    <s v="Raysa Brasil Saunders"/>
    <n v="0.18311599840569481"/>
    <s v="@gmail.com"/>
    <s v="Raysa@gmail.com"/>
    <n v="79"/>
    <s v="Sergipe"/>
    <x v="2"/>
    <x v="0"/>
    <x v="0"/>
    <x v="0"/>
    <n v="3"/>
    <s v="À Prazo"/>
    <x v="74"/>
    <s v="José Arruda"/>
  </r>
  <r>
    <s v="Ohanna"/>
    <s v="Paixão"/>
    <s v="Atkinson"/>
    <s v="Ohanna Paixão Atkinson"/>
    <n v="0.26832320522595632"/>
    <s v="@ig.com"/>
    <s v="Ohanna@ig.com"/>
    <n v="94"/>
    <s v="Pará"/>
    <x v="1"/>
    <x v="1"/>
    <x v="1"/>
    <x v="1"/>
    <n v="1"/>
    <s v="À vista"/>
    <x v="74"/>
    <s v="Maria do Carmo"/>
  </r>
  <r>
    <s v="Deisy"/>
    <s v="Diegues"/>
    <s v="Montgomery"/>
    <s v="Deisy Diegues Montgomery"/>
    <n v="0.70848002779686758"/>
    <s v="@hotmail.com"/>
    <s v="Deisy@hotmail.com"/>
    <n v="18"/>
    <s v="São Paulo"/>
    <x v="0"/>
    <x v="2"/>
    <x v="0"/>
    <x v="2"/>
    <n v="10"/>
    <s v="À Prazo"/>
    <x v="74"/>
    <s v="João Carlos"/>
  </r>
  <r>
    <s v="Eshal"/>
    <s v="Anjos"/>
    <s v="Faulkner"/>
    <s v="Eshal Anjos Faulkner"/>
    <n v="0.60487422629206322"/>
    <s v="@yahoo.com"/>
    <s v="Eshal@yahoo.com"/>
    <n v="19"/>
    <s v="São Paulo"/>
    <x v="0"/>
    <x v="2"/>
    <x v="0"/>
    <x v="2"/>
    <n v="10"/>
    <s v="À Prazo"/>
    <x v="75"/>
    <s v="José Arruda"/>
  </r>
  <r>
    <s v="Aalia"/>
    <s v="Alcântara"/>
    <s v="Conway"/>
    <s v="Aalia Alcântara Conway"/>
    <n v="0.18016271319516985"/>
    <s v="@gmail.com"/>
    <s v="Aalia@gmail.com"/>
    <n v="95"/>
    <s v="Roraima"/>
    <x v="1"/>
    <x v="0"/>
    <x v="0"/>
    <x v="0"/>
    <n v="4"/>
    <s v="À Prazo"/>
    <x v="75"/>
    <s v="José Arruda"/>
  </r>
  <r>
    <s v="Elizabete"/>
    <s v="Rios"/>
    <s v="Salisbury"/>
    <s v="Elizabete Rios Salisbury"/>
    <n v="2.6761197321019004E-2"/>
    <s v="@ig.com"/>
    <s v="Elizabete@ig.com"/>
    <n v="81"/>
    <s v="Pernambuco"/>
    <x v="2"/>
    <x v="0"/>
    <x v="0"/>
    <x v="0"/>
    <n v="3"/>
    <s v="À Prazo"/>
    <x v="75"/>
    <s v="Maria do Carmo"/>
  </r>
  <r>
    <s v="Joaninha"/>
    <s v="Monteiro"/>
    <s v="Kerr"/>
    <s v="Joaninha Monteiro Kerr"/>
    <n v="0.55277187113106985"/>
    <s v="@hotmail.com"/>
    <s v="Joaninha@hotmail.com"/>
    <n v="21"/>
    <s v="Rio de Janeiro"/>
    <x v="0"/>
    <x v="0"/>
    <x v="0"/>
    <x v="0"/>
    <n v="6"/>
    <s v="À Prazo"/>
    <x v="76"/>
    <s v="José Arruda"/>
  </r>
  <r>
    <s v="Axelle"/>
    <s v="Constante"/>
    <s v="Frazier"/>
    <s v="Axelle Constante Frazier"/>
    <n v="0.85612826185695257"/>
    <s v="@ig.com"/>
    <s v="Axelle@ig.com"/>
    <n v="82"/>
    <s v="Alagoas"/>
    <x v="2"/>
    <x v="2"/>
    <x v="0"/>
    <x v="2"/>
    <n v="10"/>
    <s v="À Prazo"/>
    <x v="76"/>
    <s v="Priscila Amanda"/>
  </r>
  <r>
    <s v="Viviane"/>
    <s v="Ramos"/>
    <s v="Vaughn"/>
    <s v="Viviane Ramos Vaughn"/>
    <n v="0.14929445283841558"/>
    <s v="@hotmail.com"/>
    <s v="Viviane@hotmail.com"/>
    <n v="96"/>
    <s v="Amapá"/>
    <x v="1"/>
    <x v="1"/>
    <x v="1"/>
    <x v="1"/>
    <n v="1"/>
    <s v="À vista"/>
    <x v="76"/>
    <s v="Maria do Carmo"/>
  </r>
  <r>
    <s v="Alise"/>
    <s v="Lima"/>
    <s v="Sinclair"/>
    <s v="Alise Lima Sinclair"/>
    <n v="5.3884509461140873E-2"/>
    <s v="@gmail.com"/>
    <s v="Alise@gmail.com"/>
    <n v="22"/>
    <s v="Rio de Janeiro"/>
    <x v="0"/>
    <x v="0"/>
    <x v="0"/>
    <x v="0"/>
    <n v="5"/>
    <s v="À Prazo"/>
    <x v="77"/>
    <s v="José Arruda"/>
  </r>
  <r>
    <s v="Nikole"/>
    <s v="Levy"/>
    <s v="Conway"/>
    <s v="Nikole Levy Conway"/>
    <n v="0.82484500700892938"/>
    <s v="@gmail.com"/>
    <s v="Nikole@gmail.com"/>
    <n v="97"/>
    <s v="Amazonas"/>
    <x v="1"/>
    <x v="0"/>
    <x v="0"/>
    <x v="0"/>
    <n v="4"/>
    <s v="À Prazo"/>
    <x v="77"/>
    <s v="Priscila Amanda"/>
  </r>
  <r>
    <s v="Nhima"/>
    <s v="Henriques"/>
    <s v="Kerr"/>
    <s v="Nhima Henriques Kerr"/>
    <n v="9.5786940874778015E-2"/>
    <s v="@hotmail.com"/>
    <s v="Nhima@hotmail.com"/>
    <n v="83"/>
    <s v="Paraíba"/>
    <x v="2"/>
    <x v="1"/>
    <x v="0"/>
    <x v="1"/>
    <n v="2"/>
    <s v="À Prazo"/>
    <x v="77"/>
    <s v="José Arruda"/>
  </r>
  <r>
    <s v="Alisha"/>
    <s v="Lins"/>
    <s v="Stack"/>
    <s v="Alisha Lins Stack"/>
    <n v="0.3486266791994389"/>
    <s v="@hotmail.com"/>
    <s v="Alisha@hotmail.com"/>
    <n v="84"/>
    <s v="Rio Grande do Norte"/>
    <x v="2"/>
    <x v="1"/>
    <x v="1"/>
    <x v="1"/>
    <n v="1"/>
    <s v="À vista"/>
    <x v="78"/>
    <s v="Maria do Carmo"/>
  </r>
  <r>
    <s v="Caia"/>
    <s v="Melo"/>
    <s v="McBride"/>
    <s v="Caia Melo McBride"/>
    <n v="3.7228077327308595E-2"/>
    <s v="@yahoo.com"/>
    <s v="Caia@yahoo.com"/>
    <n v="24"/>
    <s v="Rio de Janeiro"/>
    <x v="0"/>
    <x v="1"/>
    <x v="0"/>
    <x v="1"/>
    <n v="2"/>
    <s v="À Prazo"/>
    <x v="78"/>
    <s v="Maria do Carmo"/>
  </r>
  <r>
    <s v="Frederica"/>
    <s v="Furtado"/>
    <s v="Hahn"/>
    <s v="Frederica Furtado Hahn"/>
    <n v="0.85346718343737349"/>
    <s v="@hotmail.com"/>
    <s v="Frederica@hotmail.com"/>
    <n v="98"/>
    <s v="Maranhão"/>
    <x v="2"/>
    <x v="1"/>
    <x v="1"/>
    <x v="1"/>
    <n v="1"/>
    <s v="À vista"/>
    <x v="78"/>
    <s v="Maria do Carmo"/>
  </r>
  <r>
    <s v="Patrícia"/>
    <s v="Rolembergue"/>
    <s v="Lynch"/>
    <s v="Patrícia Rolembergue Lynch"/>
    <n v="0.87350301075843428"/>
    <s v="@hotmail.com"/>
    <s v="Patrícia@hotmail.com"/>
    <n v="85"/>
    <s v="Ceará"/>
    <x v="2"/>
    <x v="0"/>
    <x v="0"/>
    <x v="0"/>
    <n v="4"/>
    <s v="À Prazo"/>
    <x v="79"/>
    <s v="Maria do Carmo"/>
  </r>
  <r>
    <s v="Áliyah"/>
    <s v="Lochner"/>
    <s v="Calhoun"/>
    <s v="Áliyah Lochner Calhoun"/>
    <n v="0.49104147506130258"/>
    <s v="@hotmail.com"/>
    <s v="Áliyah@hotmail.com"/>
    <n v="99"/>
    <s v="Maranhão"/>
    <x v="2"/>
    <x v="2"/>
    <x v="0"/>
    <x v="2"/>
    <n v="9"/>
    <s v="À Prazo"/>
    <x v="79"/>
    <s v="José Arruda"/>
  </r>
  <r>
    <s v="Izabel"/>
    <s v="Dantas"/>
    <s v="Fletcher"/>
    <s v="Izabel Dantas Fletcher"/>
    <n v="0.15649985890356344"/>
    <s v="@yahoo.com"/>
    <s v="Izabel@yahoo.com"/>
    <n v="27"/>
    <s v="Espírito Santo"/>
    <x v="0"/>
    <x v="2"/>
    <x v="0"/>
    <x v="2"/>
    <n v="9"/>
    <s v="À Prazo"/>
    <x v="79"/>
    <s v="José Arruda"/>
  </r>
  <r>
    <s v="Pia"/>
    <s v="Silveira"/>
    <s v="Atkinson"/>
    <s v="Pia Silveira Atkinson"/>
    <n v="0.35355923811363899"/>
    <s v="@yahoo.com"/>
    <s v="Pia@yahoo.com"/>
    <n v="11"/>
    <s v="São Paulo"/>
    <x v="0"/>
    <x v="1"/>
    <x v="1"/>
    <x v="1"/>
    <n v="1"/>
    <s v="À vista"/>
    <x v="80"/>
    <s v="Priscila Amanda"/>
  </r>
  <r>
    <s v="Angelini"/>
    <s v="Silva"/>
    <s v="Shaw"/>
    <s v="Angelini Silva Shaw"/>
    <n v="9.4188605219299282E-2"/>
    <s v="@gmail.com"/>
    <s v="Angelini@gmail.com"/>
    <n v="28"/>
    <s v="Espírito Santo"/>
    <x v="0"/>
    <x v="0"/>
    <x v="0"/>
    <x v="0"/>
    <n v="5"/>
    <s v="À Prazo"/>
    <x v="80"/>
    <s v="Maria do Carmo"/>
  </r>
  <r>
    <s v="Yaryna"/>
    <s v="Zema"/>
    <s v="Walsh"/>
    <s v="Yaryna Zema Walsh"/>
    <n v="0.55021221689630273"/>
    <s v="@yahoo.com"/>
    <s v="Yaryna@yahoo.com"/>
    <n v="86"/>
    <s v="Piauí"/>
    <x v="2"/>
    <x v="2"/>
    <x v="0"/>
    <x v="2"/>
    <n v="9"/>
    <s v="À Prazo"/>
    <x v="80"/>
    <s v="José Arruda"/>
  </r>
  <r>
    <s v="Rhayssa"/>
    <s v="Carvalhosa"/>
    <s v="Frazier"/>
    <s v="Rhayssa Carvalhosa Frazier"/>
    <n v="0.59635374534480901"/>
    <s v="@ig.com"/>
    <s v="Rhayssa@ig.com"/>
    <n v="87"/>
    <s v="Pernambuco"/>
    <x v="2"/>
    <x v="0"/>
    <x v="0"/>
    <x v="0"/>
    <n v="4"/>
    <s v="À Prazo"/>
    <x v="81"/>
    <s v="José Arruda"/>
  </r>
  <r>
    <s v="Nyara"/>
    <s v="Negrete"/>
    <s v="O’Hara"/>
    <s v="Nyara Negrete O’Hara"/>
    <n v="0.99243191156973798"/>
    <s v="@gmail.com"/>
    <s v="Nyara@gmail.com"/>
    <n v="31"/>
    <s v="Minas Gerais"/>
    <x v="0"/>
    <x v="1"/>
    <x v="1"/>
    <x v="1"/>
    <n v="1"/>
    <s v="À vista"/>
    <x v="81"/>
    <s v="Maria do Carmo"/>
  </r>
  <r>
    <s v="Wendy"/>
    <s v="Santana"/>
    <s v="McCracken"/>
    <s v="Wendy Santana McCracken"/>
    <n v="0.71079532989977878"/>
    <s v="@gmail.com"/>
    <s v="Wendy@gmail.com"/>
    <n v="12"/>
    <s v="São Paulo"/>
    <x v="0"/>
    <x v="0"/>
    <x v="0"/>
    <x v="0"/>
    <n v="4"/>
    <s v="À Prazo"/>
    <x v="81"/>
    <s v="Priscila Amanda"/>
  </r>
  <r>
    <s v="Josemara"/>
    <s v="Paixão"/>
    <s v="Fitzgerald"/>
    <s v="Josemara Paixão Fitzgerald"/>
    <n v="0.90534473606602062"/>
    <s v="@hotmail.com"/>
    <s v="Josemara@hotmail.com"/>
    <n v="88"/>
    <s v="Ceará"/>
    <x v="2"/>
    <x v="0"/>
    <x v="0"/>
    <x v="0"/>
    <n v="5"/>
    <s v="À Prazo"/>
    <x v="82"/>
    <s v="João Carlos"/>
  </r>
  <r>
    <s v="Keilly"/>
    <s v="Andrioli"/>
    <s v="Barker"/>
    <s v="Keilly Andrioli Barker"/>
    <n v="0.67220586662545911"/>
    <s v="@gmail.com"/>
    <s v="Keilly@gmail.com"/>
    <n v="32"/>
    <s v="Minas Gerais"/>
    <x v="0"/>
    <x v="0"/>
    <x v="0"/>
    <x v="0"/>
    <n v="4"/>
    <s v="À Prazo"/>
    <x v="82"/>
    <s v="José Arruda"/>
  </r>
  <r>
    <s v="Ami"/>
    <s v="Oliva"/>
    <s v="McCracken"/>
    <s v="Ami Oliva McCracken"/>
    <n v="0.75667879431714313"/>
    <s v="@gmail.com"/>
    <s v="Ami@gmail.com"/>
    <n v="13"/>
    <s v="São Paulo"/>
    <x v="0"/>
    <x v="2"/>
    <x v="0"/>
    <x v="2"/>
    <n v="9"/>
    <s v="À Prazo"/>
    <x v="82"/>
    <s v="José Arruda"/>
  </r>
  <r>
    <s v="Anabelle"/>
    <s v="Patriota"/>
    <s v="Weber"/>
    <s v="Anabelle Patriota Weber"/>
    <n v="5.2716680990453013E-2"/>
    <s v="@gmail.com"/>
    <s v="Anabelle@gmail.com"/>
    <n v="33"/>
    <s v="Minas Gerais"/>
    <x v="0"/>
    <x v="0"/>
    <x v="0"/>
    <x v="0"/>
    <n v="4"/>
    <s v="À Prazo"/>
    <x v="83"/>
    <s v="José Arruda"/>
  </r>
  <r>
    <s v="Grazielly"/>
    <s v="Matos"/>
    <s v="Donovan"/>
    <s v="Grazielly Matos Donovan"/>
    <n v="0.76896116595702213"/>
    <s v="@yahoo.com"/>
    <s v="Grazielly@yahoo.com"/>
    <n v="89"/>
    <s v="Piauí"/>
    <x v="2"/>
    <x v="2"/>
    <x v="0"/>
    <x v="2"/>
    <n v="8"/>
    <s v="À Prazo"/>
    <x v="83"/>
    <s v="Priscila Amanda"/>
  </r>
  <r>
    <s v="Faatimah"/>
    <s v="Carnaval"/>
    <s v="Shaw"/>
    <s v="Faatimah Carnaval Shaw"/>
    <n v="0.90739394902244486"/>
    <s v="@ig.com"/>
    <s v="Faatimah@ig.com"/>
    <n v="14"/>
    <s v="São Paulo"/>
    <x v="0"/>
    <x v="2"/>
    <x v="0"/>
    <x v="2"/>
    <n v="8"/>
    <s v="À Prazo"/>
    <x v="83"/>
    <s v="João Carlos"/>
  </r>
  <r>
    <s v="Aihra"/>
    <s v="Castro"/>
    <s v="Donovan"/>
    <s v="Aihra Castro Donovan"/>
    <n v="0.57818249902081797"/>
    <s v="@yahoo.com"/>
    <s v="Aihra@yahoo.com"/>
    <n v="34"/>
    <s v="Minas Gerais"/>
    <x v="0"/>
    <x v="1"/>
    <x v="1"/>
    <x v="1"/>
    <n v="1"/>
    <s v="À vista"/>
    <x v="84"/>
    <s v="João Carlos"/>
  </r>
  <r>
    <s v="Jordanna"/>
    <s v="Olioti"/>
    <s v="Conway"/>
    <s v="Jordanna Olioti Conway"/>
    <n v="0.14958039960749192"/>
    <s v="@yahoo.com"/>
    <s v="Jordanna@yahoo.com"/>
    <n v="91"/>
    <s v="Pará"/>
    <x v="1"/>
    <x v="1"/>
    <x v="1"/>
    <x v="1"/>
    <n v="1"/>
    <s v="À vista"/>
    <x v="84"/>
    <s v="Maria do Carmo"/>
  </r>
  <r>
    <s v="Anya"/>
    <s v="Alencar"/>
    <s v="Atkinson"/>
    <s v="Anya Alencar Atkinson"/>
    <n v="4.1729594710181894E-2"/>
    <s v="@gmail.com"/>
    <s v="Anya@gmail.com"/>
    <n v="15"/>
    <s v="São Paulo"/>
    <x v="0"/>
    <x v="2"/>
    <x v="0"/>
    <x v="2"/>
    <n v="10"/>
    <s v="À Prazo"/>
    <x v="84"/>
    <s v="Priscila Amanda"/>
  </r>
  <r>
    <s v="Lwena"/>
    <s v="Camacho"/>
    <s v="Duncan"/>
    <s v="Lwena Camacho Duncan"/>
    <n v="0.45531623760639106"/>
    <s v="@yahoo.com"/>
    <s v="Lwena@yahoo.com"/>
    <n v="92"/>
    <s v="Amazonas"/>
    <x v="1"/>
    <x v="1"/>
    <x v="0"/>
    <x v="1"/>
    <n v="2"/>
    <s v="À Prazo"/>
    <x v="85"/>
    <s v="José Arruda"/>
  </r>
  <r>
    <s v="Eugenia"/>
    <s v="Baseggio"/>
    <s v="Salisbury"/>
    <s v="Eugenia Baseggio Salisbury"/>
    <n v="0.50725684369433044"/>
    <s v="@ig.com"/>
    <s v="Eugenia@ig.com"/>
    <n v="35"/>
    <s v="Minas Gerais"/>
    <x v="0"/>
    <x v="1"/>
    <x v="1"/>
    <x v="1"/>
    <n v="1"/>
    <s v="À vista"/>
    <x v="85"/>
    <s v="Priscila Amanda"/>
  </r>
  <r>
    <s v="Djalayne"/>
    <s v="Junqueira"/>
    <s v="Duncan"/>
    <s v="Djalayne Junqueira Duncan"/>
    <n v="0.94535108744643137"/>
    <s v="@yahoo.com"/>
    <s v="Djalayne@yahoo.com"/>
    <n v="16"/>
    <s v="São Paulo"/>
    <x v="0"/>
    <x v="0"/>
    <x v="0"/>
    <x v="0"/>
    <n v="7"/>
    <s v="À Prazo"/>
    <x v="85"/>
    <s v="Maria do Carmo"/>
  </r>
  <r>
    <s v="Hailie"/>
    <s v="Muniz"/>
    <s v="Saunders"/>
    <s v="Hailie Muniz Saunders"/>
    <n v="0.98445858677066977"/>
    <s v="@ig.com"/>
    <s v="Hailie@ig.com"/>
    <n v="93"/>
    <s v="Pará"/>
    <x v="1"/>
    <x v="2"/>
    <x v="0"/>
    <x v="2"/>
    <n v="10"/>
    <s v="À Prazo"/>
    <x v="86"/>
    <s v="João Carlos"/>
  </r>
  <r>
    <s v="Naiane"/>
    <s v="Batista"/>
    <s v="Kerr"/>
    <s v="Naiane Batista Kerr"/>
    <n v="0.38382736146358365"/>
    <s v="@ig.com"/>
    <s v="Naiane@ig.com"/>
    <n v="37"/>
    <s v="Minas Gerais"/>
    <x v="0"/>
    <x v="0"/>
    <x v="0"/>
    <x v="0"/>
    <n v="3"/>
    <s v="À Prazo"/>
    <x v="86"/>
    <s v="José Arruda"/>
  </r>
  <r>
    <s v="Magda"/>
    <s v="Dutra"/>
    <s v="Fletcher"/>
    <s v="Magda Dutra Fletcher"/>
    <n v="0.22094751644319444"/>
    <s v="@hotmail.com"/>
    <s v="Magda@hotmail.com"/>
    <n v="17"/>
    <s v="São Paulo"/>
    <x v="0"/>
    <x v="1"/>
    <x v="1"/>
    <x v="1"/>
    <n v="1"/>
    <s v="À vista"/>
    <x v="86"/>
    <s v="Priscila Amanda"/>
  </r>
  <r>
    <s v="Ainara"/>
    <s v="Conceição"/>
    <s v="Hagan"/>
    <s v="Ainara Conceição Hagan"/>
    <n v="0.84079162530803886"/>
    <s v="@gmail.com"/>
    <s v="Ainara@gmail.com"/>
    <n v="38"/>
    <s v="Minas Gerais"/>
    <x v="0"/>
    <x v="1"/>
    <x v="1"/>
    <x v="1"/>
    <n v="1"/>
    <s v="À vista"/>
    <x v="87"/>
    <s v="Maria do Carmo"/>
  </r>
  <r>
    <s v="Mélisande"/>
    <s v="Reis"/>
    <s v="Fitzgerald"/>
    <s v="Mélisande Reis Fitzgerald"/>
    <n v="0.48590571200967503"/>
    <s v="@gmail.com"/>
    <s v="Mélisande@gmail.com"/>
    <n v="18"/>
    <s v="São Paulo"/>
    <x v="0"/>
    <x v="0"/>
    <x v="0"/>
    <x v="0"/>
    <n v="5"/>
    <s v="À Prazo"/>
    <x v="87"/>
    <s v="Priscila Amanda"/>
  </r>
  <r>
    <s v="Francisa"/>
    <s v="Freire"/>
    <s v="Frazier"/>
    <s v="Francisa Freire Frazier"/>
    <n v="0.22980579882881469"/>
    <s v="@ig.com"/>
    <s v="Francisa@ig.com"/>
    <n v="94"/>
    <s v="Pará"/>
    <x v="1"/>
    <x v="0"/>
    <x v="0"/>
    <x v="0"/>
    <n v="7"/>
    <s v="À Prazo"/>
    <x v="87"/>
    <s v="Maria do Carmo"/>
  </r>
  <r>
    <s v="Aleksia"/>
    <s v="Garrastazu"/>
    <s v="Stack"/>
    <s v="Aleksia Garrastazu Stack"/>
    <n v="0.16059437969104495"/>
    <s v="@gmail.com"/>
    <s v="Aleksia@gmail.com"/>
    <n v="41"/>
    <s v="Paraná"/>
    <x v="3"/>
    <x v="1"/>
    <x v="1"/>
    <x v="1"/>
    <n v="1"/>
    <s v="À vista"/>
    <x v="88"/>
    <s v="Priscila Amanda"/>
  </r>
  <r>
    <s v="Eiman"/>
    <s v="Neis"/>
    <s v="Conway"/>
    <s v="Eiman Neis Conway"/>
    <n v="0.20093066486343469"/>
    <s v="@hotmail.com"/>
    <s v="Eiman@hotmail.com"/>
    <n v="95"/>
    <s v="Roraima"/>
    <x v="1"/>
    <x v="2"/>
    <x v="0"/>
    <x v="2"/>
    <n v="8"/>
    <s v="À Prazo"/>
    <x v="88"/>
    <s v="João Carlos"/>
  </r>
  <r>
    <s v="Dharmi"/>
    <s v="Freire"/>
    <s v="Hahn"/>
    <s v="Dharmi Freire Hahn"/>
    <n v="0.87000217601303798"/>
    <s v="@ig.com"/>
    <s v="Dharmi@ig.com"/>
    <n v="19"/>
    <s v="São Paulo"/>
    <x v="0"/>
    <x v="0"/>
    <x v="0"/>
    <x v="0"/>
    <n v="6"/>
    <s v="À Prazo"/>
    <x v="88"/>
    <s v="José Arruda"/>
  </r>
  <r>
    <s v="Aishleen"/>
    <s v="Cunha"/>
    <s v="McLaughlin"/>
    <s v="Aishleen Cunha McLaughlin"/>
    <n v="0.61171504108361052"/>
    <s v="@hotmail.com"/>
    <s v="Aishleen@hotmail.com"/>
    <n v="96"/>
    <s v="Amapá"/>
    <x v="1"/>
    <x v="0"/>
    <x v="0"/>
    <x v="0"/>
    <n v="6"/>
    <s v="À Prazo"/>
    <x v="89"/>
    <s v="José Arruda"/>
  </r>
  <r>
    <s v="Jayara"/>
    <s v="Junqueira"/>
    <s v="Daugherty"/>
    <s v="Jayara Junqueira Daugherty"/>
    <n v="5.6969396854313681E-2"/>
    <s v="@hotmail.com"/>
    <s v="Jayara@hotmail.com"/>
    <n v="42"/>
    <s v="Paraná"/>
    <x v="3"/>
    <x v="2"/>
    <x v="0"/>
    <x v="2"/>
    <n v="9"/>
    <s v="À Prazo"/>
    <x v="89"/>
    <s v="José Arruda"/>
  </r>
  <r>
    <s v="Annaysa"/>
    <s v="Vasconcelos"/>
    <s v="Hahn"/>
    <s v="Annaysa Vasconcelos Hahn"/>
    <n v="0.36593962141816649"/>
    <s v="@gmail.com"/>
    <s v="Annaysa@gmail.com"/>
    <n v="21"/>
    <s v="Rio de Janeiro"/>
    <x v="0"/>
    <x v="1"/>
    <x v="1"/>
    <x v="1"/>
    <n v="1"/>
    <s v="À vista"/>
    <x v="89"/>
    <s v="João Carlos"/>
  </r>
  <r>
    <s v="Swazilene"/>
    <s v="Camacho"/>
    <s v="Vaughn"/>
    <s v="Swazilene Camacho Vaughn"/>
    <n v="0.63820635115478952"/>
    <s v="@gmail.com"/>
    <s v="Swazilene@gmail.com"/>
    <n v="22"/>
    <s v="Rio de Janeiro"/>
    <x v="0"/>
    <x v="2"/>
    <x v="0"/>
    <x v="2"/>
    <n v="8"/>
    <s v="À Prazo"/>
    <x v="90"/>
    <s v="José Arruda"/>
  </r>
  <r>
    <s v="Sasha"/>
    <s v="Oliva"/>
    <s v="Pollock"/>
    <s v="Sasha Oliva Pollock"/>
    <n v="0.66611203595860424"/>
    <s v="@gmail.com"/>
    <s v="Sasha@gmail.com"/>
    <n v="43"/>
    <s v="Paraná"/>
    <x v="3"/>
    <x v="0"/>
    <x v="0"/>
    <x v="0"/>
    <n v="5"/>
    <s v="À Prazo"/>
    <x v="90"/>
    <s v="José Arruda"/>
  </r>
  <r>
    <s v="Elizabet"/>
    <s v="Ribeiro"/>
    <s v="Saunders"/>
    <s v="Elizabet Ribeiro Saunders"/>
    <n v="0.71240278698343384"/>
    <s v="@hotmail.com"/>
    <s v="Elizabet@hotmail.com"/>
    <n v="97"/>
    <s v="Amazonas"/>
    <x v="1"/>
    <x v="0"/>
    <x v="0"/>
    <x v="0"/>
    <n v="7"/>
    <s v="À Prazo"/>
    <x v="90"/>
    <s v="Priscila Amanda"/>
  </r>
  <r>
    <s v="Claudine"/>
    <s v="Velasques"/>
    <s v="Hahn"/>
    <s v="Claudine Velasques Hahn"/>
    <n v="0.16945335508899606"/>
    <s v="@gmail.com"/>
    <s v="Claudine@gmail.com"/>
    <n v="44"/>
    <s v="Paraná"/>
    <x v="3"/>
    <x v="0"/>
    <x v="0"/>
    <x v="0"/>
    <n v="6"/>
    <s v="À Prazo"/>
    <x v="91"/>
    <s v="José Arruda"/>
  </r>
  <r>
    <s v="Tin"/>
    <s v="Lange"/>
    <s v="Ramsey"/>
    <s v="Tin Lange Ramsey"/>
    <n v="0.29195988705376419"/>
    <s v="@ig.com"/>
    <s v="Tin@ig.com"/>
    <n v="98"/>
    <s v="Maranhão"/>
    <x v="2"/>
    <x v="1"/>
    <x v="0"/>
    <x v="1"/>
    <n v="2"/>
    <s v="À Prazo"/>
    <x v="91"/>
    <s v="Priscila Amanda"/>
  </r>
  <r>
    <s v="Almerinda"/>
    <s v="Massa"/>
    <s v="Kerr"/>
    <s v="Almerinda Massa Kerr"/>
    <n v="0.52996544839067794"/>
    <s v="@hotmail.com"/>
    <s v="Almerinda@hotmail.com"/>
    <n v="24"/>
    <s v="Rio de Janeiro"/>
    <x v="0"/>
    <x v="1"/>
    <x v="1"/>
    <x v="1"/>
    <n v="1"/>
    <s v="À vista"/>
    <x v="91"/>
    <s v="Maria do Carmo"/>
  </r>
  <r>
    <s v="Zeina"/>
    <s v="Castilho"/>
    <s v="Costello"/>
    <s v="Zeina Castilho Costello"/>
    <n v="0.39148455489235567"/>
    <s v="@hotmail.com"/>
    <s v="Zeina@hotmail.com"/>
    <n v="27"/>
    <s v="Espírito Santo"/>
    <x v="0"/>
    <x v="2"/>
    <x v="0"/>
    <x v="2"/>
    <n v="9"/>
    <s v="À Prazo"/>
    <x v="92"/>
    <s v="José Arruda"/>
  </r>
  <r>
    <s v="Isaura"/>
    <s v="Caldas"/>
    <s v="Hahn"/>
    <s v="Isaura Caldas Hahn"/>
    <n v="0.19084933019823846"/>
    <s v="@ig.com"/>
    <s v="Isaura@ig.com"/>
    <n v="99"/>
    <s v="Maranhão"/>
    <x v="2"/>
    <x v="0"/>
    <x v="0"/>
    <x v="0"/>
    <n v="6"/>
    <s v="À Prazo"/>
    <x v="92"/>
    <s v="João Carlos"/>
  </r>
  <r>
    <s v="Carlize"/>
    <s v="Navalhes"/>
    <s v="Calhoun"/>
    <s v="Carlize Navalhes Calhoun"/>
    <n v="0.48551084986424931"/>
    <s v="@yahoo.com"/>
    <s v="Carlize@yahoo.com"/>
    <n v="45"/>
    <s v="Paraná"/>
    <x v="3"/>
    <x v="0"/>
    <x v="0"/>
    <x v="0"/>
    <n v="4"/>
    <s v="À Prazo"/>
    <x v="92"/>
    <s v="Priscila Amanda"/>
  </r>
  <r>
    <s v="Laizi"/>
    <s v="Idelfonso"/>
    <s v="Stack"/>
    <s v="Laizi Idelfonso Stack"/>
    <n v="0.38300309928927945"/>
    <s v="@hotmail.com"/>
    <s v="Laizi@hotmail.com"/>
    <n v="46"/>
    <s v="Paraná"/>
    <x v="3"/>
    <x v="0"/>
    <x v="0"/>
    <x v="0"/>
    <n v="3"/>
    <s v="À Prazo"/>
    <x v="93"/>
    <s v="José Arruda"/>
  </r>
  <r>
    <s v="íris"/>
    <s v="Bolsonaro"/>
    <s v="Ballard"/>
    <s v="íris Bolsonaro Ballard"/>
    <n v="0.47766742095267167"/>
    <s v="@yahoo.com"/>
    <s v="íris@yahoo.com"/>
    <n v="28"/>
    <s v="Espírito Santo"/>
    <x v="0"/>
    <x v="1"/>
    <x v="1"/>
    <x v="1"/>
    <n v="1"/>
    <s v="À vista"/>
    <x v="93"/>
    <s v="Priscila Amanda"/>
  </r>
  <r>
    <s v="Madiha"/>
    <s v="Curtinaz"/>
    <s v="Atkinson"/>
    <s v="Madiha Curtinaz Atkinson"/>
    <n v="0.57434602185087691"/>
    <s v="@hotmail.com"/>
    <s v="Madiha@hotmail.com"/>
    <n v="11"/>
    <s v="São Paulo"/>
    <x v="0"/>
    <x v="2"/>
    <x v="0"/>
    <x v="2"/>
    <n v="10"/>
    <s v="À Prazo"/>
    <x v="93"/>
    <s v="Priscila Amanda"/>
  </r>
  <r>
    <s v="Mansi"/>
    <s v="Hoffmann"/>
    <s v="O’Connell"/>
    <s v="Mansi Hoffmann O’Connell"/>
    <n v="0.71969423561463641"/>
    <s v="@yahoo.com"/>
    <s v="Mansi@yahoo.com"/>
    <n v="31"/>
    <s v="Minas Gerais"/>
    <x v="0"/>
    <x v="0"/>
    <x v="0"/>
    <x v="0"/>
    <n v="4"/>
    <s v="À Prazo"/>
    <x v="94"/>
    <s v="Maria do Carmo"/>
  </r>
  <r>
    <s v="Nirian"/>
    <s v="Lochner"/>
    <s v="Hagan"/>
    <s v="Nirian Lochner Hagan"/>
    <n v="0.91549284165449207"/>
    <s v="@ig.com"/>
    <s v="Nirian@ig.com"/>
    <n v="12"/>
    <s v="São Paulo"/>
    <x v="0"/>
    <x v="1"/>
    <x v="1"/>
    <x v="1"/>
    <n v="1"/>
    <s v="À vista"/>
    <x v="94"/>
    <s v="José Arruda"/>
  </r>
  <r>
    <s v="Kadiatou"/>
    <s v="Rangel"/>
    <s v="Kerr"/>
    <s v="Kadiatou Rangel Kerr"/>
    <n v="0.33451153936863598"/>
    <s v="@gmail.com"/>
    <s v="Kadiatou@gmail.com"/>
    <n v="47"/>
    <s v="Santa Catarina"/>
    <x v="3"/>
    <x v="0"/>
    <x v="0"/>
    <x v="0"/>
    <n v="6"/>
    <s v="À Prazo"/>
    <x v="94"/>
    <s v="Maria do Carmo"/>
  </r>
  <r>
    <s v="Alliyah"/>
    <s v="Martins"/>
    <s v="Hahn"/>
    <s v="Alliyah Martins Hahn"/>
    <n v="0.65811271324394593"/>
    <s v="@gmail.com"/>
    <s v="Alliyah@gmail.com"/>
    <n v="32"/>
    <s v="Minas Gerais"/>
    <x v="0"/>
    <x v="2"/>
    <x v="0"/>
    <x v="2"/>
    <n v="9"/>
    <s v="À Prazo"/>
    <x v="95"/>
    <s v="José Arruda"/>
  </r>
  <r>
    <s v="Venicia"/>
    <s v="Pascal"/>
    <s v="Vaughn"/>
    <s v="Venicia Pascal Vaughn"/>
    <n v="0.13146357363274019"/>
    <s v="@hotmail.com"/>
    <s v="Venicia@hotmail.com"/>
    <n v="48"/>
    <s v="Santa Catarina"/>
    <x v="3"/>
    <x v="0"/>
    <x v="0"/>
    <x v="0"/>
    <n v="7"/>
    <s v="À Prazo"/>
    <x v="95"/>
    <s v="João Carlos"/>
  </r>
  <r>
    <s v="Lauryn"/>
    <s v="Mariz"/>
    <s v="Sinclair"/>
    <s v="Lauryn Mariz Sinclair"/>
    <n v="0.44133439284776788"/>
    <s v="@hotmail.com"/>
    <s v="Lauryn@hotmail.com"/>
    <n v="13"/>
    <s v="São Paulo"/>
    <x v="0"/>
    <x v="1"/>
    <x v="1"/>
    <x v="1"/>
    <n v="1"/>
    <s v="À vista"/>
    <x v="95"/>
    <s v="Maria do Carmo"/>
  </r>
  <r>
    <s v="Yashika"/>
    <s v="Adorno"/>
    <s v="Ballard"/>
    <s v="Yashika Adorno Ballard"/>
    <n v="0.92598358732984598"/>
    <s v="@ig.com"/>
    <s v="Yashika@ig.com"/>
    <n v="49"/>
    <s v="Santa Catarina"/>
    <x v="3"/>
    <x v="2"/>
    <x v="0"/>
    <x v="2"/>
    <n v="8"/>
    <s v="À Prazo"/>
    <x v="96"/>
    <s v="Maria do Carmo"/>
  </r>
  <r>
    <s v="Pilar"/>
    <s v="Soares"/>
    <s v="Calhoun"/>
    <s v="Pilar Soares Calhoun"/>
    <n v="0.68023686495121005"/>
    <s v="@gmail.com"/>
    <s v="Pilar@gmail.com"/>
    <n v="14"/>
    <s v="São Paulo"/>
    <x v="0"/>
    <x v="2"/>
    <x v="0"/>
    <x v="2"/>
    <n v="10"/>
    <s v="À Prazo"/>
    <x v="96"/>
    <s v="Maria do Carmo"/>
  </r>
  <r>
    <s v="Rubyana"/>
    <s v="Gato"/>
    <s v="Conway"/>
    <s v="Rubyana Gato Conway"/>
    <n v="0.32678561912940296"/>
    <s v="@ig.com"/>
    <s v="Rubyana@ig.com"/>
    <n v="33"/>
    <s v="Minas Gerais"/>
    <x v="0"/>
    <x v="0"/>
    <x v="0"/>
    <x v="0"/>
    <n v="7"/>
    <s v="À Prazo"/>
    <x v="96"/>
    <s v="João Carlos"/>
  </r>
  <r>
    <s v="Sarayma"/>
    <s v="Nóbrega"/>
    <s v="Montgomery"/>
    <s v="Sarayma Nóbrega Montgomery"/>
    <n v="0.78064589563383668"/>
    <s v="@gmail.com"/>
    <s v="Sarayma@gmail.com"/>
    <n v="51"/>
    <s v="Rio Grande do Sul"/>
    <x v="3"/>
    <x v="1"/>
    <x v="1"/>
    <x v="1"/>
    <n v="1"/>
    <s v="À vista"/>
    <x v="97"/>
    <s v="José Arruda"/>
  </r>
  <r>
    <s v="Kashfiya"/>
    <s v="Tamburi"/>
    <s v="O’Hara"/>
    <s v="Kashfiya Tamburi O’Hara"/>
    <n v="0.71724067029106453"/>
    <s v="@gmail.com"/>
    <s v="Kashfiya@gmail.com"/>
    <n v="34"/>
    <s v="Minas Gerais"/>
    <x v="0"/>
    <x v="0"/>
    <x v="0"/>
    <x v="0"/>
    <n v="3"/>
    <s v="À Prazo"/>
    <x v="97"/>
    <s v="José Arruda"/>
  </r>
  <r>
    <s v="Larayumi"/>
    <s v="Laubert"/>
    <s v="Donovan"/>
    <s v="Larayumi Laubert Donovan"/>
    <n v="0.3309402590346161"/>
    <s v="@yahoo.com"/>
    <s v="Larayumi@yahoo.com"/>
    <n v="15"/>
    <s v="São Paulo"/>
    <x v="0"/>
    <x v="0"/>
    <x v="0"/>
    <x v="0"/>
    <n v="5"/>
    <s v="À Prazo"/>
    <x v="97"/>
    <s v="José Arruda"/>
  </r>
  <r>
    <s v="Joquebede"/>
    <s v="Nogueira"/>
    <s v="Barker"/>
    <s v="Joquebede Nogueira Barker"/>
    <n v="0.61450173859663693"/>
    <s v="@gmail.com"/>
    <s v="Joquebede@gmail.com"/>
    <n v="35"/>
    <s v="Minas Gerais"/>
    <x v="0"/>
    <x v="2"/>
    <x v="0"/>
    <x v="2"/>
    <n v="8"/>
    <s v="À Prazo"/>
    <x v="98"/>
    <s v="José Arruda"/>
  </r>
  <r>
    <s v="Alyah"/>
    <s v="Medeiros"/>
    <s v="Montgomery"/>
    <s v="Alyah Medeiros Montgomery"/>
    <n v="0.92370246877201934"/>
    <s v="@yahoo.com"/>
    <s v="Alyah@yahoo.com"/>
    <n v="53"/>
    <s v="Rio Grande do Sul"/>
    <x v="3"/>
    <x v="1"/>
    <x v="1"/>
    <x v="1"/>
    <n v="1"/>
    <s v="À vista"/>
    <x v="98"/>
    <s v="Priscila Amanda"/>
  </r>
  <r>
    <s v="Celine"/>
    <s v="Policarpo"/>
    <s v="Hahn"/>
    <s v="Celine Policarpo Hahn"/>
    <n v="0.7494478206003462"/>
    <s v="@yahoo.com"/>
    <s v="Celine@yahoo.com"/>
    <n v="16"/>
    <s v="São Paulo"/>
    <x v="0"/>
    <x v="1"/>
    <x v="0"/>
    <x v="1"/>
    <n v="2"/>
    <s v="À Prazo"/>
    <x v="98"/>
    <s v="José Arruda"/>
  </r>
  <r>
    <s v="Pariti"/>
    <s v="Roma"/>
    <s v="Hagan"/>
    <s v="Pariti Roma Hagan"/>
    <n v="0.71886976697845406"/>
    <s v="@yahoo.com"/>
    <s v="Pariti@yahoo.com"/>
    <n v="37"/>
    <s v="Minas Gerais"/>
    <x v="0"/>
    <x v="0"/>
    <x v="0"/>
    <x v="0"/>
    <n v="5"/>
    <s v="À Prazo"/>
    <x v="99"/>
    <s v="João Carlos"/>
  </r>
  <r>
    <s v="Nelsa"/>
    <s v="Figueiredo"/>
    <s v="Shaw"/>
    <s v="Nelsa Figueiredo Shaw"/>
    <n v="0.10671124393755715"/>
    <s v="@hotmail.com"/>
    <s v="Nelsa@hotmail.com"/>
    <n v="54"/>
    <s v="Rio Grande do Sul"/>
    <x v="3"/>
    <x v="1"/>
    <x v="1"/>
    <x v="1"/>
    <n v="1"/>
    <s v="À vista"/>
    <x v="99"/>
    <s v="José Arruda"/>
  </r>
  <r>
    <s v="Saoudatou"/>
    <s v="Navalhes"/>
    <s v="Hagan"/>
    <s v="Saoudatou Navalhes Hagan"/>
    <n v="0.77051016160919328"/>
    <s v="@yahoo.com"/>
    <s v="Saoudatou@yahoo.com"/>
    <n v="17"/>
    <s v="São Paulo"/>
    <x v="0"/>
    <x v="0"/>
    <x v="0"/>
    <x v="0"/>
    <n v="4"/>
    <s v="À Prazo"/>
    <x v="99"/>
    <s v="José Arruda"/>
  </r>
  <r>
    <s v="Hitakshi"/>
    <s v="Serrano"/>
    <s v="Hagan"/>
    <s v="Hitakshi Serrano Hagan"/>
    <n v="0.42904121729227751"/>
    <s v="@ig.com"/>
    <s v="Hitakshi@ig.com"/>
    <n v="55"/>
    <s v="Rio Grande do Sul"/>
    <x v="3"/>
    <x v="1"/>
    <x v="0"/>
    <x v="1"/>
    <n v="2"/>
    <s v="À Prazo"/>
    <x v="100"/>
    <s v="José Arruda"/>
  </r>
  <r>
    <s v="Wan"/>
    <s v="Sacramento"/>
    <s v="Fitzgerald"/>
    <s v="Wan Sacramento Fitzgerald"/>
    <n v="0.49448507252257168"/>
    <s v="@ig.com"/>
    <s v="Wan@ig.com"/>
    <n v="18"/>
    <s v="São Paulo"/>
    <x v="0"/>
    <x v="1"/>
    <x v="1"/>
    <x v="1"/>
    <n v="1"/>
    <s v="À vista"/>
    <x v="100"/>
    <s v="José Arruda"/>
  </r>
  <r>
    <s v="Quessia"/>
    <s v="Aguiar"/>
    <s v="Dempsey"/>
    <s v="Quessia Aguiar Dempsey"/>
    <n v="0.94323493915321588"/>
    <s v="@yahoo.com"/>
    <s v="Quessia@yahoo.com"/>
    <n v="38"/>
    <s v="Minas Gerais"/>
    <x v="0"/>
    <x v="1"/>
    <x v="0"/>
    <x v="1"/>
    <n v="2"/>
    <s v="À Prazo"/>
    <x v="100"/>
    <s v="Maria do Carmo"/>
  </r>
  <r>
    <s v="Swana"/>
    <s v="Caldas"/>
    <s v="Walsh"/>
    <s v="Swana Caldas Walsh"/>
    <n v="0.41160430904031797"/>
    <s v="@hotmail.com"/>
    <s v="Swana@hotmail.com"/>
    <n v="19"/>
    <s v="São Paulo"/>
    <x v="0"/>
    <x v="0"/>
    <x v="0"/>
    <x v="0"/>
    <n v="3"/>
    <s v="À Prazo"/>
    <x v="101"/>
    <s v="Maria do Carmo"/>
  </r>
  <r>
    <s v="Jasira"/>
    <s v="Hidelfonso"/>
    <s v="Salisbury"/>
    <s v="Jasira Hidelfonso Salisbury"/>
    <n v="0.24617644962137664"/>
    <s v="@gmail.com"/>
    <s v="Jasira@gmail.com"/>
    <n v="41"/>
    <s v="Paraná"/>
    <x v="3"/>
    <x v="0"/>
    <x v="0"/>
    <x v="0"/>
    <n v="6"/>
    <s v="À Prazo"/>
    <x v="101"/>
    <s v="Maria do Carmo"/>
  </r>
  <r>
    <s v="Dina"/>
    <s v="Henriques"/>
    <s v="Ballard"/>
    <s v="Dina Henriques Ballard"/>
    <n v="0.55029787538851249"/>
    <s v="@ig.com"/>
    <s v="Dina@ig.com"/>
    <n v="61"/>
    <s v="Distrito Federal"/>
    <x v="4"/>
    <x v="0"/>
    <x v="0"/>
    <x v="0"/>
    <n v="7"/>
    <s v="À Prazo"/>
    <x v="101"/>
    <s v="Priscila Amanda"/>
  </r>
  <r>
    <s v="Tanushree"/>
    <s v="Dias"/>
    <s v="Salisbury"/>
    <s v="Tanushree Dias Salisbury"/>
    <n v="0.68119660945802396"/>
    <s v="@ig.com"/>
    <s v="Tanushree@ig.com"/>
    <n v="62"/>
    <s v="Goiás"/>
    <x v="4"/>
    <x v="2"/>
    <x v="0"/>
    <x v="2"/>
    <n v="10"/>
    <s v="À Prazo"/>
    <x v="102"/>
    <s v="Maria do Carmo"/>
  </r>
  <r>
    <s v="Aura"/>
    <s v="Carvalhal"/>
    <s v="Ballard"/>
    <s v="Aura Carvalhal Ballard"/>
    <n v="0.70872881645819097"/>
    <s v="@ig.com"/>
    <s v="Aura@ig.com"/>
    <n v="42"/>
    <s v="Paraná"/>
    <x v="3"/>
    <x v="2"/>
    <x v="0"/>
    <x v="2"/>
    <n v="8"/>
    <s v="À Prazo"/>
    <x v="102"/>
    <s v="Maria do Carmo"/>
  </r>
  <r>
    <s v="Lidia"/>
    <s v="Roma"/>
    <s v="McLaughlin"/>
    <s v="Lidia Roma McLaughlin"/>
    <n v="0.53886150838256286"/>
    <s v="@yahoo.com"/>
    <s v="Lidia@yahoo.com"/>
    <n v="21"/>
    <s v="Rio de Janeiro"/>
    <x v="0"/>
    <x v="0"/>
    <x v="0"/>
    <x v="0"/>
    <n v="7"/>
    <s v="À Prazo"/>
    <x v="102"/>
    <s v="José Arruda"/>
  </r>
  <r>
    <s v="Gema"/>
    <s v="Hoffmann"/>
    <s v="Weber"/>
    <s v="Gema Hoffmann Weber"/>
    <n v="0.46054714206604419"/>
    <s v="@gmail.com"/>
    <s v="Gema@gmail.com"/>
    <n v="43"/>
    <s v="Paraná"/>
    <x v="3"/>
    <x v="0"/>
    <x v="0"/>
    <x v="0"/>
    <n v="7"/>
    <s v="À Prazo"/>
    <x v="103"/>
    <s v="Priscila Amanda"/>
  </r>
  <r>
    <s v="Aamna"/>
    <s v="Altamirano"/>
    <s v="Donovan"/>
    <s v="Aamna Altamirano Donovan"/>
    <n v="0.97446828568472876"/>
    <s v="@gmail.com"/>
    <s v="Aamna@gmail.com"/>
    <n v="22"/>
    <s v="Rio de Janeiro"/>
    <x v="0"/>
    <x v="0"/>
    <x v="0"/>
    <x v="0"/>
    <n v="3"/>
    <s v="À Prazo"/>
    <x v="103"/>
    <s v="Maria do Carmo"/>
  </r>
  <r>
    <s v="Pixie"/>
    <s v="Sousa"/>
    <s v="Donovan"/>
    <s v="Pixie Sousa Donovan"/>
    <n v="0.41236388056068751"/>
    <s v="@gmail.com"/>
    <s v="Pixie@gmail.com"/>
    <n v="63"/>
    <s v="Tocantins"/>
    <x v="1"/>
    <x v="1"/>
    <x v="1"/>
    <x v="1"/>
    <n v="1"/>
    <s v="À vista"/>
    <x v="103"/>
    <s v="João Carlos"/>
  </r>
  <r>
    <s v="Tamina"/>
    <s v="Couto"/>
    <s v="O’Hara"/>
    <s v="Tamina Couto O’Hara"/>
    <n v="0.3433727926850938"/>
    <s v="@ig.com"/>
    <s v="Tamina@ig.com"/>
    <n v="64"/>
    <s v="Goiás"/>
    <x v="4"/>
    <x v="0"/>
    <x v="0"/>
    <x v="0"/>
    <n v="5"/>
    <s v="À Prazo"/>
    <x v="104"/>
    <s v="Priscila Amanda"/>
  </r>
  <r>
    <s v="Elyane"/>
    <s v="Stein"/>
    <s v="Ramsey"/>
    <s v="Elyane Stein Ramsey"/>
    <n v="0.63460277281804489"/>
    <s v="@hotmail.com"/>
    <s v="Elyane@hotmail.com"/>
    <n v="24"/>
    <s v="Rio de Janeiro"/>
    <x v="0"/>
    <x v="0"/>
    <x v="0"/>
    <x v="0"/>
    <n v="7"/>
    <s v="À Prazo"/>
    <x v="104"/>
    <s v="João Carlos"/>
  </r>
  <r>
    <s v="Alvina"/>
    <s v="Maurício"/>
    <s v="McCracken"/>
    <s v="Alvina Maurício McCracken"/>
    <n v="0.69745583417851864"/>
    <s v="@hotmail.com"/>
    <s v="Alvina@hotmail.com"/>
    <n v="44"/>
    <s v="Paraná"/>
    <x v="3"/>
    <x v="2"/>
    <x v="0"/>
    <x v="2"/>
    <n v="9"/>
    <s v="À Prazo"/>
    <x v="104"/>
    <s v="Maria do Carmo"/>
  </r>
  <r>
    <s v="Samily"/>
    <s v="Melo"/>
    <s v="Salisbury"/>
    <s v="Samily Melo Salisbury"/>
    <n v="3.19753485397819E-2"/>
    <s v="@hotmail.com"/>
    <s v="Samily@hotmail.com"/>
    <n v="45"/>
    <s v="Paraná"/>
    <x v="3"/>
    <x v="1"/>
    <x v="1"/>
    <x v="1"/>
    <n v="1"/>
    <s v="À vista"/>
    <x v="105"/>
    <s v="José Arruda"/>
  </r>
  <r>
    <s v="Khloé"/>
    <s v="Coentrão"/>
    <s v="Salisbury"/>
    <s v="Khloé Coentrão Salisbury"/>
    <n v="0.75558769457241881"/>
    <s v="@hotmail.com"/>
    <s v="Khloé@hotmail.com"/>
    <n v="27"/>
    <s v="Espírito Santo"/>
    <x v="0"/>
    <x v="2"/>
    <x v="0"/>
    <x v="2"/>
    <n v="9"/>
    <s v="À Prazo"/>
    <x v="105"/>
    <s v="João Carlos"/>
  </r>
  <r>
    <s v="Vanine"/>
    <s v="Ortiz"/>
    <s v="Stack"/>
    <s v="Vanine Ortiz Stack"/>
    <n v="0.27253060395845841"/>
    <s v="@yahoo.com"/>
    <s v="Vanine@yahoo.com"/>
    <n v="65"/>
    <s v="Mato Grosso"/>
    <x v="4"/>
    <x v="2"/>
    <x v="0"/>
    <x v="2"/>
    <n v="10"/>
    <s v="À Prazo"/>
    <x v="105"/>
    <s v="Maria do Carmo"/>
  </r>
  <r>
    <s v="Seammy"/>
    <s v="Paixão"/>
    <s v="Vaughn"/>
    <s v="Seammy Paixão Vaughn"/>
    <n v="0.97133518801284657"/>
    <s v="@hotmail.com"/>
    <s v="Seammy@hotmail.com"/>
    <n v="46"/>
    <s v="Paraná"/>
    <x v="3"/>
    <x v="1"/>
    <x v="1"/>
    <x v="1"/>
    <n v="1"/>
    <s v="À vista"/>
    <x v="106"/>
    <s v="José Arruda"/>
  </r>
  <r>
    <s v="Kaitlyn"/>
    <s v="Sá"/>
    <s v="Salisbury"/>
    <s v="Kaitlyn Sá Salisbury"/>
    <n v="9.621652631367239E-2"/>
    <s v="@yahoo.com"/>
    <s v="Kaitlyn@yahoo.com"/>
    <n v="66"/>
    <s v="Mato Grosso"/>
    <x v="4"/>
    <x v="1"/>
    <x v="1"/>
    <x v="1"/>
    <n v="1"/>
    <s v="À vista"/>
    <x v="106"/>
    <s v="Maria do Carmo"/>
  </r>
  <r>
    <s v="Mirita"/>
    <s v="Wasconcelos"/>
    <s v="Calhoun"/>
    <s v="Mirita Wasconcelos Calhoun"/>
    <n v="0.18557951962749908"/>
    <s v="@hotmail.com"/>
    <s v="Mirita@hotmail.com"/>
    <n v="28"/>
    <s v="Espírito Santo"/>
    <x v="0"/>
    <x v="1"/>
    <x v="1"/>
    <x v="1"/>
    <n v="1"/>
    <s v="À vista"/>
    <x v="106"/>
    <s v="José Arruda"/>
  </r>
  <r>
    <s v="Sierra"/>
    <s v="Silva"/>
    <s v="Walsh"/>
    <s v="Sierra Silva Walsh"/>
    <n v="0.69947506853279551"/>
    <s v="@gmail.com"/>
    <s v="Sierra@gmail.com"/>
    <n v="47"/>
    <s v="Santa Catarina"/>
    <x v="3"/>
    <x v="1"/>
    <x v="1"/>
    <x v="1"/>
    <n v="1"/>
    <s v="À vista"/>
    <x v="107"/>
    <s v="Priscila Amanda"/>
  </r>
  <r>
    <s v="Christianne"/>
    <s v="Saraiva"/>
    <s v="Lynch"/>
    <s v="Christianne Saraiva Lynch"/>
    <n v="0.63162382491035662"/>
    <s v="@gmail.com"/>
    <s v="Christianne@gmail.com"/>
    <n v="31"/>
    <s v="Minas Gerais"/>
    <x v="0"/>
    <x v="0"/>
    <x v="0"/>
    <x v="0"/>
    <n v="7"/>
    <s v="À Prazo"/>
    <x v="107"/>
    <s v="Priscila Amanda"/>
  </r>
  <r>
    <s v="Aaliya"/>
    <s v="Aleluia"/>
    <s v="Calhoun"/>
    <s v="Aaliya Aleluia Calhoun"/>
    <n v="0.31991396893966484"/>
    <s v="@ig.com"/>
    <s v="Aaliya@ig.com"/>
    <n v="67"/>
    <s v="Mato Grosso do Sul"/>
    <x v="4"/>
    <x v="2"/>
    <x v="0"/>
    <x v="2"/>
    <n v="9"/>
    <s v="À Prazo"/>
    <x v="107"/>
    <s v="Priscila Amanda"/>
  </r>
  <r>
    <s v="Inès"/>
    <s v="Arruda"/>
    <s v="Fitzgerald"/>
    <s v="Inès Arruda Fitzgerald"/>
    <n v="0.7019984740132198"/>
    <s v="@hotmail.com"/>
    <s v="Inès@hotmail.com"/>
    <n v="32"/>
    <s v="Minas Gerais"/>
    <x v="0"/>
    <x v="0"/>
    <x v="0"/>
    <x v="0"/>
    <n v="5"/>
    <s v="À Prazo"/>
    <x v="108"/>
    <s v="João Carlos"/>
  </r>
  <r>
    <s v="Lucia"/>
    <s v="André"/>
    <s v="Stack"/>
    <s v="Lucia André Stack"/>
    <n v="0.21803663069986523"/>
    <s v="@ig.com"/>
    <s v="Lucia@ig.com"/>
    <n v="48"/>
    <s v="Santa Catarina"/>
    <x v="3"/>
    <x v="1"/>
    <x v="1"/>
    <x v="1"/>
    <n v="1"/>
    <s v="À vista"/>
    <x v="108"/>
    <s v="José Arruda"/>
  </r>
  <r>
    <s v="Ezra"/>
    <s v="Cândido"/>
    <s v="O’Connell"/>
    <s v="Ezra Cândido O’Connell"/>
    <n v="0.22245724581599036"/>
    <s v="@hotmail.com"/>
    <s v="Ezra@hotmail.com"/>
    <n v="68"/>
    <s v="Acre"/>
    <x v="1"/>
    <x v="0"/>
    <x v="0"/>
    <x v="0"/>
    <n v="3"/>
    <s v="À Prazo"/>
    <x v="108"/>
    <s v="João Carlos"/>
  </r>
  <r>
    <s v="Sara"/>
    <s v="Naves"/>
    <s v="Higgins"/>
    <s v="Sara Naves Higgins"/>
    <n v="0.21468467975006844"/>
    <s v="@hotmail.com"/>
    <s v="Sara@hotmail.com"/>
    <n v="49"/>
    <s v="Santa Catarina"/>
    <x v="3"/>
    <x v="0"/>
    <x v="0"/>
    <x v="0"/>
    <n v="3"/>
    <s v="À Prazo"/>
    <x v="109"/>
    <s v="João Carlos"/>
  </r>
  <r>
    <s v="Lucymar"/>
    <s v="Auth"/>
    <s v="Dempsey"/>
    <s v="Lucymar Auth Dempsey"/>
    <n v="0.15994499755084546"/>
    <s v="@gmail.com"/>
    <s v="Lucymar@gmail.com"/>
    <n v="33"/>
    <s v="Minas Gerais"/>
    <x v="0"/>
    <x v="0"/>
    <x v="0"/>
    <x v="0"/>
    <n v="6"/>
    <s v="À Prazo"/>
    <x v="109"/>
    <s v="João Carlos"/>
  </r>
  <r>
    <s v="Oceane"/>
    <s v="Oliveira"/>
    <s v="Salisbury"/>
    <s v="Oceane Oliveira Salisbury"/>
    <n v="0.81429816851807069"/>
    <s v="@yahoo.com"/>
    <s v="Oceane@yahoo.com"/>
    <n v="69"/>
    <s v="Rondônia"/>
    <x v="1"/>
    <x v="1"/>
    <x v="1"/>
    <x v="1"/>
    <n v="1"/>
    <s v="À vista"/>
    <x v="109"/>
    <s v="Priscila Amanda"/>
  </r>
  <r>
    <s v="Sherley"/>
    <s v="Romão"/>
    <s v="Frazier"/>
    <s v="Sherley Romão Frazier"/>
    <n v="0.22090872103216719"/>
    <s v="@hotmail.com"/>
    <s v="Sherley@hotmail.com"/>
    <n v="51"/>
    <s v="Rio Grande do Sul"/>
    <x v="3"/>
    <x v="0"/>
    <x v="0"/>
    <x v="0"/>
    <n v="3"/>
    <s v="À Prazo"/>
    <x v="110"/>
    <s v="João Carlos"/>
  </r>
  <r>
    <s v="Christa"/>
    <s v="Santiago"/>
    <s v="Hahn"/>
    <s v="Christa Santiago Hahn"/>
    <n v="0.68877557618123808"/>
    <s v="@gmail.com"/>
    <s v="Christa@gmail.com"/>
    <n v="34"/>
    <s v="Minas Gerais"/>
    <x v="0"/>
    <x v="1"/>
    <x v="1"/>
    <x v="1"/>
    <n v="1"/>
    <s v="À vista"/>
    <x v="110"/>
    <s v="José Arruda"/>
  </r>
  <r>
    <s v="Karima"/>
    <s v="Serra"/>
    <s v="Faulkner"/>
    <s v="Karima Serra Faulkner"/>
    <n v="0.99779186066944914"/>
    <s v="@ig.com"/>
    <s v="Karima@ig.com"/>
    <n v="71"/>
    <s v="Bahia"/>
    <x v="2"/>
    <x v="0"/>
    <x v="0"/>
    <x v="0"/>
    <n v="3"/>
    <s v="À Prazo"/>
    <x v="110"/>
    <s v="José Arruda"/>
  </r>
  <r>
    <s v="Leocádia"/>
    <s v="Padrão"/>
    <s v="Costello"/>
    <s v="Leocádia Padrão Costello"/>
    <n v="0.12561920366461232"/>
    <s v="@gmail.com"/>
    <s v="Leocádia@gmail.com"/>
    <n v="73"/>
    <s v="Bahia"/>
    <x v="2"/>
    <x v="1"/>
    <x v="1"/>
    <x v="1"/>
    <n v="1"/>
    <s v="À vista"/>
    <x v="111"/>
    <s v="José Arruda"/>
  </r>
  <r>
    <s v="Mamadou"/>
    <s v="Gomes"/>
    <s v="Fitzgerald"/>
    <s v="Mamadou Gomes Fitzgerald"/>
    <n v="0.42163864917738103"/>
    <s v="@hotmail.com"/>
    <s v="Mamadou@hotmail.com"/>
    <n v="35"/>
    <s v="Minas Gerais"/>
    <x v="0"/>
    <x v="1"/>
    <x v="1"/>
    <x v="1"/>
    <n v="1"/>
    <s v="À vista"/>
    <x v="111"/>
    <s v="José Arruda"/>
  </r>
  <r>
    <s v="Nesta"/>
    <s v="Galvão"/>
    <s v="Conway"/>
    <s v="Nesta Galvão Conway"/>
    <n v="0.26516039562339777"/>
    <s v="@hotmail.com"/>
    <s v="Nesta@hotmail.com"/>
    <n v="53"/>
    <s v="Rio Grande do Sul"/>
    <x v="3"/>
    <x v="1"/>
    <x v="1"/>
    <x v="1"/>
    <n v="1"/>
    <s v="À vista"/>
    <x v="111"/>
    <s v="José Arruda"/>
  </r>
  <r>
    <s v="Gabriely"/>
    <s v="Generoso"/>
    <s v="O’Hara"/>
    <s v="Gabriely Generoso O’Hara"/>
    <n v="0.86938191287974631"/>
    <s v="@hotmail.com"/>
    <s v="Gabriely@hotmail.com"/>
    <n v="54"/>
    <s v="Rio Grande do Sul"/>
    <x v="3"/>
    <x v="2"/>
    <x v="0"/>
    <x v="2"/>
    <n v="8"/>
    <s v="À Prazo"/>
    <x v="112"/>
    <s v="José Arruda"/>
  </r>
  <r>
    <s v="Eridana"/>
    <s v="Alves"/>
    <s v="Weber"/>
    <s v="Eridana Alves Weber"/>
    <n v="0.5308953784280751"/>
    <s v="@gmail.com"/>
    <s v="Eridana@gmail.com"/>
    <n v="74"/>
    <s v="Bahia"/>
    <x v="2"/>
    <x v="1"/>
    <x v="0"/>
    <x v="1"/>
    <n v="2"/>
    <s v="À Prazo"/>
    <x v="112"/>
    <s v="José Arruda"/>
  </r>
  <r>
    <s v="Maruwa"/>
    <s v="Nogueira"/>
    <s v="Saunders"/>
    <s v="Maruwa Nogueira Saunders"/>
    <n v="0.98173748986274612"/>
    <s v="@hotmail.com"/>
    <s v="Maruwa@hotmail.com"/>
    <n v="37"/>
    <s v="Minas Gerais"/>
    <x v="0"/>
    <x v="2"/>
    <x v="0"/>
    <x v="2"/>
    <n v="10"/>
    <s v="À Prazo"/>
    <x v="112"/>
    <s v="Priscila Amanda"/>
  </r>
  <r>
    <s v="Zlata"/>
    <s v="Curado"/>
    <s v="McLaughlin"/>
    <s v="Zlata Curado McLaughlin"/>
    <n v="0.217255632274579"/>
    <s v="@hotmail.com"/>
    <s v="Zlata@hotmail.com"/>
    <n v="55"/>
    <s v="Rio Grande do Sul"/>
    <x v="3"/>
    <x v="1"/>
    <x v="1"/>
    <x v="1"/>
    <n v="1"/>
    <s v="À vista"/>
    <x v="113"/>
    <s v="José Arruda"/>
  </r>
  <r>
    <s v="Misaela"/>
    <s v="Adães"/>
    <s v="Faulkner"/>
    <s v="Misaela Adães Faulkner"/>
    <n v="0.46923750737994208"/>
    <s v="@hotmail.com"/>
    <s v="Misaela@hotmail.com"/>
    <n v="75"/>
    <s v="Bahia"/>
    <x v="2"/>
    <x v="0"/>
    <x v="0"/>
    <x v="0"/>
    <n v="3"/>
    <s v="À Prazo"/>
    <x v="113"/>
    <s v="José Arruda"/>
  </r>
  <r>
    <s v="Parisa"/>
    <s v="Rodrigues"/>
    <s v="Duncan"/>
    <s v="Parisa Rodrigues Duncan"/>
    <n v="0.30344543889985731"/>
    <s v="@yahoo.com"/>
    <s v="Parisa@yahoo.com"/>
    <n v="38"/>
    <s v="Minas Gerais"/>
    <x v="0"/>
    <x v="0"/>
    <x v="0"/>
    <x v="0"/>
    <n v="5"/>
    <s v="À Prazo"/>
    <x v="113"/>
    <s v="José Arruda"/>
  </r>
  <r>
    <s v="Aliana"/>
    <s v="Ildefonso"/>
    <s v="Higgins"/>
    <s v="Aliana Ildefonso Higgins"/>
    <n v="0.77505406375823371"/>
    <s v="@gmail.com"/>
    <s v="Aliana@gmail.com"/>
    <n v="77"/>
    <s v="Bahia"/>
    <x v="2"/>
    <x v="2"/>
    <x v="0"/>
    <x v="2"/>
    <n v="9"/>
    <s v="À Prazo"/>
    <x v="114"/>
    <s v="João Carlos"/>
  </r>
  <r>
    <s v="Farrah"/>
    <s v="Coutinho"/>
    <s v="Dempsey"/>
    <s v="Farrah Coutinho Dempsey"/>
    <n v="0.47162988808450379"/>
    <s v="@hotmail.com"/>
    <s v="Farrah@hotmail.com"/>
    <n v="61"/>
    <s v="Distrito Federal"/>
    <x v="4"/>
    <x v="0"/>
    <x v="0"/>
    <x v="0"/>
    <n v="3"/>
    <s v="À Prazo"/>
    <x v="114"/>
    <s v="José Arruda"/>
  </r>
  <r>
    <s v="Dione"/>
    <s v="Homem"/>
    <s v="Calhoun"/>
    <s v="Dione Homem Calhoun"/>
    <n v="0.28647224609902233"/>
    <s v="@yahoo.com"/>
    <s v="Dione@yahoo.com"/>
    <n v="41"/>
    <s v="Paraná"/>
    <x v="3"/>
    <x v="0"/>
    <x v="0"/>
    <x v="0"/>
    <n v="3"/>
    <s v="À Prazo"/>
    <x v="114"/>
    <s v="Maria do Carmo"/>
  </r>
  <r>
    <s v="Karynne"/>
    <s v="Teixeira"/>
    <s v="McLaughlin"/>
    <s v="Karynne Teixeira McLaughlin"/>
    <n v="0.5209280763561186"/>
    <s v="@gmail.com"/>
    <s v="Karynne@gmail.com"/>
    <n v="79"/>
    <s v="Sergipe"/>
    <x v="2"/>
    <x v="0"/>
    <x v="0"/>
    <x v="0"/>
    <n v="7"/>
    <s v="À Prazo"/>
    <x v="115"/>
    <s v="João Carlos"/>
  </r>
  <r>
    <s v="Leona"/>
    <s v="Pais"/>
    <s v="Donovan"/>
    <s v="Leona Pais Donovan"/>
    <n v="0.25433216683763182"/>
    <s v="@yahoo.com"/>
    <s v="Leona@yahoo.com"/>
    <n v="42"/>
    <s v="Paraná"/>
    <x v="3"/>
    <x v="1"/>
    <x v="1"/>
    <x v="1"/>
    <n v="1"/>
    <s v="À vista"/>
    <x v="115"/>
    <s v="Priscila Amanda"/>
  </r>
  <r>
    <s v="Ariela"/>
    <s v="Araújo"/>
    <s v="O’Hara"/>
    <s v="Ariela Araújo O’Hara"/>
    <n v="0.90073614587969775"/>
    <s v="@yahoo.com"/>
    <s v="Ariela@yahoo.com"/>
    <n v="62"/>
    <s v="Goiás"/>
    <x v="4"/>
    <x v="2"/>
    <x v="0"/>
    <x v="2"/>
    <n v="8"/>
    <s v="À Prazo"/>
    <x v="115"/>
    <s v="Maria do Carmo"/>
  </r>
  <r>
    <s v="Asheleya"/>
    <s v="Bragança"/>
    <s v="Higgins"/>
    <s v="Asheleya Bragança Higgins"/>
    <n v="1.8452964700059526E-2"/>
    <s v="@hotmail.com"/>
    <s v="Asheleya@hotmail.com"/>
    <n v="43"/>
    <s v="Paraná"/>
    <x v="3"/>
    <x v="0"/>
    <x v="0"/>
    <x v="0"/>
    <n v="4"/>
    <s v="À Prazo"/>
    <x v="116"/>
    <s v="Maria do Carmo"/>
  </r>
  <r>
    <s v="Catyleia"/>
    <s v="Pereira"/>
    <s v="Conway"/>
    <s v="Catyleia Pereira Conway"/>
    <n v="0.13786850806348139"/>
    <s v="@ig.com"/>
    <s v="Catyleia@ig.com"/>
    <n v="81"/>
    <s v="Pernambuco"/>
    <x v="2"/>
    <x v="2"/>
    <x v="0"/>
    <x v="2"/>
    <n v="10"/>
    <s v="À Prazo"/>
    <x v="116"/>
    <s v="Maria do Carmo"/>
  </r>
  <r>
    <s v="Hafsa"/>
    <s v="Müller"/>
    <s v="Reese"/>
    <s v="Hafsa Müller Reese"/>
    <n v="0.83246647769239945"/>
    <s v="@hotmail.com"/>
    <s v="Hafsa@hotmail.com"/>
    <n v="63"/>
    <s v="Tocantins"/>
    <x v="1"/>
    <x v="0"/>
    <x v="0"/>
    <x v="0"/>
    <n v="6"/>
    <s v="À Prazo"/>
    <x v="116"/>
    <s v="Priscila Amanda"/>
  </r>
  <r>
    <s v="Maanvika"/>
    <s v="Conceição"/>
    <s v="Reese"/>
    <s v="Maanvika Conceição Reese"/>
    <n v="0.275419667871866"/>
    <s v="@yahoo.com"/>
    <s v="Maanvika@yahoo.com"/>
    <n v="64"/>
    <s v="Goiás"/>
    <x v="4"/>
    <x v="0"/>
    <x v="0"/>
    <x v="0"/>
    <n v="4"/>
    <s v="À Prazo"/>
    <x v="117"/>
    <s v="João Carlos"/>
  </r>
  <r>
    <s v="Maëlys"/>
    <s v="Dias"/>
    <s v="Costello"/>
    <s v="Maëlys Dias Costello"/>
    <n v="0.69850580160364295"/>
    <s v="@yahoo.com"/>
    <s v="Maëlys@yahoo.com"/>
    <n v="44"/>
    <s v="Paraná"/>
    <x v="3"/>
    <x v="0"/>
    <x v="0"/>
    <x v="0"/>
    <n v="3"/>
    <s v="À Prazo"/>
    <x v="117"/>
    <s v="Priscila Amanda"/>
  </r>
  <r>
    <s v="Solange"/>
    <s v="Xavier"/>
    <s v="Vaughn"/>
    <s v="Solange Xavier Vaughn"/>
    <n v="0.93367036920438595"/>
    <s v="@gmail.com"/>
    <s v="Solange@gmail.com"/>
    <n v="82"/>
    <s v="Alagoas"/>
    <x v="2"/>
    <x v="2"/>
    <x v="0"/>
    <x v="2"/>
    <n v="9"/>
    <s v="À Prazo"/>
    <x v="117"/>
    <s v="Priscila Amanda"/>
  </r>
  <r>
    <s v="Mariama"/>
    <s v="Macedo"/>
    <s v="McCracken"/>
    <s v="Mariama Macedo McCracken"/>
    <n v="1.7705632397535975E-2"/>
    <s v="@yahoo.com"/>
    <s v="Mariama@yahoo.com"/>
    <n v="65"/>
    <s v="Mato Grosso"/>
    <x v="4"/>
    <x v="0"/>
    <x v="0"/>
    <x v="0"/>
    <n v="6"/>
    <s v="À Prazo"/>
    <x v="118"/>
    <s v="José Arruda"/>
  </r>
  <r>
    <s v="Ramatoulaye"/>
    <s v="Bandeira"/>
    <s v="Donovan"/>
    <s v="Ramatoulaye Bandeira Donovan"/>
    <n v="0.75756173275696637"/>
    <s v="@hotmail.com"/>
    <s v="Ramatoulaye@hotmail.com"/>
    <n v="83"/>
    <s v="Paraíba"/>
    <x v="2"/>
    <x v="0"/>
    <x v="0"/>
    <x v="0"/>
    <n v="6"/>
    <s v="À Prazo"/>
    <x v="118"/>
    <s v="Maria do Carmo"/>
  </r>
  <r>
    <s v="Analina"/>
    <s v="Poeta"/>
    <s v="Lynch"/>
    <s v="Analina Poeta Lynch"/>
    <n v="0.23487832777918216"/>
    <s v="@ig.com"/>
    <s v="Analina@ig.com"/>
    <n v="45"/>
    <s v="Paraná"/>
    <x v="3"/>
    <x v="2"/>
    <x v="0"/>
    <x v="2"/>
    <n v="9"/>
    <s v="À Prazo"/>
    <x v="118"/>
    <s v="Maria do Carmo"/>
  </r>
  <r>
    <s v="Katia"/>
    <s v="Vieira"/>
    <s v="Donovan"/>
    <s v="Katia Vieira Donovan"/>
    <n v="0.21384351967869542"/>
    <s v="@gmail.com"/>
    <s v="Katia@gmail.com"/>
    <n v="84"/>
    <s v="Rio Grande do Norte"/>
    <x v="2"/>
    <x v="1"/>
    <x v="1"/>
    <x v="1"/>
    <n v="1"/>
    <s v="À vista"/>
    <x v="119"/>
    <s v="João Carlos"/>
  </r>
  <r>
    <s v="Daniella"/>
    <s v="Café"/>
    <s v="McLaughlin"/>
    <s v="Daniella Café McLaughlin"/>
    <n v="0.53584768461264587"/>
    <s v="@hotmail.com"/>
    <s v="Daniella@hotmail.com"/>
    <n v="46"/>
    <s v="Paraná"/>
    <x v="3"/>
    <x v="2"/>
    <x v="0"/>
    <x v="2"/>
    <n v="10"/>
    <s v="À Prazo"/>
    <x v="119"/>
    <s v="Maria do Carmo"/>
  </r>
  <r>
    <s v="Maria-Luís"/>
    <s v="Luz"/>
    <s v="Higgins"/>
    <s v="Maria-Luís Luz Higgins"/>
    <n v="0.83111033129936451"/>
    <s v="@hotmail.com"/>
    <s v="Maria-Luís@hotmail.com"/>
    <n v="66"/>
    <s v="Mato Grosso"/>
    <x v="4"/>
    <x v="2"/>
    <x v="0"/>
    <x v="2"/>
    <n v="9"/>
    <s v="À Prazo"/>
    <x v="119"/>
    <s v="Maria do Carmo"/>
  </r>
  <r>
    <s v="Gurash"/>
    <s v="Menezes"/>
    <s v="Hahn"/>
    <s v="Gurash Menezes Hahn"/>
    <n v="0.57010496041177261"/>
    <s v="@ig.com"/>
    <s v="Gurash@ig.com"/>
    <n v="47"/>
    <s v="Santa Catarina"/>
    <x v="3"/>
    <x v="0"/>
    <x v="0"/>
    <x v="0"/>
    <n v="7"/>
    <s v="À Prazo"/>
    <x v="120"/>
    <s v="Maria do Carmo"/>
  </r>
  <r>
    <s v="Túlipa"/>
    <s v="Malafaia"/>
    <s v="Duncan"/>
    <s v="Túlipa Malafaia Duncan"/>
    <n v="0.66222130299331761"/>
    <s v="@hotmail.com"/>
    <s v="Túlipa@hotmail.com"/>
    <n v="67"/>
    <s v="Mato Grosso do Sul"/>
    <x v="4"/>
    <x v="2"/>
    <x v="0"/>
    <x v="2"/>
    <n v="8"/>
    <s v="À Prazo"/>
    <x v="120"/>
    <s v="Maria do Carmo"/>
  </r>
  <r>
    <s v="Nitya"/>
    <s v="Malta"/>
    <s v="McLaughlin"/>
    <s v="Nitya Malta McLaughlin"/>
    <n v="0.15065447972359614"/>
    <s v="@gmail.com"/>
    <s v="Nitya@gmail.com"/>
    <n v="85"/>
    <s v="Ceará"/>
    <x v="2"/>
    <x v="0"/>
    <x v="0"/>
    <x v="0"/>
    <n v="3"/>
    <s v="À Prazo"/>
    <x v="120"/>
    <s v="José Arruda"/>
  </r>
  <r>
    <s v="Aníria"/>
    <s v="Tamburi"/>
    <s v="Atkinson"/>
    <s v="Aníria Tamburi Atkinson"/>
    <n v="0.10991521279141303"/>
    <s v="@gmail.com"/>
    <s v="Aníria@gmail.com"/>
    <n v="48"/>
    <s v="Santa Catarina"/>
    <x v="3"/>
    <x v="2"/>
    <x v="0"/>
    <x v="2"/>
    <n v="8"/>
    <s v="À Prazo"/>
    <x v="121"/>
    <s v="Maria do Carmo"/>
  </r>
  <r>
    <s v="Melynda"/>
    <s v="Sacramento"/>
    <s v="O’Connell"/>
    <s v="Melynda Sacramento O’Connell"/>
    <n v="0.47621322874788008"/>
    <s v="@gmail.com"/>
    <s v="Melynda@gmail.com"/>
    <n v="68"/>
    <s v="Acre"/>
    <x v="1"/>
    <x v="0"/>
    <x v="0"/>
    <x v="0"/>
    <n v="3"/>
    <s v="À Prazo"/>
    <x v="121"/>
    <s v="Priscila Amanda"/>
  </r>
  <r>
    <s v="Nalini"/>
    <s v="Brasil"/>
    <s v="Walsh"/>
    <s v="Nalini Brasil Walsh"/>
    <n v="5.6678013192473231E-2"/>
    <s v="@hotmail.com"/>
    <s v="Nalini@hotmail.com"/>
    <n v="86"/>
    <s v="Piauí"/>
    <x v="2"/>
    <x v="0"/>
    <x v="0"/>
    <x v="0"/>
    <n v="6"/>
    <s v="À Prazo"/>
    <x v="121"/>
    <s v="José Arruda"/>
  </r>
  <r>
    <s v="Caterina"/>
    <s v="Pasquim"/>
    <s v="Saunders"/>
    <s v="Caterina Pasquim Saunders"/>
    <n v="0.96410490191110487"/>
    <s v="@gmail.com"/>
    <s v="Caterina@gmail.com"/>
    <n v="87"/>
    <s v="Pernambuco"/>
    <x v="2"/>
    <x v="1"/>
    <x v="1"/>
    <x v="1"/>
    <n v="1"/>
    <s v="À vista"/>
    <x v="122"/>
    <s v="Priscila Amanda"/>
  </r>
  <r>
    <s v="Saisha"/>
    <s v="Lopes"/>
    <s v="Donovan"/>
    <s v="Saisha Lopes Donovan"/>
    <n v="0.1612319650349"/>
    <s v="@hotmail.com"/>
    <s v="Saisha@hotmail.com"/>
    <n v="69"/>
    <s v="Rondônia"/>
    <x v="1"/>
    <x v="2"/>
    <x v="0"/>
    <x v="2"/>
    <n v="8"/>
    <s v="À Prazo"/>
    <x v="122"/>
    <s v="José Arruda"/>
  </r>
  <r>
    <s v="Sheinizy"/>
    <s v="Rodrigues"/>
    <s v="Faulkner"/>
    <s v="Sheinizy Rodrigues Faulkner"/>
    <n v="0.47808701196345316"/>
    <s v="@ig.com"/>
    <s v="Sheinizy@ig.com"/>
    <n v="49"/>
    <s v="Santa Catarina"/>
    <x v="3"/>
    <x v="1"/>
    <x v="1"/>
    <x v="1"/>
    <n v="1"/>
    <s v="À vista"/>
    <x v="122"/>
    <s v="Priscila Amanda"/>
  </r>
  <r>
    <s v="Lipika"/>
    <s v="Siqueira"/>
    <s v="Fletcher"/>
    <s v="Lipika Siqueira Fletcher"/>
    <n v="0.23275239014145421"/>
    <s v="@hotmail.com"/>
    <s v="Lipika@hotmail.com"/>
    <n v="71"/>
    <s v="Bahia"/>
    <x v="2"/>
    <x v="0"/>
    <x v="0"/>
    <x v="0"/>
    <n v="5"/>
    <s v="À Prazo"/>
    <x v="123"/>
    <s v="João Carlos"/>
  </r>
  <r>
    <s v="Lícia"/>
    <s v="Ribeiro"/>
    <s v="Lynch"/>
    <s v="Lícia Ribeiro Lynch"/>
    <n v="4.803234767412079E-2"/>
    <s v="@ig.com"/>
    <s v="Lícia@ig.com"/>
    <n v="51"/>
    <s v="Rio Grande do Sul"/>
    <x v="3"/>
    <x v="1"/>
    <x v="1"/>
    <x v="1"/>
    <n v="1"/>
    <s v="À vista"/>
    <x v="123"/>
    <s v="José Arruda"/>
  </r>
  <r>
    <s v="Elya"/>
    <s v="Sousa"/>
    <s v="Pollock"/>
    <s v="Elya Sousa Pollock"/>
    <n v="0.89097554480562557"/>
    <s v="@ig.com"/>
    <s v="Elya@ig.com"/>
    <n v="88"/>
    <s v="Ceará"/>
    <x v="2"/>
    <x v="0"/>
    <x v="0"/>
    <x v="0"/>
    <n v="4"/>
    <s v="À Prazo"/>
    <x v="123"/>
    <s v="José Arruda"/>
  </r>
  <r>
    <s v="Pui"/>
    <s v="Vieira"/>
    <s v="Stack"/>
    <s v="Pui Vieira Stack"/>
    <n v="0.51635054903210942"/>
    <s v="@ig.com"/>
    <s v="Pui@ig.com"/>
    <n v="73"/>
    <s v="Bahia"/>
    <x v="2"/>
    <x v="1"/>
    <x v="1"/>
    <x v="1"/>
    <n v="1"/>
    <s v="À vista"/>
    <x v="124"/>
    <s v="João Carlos"/>
  </r>
  <r>
    <s v="Milene"/>
    <s v="Valença"/>
    <s v="Pollock"/>
    <s v="Milene Valença Pollock"/>
    <n v="0.94164867350651615"/>
    <s v="@hotmail.com"/>
    <s v="Milene@hotmail.com"/>
    <n v="53"/>
    <s v="Rio Grande do Sul"/>
    <x v="3"/>
    <x v="1"/>
    <x v="1"/>
    <x v="1"/>
    <n v="1"/>
    <s v="À vista"/>
    <x v="124"/>
    <s v="João Carlos"/>
  </r>
  <r>
    <s v="Lhuzie"/>
    <s v="Prado"/>
    <s v="Calhoun"/>
    <s v="Lhuzie Prado Calhoun"/>
    <n v="0.1436846694634869"/>
    <s v="@gmail.com"/>
    <s v="Lhuzie@gmail.com"/>
    <n v="89"/>
    <s v="Piauí"/>
    <x v="2"/>
    <x v="0"/>
    <x v="0"/>
    <x v="0"/>
    <n v="5"/>
    <s v="À Prazo"/>
    <x v="124"/>
    <s v="João Carlos"/>
  </r>
  <r>
    <s v="Janejana"/>
    <s v="Freitas"/>
    <s v="Duncan"/>
    <s v="Janejana Freitas Duncan"/>
    <n v="0.60459822524922968"/>
    <s v="@hotmail.com"/>
    <s v="Janejana@hotmail.com"/>
    <n v="91"/>
    <s v="Pará"/>
    <x v="1"/>
    <x v="2"/>
    <x v="0"/>
    <x v="2"/>
    <n v="9"/>
    <s v="À Prazo"/>
    <x v="125"/>
    <s v="Priscila Amanda"/>
  </r>
  <r>
    <s v="Lenicy"/>
    <s v="Oliveira"/>
    <s v="Atkinson"/>
    <s v="Lenicy Oliveira Atkinson"/>
    <n v="0.53936678829538598"/>
    <s v="@yahoo.com"/>
    <s v="Lenicy@yahoo.com"/>
    <n v="54"/>
    <s v="Rio Grande do Sul"/>
    <x v="3"/>
    <x v="2"/>
    <x v="0"/>
    <x v="2"/>
    <n v="9"/>
    <s v="À Prazo"/>
    <x v="125"/>
    <s v="José Arruda"/>
  </r>
  <r>
    <s v="Eleonora"/>
    <s v="Princepe"/>
    <s v="Shaw"/>
    <s v="Eleonora Princepe Shaw"/>
    <n v="8.235903066855621E-2"/>
    <s v="@hotmail.com"/>
    <s v="Eleonora@hotmail.com"/>
    <n v="74"/>
    <s v="Bahia"/>
    <x v="2"/>
    <x v="0"/>
    <x v="0"/>
    <x v="0"/>
    <n v="4"/>
    <s v="À Prazo"/>
    <x v="125"/>
    <s v="José Arruda"/>
  </r>
  <r>
    <s v="Jacinta"/>
    <s v="Duarte"/>
    <s v="Kerr"/>
    <s v="Jacinta Duarte Kerr"/>
    <n v="0.44174408701515266"/>
    <s v="@ig.com"/>
    <s v="Jacinta@ig.com"/>
    <n v="55"/>
    <s v="Rio Grande do Sul"/>
    <x v="3"/>
    <x v="2"/>
    <x v="0"/>
    <x v="2"/>
    <n v="9"/>
    <s v="À Prazo"/>
    <x v="126"/>
    <s v="José Arruda"/>
  </r>
  <r>
    <s v="Suely"/>
    <s v="Baltazar"/>
    <s v="Barr"/>
    <s v="Suely Baltazar Barr"/>
    <n v="0.36395962351236177"/>
    <s v="@ig.com"/>
    <s v="Suely@ig.com"/>
    <n v="75"/>
    <s v="Bahia"/>
    <x v="2"/>
    <x v="2"/>
    <x v="0"/>
    <x v="2"/>
    <n v="10"/>
    <s v="À Prazo"/>
    <x v="126"/>
    <s v="Priscila Amanda"/>
  </r>
  <r>
    <s v="Prableen"/>
    <s v="Teixeira"/>
    <s v="Fletcher"/>
    <s v="Prableen Teixeira Fletcher"/>
    <n v="0.82802953927938006"/>
    <s v="@hotmail.com"/>
    <s v="Prableen@hotmail.com"/>
    <n v="92"/>
    <s v="Amazonas"/>
    <x v="1"/>
    <x v="1"/>
    <x v="1"/>
    <x v="1"/>
    <n v="1"/>
    <s v="À vista"/>
    <x v="126"/>
    <s v="José Arruda"/>
  </r>
  <r>
    <s v="Carmo"/>
    <s v="Olioti"/>
    <s v="Hagan"/>
    <s v="Carmo Olioti Hagan"/>
    <n v="0.97625750348843776"/>
    <s v="@gmail.com"/>
    <s v="Carmo@gmail.com"/>
    <n v="77"/>
    <s v="Bahia"/>
    <x v="2"/>
    <x v="1"/>
    <x v="0"/>
    <x v="1"/>
    <n v="2"/>
    <s v="À Prazo"/>
    <x v="127"/>
    <s v="José Arruda"/>
  </r>
  <r>
    <s v="Aisha"/>
    <s v="Couto"/>
    <s v="McBride"/>
    <s v="Aisha Couto McBride"/>
    <n v="0.15551150285227455"/>
    <s v="@hotmail.com"/>
    <s v="Aisha@hotmail.com"/>
    <n v="61"/>
    <s v="Distrito Federal"/>
    <x v="4"/>
    <x v="2"/>
    <x v="0"/>
    <x v="2"/>
    <n v="9"/>
    <s v="À Prazo"/>
    <x v="127"/>
    <s v="João Carlos"/>
  </r>
  <r>
    <s v="Hanna"/>
    <s v="Ortiz"/>
    <s v="Fletcher"/>
    <s v="Hanna Ortiz Fletcher"/>
    <n v="0.52772141696953478"/>
    <s v="@gmail.com"/>
    <s v="Hanna@gmail.com"/>
    <n v="93"/>
    <s v="Pará"/>
    <x v="1"/>
    <x v="1"/>
    <x v="0"/>
    <x v="1"/>
    <n v="2"/>
    <s v="À Prazo"/>
    <x v="127"/>
    <s v="José Arruda"/>
  </r>
  <r>
    <s v="Teyana"/>
    <s v="Frota"/>
    <s v="Ramsey"/>
    <s v="Teyana Frota Ramsey"/>
    <n v="0.25361841639054583"/>
    <s v="@hotmail.com"/>
    <s v="Teyana@hotmail.com"/>
    <n v="62"/>
    <s v="Goiás"/>
    <x v="4"/>
    <x v="0"/>
    <x v="0"/>
    <x v="0"/>
    <n v="6"/>
    <s v="À Prazo"/>
    <x v="128"/>
    <s v="Maria do Carmo"/>
  </r>
  <r>
    <s v="Jennyfer"/>
    <s v="Macedo"/>
    <s v="Shaw"/>
    <s v="Jennyfer Macedo Shaw"/>
    <n v="0.74928010043568938"/>
    <s v="@hotmail.com"/>
    <s v="Jennyfer@hotmail.com"/>
    <n v="94"/>
    <s v="Pará"/>
    <x v="1"/>
    <x v="2"/>
    <x v="0"/>
    <x v="2"/>
    <n v="8"/>
    <s v="À Prazo"/>
    <x v="128"/>
    <s v="João Carlos"/>
  </r>
  <r>
    <s v="Julie"/>
    <s v="Pimentel"/>
    <s v="Weber"/>
    <s v="Julie Pimentel Weber"/>
    <n v="0.89678153460576759"/>
    <s v="@ig.com"/>
    <s v="Julie@ig.com"/>
    <n v="79"/>
    <s v="Sergipe"/>
    <x v="2"/>
    <x v="0"/>
    <x v="0"/>
    <x v="0"/>
    <n v="5"/>
    <s v="À Prazo"/>
    <x v="128"/>
    <s v="José Arruda"/>
  </r>
  <r>
    <s v="Shreeja"/>
    <s v="Sampaulo"/>
    <s v="Lynch"/>
    <s v="Shreeja Sampaulo Lynch"/>
    <n v="0.36277405267609542"/>
    <s v="@ig.com"/>
    <s v="Shreeja@ig.com"/>
    <n v="95"/>
    <s v="Roraima"/>
    <x v="1"/>
    <x v="0"/>
    <x v="0"/>
    <x v="0"/>
    <n v="4"/>
    <s v="À Prazo"/>
    <x v="129"/>
    <s v="Priscila Amanda"/>
  </r>
  <r>
    <s v="Jaycee"/>
    <s v="Klein"/>
    <s v="Donovan"/>
    <s v="Jaycee Klein Donovan"/>
    <n v="8.793239327085578E-2"/>
    <s v="@yahoo.com"/>
    <s v="Jaycee@yahoo.com"/>
    <n v="81"/>
    <s v="Pernambuco"/>
    <x v="2"/>
    <x v="0"/>
    <x v="0"/>
    <x v="0"/>
    <n v="5"/>
    <s v="À Prazo"/>
    <x v="129"/>
    <s v="João Carlos"/>
  </r>
  <r>
    <s v="Helena"/>
    <s v="Ramalhete"/>
    <s v="Kerr"/>
    <s v="Helena Ramalhete Kerr"/>
    <n v="0.55943970162371226"/>
    <s v="@gmail.com"/>
    <s v="Helena@gmail.com"/>
    <n v="63"/>
    <s v="Tocantins"/>
    <x v="1"/>
    <x v="0"/>
    <x v="0"/>
    <x v="0"/>
    <n v="7"/>
    <s v="À Prazo"/>
    <x v="129"/>
    <s v="Maria do Carmo"/>
  </r>
  <r>
    <s v="Anny"/>
    <s v="Vilhena"/>
    <s v="O’Connell"/>
    <s v="Anny Vilhena O’Connell"/>
    <n v="0.67241364898859202"/>
    <s v="@yahoo.com"/>
    <s v="Anny@yahoo.com"/>
    <n v="96"/>
    <s v="Amapá"/>
    <x v="1"/>
    <x v="0"/>
    <x v="0"/>
    <x v="0"/>
    <n v="6"/>
    <s v="À Prazo"/>
    <x v="130"/>
    <s v="João Carlos"/>
  </r>
  <r>
    <s v="Karina"/>
    <s v="Silveira"/>
    <s v="Fitzgerald"/>
    <s v="Karina Silveira Fitzgerald"/>
    <n v="0.66173461532817157"/>
    <s v="@yahoo.com"/>
    <s v="Karina@yahoo.com"/>
    <n v="82"/>
    <s v="Alagoas"/>
    <x v="2"/>
    <x v="1"/>
    <x v="1"/>
    <x v="1"/>
    <n v="1"/>
    <s v="À vista"/>
    <x v="130"/>
    <s v="João Carlos"/>
  </r>
  <r>
    <s v="Noémia"/>
    <s v="Menezes"/>
    <s v="Barker"/>
    <s v="Noémia Menezes Barker"/>
    <n v="0.12732768668094319"/>
    <s v="@ig.com"/>
    <s v="Noémia@ig.com"/>
    <n v="64"/>
    <s v="Goiás"/>
    <x v="4"/>
    <x v="0"/>
    <x v="0"/>
    <x v="0"/>
    <n v="5"/>
    <s v="À Prazo"/>
    <x v="130"/>
    <s v="José Arruda"/>
  </r>
  <r>
    <s v="Dafne"/>
    <s v="Barbosa"/>
    <s v="Salisbury"/>
    <s v="Dafne Barbosa Salisbury"/>
    <n v="0.17096078001330983"/>
    <s v="@hotmail.com"/>
    <s v="Dafne@hotmail.com"/>
    <n v="97"/>
    <s v="Amazonas"/>
    <x v="1"/>
    <x v="0"/>
    <x v="0"/>
    <x v="0"/>
    <n v="7"/>
    <s v="À Prazo"/>
    <x v="131"/>
    <s v="José Arruda"/>
  </r>
  <r>
    <s v="Rebeka"/>
    <s v="Caldas"/>
    <s v="Barker"/>
    <s v="Rebeka Caldas Barker"/>
    <n v="6.131632407778409E-2"/>
    <s v="@hotmail.com"/>
    <s v="Rebeka@hotmail.com"/>
    <n v="83"/>
    <s v="Paraíba"/>
    <x v="2"/>
    <x v="1"/>
    <x v="1"/>
    <x v="1"/>
    <n v="1"/>
    <s v="À vista"/>
    <x v="131"/>
    <s v="Maria do Carmo"/>
  </r>
  <r>
    <s v="Allice"/>
    <s v="Mariz"/>
    <s v="Duncan"/>
    <s v="Allice Mariz Duncan"/>
    <n v="0.73201727004168493"/>
    <s v="@hotmail.com"/>
    <s v="Allice@hotmail.com"/>
    <n v="65"/>
    <s v="Mato Grosso"/>
    <x v="4"/>
    <x v="1"/>
    <x v="0"/>
    <x v="1"/>
    <n v="2"/>
    <s v="À Prazo"/>
    <x v="131"/>
    <s v="Maria do Carmo"/>
  </r>
  <r>
    <s v="Rita"/>
    <s v="Curado"/>
    <s v="Saunders"/>
    <s v="Rita Curado Saunders"/>
    <n v="0.20456997038513969"/>
    <s v="@hotmail.com"/>
    <s v="Rita@hotmail.com"/>
    <n v="66"/>
    <s v="Mato Grosso"/>
    <x v="4"/>
    <x v="1"/>
    <x v="1"/>
    <x v="1"/>
    <n v="1"/>
    <s v="À vista"/>
    <x v="132"/>
    <s v="João Carlos"/>
  </r>
  <r>
    <s v="Aretta"/>
    <s v="Anchieta"/>
    <s v="Frazier"/>
    <s v="Aretta Anchieta Frazier"/>
    <n v="0.45727828660843983"/>
    <s v="@yahoo.com"/>
    <s v="Aretta@yahoo.com"/>
    <n v="98"/>
    <s v="Maranhão"/>
    <x v="2"/>
    <x v="2"/>
    <x v="0"/>
    <x v="2"/>
    <n v="9"/>
    <s v="À Prazo"/>
    <x v="132"/>
    <s v="Maria do Carmo"/>
  </r>
  <r>
    <s v="Cattleya"/>
    <s v="Penteado"/>
    <s v="Barr"/>
    <s v="Cattleya Penteado Barr"/>
    <n v="0.63111567379455391"/>
    <s v="@hotmail.com"/>
    <s v="Cattleya@hotmail.com"/>
    <n v="84"/>
    <s v="Rio Grande do Norte"/>
    <x v="2"/>
    <x v="2"/>
    <x v="0"/>
    <x v="2"/>
    <n v="10"/>
    <s v="À Prazo"/>
    <x v="132"/>
    <s v="Priscila Amanda"/>
  </r>
  <r>
    <s v="Nikolly"/>
    <s v="Libânio"/>
    <s v="Calhoun"/>
    <s v="Nikolly Libânio Calhoun"/>
    <n v="0.79626796730832394"/>
    <s v="@yahoo.com"/>
    <s v="Nikolly@yahoo.com"/>
    <n v="85"/>
    <s v="Ceará"/>
    <x v="2"/>
    <x v="1"/>
    <x v="1"/>
    <x v="1"/>
    <n v="1"/>
    <s v="À vista"/>
    <x v="133"/>
    <s v="José Arruda"/>
  </r>
  <r>
    <s v="Lilian"/>
    <s v="Santana"/>
    <s v="Vaughn"/>
    <s v="Lilian Santana Vaughn"/>
    <n v="0.96857056324876389"/>
    <s v="@ig.com"/>
    <s v="Lilian@ig.com"/>
    <n v="67"/>
    <s v="Mato Grosso do Sul"/>
    <x v="4"/>
    <x v="2"/>
    <x v="0"/>
    <x v="2"/>
    <n v="10"/>
    <s v="À Prazo"/>
    <x v="133"/>
    <s v="Priscila Amanda"/>
  </r>
  <r>
    <s v="Nimilukeyne"/>
    <s v="Louzada"/>
    <s v="Faulkner"/>
    <s v="Nimilukeyne Louzada Faulkner"/>
    <n v="0.11939949328909416"/>
    <s v="@gmail.com"/>
    <s v="Nimilukeyne@gmail.com"/>
    <n v="99"/>
    <s v="Maranhão"/>
    <x v="2"/>
    <x v="0"/>
    <x v="0"/>
    <x v="0"/>
    <n v="5"/>
    <s v="À Prazo"/>
    <x v="133"/>
    <s v="João Carlos"/>
  </r>
  <r>
    <s v="Léna"/>
    <s v="Olioti"/>
    <s v="Ballard"/>
    <s v="Léna Olioti Ballard"/>
    <n v="4.3464376538791316E-2"/>
    <s v="@ig.com"/>
    <s v="Léna@ig.com"/>
    <n v="86"/>
    <s v="Piauí"/>
    <x v="2"/>
    <x v="1"/>
    <x v="1"/>
    <x v="1"/>
    <n v="1"/>
    <s v="À vista"/>
    <x v="134"/>
    <s v="José Arruda"/>
  </r>
  <r>
    <s v="Kherunissa"/>
    <s v="Castro"/>
    <s v="Stack"/>
    <s v="Kherunissa Castro Stack"/>
    <n v="0.56270501594593225"/>
    <s v="@gmail.com"/>
    <s v="Kherunissa@gmail.com"/>
    <n v="11"/>
    <s v="São Paulo"/>
    <x v="0"/>
    <x v="1"/>
    <x v="1"/>
    <x v="1"/>
    <n v="1"/>
    <s v="À vista"/>
    <x v="134"/>
    <s v="José Arruda"/>
  </r>
  <r>
    <s v="Kaelynn"/>
    <s v="Ribeiro"/>
    <s v="McLaughlin"/>
    <s v="Kaelynn Ribeiro McLaughlin"/>
    <n v="0.20047233102812723"/>
    <s v="@yahoo.com"/>
    <s v="Kaelynn@yahoo.com"/>
    <n v="68"/>
    <s v="Acre"/>
    <x v="1"/>
    <x v="0"/>
    <x v="0"/>
    <x v="0"/>
    <n v="6"/>
    <s v="À Prazo"/>
    <x v="134"/>
    <s v="José Arruda"/>
  </r>
  <r>
    <s v="Miryah"/>
    <s v="Zema"/>
    <s v="Dempsey"/>
    <s v="Miryah Zema Dempsey"/>
    <n v="0.27812984760793313"/>
    <s v="@hotmail.com"/>
    <s v="Miryah@hotmail.com"/>
    <n v="69"/>
    <s v="Rondônia"/>
    <x v="1"/>
    <x v="0"/>
    <x v="0"/>
    <x v="0"/>
    <n v="6"/>
    <s v="À Prazo"/>
    <x v="135"/>
    <s v="João Carlos"/>
  </r>
  <r>
    <s v="Lannah"/>
    <s v="Lacerda"/>
    <s v="Costello"/>
    <s v="Lannah Lacerda Costello"/>
    <n v="0.49073115430505376"/>
    <s v="@yahoo.com"/>
    <s v="Lannah@yahoo.com"/>
    <n v="87"/>
    <s v="Pernambuco"/>
    <x v="2"/>
    <x v="2"/>
    <x v="0"/>
    <x v="2"/>
    <n v="10"/>
    <s v="À Prazo"/>
    <x v="135"/>
    <s v="João Carlos"/>
  </r>
  <r>
    <s v="Zara"/>
    <s v="Camargo"/>
    <s v="Sinclair"/>
    <s v="Zara Camargo Sinclair"/>
    <n v="0.50759161499285943"/>
    <s v="@gmail.com"/>
    <s v="Zara@gmail.com"/>
    <n v="12"/>
    <s v="São Paulo"/>
    <x v="0"/>
    <x v="2"/>
    <x v="0"/>
    <x v="2"/>
    <n v="8"/>
    <s v="À Prazo"/>
    <x v="135"/>
    <s v="Priscila Amanda"/>
  </r>
  <r>
    <s v="Ticiane"/>
    <s v="Jardim"/>
    <s v="Montgomery"/>
    <s v="Ticiane Jardim Montgomery"/>
    <n v="0.98014948133991797"/>
    <s v="@hotmail.com"/>
    <s v="Ticiane@hotmail.com"/>
    <n v="13"/>
    <s v="São Paulo"/>
    <x v="0"/>
    <x v="0"/>
    <x v="0"/>
    <x v="0"/>
    <n v="6"/>
    <s v="À Prazo"/>
    <x v="136"/>
    <s v="José Arruda"/>
  </r>
  <r>
    <s v="Yunni"/>
    <s v="Bocaiuva"/>
    <s v="Fitzgerald"/>
    <s v="Yunni Bocaiuva Fitzgerald"/>
    <n v="0.42870119526219463"/>
    <s v="@hotmail.com"/>
    <s v="Yunni@hotmail.com"/>
    <n v="71"/>
    <s v="Bahia"/>
    <x v="2"/>
    <x v="2"/>
    <x v="0"/>
    <x v="2"/>
    <n v="10"/>
    <s v="À Prazo"/>
    <x v="136"/>
    <s v="Maria do Carmo"/>
  </r>
  <r>
    <s v="Gilmara"/>
    <s v="Levy"/>
    <s v="Lynch"/>
    <s v="Gilmara Levy Lynch"/>
    <n v="0.90914931315633307"/>
    <s v="@hotmail.com"/>
    <s v="Gilmara@hotmail.com"/>
    <n v="88"/>
    <s v="Ceará"/>
    <x v="2"/>
    <x v="0"/>
    <x v="0"/>
    <x v="0"/>
    <n v="3"/>
    <s v="À Prazo"/>
    <x v="136"/>
    <s v="João Carlos"/>
  </r>
  <r>
    <s v="Mabel"/>
    <s v="Constante"/>
    <s v="Saunders"/>
    <s v="Mabel Constante Saunders"/>
    <n v="0.95792391397471099"/>
    <s v="@hotmail.com"/>
    <s v="Mabel@hotmail.com"/>
    <n v="14"/>
    <s v="São Paulo"/>
    <x v="0"/>
    <x v="1"/>
    <x v="0"/>
    <x v="1"/>
    <n v="2"/>
    <s v="À Prazo"/>
    <x v="137"/>
    <s v="José Arruda"/>
  </r>
  <r>
    <s v="Janine"/>
    <s v="Gama"/>
    <s v="Hahn"/>
    <s v="Janine Gama Hahn"/>
    <n v="0.50477865031131131"/>
    <s v="@ig.com"/>
    <s v="Janine@ig.com"/>
    <n v="89"/>
    <s v="Piauí"/>
    <x v="2"/>
    <x v="2"/>
    <x v="0"/>
    <x v="2"/>
    <n v="8"/>
    <s v="À Prazo"/>
    <x v="137"/>
    <s v="Priscila Amanda"/>
  </r>
  <r>
    <s v="Hoi"/>
    <s v="Simões"/>
    <s v="Kerr"/>
    <s v="Hoi Simões Kerr"/>
    <n v="0.24237215972494508"/>
    <s v="@gmail.com"/>
    <s v="Hoi@gmail.com"/>
    <n v="73"/>
    <s v="Bahia"/>
    <x v="2"/>
    <x v="0"/>
    <x v="0"/>
    <x v="0"/>
    <n v="3"/>
    <s v="À Prazo"/>
    <x v="137"/>
    <s v="João Carlos"/>
  </r>
  <r>
    <s v="Raven"/>
    <s v="Bizzo"/>
    <s v="McCracken"/>
    <s v="Raven Bizzo McCracken"/>
    <n v="0.30132430550405431"/>
    <s v="@ig.com"/>
    <s v="Raven@ig.com"/>
    <n v="91"/>
    <s v="Pará"/>
    <x v="1"/>
    <x v="0"/>
    <x v="0"/>
    <x v="0"/>
    <n v="7"/>
    <s v="À Prazo"/>
    <x v="138"/>
    <s v="José Arruda"/>
  </r>
  <r>
    <s v="Hilda"/>
    <s v="Santiago"/>
    <s v="Dempsey"/>
    <s v="Hilda Santiago Dempsey"/>
    <n v="0.65427490029377"/>
    <s v="@hotmail.com"/>
    <s v="Hilda@hotmail.com"/>
    <n v="74"/>
    <s v="Bahia"/>
    <x v="2"/>
    <x v="2"/>
    <x v="0"/>
    <x v="2"/>
    <n v="8"/>
    <s v="À Prazo"/>
    <x v="138"/>
    <s v="Maria do Carmo"/>
  </r>
  <r>
    <s v="Dena"/>
    <s v="Evangelista"/>
    <s v="Saunders"/>
    <s v="Dena Evangelista Saunders"/>
    <n v="0.82313447636923809"/>
    <s v="@hotmail.com"/>
    <s v="Dena@hotmail.com"/>
    <n v="15"/>
    <s v="São Paulo"/>
    <x v="0"/>
    <x v="1"/>
    <x v="1"/>
    <x v="1"/>
    <n v="1"/>
    <s v="À vista"/>
    <x v="138"/>
    <s v="Priscila Amanda"/>
  </r>
  <r>
    <s v="Hinal"/>
    <s v="Santos"/>
    <s v="Duncan"/>
    <s v="Hinal Santos Duncan"/>
    <n v="0.20024897464404789"/>
    <s v="@hotmail.com"/>
    <s v="Hinal@hotmail.com"/>
    <n v="75"/>
    <s v="Bahia"/>
    <x v="2"/>
    <x v="1"/>
    <x v="0"/>
    <x v="1"/>
    <n v="2"/>
    <s v="À Prazo"/>
    <x v="139"/>
    <s v="Priscila Amanda"/>
  </r>
  <r>
    <s v="Ivie"/>
    <s v="Cunha"/>
    <s v="Donovan"/>
    <s v="Ivie Cunha Donovan"/>
    <n v="0.10503384864419119"/>
    <s v="@ig.com"/>
    <s v="Ivie@ig.com"/>
    <n v="92"/>
    <s v="Amazonas"/>
    <x v="1"/>
    <x v="0"/>
    <x v="0"/>
    <x v="0"/>
    <n v="7"/>
    <s v="À Prazo"/>
    <x v="139"/>
    <s v="Priscila Amanda"/>
  </r>
  <r>
    <s v="Maura"/>
    <s v="Pascal"/>
    <s v="Duncan"/>
    <s v="Maura Pascal Duncan"/>
    <n v="0.31201227679057331"/>
    <s v="@gmail.com"/>
    <s v="Maura@gmail.com"/>
    <n v="16"/>
    <s v="São Paulo"/>
    <x v="0"/>
    <x v="1"/>
    <x v="1"/>
    <x v="1"/>
    <n v="1"/>
    <s v="À vista"/>
    <x v="139"/>
    <s v="Maria do Carmo"/>
  </r>
  <r>
    <s v="Varatchaya"/>
    <s v="Paiva"/>
    <s v="Saunders"/>
    <s v="Varatchaya Paiva Saunders"/>
    <n v="0.12183883649584049"/>
    <s v="@ig.com"/>
    <s v="Varatchaya@ig.com"/>
    <n v="93"/>
    <s v="Pará"/>
    <x v="1"/>
    <x v="0"/>
    <x v="0"/>
    <x v="0"/>
    <n v="6"/>
    <s v="À Prazo"/>
    <x v="140"/>
    <s v="Maria do Carmo"/>
  </r>
  <r>
    <s v="Noelia"/>
    <s v="Médici"/>
    <s v="Salisbury"/>
    <s v="Noelia Médici Salisbury"/>
    <n v="0.62339759786472104"/>
    <s v="@ig.com"/>
    <s v="Noelia@ig.com"/>
    <n v="17"/>
    <s v="São Paulo"/>
    <x v="0"/>
    <x v="1"/>
    <x v="1"/>
    <x v="1"/>
    <n v="1"/>
    <s v="À vista"/>
    <x v="140"/>
    <s v="José Arruda"/>
  </r>
  <r>
    <s v="Kezia"/>
    <s v="Camacho"/>
    <s v="Fitzgerald"/>
    <s v="Kezia Camacho Fitzgerald"/>
    <n v="0.25310352949498272"/>
    <s v="@gmail.com"/>
    <s v="Kezia@gmail.com"/>
    <n v="77"/>
    <s v="Bahia"/>
    <x v="2"/>
    <x v="0"/>
    <x v="0"/>
    <x v="0"/>
    <n v="6"/>
    <s v="À Prazo"/>
    <x v="140"/>
    <s v="João Carlos"/>
  </r>
  <r>
    <s v="Arisha"/>
    <s v="Badu"/>
    <s v="Salisbury"/>
    <s v="Arisha Badu Salisbury"/>
    <n v="0.37370116315038882"/>
    <s v="@yahoo.com"/>
    <s v="Arisha@yahoo.com"/>
    <n v="94"/>
    <s v="Pará"/>
    <x v="1"/>
    <x v="0"/>
    <x v="0"/>
    <x v="0"/>
    <n v="6"/>
    <s v="À Prazo"/>
    <x v="141"/>
    <s v="José Arruda"/>
  </r>
  <r>
    <s v="Evania"/>
    <s v="Bolsonaro"/>
    <s v="Conway"/>
    <s v="Evania Bolsonaro Conway"/>
    <n v="0.49362569444288851"/>
    <s v="@yahoo.com"/>
    <s v="Evania@yahoo.com"/>
    <n v="79"/>
    <s v="Sergipe"/>
    <x v="2"/>
    <x v="1"/>
    <x v="1"/>
    <x v="1"/>
    <n v="1"/>
    <s v="À vista"/>
    <x v="141"/>
    <s v="Priscila Amanda"/>
  </r>
  <r>
    <s v="Stéphanie"/>
    <s v="Arruda"/>
    <s v="Salisbury"/>
    <s v="Stéphanie Arruda Salisbury"/>
    <n v="0.49285808561403288"/>
    <s v="@hotmail.com"/>
    <s v="Stéphanie@hotmail.com"/>
    <n v="18"/>
    <s v="São Paulo"/>
    <x v="0"/>
    <x v="0"/>
    <x v="0"/>
    <x v="0"/>
    <n v="6"/>
    <s v="À Prazo"/>
    <x v="141"/>
    <s v="Priscila Amanda"/>
  </r>
  <r>
    <s v="Djariato"/>
    <s v="Laubert"/>
    <s v="Lynch"/>
    <s v="Djariato Laubert Lynch"/>
    <n v="0.37970101165843551"/>
    <s v="@yahoo.com"/>
    <s v="Djariato@yahoo.com"/>
    <n v="81"/>
    <s v="Pernambuco"/>
    <x v="2"/>
    <x v="0"/>
    <x v="0"/>
    <x v="0"/>
    <n v="6"/>
    <s v="À Prazo"/>
    <x v="142"/>
    <s v="Priscila Amanda"/>
  </r>
  <r>
    <s v="Lânica"/>
    <s v="Klein"/>
    <s v="Conway"/>
    <s v="Lânica Klein Conway"/>
    <n v="0.44075215665885947"/>
    <s v="@yahoo.com"/>
    <s v="Lânica@yahoo.com"/>
    <n v="19"/>
    <s v="São Paulo"/>
    <x v="0"/>
    <x v="0"/>
    <x v="0"/>
    <x v="0"/>
    <n v="5"/>
    <s v="À Prazo"/>
    <x v="142"/>
    <s v="João Carlos"/>
  </r>
  <r>
    <s v="Kalissy"/>
    <s v="Sampaio"/>
    <s v="Stack"/>
    <s v="Kalissy Sampaio Stack"/>
    <n v="0.77880687666025517"/>
    <s v="@gmail.com"/>
    <s v="Kalissy@gmail.com"/>
    <n v="95"/>
    <s v="Roraima"/>
    <x v="1"/>
    <x v="0"/>
    <x v="0"/>
    <x v="0"/>
    <n v="7"/>
    <s v="À Prazo"/>
    <x v="142"/>
    <s v="Maria do Carmo"/>
  </r>
  <r>
    <s v="Ilhaam"/>
    <s v="Adorno"/>
    <s v="McLaughlin"/>
    <s v="Ilhaam Adorno McLaughlin"/>
    <n v="0.15143902115668029"/>
    <s v="@yahoo.com"/>
    <s v="Ilhaam@yahoo.com"/>
    <n v="82"/>
    <s v="Alagoas"/>
    <x v="2"/>
    <x v="1"/>
    <x v="1"/>
    <x v="1"/>
    <n v="1"/>
    <s v="À vista"/>
    <x v="143"/>
    <s v="José Arruda"/>
  </r>
  <r>
    <s v="Taisa"/>
    <s v="Cauduro"/>
    <s v="Fletcher"/>
    <s v="Taisa Cauduro Fletcher"/>
    <n v="0.81876771847036844"/>
    <s v="@gmail.com"/>
    <s v="Taisa@gmail.com"/>
    <n v="96"/>
    <s v="Amapá"/>
    <x v="1"/>
    <x v="0"/>
    <x v="0"/>
    <x v="0"/>
    <n v="4"/>
    <s v="À Prazo"/>
    <x v="143"/>
    <s v="Maria do Carmo"/>
  </r>
  <r>
    <s v="Jasmeen"/>
    <s v="Hora"/>
    <s v="Vaughn"/>
    <s v="Jasmeen Hora Vaughn"/>
    <n v="9.246607237541371E-2"/>
    <s v="@hotmail.com"/>
    <s v="Jasmeen@hotmail.com"/>
    <n v="21"/>
    <s v="Rio de Janeiro"/>
    <x v="0"/>
    <x v="0"/>
    <x v="0"/>
    <x v="0"/>
    <n v="7"/>
    <s v="À Prazo"/>
    <x v="143"/>
    <s v="Maria do Carmo"/>
  </r>
  <r>
    <s v="Leomara"/>
    <s v="Paes"/>
    <s v="Daugherty"/>
    <s v="Leomara Paes Daugherty"/>
    <n v="0.92647579439836136"/>
    <s v="@hotmail.com"/>
    <s v="Leomara@hotmail.com"/>
    <n v="83"/>
    <s v="Paraíba"/>
    <x v="2"/>
    <x v="0"/>
    <x v="0"/>
    <x v="0"/>
    <n v="3"/>
    <s v="À Prazo"/>
    <x v="144"/>
    <s v="João Carlos"/>
  </r>
  <r>
    <s v="Verónica"/>
    <s v="Patriota"/>
    <s v="Atkinson"/>
    <s v="Verónica Patriota Atkinson"/>
    <n v="0.89215545174144772"/>
    <s v="@hotmail.com"/>
    <s v="Verónica@hotmail.com"/>
    <n v="97"/>
    <s v="Amazonas"/>
    <x v="1"/>
    <x v="1"/>
    <x v="0"/>
    <x v="1"/>
    <n v="2"/>
    <s v="À Prazo"/>
    <x v="144"/>
    <s v="José Arruda"/>
  </r>
  <r>
    <s v="Cora"/>
    <s v="Alves"/>
    <s v="Barr"/>
    <s v="Cora Alves Barr"/>
    <n v="0.57461737949304126"/>
    <s v="@gmail.com"/>
    <s v="Cora@gmail.com"/>
    <n v="22"/>
    <s v="Rio de Janeiro"/>
    <x v="0"/>
    <x v="1"/>
    <x v="1"/>
    <x v="1"/>
    <n v="1"/>
    <s v="À vista"/>
    <x v="144"/>
    <s v="Priscila Amanda"/>
  </r>
  <r>
    <s v="Bella"/>
    <s v="Gomes"/>
    <s v="Sinclair"/>
    <s v="Bella Gomes Sinclair"/>
    <n v="0.50612134155919142"/>
    <s v="@hotmail.com"/>
    <s v="Bella@hotmail.com"/>
    <n v="24"/>
    <s v="Rio de Janeiro"/>
    <x v="0"/>
    <x v="0"/>
    <x v="0"/>
    <x v="0"/>
    <n v="3"/>
    <s v="À Prazo"/>
    <x v="145"/>
    <s v="Maria do Carmo"/>
  </r>
  <r>
    <s v="Suryn"/>
    <s v="Braga"/>
    <s v="McLaughlin"/>
    <s v="Suryn Braga McLaughlin"/>
    <n v="0.41808883109331307"/>
    <s v="@gmail.com"/>
    <s v="Suryn@gmail.com"/>
    <n v="84"/>
    <s v="Rio Grande do Norte"/>
    <x v="2"/>
    <x v="1"/>
    <x v="0"/>
    <x v="1"/>
    <n v="2"/>
    <s v="À Prazo"/>
    <x v="145"/>
    <s v="José Arruda"/>
  </r>
  <r>
    <s v="Berta"/>
    <s v="Hoffmann"/>
    <s v="Daugherty"/>
    <s v="Berta Hoffmann Daugherty"/>
    <n v="0.98908484719408141"/>
    <s v="@yahoo.com"/>
    <s v="Berta@yahoo.com"/>
    <n v="98"/>
    <s v="Maranhão"/>
    <x v="2"/>
    <x v="2"/>
    <x v="0"/>
    <x v="2"/>
    <n v="9"/>
    <s v="À Prazo"/>
    <x v="145"/>
    <s v="Maria do Carmo"/>
  </r>
  <r>
    <s v="Lou-Anna"/>
    <s v="Albuquerque"/>
    <s v="Higgins"/>
    <s v="Lou-Anna Albuquerque Higgins"/>
    <n v="7.0691644238345397E-3"/>
    <s v="@yahoo.com"/>
    <s v="Lou-Anna@yahoo.com"/>
    <n v="27"/>
    <s v="Espírito Santo"/>
    <x v="0"/>
    <x v="1"/>
    <x v="1"/>
    <x v="1"/>
    <n v="1"/>
    <s v="À vista"/>
    <x v="146"/>
    <s v="José Arruda"/>
  </r>
  <r>
    <s v="Saliha"/>
    <s v="Macedo"/>
    <s v="Frazier"/>
    <s v="Saliha Macedo Frazier"/>
    <n v="0.5406494898304337"/>
    <s v="@yahoo.com"/>
    <s v="Saliha@yahoo.com"/>
    <n v="85"/>
    <s v="Ceará"/>
    <x v="2"/>
    <x v="1"/>
    <x v="1"/>
    <x v="1"/>
    <n v="1"/>
    <s v="À vista"/>
    <x v="146"/>
    <s v="Maria do Carmo"/>
  </r>
  <r>
    <s v="Wahida"/>
    <s v="Rollemberg"/>
    <s v="Faulkner"/>
    <s v="Wahida Rollemberg Faulkner"/>
    <n v="0.82536052071927168"/>
    <s v="@hotmail.com"/>
    <s v="Wahida@hotmail.com"/>
    <n v="99"/>
    <s v="Maranhão"/>
    <x v="2"/>
    <x v="0"/>
    <x v="0"/>
    <x v="0"/>
    <n v="6"/>
    <s v="À Prazo"/>
    <x v="146"/>
    <s v="João Carlos"/>
  </r>
  <r>
    <s v="Cassia"/>
    <s v="Pais"/>
    <s v="McLaughlin"/>
    <s v="Cassia Pais McLaughlin"/>
    <n v="0.79286700994808168"/>
    <s v="@gmail.com"/>
    <s v="Cassia@gmail.com"/>
    <n v="11"/>
    <s v="São Paulo"/>
    <x v="0"/>
    <x v="2"/>
    <x v="0"/>
    <x v="2"/>
    <n v="9"/>
    <s v="À Prazo"/>
    <x v="147"/>
    <s v="José Arruda"/>
  </r>
  <r>
    <s v="Renata"/>
    <s v="Cardoso"/>
    <s v="Daugherty"/>
    <s v="Renata Cardoso Daugherty"/>
    <n v="0.92230966199642073"/>
    <s v="@yahoo.com"/>
    <s v="Renata@yahoo.com"/>
    <n v="28"/>
    <s v="Espírito Santo"/>
    <x v="0"/>
    <x v="2"/>
    <x v="0"/>
    <x v="2"/>
    <n v="9"/>
    <s v="À Prazo"/>
    <x v="147"/>
    <s v="José Arruda"/>
  </r>
  <r>
    <s v="Linda"/>
    <s v="Serrano"/>
    <s v="Donovan"/>
    <s v="Linda Serrano Donovan"/>
    <n v="0.30752433332199736"/>
    <s v="@ig.com"/>
    <s v="Linda@ig.com"/>
    <n v="86"/>
    <s v="Piauí"/>
    <x v="2"/>
    <x v="2"/>
    <x v="0"/>
    <x v="2"/>
    <n v="9"/>
    <s v="À Prazo"/>
    <x v="147"/>
    <s v="João Carlos"/>
  </r>
  <r>
    <s v="Melisa"/>
    <s v="Rehder"/>
    <s v="Frazier"/>
    <s v="Melisa Rehder Frazier"/>
    <n v="0.59052763692138777"/>
    <s v="@hotmail.com"/>
    <s v="Melisa@hotmail.com"/>
    <n v="31"/>
    <s v="Minas Gerais"/>
    <x v="0"/>
    <x v="1"/>
    <x v="0"/>
    <x v="1"/>
    <n v="2"/>
    <s v="À Prazo"/>
    <x v="148"/>
    <s v="João Carlos"/>
  </r>
  <r>
    <s v="Tempérance"/>
    <s v="Figueira"/>
    <s v="Lynch"/>
    <s v="Tempérance Figueira Lynch"/>
    <n v="0.52567792308991312"/>
    <s v="@hotmail.com"/>
    <s v="Tempérance@hotmail.com"/>
    <n v="87"/>
    <s v="Pernambuco"/>
    <x v="2"/>
    <x v="1"/>
    <x v="1"/>
    <x v="1"/>
    <n v="1"/>
    <s v="À vista"/>
    <x v="148"/>
    <s v="Priscila Amanda"/>
  </r>
  <r>
    <s v="Evilly"/>
    <s v="Brito"/>
    <s v="Duncan"/>
    <s v="Evilly Brito Duncan"/>
    <n v="0.49137825368074928"/>
    <s v="@gmail.com"/>
    <s v="Evilly@gmail.com"/>
    <n v="12"/>
    <s v="São Paulo"/>
    <x v="0"/>
    <x v="0"/>
    <x v="0"/>
    <x v="0"/>
    <n v="6"/>
    <s v="À Prazo"/>
    <x v="148"/>
    <s v="José Arruda"/>
  </r>
  <r>
    <s v="Pei"/>
    <s v="Santacruz"/>
    <s v="Pollock"/>
    <s v="Pei Santacruz Pollock"/>
    <n v="0.25941872591549509"/>
    <s v="@gmail.com"/>
    <s v="Pei@gmail.com"/>
    <n v="13"/>
    <s v="São Paulo"/>
    <x v="0"/>
    <x v="2"/>
    <x v="0"/>
    <x v="2"/>
    <n v="9"/>
    <s v="À Prazo"/>
    <x v="149"/>
    <s v="João Carlos"/>
  </r>
  <r>
    <s v="Virsaviya"/>
    <s v="Portugal"/>
    <s v="Stack"/>
    <s v="Virsaviya Portugal Stack"/>
    <n v="0.55489748511682435"/>
    <s v="@gmail.com"/>
    <s v="Virsaviya@gmail.com"/>
    <n v="32"/>
    <s v="Minas Gerais"/>
    <x v="0"/>
    <x v="2"/>
    <x v="0"/>
    <x v="2"/>
    <n v="8"/>
    <s v="À Prazo"/>
    <x v="149"/>
    <s v="Priscila Amanda"/>
  </r>
  <r>
    <s v="Luine"/>
    <s v="Barroso"/>
    <s v="Lynch"/>
    <s v="Luine Barroso Lynch"/>
    <n v="0.90076054358630331"/>
    <s v="@hotmail.com"/>
    <s v="Luine@hotmail.com"/>
    <n v="88"/>
    <s v="Ceará"/>
    <x v="2"/>
    <x v="1"/>
    <x v="1"/>
    <x v="1"/>
    <n v="1"/>
    <s v="À vista"/>
    <x v="149"/>
    <s v="Maria do Carmo"/>
  </r>
  <r>
    <s v="Anabel"/>
    <s v="Pasquim"/>
    <s v="Walsh"/>
    <s v="Anabel Pasquim Walsh"/>
    <n v="0.95773255743083019"/>
    <s v="@ig.com"/>
    <s v="Anabel@ig.com"/>
    <n v="33"/>
    <s v="Minas Gerais"/>
    <x v="0"/>
    <x v="1"/>
    <x v="1"/>
    <x v="1"/>
    <n v="1"/>
    <s v="À vista"/>
    <x v="150"/>
    <s v="Maria do Carmo"/>
  </r>
  <r>
    <s v="Angélica"/>
    <s v="Saragoça"/>
    <s v="Montgomery"/>
    <s v="Angélica Saragoça Montgomery"/>
    <n v="0.11295601780416231"/>
    <s v="@gmail.com"/>
    <s v="Angélica@gmail.com"/>
    <n v="14"/>
    <s v="São Paulo"/>
    <x v="0"/>
    <x v="1"/>
    <x v="1"/>
    <x v="1"/>
    <n v="1"/>
    <s v="À vista"/>
    <x v="150"/>
    <s v="Priscila Amanda"/>
  </r>
  <r>
    <s v="Alexis"/>
    <s v="Hidelfonso"/>
    <s v="Duncan"/>
    <s v="Alexis Hidelfonso Duncan"/>
    <n v="1.4065148331621868E-2"/>
    <s v="@gmail.com"/>
    <s v="Alexis@gmail.com"/>
    <n v="89"/>
    <s v="Piauí"/>
    <x v="2"/>
    <x v="0"/>
    <x v="0"/>
    <x v="0"/>
    <n v="6"/>
    <s v="À Prazo"/>
    <x v="150"/>
    <s v="José Arruda"/>
  </r>
  <r>
    <s v="Kaylla"/>
    <s v="Alvim"/>
    <s v="Reese"/>
    <s v="Kaylla Alvim Reese"/>
    <n v="0.76210696622637086"/>
    <s v="@gmail.com"/>
    <s v="Kaylla@gmail.com"/>
    <n v="15"/>
    <s v="São Paulo"/>
    <x v="0"/>
    <x v="1"/>
    <x v="1"/>
    <x v="1"/>
    <n v="1"/>
    <s v="À vista"/>
    <x v="151"/>
    <s v="Maria do Carmo"/>
  </r>
  <r>
    <s v="Stephanie"/>
    <s v="Araújo"/>
    <s v="Saunders"/>
    <s v="Stephanie Araújo Saunders"/>
    <n v="0.39049532546034493"/>
    <s v="@yahoo.com"/>
    <s v="Stephanie@yahoo.com"/>
    <n v="91"/>
    <s v="Pará"/>
    <x v="1"/>
    <x v="1"/>
    <x v="1"/>
    <x v="1"/>
    <n v="1"/>
    <s v="À vista"/>
    <x v="151"/>
    <s v="José Arruda"/>
  </r>
  <r>
    <s v="Inaaya"/>
    <s v="Anchieta"/>
    <s v="Barker"/>
    <s v="Inaaya Anchieta Barker"/>
    <n v="0.21939501146962859"/>
    <s v="@gmail.com"/>
    <s v="Inaaya@gmail.com"/>
    <n v="34"/>
    <s v="Minas Gerais"/>
    <x v="0"/>
    <x v="0"/>
    <x v="0"/>
    <x v="0"/>
    <n v="4"/>
    <s v="À Prazo"/>
    <x v="151"/>
    <s v="José Arruda"/>
  </r>
  <r>
    <s v="Yarine"/>
    <s v="Zampol"/>
    <s v="Stack"/>
    <s v="Yarine Zampol Stack"/>
    <n v="0.37091829065782067"/>
    <s v="@ig.com"/>
    <s v="Yarine@ig.com"/>
    <n v="92"/>
    <s v="Amazonas"/>
    <x v="1"/>
    <x v="2"/>
    <x v="0"/>
    <x v="2"/>
    <n v="10"/>
    <s v="À Prazo"/>
    <x v="152"/>
    <s v="João Carlos"/>
  </r>
  <r>
    <s v="Disha"/>
    <s v="Idelfonso"/>
    <s v="Donovan"/>
    <s v="Disha Idelfonso Donovan"/>
    <n v="0.73940047541599385"/>
    <s v="@ig.com"/>
    <s v="Disha@ig.com"/>
    <n v="35"/>
    <s v="Minas Gerais"/>
    <x v="0"/>
    <x v="0"/>
    <x v="0"/>
    <x v="0"/>
    <n v="5"/>
    <s v="À Prazo"/>
    <x v="152"/>
    <s v="João Carlos"/>
  </r>
  <r>
    <s v="Livya"/>
    <s v="Torquato"/>
    <s v="O’Hara"/>
    <s v="Livya Torquato O’Hara"/>
    <n v="0.13725446710122113"/>
    <s v="@hotmail.com"/>
    <s v="Livya@hotmail.com"/>
    <n v="16"/>
    <s v="São Paulo"/>
    <x v="0"/>
    <x v="2"/>
    <x v="0"/>
    <x v="2"/>
    <n v="8"/>
    <s v="À Prazo"/>
    <x v="152"/>
    <s v="Maria do Carmo"/>
  </r>
  <r>
    <s v="Mizuki"/>
    <s v="Aleluia"/>
    <s v="Hagan"/>
    <s v="Mizuki Aleluia Hagan"/>
    <n v="0.28586298578116698"/>
    <s v="@gmail.com"/>
    <s v="Mizuki@gmail.com"/>
    <n v="93"/>
    <s v="Pará"/>
    <x v="1"/>
    <x v="1"/>
    <x v="0"/>
    <x v="1"/>
    <n v="2"/>
    <s v="À Prazo"/>
    <x v="153"/>
    <s v="João Carlos"/>
  </r>
  <r>
    <s v="Ismeria"/>
    <s v="Carvalhosa"/>
    <s v="Shaw"/>
    <s v="Ismeria Carvalhosa Shaw"/>
    <n v="0.17030667000352873"/>
    <s v="@gmail.com"/>
    <s v="Ismeria@gmail.com"/>
    <n v="37"/>
    <s v="Minas Gerais"/>
    <x v="0"/>
    <x v="1"/>
    <x v="1"/>
    <x v="1"/>
    <n v="1"/>
    <s v="À vista"/>
    <x v="153"/>
    <s v="Maria do Carmo"/>
  </r>
  <r>
    <s v="Rayna"/>
    <s v="Barbaresco"/>
    <s v="Reese"/>
    <s v="Rayna Barbaresco Reese"/>
    <n v="3.2774783906429183E-2"/>
    <s v="@gmail.com"/>
    <s v="Rayna@gmail.com"/>
    <n v="17"/>
    <s v="São Paulo"/>
    <x v="0"/>
    <x v="1"/>
    <x v="1"/>
    <x v="1"/>
    <n v="1"/>
    <s v="À vista"/>
    <x v="153"/>
    <s v="João Carlos"/>
  </r>
  <r>
    <s v="Anamaria"/>
    <s v="Prado"/>
    <s v="O’Hara"/>
    <s v="Anamaria Prado O’Hara"/>
    <n v="0.44617270507696016"/>
    <s v="@hotmail.com"/>
    <s v="Anamaria@hotmail.com"/>
    <n v="94"/>
    <s v="Pará"/>
    <x v="1"/>
    <x v="2"/>
    <x v="0"/>
    <x v="2"/>
    <n v="9"/>
    <s v="À Prazo"/>
    <x v="154"/>
    <s v="João Carlos"/>
  </r>
  <r>
    <s v="Alyha"/>
    <s v="Mendes"/>
    <s v="Stack"/>
    <s v="Alyha Mendes Stack"/>
    <n v="0.40173529689197185"/>
    <s v="@yahoo.com"/>
    <s v="Alyha@yahoo.com"/>
    <n v="38"/>
    <s v="Minas Gerais"/>
    <x v="0"/>
    <x v="2"/>
    <x v="0"/>
    <x v="2"/>
    <n v="9"/>
    <s v="À Prazo"/>
    <x v="154"/>
    <s v="Priscila Amanda"/>
  </r>
  <r>
    <s v="Carolina"/>
    <s v="Outeiro"/>
    <s v="Kerr"/>
    <s v="Carolina Outeiro Kerr"/>
    <n v="0.28505292096067603"/>
    <s v="@gmail.com"/>
    <s v="Carolina@gmail.com"/>
    <n v="18"/>
    <s v="São Paulo"/>
    <x v="0"/>
    <x v="0"/>
    <x v="0"/>
    <x v="0"/>
    <n v="3"/>
    <s v="À Prazo"/>
    <x v="154"/>
    <s v="Priscila Amanda"/>
  </r>
  <r>
    <s v="Princi"/>
    <s v="Uchoa"/>
    <s v="Lynch"/>
    <s v="Princi Uchoa Lynch"/>
    <n v="0.33529078082275665"/>
    <s v="@gmail.com"/>
    <s v="Princi@gmail.com"/>
    <n v="95"/>
    <s v="Roraima"/>
    <x v="1"/>
    <x v="0"/>
    <x v="0"/>
    <x v="0"/>
    <n v="5"/>
    <s v="À Prazo"/>
    <x v="155"/>
    <s v="João Carlos"/>
  </r>
  <r>
    <s v="Aissatu"/>
    <s v="Dias"/>
    <s v="Ramsey"/>
    <s v="Aissatu Dias Ramsey"/>
    <n v="0.44486102645837466"/>
    <s v="@gmail.com"/>
    <s v="Aissatu@gmail.com"/>
    <n v="19"/>
    <s v="São Paulo"/>
    <x v="0"/>
    <x v="1"/>
    <x v="1"/>
    <x v="1"/>
    <n v="1"/>
    <s v="À vista"/>
    <x v="155"/>
    <s v="José Arruda"/>
  </r>
  <r>
    <s v="N'Zayla"/>
    <s v="Nunes"/>
    <s v="Ramsey"/>
    <s v="N'Zayla Nunes Ramsey"/>
    <n v="0.24912473294557014"/>
    <s v="@gmail.com"/>
    <s v="N'Zayla@gmail.com"/>
    <n v="41"/>
    <s v="Paraná"/>
    <x v="3"/>
    <x v="2"/>
    <x v="0"/>
    <x v="2"/>
    <n v="10"/>
    <s v="À Prazo"/>
    <x v="155"/>
    <s v="José Arruda"/>
  </r>
  <r>
    <s v="Bhavnoor"/>
    <s v="Ildefonso"/>
    <s v="Fitzgerald"/>
    <s v="Bhavnoor Ildefonso Fitzgerald"/>
    <n v="0.25044076969865159"/>
    <s v="@hotmail.com"/>
    <s v="Bhavnoor@hotmail.com"/>
    <n v="96"/>
    <s v="Amapá"/>
    <x v="1"/>
    <x v="2"/>
    <x v="0"/>
    <x v="2"/>
    <n v="10"/>
    <s v="À Prazo"/>
    <x v="156"/>
    <s v="José Arruda"/>
  </r>
  <r>
    <s v="KellY"/>
    <s v="Auth"/>
    <s v="Frazier"/>
    <s v="KellY Auth Frazier"/>
    <n v="0.67548805826627745"/>
    <s v="@gmail.com"/>
    <s v="KellY@gmail.com"/>
    <n v="21"/>
    <s v="Rio de Janeiro"/>
    <x v="0"/>
    <x v="2"/>
    <x v="0"/>
    <x v="2"/>
    <n v="9"/>
    <s v="À Prazo"/>
    <x v="156"/>
    <s v="José Arruda"/>
  </r>
  <r>
    <s v="Ivanne"/>
    <s v="Couto"/>
    <s v="Costello"/>
    <s v="Ivanne Couto Costello"/>
    <n v="0.4950023301634533"/>
    <s v="@ig.com"/>
    <s v="Ivanne@ig.com"/>
    <n v="42"/>
    <s v="Paraná"/>
    <x v="3"/>
    <x v="2"/>
    <x v="0"/>
    <x v="2"/>
    <n v="9"/>
    <s v="À Prazo"/>
    <x v="156"/>
    <s v="José Arruda"/>
  </r>
  <r>
    <s v="Safiatu"/>
    <s v="Leitão"/>
    <s v="Walsh"/>
    <s v="Safiatu Leitão Walsh"/>
    <n v="2.4830464917250161E-2"/>
    <s v="@yahoo.com"/>
    <s v="Safiatu@yahoo.com"/>
    <n v="22"/>
    <s v="Rio de Janeiro"/>
    <x v="0"/>
    <x v="0"/>
    <x v="0"/>
    <x v="0"/>
    <n v="4"/>
    <s v="À Prazo"/>
    <x v="157"/>
    <s v="José Arruda"/>
  </r>
  <r>
    <s v="Sandra"/>
    <s v="Moraes"/>
    <s v="Conway"/>
    <s v="Sandra Moraes Conway"/>
    <n v="0.2876560944246489"/>
    <s v="@hotmail.com"/>
    <s v="Sandra@hotmail.com"/>
    <n v="43"/>
    <s v="Paraná"/>
    <x v="3"/>
    <x v="0"/>
    <x v="0"/>
    <x v="0"/>
    <n v="3"/>
    <s v="À Prazo"/>
    <x v="157"/>
    <s v="Priscila Amanda"/>
  </r>
  <r>
    <s v="Larisa"/>
    <s v="Leme"/>
    <s v="Faulkner"/>
    <s v="Larisa Leme Faulkner"/>
    <n v="0.71458781796309789"/>
    <s v="@gmail.com"/>
    <s v="Larisa@gmail.com"/>
    <n v="97"/>
    <s v="Amazonas"/>
    <x v="1"/>
    <x v="0"/>
    <x v="0"/>
    <x v="0"/>
    <n v="5"/>
    <s v="À Prazo"/>
    <x v="157"/>
    <s v="João Carlos"/>
  </r>
  <r>
    <s v="Mahi"/>
    <s v="Faria"/>
    <s v="McBride"/>
    <s v="Mahi Faria McBride"/>
    <n v="0.87911339801564092"/>
    <s v="@gmail.com"/>
    <s v="Mahi@gmail.com"/>
    <n v="24"/>
    <s v="Rio de Janeiro"/>
    <x v="0"/>
    <x v="2"/>
    <x v="0"/>
    <x v="2"/>
    <n v="9"/>
    <s v="À Prazo"/>
    <x v="158"/>
    <s v="Maria do Carmo"/>
  </r>
  <r>
    <s v="Tânia"/>
    <s v="Curado"/>
    <s v="Pollock"/>
    <s v="Tânia Curado Pollock"/>
    <n v="0.88806805005250467"/>
    <s v="@gmail.com"/>
    <s v="Tânia@gmail.com"/>
    <n v="98"/>
    <s v="Maranhão"/>
    <x v="2"/>
    <x v="0"/>
    <x v="0"/>
    <x v="0"/>
    <n v="5"/>
    <s v="À Prazo"/>
    <x v="158"/>
    <s v="Maria do Carmo"/>
  </r>
  <r>
    <s v="Hilária"/>
    <s v="Santarrosa"/>
    <s v="Donovan"/>
    <s v="Hilária Santarrosa Donovan"/>
    <n v="0.90634482948877082"/>
    <s v="@ig.com"/>
    <s v="Hilária@ig.com"/>
    <n v="44"/>
    <s v="Paraná"/>
    <x v="3"/>
    <x v="0"/>
    <x v="0"/>
    <x v="0"/>
    <n v="5"/>
    <s v="À Prazo"/>
    <x v="158"/>
    <s v="José Arruda"/>
  </r>
  <r>
    <s v="Ariana"/>
    <s v="Anjos"/>
    <s v="Kerr"/>
    <s v="Ariana Anjos Kerr"/>
    <n v="0.34561086071715785"/>
    <s v="@gmail.com"/>
    <s v="Ariana@gmail.com"/>
    <n v="27"/>
    <s v="Espírito Santo"/>
    <x v="0"/>
    <x v="0"/>
    <x v="0"/>
    <x v="0"/>
    <n v="6"/>
    <s v="À Prazo"/>
    <x v="159"/>
    <s v="Priscila Amanda"/>
  </r>
  <r>
    <s v="Karinna"/>
    <s v="Siqueira"/>
    <s v="Hagan"/>
    <s v="Karinna Siqueira Hagan"/>
    <n v="6.119015445672582E-2"/>
    <s v="@gmail.com"/>
    <s v="Karinna@gmail.com"/>
    <n v="99"/>
    <s v="Maranhão"/>
    <x v="2"/>
    <x v="1"/>
    <x v="1"/>
    <x v="1"/>
    <n v="1"/>
    <s v="À vista"/>
    <x v="159"/>
    <s v="Priscila Amanda"/>
  </r>
  <r>
    <s v="Beatrise"/>
    <s v="Furquim"/>
    <s v="McLaughlin"/>
    <s v="Beatrise Furquim McLaughlin"/>
    <n v="0.9231808220333344"/>
    <s v="@ig.com"/>
    <s v="Beatrise@ig.com"/>
    <n v="45"/>
    <s v="Paraná"/>
    <x v="3"/>
    <x v="1"/>
    <x v="1"/>
    <x v="1"/>
    <n v="1"/>
    <s v="À vista"/>
    <x v="159"/>
    <s v="João Carlos"/>
  </r>
  <r>
    <s v="Adryelle"/>
    <s v="Brasiliense"/>
    <s v="O’Connell"/>
    <s v="Adryelle Brasiliense O’Connell"/>
    <n v="0.4687193461714203"/>
    <s v="@ig.com"/>
    <s v="Adryelle@ig.com"/>
    <n v="11"/>
    <s v="São Paulo"/>
    <x v="0"/>
    <x v="1"/>
    <x v="1"/>
    <x v="1"/>
    <n v="1"/>
    <s v="À vista"/>
    <x v="160"/>
    <s v="Priscila Amanda"/>
  </r>
  <r>
    <s v="Zoya"/>
    <s v="Dourado"/>
    <s v="Salisbury"/>
    <s v="Zoya Dourado Salisbury"/>
    <n v="0.44047919557283854"/>
    <s v="@yahoo.com"/>
    <s v="Zoya@yahoo.com"/>
    <n v="46"/>
    <s v="Paraná"/>
    <x v="3"/>
    <x v="1"/>
    <x v="1"/>
    <x v="1"/>
    <n v="1"/>
    <s v="À vista"/>
    <x v="160"/>
    <s v="Priscila Amanda"/>
  </r>
  <r>
    <s v="Zalia"/>
    <s v="Cabral"/>
    <s v="Ramsey"/>
    <s v="Zalia Cabral Ramsey"/>
    <n v="0.69473297703304404"/>
    <s v="@yahoo.com"/>
    <s v="Zalia@yahoo.com"/>
    <n v="28"/>
    <s v="Espírito Santo"/>
    <x v="0"/>
    <x v="0"/>
    <x v="0"/>
    <x v="0"/>
    <n v="6"/>
    <s v="À Prazo"/>
    <x v="160"/>
    <s v="José Arruda"/>
  </r>
  <r>
    <s v="Wiame"/>
    <s v="Seixas"/>
    <s v="Shaw"/>
    <s v="Wiame Seixas Shaw"/>
    <n v="0.84675990244748001"/>
    <s v="@ig.com"/>
    <s v="Wiame@ig.com"/>
    <n v="12"/>
    <s v="São Paulo"/>
    <x v="0"/>
    <x v="1"/>
    <x v="1"/>
    <x v="1"/>
    <n v="1"/>
    <s v="À vista"/>
    <x v="161"/>
    <s v="Priscila Amanda"/>
  </r>
  <r>
    <s v="Wareesha"/>
    <s v="Sampedro"/>
    <s v="Hahn"/>
    <s v="Wareesha Sampedro Hahn"/>
    <n v="0.39400054466647694"/>
    <s v="@yahoo.com"/>
    <s v="Wareesha@yahoo.com"/>
    <n v="47"/>
    <s v="Santa Catarina"/>
    <x v="3"/>
    <x v="0"/>
    <x v="0"/>
    <x v="0"/>
    <n v="6"/>
    <s v="À Prazo"/>
    <x v="161"/>
    <s v="Priscila Amanda"/>
  </r>
  <r>
    <s v="Hunerpreet"/>
    <s v="Torquato"/>
    <s v="Salisbury"/>
    <s v="Hunerpreet Torquato Salisbury"/>
    <n v="0.11780862354591926"/>
    <s v="@gmail.com"/>
    <s v="Hunerpreet@gmail.com"/>
    <n v="31"/>
    <s v="Minas Gerais"/>
    <x v="0"/>
    <x v="0"/>
    <x v="0"/>
    <x v="0"/>
    <n v="3"/>
    <s v="À Prazo"/>
    <x v="161"/>
    <s v="João Carlos"/>
  </r>
  <r>
    <s v="Ezinne"/>
    <s v="Caminha"/>
    <s v="McLaughlin"/>
    <s v="Ezinne Caminha McLaughlin"/>
    <n v="0.23632122889162288"/>
    <s v="@gmail.com"/>
    <s v="Ezinne@gmail.com"/>
    <n v="32"/>
    <s v="Minas Gerais"/>
    <x v="0"/>
    <x v="1"/>
    <x v="1"/>
    <x v="1"/>
    <n v="1"/>
    <s v="À vista"/>
    <x v="162"/>
    <s v="José Arruda"/>
  </r>
  <r>
    <s v="Marcia"/>
    <s v="Junqueira"/>
    <s v="Weber"/>
    <s v="Marcia Junqueira Weber"/>
    <n v="0.54845878472781506"/>
    <s v="@yahoo.com"/>
    <s v="Marcia@yahoo.com"/>
    <n v="48"/>
    <s v="Santa Catarina"/>
    <x v="3"/>
    <x v="2"/>
    <x v="0"/>
    <x v="2"/>
    <n v="9"/>
    <s v="À Prazo"/>
    <x v="162"/>
    <s v="José Arruda"/>
  </r>
  <r>
    <s v="Lêan"/>
    <s v="Morais"/>
    <s v="Hahn"/>
    <s v="Lêan Morais Hahn"/>
    <n v="0.33512261824787049"/>
    <s v="@hotmail.com"/>
    <s v="Lêan@hotmail.com"/>
    <n v="13"/>
    <s v="São Paulo"/>
    <x v="0"/>
    <x v="0"/>
    <x v="0"/>
    <x v="0"/>
    <n v="5"/>
    <s v="À Prazo"/>
    <x v="162"/>
    <s v="Maria do Carmo"/>
  </r>
  <r>
    <s v="Mikaelly"/>
    <s v="Teles"/>
    <s v="Kerr"/>
    <s v="Mikaelly Teles Kerr"/>
    <n v="0.81199571133201709"/>
    <s v="@ig.com"/>
    <s v="Mikaelly@ig.com"/>
    <n v="33"/>
    <s v="Minas Gerais"/>
    <x v="0"/>
    <x v="0"/>
    <x v="0"/>
    <x v="0"/>
    <n v="5"/>
    <s v="À Prazo"/>
    <x v="163"/>
    <s v="Maria do Carmo"/>
  </r>
  <r>
    <s v="Katty"/>
    <s v="Xavier"/>
    <s v="Fitzgerald"/>
    <s v="Katty Xavier Fitzgerald"/>
    <n v="0.87683296808183941"/>
    <s v="@ig.com"/>
    <s v="Katty@ig.com"/>
    <n v="49"/>
    <s v="Santa Catarina"/>
    <x v="3"/>
    <x v="0"/>
    <x v="0"/>
    <x v="0"/>
    <n v="6"/>
    <s v="À Prazo"/>
    <x v="163"/>
    <s v="Priscila Amanda"/>
  </r>
  <r>
    <s v="Keynara"/>
    <s v="Caldas"/>
    <s v="Frazier"/>
    <s v="Keynara Caldas Frazier"/>
    <n v="0.90021854667882895"/>
    <s v="@yahoo.com"/>
    <s v="Keynara@yahoo.com"/>
    <n v="14"/>
    <s v="São Paulo"/>
    <x v="0"/>
    <x v="2"/>
    <x v="0"/>
    <x v="2"/>
    <n v="9"/>
    <s v="À Prazo"/>
    <x v="163"/>
    <s v="Maria do Carmo"/>
  </r>
  <r>
    <s v="Lasilis"/>
    <s v="Lira"/>
    <s v="Hagan"/>
    <s v="Lasilis Lira Hagan"/>
    <n v="0.34018901020553838"/>
    <s v="@yahoo.com"/>
    <s v="Lasilis@yahoo.com"/>
    <n v="34"/>
    <s v="Minas Gerais"/>
    <x v="0"/>
    <x v="1"/>
    <x v="1"/>
    <x v="1"/>
    <n v="1"/>
    <s v="À vista"/>
    <x v="164"/>
    <s v="José Arruda"/>
  </r>
  <r>
    <s v="Janaina"/>
    <s v="Figueiroa"/>
    <s v="Barr"/>
    <s v="Janaina Figueiroa Barr"/>
    <n v="3.4342280065023156E-2"/>
    <s v="@yahoo.com"/>
    <s v="Janaina@yahoo.com"/>
    <n v="51"/>
    <s v="Rio Grande do Sul"/>
    <x v="3"/>
    <x v="0"/>
    <x v="0"/>
    <x v="0"/>
    <n v="4"/>
    <s v="À Prazo"/>
    <x v="164"/>
    <s v="José Arruda"/>
  </r>
  <r>
    <s v="Shivani"/>
    <s v="Sacramento"/>
    <s v="Higgins"/>
    <s v="Shivani Sacramento Higgins"/>
    <n v="0.98593884913978558"/>
    <s v="@hotmail.com"/>
    <s v="Shivani@hotmail.com"/>
    <n v="15"/>
    <s v="São Paulo"/>
    <x v="0"/>
    <x v="2"/>
    <x v="0"/>
    <x v="2"/>
    <n v="8"/>
    <s v="À Prazo"/>
    <x v="164"/>
    <s v="José Arruda"/>
  </r>
  <r>
    <s v="Amari"/>
    <s v="Nascimento"/>
    <s v="Donovan"/>
    <s v="Amari Nascimento Donovan"/>
    <n v="0.20913996254392164"/>
    <s v="@hotmail.com"/>
    <s v="Amari@hotmail.com"/>
    <n v="53"/>
    <s v="Rio Grande do Sul"/>
    <x v="3"/>
    <x v="1"/>
    <x v="0"/>
    <x v="1"/>
    <n v="2"/>
    <s v="À Prazo"/>
    <x v="165"/>
    <s v="Maria do Carmo"/>
  </r>
  <r>
    <s v="Délia"/>
    <s v="Duarte"/>
    <s v="Stack"/>
    <s v="Délia Duarte Stack"/>
    <n v="0.96325623759196255"/>
    <s v="@yahoo.com"/>
    <s v="Délia@yahoo.com"/>
    <n v="16"/>
    <s v="São Paulo"/>
    <x v="0"/>
    <x v="0"/>
    <x v="0"/>
    <x v="0"/>
    <n v="4"/>
    <s v="À Prazo"/>
    <x v="165"/>
    <s v="Priscila Amanda"/>
  </r>
  <r>
    <s v="Daylin"/>
    <s v="Constante"/>
    <s v="Dempsey"/>
    <s v="Daylin Constante Dempsey"/>
    <n v="0.49447704534258707"/>
    <s v="@ig.com"/>
    <s v="Daylin@ig.com"/>
    <n v="35"/>
    <s v="Minas Gerais"/>
    <x v="0"/>
    <x v="0"/>
    <x v="0"/>
    <x v="0"/>
    <n v="7"/>
    <s v="À Prazo"/>
    <x v="165"/>
    <s v="José Arruda"/>
  </r>
  <r>
    <s v="Andreína"/>
    <s v="Roçadas"/>
    <s v="Daugherty"/>
    <s v="Andreína Roçadas Daugherty"/>
    <n v="0.15466405127007354"/>
    <s v="@ig.com"/>
    <s v="Andreína@ig.com"/>
    <n v="17"/>
    <s v="São Paulo"/>
    <x v="0"/>
    <x v="1"/>
    <x v="1"/>
    <x v="1"/>
    <n v="1"/>
    <s v="À vista"/>
    <x v="166"/>
    <s v="José Arruda"/>
  </r>
  <r>
    <s v="Mellanie"/>
    <s v="Rocha"/>
    <s v="Higgins"/>
    <s v="Mellanie Rocha Higgins"/>
    <n v="0.74968221313666106"/>
    <s v="@gmail.com"/>
    <s v="Mellanie@gmail.com"/>
    <n v="54"/>
    <s v="Rio Grande do Sul"/>
    <x v="3"/>
    <x v="2"/>
    <x v="0"/>
    <x v="2"/>
    <n v="10"/>
    <s v="À Prazo"/>
    <x v="166"/>
    <s v="Priscila Amanda"/>
  </r>
  <r>
    <s v="Lace"/>
    <s v="Garrastazu"/>
    <s v="Duncan"/>
    <s v="Lace Garrastazu Duncan"/>
    <n v="0.6599475018455252"/>
    <s v="@gmail.com"/>
    <s v="Lace@gmail.com"/>
    <n v="37"/>
    <s v="Minas Gerais"/>
    <x v="0"/>
    <x v="1"/>
    <x v="1"/>
    <x v="1"/>
    <n v="1"/>
    <s v="À vista"/>
    <x v="166"/>
    <s v="Maria do Carmo"/>
  </r>
  <r>
    <s v="Augusta"/>
    <s v="Carnaval"/>
    <s v="Vaughn"/>
    <s v="Augusta Carnaval Vaughn"/>
    <n v="0.58018328863457469"/>
    <s v="@hotmail.com"/>
    <s v="Augusta@hotmail.com"/>
    <n v="18"/>
    <s v="São Paulo"/>
    <x v="0"/>
    <x v="1"/>
    <x v="0"/>
    <x v="1"/>
    <n v="2"/>
    <s v="À Prazo"/>
    <x v="167"/>
    <s v="José Arruda"/>
  </r>
  <r>
    <s v="Luciane"/>
    <s v="Antônio"/>
    <s v="Ballard"/>
    <s v="Luciane Antônio Ballard"/>
    <n v="0.6550637348985584"/>
    <s v="@hotmail.com"/>
    <s v="Luciane@hotmail.com"/>
    <n v="38"/>
    <s v="Minas Gerais"/>
    <x v="0"/>
    <x v="0"/>
    <x v="0"/>
    <x v="0"/>
    <n v="3"/>
    <s v="À Prazo"/>
    <x v="167"/>
    <s v="Maria do Carmo"/>
  </r>
  <r>
    <s v="Allina"/>
    <s v="Marques"/>
    <s v="Hagan"/>
    <s v="Allina Marques Hagan"/>
    <n v="0.5659554384017933"/>
    <s v="@yahoo.com"/>
    <s v="Allina@yahoo.com"/>
    <n v="55"/>
    <s v="Rio Grande do Sul"/>
    <x v="3"/>
    <x v="1"/>
    <x v="0"/>
    <x v="1"/>
    <n v="2"/>
    <s v="À Prazo"/>
    <x v="167"/>
    <s v="João Carlos"/>
  </r>
  <r>
    <s v="Joice"/>
    <s v="Neis"/>
    <s v="Stack"/>
    <s v="Joice Neis Stack"/>
    <n v="0.33161598778996371"/>
    <s v="@gmail.com"/>
    <s v="Joice@gmail.com"/>
    <n v="61"/>
    <s v="Distrito Federal"/>
    <x v="4"/>
    <x v="1"/>
    <x v="0"/>
    <x v="1"/>
    <n v="2"/>
    <s v="À Prazo"/>
    <x v="168"/>
    <s v="João Carlos"/>
  </r>
  <r>
    <s v="Alaíde"/>
    <s v="Faleiros"/>
    <s v="Conway"/>
    <s v="Alaíde Faleiros Conway"/>
    <n v="0.77368910151348558"/>
    <s v="@gmail.com"/>
    <s v="Alaíde@gmail.com"/>
    <n v="41"/>
    <s v="Paraná"/>
    <x v="3"/>
    <x v="0"/>
    <x v="0"/>
    <x v="0"/>
    <n v="3"/>
    <s v="À Prazo"/>
    <x v="168"/>
    <s v="Maria do Carmo"/>
  </r>
  <r>
    <s v="Anneura"/>
    <s v="Veloso"/>
    <s v="McBride"/>
    <s v="Anneura Veloso McBride"/>
    <n v="0.48961137109806785"/>
    <s v="@yahoo.com"/>
    <s v="Anneura@yahoo.com"/>
    <n v="19"/>
    <s v="São Paulo"/>
    <x v="0"/>
    <x v="1"/>
    <x v="1"/>
    <x v="1"/>
    <n v="1"/>
    <s v="À vista"/>
    <x v="168"/>
    <s v="Maria do Carmo"/>
  </r>
  <r>
    <s v="Jusilene"/>
    <s v="Quaresma"/>
    <s v="Fletcher"/>
    <s v="Jusilene Quaresma Fletcher"/>
    <n v="0.25971693604466528"/>
    <s v="@hotmail.com"/>
    <s v="Jusilene@hotmail.com"/>
    <n v="62"/>
    <s v="Goiás"/>
    <x v="4"/>
    <x v="1"/>
    <x v="0"/>
    <x v="1"/>
    <n v="2"/>
    <s v="À Prazo"/>
    <x v="169"/>
    <s v="Maria do Carmo"/>
  </r>
  <r>
    <s v="Ivânia"/>
    <s v="Cordeiro"/>
    <s v="Atkinson"/>
    <s v="Ivânia Cordeiro Atkinson"/>
    <n v="0.80267443326891463"/>
    <s v="@hotmail.com"/>
    <s v="Ivânia@hotmail.com"/>
    <n v="21"/>
    <s v="Rio de Janeiro"/>
    <x v="0"/>
    <x v="1"/>
    <x v="1"/>
    <x v="1"/>
    <n v="1"/>
    <s v="À vista"/>
    <x v="169"/>
    <s v="Priscila Amanda"/>
  </r>
  <r>
    <s v="Amália"/>
    <s v="Moretti"/>
    <s v="Atkinson"/>
    <s v="Amália Moretti Atkinson"/>
    <n v="0.47005015437145758"/>
    <s v="@gmail.com"/>
    <s v="Amália@gmail.com"/>
    <n v="42"/>
    <s v="Paraná"/>
    <x v="3"/>
    <x v="1"/>
    <x v="1"/>
    <x v="1"/>
    <n v="1"/>
    <s v="À vista"/>
    <x v="169"/>
    <s v="Maria do Carmo"/>
  </r>
  <r>
    <s v="Denilsa"/>
    <s v="Exaltação"/>
    <s v="Salisbury"/>
    <s v="Denilsa Exaltação Salisbury"/>
    <n v="0.53185249421644665"/>
    <s v="@ig.com"/>
    <s v="Denilsa@ig.com"/>
    <n v="63"/>
    <s v="Tocantins"/>
    <x v="1"/>
    <x v="0"/>
    <x v="0"/>
    <x v="0"/>
    <n v="6"/>
    <s v="À Prazo"/>
    <x v="170"/>
    <s v="João Carlos"/>
  </r>
  <r>
    <s v="Mina"/>
    <s v="Vasconcelos"/>
    <s v="Saunders"/>
    <s v="Mina Vasconcelos Saunders"/>
    <n v="9.9613276312291887E-2"/>
    <s v="@hotmail.com"/>
    <s v="Mina@hotmail.com"/>
    <n v="43"/>
    <s v="Paraná"/>
    <x v="3"/>
    <x v="2"/>
    <x v="0"/>
    <x v="2"/>
    <n v="10"/>
    <s v="À Prazo"/>
    <x v="170"/>
    <s v="Priscila Amanda"/>
  </r>
  <r>
    <s v="Estrelle"/>
    <s v="Barreto"/>
    <s v="Ramsey"/>
    <s v="Estrelle Barreto Ramsey"/>
    <n v="0.76246708224759219"/>
    <s v="@ig.com"/>
    <s v="Estrelle@ig.com"/>
    <n v="22"/>
    <s v="Rio de Janeiro"/>
    <x v="0"/>
    <x v="0"/>
    <x v="0"/>
    <x v="0"/>
    <n v="5"/>
    <s v="À Prazo"/>
    <x v="170"/>
    <s v="João Carlos"/>
  </r>
  <r>
    <s v="Silvie"/>
    <s v="Sousa"/>
    <s v="Conway"/>
    <s v="Silvie Sousa Conway"/>
    <n v="0.56826260776680904"/>
    <s v="@ig.com"/>
    <s v="Silvie@ig.com"/>
    <n v="64"/>
    <s v="Goiás"/>
    <x v="4"/>
    <x v="2"/>
    <x v="0"/>
    <x v="2"/>
    <n v="8"/>
    <s v="À Prazo"/>
    <x v="171"/>
    <s v="Priscila Amanda"/>
  </r>
  <r>
    <s v="Joana"/>
    <s v="Miranda"/>
    <s v="Higgins"/>
    <s v="Joana Miranda Higgins"/>
    <n v="2.300827284636664E-2"/>
    <s v="@gmail.com"/>
    <s v="Joana@gmail.com"/>
    <n v="24"/>
    <s v="Rio de Janeiro"/>
    <x v="0"/>
    <x v="0"/>
    <x v="0"/>
    <x v="0"/>
    <n v="4"/>
    <s v="À Prazo"/>
    <x v="171"/>
    <s v="Maria do Carmo"/>
  </r>
  <r>
    <s v="Carole"/>
    <s v="Oliveira"/>
    <s v="Higgins"/>
    <s v="Carole Oliveira Higgins"/>
    <n v="0.23266736320309844"/>
    <s v="@gmail.com"/>
    <s v="Carole@gmail.com"/>
    <n v="44"/>
    <s v="Paraná"/>
    <x v="3"/>
    <x v="0"/>
    <x v="0"/>
    <x v="0"/>
    <n v="7"/>
    <s v="À Prazo"/>
    <x v="171"/>
    <s v="José Arruda"/>
  </r>
  <r>
    <s v="Angelina"/>
    <s v="Seixas"/>
    <s v="O’Connell"/>
    <s v="Angelina Seixas O’Connell"/>
    <n v="0.11901024005908845"/>
    <s v="@yahoo.com"/>
    <s v="Angelina@yahoo.com"/>
    <n v="27"/>
    <s v="Espírito Santo"/>
    <x v="0"/>
    <x v="0"/>
    <x v="0"/>
    <x v="0"/>
    <n v="7"/>
    <s v="À Prazo"/>
    <x v="172"/>
    <s v="João Carlos"/>
  </r>
  <r>
    <s v="Hazel"/>
    <s v="Pinheiro"/>
    <s v="Conway"/>
    <s v="Hazel Pinheiro Conway"/>
    <n v="9.7796831717941846E-2"/>
    <s v="@hotmail.com"/>
    <s v="Hazel@hotmail.com"/>
    <n v="45"/>
    <s v="Paraná"/>
    <x v="3"/>
    <x v="0"/>
    <x v="0"/>
    <x v="0"/>
    <n v="3"/>
    <s v="À Prazo"/>
    <x v="172"/>
    <s v="José Arruda"/>
  </r>
  <r>
    <s v="Tsz"/>
    <s v="Madureira"/>
    <s v="Faulkner"/>
    <s v="Tsz Madureira Faulkner"/>
    <n v="0.59688114445438456"/>
    <s v="@ig.com"/>
    <s v="Tsz@ig.com"/>
    <n v="65"/>
    <s v="Mato Grosso"/>
    <x v="4"/>
    <x v="2"/>
    <x v="0"/>
    <x v="2"/>
    <n v="9"/>
    <s v="À Prazo"/>
    <x v="172"/>
    <s v="Maria do Carmo"/>
  </r>
  <r>
    <s v="Daniela"/>
    <s v="Cabral"/>
    <s v="Montgomery"/>
    <s v="Daniela Cabral Montgomery"/>
    <n v="0.70771491976162582"/>
    <s v="@hotmail.com"/>
    <s v="Daniela@hotmail.com"/>
    <n v="66"/>
    <s v="Mato Grosso"/>
    <x v="4"/>
    <x v="1"/>
    <x v="1"/>
    <x v="1"/>
    <n v="1"/>
    <s v="À vista"/>
    <x v="173"/>
    <s v="José Arruda"/>
  </r>
  <r>
    <s v="Ayra"/>
    <s v="Esteves"/>
    <s v="Stack"/>
    <s v="Ayra Esteves Stack"/>
    <n v="0.1557834276679354"/>
    <s v="@gmail.com"/>
    <s v="Ayra@gmail.com"/>
    <n v="28"/>
    <s v="Espírito Santo"/>
    <x v="0"/>
    <x v="2"/>
    <x v="0"/>
    <x v="2"/>
    <n v="9"/>
    <s v="À Prazo"/>
    <x v="173"/>
    <s v="Priscila Amanda"/>
  </r>
  <r>
    <s v="Violeta"/>
    <s v="Poeta"/>
    <s v="Montgomery"/>
    <s v="Violeta Poeta Montgomery"/>
    <n v="0.99561521354190319"/>
    <s v="@ig.com"/>
    <s v="Violeta@ig.com"/>
    <n v="46"/>
    <s v="Paraná"/>
    <x v="3"/>
    <x v="1"/>
    <x v="1"/>
    <x v="1"/>
    <n v="1"/>
    <s v="À vista"/>
    <x v="173"/>
    <s v="José Arruda"/>
  </r>
  <r>
    <s v="Nhalim"/>
    <s v="Gusmão"/>
    <s v="Hahn"/>
    <s v="Nhalim Gusmão Hahn"/>
    <n v="5.4194958688470574E-2"/>
    <s v="@gmail.com"/>
    <s v="Nhalim@gmail.com"/>
    <n v="67"/>
    <s v="Mato Grosso do Sul"/>
    <x v="4"/>
    <x v="1"/>
    <x v="0"/>
    <x v="1"/>
    <n v="2"/>
    <s v="À Prazo"/>
    <x v="174"/>
    <s v="João Carlos"/>
  </r>
  <r>
    <s v="Tisha"/>
    <s v="Levy"/>
    <s v="Stack"/>
    <s v="Tisha Levy Stack"/>
    <n v="0.96182165604013226"/>
    <s v="@hotmail.com"/>
    <s v="Tisha@hotmail.com"/>
    <n v="31"/>
    <s v="Minas Gerais"/>
    <x v="0"/>
    <x v="1"/>
    <x v="1"/>
    <x v="1"/>
    <n v="1"/>
    <s v="À vista"/>
    <x v="174"/>
    <s v="Maria do Carmo"/>
  </r>
  <r>
    <s v="Lilia"/>
    <s v="Sanches"/>
    <s v="Sinclair"/>
    <s v="Lilia Sanches Sinclair"/>
    <n v="0.6290467194991165"/>
    <s v="@yahoo.com"/>
    <s v="Lilia@yahoo.com"/>
    <n v="47"/>
    <s v="Santa Catarina"/>
    <x v="3"/>
    <x v="1"/>
    <x v="1"/>
    <x v="1"/>
    <n v="1"/>
    <s v="À vista"/>
    <x v="174"/>
    <s v="José Arruda"/>
  </r>
  <r>
    <s v="Briana"/>
    <s v="Lutz"/>
    <s v="Vaughn"/>
    <s v="Briana Lutz Vaughn"/>
    <n v="0.173405128440972"/>
    <s v="@hotmail.com"/>
    <s v="Briana@hotmail.com"/>
    <n v="48"/>
    <s v="Santa Catarina"/>
    <x v="3"/>
    <x v="2"/>
    <x v="0"/>
    <x v="2"/>
    <n v="8"/>
    <s v="À Prazo"/>
    <x v="175"/>
    <s v="João Carlos"/>
  </r>
  <r>
    <s v="Ismália"/>
    <s v="Carvalhal"/>
    <s v="Stack"/>
    <s v="Ismália Carvalhal Stack"/>
    <n v="0.37472462471103096"/>
    <s v="@gmail.com"/>
    <s v="Ismália@gmail.com"/>
    <n v="32"/>
    <s v="Minas Gerais"/>
    <x v="0"/>
    <x v="1"/>
    <x v="0"/>
    <x v="1"/>
    <n v="2"/>
    <s v="À Prazo"/>
    <x v="175"/>
    <s v="Maria do Carmo"/>
  </r>
  <r>
    <s v="Rosie"/>
    <s v="Fioravante"/>
    <s v="Stack"/>
    <s v="Rosie Fioravante Stack"/>
    <n v="0.75450180590883886"/>
    <s v="@hotmail.com"/>
    <s v="Rosie@hotmail.com"/>
    <n v="68"/>
    <s v="Acre"/>
    <x v="1"/>
    <x v="2"/>
    <x v="0"/>
    <x v="2"/>
    <n v="9"/>
    <s v="À Prazo"/>
    <x v="175"/>
    <s v="José Arruda"/>
  </r>
  <r>
    <s v="Kaylie"/>
    <s v="Álvares"/>
    <s v="Shaw"/>
    <s v="Kaylie Álvares Shaw"/>
    <n v="0.45469088650345602"/>
    <s v="@gmail.com"/>
    <s v="Kaylie@gmail.com"/>
    <n v="49"/>
    <s v="Santa Catarina"/>
    <x v="3"/>
    <x v="2"/>
    <x v="0"/>
    <x v="2"/>
    <n v="9"/>
    <s v="À Prazo"/>
    <x v="176"/>
    <s v="João Carlos"/>
  </r>
  <r>
    <s v="Jaqui"/>
    <s v="Guerreiro"/>
    <s v="Ramsey"/>
    <s v="Jaqui Guerreiro Ramsey"/>
    <n v="0.24313841430825778"/>
    <s v="@hotmail.com"/>
    <s v="Jaqui@hotmail.com"/>
    <n v="33"/>
    <s v="Minas Gerais"/>
    <x v="0"/>
    <x v="1"/>
    <x v="1"/>
    <x v="1"/>
    <n v="1"/>
    <s v="À vista"/>
    <x v="176"/>
    <s v="José Arruda"/>
  </r>
  <r>
    <s v="Penélope"/>
    <s v="Santarrosa"/>
    <s v="Reese"/>
    <s v="Penélope Santarrosa Reese"/>
    <n v="0.93099852006832085"/>
    <s v="@gmail.com"/>
    <s v="Penélope@gmail.com"/>
    <n v="69"/>
    <s v="Rondônia"/>
    <x v="1"/>
    <x v="0"/>
    <x v="0"/>
    <x v="0"/>
    <n v="7"/>
    <s v="À Prazo"/>
    <x v="176"/>
    <s v="José Arruda"/>
  </r>
  <r>
    <s v="Lariane"/>
    <s v="Leite"/>
    <s v="Duncan"/>
    <s v="Lariane Leite Duncan"/>
    <n v="0.43423344662262442"/>
    <s v="@hotmail.com"/>
    <s v="Lariane@hotmail.com"/>
    <n v="71"/>
    <s v="Bahia"/>
    <x v="2"/>
    <x v="1"/>
    <x v="1"/>
    <x v="1"/>
    <n v="1"/>
    <s v="À vista"/>
    <x v="177"/>
    <s v="Maria do Carmo"/>
  </r>
  <r>
    <s v="Joi"/>
    <s v="Naves"/>
    <s v="Sinclair"/>
    <s v="Joi Naves Sinclair"/>
    <n v="2.0940585799791411E-2"/>
    <s v="@hotmail.com"/>
    <s v="Joi@hotmail.com"/>
    <n v="51"/>
    <s v="Rio Grande do Sul"/>
    <x v="3"/>
    <x v="2"/>
    <x v="0"/>
    <x v="2"/>
    <n v="9"/>
    <s v="À Prazo"/>
    <x v="177"/>
    <s v="João Carlos"/>
  </r>
  <r>
    <s v="Melissa"/>
    <s v="Resende"/>
    <s v="Duncan"/>
    <s v="Melissa Resende Duncan"/>
    <n v="0.49186976455389608"/>
    <s v="@hotmail.com"/>
    <s v="Melissa@hotmail.com"/>
    <n v="34"/>
    <s v="Minas Gerais"/>
    <x v="0"/>
    <x v="2"/>
    <x v="0"/>
    <x v="2"/>
    <n v="9"/>
    <s v="À Prazo"/>
    <x v="177"/>
    <s v="José Arruda"/>
  </r>
  <r>
    <s v="Kayla"/>
    <s v="Alcântara"/>
    <s v="Montgomery"/>
    <s v="Kayla Alcântara Montgomery"/>
    <n v="9.1948602170308313E-2"/>
    <s v="@gmail.com"/>
    <s v="Kayla@gmail.com"/>
    <n v="73"/>
    <s v="Bahia"/>
    <x v="2"/>
    <x v="1"/>
    <x v="1"/>
    <x v="1"/>
    <n v="1"/>
    <s v="À vista"/>
    <x v="178"/>
    <s v="Maria do Carmo"/>
  </r>
  <r>
    <s v="Heidy"/>
    <s v="Porto"/>
    <s v="Faulkner"/>
    <s v="Heidy Porto Faulkner"/>
    <n v="0.97923662624388408"/>
    <s v="@ig.com"/>
    <s v="Heidy@ig.com"/>
    <n v="35"/>
    <s v="Minas Gerais"/>
    <x v="0"/>
    <x v="0"/>
    <x v="0"/>
    <x v="0"/>
    <n v="5"/>
    <s v="À Prazo"/>
    <x v="178"/>
    <s v="Maria do Carmo"/>
  </r>
  <r>
    <s v="Kérinha"/>
    <s v="Borges"/>
    <s v="Vaughn"/>
    <s v="Kérinha Borges Vaughn"/>
    <n v="0.43581652279257554"/>
    <s v="@hotmail.com"/>
    <s v="Kérinha@hotmail.com"/>
    <n v="53"/>
    <s v="Rio Grande do Sul"/>
    <x v="3"/>
    <x v="1"/>
    <x v="1"/>
    <x v="1"/>
    <n v="1"/>
    <s v="À vista"/>
    <x v="178"/>
    <s v="Maria do Carmo"/>
  </r>
  <r>
    <s v="Ellia"/>
    <s v="Sampaio"/>
    <s v="Conway"/>
    <s v="Ellia Sampaio Conway"/>
    <n v="0.4413841582364626"/>
    <s v="@gmail.com"/>
    <s v="Ellia@gmail.com"/>
    <n v="74"/>
    <s v="Bahia"/>
    <x v="2"/>
    <x v="1"/>
    <x v="1"/>
    <x v="1"/>
    <n v="1"/>
    <s v="À vista"/>
    <x v="179"/>
    <s v="João Carlos"/>
  </r>
  <r>
    <s v="Nathalia"/>
    <s v="Carvalhosa"/>
    <s v="Hahn"/>
    <s v="Nathalia Carvalhosa Hahn"/>
    <n v="0.15762336213875494"/>
    <s v="@yahoo.com"/>
    <s v="Nathalia@yahoo.com"/>
    <n v="54"/>
    <s v="Rio Grande do Sul"/>
    <x v="3"/>
    <x v="1"/>
    <x v="0"/>
    <x v="1"/>
    <n v="2"/>
    <s v="À Prazo"/>
    <x v="179"/>
    <s v="José Arruda"/>
  </r>
  <r>
    <s v="Janisis"/>
    <s v="Gato"/>
    <s v="Lynch"/>
    <s v="Janisis Gato Lynch"/>
    <n v="0.10339672779675935"/>
    <s v="@gmail.com"/>
    <s v="Janisis@gmail.com"/>
    <n v="37"/>
    <s v="Minas Gerais"/>
    <x v="0"/>
    <x v="0"/>
    <x v="0"/>
    <x v="0"/>
    <n v="7"/>
    <s v="À Prazo"/>
    <x v="179"/>
    <s v="José Arruda"/>
  </r>
  <r>
    <s v="Melannie"/>
    <s v="Quaresma"/>
    <s v="Conway"/>
    <s v="Melannie Quaresma Conway"/>
    <n v="0.94862412270133667"/>
    <s v="@gmail.com"/>
    <s v="Melannie@gmail.com"/>
    <n v="55"/>
    <s v="Rio Grande do Sul"/>
    <x v="3"/>
    <x v="1"/>
    <x v="0"/>
    <x v="1"/>
    <n v="2"/>
    <s v="À Prazo"/>
    <x v="180"/>
    <s v="Priscila Amanda"/>
  </r>
  <r>
    <s v="Hargun"/>
    <s v="Paixão"/>
    <s v="Higgins"/>
    <s v="Hargun Paixão Higgins"/>
    <n v="0.51105357401862073"/>
    <s v="@ig.com"/>
    <s v="Hargun@ig.com"/>
    <n v="38"/>
    <s v="Minas Gerais"/>
    <x v="0"/>
    <x v="1"/>
    <x v="1"/>
    <x v="1"/>
    <n v="1"/>
    <s v="À vista"/>
    <x v="180"/>
    <s v="José Arruda"/>
  </r>
  <r>
    <s v="Loana"/>
    <s v="Varela"/>
    <s v="Stack"/>
    <s v="Loana Varela Stack"/>
    <n v="3.4550668842928123E-2"/>
    <s v="@yahoo.com"/>
    <s v="Loana@yahoo.com"/>
    <n v="75"/>
    <s v="Bahia"/>
    <x v="2"/>
    <x v="0"/>
    <x v="0"/>
    <x v="0"/>
    <n v="7"/>
    <s v="À Prazo"/>
    <x v="180"/>
    <s v="José Arruda"/>
  </r>
  <r>
    <s v="Oriane"/>
    <s v="Pelizzaro"/>
    <s v="Lynch"/>
    <s v="Oriane Pelizzaro Lynch"/>
    <n v="0.59392457261812104"/>
    <s v="@hotmail.com"/>
    <s v="Oriane@hotmail.com"/>
    <n v="77"/>
    <s v="Bahia"/>
    <x v="2"/>
    <x v="0"/>
    <x v="0"/>
    <x v="0"/>
    <n v="3"/>
    <s v="À Prazo"/>
    <x v="181"/>
    <s v="José Arruda"/>
  </r>
  <r>
    <s v="Kulthum"/>
    <s v="Fontes"/>
    <s v="Atkinson"/>
    <s v="Kulthum Fontes Atkinson"/>
    <n v="0.74067987436054428"/>
    <s v="@hotmail.com"/>
    <s v="Kulthum@hotmail.com"/>
    <n v="61"/>
    <s v="Distrito Federal"/>
    <x v="4"/>
    <x v="0"/>
    <x v="0"/>
    <x v="0"/>
    <n v="5"/>
    <s v="À Prazo"/>
    <x v="181"/>
    <s v="Priscila Amanda"/>
  </r>
  <r>
    <s v="Larissa"/>
    <s v="Levy"/>
    <s v="Fletcher"/>
    <s v="Larissa Levy Fletcher"/>
    <n v="0.96385404738011815"/>
    <s v="@gmail.com"/>
    <s v="Larissa@gmail.com"/>
    <n v="41"/>
    <s v="Paraná"/>
    <x v="3"/>
    <x v="0"/>
    <x v="0"/>
    <x v="0"/>
    <n v="4"/>
    <s v="À Prazo"/>
    <x v="181"/>
    <s v="Maria do Carmo"/>
  </r>
  <r>
    <s v="Jessica"/>
    <s v="Malta"/>
    <s v="Walsh"/>
    <s v="Jessica Malta Walsh"/>
    <n v="1.3767219475136372E-2"/>
    <s v="@yahoo.com"/>
    <s v="Jessica@yahoo.com"/>
    <n v="62"/>
    <s v="Goiás"/>
    <x v="4"/>
    <x v="1"/>
    <x v="0"/>
    <x v="1"/>
    <n v="2"/>
    <s v="À Prazo"/>
    <x v="182"/>
    <s v="Maria do Carmo"/>
  </r>
  <r>
    <s v="Inês"/>
    <s v="Ascensão"/>
    <s v="Duncan"/>
    <s v="Inês Ascensão Duncan"/>
    <n v="0.85491838997269676"/>
    <s v="@ig.com"/>
    <s v="Inês@ig.com"/>
    <n v="42"/>
    <s v="Paraná"/>
    <x v="3"/>
    <x v="0"/>
    <x v="0"/>
    <x v="0"/>
    <n v="3"/>
    <s v="À Prazo"/>
    <x v="182"/>
    <s v="Priscila Amanda"/>
  </r>
  <r>
    <s v="Priyal"/>
    <s v="Vasconcelos"/>
    <s v="Pollock"/>
    <s v="Priyal Vasconcelos Pollock"/>
    <n v="0.59017059225490476"/>
    <s v="@gmail.com"/>
    <s v="Priyal@gmail.com"/>
    <n v="79"/>
    <s v="Sergipe"/>
    <x v="2"/>
    <x v="2"/>
    <x v="0"/>
    <x v="2"/>
    <n v="10"/>
    <s v="À Prazo"/>
    <x v="182"/>
    <s v="Maria do Carmo"/>
  </r>
  <r>
    <s v="Aíko"/>
    <s v="Cauduro"/>
    <s v="Dempsey"/>
    <s v="Aíko Cauduro Dempsey"/>
    <n v="0.97096801200916483"/>
    <s v="@yahoo.com"/>
    <s v="Aíko@yahoo.com"/>
    <n v="63"/>
    <s v="Tocantins"/>
    <x v="1"/>
    <x v="1"/>
    <x v="1"/>
    <x v="1"/>
    <n v="1"/>
    <s v="À vista"/>
    <x v="183"/>
    <s v="Maria do Carmo"/>
  </r>
  <r>
    <s v="Lianny"/>
    <s v="Ramos"/>
    <s v="Fitzgerald"/>
    <s v="Lianny Ramos Fitzgerald"/>
    <n v="0.53903140562237639"/>
    <s v="@hotmail.com"/>
    <s v="Lianny@hotmail.com"/>
    <n v="43"/>
    <s v="Paraná"/>
    <x v="3"/>
    <x v="1"/>
    <x v="1"/>
    <x v="1"/>
    <n v="1"/>
    <s v="À vista"/>
    <x v="183"/>
    <s v="Priscila Amanda"/>
  </r>
  <r>
    <s v="Sofia"/>
    <s v="Vaz"/>
    <s v="O’Connell"/>
    <s v="Sofia Vaz O’Connell"/>
    <n v="0.45881365891609449"/>
    <s v="@ig.com"/>
    <s v="Sofia@ig.com"/>
    <n v="81"/>
    <s v="Pernambuco"/>
    <x v="2"/>
    <x v="2"/>
    <x v="0"/>
    <x v="2"/>
    <n v="10"/>
    <s v="À Prazo"/>
    <x v="183"/>
    <s v="José Arruda"/>
  </r>
  <r>
    <s v="Mehr"/>
    <s v="Poeta"/>
    <s v="Stack"/>
    <s v="Mehr Poeta Stack"/>
    <n v="0.12377540580346236"/>
    <s v="@hotmail.com"/>
    <s v="Mehr@hotmail.com"/>
    <n v="82"/>
    <s v="Alagoas"/>
    <x v="2"/>
    <x v="0"/>
    <x v="0"/>
    <x v="0"/>
    <n v="5"/>
    <s v="À Prazo"/>
    <x v="184"/>
    <s v="Maria do Carmo"/>
  </r>
  <r>
    <s v="Elieta"/>
    <s v="Pestana"/>
    <s v="Calhoun"/>
    <s v="Elieta Pestana Calhoun"/>
    <n v="0.40331075351824053"/>
    <s v="@gmail.com"/>
    <s v="Elieta@gmail.com"/>
    <n v="44"/>
    <s v="Paraná"/>
    <x v="3"/>
    <x v="1"/>
    <x v="1"/>
    <x v="1"/>
    <n v="1"/>
    <s v="À vista"/>
    <x v="184"/>
    <s v="Priscila Amanda"/>
  </r>
  <r>
    <s v="Shayanne"/>
    <s v="Rehder"/>
    <s v="Calhoun"/>
    <s v="Shayanne Rehder Calhoun"/>
    <n v="0.4135629839189533"/>
    <s v="@ig.com"/>
    <s v="Shayanne@ig.com"/>
    <n v="64"/>
    <s v="Goiás"/>
    <x v="4"/>
    <x v="0"/>
    <x v="0"/>
    <x v="0"/>
    <n v="5"/>
    <s v="À Prazo"/>
    <x v="184"/>
    <s v="João Carlos"/>
  </r>
  <r>
    <s v="Nícia"/>
    <s v="Hungria"/>
    <s v="O’Connell"/>
    <s v="Nícia Hungria O’Connell"/>
    <n v="0.84283977675664579"/>
    <s v="@ig.com"/>
    <s v="Nícia@ig.com"/>
    <n v="65"/>
    <s v="Mato Grosso"/>
    <x v="4"/>
    <x v="2"/>
    <x v="0"/>
    <x v="2"/>
    <n v="8"/>
    <s v="À Prazo"/>
    <x v="185"/>
    <s v="José Arruda"/>
  </r>
  <r>
    <s v="Yaresi"/>
    <s v="Young"/>
    <s v="Sinclair"/>
    <s v="Yaresi Young Sinclair"/>
    <n v="0.40893758521377988"/>
    <s v="@yahoo.com"/>
    <s v="Yaresi@yahoo.com"/>
    <n v="45"/>
    <s v="Paraná"/>
    <x v="3"/>
    <x v="2"/>
    <x v="0"/>
    <x v="2"/>
    <n v="8"/>
    <s v="À Prazo"/>
    <x v="185"/>
    <s v="José Arruda"/>
  </r>
  <r>
    <s v="Giovanna"/>
    <s v="Lira"/>
    <s v="McLaughlin"/>
    <s v="Giovanna Lira McLaughlin"/>
    <n v="0.67737665554407755"/>
    <s v="@hotmail.com"/>
    <s v="Giovanna@hotmail.com"/>
    <n v="83"/>
    <s v="Paraíba"/>
    <x v="2"/>
    <x v="1"/>
    <x v="1"/>
    <x v="1"/>
    <n v="1"/>
    <s v="À vista"/>
    <x v="185"/>
    <s v="José Arruda"/>
  </r>
  <r>
    <s v="Heluísa"/>
    <s v="Romão"/>
    <s v="Salisbury"/>
    <s v="Heluísa Romão Salisbury"/>
    <n v="0.78977185743889555"/>
    <s v="@yahoo.com"/>
    <s v="Heluísa@yahoo.com"/>
    <n v="66"/>
    <s v="Mato Grosso"/>
    <x v="4"/>
    <x v="0"/>
    <x v="0"/>
    <x v="0"/>
    <n v="5"/>
    <s v="À Prazo"/>
    <x v="186"/>
    <s v="José Arruda"/>
  </r>
  <r>
    <s v="Chreshta"/>
    <s v="Santander"/>
    <s v="Duncan"/>
    <s v="Chreshta Santander Duncan"/>
    <n v="0.24900066622007311"/>
    <s v="@ig.com"/>
    <s v="Chreshta@ig.com"/>
    <n v="84"/>
    <s v="Rio Grande do Norte"/>
    <x v="2"/>
    <x v="1"/>
    <x v="1"/>
    <x v="1"/>
    <n v="1"/>
    <s v="À vista"/>
    <x v="186"/>
    <s v="Maria do Carmo"/>
  </r>
  <r>
    <s v="Marcelle"/>
    <s v="Jordão"/>
    <s v="Vaughn"/>
    <s v="Marcelle Jordão Vaughn"/>
    <n v="0.92771990719002639"/>
    <s v="@hotmail.com"/>
    <s v="Marcelle@hotmail.com"/>
    <n v="46"/>
    <s v="Paraná"/>
    <x v="3"/>
    <x v="1"/>
    <x v="1"/>
    <x v="1"/>
    <n v="1"/>
    <s v="À vista"/>
    <x v="186"/>
    <s v="Priscila Amanda"/>
  </r>
  <r>
    <s v="Tejasvi"/>
    <s v="Fernandes"/>
    <s v="Higgins"/>
    <s v="Tejasvi Fernandes Higgins"/>
    <n v="0.96424169359527589"/>
    <s v="@gmail.com"/>
    <s v="Tejasvi@gmail.com"/>
    <n v="85"/>
    <s v="Ceará"/>
    <x v="2"/>
    <x v="0"/>
    <x v="0"/>
    <x v="0"/>
    <n v="5"/>
    <s v="À Prazo"/>
    <x v="187"/>
    <s v="Priscila Amanda"/>
  </r>
  <r>
    <s v="Dhanvi"/>
    <s v="Fortaleza"/>
    <s v="Duncan"/>
    <s v="Dhanvi Fortaleza Duncan"/>
    <n v="0.24620372179953409"/>
    <s v="@ig.com"/>
    <s v="Dhanvi@ig.com"/>
    <n v="47"/>
    <s v="Santa Catarina"/>
    <x v="3"/>
    <x v="0"/>
    <x v="0"/>
    <x v="0"/>
    <n v="3"/>
    <s v="À Prazo"/>
    <x v="187"/>
    <s v="Maria do Carmo"/>
  </r>
  <r>
    <s v="Calli"/>
    <s v="Menino"/>
    <s v="O’Connell"/>
    <s v="Calli Menino O’Connell"/>
    <n v="0.70121811125074773"/>
    <s v="@ig.com"/>
    <s v="Calli@ig.com"/>
    <n v="67"/>
    <s v="Mato Grosso do Sul"/>
    <x v="4"/>
    <x v="2"/>
    <x v="0"/>
    <x v="2"/>
    <n v="10"/>
    <s v="À Prazo"/>
    <x v="187"/>
    <s v="José Arruda"/>
  </r>
  <r>
    <s v="Edina"/>
    <s v="Morais"/>
    <s v="Shaw"/>
    <s v="Edina Morais Shaw"/>
    <n v="4.0685853350483026E-2"/>
    <s v="@yahoo.com"/>
    <s v="Edina@yahoo.com"/>
    <n v="68"/>
    <s v="Acre"/>
    <x v="1"/>
    <x v="2"/>
    <x v="0"/>
    <x v="2"/>
    <n v="10"/>
    <s v="À Prazo"/>
    <x v="188"/>
    <s v="Maria do Carmo"/>
  </r>
  <r>
    <s v="Annael"/>
    <s v="Valença"/>
    <s v="Frazier"/>
    <s v="Annael Valença Frazier"/>
    <n v="0.83701651582212655"/>
    <s v="@gmail.com"/>
    <s v="Annael@gmail.com"/>
    <n v="86"/>
    <s v="Piauí"/>
    <x v="2"/>
    <x v="1"/>
    <x v="1"/>
    <x v="1"/>
    <n v="1"/>
    <s v="À vista"/>
    <x v="188"/>
    <s v="Priscila Amanda"/>
  </r>
  <r>
    <s v="Kelly"/>
    <s v="Ascensão"/>
    <s v="Faulkner"/>
    <s v="Kelly Ascensão Faulkner"/>
    <n v="4.5369726879720407E-3"/>
    <s v="@hotmail.com"/>
    <s v="Kelly@hotmail.com"/>
    <n v="48"/>
    <s v="Santa Catarina"/>
    <x v="3"/>
    <x v="1"/>
    <x v="0"/>
    <x v="1"/>
    <n v="2"/>
    <s v="À Prazo"/>
    <x v="188"/>
    <s v="José Arruda"/>
  </r>
  <r>
    <s v="Noecris"/>
    <s v="Maurício"/>
    <s v="Saunders"/>
    <s v="Noecris Maurício Saunders"/>
    <n v="0.12610970060532334"/>
    <s v="@gmail.com"/>
    <s v="Noecris@gmail.com"/>
    <n v="49"/>
    <s v="Santa Catarina"/>
    <x v="3"/>
    <x v="1"/>
    <x v="1"/>
    <x v="1"/>
    <n v="1"/>
    <s v="À vista"/>
    <x v="189"/>
    <s v="Maria do Carmo"/>
  </r>
  <r>
    <s v="Élis"/>
    <s v="Prudente"/>
    <s v="Higgins"/>
    <s v="Élis Prudente Higgins"/>
    <n v="0.38510257091496036"/>
    <s v="@yahoo.com"/>
    <s v="Élis@yahoo.com"/>
    <n v="87"/>
    <s v="Pernambuco"/>
    <x v="2"/>
    <x v="2"/>
    <x v="0"/>
    <x v="2"/>
    <n v="9"/>
    <s v="À Prazo"/>
    <x v="189"/>
    <s v="João Carlos"/>
  </r>
  <r>
    <s v="Kissia"/>
    <s v="Esteves"/>
    <s v="Kerr"/>
    <s v="Kissia Esteves Kerr"/>
    <n v="0.84711882746716272"/>
    <s v="@hotmail.com"/>
    <s v="Kissia@hotmail.com"/>
    <n v="69"/>
    <s v="Rondônia"/>
    <x v="1"/>
    <x v="1"/>
    <x v="1"/>
    <x v="1"/>
    <n v="1"/>
    <s v="À vista"/>
    <x v="189"/>
    <s v="Priscila Amanda"/>
  </r>
  <r>
    <s v="Feriel"/>
    <s v="Evangelista"/>
    <s v="Pollock"/>
    <s v="Feriel Evangelista Pollock"/>
    <n v="0.82853233802095583"/>
    <s v="@ig.com"/>
    <s v="Feriel@ig.com"/>
    <n v="88"/>
    <s v="Ceará"/>
    <x v="2"/>
    <x v="0"/>
    <x v="0"/>
    <x v="0"/>
    <n v="4"/>
    <s v="À Prazo"/>
    <x v="190"/>
    <s v="José Arruda"/>
  </r>
  <r>
    <s v="Jihane"/>
    <s v="Melo"/>
    <s v="Duncan"/>
    <s v="Jihane Melo Duncan"/>
    <n v="0.35361604936900271"/>
    <s v="@ig.com"/>
    <s v="Jihane@ig.com"/>
    <n v="51"/>
    <s v="Rio Grande do Sul"/>
    <x v="3"/>
    <x v="2"/>
    <x v="0"/>
    <x v="2"/>
    <n v="10"/>
    <s v="À Prazo"/>
    <x v="190"/>
    <s v="José Arruda"/>
  </r>
  <r>
    <s v="Geovana"/>
    <s v="Jordão"/>
    <s v="Duncan"/>
    <s v="Geovana Jordão Duncan"/>
    <n v="0.67745835774220009"/>
    <s v="@yahoo.com"/>
    <s v="Geovana@yahoo.com"/>
    <n v="71"/>
    <s v="Bahia"/>
    <x v="2"/>
    <x v="0"/>
    <x v="0"/>
    <x v="0"/>
    <n v="3"/>
    <s v="À Prazo"/>
    <x v="190"/>
    <s v="José Arruda"/>
  </r>
  <r>
    <s v="Niah"/>
    <s v="Hoffmann"/>
    <s v="McBride"/>
    <s v="Niah Hoffmann McBride"/>
    <n v="0.54832455139342595"/>
    <s v="@hotmail.com"/>
    <s v="Niah@hotmail.com"/>
    <n v="73"/>
    <s v="Bahia"/>
    <x v="2"/>
    <x v="0"/>
    <x v="0"/>
    <x v="0"/>
    <n v="4"/>
    <s v="À Prazo"/>
    <x v="191"/>
    <s v="Maria do Carmo"/>
  </r>
  <r>
    <s v="Annye-Keller"/>
    <s v="Vicente"/>
    <s v="Stack"/>
    <s v="Annye-Keller Vicente Stack"/>
    <n v="0.75051413173417603"/>
    <s v="@ig.com"/>
    <s v="Annye-Keller@ig.com"/>
    <n v="53"/>
    <s v="Rio Grande do Sul"/>
    <x v="3"/>
    <x v="1"/>
    <x v="1"/>
    <x v="1"/>
    <n v="1"/>
    <s v="À vista"/>
    <x v="191"/>
    <s v="Maria do Carmo"/>
  </r>
  <r>
    <s v="Matilde"/>
    <s v="Parga"/>
    <s v="Donovan"/>
    <s v="Matilde Parga Donovan"/>
    <n v="0.49434674695120207"/>
    <s v="@hotmail.com"/>
    <s v="Matilde@hotmail.com"/>
    <n v="89"/>
    <s v="Piauí"/>
    <x v="2"/>
    <x v="0"/>
    <x v="0"/>
    <x v="0"/>
    <n v="4"/>
    <s v="À Prazo"/>
    <x v="191"/>
    <s v="Priscila Amanda"/>
  </r>
  <r>
    <s v="Fanta"/>
    <s v="Constante"/>
    <s v="Calhoun"/>
    <s v="Fanta Constante Calhoun"/>
    <n v="0.94251728530450685"/>
    <s v="@hotmail.com"/>
    <s v="Fanta@hotmail.com"/>
    <n v="74"/>
    <s v="Bahia"/>
    <x v="2"/>
    <x v="2"/>
    <x v="0"/>
    <x v="2"/>
    <n v="8"/>
    <s v="À Prazo"/>
    <x v="192"/>
    <s v="Priscila Amanda"/>
  </r>
  <r>
    <s v="Janne"/>
    <s v="Gouveia"/>
    <s v="O’Connell"/>
    <s v="Janne Gouveia O’Connell"/>
    <n v="0.30792192045504507"/>
    <s v="@yahoo.com"/>
    <s v="Janne@yahoo.com"/>
    <n v="54"/>
    <s v="Rio Grande do Sul"/>
    <x v="3"/>
    <x v="1"/>
    <x v="0"/>
    <x v="1"/>
    <n v="2"/>
    <s v="À Prazo"/>
    <x v="192"/>
    <s v="Priscila Amanda"/>
  </r>
  <r>
    <s v="Yiyi"/>
    <s v="Anunciação"/>
    <s v="O’Hara"/>
    <s v="Yiyi Anunciação O’Hara"/>
    <n v="0.60430878973097979"/>
    <s v="@yahoo.com"/>
    <s v="Yiyi@yahoo.com"/>
    <n v="91"/>
    <s v="Pará"/>
    <x v="1"/>
    <x v="2"/>
    <x v="0"/>
    <x v="2"/>
    <n v="9"/>
    <s v="À Prazo"/>
    <x v="192"/>
    <s v="Priscila Amanda"/>
  </r>
  <r>
    <s v="Electra"/>
    <s v="Paiva"/>
    <s v="McCracken"/>
    <s v="Electra Paiva McCracken"/>
    <n v="0.88631628289649356"/>
    <s v="@gmail.com"/>
    <s v="Electra@gmail.com"/>
    <n v="92"/>
    <s v="Amazonas"/>
    <x v="1"/>
    <x v="0"/>
    <x v="0"/>
    <x v="0"/>
    <n v="3"/>
    <s v="À Prazo"/>
    <x v="193"/>
    <s v="João Carlos"/>
  </r>
  <r>
    <s v="Ni"/>
    <s v="Hernandes"/>
    <s v="Lynch"/>
    <s v="Ni Hernandes Lynch"/>
    <n v="0.20837200140424339"/>
    <s v="@gmail.com"/>
    <s v="Ni@gmail.com"/>
    <n v="75"/>
    <s v="Bahia"/>
    <x v="2"/>
    <x v="2"/>
    <x v="0"/>
    <x v="2"/>
    <n v="9"/>
    <s v="À Prazo"/>
    <x v="193"/>
    <s v="João Carlos"/>
  </r>
  <r>
    <s v="Christine"/>
    <s v="Serra"/>
    <s v="Montgomery"/>
    <s v="Christine Serra Montgomery"/>
    <n v="0.90585252160835172"/>
    <s v="@gmail.com"/>
    <s v="Christine@gmail.com"/>
    <n v="55"/>
    <s v="Rio Grande do Sul"/>
    <x v="3"/>
    <x v="1"/>
    <x v="1"/>
    <x v="1"/>
    <n v="1"/>
    <s v="À vista"/>
    <x v="193"/>
    <s v="João Carlos"/>
  </r>
  <r>
    <s v="Kamile"/>
    <s v="Sandes"/>
    <s v="Ballard"/>
    <s v="Kamile Sandes Ballard"/>
    <n v="0.89248918447491266"/>
    <s v="@hotmail.com"/>
    <s v="Kamile@hotmail.com"/>
    <n v="77"/>
    <s v="Bahia"/>
    <x v="2"/>
    <x v="1"/>
    <x v="0"/>
    <x v="1"/>
    <n v="2"/>
    <s v="À Prazo"/>
    <x v="194"/>
    <s v="João Carlos"/>
  </r>
  <r>
    <s v="Elisabeth"/>
    <s v="Queiroz"/>
    <s v="McBride"/>
    <s v="Elisabeth Queiroz McBride"/>
    <n v="0.53466262311300405"/>
    <s v="@gmail.com"/>
    <s v="Elisabeth@gmail.com"/>
    <n v="93"/>
    <s v="Pará"/>
    <x v="1"/>
    <x v="2"/>
    <x v="0"/>
    <x v="2"/>
    <n v="10"/>
    <s v="À Prazo"/>
    <x v="194"/>
    <s v="José Arruda"/>
  </r>
  <r>
    <s v="Misthi"/>
    <s v="Alcântara"/>
    <s v="Duncan"/>
    <s v="Misthi Alcântara Duncan"/>
    <n v="0.81916472582569178"/>
    <s v="@hotmail.com"/>
    <s v="Misthi@hotmail.com"/>
    <n v="61"/>
    <s v="Distrito Federal"/>
    <x v="4"/>
    <x v="0"/>
    <x v="0"/>
    <x v="0"/>
    <n v="4"/>
    <s v="À Prazo"/>
    <x v="194"/>
    <s v="José Arruda"/>
  </r>
  <r>
    <s v="Brooklyn"/>
    <s v="Magalhães"/>
    <s v="Costello"/>
    <s v="Brooklyn Magalhães Costello"/>
    <n v="0.15360720997407584"/>
    <s v="@hotmail.com"/>
    <s v="Brooklyn@hotmail.com"/>
    <n v="94"/>
    <s v="Pará"/>
    <x v="1"/>
    <x v="2"/>
    <x v="0"/>
    <x v="2"/>
    <n v="9"/>
    <s v="À Prazo"/>
    <x v="195"/>
    <s v="Maria do Carmo"/>
  </r>
  <r>
    <s v="Greicekelly"/>
    <s v="Medeiros"/>
    <s v="Faulkner"/>
    <s v="Greicekelly Medeiros Faulkner"/>
    <n v="8.9559264793827031E-2"/>
    <s v="@hotmail.com"/>
    <s v="Greicekelly@hotmail.com"/>
    <n v="62"/>
    <s v="Goiás"/>
    <x v="4"/>
    <x v="2"/>
    <x v="0"/>
    <x v="2"/>
    <n v="10"/>
    <s v="À Prazo"/>
    <x v="195"/>
    <s v="Priscila Amanda"/>
  </r>
  <r>
    <s v="Louana"/>
    <s v="Adães"/>
    <s v="Duncan"/>
    <s v="Louana Adães Duncan"/>
    <n v="0.74571871147156843"/>
    <s v="@gmail.com"/>
    <s v="Louana@gmail.com"/>
    <n v="79"/>
    <s v="Sergipe"/>
    <x v="2"/>
    <x v="2"/>
    <x v="0"/>
    <x v="2"/>
    <n v="9"/>
    <s v="À Prazo"/>
    <x v="195"/>
    <s v="José Arruda"/>
  </r>
  <r>
    <s v="Guadalupe"/>
    <s v="Meireles"/>
    <s v="Fletcher"/>
    <s v="Guadalupe Meireles Fletcher"/>
    <n v="0.12658291588565318"/>
    <s v="@ig.com"/>
    <s v="Guadalupe@ig.com"/>
    <n v="81"/>
    <s v="Pernambuco"/>
    <x v="2"/>
    <x v="1"/>
    <x v="1"/>
    <x v="1"/>
    <n v="1"/>
    <s v="À vista"/>
    <x v="196"/>
    <s v="Maria do Carmo"/>
  </r>
  <r>
    <s v="América"/>
    <s v="Olioti"/>
    <s v="Lynch"/>
    <s v="América Olioti Lynch"/>
    <n v="0.49372900868373115"/>
    <s v="@ig.com"/>
    <s v="América@ig.com"/>
    <n v="63"/>
    <s v="Tocantins"/>
    <x v="1"/>
    <x v="1"/>
    <x v="1"/>
    <x v="1"/>
    <n v="1"/>
    <s v="À vista"/>
    <x v="196"/>
    <s v="João Carlos"/>
  </r>
  <r>
    <s v="Luane"/>
    <s v="Amaral"/>
    <s v="Pollock"/>
    <s v="Luane Amaral Pollock"/>
    <n v="0.14955254543898777"/>
    <s v="@gmail.com"/>
    <s v="Luane@gmail.com"/>
    <n v="95"/>
    <s v="Roraima"/>
    <x v="1"/>
    <x v="2"/>
    <x v="0"/>
    <x v="2"/>
    <n v="9"/>
    <s v="À Prazo"/>
    <x v="196"/>
    <s v="José Arruda"/>
  </r>
  <r>
    <s v="Lyvia"/>
    <s v="Chaves"/>
    <s v="O’Connell"/>
    <s v="Lyvia Chaves O’Connell"/>
    <n v="0.38937039246245642"/>
    <s v="@gmail.com"/>
    <s v="Lyvia@gmail.com"/>
    <n v="82"/>
    <s v="Alagoas"/>
    <x v="2"/>
    <x v="0"/>
    <x v="0"/>
    <x v="0"/>
    <n v="4"/>
    <s v="À Prazo"/>
    <x v="197"/>
    <s v="Maria do Carmo"/>
  </r>
  <r>
    <s v="Iolanda"/>
    <s v="Bandeira"/>
    <s v="McLaughlin"/>
    <s v="Iolanda Bandeira McLaughlin"/>
    <n v="0.17437011252488177"/>
    <s v="@yahoo.com"/>
    <s v="Iolanda@yahoo.com"/>
    <n v="96"/>
    <s v="Amapá"/>
    <x v="1"/>
    <x v="0"/>
    <x v="0"/>
    <x v="0"/>
    <n v="6"/>
    <s v="À Prazo"/>
    <x v="197"/>
    <s v="Priscila Amanda"/>
  </r>
  <r>
    <s v="Adama"/>
    <s v="Badu"/>
    <s v="Vaughn"/>
    <s v="Adama Badu Vaughn"/>
    <n v="0.74500001854667408"/>
    <s v="@ig.com"/>
    <s v="Adama@ig.com"/>
    <n v="64"/>
    <s v="Goiás"/>
    <x v="4"/>
    <x v="0"/>
    <x v="0"/>
    <x v="0"/>
    <n v="7"/>
    <s v="À Prazo"/>
    <x v="197"/>
    <s v="José Arruda"/>
  </r>
  <r>
    <s v="Cleópatra"/>
    <s v="Young"/>
    <s v="Stack"/>
    <s v="Cleópatra Young Stack"/>
    <n v="0.33907287396994645"/>
    <s v="@gmail.com"/>
    <s v="Cleópatra@gmail.com"/>
    <n v="83"/>
    <s v="Paraíba"/>
    <x v="2"/>
    <x v="0"/>
    <x v="0"/>
    <x v="0"/>
    <n v="6"/>
    <s v="À Prazo"/>
    <x v="198"/>
    <s v="José Arruda"/>
  </r>
  <r>
    <s v="Naysa"/>
    <s v="Delfino"/>
    <s v="Barker"/>
    <s v="Naysa Delfino Barker"/>
    <n v="0.24942333003483874"/>
    <s v="@yahoo.com"/>
    <s v="Naysa@yahoo.com"/>
    <n v="97"/>
    <s v="Amazonas"/>
    <x v="1"/>
    <x v="0"/>
    <x v="0"/>
    <x v="0"/>
    <n v="7"/>
    <s v="À Prazo"/>
    <x v="198"/>
    <s v="João Carlos"/>
  </r>
  <r>
    <s v="Angel"/>
    <s v="Santana"/>
    <s v="Higgins"/>
    <s v="Angel Santana Higgins"/>
    <n v="0.52997082134217866"/>
    <s v="@hotmail.com"/>
    <s v="Angel@hotmail.com"/>
    <n v="65"/>
    <s v="Mato Grosso"/>
    <x v="4"/>
    <x v="1"/>
    <x v="1"/>
    <x v="1"/>
    <n v="1"/>
    <s v="À vista"/>
    <x v="198"/>
    <s v="Maria do Carmo"/>
  </r>
  <r>
    <s v="Cadija"/>
    <s v="Maurício"/>
    <s v="Hahn"/>
    <s v="Cadija Maurício Hahn"/>
    <n v="0.11385756290714888"/>
    <s v="@gmail.com"/>
    <s v="Cadija@gmail.com"/>
    <n v="84"/>
    <s v="Rio Grande do Norte"/>
    <x v="2"/>
    <x v="2"/>
    <x v="0"/>
    <x v="2"/>
    <n v="10"/>
    <s v="À Prazo"/>
    <x v="199"/>
    <s v="João Carlos"/>
  </r>
  <r>
    <s v="Valhentina"/>
    <s v="Navalhes"/>
    <s v="Fletcher"/>
    <s v="Valhentina Navalhes Fletcher"/>
    <n v="0.64240115510958729"/>
    <s v="@yahoo.com"/>
    <s v="Valhentina@yahoo.com"/>
    <n v="98"/>
    <s v="Maranhão"/>
    <x v="2"/>
    <x v="0"/>
    <x v="0"/>
    <x v="0"/>
    <n v="5"/>
    <s v="À Prazo"/>
    <x v="199"/>
    <s v="José Arruda"/>
  </r>
  <r>
    <s v="Ágata"/>
    <s v="Caldas"/>
    <s v="Salisbury"/>
    <s v="Ágata Caldas Salisbury"/>
    <n v="0.58814916050021382"/>
    <s v="@yahoo.com"/>
    <s v="Ágata@yahoo.com"/>
    <n v="66"/>
    <s v="Mato Grosso"/>
    <x v="4"/>
    <x v="0"/>
    <x v="0"/>
    <x v="0"/>
    <n v="5"/>
    <s v="À Prazo"/>
    <x v="199"/>
    <s v="José Arruda"/>
  </r>
  <r>
    <s v="Bia"/>
    <s v="Inácio"/>
    <s v="Duncan"/>
    <s v="Bia Inácio Duncan"/>
    <n v="0.24553468579876003"/>
    <s v="@yahoo.com"/>
    <s v="Bia@yahoo.com"/>
    <n v="99"/>
    <s v="Maranhão"/>
    <x v="2"/>
    <x v="1"/>
    <x v="0"/>
    <x v="1"/>
    <n v="2"/>
    <s v="À Prazo"/>
    <x v="200"/>
    <s v="José Arruda"/>
  </r>
  <r>
    <s v="Dhara"/>
    <s v="França"/>
    <s v="Hagan"/>
    <s v="Dhara França Hagan"/>
    <n v="0.40424752217403292"/>
    <s v="@gmail.com"/>
    <s v="Dhara@gmail.com"/>
    <n v="85"/>
    <s v="Ceará"/>
    <x v="2"/>
    <x v="2"/>
    <x v="0"/>
    <x v="2"/>
    <n v="8"/>
    <s v="À Prazo"/>
    <x v="200"/>
    <s v="João Carlos"/>
  </r>
  <r>
    <s v="Monica"/>
    <s v="Álvares"/>
    <s v="McCracken"/>
    <s v="Monica Álvares McCracken"/>
    <n v="0.77143416359454875"/>
    <s v="@yahoo.com"/>
    <s v="Monica@yahoo.com"/>
    <n v="67"/>
    <s v="Mato Grosso do Sul"/>
    <x v="4"/>
    <x v="2"/>
    <x v="0"/>
    <x v="2"/>
    <n v="9"/>
    <s v="À Prazo"/>
    <x v="200"/>
    <s v="João Carlos"/>
  </r>
  <r>
    <s v="Serena"/>
    <s v="Perez"/>
    <s v="Higgins"/>
    <s v="Serena Perez Higgins"/>
    <n v="0.95877714903149147"/>
    <s v="@hotmail.com"/>
    <s v="Serena@hotmail.com"/>
    <n v="68"/>
    <s v="Acre"/>
    <x v="1"/>
    <x v="0"/>
    <x v="0"/>
    <x v="0"/>
    <n v="5"/>
    <s v="À Prazo"/>
    <x v="201"/>
    <s v="José Arruda"/>
  </r>
  <r>
    <s v="Latifah"/>
    <s v="Louzada"/>
    <s v="Kerr"/>
    <s v="Latifah Louzada Kerr"/>
    <n v="0.76414580490543027"/>
    <s v="@gmail.com"/>
    <s v="Latifah@gmail.com"/>
    <n v="11"/>
    <s v="São Paulo"/>
    <x v="0"/>
    <x v="0"/>
    <x v="0"/>
    <x v="0"/>
    <n v="3"/>
    <s v="À Prazo"/>
    <x v="201"/>
    <s v="Maria do Carmo"/>
  </r>
  <r>
    <s v="Djeisia"/>
    <s v="Leite"/>
    <s v="McBride"/>
    <s v="Djeisia Leite McBride"/>
    <n v="0.93550847803842596"/>
    <s v="@ig.com"/>
    <s v="Djeisia@ig.com"/>
    <n v="86"/>
    <s v="Piauí"/>
    <x v="2"/>
    <x v="0"/>
    <x v="0"/>
    <x v="0"/>
    <n v="3"/>
    <s v="À Prazo"/>
    <x v="201"/>
    <s v="José Arruda"/>
  </r>
  <r>
    <s v="Chanda"/>
    <s v="Queiroz"/>
    <s v="O’Connell"/>
    <s v="Chanda Queiroz O’Connell"/>
    <n v="0.93491391693380566"/>
    <s v="@hotmail.com"/>
    <s v="Chanda@hotmail.com"/>
    <n v="12"/>
    <s v="São Paulo"/>
    <x v="0"/>
    <x v="2"/>
    <x v="0"/>
    <x v="2"/>
    <n v="9"/>
    <s v="À Prazo"/>
    <x v="202"/>
    <s v="Priscila Amanda"/>
  </r>
  <r>
    <s v="Joyciane"/>
    <s v="Pedrosa"/>
    <s v="McLaughlin"/>
    <s v="Joyciane Pedrosa McLaughlin"/>
    <n v="0.89234539413664182"/>
    <s v="@gmail.com"/>
    <s v="Joyciane@gmail.com"/>
    <n v="69"/>
    <s v="Rondônia"/>
    <x v="1"/>
    <x v="0"/>
    <x v="0"/>
    <x v="0"/>
    <n v="4"/>
    <s v="À Prazo"/>
    <x v="202"/>
    <s v="Maria do Carmo"/>
  </r>
  <r>
    <s v="Hannah"/>
    <s v="Pacheco"/>
    <s v="Frazier"/>
    <s v="Hannah Pacheco Frazier"/>
    <n v="0.53232368332828028"/>
    <s v="@yahoo.com"/>
    <s v="Hannah@yahoo.com"/>
    <n v="87"/>
    <s v="Pernambuco"/>
    <x v="2"/>
    <x v="1"/>
    <x v="1"/>
    <x v="1"/>
    <n v="1"/>
    <s v="À vista"/>
    <x v="202"/>
    <s v="José Arruda"/>
  </r>
  <r>
    <s v="Alycia"/>
    <s v="Melo"/>
    <s v="O’Connell"/>
    <s v="Alycia Melo O’Connell"/>
    <n v="0.86561343623908182"/>
    <s v="@gmail.com"/>
    <s v="Alycia@gmail.com"/>
    <n v="13"/>
    <s v="São Paulo"/>
    <x v="0"/>
    <x v="1"/>
    <x v="1"/>
    <x v="1"/>
    <n v="1"/>
    <s v="À vista"/>
    <x v="203"/>
    <s v="José Arruda"/>
  </r>
  <r>
    <s v="Kaylee"/>
    <s v="Alencar"/>
    <s v="O’Hara"/>
    <s v="Kaylee Alencar O’Hara"/>
    <n v="0.68396736838998706"/>
    <s v="@yahoo.com"/>
    <s v="Kaylee@yahoo.com"/>
    <n v="88"/>
    <s v="Ceará"/>
    <x v="2"/>
    <x v="1"/>
    <x v="0"/>
    <x v="1"/>
    <n v="2"/>
    <s v="À Prazo"/>
    <x v="203"/>
    <s v="Priscila Amanda"/>
  </r>
  <r>
    <s v="Neidiane"/>
    <s v="Faleiros"/>
    <s v="Duncan"/>
    <s v="Neidiane Faleiros Duncan"/>
    <n v="0.87916884739099954"/>
    <s v="@gmail.com"/>
    <s v="Neidiane@gmail.com"/>
    <n v="71"/>
    <s v="Bahia"/>
    <x v="2"/>
    <x v="0"/>
    <x v="0"/>
    <x v="0"/>
    <n v="5"/>
    <s v="À Prazo"/>
    <x v="203"/>
    <s v="José Arruda"/>
  </r>
  <r>
    <s v="Wilsia"/>
    <s v="Sousa"/>
    <s v="Ballard"/>
    <s v="Wilsia Sousa Ballard"/>
    <n v="0.29444150995268237"/>
    <s v="@gmail.com"/>
    <s v="Wilsia@gmail.com"/>
    <n v="89"/>
    <s v="Piauí"/>
    <x v="2"/>
    <x v="0"/>
    <x v="0"/>
    <x v="0"/>
    <n v="3"/>
    <s v="À Prazo"/>
    <x v="204"/>
    <s v="José Arruda"/>
  </r>
  <r>
    <s v="Marilia"/>
    <s v="Meireles"/>
    <s v="Ballard"/>
    <s v="Marilia Meireles Ballard"/>
    <n v="0.58610912619463473"/>
    <s v="@hotmail.com"/>
    <s v="Marilia@hotmail.com"/>
    <n v="73"/>
    <s v="Bahia"/>
    <x v="2"/>
    <x v="0"/>
    <x v="0"/>
    <x v="0"/>
    <n v="4"/>
    <s v="À Prazo"/>
    <x v="204"/>
    <s v="Maria do Carmo"/>
  </r>
  <r>
    <s v="Rhaíssa"/>
    <s v="Carvalho"/>
    <s v="Fletcher"/>
    <s v="Rhaíssa Carvalho Fletcher"/>
    <n v="0.27452313104932502"/>
    <s v="@yahoo.com"/>
    <s v="Rhaíssa@yahoo.com"/>
    <n v="14"/>
    <s v="São Paulo"/>
    <x v="0"/>
    <x v="1"/>
    <x v="1"/>
    <x v="1"/>
    <n v="1"/>
    <s v="À vista"/>
    <x v="204"/>
    <s v="Maria do Carmo"/>
  </r>
  <r>
    <s v="Joicimara"/>
    <s v="Negreiros"/>
    <s v="Walsh"/>
    <s v="Joicimara Negreiros Walsh"/>
    <n v="0.22960086591160922"/>
    <s v="@yahoo.com"/>
    <s v="Joicimara@yahoo.com"/>
    <n v="74"/>
    <s v="Bahia"/>
    <x v="2"/>
    <x v="0"/>
    <x v="0"/>
    <x v="0"/>
    <n v="3"/>
    <s v="À Prazo"/>
    <x v="205"/>
    <s v="Priscila Amanda"/>
  </r>
  <r>
    <s v="Amanda"/>
    <s v="Moro"/>
    <s v="Barr"/>
    <s v="Amanda Moro Barr"/>
    <n v="0.47550962490372406"/>
    <s v="@gmail.com"/>
    <s v="Amanda@gmail.com"/>
    <n v="15"/>
    <s v="São Paulo"/>
    <x v="0"/>
    <x v="0"/>
    <x v="0"/>
    <x v="0"/>
    <n v="3"/>
    <s v="À Prazo"/>
    <x v="205"/>
    <s v="Priscila Amanda"/>
  </r>
  <r>
    <s v="Antónia"/>
    <s v="Zema"/>
    <s v="Salisbury"/>
    <s v="Antónia Zema Salisbury"/>
    <n v="0.6108695121630664"/>
    <s v="@yahoo.com"/>
    <s v="Antónia@yahoo.com"/>
    <n v="91"/>
    <s v="Pará"/>
    <x v="1"/>
    <x v="0"/>
    <x v="0"/>
    <x v="0"/>
    <n v="6"/>
    <s v="À Prazo"/>
    <x v="205"/>
    <s v="João Carlos"/>
  </r>
  <r>
    <s v="Willciany"/>
    <s v="Simões"/>
    <s v="Sinclair"/>
    <s v="Willciany Simões Sinclair"/>
    <n v="0.88515473405833967"/>
    <s v="@hotmail.com"/>
    <s v="Willciany@hotmail.com"/>
    <n v="75"/>
    <s v="Bahia"/>
    <x v="2"/>
    <x v="2"/>
    <x v="0"/>
    <x v="2"/>
    <n v="10"/>
    <s v="À Prazo"/>
    <x v="206"/>
    <s v="João Carlos"/>
  </r>
  <r>
    <s v="Leanje"/>
    <s v="Muniz"/>
    <s v="McLaughlin"/>
    <s v="Leanje Muniz McLaughlin"/>
    <n v="0.39405942914692427"/>
    <s v="@gmail.com"/>
    <s v="Leanje@gmail.com"/>
    <n v="16"/>
    <s v="São Paulo"/>
    <x v="0"/>
    <x v="0"/>
    <x v="0"/>
    <x v="0"/>
    <n v="6"/>
    <s v="À Prazo"/>
    <x v="206"/>
    <s v="José Arruda"/>
  </r>
  <r>
    <s v="Miryam"/>
    <s v="Abreu"/>
    <s v="Duncan"/>
    <s v="Miryam Abreu Duncan"/>
    <n v="0.85240750257353359"/>
    <s v="@gmail.com"/>
    <s v="Miryam@gmail.com"/>
    <n v="92"/>
    <s v="Amazonas"/>
    <x v="1"/>
    <x v="0"/>
    <x v="0"/>
    <x v="0"/>
    <n v="4"/>
    <s v="À Prazo"/>
    <x v="206"/>
    <s v="Maria do Carmo"/>
  </r>
  <r>
    <s v="Elenna"/>
    <s v="Pascoal"/>
    <s v="Stack"/>
    <s v="Elenna Pascoal Stack"/>
    <n v="0.51954381658688653"/>
    <s v="@ig.com"/>
    <s v="Elenna@ig.com"/>
    <n v="17"/>
    <s v="São Paulo"/>
    <x v="0"/>
    <x v="0"/>
    <x v="0"/>
    <x v="0"/>
    <n v="4"/>
    <s v="À Prazo"/>
    <x v="207"/>
    <s v="Maria do Carmo"/>
  </r>
  <r>
    <s v="Cloé"/>
    <s v="Zema"/>
    <s v="Shaw"/>
    <s v="Cloé Zema Shaw"/>
    <n v="0.97219564047615292"/>
    <s v="@hotmail.com"/>
    <s v="Cloé@hotmail.com"/>
    <n v="93"/>
    <s v="Pará"/>
    <x v="1"/>
    <x v="0"/>
    <x v="0"/>
    <x v="0"/>
    <n v="3"/>
    <s v="À Prazo"/>
    <x v="207"/>
    <s v="Maria do Carmo"/>
  </r>
  <r>
    <s v="Kareena"/>
    <s v="Saramago"/>
    <s v="Dempsey"/>
    <s v="Kareena Saramago Dempsey"/>
    <n v="9.897346682327024E-2"/>
    <s v="@hotmail.com"/>
    <s v="Kareena@hotmail.com"/>
    <n v="77"/>
    <s v="Bahia"/>
    <x v="2"/>
    <x v="1"/>
    <x v="1"/>
    <x v="1"/>
    <n v="1"/>
    <s v="À vista"/>
    <x v="207"/>
    <s v="Priscila Amanda"/>
  </r>
  <r>
    <s v="Miriam"/>
    <s v="Vicente"/>
    <s v="Barr"/>
    <s v="Miriam Vicente Barr"/>
    <n v="0.26153764264386092"/>
    <s v="@gmail.com"/>
    <s v="Miriam@gmail.com"/>
    <n v="94"/>
    <s v="Pará"/>
    <x v="1"/>
    <x v="1"/>
    <x v="1"/>
    <x v="1"/>
    <n v="1"/>
    <s v="À vista"/>
    <x v="208"/>
    <s v="João Carlos"/>
  </r>
  <r>
    <s v="Luyana"/>
    <s v="Bueno"/>
    <s v="Calhoun"/>
    <s v="Luyana Bueno Calhoun"/>
    <n v="0.19694663295377601"/>
    <s v="@hotmail.com"/>
    <s v="Luyana@hotmail.com"/>
    <n v="79"/>
    <s v="Sergipe"/>
    <x v="2"/>
    <x v="2"/>
    <x v="0"/>
    <x v="2"/>
    <n v="8"/>
    <s v="À Prazo"/>
    <x v="208"/>
    <s v="João Carlos"/>
  </r>
  <r>
    <s v="Aini"/>
    <s v="Cordeiro"/>
    <s v="Higgins"/>
    <s v="Aini Cordeiro Higgins"/>
    <n v="0.53395741695659915"/>
    <s v="@ig.com"/>
    <s v="Aini@ig.com"/>
    <n v="18"/>
    <s v="São Paulo"/>
    <x v="0"/>
    <x v="2"/>
    <x v="0"/>
    <x v="2"/>
    <n v="8"/>
    <s v="À Prazo"/>
    <x v="208"/>
    <s v="Maria do Carmo"/>
  </r>
  <r>
    <s v="Saray"/>
    <s v="Neves"/>
    <s v="McBride"/>
    <s v="Saray Neves McBride"/>
    <n v="0.33330612588872433"/>
    <s v="@gmail.com"/>
    <s v="Saray@gmail.com"/>
    <n v="81"/>
    <s v="Pernambuco"/>
    <x v="2"/>
    <x v="1"/>
    <x v="1"/>
    <x v="1"/>
    <n v="1"/>
    <s v="À vista"/>
    <x v="209"/>
    <s v="Maria do Carmo"/>
  </r>
  <r>
    <s v="Nayomi"/>
    <s v="Curtinaz"/>
    <s v="Vaughn"/>
    <s v="Nayomi Curtinaz Vaughn"/>
    <n v="0.44151438740181614"/>
    <s v="@yahoo.com"/>
    <s v="Nayomi@yahoo.com"/>
    <n v="95"/>
    <s v="Roraima"/>
    <x v="1"/>
    <x v="0"/>
    <x v="0"/>
    <x v="0"/>
    <n v="5"/>
    <s v="À Prazo"/>
    <x v="209"/>
    <s v="Priscila Amanda"/>
  </r>
  <r>
    <s v="Sulamita"/>
    <s v="Barros"/>
    <s v="Daugherty"/>
    <s v="Sulamita Barros Daugherty"/>
    <n v="0.80281847479858226"/>
    <s v="@hotmail.com"/>
    <s v="Sulamita@hotmail.com"/>
    <n v="19"/>
    <s v="São Paulo"/>
    <x v="0"/>
    <x v="2"/>
    <x v="0"/>
    <x v="2"/>
    <n v="8"/>
    <s v="À Prazo"/>
    <x v="209"/>
    <s v="Maria do Carmo"/>
  </r>
  <r>
    <s v="Wiam"/>
    <s v="Saramago"/>
    <s v="Pollock"/>
    <s v="Wiam Saramago Pollock"/>
    <n v="0.2980485899204961"/>
    <s v="@ig.com"/>
    <s v="Wiam@ig.com"/>
    <n v="82"/>
    <s v="Alagoas"/>
    <x v="2"/>
    <x v="2"/>
    <x v="0"/>
    <x v="2"/>
    <n v="9"/>
    <s v="À Prazo"/>
    <x v="210"/>
    <s v="José Arruda"/>
  </r>
  <r>
    <s v="Adris"/>
    <s v="Brasil"/>
    <s v="O’Hara"/>
    <s v="Adris Brasil O’Hara"/>
    <n v="0.30003314801780867"/>
    <s v="@yahoo.com"/>
    <s v="Adris@yahoo.com"/>
    <n v="21"/>
    <s v="Rio de Janeiro"/>
    <x v="0"/>
    <x v="2"/>
    <x v="0"/>
    <x v="2"/>
    <n v="8"/>
    <s v="À Prazo"/>
    <x v="210"/>
    <s v="Maria do Carmo"/>
  </r>
  <r>
    <s v="Malena"/>
    <s v="Frota"/>
    <s v="Barr"/>
    <s v="Malena Frota Barr"/>
    <n v="0.32215809218533875"/>
    <s v="@yahoo.com"/>
    <s v="Malena@yahoo.com"/>
    <n v="96"/>
    <s v="Amapá"/>
    <x v="1"/>
    <x v="2"/>
    <x v="0"/>
    <x v="2"/>
    <n v="8"/>
    <s v="À Prazo"/>
    <x v="210"/>
    <s v="José Arruda"/>
  </r>
  <r>
    <s v="Mirella"/>
    <s v="Viana"/>
    <s v="Weber"/>
    <s v="Mirella Viana Weber"/>
    <n v="0.74576046790351891"/>
    <s v="@hotmail.com"/>
    <s v="Mirella@hotmail.com"/>
    <n v="83"/>
    <s v="Paraíba"/>
    <x v="2"/>
    <x v="1"/>
    <x v="0"/>
    <x v="1"/>
    <n v="2"/>
    <s v="À Prazo"/>
    <x v="211"/>
    <s v="Maria do Carmo"/>
  </r>
  <r>
    <s v="Maira"/>
    <s v="Figo"/>
    <s v="Reese"/>
    <s v="Maira Figo Reese"/>
    <n v="0.84269773773189283"/>
    <s v="@yahoo.com"/>
    <s v="Maira@yahoo.com"/>
    <n v="97"/>
    <s v="Amazonas"/>
    <x v="1"/>
    <x v="0"/>
    <x v="0"/>
    <x v="0"/>
    <n v="6"/>
    <s v="À Prazo"/>
    <x v="211"/>
    <s v="Priscila Amanda"/>
  </r>
  <r>
    <s v="Iana"/>
    <s v="Ustra"/>
    <s v="Weber"/>
    <s v="Iana Ustra Weber"/>
    <n v="0.72808355917623269"/>
    <s v="@yahoo.com"/>
    <s v="Iana@yahoo.com"/>
    <n v="22"/>
    <s v="Rio de Janeiro"/>
    <x v="0"/>
    <x v="1"/>
    <x v="0"/>
    <x v="1"/>
    <n v="2"/>
    <s v="À Prazo"/>
    <x v="211"/>
    <s v="José Arruda"/>
  </r>
  <r>
    <s v="Hiba"/>
    <s v="Sandes"/>
    <s v="Conway"/>
    <s v="Hiba Sandes Conway"/>
    <n v="0.31334737351420694"/>
    <s v="@yahoo.com"/>
    <s v="Hiba@yahoo.com"/>
    <n v="24"/>
    <s v="Rio de Janeiro"/>
    <x v="0"/>
    <x v="2"/>
    <x v="0"/>
    <x v="2"/>
    <n v="8"/>
    <s v="À Prazo"/>
    <x v="212"/>
    <s v="Maria do Carmo"/>
  </r>
  <r>
    <s v="Ilara"/>
    <s v="Zampol"/>
    <s v="Lynch"/>
    <s v="Ilara Zampol Lynch"/>
    <n v="1.0292141931998788E-2"/>
    <s v="@ig.com"/>
    <s v="Ilara@ig.com"/>
    <n v="98"/>
    <s v="Maranhão"/>
    <x v="2"/>
    <x v="0"/>
    <x v="0"/>
    <x v="0"/>
    <n v="6"/>
    <s v="À Prazo"/>
    <x v="212"/>
    <s v="Priscila Amanda"/>
  </r>
  <r>
    <s v="Susanna"/>
    <s v="Brandão"/>
    <s v="O’Connell"/>
    <s v="Susanna Brandão O’Connell"/>
    <n v="0.3427808802255371"/>
    <s v="@yahoo.com"/>
    <s v="Susanna@yahoo.com"/>
    <n v="84"/>
    <s v="Rio Grande do Norte"/>
    <x v="2"/>
    <x v="2"/>
    <x v="0"/>
    <x v="2"/>
    <n v="9"/>
    <s v="À Prazo"/>
    <x v="212"/>
    <s v="Priscila Amanda"/>
  </r>
  <r>
    <s v="Julieta"/>
    <s v="Pinto"/>
    <s v="Barker"/>
    <s v="Julieta Pinto Barker"/>
    <n v="0.69587454484412359"/>
    <s v="@yahoo.com"/>
    <s v="Julieta@yahoo.com"/>
    <n v="85"/>
    <s v="Ceará"/>
    <x v="2"/>
    <x v="1"/>
    <x v="1"/>
    <x v="1"/>
    <n v="1"/>
    <s v="À vista"/>
    <x v="213"/>
    <s v="José Arruda"/>
  </r>
  <r>
    <s v="Lweji"/>
    <s v="Caldas"/>
    <s v="Dempsey"/>
    <s v="Lweji Caldas Dempsey"/>
    <n v="0.79455907604462861"/>
    <s v="@hotmail.com"/>
    <s v="Lweji@hotmail.com"/>
    <n v="99"/>
    <s v="Maranhão"/>
    <x v="2"/>
    <x v="1"/>
    <x v="0"/>
    <x v="1"/>
    <n v="2"/>
    <s v="À Prazo"/>
    <x v="213"/>
    <s v="José Arruda"/>
  </r>
  <r>
    <s v="Dhiyanshi"/>
    <s v="Furquim"/>
    <s v="Lynch"/>
    <s v="Dhiyanshi Furquim Lynch"/>
    <n v="0.81710744816660408"/>
    <s v="@ig.com"/>
    <s v="Dhiyanshi@ig.com"/>
    <n v="27"/>
    <s v="Espírito Santo"/>
    <x v="0"/>
    <x v="0"/>
    <x v="0"/>
    <x v="0"/>
    <n v="7"/>
    <s v="À Prazo"/>
    <x v="213"/>
    <s v="Maria do Carmo"/>
  </r>
  <r>
    <s v="Shannan"/>
    <s v="Prudente"/>
    <s v="Salisbury"/>
    <s v="Shannan Prudente Salisbury"/>
    <n v="0.66127521548318724"/>
    <s v="@ig.com"/>
    <s v="Shannan@ig.com"/>
    <n v="11"/>
    <s v="São Paulo"/>
    <x v="0"/>
    <x v="2"/>
    <x v="0"/>
    <x v="2"/>
    <n v="10"/>
    <s v="À Prazo"/>
    <x v="214"/>
    <s v="Maria do Carmo"/>
  </r>
  <r>
    <s v="Nicol"/>
    <s v="Igrejas"/>
    <s v="Pollock"/>
    <s v="Nicol Igrejas Pollock"/>
    <n v="0.17441933258594988"/>
    <s v="@yahoo.com"/>
    <s v="Nicol@yahoo.com"/>
    <n v="86"/>
    <s v="Piauí"/>
    <x v="2"/>
    <x v="0"/>
    <x v="0"/>
    <x v="0"/>
    <n v="6"/>
    <s v="À Prazo"/>
    <x v="214"/>
    <s v="José Arruda"/>
  </r>
  <r>
    <s v="Dominika"/>
    <s v="Luz"/>
    <s v="Sinclair"/>
    <s v="Dominika Luz Sinclair"/>
    <n v="0.93013447553941908"/>
    <s v="@gmail.com"/>
    <s v="Dominika@gmail.com"/>
    <n v="28"/>
    <s v="Espírito Santo"/>
    <x v="0"/>
    <x v="0"/>
    <x v="0"/>
    <x v="0"/>
    <n v="3"/>
    <s v="À Prazo"/>
    <x v="214"/>
    <s v="João Carlos"/>
  </r>
  <r>
    <s v="Kimora"/>
    <s v="Duarte"/>
    <s v="Duncan"/>
    <s v="Kimora Duarte Duncan"/>
    <n v="0.70073392577579718"/>
    <s v="@gmail.com"/>
    <s v="Kimora@gmail.com"/>
    <n v="12"/>
    <s v="São Paulo"/>
    <x v="0"/>
    <x v="2"/>
    <x v="0"/>
    <x v="2"/>
    <n v="9"/>
    <s v="À Prazo"/>
    <x v="215"/>
    <s v="José Arruda"/>
  </r>
  <r>
    <s v="Lilliana"/>
    <s v="Santos"/>
    <s v="Atkinson"/>
    <s v="Lilliana Santos Atkinson"/>
    <n v="6.347339740529756E-2"/>
    <s v="@hotmail.com"/>
    <s v="Lilliana@hotmail.com"/>
    <n v="87"/>
    <s v="Pernambuco"/>
    <x v="2"/>
    <x v="2"/>
    <x v="0"/>
    <x v="2"/>
    <n v="10"/>
    <s v="À Prazo"/>
    <x v="215"/>
    <s v="José Arruda"/>
  </r>
  <r>
    <s v="Ansa"/>
    <s v="Wasconcelos"/>
    <s v="Shaw"/>
    <s v="Ansa Wasconcelos Shaw"/>
    <n v="0.64087924264212637"/>
    <s v="@ig.com"/>
    <s v="Ansa@ig.com"/>
    <n v="31"/>
    <s v="Minas Gerais"/>
    <x v="0"/>
    <x v="0"/>
    <x v="0"/>
    <x v="0"/>
    <n v="6"/>
    <s v="À Prazo"/>
    <x v="215"/>
    <s v="José Arruda"/>
  </r>
  <r>
    <s v="Raisa"/>
    <s v="Azeredo"/>
    <s v="Barr"/>
    <s v="Raisa Azeredo Barr"/>
    <n v="0.4050315846615109"/>
    <s v="@yahoo.com"/>
    <s v="Raisa@yahoo.com"/>
    <n v="88"/>
    <s v="Ceará"/>
    <x v="2"/>
    <x v="1"/>
    <x v="0"/>
    <x v="1"/>
    <n v="2"/>
    <s v="À Prazo"/>
    <x v="216"/>
    <s v="Maria do Carmo"/>
  </r>
  <r>
    <s v="Viola"/>
    <s v="Pires"/>
    <s v="McCracken"/>
    <s v="Viola Pires McCracken"/>
    <n v="0.69599591435727959"/>
    <s v="@ig.com"/>
    <s v="Viola@ig.com"/>
    <n v="32"/>
    <s v="Minas Gerais"/>
    <x v="0"/>
    <x v="2"/>
    <x v="0"/>
    <x v="2"/>
    <n v="10"/>
    <s v="À Prazo"/>
    <x v="216"/>
    <s v="Priscila Amanda"/>
  </r>
  <r>
    <s v="Constância"/>
    <s v="Almeida"/>
    <s v="Weber"/>
    <s v="Constância Almeida Weber"/>
    <n v="0.58939262887854293"/>
    <s v="@yahoo.com"/>
    <s v="Constância@yahoo.com"/>
    <n v="13"/>
    <s v="São Paulo"/>
    <x v="0"/>
    <x v="0"/>
    <x v="0"/>
    <x v="0"/>
    <n v="4"/>
    <s v="À Prazo"/>
    <x v="216"/>
    <s v="Priscila Amanda"/>
  </r>
  <r>
    <s v="Rijula"/>
    <s v="Cotrim"/>
    <s v="Stack"/>
    <s v="Rijula Cotrim Stack"/>
    <n v="0.31475290700455449"/>
    <s v="@ig.com"/>
    <s v="Rijula@ig.com"/>
    <n v="33"/>
    <s v="Minas Gerais"/>
    <x v="0"/>
    <x v="2"/>
    <x v="0"/>
    <x v="2"/>
    <n v="10"/>
    <s v="À Prazo"/>
    <x v="217"/>
    <s v="João Carlos"/>
  </r>
  <r>
    <s v="Ermy"/>
    <s v="Andrada"/>
    <s v="Costello"/>
    <s v="Ermy Andrada Costello"/>
    <n v="0.87432688260989622"/>
    <s v="@yahoo.com"/>
    <s v="Ermy@yahoo.com"/>
    <n v="89"/>
    <s v="Piauí"/>
    <x v="2"/>
    <x v="0"/>
    <x v="0"/>
    <x v="0"/>
    <n v="4"/>
    <s v="À Prazo"/>
    <x v="217"/>
    <s v="José Arruda"/>
  </r>
  <r>
    <s v="Jasmeet"/>
    <s v="Hungria"/>
    <s v="Weber"/>
    <s v="Jasmeet Hungria Weber"/>
    <n v="0.87361314111571997"/>
    <s v="@hotmail.com"/>
    <s v="Jasmeet@hotmail.com"/>
    <n v="14"/>
    <s v="São Paulo"/>
    <x v="0"/>
    <x v="1"/>
    <x v="1"/>
    <x v="1"/>
    <n v="1"/>
    <s v="À vista"/>
    <x v="217"/>
    <s v="João Carlos"/>
  </r>
  <r>
    <s v="Adriana"/>
    <s v="Borba"/>
    <s v="Hahn"/>
    <s v="Adriana Borba Hahn"/>
    <n v="0.74077250046421583"/>
    <s v="@hotmail.com"/>
    <s v="Adriana@hotmail.com"/>
    <n v="34"/>
    <s v="Minas Gerais"/>
    <x v="0"/>
    <x v="2"/>
    <x v="0"/>
    <x v="2"/>
    <n v="10"/>
    <s v="À Prazo"/>
    <x v="218"/>
    <s v="João Carlos"/>
  </r>
  <r>
    <s v="Rosinda"/>
    <s v="Fonseca"/>
    <s v="Pollock"/>
    <s v="Rosinda Fonseca Pollock"/>
    <n v="0.8651032260849516"/>
    <s v="@hotmail.com"/>
    <s v="Rosinda@hotmail.com"/>
    <n v="91"/>
    <s v="Pará"/>
    <x v="1"/>
    <x v="0"/>
    <x v="0"/>
    <x v="0"/>
    <n v="7"/>
    <s v="À Prazo"/>
    <x v="218"/>
    <s v="Maria do Carmo"/>
  </r>
  <r>
    <s v="Katie"/>
    <s v="Vilhena"/>
    <s v="Duncan"/>
    <s v="Katie Vilhena Duncan"/>
    <n v="0.96666309714501697"/>
    <s v="@gmail.com"/>
    <s v="Katie@gmail.com"/>
    <n v="15"/>
    <s v="São Paulo"/>
    <x v="0"/>
    <x v="0"/>
    <x v="0"/>
    <x v="0"/>
    <n v="3"/>
    <s v="À Prazo"/>
    <x v="218"/>
    <s v="João Carlos"/>
  </r>
  <r>
    <s v="Sabrine"/>
    <s v="Jesus"/>
    <s v="Pollock"/>
    <s v="Sabrine Jesus Pollock"/>
    <n v="0.28572345917742303"/>
    <s v="@ig.com"/>
    <s v="Sabrine@ig.com"/>
    <n v="35"/>
    <s v="Minas Gerais"/>
    <x v="0"/>
    <x v="0"/>
    <x v="0"/>
    <x v="0"/>
    <n v="6"/>
    <s v="À Prazo"/>
    <x v="219"/>
    <s v="José Arruda"/>
  </r>
  <r>
    <s v="Enya"/>
    <s v="Alencar"/>
    <s v="Salisbury"/>
    <s v="Enya Alencar Salisbury"/>
    <n v="0.70121514910875493"/>
    <s v="@hotmail.com"/>
    <s v="Enya@hotmail.com"/>
    <n v="16"/>
    <s v="São Paulo"/>
    <x v="0"/>
    <x v="0"/>
    <x v="0"/>
    <x v="0"/>
    <n v="3"/>
    <s v="À Prazo"/>
    <x v="219"/>
    <s v="José Arruda"/>
  </r>
  <r>
    <s v="Odette"/>
    <s v="Paes"/>
    <s v="Weber"/>
    <s v="Odette Paes Weber"/>
    <n v="0.13418517016408005"/>
    <s v="@yahoo.com"/>
    <s v="Odette@yahoo.com"/>
    <n v="92"/>
    <s v="Amazonas"/>
    <x v="1"/>
    <x v="0"/>
    <x v="0"/>
    <x v="0"/>
    <n v="4"/>
    <s v="À Prazo"/>
    <x v="219"/>
    <s v="João Carlos"/>
  </r>
  <r>
    <s v="Kiami"/>
    <s v="Cotrim"/>
    <s v="Ballard"/>
    <s v="Kiami Cotrim Ballard"/>
    <n v="0.10447294316324862"/>
    <s v="@ig.com"/>
    <s v="Kiami@ig.com"/>
    <n v="93"/>
    <s v="Pará"/>
    <x v="1"/>
    <x v="2"/>
    <x v="0"/>
    <x v="2"/>
    <n v="10"/>
    <s v="À Prazo"/>
    <x v="220"/>
    <s v="José Arruda"/>
  </r>
  <r>
    <s v="Devisha"/>
    <s v="Figueira"/>
    <s v="Dempsey"/>
    <s v="Devisha Figueira Dempsey"/>
    <n v="0.34364845165454705"/>
    <s v="@yahoo.com"/>
    <s v="Devisha@yahoo.com"/>
    <n v="37"/>
    <s v="Minas Gerais"/>
    <x v="0"/>
    <x v="0"/>
    <x v="0"/>
    <x v="0"/>
    <n v="3"/>
    <s v="À Prazo"/>
    <x v="220"/>
    <s v="João Carlos"/>
  </r>
  <r>
    <s v="Keity"/>
    <s v="Anunciação"/>
    <s v="Costello"/>
    <s v="Keity Anunciação Costello"/>
    <n v="0.4588661144492775"/>
    <s v="@gmail.com"/>
    <s v="Keity@gmail.com"/>
    <n v="17"/>
    <s v="São Paulo"/>
    <x v="0"/>
    <x v="0"/>
    <x v="0"/>
    <x v="0"/>
    <n v="6"/>
    <s v="À Prazo"/>
    <x v="220"/>
    <s v="Maria do Carmo"/>
  </r>
  <r>
    <s v="Ivete"/>
    <s v="Cruz"/>
    <s v="Daugherty"/>
    <s v="Ivete Cruz Daugherty"/>
    <n v="0.20447462004196137"/>
    <s v="@hotmail.com"/>
    <s v="Ivete@hotmail.com"/>
    <n v="38"/>
    <s v="Minas Gerais"/>
    <x v="0"/>
    <x v="0"/>
    <x v="0"/>
    <x v="0"/>
    <n v="5"/>
    <s v="À Prazo"/>
    <x v="221"/>
    <s v="João Carlos"/>
  </r>
  <r>
    <s v="Quélia"/>
    <s v="Abreu"/>
    <s v="Costello"/>
    <s v="Quélia Abreu Costello"/>
    <n v="0.73323539396020165"/>
    <s v="@gmail.com"/>
    <s v="Quélia@gmail.com"/>
    <n v="18"/>
    <s v="São Paulo"/>
    <x v="0"/>
    <x v="0"/>
    <x v="0"/>
    <x v="0"/>
    <n v="3"/>
    <s v="À Prazo"/>
    <x v="221"/>
    <s v="Maria do Carmo"/>
  </r>
  <r>
    <s v="Mali"/>
    <s v="Furquim"/>
    <s v="Conway"/>
    <s v="Mali Furquim Conway"/>
    <n v="0.684359450437798"/>
    <s v="@gmail.com"/>
    <s v="Mali@gmail.com"/>
    <n v="94"/>
    <s v="Pará"/>
    <x v="1"/>
    <x v="1"/>
    <x v="1"/>
    <x v="1"/>
    <n v="1"/>
    <s v="À vista"/>
    <x v="221"/>
    <s v="Priscila Amanda"/>
  </r>
  <r>
    <s v="Adrielly"/>
    <s v="Brandão"/>
    <s v="Montgomery"/>
    <s v="Adrielly Brandão Montgomery"/>
    <n v="0.71510090759044553"/>
    <s v="@gmail.com"/>
    <s v="Adrielly@gmail.com"/>
    <n v="19"/>
    <s v="São Paulo"/>
    <x v="0"/>
    <x v="2"/>
    <x v="0"/>
    <x v="2"/>
    <n v="8"/>
    <s v="À Prazo"/>
    <x v="222"/>
    <s v="Maria do Carmo"/>
  </r>
  <r>
    <s v="Sory"/>
    <s v="Alves"/>
    <s v="Fitzgerald"/>
    <s v="Sory Alves Fitzgerald"/>
    <n v="1.7014655201322504E-2"/>
    <s v="@gmail.com"/>
    <s v="Sory@gmail.com"/>
    <n v="41"/>
    <s v="Paraná"/>
    <x v="3"/>
    <x v="0"/>
    <x v="0"/>
    <x v="0"/>
    <n v="7"/>
    <s v="À Prazo"/>
    <x v="222"/>
    <s v="Maria do Carmo"/>
  </r>
  <r>
    <s v="Ducelma"/>
    <s v="Martins"/>
    <s v="Dempsey"/>
    <s v="Ducelma Martins Dempsey"/>
    <n v="0.59469174881764375"/>
    <s v="@yahoo.com"/>
    <s v="Ducelma@yahoo.com"/>
    <n v="95"/>
    <s v="Roraima"/>
    <x v="1"/>
    <x v="2"/>
    <x v="0"/>
    <x v="2"/>
    <n v="10"/>
    <s v="À Prazo"/>
    <x v="222"/>
    <s v="Maria do Carmo"/>
  </r>
  <r>
    <s v="Kauana"/>
    <s v="Young"/>
    <s v="Duncan"/>
    <s v="Kauana Young Duncan"/>
    <n v="0.88392039762690144"/>
    <s v="@hotmail.com"/>
    <s v="Kauana@hotmail.com"/>
    <n v="21"/>
    <s v="Rio de Janeiro"/>
    <x v="0"/>
    <x v="2"/>
    <x v="0"/>
    <x v="2"/>
    <n v="10"/>
    <s v="À Prazo"/>
    <x v="223"/>
    <s v="José Arruda"/>
  </r>
  <r>
    <s v="Luenna"/>
    <s v="Barbosa"/>
    <s v="Hahn"/>
    <s v="Luenna Barbosa Hahn"/>
    <n v="0.97930528920499416"/>
    <s v="@hotmail.com"/>
    <s v="Luenna@hotmail.com"/>
    <n v="96"/>
    <s v="Amapá"/>
    <x v="1"/>
    <x v="0"/>
    <x v="0"/>
    <x v="0"/>
    <n v="3"/>
    <s v="À Prazo"/>
    <x v="223"/>
    <s v="José Arruda"/>
  </r>
  <r>
    <s v="Anaïs"/>
    <s v="Pereira"/>
    <s v="Donovan"/>
    <s v="Anaïs Pereira Donovan"/>
    <n v="0.44107802191906309"/>
    <s v="@gmail.com"/>
    <s v="Anaïs@gmail.com"/>
    <n v="42"/>
    <s v="Paraná"/>
    <x v="3"/>
    <x v="0"/>
    <x v="0"/>
    <x v="0"/>
    <n v="7"/>
    <s v="À Prazo"/>
    <x v="223"/>
    <s v="João Carlos"/>
  </r>
  <r>
    <s v="Maria-Valentina"/>
    <s v="Marinho"/>
    <s v="Shaw"/>
    <s v="Maria-Valentina Marinho Shaw"/>
    <n v="6.8072438073303654E-2"/>
    <s v="@hotmail.com"/>
    <s v="Maria-Valentina@hotmail.com"/>
    <n v="43"/>
    <s v="Paraná"/>
    <x v="3"/>
    <x v="0"/>
    <x v="0"/>
    <x v="0"/>
    <n v="3"/>
    <s v="À Prazo"/>
    <x v="224"/>
    <s v="Priscila Amanda"/>
  </r>
  <r>
    <s v="Fabielli"/>
    <s v="Carvalho"/>
    <s v="Saunders"/>
    <s v="Fabielli Carvalho Saunders"/>
    <n v="0.33701130531952672"/>
    <s v="@ig.com"/>
    <s v="Fabielli@ig.com"/>
    <n v="22"/>
    <s v="Rio de Janeiro"/>
    <x v="0"/>
    <x v="0"/>
    <x v="0"/>
    <x v="0"/>
    <n v="6"/>
    <s v="À Prazo"/>
    <x v="224"/>
    <s v="José Arruda"/>
  </r>
  <r>
    <s v="Leia"/>
    <s v="Neis"/>
    <s v="Reese"/>
    <s v="Leia Neis Reese"/>
    <n v="0.18379663767589494"/>
    <s v="@yahoo.com"/>
    <s v="Leia@yahoo.com"/>
    <n v="97"/>
    <s v="Amazonas"/>
    <x v="1"/>
    <x v="0"/>
    <x v="0"/>
    <x v="0"/>
    <n v="6"/>
    <s v="À Prazo"/>
    <x v="224"/>
    <s v="José Arruda"/>
  </r>
  <r>
    <s v="Raphaella"/>
    <s v="Bernades"/>
    <s v="Hahn"/>
    <s v="Raphaella Bernades Hahn"/>
    <n v="0.13164437153585162"/>
    <s v="@ig.com"/>
    <s v="Raphaella@ig.com"/>
    <n v="44"/>
    <s v="Paraná"/>
    <x v="3"/>
    <x v="0"/>
    <x v="0"/>
    <x v="0"/>
    <n v="7"/>
    <s v="À Prazo"/>
    <x v="225"/>
    <s v="José Arruda"/>
  </r>
  <r>
    <s v="Adália"/>
    <s v="Azevedo"/>
    <s v="Walsh"/>
    <s v="Adália Azevedo Walsh"/>
    <n v="0.16138988591596337"/>
    <s v="@hotmail.com"/>
    <s v="Adália@hotmail.com"/>
    <n v="98"/>
    <s v="Maranhão"/>
    <x v="2"/>
    <x v="1"/>
    <x v="1"/>
    <x v="1"/>
    <n v="1"/>
    <s v="À vista"/>
    <x v="225"/>
    <s v="Priscila Amanda"/>
  </r>
  <r>
    <s v="Laurent"/>
    <s v="Magalhães"/>
    <s v="Shaw"/>
    <s v="Laurent Magalhães Shaw"/>
    <n v="0.25735517840041988"/>
    <s v="@hotmail.com"/>
    <s v="Laurent@hotmail.com"/>
    <n v="24"/>
    <s v="Rio de Janeiro"/>
    <x v="0"/>
    <x v="0"/>
    <x v="0"/>
    <x v="0"/>
    <n v="4"/>
    <s v="À Prazo"/>
    <x v="225"/>
    <s v="José Arruda"/>
  </r>
  <r>
    <s v="Anastasiya"/>
    <s v="Ramires"/>
    <s v="Salisbury"/>
    <s v="Anastasiya Ramires Salisbury"/>
    <n v="0.80092267698303155"/>
    <s v="@hotmail.com"/>
    <s v="Anastasiya@hotmail.com"/>
    <n v="99"/>
    <s v="Maranhão"/>
    <x v="2"/>
    <x v="0"/>
    <x v="0"/>
    <x v="0"/>
    <n v="7"/>
    <s v="À Prazo"/>
    <x v="226"/>
    <s v="Maria do Carmo"/>
  </r>
  <r>
    <s v="Khloe"/>
    <s v="Coelho"/>
    <s v="Saunders"/>
    <s v="Khloe Coelho Saunders"/>
    <n v="0.36769661960713673"/>
    <s v="@gmail.com"/>
    <s v="Khloe@gmail.com"/>
    <n v="45"/>
    <s v="Paraná"/>
    <x v="3"/>
    <x v="0"/>
    <x v="0"/>
    <x v="0"/>
    <n v="7"/>
    <s v="À Prazo"/>
    <x v="226"/>
    <s v="Priscila Amanda"/>
  </r>
  <r>
    <s v="Joceline"/>
    <s v="Moreira"/>
    <s v="McLaughlin"/>
    <s v="Joceline Moreira McLaughlin"/>
    <n v="0.43678189306301984"/>
    <s v="@hotmail.com"/>
    <s v="Joceline@hotmail.com"/>
    <n v="27"/>
    <s v="Espírito Santo"/>
    <x v="0"/>
    <x v="1"/>
    <x v="1"/>
    <x v="1"/>
    <n v="1"/>
    <s v="À vista"/>
    <x v="226"/>
    <s v="José Arruda"/>
  </r>
  <r>
    <s v="Rabab"/>
    <s v="Alves"/>
    <s v="Higgins"/>
    <s v="Rabab Alves Higgins"/>
    <n v="0.8618057790924385"/>
    <s v="@yahoo.com"/>
    <s v="Rabab@yahoo.com"/>
    <n v="46"/>
    <s v="Paraná"/>
    <x v="3"/>
    <x v="0"/>
    <x v="0"/>
    <x v="0"/>
    <n v="5"/>
    <s v="À Prazo"/>
    <x v="227"/>
    <s v="José Arruda"/>
  </r>
  <r>
    <s v="Solayra"/>
    <s v="Young"/>
    <s v="Weber"/>
    <s v="Solayra Young Weber"/>
    <n v="0.76056937384410772"/>
    <s v="@ig.com"/>
    <s v="Solayra@ig.com"/>
    <n v="11"/>
    <s v="São Paulo"/>
    <x v="0"/>
    <x v="0"/>
    <x v="0"/>
    <x v="0"/>
    <n v="6"/>
    <s v="À Prazo"/>
    <x v="227"/>
    <s v="João Carlos"/>
  </r>
  <r>
    <s v="Leonara"/>
    <s v="Paiva"/>
    <s v="Dempsey"/>
    <s v="Leonara Paiva Dempsey"/>
    <n v="0.47483849296609293"/>
    <s v="@gmail.com"/>
    <s v="Leonara@gmail.com"/>
    <n v="28"/>
    <s v="Espírito Santo"/>
    <x v="0"/>
    <x v="0"/>
    <x v="0"/>
    <x v="0"/>
    <n v="3"/>
    <s v="À Prazo"/>
    <x v="227"/>
    <s v="João Carlos"/>
  </r>
  <r>
    <s v="Felicia"/>
    <s v="Dutra"/>
    <s v="McLaughlin"/>
    <s v="Felicia Dutra McLaughlin"/>
    <n v="0.48892568728032404"/>
    <s v="@ig.com"/>
    <s v="Felicia@ig.com"/>
    <n v="31"/>
    <s v="Minas Gerais"/>
    <x v="0"/>
    <x v="2"/>
    <x v="0"/>
    <x v="2"/>
    <n v="9"/>
    <s v="À Prazo"/>
    <x v="228"/>
    <s v="Maria do Carmo"/>
  </r>
  <r>
    <s v="Flora"/>
    <s v="Ferrolho"/>
    <s v="Atkinson"/>
    <s v="Flora Ferrolho Atkinson"/>
    <n v="0.86257197855049117"/>
    <s v="@yahoo.com"/>
    <s v="Flora@yahoo.com"/>
    <n v="47"/>
    <s v="Santa Catarina"/>
    <x v="3"/>
    <x v="0"/>
    <x v="0"/>
    <x v="0"/>
    <n v="5"/>
    <s v="À Prazo"/>
    <x v="228"/>
    <s v="Maria do Carmo"/>
  </r>
  <r>
    <s v="Déborah"/>
    <s v="Curtinaz"/>
    <s v="Higgins"/>
    <s v="Déborah Curtinaz Higgins"/>
    <n v="0.77002554818383595"/>
    <s v="@ig.com"/>
    <s v="Déborah@ig.com"/>
    <n v="12"/>
    <s v="São Paulo"/>
    <x v="0"/>
    <x v="2"/>
    <x v="0"/>
    <x v="2"/>
    <n v="10"/>
    <s v="À Prazo"/>
    <x v="228"/>
    <s v="José Arruda"/>
  </r>
  <r>
    <s v="Rianne"/>
    <s v="Chaves"/>
    <s v="Higgins"/>
    <s v="Rianne Chaves Higgins"/>
    <n v="8.3624117720965008E-2"/>
    <s v="@ig.com"/>
    <s v="Rianne@ig.com"/>
    <n v="32"/>
    <s v="Minas Gerais"/>
    <x v="0"/>
    <x v="0"/>
    <x v="0"/>
    <x v="0"/>
    <n v="5"/>
    <s v="À Prazo"/>
    <x v="229"/>
    <s v="João Carlos"/>
  </r>
  <r>
    <s v="Thailize"/>
    <s v="Gama"/>
    <s v="Walsh"/>
    <s v="Thailize Gama Walsh"/>
    <n v="0.69217866491518687"/>
    <s v="@gmail.com"/>
    <s v="Thailize@gmail.com"/>
    <n v="48"/>
    <s v="Santa Catarina"/>
    <x v="3"/>
    <x v="0"/>
    <x v="0"/>
    <x v="0"/>
    <n v="3"/>
    <s v="À Prazo"/>
    <x v="229"/>
    <s v="Priscila Amanda"/>
  </r>
  <r>
    <s v="Uriyanne"/>
    <s v="Meireles"/>
    <s v="Stack"/>
    <s v="Uriyanne Meireles Stack"/>
    <n v="0.40279333436687703"/>
    <s v="@hotmail.com"/>
    <s v="Uriyanne@hotmail.com"/>
    <n v="13"/>
    <s v="São Paulo"/>
    <x v="0"/>
    <x v="1"/>
    <x v="1"/>
    <x v="1"/>
    <n v="1"/>
    <s v="À vista"/>
    <x v="229"/>
    <s v="Maria do Carmo"/>
  </r>
  <r>
    <s v="Satam"/>
    <s v="Oliveira"/>
    <s v="Shaw"/>
    <s v="Satam Oliveira Shaw"/>
    <n v="0.91484250996705585"/>
    <s v="@hotmail.com"/>
    <s v="Satam@hotmail.com"/>
    <n v="14"/>
    <s v="São Paulo"/>
    <x v="0"/>
    <x v="1"/>
    <x v="0"/>
    <x v="1"/>
    <n v="2"/>
    <s v="À Prazo"/>
    <x v="230"/>
    <s v="José Arruda"/>
  </r>
  <r>
    <s v="Neomi"/>
    <s v="Freire"/>
    <s v="Walsh"/>
    <s v="Neomi Freire Walsh"/>
    <n v="0.30965600913782709"/>
    <s v="@gmail.com"/>
    <s v="Neomi@gmail.com"/>
    <n v="49"/>
    <s v="Santa Catarina"/>
    <x v="3"/>
    <x v="1"/>
    <x v="1"/>
    <x v="1"/>
    <n v="1"/>
    <s v="À vista"/>
    <x v="230"/>
    <s v="Priscila Amanda"/>
  </r>
  <r>
    <s v="Yana"/>
    <s v="Vaz"/>
    <s v="McBride"/>
    <s v="Yana Vaz McBride"/>
    <n v="4.490456734967152E-2"/>
    <s v="@hotmail.com"/>
    <s v="Yana@hotmail.com"/>
    <n v="33"/>
    <s v="Minas Gerais"/>
    <x v="0"/>
    <x v="2"/>
    <x v="0"/>
    <x v="2"/>
    <n v="10"/>
    <s v="À Prazo"/>
    <x v="230"/>
    <s v="José Arruda"/>
  </r>
  <r>
    <s v="Bourou"/>
    <s v="Lira"/>
    <s v="Saunders"/>
    <s v="Bourou Lira Saunders"/>
    <n v="0.14284589703543171"/>
    <s v="@ig.com"/>
    <s v="Bourou@ig.com"/>
    <n v="15"/>
    <s v="São Paulo"/>
    <x v="0"/>
    <x v="0"/>
    <x v="0"/>
    <x v="0"/>
    <n v="5"/>
    <s v="À Prazo"/>
    <x v="231"/>
    <s v="Maria do Carmo"/>
  </r>
  <r>
    <s v="Kiesse"/>
    <s v="Delfino"/>
    <s v="Dempsey"/>
    <s v="Kiesse Delfino Dempsey"/>
    <n v="0.77990399867532956"/>
    <s v="@hotmail.com"/>
    <s v="Kiesse@hotmail.com"/>
    <n v="34"/>
    <s v="Minas Gerais"/>
    <x v="0"/>
    <x v="1"/>
    <x v="1"/>
    <x v="1"/>
    <n v="1"/>
    <s v="À vista"/>
    <x v="231"/>
    <s v="José Arruda"/>
  </r>
  <r>
    <s v="Jandria"/>
    <s v="Fortaleza"/>
    <s v="Daugherty"/>
    <s v="Jandria Fortaleza Daugherty"/>
    <n v="9.6559310115741259E-2"/>
    <s v="@hotmail.com"/>
    <s v="Jandria@hotmail.com"/>
    <n v="51"/>
    <s v="Rio Grande do Sul"/>
    <x v="3"/>
    <x v="1"/>
    <x v="1"/>
    <x v="1"/>
    <n v="1"/>
    <s v="À vista"/>
    <x v="231"/>
    <s v="Maria do Carmo"/>
  </r>
  <r>
    <s v="Caitlin"/>
    <s v="Mendes"/>
    <s v="Montgomery"/>
    <s v="Caitlin Mendes Montgomery"/>
    <n v="0.85255170852776563"/>
    <s v="@yahoo.com"/>
    <s v="Caitlin@yahoo.com"/>
    <n v="35"/>
    <s v="Minas Gerais"/>
    <x v="0"/>
    <x v="0"/>
    <x v="0"/>
    <x v="0"/>
    <n v="4"/>
    <s v="À Prazo"/>
    <x v="232"/>
    <s v="Priscila Amanda"/>
  </r>
  <r>
    <s v="Paolla"/>
    <s v="Rangel"/>
    <s v="Daugherty"/>
    <s v="Paolla Rangel Daugherty"/>
    <n v="0.72887257406906769"/>
    <s v="@gmail.com"/>
    <s v="Paolla@gmail.com"/>
    <n v="16"/>
    <s v="São Paulo"/>
    <x v="0"/>
    <x v="0"/>
    <x v="0"/>
    <x v="0"/>
    <n v="5"/>
    <s v="À Prazo"/>
    <x v="232"/>
    <s v="José Arruda"/>
  </r>
  <r>
    <s v="Mikayla"/>
    <s v="Toledo"/>
    <s v="Lynch"/>
    <s v="Mikayla Toledo Lynch"/>
    <n v="5.5955761095499823E-2"/>
    <s v="@ig.com"/>
    <s v="Mikayla@ig.com"/>
    <n v="53"/>
    <s v="Rio Grande do Sul"/>
    <x v="3"/>
    <x v="0"/>
    <x v="0"/>
    <x v="0"/>
    <n v="7"/>
    <s v="À Prazo"/>
    <x v="232"/>
    <s v="Maria do Carmo"/>
  </r>
  <r>
    <s v="Hália"/>
    <s v="Naves"/>
    <s v="Weber"/>
    <s v="Hália Naves Weber"/>
    <n v="0.13861094140265273"/>
    <s v="@yahoo.com"/>
    <s v="Hália@yahoo.com"/>
    <n v="54"/>
    <s v="Rio Grande do Sul"/>
    <x v="3"/>
    <x v="2"/>
    <x v="0"/>
    <x v="2"/>
    <n v="10"/>
    <s v="À Prazo"/>
    <x v="233"/>
    <s v="Maria do Carmo"/>
  </r>
  <r>
    <s v="Caylainy"/>
    <s v="Pestana"/>
    <s v="Dempsey"/>
    <s v="Caylainy Pestana Dempsey"/>
    <n v="0.33049496811117751"/>
    <s v="@gmail.com"/>
    <s v="Caylainy@gmail.com"/>
    <n v="37"/>
    <s v="Minas Gerais"/>
    <x v="0"/>
    <x v="1"/>
    <x v="0"/>
    <x v="1"/>
    <n v="2"/>
    <s v="À Prazo"/>
    <x v="233"/>
    <s v="Priscila Amanda"/>
  </r>
  <r>
    <s v="Yasmmyn"/>
    <s v="Alves"/>
    <s v="Duncan"/>
    <s v="Yasmmyn Alves Duncan"/>
    <n v="0.25495337689106157"/>
    <s v="@hotmail.com"/>
    <s v="Yasmmyn@hotmail.com"/>
    <n v="17"/>
    <s v="São Paulo"/>
    <x v="0"/>
    <x v="1"/>
    <x v="1"/>
    <x v="1"/>
    <n v="1"/>
    <s v="À vista"/>
    <x v="233"/>
    <s v="Maria do Carmo"/>
  </r>
  <r>
    <s v="Sidakpreet"/>
    <s v="Saraiva"/>
    <s v="Reese"/>
    <s v="Sidakpreet Saraiva Reese"/>
    <n v="0.98631005849036613"/>
    <s v="@gmail.com"/>
    <s v="Sidakpreet@gmail.com"/>
    <n v="18"/>
    <s v="São Paulo"/>
    <x v="0"/>
    <x v="1"/>
    <x v="1"/>
    <x v="1"/>
    <n v="1"/>
    <s v="À vista"/>
    <x v="234"/>
    <s v="José Arruda"/>
  </r>
  <r>
    <s v="Dana"/>
    <s v="Brasiliense"/>
    <s v="Higgins"/>
    <s v="Dana Brasiliense Higgins"/>
    <n v="0.90836569168852355"/>
    <s v="@gmail.com"/>
    <s v="Dana@gmail.com"/>
    <n v="55"/>
    <s v="Rio Grande do Sul"/>
    <x v="3"/>
    <x v="1"/>
    <x v="0"/>
    <x v="1"/>
    <n v="2"/>
    <s v="À Prazo"/>
    <x v="234"/>
    <s v="José Arruda"/>
  </r>
  <r>
    <s v="Blessing"/>
    <s v="Lima"/>
    <s v="Ramsey"/>
    <s v="Blessing Lima Ramsey"/>
    <n v="0.399318136307241"/>
    <s v="@gmail.com"/>
    <s v="Blessing@gmail.com"/>
    <n v="38"/>
    <s v="Minas Gerais"/>
    <x v="0"/>
    <x v="1"/>
    <x v="1"/>
    <x v="1"/>
    <n v="1"/>
    <s v="À vista"/>
    <x v="234"/>
    <s v="Maria do Carmo"/>
  </r>
  <r>
    <s v="Andreia"/>
    <s v="Romão"/>
    <s v="Costello"/>
    <s v="Andreia Romão Costello"/>
    <n v="3.723903794757677E-2"/>
    <s v="@gmail.com"/>
    <s v="Andreia@gmail.com"/>
    <n v="19"/>
    <s v="São Paulo"/>
    <x v="0"/>
    <x v="1"/>
    <x v="0"/>
    <x v="1"/>
    <n v="2"/>
    <s v="À Prazo"/>
    <x v="235"/>
    <s v="João Carlos"/>
  </r>
  <r>
    <s v="Francisca"/>
    <s v="Freitas"/>
    <s v="Fitzgerald"/>
    <s v="Francisca Freitas Fitzgerald"/>
    <n v="0.57394379539502094"/>
    <s v="@gmail.com"/>
    <s v="Francisca@gmail.com"/>
    <n v="61"/>
    <s v="Distrito Federal"/>
    <x v="4"/>
    <x v="2"/>
    <x v="0"/>
    <x v="2"/>
    <n v="9"/>
    <s v="À Prazo"/>
    <x v="235"/>
    <s v="Maria do Carmo"/>
  </r>
  <r>
    <s v="Azka"/>
    <s v="Ferro"/>
    <s v="Donovan"/>
    <s v="Azka Ferro Donovan"/>
    <n v="6.7806642755422586E-2"/>
    <s v="@gmail.com"/>
    <s v="Azka@gmail.com"/>
    <n v="41"/>
    <s v="Paraná"/>
    <x v="3"/>
    <x v="0"/>
    <x v="0"/>
    <x v="0"/>
    <n v="4"/>
    <s v="À Prazo"/>
    <x v="235"/>
    <s v="José Arruda"/>
  </r>
  <r>
    <s v="Margarita"/>
    <s v="Leme"/>
    <s v="Daugherty"/>
    <s v="Margarita Leme Daugherty"/>
    <n v="0.55522051701054287"/>
    <s v="@hotmail.com"/>
    <s v="Margarita@hotmail.com"/>
    <n v="42"/>
    <s v="Paraná"/>
    <x v="3"/>
    <x v="2"/>
    <x v="0"/>
    <x v="2"/>
    <n v="8"/>
    <s v="À Prazo"/>
    <x v="236"/>
    <s v="José Arruda"/>
  </r>
  <r>
    <s v="Lourdes"/>
    <s v="Alvarenga"/>
    <s v="McLaughlin"/>
    <s v="Lourdes Alvarenga McLaughlin"/>
    <n v="0.32829020761178873"/>
    <s v="@hotmail.com"/>
    <s v="Lourdes@hotmail.com"/>
    <n v="62"/>
    <s v="Goiás"/>
    <x v="4"/>
    <x v="0"/>
    <x v="0"/>
    <x v="0"/>
    <n v="6"/>
    <s v="À Prazo"/>
    <x v="236"/>
    <s v="Maria do Carmo"/>
  </r>
  <r>
    <s v="Darlynn"/>
    <s v="Castro"/>
    <s v="Ballard"/>
    <s v="Darlynn Castro Ballard"/>
    <n v="0.47395279336733398"/>
    <s v="@ig.com"/>
    <s v="Darlynn@ig.com"/>
    <n v="21"/>
    <s v="Rio de Janeiro"/>
    <x v="0"/>
    <x v="0"/>
    <x v="0"/>
    <x v="0"/>
    <n v="5"/>
    <s v="À Prazo"/>
    <x v="236"/>
    <s v="Maria do Carmo"/>
  </r>
  <r>
    <s v="Alifiyah"/>
    <s v="Lange"/>
    <s v="Stack"/>
    <s v="Alifiyah Lange Stack"/>
    <n v="0.67531457717240351"/>
    <s v="@gmail.com"/>
    <s v="Alifiyah@gmail.com"/>
    <n v="43"/>
    <s v="Paraná"/>
    <x v="3"/>
    <x v="0"/>
    <x v="0"/>
    <x v="0"/>
    <n v="5"/>
    <s v="À Prazo"/>
    <x v="237"/>
    <s v="João Carlos"/>
  </r>
  <r>
    <s v="Amélie"/>
    <s v="Noronha"/>
    <s v="Higgins"/>
    <s v="Amélie Noronha Higgins"/>
    <n v="0.5160071043632346"/>
    <s v="@hotmail.com"/>
    <s v="Amélie@hotmail.com"/>
    <n v="22"/>
    <s v="Rio de Janeiro"/>
    <x v="0"/>
    <x v="1"/>
    <x v="0"/>
    <x v="1"/>
    <n v="2"/>
    <s v="À Prazo"/>
    <x v="237"/>
    <s v="José Arruda"/>
  </r>
  <r>
    <s v="Marya"/>
    <s v="Olioti"/>
    <s v="Stack"/>
    <s v="Marya Olioti Stack"/>
    <n v="0.38008568599140236"/>
    <s v="@gmail.com"/>
    <s v="Marya@gmail.com"/>
    <n v="63"/>
    <s v="Tocantins"/>
    <x v="1"/>
    <x v="1"/>
    <x v="1"/>
    <x v="1"/>
    <n v="1"/>
    <s v="À vista"/>
    <x v="237"/>
    <s v="José Arruda"/>
  </r>
  <r>
    <s v="Noème"/>
    <s v="Melo"/>
    <s v="Vaughn"/>
    <s v="Noème Melo Vaughn"/>
    <n v="0.14683877546877344"/>
    <s v="@ig.com"/>
    <s v="Noème@ig.com"/>
    <n v="24"/>
    <s v="Rio de Janeiro"/>
    <x v="0"/>
    <x v="2"/>
    <x v="0"/>
    <x v="2"/>
    <n v="8"/>
    <s v="À Prazo"/>
    <x v="238"/>
    <s v="João Carlos"/>
  </r>
  <r>
    <s v="Aleesyiah"/>
    <s v="Feitosa"/>
    <s v="Ramsey"/>
    <s v="Aleesyiah Feitosa Ramsey"/>
    <n v="0.4074771242311358"/>
    <s v="@gmail.com"/>
    <s v="Aleesyiah@gmail.com"/>
    <n v="64"/>
    <s v="Goiás"/>
    <x v="4"/>
    <x v="1"/>
    <x v="1"/>
    <x v="1"/>
    <n v="1"/>
    <s v="À vista"/>
    <x v="238"/>
    <s v="José Arruda"/>
  </r>
  <r>
    <s v="Lawan"/>
    <s v="Massa"/>
    <s v="Weber"/>
    <s v="Lawan Massa Weber"/>
    <n v="0.41664220856873424"/>
    <s v="@ig.com"/>
    <s v="Lawan@ig.com"/>
    <n v="44"/>
    <s v="Paraná"/>
    <x v="3"/>
    <x v="2"/>
    <x v="0"/>
    <x v="2"/>
    <n v="10"/>
    <s v="À Prazo"/>
    <x v="238"/>
    <s v="Maria do Carmo"/>
  </r>
  <r>
    <s v="Ibadat"/>
    <s v="Velasques"/>
    <s v="Dempsey"/>
    <s v="Ibadat Velasques Dempsey"/>
    <n v="0.94993513653192041"/>
    <s v="@yahoo.com"/>
    <s v="Ibadat@yahoo.com"/>
    <n v="65"/>
    <s v="Mato Grosso"/>
    <x v="4"/>
    <x v="0"/>
    <x v="0"/>
    <x v="0"/>
    <n v="3"/>
    <s v="À Prazo"/>
    <x v="239"/>
    <s v="Maria do Carmo"/>
  </r>
  <r>
    <s v="Jiya"/>
    <s v="Messias"/>
    <s v="Duncan"/>
    <s v="Jiya Messias Duncan"/>
    <n v="0.23373103942358808"/>
    <s v="@gmail.com"/>
    <s v="Jiya@gmail.com"/>
    <n v="27"/>
    <s v="Espírito Santo"/>
    <x v="0"/>
    <x v="0"/>
    <x v="0"/>
    <x v="0"/>
    <n v="6"/>
    <s v="À Prazo"/>
    <x v="239"/>
    <s v="Maria do Carmo"/>
  </r>
  <r>
    <s v="Jil"/>
    <s v="Mendes"/>
    <s v="Faulkner"/>
    <s v="Jil Mendes Faulkner"/>
    <n v="0.61268175079778298"/>
    <s v="@yahoo.com"/>
    <s v="Jil@yahoo.com"/>
    <n v="45"/>
    <s v="Paraná"/>
    <x v="3"/>
    <x v="1"/>
    <x v="1"/>
    <x v="1"/>
    <n v="1"/>
    <s v="À vista"/>
    <x v="239"/>
    <s v="Maria do Carmo"/>
  </r>
  <r>
    <s v="Safira"/>
    <s v="Leme"/>
    <s v="Weber"/>
    <s v="Safira Leme Weber"/>
    <n v="0.25177311861933482"/>
    <s v="@gmail.com"/>
    <s v="Safira@gmail.com"/>
    <n v="28"/>
    <s v="Espírito Santo"/>
    <x v="0"/>
    <x v="1"/>
    <x v="1"/>
    <x v="1"/>
    <n v="1"/>
    <s v="À vista"/>
    <x v="240"/>
    <s v="Priscila Amanda"/>
  </r>
  <r>
    <s v="Suryanne"/>
    <s v="Botelho"/>
    <s v="Montgomery"/>
    <s v="Suryanne Botelho Montgomery"/>
    <n v="0.26305679981281227"/>
    <s v="@hotmail.com"/>
    <s v="Suryanne@hotmail.com"/>
    <n v="66"/>
    <s v="Mato Grosso"/>
    <x v="4"/>
    <x v="0"/>
    <x v="0"/>
    <x v="0"/>
    <n v="3"/>
    <s v="À Prazo"/>
    <x v="240"/>
    <s v="João Carlos"/>
  </r>
  <r>
    <s v="Juceila"/>
    <s v="Pellegrini"/>
    <s v="Stack"/>
    <s v="Juceila Pellegrini Stack"/>
    <n v="0.37612394721024345"/>
    <s v="@ig.com"/>
    <s v="Juceila@ig.com"/>
    <n v="46"/>
    <s v="Paraná"/>
    <x v="3"/>
    <x v="2"/>
    <x v="0"/>
    <x v="2"/>
    <n v="8"/>
    <s v="À Prazo"/>
    <x v="240"/>
    <s v="João Carlos"/>
  </r>
  <r>
    <s v="Sánya"/>
    <s v="Nascimento"/>
    <s v="Duncan"/>
    <s v="Sánya Nascimento Duncan"/>
    <n v="5.1574247780581728E-2"/>
    <s v="@yahoo.com"/>
    <s v="Sánya@yahoo.com"/>
    <n v="67"/>
    <s v="Mato Grosso do Sul"/>
    <x v="4"/>
    <x v="2"/>
    <x v="0"/>
    <x v="2"/>
    <n v="9"/>
    <s v="À Prazo"/>
    <x v="241"/>
    <s v="Maria do Carmo"/>
  </r>
  <r>
    <s v="Katelynn"/>
    <s v="Valverde"/>
    <s v="Weber"/>
    <s v="Katelynn Valverde Weber"/>
    <n v="0.97799558219238403"/>
    <s v="@hotmail.com"/>
    <s v="Katelynn@hotmail.com"/>
    <n v="47"/>
    <s v="Santa Catarina"/>
    <x v="3"/>
    <x v="1"/>
    <x v="1"/>
    <x v="1"/>
    <n v="1"/>
    <s v="À vista"/>
    <x v="241"/>
    <s v="Maria do Carmo"/>
  </r>
  <r>
    <s v="Tyciane"/>
    <s v="Martins"/>
    <s v="Lynch"/>
    <s v="Tyciane Martins Lynch"/>
    <n v="5.3687514153056504E-2"/>
    <s v="@hotmail.com"/>
    <s v="Tyciane@hotmail.com"/>
    <n v="31"/>
    <s v="Minas Gerais"/>
    <x v="0"/>
    <x v="1"/>
    <x v="1"/>
    <x v="1"/>
    <n v="1"/>
    <s v="À vista"/>
    <x v="241"/>
    <s v="Maria do Carmo"/>
  </r>
  <r>
    <s v="Nihal"/>
    <s v="Leitão"/>
    <s v="Barker"/>
    <s v="Nihal Leitão Barker"/>
    <n v="0.14101954770592406"/>
    <s v="@gmail.com"/>
    <s v="Nihal@gmail.com"/>
    <n v="32"/>
    <s v="Minas Gerais"/>
    <x v="0"/>
    <x v="2"/>
    <x v="0"/>
    <x v="2"/>
    <n v="10"/>
    <s v="À Prazo"/>
    <x v="242"/>
    <s v="José Arruda"/>
  </r>
  <r>
    <s v="Anaíze"/>
    <s v="Pimentel"/>
    <s v="Duncan"/>
    <s v="Anaíze Pimentel Duncan"/>
    <n v="0.45407116919312895"/>
    <s v="@ig.com"/>
    <s v="Anaíze@ig.com"/>
    <n v="68"/>
    <s v="Acre"/>
    <x v="1"/>
    <x v="2"/>
    <x v="0"/>
    <x v="2"/>
    <n v="10"/>
    <s v="À Prazo"/>
    <x v="242"/>
    <s v="José Arruda"/>
  </r>
  <r>
    <s v="Crizelle"/>
    <s v="Arruda"/>
    <s v="McBride"/>
    <s v="Crizelle Arruda McBride"/>
    <n v="0.35491237474043791"/>
    <s v="@yahoo.com"/>
    <s v="Crizelle@yahoo.com"/>
    <n v="48"/>
    <s v="Santa Catarina"/>
    <x v="3"/>
    <x v="1"/>
    <x v="0"/>
    <x v="1"/>
    <n v="2"/>
    <s v="À Prazo"/>
    <x v="242"/>
    <s v="José Arruda"/>
  </r>
  <r>
    <s v="Yunxuan"/>
    <s v="Bolsonaro"/>
    <s v="Duncan"/>
    <s v="Yunxuan Bolsonaro Duncan"/>
    <n v="0.73757425232531348"/>
    <s v="@hotmail.com"/>
    <s v="Yunxuan@hotmail.com"/>
    <n v="69"/>
    <s v="Rondônia"/>
    <x v="1"/>
    <x v="1"/>
    <x v="1"/>
    <x v="1"/>
    <n v="1"/>
    <s v="À vista"/>
    <x v="243"/>
    <s v="José Arruda"/>
  </r>
  <r>
    <s v="Elise"/>
    <s v="Ramires"/>
    <s v="O’Hara"/>
    <s v="Elise Ramires O’Hara"/>
    <n v="0.37934088135995081"/>
    <s v="@gmail.com"/>
    <s v="Elise@gmail.com"/>
    <n v="33"/>
    <s v="Minas Gerais"/>
    <x v="0"/>
    <x v="1"/>
    <x v="0"/>
    <x v="1"/>
    <n v="2"/>
    <s v="À Prazo"/>
    <x v="243"/>
    <s v="João Carlos"/>
  </r>
  <r>
    <s v="Belisa"/>
    <s v="Generoso"/>
    <s v="Salisbury"/>
    <s v="Belisa Generoso Salisbury"/>
    <n v="0.53745650537857148"/>
    <s v="@hotmail.com"/>
    <s v="Belisa@hotmail.com"/>
    <n v="49"/>
    <s v="Santa Catarina"/>
    <x v="3"/>
    <x v="1"/>
    <x v="1"/>
    <x v="1"/>
    <n v="1"/>
    <s v="À vista"/>
    <x v="243"/>
    <s v="Priscila Amanda"/>
  </r>
  <r>
    <s v="Idalina"/>
    <s v="Vilela"/>
    <s v="Frazier"/>
    <s v="Idalina Vilela Frazier"/>
    <n v="0.89562515346758076"/>
    <s v="@hotmail.com"/>
    <s v="Idalina@hotmail.com"/>
    <n v="34"/>
    <s v="Minas Gerais"/>
    <x v="0"/>
    <x v="1"/>
    <x v="1"/>
    <x v="1"/>
    <n v="1"/>
    <s v="À vista"/>
    <x v="244"/>
    <s v="José Arruda"/>
  </r>
  <r>
    <s v="Eluane"/>
    <s v="Soeiro"/>
    <s v="O’Connell"/>
    <s v="Eluane Soeiro O’Connell"/>
    <n v="0.14445713447199415"/>
    <s v="@gmail.com"/>
    <s v="Eluane@gmail.com"/>
    <n v="71"/>
    <s v="Bahia"/>
    <x v="2"/>
    <x v="2"/>
    <x v="0"/>
    <x v="2"/>
    <n v="10"/>
    <s v="À Prazo"/>
    <x v="244"/>
    <s v="José Arruda"/>
  </r>
  <r>
    <s v="Rouguiyata"/>
    <s v="Frota"/>
    <s v="Sinclair"/>
    <s v="Rouguiyata Frota Sinclair"/>
    <n v="0.99972385531211927"/>
    <s v="@yahoo.com"/>
    <s v="Rouguiyata@yahoo.com"/>
    <n v="51"/>
    <s v="Rio Grande do Sul"/>
    <x v="3"/>
    <x v="2"/>
    <x v="0"/>
    <x v="2"/>
    <n v="8"/>
    <s v="À Prazo"/>
    <x v="244"/>
    <s v="José Arruda"/>
  </r>
  <r>
    <s v="Mileida"/>
    <s v="Uchoa"/>
    <s v="McLaughlin"/>
    <s v="Mileida Uchoa McLaughlin"/>
    <n v="0.64604599813535835"/>
    <s v="@gmail.com"/>
    <s v="Mileida@gmail.com"/>
    <n v="53"/>
    <s v="Rio Grande do Sul"/>
    <x v="3"/>
    <x v="0"/>
    <x v="0"/>
    <x v="0"/>
    <n v="4"/>
    <s v="À Prazo"/>
    <x v="245"/>
    <s v="José Arruda"/>
  </r>
  <r>
    <s v="Paulina"/>
    <s v="Sampaulo"/>
    <s v="McLaughlin"/>
    <s v="Paulina Sampaulo McLaughlin"/>
    <n v="0.92141763305967939"/>
    <s v="@gmail.com"/>
    <s v="Paulina@gmail.com"/>
    <n v="73"/>
    <s v="Bahia"/>
    <x v="2"/>
    <x v="1"/>
    <x v="1"/>
    <x v="1"/>
    <n v="1"/>
    <s v="À vista"/>
    <x v="245"/>
    <s v="José Arruda"/>
  </r>
  <r>
    <s v="Aquila"/>
    <s v="Amaral"/>
    <s v="Dempsey"/>
    <s v="Aquila Amaral Dempsey"/>
    <n v="0.19145080204049947"/>
    <s v="@gmail.com"/>
    <s v="Aquila@gmail.com"/>
    <n v="35"/>
    <s v="Minas Gerais"/>
    <x v="0"/>
    <x v="1"/>
    <x v="0"/>
    <x v="1"/>
    <n v="2"/>
    <s v="À Prazo"/>
    <x v="245"/>
    <s v="José Arruda"/>
  </r>
  <r>
    <s v="Marcela"/>
    <s v="Inácio"/>
    <s v="Sinclair"/>
    <s v="Marcela Inácio Sinclair"/>
    <n v="0.37142598042360531"/>
    <s v="@hotmail.com"/>
    <s v="Marcela@hotmail.com"/>
    <n v="37"/>
    <s v="Minas Gerais"/>
    <x v="0"/>
    <x v="1"/>
    <x v="1"/>
    <x v="1"/>
    <n v="1"/>
    <s v="À vista"/>
    <x v="246"/>
    <s v="João Carlos"/>
  </r>
  <r>
    <s v="Debora"/>
    <s v="Cruz"/>
    <s v="Duncan"/>
    <s v="Debora Cruz Duncan"/>
    <n v="0.8256227756690927"/>
    <s v="@hotmail.com"/>
    <s v="Debora@hotmail.com"/>
    <n v="54"/>
    <s v="Rio Grande do Sul"/>
    <x v="3"/>
    <x v="1"/>
    <x v="1"/>
    <x v="1"/>
    <n v="1"/>
    <s v="À vista"/>
    <x v="246"/>
    <s v="João Carlos"/>
  </r>
  <r>
    <s v="Chelsea"/>
    <s v="Rocha"/>
    <s v="Weber"/>
    <s v="Chelsea Rocha Weber"/>
    <n v="0.99840353335979648"/>
    <s v="@yahoo.com"/>
    <s v="Chelsea@yahoo.com"/>
    <n v="74"/>
    <s v="Bahia"/>
    <x v="2"/>
    <x v="1"/>
    <x v="1"/>
    <x v="1"/>
    <n v="1"/>
    <s v="À vista"/>
    <x v="246"/>
    <s v="João Carlos"/>
  </r>
  <r>
    <s v="CLara"/>
    <s v="Uchoa"/>
    <s v="Calhoun"/>
    <s v="CLara Uchoa Calhoun"/>
    <n v="0.44183544400830854"/>
    <s v="@ig.com"/>
    <s v="CLara@ig.com"/>
    <n v="55"/>
    <s v="Rio Grande do Sul"/>
    <x v="3"/>
    <x v="1"/>
    <x v="1"/>
    <x v="1"/>
    <n v="1"/>
    <s v="À vista"/>
    <x v="247"/>
    <s v="José Arruda"/>
  </r>
  <r>
    <s v="Avonlea"/>
    <s v="Coimbra"/>
    <s v="Faulkner"/>
    <s v="Avonlea Coimbra Faulkner"/>
    <n v="0.77861312098232172"/>
    <s v="@hotmail.com"/>
    <s v="Avonlea@hotmail.com"/>
    <n v="75"/>
    <s v="Bahia"/>
    <x v="2"/>
    <x v="1"/>
    <x v="0"/>
    <x v="1"/>
    <n v="2"/>
    <s v="À Prazo"/>
    <x v="247"/>
    <s v="José Arruda"/>
  </r>
  <r>
    <s v="Yolene"/>
    <s v="Azeredo"/>
    <s v="Sinclair"/>
    <s v="Yolene Azeredo Sinclair"/>
    <n v="0.54399341521895261"/>
    <s v="@gmail.com"/>
    <s v="Yolene@gmail.com"/>
    <n v="38"/>
    <s v="Minas Gerais"/>
    <x v="0"/>
    <x v="0"/>
    <x v="0"/>
    <x v="0"/>
    <n v="5"/>
    <s v="À Prazo"/>
    <x v="247"/>
    <s v="José Arruda"/>
  </r>
  <r>
    <s v="Thyana"/>
    <s v="Homem"/>
    <s v="Hagan"/>
    <s v="Thyana Homem Hagan"/>
    <n v="0.36312137670751943"/>
    <s v="@gmail.com"/>
    <s v="Thyana@gmail.com"/>
    <n v="61"/>
    <s v="Distrito Federal"/>
    <x v="4"/>
    <x v="0"/>
    <x v="0"/>
    <x v="0"/>
    <n v="6"/>
    <s v="À Prazo"/>
    <x v="248"/>
    <s v="Priscila Amanda"/>
  </r>
  <r>
    <s v="Kyanna"/>
    <s v="França"/>
    <s v="Conway"/>
    <s v="Kyanna França Conway"/>
    <n v="0.18059574745301832"/>
    <s v="@ig.com"/>
    <s v="Kyanna@ig.com"/>
    <n v="77"/>
    <s v="Bahia"/>
    <x v="2"/>
    <x v="1"/>
    <x v="1"/>
    <x v="1"/>
    <n v="1"/>
    <s v="À vista"/>
    <x v="248"/>
    <s v="José Arruda"/>
  </r>
  <r>
    <s v="Sénia"/>
    <s v="Penteado"/>
    <s v="Fitzgerald"/>
    <s v="Sénia Penteado Fitzgerald"/>
    <n v="0.24483322151840459"/>
    <s v="@gmail.com"/>
    <s v="Sénia@gmail.com"/>
    <n v="41"/>
    <s v="Paraná"/>
    <x v="3"/>
    <x v="2"/>
    <x v="0"/>
    <x v="2"/>
    <n v="8"/>
    <s v="À Prazo"/>
    <x v="248"/>
    <s v="João Carlos"/>
  </r>
  <r>
    <s v="Rute"/>
    <s v="Holanda"/>
    <s v="Kerr"/>
    <s v="Rute Holanda Kerr"/>
    <n v="0.66266895571618378"/>
    <s v="@hotmail.com"/>
    <s v="Rute@hotmail.com"/>
    <n v="79"/>
    <s v="Sergipe"/>
    <x v="2"/>
    <x v="1"/>
    <x v="0"/>
    <x v="1"/>
    <n v="2"/>
    <s v="À Prazo"/>
    <x v="249"/>
    <s v="José Arruda"/>
  </r>
  <r>
    <s v="Carmen"/>
    <s v="Negrete"/>
    <s v="Duncan"/>
    <s v="Carmen Negrete Duncan"/>
    <n v="0.4850553349888268"/>
    <s v="@ig.com"/>
    <s v="Carmen@ig.com"/>
    <n v="42"/>
    <s v="Paraná"/>
    <x v="3"/>
    <x v="0"/>
    <x v="0"/>
    <x v="0"/>
    <n v="5"/>
    <s v="À Prazo"/>
    <x v="249"/>
    <s v="José Arruda"/>
  </r>
  <r>
    <s v="April"/>
    <s v="Álvares"/>
    <s v="Costello"/>
    <s v="April Álvares Costello"/>
    <n v="0.20147938376271624"/>
    <s v="@gmail.com"/>
    <s v="April@gmail.com"/>
    <n v="62"/>
    <s v="Goiás"/>
    <x v="4"/>
    <x v="1"/>
    <x v="1"/>
    <x v="1"/>
    <n v="1"/>
    <s v="À vista"/>
    <x v="249"/>
    <s v="Priscila Amanda"/>
  </r>
  <r>
    <s v="Lueji"/>
    <s v="Baltazar"/>
    <s v="Duncan"/>
    <s v="Lueji Baltazar Duncan"/>
    <n v="0.24689891571869949"/>
    <s v="@ig.com"/>
    <s v="Lueji@ig.com"/>
    <n v="63"/>
    <s v="Tocantins"/>
    <x v="1"/>
    <x v="2"/>
    <x v="0"/>
    <x v="2"/>
    <n v="10"/>
    <s v="À Prazo"/>
    <x v="250"/>
    <s v="Priscila Amanda"/>
  </r>
  <r>
    <s v="Guilhermina"/>
    <s v="Melo"/>
    <s v="Fitzgerald"/>
    <s v="Guilhermina Melo Fitzgerald"/>
    <n v="0.86679522283201293"/>
    <s v="@yahoo.com"/>
    <s v="Guilhermina@yahoo.com"/>
    <n v="43"/>
    <s v="Paraná"/>
    <x v="3"/>
    <x v="2"/>
    <x v="0"/>
    <x v="2"/>
    <n v="10"/>
    <s v="À Prazo"/>
    <x v="250"/>
    <s v="João Carlos"/>
  </r>
  <r>
    <s v="Yassmin"/>
    <s v="Alvim"/>
    <s v="Faulkner"/>
    <s v="Yassmin Alvim Faulkner"/>
    <n v="0.79455590899363693"/>
    <s v="@gmail.com"/>
    <s v="Yassmin@gmail.com"/>
    <n v="81"/>
    <s v="Pernambuco"/>
    <x v="2"/>
    <x v="1"/>
    <x v="1"/>
    <x v="1"/>
    <n v="1"/>
    <s v="À vista"/>
    <x v="250"/>
    <s v="Maria do Carmo"/>
  </r>
  <r>
    <s v="Erin"/>
    <s v="Amigo"/>
    <s v="Atkinson"/>
    <s v="Erin Amigo Atkinson"/>
    <n v="0.17065437162721109"/>
    <s v="@gmail.com"/>
    <s v="Erin@gmail.com"/>
    <n v="82"/>
    <s v="Alagoas"/>
    <x v="2"/>
    <x v="0"/>
    <x v="0"/>
    <x v="0"/>
    <n v="7"/>
    <s v="À Prazo"/>
    <x v="251"/>
    <s v="Maria do Carmo"/>
  </r>
  <r>
    <s v="Graciana"/>
    <s v="Mariz"/>
    <s v="Barr"/>
    <s v="Graciana Mariz Barr"/>
    <n v="0.20480675026617257"/>
    <s v="@hotmail.com"/>
    <s v="Graciana@hotmail.com"/>
    <n v="64"/>
    <s v="Goiás"/>
    <x v="4"/>
    <x v="2"/>
    <x v="0"/>
    <x v="2"/>
    <n v="8"/>
    <s v="À Prazo"/>
    <x v="251"/>
    <s v="Maria do Carmo"/>
  </r>
  <r>
    <s v="Aminata"/>
    <s v="Paes"/>
    <s v="Stack"/>
    <s v="Aminata Paes Stack"/>
    <n v="0.89840427224613728"/>
    <s v="@hotmail.com"/>
    <s v="Aminata@hotmail.com"/>
    <n v="44"/>
    <s v="Paraná"/>
    <x v="3"/>
    <x v="1"/>
    <x v="1"/>
    <x v="1"/>
    <n v="1"/>
    <s v="À vista"/>
    <x v="251"/>
    <s v="Priscila Amanda"/>
  </r>
  <r>
    <s v="Jayde"/>
    <s v="Kremer"/>
    <s v="Dempsey"/>
    <s v="Jayde Kremer Dempsey"/>
    <n v="0.28110575442820596"/>
    <s v="@yahoo.com"/>
    <s v="Jayde@yahoo.com"/>
    <n v="65"/>
    <s v="Mato Grosso"/>
    <x v="4"/>
    <x v="1"/>
    <x v="0"/>
    <x v="1"/>
    <n v="2"/>
    <s v="À Prazo"/>
    <x v="252"/>
    <s v="João Carlos"/>
  </r>
  <r>
    <s v="Cynthia"/>
    <s v="Auth"/>
    <s v="O’Hara"/>
    <s v="Cynthia Auth O’Hara"/>
    <n v="2.527261271328396E-2"/>
    <s v="@ig.com"/>
    <s v="Cynthia@ig.com"/>
    <n v="45"/>
    <s v="Paraná"/>
    <x v="3"/>
    <x v="0"/>
    <x v="0"/>
    <x v="0"/>
    <n v="3"/>
    <s v="À Prazo"/>
    <x v="252"/>
    <s v="João Carlos"/>
  </r>
  <r>
    <s v="Tayline"/>
    <s v="Faria"/>
    <s v="Duncan"/>
    <s v="Tayline Faria Duncan"/>
    <n v="0.54381744559264089"/>
    <s v="@gmail.com"/>
    <s v="Tayline@gmail.com"/>
    <n v="83"/>
    <s v="Paraíba"/>
    <x v="2"/>
    <x v="2"/>
    <x v="0"/>
    <x v="2"/>
    <n v="10"/>
    <s v="À Prazo"/>
    <x v="252"/>
    <s v="José Arruda"/>
  </r>
  <r>
    <s v="Simone"/>
    <s v="Teixeira"/>
    <s v="Donovan"/>
    <s v="Simone Teixeira Donovan"/>
    <n v="0.77234689089740904"/>
    <s v="@yahoo.com"/>
    <s v="Simone@yahoo.com"/>
    <n v="66"/>
    <s v="Mato Grosso"/>
    <x v="4"/>
    <x v="1"/>
    <x v="1"/>
    <x v="1"/>
    <n v="1"/>
    <s v="À vista"/>
    <x v="253"/>
    <s v="Maria do Carmo"/>
  </r>
  <r>
    <s v="Aizah"/>
    <s v="Duarte"/>
    <s v="Stack"/>
    <s v="Aizah Duarte Stack"/>
    <n v="0.10358102244044176"/>
    <s v="@gmail.com"/>
    <s v="Aizah@gmail.com"/>
    <n v="84"/>
    <s v="Rio Grande do Norte"/>
    <x v="2"/>
    <x v="0"/>
    <x v="0"/>
    <x v="0"/>
    <n v="6"/>
    <s v="À Prazo"/>
    <x v="253"/>
    <s v="José Arruda"/>
  </r>
  <r>
    <s v="Aliyah"/>
    <s v="Leonor"/>
    <s v="Conway"/>
    <s v="Aliyah Leonor Conway"/>
    <n v="0.8885381824297186"/>
    <s v="@hotmail.com"/>
    <s v="Aliyah@hotmail.com"/>
    <n v="46"/>
    <s v="Paraná"/>
    <x v="3"/>
    <x v="0"/>
    <x v="0"/>
    <x v="0"/>
    <n v="3"/>
    <s v="À Prazo"/>
    <x v="253"/>
    <s v="Priscila Amanda"/>
  </r>
  <r>
    <s v="Zayed"/>
    <s v="Carnaval"/>
    <s v="Barker"/>
    <s v="Zayed Carnaval Barker"/>
    <n v="0.5847059665005292"/>
    <s v="@gmail.com"/>
    <s v="Zayed@gmail.com"/>
    <n v="85"/>
    <s v="Ceará"/>
    <x v="2"/>
    <x v="2"/>
    <x v="0"/>
    <x v="2"/>
    <n v="9"/>
    <s v="À Prazo"/>
    <x v="254"/>
    <s v="José Arruda"/>
  </r>
  <r>
    <s v="Aarushi"/>
    <s v="Alves"/>
    <s v="Faulkner"/>
    <s v="Aarushi Alves Faulkner"/>
    <n v="0.37461685518275023"/>
    <s v="@gmail.com"/>
    <s v="Aarushi@gmail.com"/>
    <n v="47"/>
    <s v="Santa Catarina"/>
    <x v="3"/>
    <x v="0"/>
    <x v="0"/>
    <x v="0"/>
    <n v="4"/>
    <s v="À Prazo"/>
    <x v="254"/>
    <s v="Maria do Carmo"/>
  </r>
  <r>
    <s v="Stella"/>
    <s v="Anunciação"/>
    <s v="Shaw"/>
    <s v="Stella Anunciação Shaw"/>
    <n v="1.1554796531428546E-2"/>
    <s v="@gmail.com"/>
    <s v="Stella@gmail.com"/>
    <n v="67"/>
    <s v="Mato Grosso do Sul"/>
    <x v="4"/>
    <x v="2"/>
    <x v="0"/>
    <x v="2"/>
    <n v="10"/>
    <s v="À Prazo"/>
    <x v="254"/>
    <s v="Maria do Carmo"/>
  </r>
  <r>
    <s v="Eleine"/>
    <s v="Paixão"/>
    <s v="McBride"/>
    <s v="Eleine Paixão McBride"/>
    <n v="0.74149886210856208"/>
    <s v="@ig.com"/>
    <s v="Eleine@ig.com"/>
    <n v="86"/>
    <s v="Piauí"/>
    <x v="2"/>
    <x v="1"/>
    <x v="1"/>
    <x v="1"/>
    <n v="1"/>
    <s v="À vista"/>
    <x v="255"/>
    <s v="Priscila Amanda"/>
  </r>
  <r>
    <s v="Laidija"/>
    <s v="Guarato"/>
    <s v="Montgomery"/>
    <s v="Laidija Guarato Montgomery"/>
    <n v="0.68809340715653966"/>
    <s v="@gmail.com"/>
    <s v="Laidija@gmail.com"/>
    <n v="68"/>
    <s v="Acre"/>
    <x v="1"/>
    <x v="0"/>
    <x v="0"/>
    <x v="0"/>
    <n v="6"/>
    <s v="À Prazo"/>
    <x v="255"/>
    <s v="José Arruda"/>
  </r>
  <r>
    <s v="Elísia"/>
    <s v="Rebouças"/>
    <s v="Pollock"/>
    <s v="Elísia Rebouças Pollock"/>
    <n v="0.7657579885822392"/>
    <s v="@hotmail.com"/>
    <s v="Elísia@hotmail.com"/>
    <n v="48"/>
    <s v="Santa Catarina"/>
    <x v="3"/>
    <x v="0"/>
    <x v="0"/>
    <x v="0"/>
    <n v="6"/>
    <s v="À Prazo"/>
    <x v="255"/>
    <s v="José Arruda"/>
  </r>
  <r>
    <s v="Ezequiela"/>
    <s v="Camacho"/>
    <s v="McBride"/>
    <s v="Ezequiela Camacho McBride"/>
    <n v="0.29276742327434879"/>
    <s v="@hotmail.com"/>
    <s v="Ezequiela@hotmail.com"/>
    <n v="87"/>
    <s v="Pernambuco"/>
    <x v="2"/>
    <x v="0"/>
    <x v="0"/>
    <x v="0"/>
    <n v="6"/>
    <s v="À Prazo"/>
    <x v="256"/>
    <s v="Priscila Amanda"/>
  </r>
  <r>
    <s v="Baran"/>
    <s v="Figueira"/>
    <s v="Frazier"/>
    <s v="Baran Figueira Frazier"/>
    <n v="0.55062255620911271"/>
    <s v="@yahoo.com"/>
    <s v="Baran@yahoo.com"/>
    <n v="49"/>
    <s v="Santa Catarina"/>
    <x v="3"/>
    <x v="1"/>
    <x v="1"/>
    <x v="1"/>
    <n v="1"/>
    <s v="À vista"/>
    <x v="256"/>
    <s v="José Arruda"/>
  </r>
  <r>
    <s v="Ambina"/>
    <s v="Negrete"/>
    <s v="Fitzgerald"/>
    <s v="Ambina Negrete Fitzgerald"/>
    <n v="0.14940334039446546"/>
    <s v="@hotmail.com"/>
    <s v="Ambina@hotmail.com"/>
    <n v="69"/>
    <s v="Rondônia"/>
    <x v="1"/>
    <x v="0"/>
    <x v="0"/>
    <x v="0"/>
    <n v="4"/>
    <s v="À Prazo"/>
    <x v="256"/>
    <s v="João Carlos"/>
  </r>
  <r>
    <s v="Alessandra"/>
    <s v="Gonçalves"/>
    <s v="Barker"/>
    <s v="Alessandra Gonçalves Barker"/>
    <n v="0.9847929675906677"/>
    <s v="@hotmail.com"/>
    <s v="Alessandra@hotmail.com"/>
    <n v="51"/>
    <s v="Rio Grande do Sul"/>
    <x v="3"/>
    <x v="0"/>
    <x v="0"/>
    <x v="0"/>
    <n v="4"/>
    <s v="À Prazo"/>
    <x v="257"/>
    <s v="João Carlos"/>
  </r>
  <r>
    <s v="Vanica"/>
    <s v="Oliveira"/>
    <s v="O’Hara"/>
    <s v="Vanica Oliveira O’Hara"/>
    <n v="0.76017411965475457"/>
    <s v="@ig.com"/>
    <s v="Vanica@ig.com"/>
    <n v="88"/>
    <s v="Ceará"/>
    <x v="2"/>
    <x v="0"/>
    <x v="0"/>
    <x v="0"/>
    <n v="4"/>
    <s v="À Prazo"/>
    <x v="257"/>
    <s v="Priscila Amanda"/>
  </r>
  <r>
    <s v="Giada"/>
    <s v="Lange"/>
    <s v="Duncan"/>
    <s v="Giada Lange Duncan"/>
    <n v="0.92799360789645813"/>
    <s v="@hotmail.com"/>
    <s v="Giada@hotmail.com"/>
    <n v="71"/>
    <s v="Bahia"/>
    <x v="2"/>
    <x v="1"/>
    <x v="1"/>
    <x v="1"/>
    <n v="1"/>
    <s v="À vista"/>
    <x v="257"/>
    <s v="Priscila Amanda"/>
  </r>
  <r>
    <s v="Nyhara"/>
    <s v="Neves"/>
    <s v="O’Connell"/>
    <s v="Nyhara Neves O’Connell"/>
    <n v="0.7229033818351881"/>
    <s v="@gmail.com"/>
    <s v="Nyhara@gmail.com"/>
    <n v="89"/>
    <s v="Piauí"/>
    <x v="2"/>
    <x v="0"/>
    <x v="0"/>
    <x v="0"/>
    <n v="4"/>
    <s v="À Prazo"/>
    <x v="258"/>
    <s v="Priscila Amanda"/>
  </r>
  <r>
    <s v="Dilara"/>
    <s v="Gonçalves"/>
    <s v="Saunders"/>
    <s v="Dilara Gonçalves Saunders"/>
    <n v="0.28655048921682458"/>
    <s v="@yahoo.com"/>
    <s v="Dilara@yahoo.com"/>
    <n v="73"/>
    <s v="Bahia"/>
    <x v="2"/>
    <x v="1"/>
    <x v="1"/>
    <x v="1"/>
    <n v="1"/>
    <s v="À vista"/>
    <x v="258"/>
    <s v="João Carlos"/>
  </r>
  <r>
    <s v="Léanor"/>
    <s v="Nascimento"/>
    <s v="Stack"/>
    <s v="Léanor Nascimento Stack"/>
    <n v="0.93583575332986413"/>
    <s v="@hotmail.com"/>
    <s v="Léanor@hotmail.com"/>
    <n v="53"/>
    <s v="Rio Grande do Sul"/>
    <x v="3"/>
    <x v="2"/>
    <x v="0"/>
    <x v="2"/>
    <n v="8"/>
    <s v="À Prazo"/>
    <x v="258"/>
    <s v="Priscila Amanda"/>
  </r>
  <r>
    <s v="Kristina"/>
    <s v="Figueira"/>
    <s v="Walsh"/>
    <s v="Kristina Figueira Walsh"/>
    <n v="0.82055364757933391"/>
    <s v="@yahoo.com"/>
    <s v="Kristina@yahoo.com"/>
    <n v="54"/>
    <s v="Rio Grande do Sul"/>
    <x v="3"/>
    <x v="0"/>
    <x v="0"/>
    <x v="0"/>
    <n v="4"/>
    <s v="À Prazo"/>
    <x v="259"/>
    <s v="João Carlos"/>
  </r>
  <r>
    <s v="Isabelli"/>
    <s v="Brito"/>
    <s v="Faulkner"/>
    <s v="Isabelli Brito Faulkner"/>
    <n v="0.91189289868160694"/>
    <s v="@gmail.com"/>
    <s v="Isabelli@gmail.com"/>
    <n v="91"/>
    <s v="Pará"/>
    <x v="1"/>
    <x v="0"/>
    <x v="0"/>
    <x v="0"/>
    <n v="7"/>
    <s v="À Prazo"/>
    <x v="259"/>
    <s v="João Carlos"/>
  </r>
  <r>
    <s v="Taynara"/>
    <s v="Faro"/>
    <s v="Fletcher"/>
    <s v="Taynara Faro Fletcher"/>
    <n v="0.84507280290608389"/>
    <s v="@hotmail.com"/>
    <s v="Taynara@hotmail.com"/>
    <n v="74"/>
    <s v="Bahia"/>
    <x v="2"/>
    <x v="0"/>
    <x v="0"/>
    <x v="0"/>
    <n v="3"/>
    <s v="À Prazo"/>
    <x v="259"/>
    <s v="José Arruda"/>
  </r>
  <r>
    <s v="Neela"/>
    <s v="Encarnação"/>
    <s v="Duncan"/>
    <s v="Neela Encarnação Duncan"/>
    <n v="0.55509355494537027"/>
    <s v="@yahoo.com"/>
    <s v="Neela@yahoo.com"/>
    <n v="92"/>
    <s v="Amazonas"/>
    <x v="1"/>
    <x v="2"/>
    <x v="0"/>
    <x v="2"/>
    <n v="10"/>
    <s v="À Prazo"/>
    <x v="260"/>
    <s v="Priscila Amanda"/>
  </r>
  <r>
    <s v="Hope"/>
    <s v="Sousa"/>
    <s v="McLaughlin"/>
    <s v="Hope Sousa McLaughlin"/>
    <n v="0.77464467383425062"/>
    <s v="@hotmail.com"/>
    <s v="Hope@hotmail.com"/>
    <n v="55"/>
    <s v="Rio Grande do Sul"/>
    <x v="3"/>
    <x v="0"/>
    <x v="0"/>
    <x v="0"/>
    <n v="3"/>
    <s v="À Prazo"/>
    <x v="260"/>
    <s v="João Carlos"/>
  </r>
  <r>
    <s v="Hibba"/>
    <s v="Santana"/>
    <s v="Costello"/>
    <s v="Hibba Santana Costello"/>
    <n v="0.93892843926557112"/>
    <s v="@hotmail.com"/>
    <s v="Hibba@hotmail.com"/>
    <n v="75"/>
    <s v="Bahia"/>
    <x v="2"/>
    <x v="2"/>
    <x v="0"/>
    <x v="2"/>
    <n v="9"/>
    <s v="À Prazo"/>
    <x v="260"/>
    <s v="José Arruda"/>
  </r>
  <r>
    <s v="Assmaa"/>
    <s v="Cabral"/>
    <s v="Stack"/>
    <s v="Assmaa Cabral Stack"/>
    <n v="0.68785522270884625"/>
    <s v="@yahoo.com"/>
    <s v="Assmaa@yahoo.com"/>
    <n v="61"/>
    <s v="Distrito Federal"/>
    <x v="4"/>
    <x v="2"/>
    <x v="0"/>
    <x v="2"/>
    <n v="10"/>
    <s v="À Prazo"/>
    <x v="261"/>
    <s v="Priscila Amanda"/>
  </r>
  <r>
    <s v="Alyssa"/>
    <s v="Mesquita"/>
    <s v="Saunders"/>
    <s v="Alyssa Mesquita Saunders"/>
    <n v="0.22883671955950524"/>
    <s v="@yahoo.com"/>
    <s v="Alyssa@yahoo.com"/>
    <n v="93"/>
    <s v="Pará"/>
    <x v="1"/>
    <x v="0"/>
    <x v="0"/>
    <x v="0"/>
    <n v="6"/>
    <s v="À Prazo"/>
    <x v="261"/>
    <s v="José Arruda"/>
  </r>
  <r>
    <s v="Léonie"/>
    <s v="Pascoal"/>
    <s v="Duncan"/>
    <s v="Léonie Pascoal Duncan"/>
    <n v="0.85543142419802298"/>
    <s v="@ig.com"/>
    <s v="Léonie@ig.com"/>
    <n v="77"/>
    <s v="Bahia"/>
    <x v="2"/>
    <x v="2"/>
    <x v="0"/>
    <x v="2"/>
    <n v="9"/>
    <s v="À Prazo"/>
    <x v="261"/>
    <s v="Maria do Carmo"/>
  </r>
  <r>
    <s v="Jeniffer"/>
    <s v="Luz"/>
    <s v="O’Connell"/>
    <s v="Jeniffer Luz O’Connell"/>
    <n v="0.88526929082978822"/>
    <s v="@hotmail.com"/>
    <s v="Jeniffer@hotmail.com"/>
    <n v="62"/>
    <s v="Goiás"/>
    <x v="4"/>
    <x v="2"/>
    <x v="0"/>
    <x v="2"/>
    <n v="8"/>
    <s v="À Prazo"/>
    <x v="262"/>
    <s v="Maria do Carmo"/>
  </r>
  <r>
    <s v="Ciline"/>
    <s v="Soeiro"/>
    <s v="Ramsey"/>
    <s v="Ciline Soeiro Ramsey"/>
    <n v="0.1634497904494594"/>
    <s v="@ig.com"/>
    <s v="Ciline@ig.com"/>
    <n v="94"/>
    <s v="Pará"/>
    <x v="1"/>
    <x v="0"/>
    <x v="0"/>
    <x v="0"/>
    <n v="3"/>
    <s v="À Prazo"/>
    <x v="262"/>
    <s v="José Arruda"/>
  </r>
  <r>
    <s v="Habigail"/>
    <s v="Morais"/>
    <s v="O’Hara"/>
    <s v="Habigail Morais O’Hara"/>
    <n v="0.34696735840869364"/>
    <s v="@hotmail.com"/>
    <s v="Habigail@hotmail.com"/>
    <n v="79"/>
    <s v="Sergipe"/>
    <x v="2"/>
    <x v="1"/>
    <x v="1"/>
    <x v="1"/>
    <n v="1"/>
    <s v="À vista"/>
    <x v="262"/>
    <s v="Priscila Amanda"/>
  </r>
  <r>
    <s v="Shanzay"/>
    <s v="Ramalhete"/>
    <s v="Weber"/>
    <s v="Shanzay Ramalhete Weber"/>
    <n v="0.10177305100530676"/>
    <s v="@hotmail.com"/>
    <s v="Shanzay@hotmail.com"/>
    <n v="81"/>
    <s v="Pernambuco"/>
    <x v="2"/>
    <x v="1"/>
    <x v="1"/>
    <x v="1"/>
    <n v="1"/>
    <s v="À vista"/>
    <x v="263"/>
    <s v="José Arruda"/>
  </r>
  <r>
    <s v="Alya"/>
    <s v="Médici"/>
    <s v="McBride"/>
    <s v="Alya Médici McBride"/>
    <n v="3.7926820141291784E-2"/>
    <s v="@hotmail.com"/>
    <s v="Alya@hotmail.com"/>
    <n v="63"/>
    <s v="Tocantins"/>
    <x v="1"/>
    <x v="1"/>
    <x v="0"/>
    <x v="1"/>
    <n v="2"/>
    <s v="À Prazo"/>
    <x v="263"/>
    <s v="José Arruda"/>
  </r>
  <r>
    <s v="Palomá"/>
    <s v="Queiroz"/>
    <s v="Atkinson"/>
    <s v="Palomá Queiroz Atkinson"/>
    <n v="0.25064176191912824"/>
    <s v="@hotmail.com"/>
    <s v="Palomá@hotmail.com"/>
    <n v="95"/>
    <s v="Roraima"/>
    <x v="1"/>
    <x v="2"/>
    <x v="0"/>
    <x v="2"/>
    <n v="10"/>
    <s v="À Prazo"/>
    <x v="263"/>
    <s v="Maria do Carmo"/>
  </r>
  <r>
    <s v="Sua"/>
    <s v="Azeredo"/>
    <s v="Weber"/>
    <s v="Sua Azeredo Weber"/>
    <n v="0.5747205809528908"/>
    <s v="@gmail.com"/>
    <s v="Sua@gmail.com"/>
    <n v="64"/>
    <s v="Goiás"/>
    <x v="4"/>
    <x v="1"/>
    <x v="1"/>
    <x v="1"/>
    <n v="1"/>
    <s v="À vista"/>
    <x v="264"/>
    <s v="João Carlos"/>
  </r>
  <r>
    <s v="Rauanny"/>
    <s v="Bicalho"/>
    <s v="Kerr"/>
    <s v="Rauanny Bicalho Kerr"/>
    <n v="0.17093591081164838"/>
    <s v="@ig.com"/>
    <s v="Rauanny@ig.com"/>
    <n v="96"/>
    <s v="Amapá"/>
    <x v="1"/>
    <x v="0"/>
    <x v="0"/>
    <x v="0"/>
    <n v="4"/>
    <s v="À Prazo"/>
    <x v="264"/>
    <s v="José Arruda"/>
  </r>
  <r>
    <s v="Mireya"/>
    <s v="Vieira"/>
    <s v="Ballard"/>
    <s v="Mireya Vieira Ballard"/>
    <n v="0.31813124661881109"/>
    <s v="@gmail.com"/>
    <s v="Mireya@gmail.com"/>
    <n v="82"/>
    <s v="Alagoas"/>
    <x v="2"/>
    <x v="1"/>
    <x v="0"/>
    <x v="1"/>
    <n v="2"/>
    <s v="À Prazo"/>
    <x v="264"/>
    <s v="João Carlos"/>
  </r>
  <r>
    <s v="Romana"/>
    <s v="Eça"/>
    <s v="Calhoun"/>
    <s v="Romana Eça Calhoun"/>
    <n v="0.57280382293292331"/>
    <s v="@gmail.com"/>
    <s v="Romana@gmail.com"/>
    <n v="83"/>
    <s v="Paraíba"/>
    <x v="2"/>
    <x v="1"/>
    <x v="0"/>
    <x v="1"/>
    <n v="2"/>
    <s v="À Prazo"/>
    <x v="265"/>
    <s v="Maria do Carmo"/>
  </r>
  <r>
    <s v="Kataleya"/>
    <s v="Uribe"/>
    <s v="Salisbury"/>
    <s v="Kataleya Uribe Salisbury"/>
    <n v="4.6995444623847304E-2"/>
    <s v="@ig.com"/>
    <s v="Kataleya@ig.com"/>
    <n v="97"/>
    <s v="Amazonas"/>
    <x v="1"/>
    <x v="0"/>
    <x v="0"/>
    <x v="0"/>
    <n v="6"/>
    <s v="À Prazo"/>
    <x v="265"/>
    <s v="João Carlos"/>
  </r>
  <r>
    <s v="Mame"/>
    <s v="Gonçales"/>
    <s v="Duncan"/>
    <s v="Mame Gonçales Duncan"/>
    <n v="0.59691880454777979"/>
    <s v="@gmail.com"/>
    <s v="Mame@gmail.com"/>
    <n v="65"/>
    <s v="Mato Grosso"/>
    <x v="4"/>
    <x v="0"/>
    <x v="0"/>
    <x v="0"/>
    <n v="3"/>
    <s v="À Prazo"/>
    <x v="265"/>
    <s v="Maria do Carmo"/>
  </r>
  <r>
    <s v="Iat"/>
    <s v="Veiga"/>
    <s v="Donovan"/>
    <s v="Iat Veiga Donovan"/>
    <n v="0.42627773387517731"/>
    <s v="@hotmail.com"/>
    <s v="Iat@hotmail.com"/>
    <n v="66"/>
    <s v="Mato Grosso"/>
    <x v="4"/>
    <x v="1"/>
    <x v="1"/>
    <x v="1"/>
    <n v="1"/>
    <s v="À vista"/>
    <x v="266"/>
    <s v="Maria do Carmo"/>
  </r>
  <r>
    <s v="Flavia"/>
    <s v="Ferraz"/>
    <s v="Weber"/>
    <s v="Flavia Ferraz Weber"/>
    <n v="0.15498538562163844"/>
    <s v="@hotmail.com"/>
    <s v="Flavia@hotmail.com"/>
    <n v="84"/>
    <s v="Rio Grande do Norte"/>
    <x v="2"/>
    <x v="0"/>
    <x v="0"/>
    <x v="0"/>
    <n v="3"/>
    <s v="À Prazo"/>
    <x v="266"/>
    <s v="Maria do Carmo"/>
  </r>
  <r>
    <s v="Beatriz-Elena"/>
    <s v="Flores"/>
    <s v="Stack"/>
    <s v="Beatriz-Elena Flores Stack"/>
    <n v="0.80567644611931444"/>
    <s v="@hotmail.com"/>
    <s v="Beatriz-Elena@hotmail.com"/>
    <n v="98"/>
    <s v="Maranhão"/>
    <x v="2"/>
    <x v="1"/>
    <x v="0"/>
    <x v="1"/>
    <n v="2"/>
    <s v="À Prazo"/>
    <x v="266"/>
    <s v="Maria do Carmo"/>
  </r>
  <r>
    <s v="Shraddha"/>
    <s v="Sampaio"/>
    <s v="Kerr"/>
    <s v="Shraddha Sampaio Kerr"/>
    <n v="0.88702154622628637"/>
    <s v="@ig.com"/>
    <s v="Shraddha@ig.com"/>
    <n v="67"/>
    <s v="Mato Grosso do Sul"/>
    <x v="4"/>
    <x v="2"/>
    <x v="0"/>
    <x v="2"/>
    <n v="10"/>
    <s v="À Prazo"/>
    <x v="267"/>
    <s v="Maria do Carmo"/>
  </r>
  <r>
    <s v="Raaniya"/>
    <s v="Álvares"/>
    <s v="Hahn"/>
    <s v="Raaniya Álvares Hahn"/>
    <n v="1.1636742342296391E-2"/>
    <s v="@gmail.com"/>
    <s v="Raaniya@gmail.com"/>
    <n v="85"/>
    <s v="Ceará"/>
    <x v="2"/>
    <x v="1"/>
    <x v="1"/>
    <x v="1"/>
    <n v="1"/>
    <s v="À vista"/>
    <x v="267"/>
    <s v="Priscila Amanda"/>
  </r>
  <r>
    <s v="Greice"/>
    <s v="Médici"/>
    <s v="Duncan"/>
    <s v="Greice Médici Duncan"/>
    <n v="0.18074495077756059"/>
    <s v="@hotmail.com"/>
    <s v="Greice@hotmail.com"/>
    <n v="99"/>
    <s v="Maranhão"/>
    <x v="2"/>
    <x v="0"/>
    <x v="0"/>
    <x v="0"/>
    <n v="7"/>
    <s v="À Prazo"/>
    <x v="267"/>
    <s v="Maria do Carmo"/>
  </r>
  <r>
    <s v="Lola"/>
    <s v="Velasques"/>
    <s v="Barker"/>
    <s v="Lola Velasques Barker"/>
    <n v="0.48653053108378963"/>
    <s v="@yahoo.com"/>
    <s v="Lola@yahoo.com"/>
    <n v="11"/>
    <s v="São Paulo"/>
    <x v="0"/>
    <x v="0"/>
    <x v="0"/>
    <x v="0"/>
    <n v="3"/>
    <s v="À Prazo"/>
    <x v="268"/>
    <s v="Priscila Amanda"/>
  </r>
  <r>
    <s v="Melyssa"/>
    <s v="Sampaio"/>
    <s v="Stack"/>
    <s v="Melyssa Sampaio Stack"/>
    <n v="0.69627609327297268"/>
    <s v="@yahoo.com"/>
    <s v="Melyssa@yahoo.com"/>
    <n v="68"/>
    <s v="Acre"/>
    <x v="1"/>
    <x v="1"/>
    <x v="1"/>
    <x v="1"/>
    <n v="1"/>
    <s v="À vista"/>
    <x v="268"/>
    <s v="João Carlos"/>
  </r>
  <r>
    <s v="Marcelina"/>
    <s v="Jardim"/>
    <s v="Stack"/>
    <s v="Marcelina Jardim Stack"/>
    <n v="0.1641635185303022"/>
    <s v="@gmail.com"/>
    <s v="Marcelina@gmail.com"/>
    <n v="86"/>
    <s v="Piauí"/>
    <x v="2"/>
    <x v="1"/>
    <x v="0"/>
    <x v="1"/>
    <n v="2"/>
    <s v="À Prazo"/>
    <x v="268"/>
    <s v="Priscila Amanda"/>
  </r>
  <r>
    <s v="Haizea"/>
    <s v="Namorado"/>
    <s v="Salisbury"/>
    <s v="Haizea Namorado Salisbury"/>
    <n v="0.52715572552913159"/>
    <s v="@gmail.com"/>
    <s v="Haizea@gmail.com"/>
    <n v="12"/>
    <s v="São Paulo"/>
    <x v="0"/>
    <x v="0"/>
    <x v="0"/>
    <x v="0"/>
    <n v="5"/>
    <s v="À Prazo"/>
    <x v="269"/>
    <s v="Priscila Amanda"/>
  </r>
  <r>
    <s v="Inaara"/>
    <s v="Amorim"/>
    <s v="Ballard"/>
    <s v="Inaara Amorim Ballard"/>
    <n v="0.68945614682616818"/>
    <s v="@gmail.com"/>
    <s v="Inaara@gmail.com"/>
    <n v="69"/>
    <s v="Rondônia"/>
    <x v="1"/>
    <x v="2"/>
    <x v="0"/>
    <x v="2"/>
    <n v="9"/>
    <s v="À Prazo"/>
    <x v="269"/>
    <s v="Maria do Carmo"/>
  </r>
  <r>
    <s v="Ándressa"/>
    <s v="Sacramento"/>
    <s v="Faulkner"/>
    <s v="Ándressa Sacramento Faulkner"/>
    <n v="0.7784831077355665"/>
    <s v="@hotmail.com"/>
    <s v="Ándressa@hotmail.com"/>
    <n v="87"/>
    <s v="Pernambuco"/>
    <x v="2"/>
    <x v="0"/>
    <x v="0"/>
    <x v="0"/>
    <n v="5"/>
    <s v="À Prazo"/>
    <x v="269"/>
    <s v="Maria do Carmo"/>
  </r>
  <r>
    <s v="Nina"/>
    <s v="Lutz"/>
    <s v="Frazier"/>
    <s v="Nina Lutz Frazier"/>
    <n v="0.11281557410444876"/>
    <s v="@yahoo.com"/>
    <s v="Nina@yahoo.com"/>
    <n v="13"/>
    <s v="São Paulo"/>
    <x v="0"/>
    <x v="1"/>
    <x v="1"/>
    <x v="1"/>
    <n v="1"/>
    <s v="À vista"/>
    <x v="270"/>
    <s v="João Carlos"/>
  </r>
  <r>
    <s v="Emma"/>
    <s v="Wagner"/>
    <s v="Lynch"/>
    <s v="Emma Wagner Lynch"/>
    <n v="0.75196234459976563"/>
    <s v="@gmail.com"/>
    <s v="Emma@gmail.com"/>
    <n v="71"/>
    <s v="Bahia"/>
    <x v="2"/>
    <x v="2"/>
    <x v="0"/>
    <x v="2"/>
    <n v="9"/>
    <s v="À Prazo"/>
    <x v="270"/>
    <s v="Maria do Carmo"/>
  </r>
  <r>
    <s v="Jodelsia"/>
    <s v="Muniz"/>
    <s v="Pollock"/>
    <s v="Jodelsia Muniz Pollock"/>
    <n v="8.1380383160639558E-2"/>
    <s v="@hotmail.com"/>
    <s v="Jodelsia@hotmail.com"/>
    <n v="88"/>
    <s v="Ceará"/>
    <x v="2"/>
    <x v="1"/>
    <x v="0"/>
    <x v="1"/>
    <n v="2"/>
    <s v="À Prazo"/>
    <x v="270"/>
    <s v="Priscila Amanda"/>
  </r>
  <r>
    <s v="Thaiany"/>
    <s v="Feitosa"/>
    <s v="Salisbury"/>
    <s v="Thaiany Feitosa Salisbury"/>
    <n v="0.50408563051255373"/>
    <s v="@gmail.com"/>
    <s v="Thaiany@gmail.com"/>
    <n v="89"/>
    <s v="Piauí"/>
    <x v="2"/>
    <x v="1"/>
    <x v="1"/>
    <x v="1"/>
    <n v="1"/>
    <s v="À vista"/>
    <x v="271"/>
    <s v="José Arruda"/>
  </r>
  <r>
    <s v="Irene"/>
    <s v="Batista"/>
    <s v="Reese"/>
    <s v="Irene Batista Reese"/>
    <n v="0.89155078557877432"/>
    <s v="@ig.com"/>
    <s v="Irene@ig.com"/>
    <n v="73"/>
    <s v="Bahia"/>
    <x v="2"/>
    <x v="0"/>
    <x v="0"/>
    <x v="0"/>
    <n v="6"/>
    <s v="À Prazo"/>
    <x v="271"/>
    <s v="João Carlos"/>
  </r>
  <r>
    <s v="Catherine"/>
    <s v="Peçanha"/>
    <s v="Stack"/>
    <s v="Catherine Peçanha Stack"/>
    <n v="0.73244271442420084"/>
    <s v="@yahoo.com"/>
    <s v="Catherine@yahoo.com"/>
    <n v="14"/>
    <s v="São Paulo"/>
    <x v="0"/>
    <x v="2"/>
    <x v="0"/>
    <x v="2"/>
    <n v="10"/>
    <s v="À Prazo"/>
    <x v="271"/>
    <s v="José Arruda"/>
  </r>
  <r>
    <s v="Irha"/>
    <s v="Bermudes"/>
    <s v="Saunders"/>
    <s v="Irha Bermudes Saunders"/>
    <n v="0.58385681904065534"/>
    <s v="@hotmail.com"/>
    <s v="Irha@hotmail.com"/>
    <n v="91"/>
    <s v="Pará"/>
    <x v="1"/>
    <x v="0"/>
    <x v="0"/>
    <x v="0"/>
    <n v="3"/>
    <s v="À Prazo"/>
    <x v="272"/>
    <s v="José Arruda"/>
  </r>
  <r>
    <s v="Thyanne"/>
    <s v="Hora"/>
    <s v="Hahn"/>
    <s v="Thyanne Hora Hahn"/>
    <n v="0.85023464332260201"/>
    <s v="@yahoo.com"/>
    <s v="Thyanne@yahoo.com"/>
    <n v="74"/>
    <s v="Bahia"/>
    <x v="2"/>
    <x v="0"/>
    <x v="0"/>
    <x v="0"/>
    <n v="6"/>
    <s v="À Prazo"/>
    <x v="272"/>
    <s v="Priscila Amanda"/>
  </r>
  <r>
    <s v="Parleen"/>
    <s v="Romão"/>
    <s v="Hahn"/>
    <s v="Parleen Romão Hahn"/>
    <n v="0.36065061708692536"/>
    <s v="@gmail.com"/>
    <s v="Parleen@gmail.com"/>
    <n v="15"/>
    <s v="São Paulo"/>
    <x v="0"/>
    <x v="2"/>
    <x v="0"/>
    <x v="2"/>
    <n v="9"/>
    <s v="À Prazo"/>
    <x v="272"/>
    <s v="José Arruda"/>
  </r>
  <r>
    <s v="Laís"/>
    <s v="Hidelfonso"/>
    <s v="Shaw"/>
    <s v="Laís Hidelfonso Shaw"/>
    <n v="0.42066648882122093"/>
    <s v="@yahoo.com"/>
    <s v="Laís@yahoo.com"/>
    <n v="75"/>
    <s v="Bahia"/>
    <x v="2"/>
    <x v="1"/>
    <x v="1"/>
    <x v="1"/>
    <n v="1"/>
    <s v="À vista"/>
    <x v="273"/>
    <s v="José Arruda"/>
  </r>
  <r>
    <s v="Gisele"/>
    <s v="Louzada"/>
    <s v="Stack"/>
    <s v="Gisele Louzada Stack"/>
    <n v="7.7509298109277758E-2"/>
    <s v="@gmail.com"/>
    <s v="Gisele@gmail.com"/>
    <n v="16"/>
    <s v="São Paulo"/>
    <x v="0"/>
    <x v="0"/>
    <x v="0"/>
    <x v="0"/>
    <n v="6"/>
    <s v="À Prazo"/>
    <x v="273"/>
    <s v="João Carlos"/>
  </r>
  <r>
    <s v="Émily"/>
    <s v="Vicente"/>
    <s v="Kerr"/>
    <s v="Émily Vicente Kerr"/>
    <n v="0.74086082356616678"/>
    <s v="@yahoo.com"/>
    <s v="Émily@yahoo.com"/>
    <n v="92"/>
    <s v="Amazonas"/>
    <x v="1"/>
    <x v="2"/>
    <x v="0"/>
    <x v="2"/>
    <n v="8"/>
    <s v="À Prazo"/>
    <x v="273"/>
    <s v="José Arruda"/>
  </r>
  <r>
    <s v="Nghoite"/>
    <s v="Guarato"/>
    <s v="Duncan"/>
    <s v="Nghoite Guarato Duncan"/>
    <n v="0.80528551128437309"/>
    <s v="@gmail.com"/>
    <s v="Nghoite@gmail.com"/>
    <n v="77"/>
    <s v="Bahia"/>
    <x v="2"/>
    <x v="0"/>
    <x v="0"/>
    <x v="0"/>
    <n v="5"/>
    <s v="À Prazo"/>
    <x v="274"/>
    <s v="José Arruda"/>
  </r>
  <r>
    <s v="Mama"/>
    <s v="Gato"/>
    <s v="Fletcher"/>
    <s v="Mama Gato Fletcher"/>
    <n v="0.63928173756528284"/>
    <s v="@ig.com"/>
    <s v="Mama@ig.com"/>
    <n v="93"/>
    <s v="Pará"/>
    <x v="1"/>
    <x v="0"/>
    <x v="0"/>
    <x v="0"/>
    <n v="4"/>
    <s v="À Prazo"/>
    <x v="274"/>
    <s v="Maria do Carmo"/>
  </r>
  <r>
    <s v="Yasmim"/>
    <s v="Alcântara"/>
    <s v="Barr"/>
    <s v="Yasmim Alcântara Barr"/>
    <n v="0.40510362199559269"/>
    <s v="@ig.com"/>
    <s v="Yasmim@ig.com"/>
    <n v="17"/>
    <s v="São Paulo"/>
    <x v="0"/>
    <x v="0"/>
    <x v="0"/>
    <x v="0"/>
    <n v="4"/>
    <s v="À Prazo"/>
    <x v="274"/>
    <s v="João Carlos"/>
  </r>
  <r>
    <s v="Kessia"/>
    <s v="Botelho"/>
    <s v="Ballard"/>
    <s v="Kessia Botelho Ballard"/>
    <n v="0.63272737238395294"/>
    <s v="@yahoo.com"/>
    <s v="Kessia@yahoo.com"/>
    <n v="18"/>
    <s v="São Paulo"/>
    <x v="0"/>
    <x v="0"/>
    <x v="0"/>
    <x v="0"/>
    <n v="7"/>
    <s v="À Prazo"/>
    <x v="275"/>
    <s v="Maria do Carmo"/>
  </r>
  <r>
    <s v="Loide"/>
    <s v="Vasques"/>
    <s v="Vaughn"/>
    <s v="Loide Vasques Vaughn"/>
    <n v="0.61666495376883046"/>
    <s v="@hotmail.com"/>
    <s v="Loide@hotmail.com"/>
    <n v="94"/>
    <s v="Pará"/>
    <x v="1"/>
    <x v="0"/>
    <x v="0"/>
    <x v="0"/>
    <n v="7"/>
    <s v="À Prazo"/>
    <x v="275"/>
    <s v="José Arruda"/>
  </r>
  <r>
    <s v="Olga"/>
    <s v="Pascal"/>
    <s v="Costello"/>
    <s v="Olga Pascal Costello"/>
    <n v="0.95089201324076333"/>
    <s v="@gmail.com"/>
    <s v="Olga@gmail.com"/>
    <n v="79"/>
    <s v="Sergipe"/>
    <x v="2"/>
    <x v="0"/>
    <x v="0"/>
    <x v="0"/>
    <n v="6"/>
    <s v="À Prazo"/>
    <x v="275"/>
    <s v="Priscila Amanda"/>
  </r>
  <r>
    <s v="Frankie"/>
    <s v="Frota"/>
    <s v="Duncan"/>
    <s v="Frankie Frota Duncan"/>
    <n v="0.62591093255799168"/>
    <s v="@hotmail.com"/>
    <s v="Frankie@hotmail.com"/>
    <n v="95"/>
    <s v="Roraima"/>
    <x v="1"/>
    <x v="2"/>
    <x v="0"/>
    <x v="2"/>
    <n v="10"/>
    <s v="À Prazo"/>
    <x v="276"/>
    <s v="José Arruda"/>
  </r>
  <r>
    <s v="Alanna"/>
    <s v="Ferrão"/>
    <s v="Duncan"/>
    <s v="Alanna Ferrão Duncan"/>
    <n v="0.14549626116151282"/>
    <s v="@ig.com"/>
    <s v="Alanna@ig.com"/>
    <n v="81"/>
    <s v="Pernambuco"/>
    <x v="2"/>
    <x v="2"/>
    <x v="0"/>
    <x v="2"/>
    <n v="10"/>
    <s v="À Prazo"/>
    <x v="276"/>
    <s v="José Arruda"/>
  </r>
  <r>
    <s v="Isoke"/>
    <s v="Castilho"/>
    <s v="Ramsey"/>
    <s v="Isoke Castilho Ramsey"/>
    <n v="2.8840772435253625E-2"/>
    <s v="@gmail.com"/>
    <s v="Isoke@gmail.com"/>
    <n v="19"/>
    <s v="São Paulo"/>
    <x v="0"/>
    <x v="1"/>
    <x v="0"/>
    <x v="1"/>
    <n v="2"/>
    <s v="À Prazo"/>
    <x v="276"/>
    <s v="José Arruda"/>
  </r>
  <r>
    <s v="Aliza"/>
    <s v="Madureira"/>
    <s v="Donovan"/>
    <s v="Aliza Madureira Donovan"/>
    <n v="0.49499367890317181"/>
    <s v="@yahoo.com"/>
    <s v="Aliza@yahoo.com"/>
    <n v="21"/>
    <s v="Rio de Janeiro"/>
    <x v="0"/>
    <x v="1"/>
    <x v="0"/>
    <x v="1"/>
    <n v="2"/>
    <s v="À Prazo"/>
    <x v="277"/>
    <s v="José Arruda"/>
  </r>
  <r>
    <s v="Carine"/>
    <s v="Muniz"/>
    <s v="Barker"/>
    <s v="Carine Muniz Barker"/>
    <n v="0.59328910972578686"/>
    <s v="@gmail.com"/>
    <s v="Carine@gmail.com"/>
    <n v="96"/>
    <s v="Amapá"/>
    <x v="1"/>
    <x v="1"/>
    <x v="1"/>
    <x v="1"/>
    <n v="1"/>
    <s v="À vista"/>
    <x v="277"/>
    <s v="Priscila Amanda"/>
  </r>
  <r>
    <s v="Hadassah"/>
    <s v="Morbeck"/>
    <s v="Stack"/>
    <s v="Hadassah Morbeck Stack"/>
    <n v="0.40279956588743093"/>
    <s v="@hotmail.com"/>
    <s v="Hadassah@hotmail.com"/>
    <n v="82"/>
    <s v="Alagoas"/>
    <x v="2"/>
    <x v="1"/>
    <x v="0"/>
    <x v="1"/>
    <n v="2"/>
    <s v="À Prazo"/>
    <x v="277"/>
    <s v="João Carlos"/>
  </r>
  <r>
    <s v="Oi"/>
    <s v="Papanicolau"/>
    <s v="Barr"/>
    <s v="Oi Papanicolau Barr"/>
    <n v="0.4932991117453861"/>
    <s v="@hotmail.com"/>
    <s v="Oi@hotmail.com"/>
    <n v="83"/>
    <s v="Paraíba"/>
    <x v="2"/>
    <x v="0"/>
    <x v="0"/>
    <x v="0"/>
    <n v="3"/>
    <s v="À Prazo"/>
    <x v="278"/>
    <s v="José Arruda"/>
  </r>
  <r>
    <s v="Nayarah"/>
    <s v="Costa"/>
    <s v="Ramsey"/>
    <s v="Nayarah Costa Ramsey"/>
    <n v="0.12130381941296786"/>
    <s v="@yahoo.com"/>
    <s v="Nayarah@yahoo.com"/>
    <n v="22"/>
    <s v="Rio de Janeiro"/>
    <x v="0"/>
    <x v="0"/>
    <x v="0"/>
    <x v="0"/>
    <n v="6"/>
    <s v="À Prazo"/>
    <x v="278"/>
    <s v="José Arruda"/>
  </r>
  <r>
    <s v="Sura"/>
    <s v="Bernades"/>
    <s v="Frazier"/>
    <s v="Sura Bernades Frazier"/>
    <n v="0.61094468432057514"/>
    <s v="@gmail.com"/>
    <s v="Sura@gmail.com"/>
    <n v="97"/>
    <s v="Amazonas"/>
    <x v="1"/>
    <x v="0"/>
    <x v="0"/>
    <x v="0"/>
    <n v="7"/>
    <s v="À Prazo"/>
    <x v="278"/>
    <s v="José Arruda"/>
  </r>
  <r>
    <s v="Muskan"/>
    <s v="Andrade"/>
    <s v="Ramsey"/>
    <s v="Muskan Andrade Ramsey"/>
    <n v="0.15756647080998165"/>
    <s v="@hotmail.com"/>
    <s v="Muskan@hotmail.com"/>
    <n v="84"/>
    <s v="Rio Grande do Norte"/>
    <x v="2"/>
    <x v="0"/>
    <x v="0"/>
    <x v="0"/>
    <n v="7"/>
    <s v="À Prazo"/>
    <x v="279"/>
    <s v="Priscila Amanda"/>
  </r>
  <r>
    <s v="Heidi"/>
    <s v="Pontes"/>
    <s v="Duncan"/>
    <s v="Heidi Pontes Duncan"/>
    <n v="0.79834999911637339"/>
    <s v="@gmail.com"/>
    <s v="Heidi@gmail.com"/>
    <n v="24"/>
    <s v="Rio de Janeiro"/>
    <x v="0"/>
    <x v="1"/>
    <x v="1"/>
    <x v="1"/>
    <n v="1"/>
    <s v="À vista"/>
    <x v="279"/>
    <s v="Maria do Carmo"/>
  </r>
  <r>
    <s v="Irada"/>
    <s v="Baseggio"/>
    <s v="Shaw"/>
    <s v="Irada Baseggio Shaw"/>
    <n v="0.57142914898773312"/>
    <s v="@ig.com"/>
    <s v="Irada@ig.com"/>
    <n v="98"/>
    <s v="Maranhão"/>
    <x v="2"/>
    <x v="2"/>
    <x v="0"/>
    <x v="2"/>
    <n v="10"/>
    <s v="À Prazo"/>
    <x v="279"/>
    <s v="Maria do Carmo"/>
  </r>
  <r>
    <s v="Emi"/>
    <s v="Vasques"/>
    <s v="Duncan"/>
    <s v="Emi Vasques Duncan"/>
    <n v="0.87272008833849235"/>
    <s v="@gmail.com"/>
    <s v="Emi@gmail.com"/>
    <n v="85"/>
    <s v="Ceará"/>
    <x v="2"/>
    <x v="0"/>
    <x v="0"/>
    <x v="0"/>
    <n v="5"/>
    <s v="À Prazo"/>
    <x v="280"/>
    <s v="Maria do Carmo"/>
  </r>
  <r>
    <s v="Amiela"/>
    <s v="Oliveira"/>
    <s v="McBride"/>
    <s v="Amiela Oliveira McBride"/>
    <n v="0.16369466037020486"/>
    <s v="@hotmail.com"/>
    <s v="Amiela@hotmail.com"/>
    <n v="27"/>
    <s v="Espírito Santo"/>
    <x v="0"/>
    <x v="0"/>
    <x v="0"/>
    <x v="0"/>
    <n v="5"/>
    <s v="À Prazo"/>
    <x v="280"/>
    <s v="José Arruda"/>
  </r>
  <r>
    <s v="Jozefina"/>
    <s v="Pedroso"/>
    <s v="O’Hara"/>
    <s v="Jozefina Pedroso O’Hara"/>
    <n v="0.40466578450402513"/>
    <s v="@ig.com"/>
    <s v="Jozefina@ig.com"/>
    <n v="99"/>
    <s v="Maranhão"/>
    <x v="2"/>
    <x v="0"/>
    <x v="0"/>
    <x v="0"/>
    <n v="6"/>
    <s v="À Prazo"/>
    <x v="280"/>
    <s v="Priscila Amanda"/>
  </r>
  <r>
    <s v="Keimilly"/>
    <s v="Anes"/>
    <s v="Atkinson"/>
    <s v="Keimilly Anes Atkinson"/>
    <n v="0.36297062455185969"/>
    <s v="@gmail.com"/>
    <s v="Keimilly@gmail.com"/>
    <n v="28"/>
    <s v="Espírito Santo"/>
    <x v="0"/>
    <x v="1"/>
    <x v="1"/>
    <x v="1"/>
    <n v="1"/>
    <s v="À vista"/>
    <x v="281"/>
    <s v="Priscila Amanda"/>
  </r>
  <r>
    <s v="Rayssa"/>
    <s v="Brasiliense"/>
    <s v="Salisbury"/>
    <s v="Rayssa Brasiliense Salisbury"/>
    <n v="0.47367514639857267"/>
    <s v="@hotmail.com"/>
    <s v="Rayssa@hotmail.com"/>
    <n v="11"/>
    <s v="São Paulo"/>
    <x v="0"/>
    <x v="0"/>
    <x v="0"/>
    <x v="0"/>
    <n v="3"/>
    <s v="À Prazo"/>
    <x v="281"/>
    <s v="Maria do Carmo"/>
  </r>
  <r>
    <s v="Denyse"/>
    <s v="Farias"/>
    <s v="Ballard"/>
    <s v="Denyse Farias Ballard"/>
    <n v="0.67147281584247875"/>
    <s v="@yahoo.com"/>
    <s v="Denyse@yahoo.com"/>
    <n v="86"/>
    <s v="Piauí"/>
    <x v="2"/>
    <x v="2"/>
    <x v="0"/>
    <x v="2"/>
    <n v="10"/>
    <s v="À Prazo"/>
    <x v="281"/>
    <s v="João Carlos"/>
  </r>
  <r>
    <s v="Mathilda"/>
    <s v="Pais"/>
    <s v="Conway"/>
    <s v="Mathilda Pais Conway"/>
    <n v="0.95156403351460761"/>
    <s v="@hotmail.com"/>
    <s v="Mathilda@hotmail.com"/>
    <n v="31"/>
    <s v="Minas Gerais"/>
    <x v="0"/>
    <x v="2"/>
    <x v="0"/>
    <x v="2"/>
    <n v="10"/>
    <s v="À Prazo"/>
    <x v="282"/>
    <s v="Maria do Carmo"/>
  </r>
  <r>
    <s v="Laisa"/>
    <s v="Hoffmann"/>
    <s v="Ramsey"/>
    <s v="Laisa Hoffmann Ramsey"/>
    <n v="0.3537833397309702"/>
    <s v="@gmail.com"/>
    <s v="Laisa@gmail.com"/>
    <n v="12"/>
    <s v="São Paulo"/>
    <x v="0"/>
    <x v="2"/>
    <x v="0"/>
    <x v="2"/>
    <n v="9"/>
    <s v="À Prazo"/>
    <x v="282"/>
    <s v="Maria do Carmo"/>
  </r>
  <r>
    <s v="Manreet"/>
    <s v="Hidelfonso"/>
    <s v="O’Hara"/>
    <s v="Manreet Hidelfonso O’Hara"/>
    <n v="0.27857683577649406"/>
    <s v="@hotmail.com"/>
    <s v="Manreet@hotmail.com"/>
    <n v="87"/>
    <s v="Pernambuco"/>
    <x v="2"/>
    <x v="2"/>
    <x v="0"/>
    <x v="2"/>
    <n v="10"/>
    <s v="À Prazo"/>
    <x v="282"/>
    <s v="José Arruda"/>
  </r>
  <r>
    <s v="Amber"/>
    <s v="Negreiros"/>
    <s v="Frazier"/>
    <s v="Amber Negreiros Frazier"/>
    <n v="0.8645389666372616"/>
    <s v="@hotmail.com"/>
    <s v="Amber@hotmail.com"/>
    <n v="13"/>
    <s v="São Paulo"/>
    <x v="0"/>
    <x v="0"/>
    <x v="0"/>
    <x v="0"/>
    <n v="4"/>
    <s v="À Prazo"/>
    <x v="283"/>
    <s v="Maria do Carmo"/>
  </r>
  <r>
    <s v="Simona"/>
    <s v="Tavares"/>
    <s v="Daugherty"/>
    <s v="Simona Tavares Daugherty"/>
    <n v="0.37585328388808492"/>
    <s v="@gmail.com"/>
    <s v="Simona@gmail.com"/>
    <n v="88"/>
    <s v="Ceará"/>
    <x v="2"/>
    <x v="0"/>
    <x v="0"/>
    <x v="0"/>
    <n v="6"/>
    <s v="À Prazo"/>
    <x v="283"/>
    <s v="Maria do Carmo"/>
  </r>
  <r>
    <s v="Nadja"/>
    <s v="Azeredo"/>
    <s v="Daugherty"/>
    <s v="Nadja Azeredo Daugherty"/>
    <n v="0.69444966488394322"/>
    <s v="@hotmail.com"/>
    <s v="Nadja@hotmail.com"/>
    <n v="32"/>
    <s v="Minas Gerais"/>
    <x v="0"/>
    <x v="2"/>
    <x v="0"/>
    <x v="2"/>
    <n v="8"/>
    <s v="À Prazo"/>
    <x v="283"/>
    <s v="José Arruda"/>
  </r>
  <r>
    <s v="Melinie"/>
    <s v="Rebouças"/>
    <s v="Fletcher"/>
    <s v="Melinie Rebouças Fletcher"/>
    <n v="0.25375637231370107"/>
    <s v="@hotmail.com"/>
    <s v="Melinie@hotmail.com"/>
    <n v="33"/>
    <s v="Minas Gerais"/>
    <x v="0"/>
    <x v="2"/>
    <x v="0"/>
    <x v="2"/>
    <n v="10"/>
    <s v="À Prazo"/>
    <x v="284"/>
    <s v="José Arruda"/>
  </r>
  <r>
    <s v="Ilizany"/>
    <s v="Alencar"/>
    <s v="Shaw"/>
    <s v="Ilizany Alencar Shaw"/>
    <n v="0.26359275566523466"/>
    <s v="@hotmail.com"/>
    <s v="Ilizany@hotmail.com"/>
    <n v="14"/>
    <s v="São Paulo"/>
    <x v="0"/>
    <x v="0"/>
    <x v="0"/>
    <x v="0"/>
    <n v="3"/>
    <s v="À Prazo"/>
    <x v="284"/>
    <s v="João Carlos"/>
  </r>
  <r>
    <s v="Duana"/>
    <s v="Marques"/>
    <s v="Donovan"/>
    <s v="Duana Marques Donovan"/>
    <n v="0.58525024987331364"/>
    <s v="@gmail.com"/>
    <s v="Duana@gmail.com"/>
    <n v="89"/>
    <s v="Piauí"/>
    <x v="2"/>
    <x v="2"/>
    <x v="0"/>
    <x v="2"/>
    <n v="8"/>
    <s v="À Prazo"/>
    <x v="284"/>
    <s v="João Carlos"/>
  </r>
  <r>
    <s v="Kendall"/>
    <s v="Bermudes"/>
    <s v="Pollock"/>
    <s v="Kendall Bermudes Pollock"/>
    <n v="0.5900596730305725"/>
    <s v="@gmail.com"/>
    <s v="Kendall@gmail.com"/>
    <n v="34"/>
    <s v="Minas Gerais"/>
    <x v="0"/>
    <x v="1"/>
    <x v="1"/>
    <x v="1"/>
    <n v="1"/>
    <s v="À vista"/>
    <x v="285"/>
    <s v="Maria do Carmo"/>
  </r>
  <r>
    <s v="Bryanna"/>
    <s v="Marinho"/>
    <s v="Duncan"/>
    <s v="Bryanna Marinho Duncan"/>
    <n v="0.31393933008081976"/>
    <s v="@hotmail.com"/>
    <s v="Bryanna@hotmail.com"/>
    <n v="15"/>
    <s v="São Paulo"/>
    <x v="0"/>
    <x v="0"/>
    <x v="0"/>
    <x v="0"/>
    <n v="7"/>
    <s v="À Prazo"/>
    <x v="285"/>
    <s v="Maria do Carmo"/>
  </r>
  <r>
    <s v="Angy"/>
    <s v="Siqueira"/>
    <s v="Saunders"/>
    <s v="Angy Siqueira Saunders"/>
    <n v="8.6470800693075223E-2"/>
    <s v="@hotmail.com"/>
    <s v="Angy@hotmail.com"/>
    <n v="91"/>
    <s v="Pará"/>
    <x v="1"/>
    <x v="1"/>
    <x v="1"/>
    <x v="1"/>
    <n v="1"/>
    <s v="À vista"/>
    <x v="285"/>
    <s v="Maria do Carmo"/>
  </r>
  <r>
    <s v="Daina"/>
    <s v="Bermudes"/>
    <s v="Barker"/>
    <s v="Daina Bermudes Barker"/>
    <n v="0.30042682614630611"/>
    <s v="@ig.com"/>
    <s v="Daina@ig.com"/>
    <n v="35"/>
    <s v="Minas Gerais"/>
    <x v="0"/>
    <x v="1"/>
    <x v="1"/>
    <x v="1"/>
    <n v="1"/>
    <s v="À vista"/>
    <x v="286"/>
    <s v="Maria do Carmo"/>
  </r>
  <r>
    <s v="Crécia"/>
    <s v="Amorim"/>
    <s v="Donovan"/>
    <s v="Crécia Amorim Donovan"/>
    <n v="1.9611229654648232E-2"/>
    <s v="@yahoo.com"/>
    <s v="Crécia@yahoo.com"/>
    <n v="92"/>
    <s v="Amazonas"/>
    <x v="1"/>
    <x v="0"/>
    <x v="0"/>
    <x v="0"/>
    <n v="5"/>
    <s v="À Prazo"/>
    <x v="286"/>
    <s v="Maria do Carmo"/>
  </r>
  <r>
    <s v="Shabih"/>
    <s v="Pimentel"/>
    <s v="McBride"/>
    <s v="Shabih Pimentel McBride"/>
    <n v="9.1866686377064077E-2"/>
    <s v="@gmail.com"/>
    <s v="Shabih@gmail.com"/>
    <n v="16"/>
    <s v="São Paulo"/>
    <x v="0"/>
    <x v="2"/>
    <x v="0"/>
    <x v="2"/>
    <n v="8"/>
    <s v="À Prazo"/>
    <x v="286"/>
    <s v="Maria do Carmo"/>
  </r>
  <r>
    <s v="Natália"/>
    <s v="Camões"/>
    <s v="Dempsey"/>
    <s v="Natália Camões Dempsey"/>
    <n v="0.2522435607483684"/>
    <s v="@gmail.com"/>
    <s v="Natália@gmail.com"/>
    <n v="93"/>
    <s v="Pará"/>
    <x v="1"/>
    <x v="0"/>
    <x v="0"/>
    <x v="0"/>
    <n v="7"/>
    <s v="À Prazo"/>
    <x v="287"/>
    <s v="José Arruda"/>
  </r>
  <r>
    <s v="Ricielle"/>
    <s v="Coentrão"/>
    <s v="McCracken"/>
    <s v="Ricielle Coentrão McCracken"/>
    <n v="0.816074687883521"/>
    <s v="@yahoo.com"/>
    <s v="Ricielle@yahoo.com"/>
    <n v="17"/>
    <s v="São Paulo"/>
    <x v="0"/>
    <x v="0"/>
    <x v="0"/>
    <x v="0"/>
    <n v="3"/>
    <s v="À Prazo"/>
    <x v="287"/>
    <s v="José Arruda"/>
  </r>
  <r>
    <s v="Ziva"/>
    <s v="Cruz"/>
    <s v="McBride"/>
    <s v="Ziva Cruz McBride"/>
    <n v="0.48620091101172647"/>
    <s v="@ig.com"/>
    <s v="Ziva@ig.com"/>
    <n v="37"/>
    <s v="Minas Gerais"/>
    <x v="0"/>
    <x v="2"/>
    <x v="0"/>
    <x v="2"/>
    <n v="10"/>
    <s v="À Prazo"/>
    <x v="287"/>
    <s v="Priscila Amanda"/>
  </r>
  <r>
    <s v="Aleesha"/>
    <s v="Furtado"/>
    <s v="Shaw"/>
    <s v="Aleesha Furtado Shaw"/>
    <n v="0.38130538151907833"/>
    <s v="@hotmail.com"/>
    <s v="Aleesha@hotmail.com"/>
    <n v="94"/>
    <s v="Pará"/>
    <x v="1"/>
    <x v="0"/>
    <x v="0"/>
    <x v="0"/>
    <n v="6"/>
    <s v="À Prazo"/>
    <x v="288"/>
    <s v="Maria do Carmo"/>
  </r>
  <r>
    <s v="Thalita"/>
    <s v="Gonçalves"/>
    <s v="Conway"/>
    <s v="Thalita Gonçalves Conway"/>
    <n v="0.63811442991480172"/>
    <s v="@yahoo.com"/>
    <s v="Thalita@yahoo.com"/>
    <n v="18"/>
    <s v="São Paulo"/>
    <x v="0"/>
    <x v="2"/>
    <x v="0"/>
    <x v="2"/>
    <n v="9"/>
    <s v="À Prazo"/>
    <x v="288"/>
    <s v="José Arruda"/>
  </r>
  <r>
    <s v="Joicy"/>
    <s v="Negrete"/>
    <s v="Vaughn"/>
    <s v="Joicy Negrete Vaughn"/>
    <n v="0.82787280886738845"/>
    <s v="@gmail.com"/>
    <s v="Joicy@gmail.com"/>
    <n v="38"/>
    <s v="Minas Gerais"/>
    <x v="0"/>
    <x v="1"/>
    <x v="1"/>
    <x v="1"/>
    <n v="1"/>
    <s v="À vista"/>
    <x v="288"/>
    <s v="José Arruda"/>
  </r>
  <r>
    <s v="Nzambi"/>
    <s v="Noronha"/>
    <s v="Shaw"/>
    <s v="Nzambi Noronha Shaw"/>
    <n v="0.73496181110454961"/>
    <s v="@gmail.com"/>
    <s v="Nzambi@gmail.com"/>
    <n v="95"/>
    <s v="Roraima"/>
    <x v="1"/>
    <x v="1"/>
    <x v="1"/>
    <x v="1"/>
    <n v="1"/>
    <s v="À vista"/>
    <x v="289"/>
    <s v="José Arruda"/>
  </r>
  <r>
    <s v="Khyara"/>
    <s v="Costa"/>
    <s v="Weber"/>
    <s v="Khyara Costa Weber"/>
    <n v="0.39065501217416831"/>
    <s v="@ig.com"/>
    <s v="Khyara@ig.com"/>
    <n v="41"/>
    <s v="Paraná"/>
    <x v="3"/>
    <x v="1"/>
    <x v="1"/>
    <x v="1"/>
    <n v="1"/>
    <s v="À vista"/>
    <x v="289"/>
    <s v="José Arruda"/>
  </r>
  <r>
    <s v="Analie"/>
    <s v="Placides"/>
    <s v="Kerr"/>
    <s v="Analie Placides Kerr"/>
    <n v="0.32578669100715818"/>
    <s v="@hotmail.com"/>
    <s v="Analie@hotmail.com"/>
    <n v="19"/>
    <s v="São Paulo"/>
    <x v="0"/>
    <x v="1"/>
    <x v="1"/>
    <x v="1"/>
    <n v="1"/>
    <s v="À vista"/>
    <x v="289"/>
    <s v="Priscila Amanda"/>
  </r>
  <r>
    <s v="Basant"/>
    <s v="Fontes"/>
    <s v="Higgins"/>
    <s v="Basant Fontes Higgins"/>
    <n v="0.61963609651630314"/>
    <s v="@hotmail.com"/>
    <s v="Basant@hotmail.com"/>
    <n v="96"/>
    <s v="Amapá"/>
    <x v="1"/>
    <x v="0"/>
    <x v="0"/>
    <x v="0"/>
    <n v="5"/>
    <s v="À Prazo"/>
    <x v="290"/>
    <s v="José Arruda"/>
  </r>
  <r>
    <s v="Reezma"/>
    <s v="Caminha"/>
    <s v="Conway"/>
    <s v="Reezma Caminha Conway"/>
    <n v="0.7524336773431779"/>
    <s v="@gmail.com"/>
    <s v="Reezma@gmail.com"/>
    <n v="42"/>
    <s v="Paraná"/>
    <x v="3"/>
    <x v="1"/>
    <x v="0"/>
    <x v="1"/>
    <n v="2"/>
    <s v="À Prazo"/>
    <x v="290"/>
    <s v="Priscila Amanda"/>
  </r>
  <r>
    <s v="Ivy"/>
    <s v="Dambros"/>
    <s v="Faulkner"/>
    <s v="Ivy Dambros Faulkner"/>
    <n v="0.40513971916158775"/>
    <s v="@gmail.com"/>
    <s v="Ivy@gmail.com"/>
    <n v="21"/>
    <s v="Rio de Janeiro"/>
    <x v="0"/>
    <x v="1"/>
    <x v="1"/>
    <x v="1"/>
    <n v="1"/>
    <s v="À vista"/>
    <x v="290"/>
    <s v="José Arruda"/>
  </r>
  <r>
    <s v="Eliane"/>
    <s v="Pensamento"/>
    <s v="Vaughn"/>
    <s v="Eliane Pensamento Vaughn"/>
    <n v="0.99477029470858902"/>
    <s v="@gmail.com"/>
    <s v="Eliane@gmail.com"/>
    <n v="22"/>
    <s v="Rio de Janeiro"/>
    <x v="0"/>
    <x v="2"/>
    <x v="0"/>
    <x v="2"/>
    <n v="9"/>
    <s v="À Prazo"/>
    <x v="291"/>
    <s v="Priscila Amanda"/>
  </r>
  <r>
    <s v="Nahyma"/>
    <s v="Barroso"/>
    <s v="Hagan"/>
    <s v="Nahyma Barroso Hagan"/>
    <n v="0.92337505751304938"/>
    <s v="@yahoo.com"/>
    <s v="Nahyma@yahoo.com"/>
    <n v="97"/>
    <s v="Amazonas"/>
    <x v="1"/>
    <x v="1"/>
    <x v="0"/>
    <x v="1"/>
    <n v="2"/>
    <s v="À Prazo"/>
    <x v="291"/>
    <s v="José Arruda"/>
  </r>
  <r>
    <s v="Mathalda"/>
    <s v="Paes"/>
    <s v="Barr"/>
    <s v="Mathalda Paes Barr"/>
    <n v="3.141180230641305E-2"/>
    <s v="@hotmail.com"/>
    <s v="Mathalda@hotmail.com"/>
    <n v="43"/>
    <s v="Paraná"/>
    <x v="3"/>
    <x v="0"/>
    <x v="0"/>
    <x v="0"/>
    <n v="3"/>
    <s v="À Prazo"/>
    <x v="291"/>
    <s v="Priscila Amanda"/>
  </r>
  <r>
    <s v="Élisa"/>
    <s v="Quaresma"/>
    <s v="Lynch"/>
    <s v="Élisa Quaresma Lynch"/>
    <n v="0.15340157030633095"/>
    <s v="@ig.com"/>
    <s v="Élisa@ig.com"/>
    <n v="98"/>
    <s v="Maranhão"/>
    <x v="2"/>
    <x v="1"/>
    <x v="1"/>
    <x v="1"/>
    <n v="1"/>
    <s v="À vista"/>
    <x v="292"/>
    <s v="João Carlos"/>
  </r>
  <r>
    <s v="Elora"/>
    <s v="Simões"/>
    <s v="Montgomery"/>
    <s v="Elora Simões Montgomery"/>
    <n v="0.10917746823442054"/>
    <s v="@hotmail.com"/>
    <s v="Elora@hotmail.com"/>
    <n v="24"/>
    <s v="Rio de Janeiro"/>
    <x v="0"/>
    <x v="2"/>
    <x v="0"/>
    <x v="2"/>
    <n v="10"/>
    <s v="À Prazo"/>
    <x v="292"/>
    <s v="Priscila Amanda"/>
  </r>
  <r>
    <s v="Assmah"/>
    <s v="Café"/>
    <s v="Pollock"/>
    <s v="Assmah Café Pollock"/>
    <n v="0.4508062035631083"/>
    <s v="@gmail.com"/>
    <s v="Assmah@gmail.com"/>
    <n v="44"/>
    <s v="Paraná"/>
    <x v="3"/>
    <x v="0"/>
    <x v="0"/>
    <x v="0"/>
    <n v="5"/>
    <s v="À Prazo"/>
    <x v="292"/>
    <s v="José Arruda"/>
  </r>
  <r>
    <s v="Jeckliny"/>
    <s v="Lins"/>
    <s v="Kerr"/>
    <s v="Jeckliny Lins Kerr"/>
    <n v="0.35382636119789335"/>
    <s v="@hotmail.com"/>
    <s v="Jeckliny@hotmail.com"/>
    <n v="99"/>
    <s v="Maranhão"/>
    <x v="2"/>
    <x v="1"/>
    <x v="1"/>
    <x v="1"/>
    <n v="1"/>
    <s v="À vista"/>
    <x v="293"/>
    <s v="Priscila Amanda"/>
  </r>
  <r>
    <s v="Zayra"/>
    <s v="Carvalho"/>
    <s v="Conway"/>
    <s v="Zayra Carvalho Conway"/>
    <n v="0.62251118974966879"/>
    <s v="@hotmail.com"/>
    <s v="Zayra@hotmail.com"/>
    <n v="27"/>
    <s v="Espírito Santo"/>
    <x v="0"/>
    <x v="0"/>
    <x v="0"/>
    <x v="0"/>
    <n v="7"/>
    <s v="À Prazo"/>
    <x v="293"/>
    <s v="Maria do Carmo"/>
  </r>
  <r>
    <s v="Yohana"/>
    <s v="Arruda"/>
    <s v="Shaw"/>
    <s v="Yohana Arruda Shaw"/>
    <n v="0.21920404410564998"/>
    <s v="@gmail.com"/>
    <s v="Yohana@gmail.com"/>
    <n v="45"/>
    <s v="Paraná"/>
    <x v="3"/>
    <x v="2"/>
    <x v="0"/>
    <x v="2"/>
    <n v="10"/>
    <s v="À Prazo"/>
    <x v="293"/>
    <s v="Maria do Carmo"/>
  </r>
  <r>
    <s v="Krutgna"/>
    <s v="Fioravante"/>
    <s v="Ballard"/>
    <s v="Krutgna Fioravante Ballard"/>
    <n v="0.49587227155358149"/>
    <s v="@yahoo.com"/>
    <s v="Krutgna@yahoo.com"/>
    <n v="28"/>
    <s v="Espírito Santo"/>
    <x v="0"/>
    <x v="0"/>
    <x v="0"/>
    <x v="0"/>
    <n v="5"/>
    <s v="À Prazo"/>
    <x v="294"/>
    <s v="Maria do Carmo"/>
  </r>
  <r>
    <s v="Rio"/>
    <s v="Cunha"/>
    <s v="Reese"/>
    <s v="Rio Cunha Reese"/>
    <n v="0.11860829873123113"/>
    <s v="@hotmail.com"/>
    <s v="Rio@hotmail.com"/>
    <n v="11"/>
    <s v="São Paulo"/>
    <x v="0"/>
    <x v="1"/>
    <x v="1"/>
    <x v="1"/>
    <n v="1"/>
    <s v="À vista"/>
    <x v="294"/>
    <s v="Maria do Carmo"/>
  </r>
  <r>
    <s v="Parneet"/>
    <s v="Roçadas"/>
    <s v="Higgins"/>
    <s v="Parneet Roçadas Higgins"/>
    <n v="0.9763474630115061"/>
    <s v="@gmail.com"/>
    <s v="Parneet@gmail.com"/>
    <n v="46"/>
    <s v="Paraná"/>
    <x v="3"/>
    <x v="0"/>
    <x v="0"/>
    <x v="0"/>
    <n v="7"/>
    <s v="À Prazo"/>
    <x v="294"/>
    <s v="João Carlos"/>
  </r>
  <r>
    <s v="Emmy"/>
    <s v="Young"/>
    <s v="Montgomery"/>
    <s v="Emmy Young Montgomery"/>
    <n v="0.5810735500605998"/>
    <s v="@gmail.com"/>
    <s v="Emmy@gmail.com"/>
    <n v="31"/>
    <s v="Minas Gerais"/>
    <x v="0"/>
    <x v="0"/>
    <x v="0"/>
    <x v="0"/>
    <n v="5"/>
    <s v="À Prazo"/>
    <x v="295"/>
    <s v="João Carlos"/>
  </r>
  <r>
    <s v="Florence"/>
    <s v="Figo"/>
    <s v="Conway"/>
    <s v="Florence Figo Conway"/>
    <n v="0.63060004555124938"/>
    <s v="@gmail.com"/>
    <s v="Florence@gmail.com"/>
    <n v="12"/>
    <s v="São Paulo"/>
    <x v="0"/>
    <x v="2"/>
    <x v="0"/>
    <x v="2"/>
    <n v="9"/>
    <s v="À Prazo"/>
    <x v="295"/>
    <s v="Priscila Amanda"/>
  </r>
  <r>
    <s v="Reaganne"/>
    <s v="Bruscato"/>
    <s v="Stack"/>
    <s v="Reaganne Bruscato Stack"/>
    <n v="0.47674587265390256"/>
    <s v="@gmail.com"/>
    <s v="Reaganne@gmail.com"/>
    <n v="47"/>
    <s v="Santa Catarina"/>
    <x v="3"/>
    <x v="1"/>
    <x v="1"/>
    <x v="1"/>
    <n v="1"/>
    <s v="À vista"/>
    <x v="295"/>
    <s v="Maria do Carmo"/>
  </r>
  <r>
    <s v="Meryem"/>
    <s v="Santos"/>
    <s v="Vaughn"/>
    <s v="Meryem Santos Vaughn"/>
    <n v="0.35047762857101195"/>
    <s v="@gmail.com"/>
    <s v="Meryem@gmail.com"/>
    <n v="32"/>
    <s v="Minas Gerais"/>
    <x v="0"/>
    <x v="0"/>
    <x v="0"/>
    <x v="0"/>
    <n v="3"/>
    <s v="À Prazo"/>
    <x v="296"/>
    <s v="José Arruda"/>
  </r>
  <r>
    <s v="Stanislawa"/>
    <s v="Anchieta"/>
    <s v="Lynch"/>
    <s v="Stanislawa Anchieta Lynch"/>
    <n v="0.74397921120703825"/>
    <s v="@hotmail.com"/>
    <s v="Stanislawa@hotmail.com"/>
    <n v="48"/>
    <s v="Santa Catarina"/>
    <x v="3"/>
    <x v="1"/>
    <x v="1"/>
    <x v="1"/>
    <n v="1"/>
    <s v="À vista"/>
    <x v="296"/>
    <s v="Priscila Amanda"/>
  </r>
  <r>
    <s v="Raul"/>
    <s v="Bispo"/>
    <s v="Lynch"/>
    <s v="Raul Bispo Lynch"/>
    <n v="0.16671381621991543"/>
    <s v="@yahoo.com"/>
    <s v="Raul@yahoo.com"/>
    <n v="13"/>
    <s v="São Paulo"/>
    <x v="0"/>
    <x v="1"/>
    <x v="0"/>
    <x v="1"/>
    <n v="2"/>
    <s v="À Prazo"/>
    <x v="296"/>
    <s v="José Arruda"/>
  </r>
  <r>
    <s v="Sam"/>
    <s v="Marques"/>
    <s v="Montgomery"/>
    <s v="Sam Marques Montgomery"/>
    <n v="0.71585525891271684"/>
    <s v="@ig.com"/>
    <s v="Sam@ig.com"/>
    <n v="33"/>
    <s v="Minas Gerais"/>
    <x v="0"/>
    <x v="2"/>
    <x v="0"/>
    <x v="2"/>
    <n v="10"/>
    <s v="À Prazo"/>
    <x v="297"/>
    <s v="João Carlos"/>
  </r>
  <r>
    <s v="Farha"/>
    <s v="Cotrim"/>
    <s v="Donovan"/>
    <s v="Farha Cotrim Donovan"/>
    <n v="0.23082857426673609"/>
    <s v="@hotmail.com"/>
    <s v="Farha@hotmail.com"/>
    <n v="49"/>
    <s v="Santa Catarina"/>
    <x v="3"/>
    <x v="0"/>
    <x v="0"/>
    <x v="0"/>
    <n v="5"/>
    <s v="À Prazo"/>
    <x v="297"/>
    <s v="Priscila Amanda"/>
  </r>
  <r>
    <s v="Cindy"/>
    <s v="Stein"/>
    <s v="Sinclair"/>
    <s v="Cindy Stein Sinclair"/>
    <n v="0.62029169267162809"/>
    <s v="@gmail.com"/>
    <s v="Cindy@gmail.com"/>
    <n v="14"/>
    <s v="São Paulo"/>
    <x v="0"/>
    <x v="0"/>
    <x v="0"/>
    <x v="0"/>
    <n v="4"/>
    <s v="À Prazo"/>
    <x v="297"/>
    <s v="José Arruda"/>
  </r>
  <r>
    <s v="Yanxi"/>
    <s v="Wasconcelos"/>
    <s v="Saunders"/>
    <s v="Yanxi Wasconcelos Saunders"/>
    <n v="0.20918705682685867"/>
    <s v="@yahoo.com"/>
    <s v="Yanxi@yahoo.com"/>
    <n v="34"/>
    <s v="Minas Gerais"/>
    <x v="0"/>
    <x v="0"/>
    <x v="0"/>
    <x v="0"/>
    <n v="7"/>
    <s v="À Prazo"/>
    <x v="298"/>
    <s v="Maria do Carmo"/>
  </r>
  <r>
    <s v="Blendcy"/>
    <s v="Libânio"/>
    <s v="Shaw"/>
    <s v="Blendcy Libânio Shaw"/>
    <n v="0.88032364150700415"/>
    <s v="@gmail.com"/>
    <s v="Blendcy@gmail.com"/>
    <n v="15"/>
    <s v="São Paulo"/>
    <x v="0"/>
    <x v="1"/>
    <x v="1"/>
    <x v="1"/>
    <n v="1"/>
    <s v="À vista"/>
    <x v="298"/>
    <s v="João Carlos"/>
  </r>
  <r>
    <s v="Wilma"/>
    <s v="Soeiro"/>
    <s v="Vaughn"/>
    <s v="Wilma Soeiro Vaughn"/>
    <n v="0.96881565814284731"/>
    <s v="@hotmail.com"/>
    <s v="Wilma@hotmail.com"/>
    <n v="51"/>
    <s v="Rio Grande do Sul"/>
    <x v="3"/>
    <x v="2"/>
    <x v="0"/>
    <x v="2"/>
    <n v="8"/>
    <s v="À Prazo"/>
    <x v="298"/>
    <s v="Priscila Amanda"/>
  </r>
  <r>
    <s v="Evelyn"/>
    <s v="Barbaresco"/>
    <s v="Fletcher"/>
    <s v="Evelyn Barbaresco Fletcher"/>
    <n v="0.74764620153129824"/>
    <s v="@ig.com"/>
    <s v="Evelyn@ig.com"/>
    <n v="16"/>
    <s v="São Paulo"/>
    <x v="0"/>
    <x v="2"/>
    <x v="0"/>
    <x v="2"/>
    <n v="9"/>
    <s v="À Prazo"/>
    <x v="299"/>
    <s v="Priscila Amanda"/>
  </r>
  <r>
    <s v="Purvi"/>
    <s v="Vilhena"/>
    <s v="Vaughn"/>
    <s v="Purvi Vilhena Vaughn"/>
    <n v="4.4956374153810486E-2"/>
    <s v="@hotmail.com"/>
    <s v="Purvi@hotmail.com"/>
    <n v="35"/>
    <s v="Minas Gerais"/>
    <x v="0"/>
    <x v="2"/>
    <x v="0"/>
    <x v="2"/>
    <n v="9"/>
    <s v="À Prazo"/>
    <x v="299"/>
    <s v="Priscila Amanda"/>
  </r>
  <r>
    <s v="Polina"/>
    <s v="Tavares"/>
    <s v="Faulkner"/>
    <s v="Polina Tavares Faulkner"/>
    <n v="0.56327130724558105"/>
    <s v="@hotmail.com"/>
    <s v="Polina@hotmail.com"/>
    <n v="53"/>
    <s v="Rio Grande do Sul"/>
    <x v="3"/>
    <x v="1"/>
    <x v="0"/>
    <x v="1"/>
    <n v="2"/>
    <s v="À Prazo"/>
    <x v="299"/>
    <s v="João Carlos"/>
  </r>
  <r>
    <s v="Viya"/>
    <s v="Reis"/>
    <s v="Atkinson"/>
    <s v="Viya Reis Atkinson"/>
    <n v="0.80295018989222988"/>
    <s v="@yahoo.com"/>
    <s v="Viya@yahoo.com"/>
    <n v="54"/>
    <s v="Rio Grande do Sul"/>
    <x v="3"/>
    <x v="2"/>
    <x v="0"/>
    <x v="2"/>
    <n v="10"/>
    <s v="À Prazo"/>
    <x v="300"/>
    <s v="José Arruda"/>
  </r>
  <r>
    <s v="Raina"/>
    <s v="Ayala"/>
    <s v="Atkinson"/>
    <s v="Raina Ayala Atkinson"/>
    <n v="0.19741871103476472"/>
    <s v="@ig.com"/>
    <s v="Raina@ig.com"/>
    <n v="37"/>
    <s v="Minas Gerais"/>
    <x v="0"/>
    <x v="0"/>
    <x v="0"/>
    <x v="0"/>
    <n v="6"/>
    <s v="À Prazo"/>
    <x v="300"/>
    <s v="José Arruda"/>
  </r>
  <r>
    <s v="Hester"/>
    <s v="Sampaulo"/>
    <s v="Barker"/>
    <s v="Hester Sampaulo Barker"/>
    <n v="0.11797615415538287"/>
    <s v="@gmail.com"/>
    <s v="Hester@gmail.com"/>
    <n v="17"/>
    <s v="São Paulo"/>
    <x v="0"/>
    <x v="1"/>
    <x v="0"/>
    <x v="1"/>
    <n v="2"/>
    <s v="À Prazo"/>
    <x v="300"/>
    <s v="José Arruda"/>
  </r>
  <r>
    <s v="Lhya"/>
    <s v="Prudente"/>
    <s v="Costello"/>
    <s v="Lhya Prudente Costello"/>
    <n v="0.72719735851021405"/>
    <s v="@hotmail.com"/>
    <s v="Lhya@hotmail.com"/>
    <n v="18"/>
    <s v="São Paulo"/>
    <x v="0"/>
    <x v="0"/>
    <x v="0"/>
    <x v="0"/>
    <n v="7"/>
    <s v="À Prazo"/>
    <x v="301"/>
    <s v="Maria do Carmo"/>
  </r>
  <r>
    <s v="Jeisiane"/>
    <s v="Lisboa"/>
    <s v="McCracken"/>
    <s v="Jeisiane Lisboa McCracken"/>
    <n v="0.50798695825543838"/>
    <s v="@yahoo.com"/>
    <s v="Jeisiane@yahoo.com"/>
    <n v="38"/>
    <s v="Minas Gerais"/>
    <x v="0"/>
    <x v="0"/>
    <x v="0"/>
    <x v="0"/>
    <n v="6"/>
    <s v="À Prazo"/>
    <x v="301"/>
    <s v="Priscila Amanda"/>
  </r>
  <r>
    <s v="Skyeah"/>
    <s v="Ustra"/>
    <s v="Higgins"/>
    <s v="Skyeah Ustra Higgins"/>
    <n v="0.94286327658268998"/>
    <s v="@hotmail.com"/>
    <s v="Skyeah@hotmail.com"/>
    <n v="55"/>
    <s v="Rio Grande do Sul"/>
    <x v="3"/>
    <x v="0"/>
    <x v="0"/>
    <x v="0"/>
    <n v="7"/>
    <s v="À Prazo"/>
    <x v="301"/>
    <s v="Priscila Amanda"/>
  </r>
  <r>
    <s v="Eliciane"/>
    <s v="Pessoa"/>
    <s v="Conway"/>
    <s v="Eliciane Pessoa Conway"/>
    <n v="0.32511540171683806"/>
    <s v="@hotmail.com"/>
    <s v="Eliciane@hotmail.com"/>
    <n v="41"/>
    <s v="Paraná"/>
    <x v="3"/>
    <x v="1"/>
    <x v="1"/>
    <x v="1"/>
    <n v="1"/>
    <s v="À vista"/>
    <x v="302"/>
    <s v="Priscila Amanda"/>
  </r>
  <r>
    <s v="Naira"/>
    <s v="Bolsonaro"/>
    <s v="Stack"/>
    <s v="Naira Bolsonaro Stack"/>
    <n v="0.42668494770706478"/>
    <s v="@yahoo.com"/>
    <s v="Naira@yahoo.com"/>
    <n v="19"/>
    <s v="São Paulo"/>
    <x v="0"/>
    <x v="0"/>
    <x v="0"/>
    <x v="0"/>
    <n v="3"/>
    <s v="À Prazo"/>
    <x v="302"/>
    <s v="João Carlos"/>
  </r>
  <r>
    <s v="Shayla"/>
    <s v="Resende"/>
    <s v="Daugherty"/>
    <s v="Shayla Resende Daugherty"/>
    <n v="0.33438198595952995"/>
    <s v="@hotmail.com"/>
    <s v="Shayla@hotmail.com"/>
    <n v="61"/>
    <s v="Distrito Federal"/>
    <x v="4"/>
    <x v="1"/>
    <x v="1"/>
    <x v="1"/>
    <n v="1"/>
    <s v="À vista"/>
    <x v="302"/>
    <s v="Maria do Carmo"/>
  </r>
  <r>
    <s v="Kelshia"/>
    <s v="Baltazar"/>
    <s v="Kerr"/>
    <s v="Kelshia Baltazar Kerr"/>
    <n v="0.85410855604922209"/>
    <s v="@gmail.com"/>
    <s v="Kelshia@gmail.com"/>
    <n v="42"/>
    <s v="Paraná"/>
    <x v="3"/>
    <x v="1"/>
    <x v="1"/>
    <x v="1"/>
    <n v="1"/>
    <s v="À vista"/>
    <x v="303"/>
    <s v="João Carlos"/>
  </r>
  <r>
    <s v="Ayushi"/>
    <s v="Farias"/>
    <s v="Conway"/>
    <s v="Ayushi Farias Conway"/>
    <n v="0.85066777644351832"/>
    <s v="@ig.com"/>
    <s v="Ayushi@ig.com"/>
    <n v="62"/>
    <s v="Goiás"/>
    <x v="4"/>
    <x v="0"/>
    <x v="0"/>
    <x v="0"/>
    <n v="4"/>
    <s v="À Prazo"/>
    <x v="303"/>
    <s v="João Carlos"/>
  </r>
  <r>
    <s v="Ishtmeet"/>
    <s v="Caminha"/>
    <s v="Lynch"/>
    <s v="Ishtmeet Caminha Lynch"/>
    <n v="0.36272144732668143"/>
    <s v="@gmail.com"/>
    <s v="Ishtmeet@gmail.com"/>
    <n v="21"/>
    <s v="Rio de Janeiro"/>
    <x v="0"/>
    <x v="0"/>
    <x v="0"/>
    <x v="0"/>
    <n v="4"/>
    <s v="À Prazo"/>
    <x v="303"/>
    <s v="Priscila Amanda"/>
  </r>
  <r>
    <s v="Danyele"/>
    <s v="Cardoso"/>
    <s v="Reese"/>
    <s v="Danyele Cardoso Reese"/>
    <n v="0.87580880691526419"/>
    <s v="@gmail.com"/>
    <s v="Danyele@gmail.com"/>
    <n v="63"/>
    <s v="Tocantins"/>
    <x v="1"/>
    <x v="0"/>
    <x v="0"/>
    <x v="0"/>
    <n v="5"/>
    <s v="À Prazo"/>
    <x v="304"/>
    <s v="João Carlos"/>
  </r>
  <r>
    <s v="Stephania"/>
    <s v="Aragão"/>
    <s v="Reese"/>
    <s v="Stephania Aragão Reese"/>
    <n v="2.274190651748309E-2"/>
    <s v="@hotmail.com"/>
    <s v="Stephania@hotmail.com"/>
    <n v="22"/>
    <s v="Rio de Janeiro"/>
    <x v="0"/>
    <x v="1"/>
    <x v="1"/>
    <x v="1"/>
    <n v="1"/>
    <s v="À vista"/>
    <x v="304"/>
    <s v="José Arruda"/>
  </r>
  <r>
    <s v="Sali"/>
    <s v="Leonor"/>
    <s v="Faulkner"/>
    <s v="Sali Leonor Faulkner"/>
    <n v="0.74289674386782556"/>
    <s v="@yahoo.com"/>
    <s v="Sali@yahoo.com"/>
    <n v="43"/>
    <s v="Paraná"/>
    <x v="3"/>
    <x v="1"/>
    <x v="1"/>
    <x v="1"/>
    <n v="1"/>
    <s v="À vista"/>
    <x v="304"/>
    <s v="José Arruda"/>
  </r>
  <r>
    <s v="Fia"/>
    <s v="Fagundes"/>
    <s v="Ramsey"/>
    <s v="Fia Fagundes Ramsey"/>
    <n v="0.11200943261438689"/>
    <s v="@ig.com"/>
    <s v="Fia@ig.com"/>
    <n v="44"/>
    <s v="Paraná"/>
    <x v="3"/>
    <x v="1"/>
    <x v="1"/>
    <x v="1"/>
    <n v="1"/>
    <s v="À vista"/>
    <x v="305"/>
    <s v="José Arruda"/>
  </r>
  <r>
    <s v="Shanti"/>
    <s v="Queiroz"/>
    <s v="Vaughn"/>
    <s v="Shanti Queiroz Vaughn"/>
    <n v="0.45744459972914941"/>
    <s v="@hotmail.com"/>
    <s v="Shanti@hotmail.com"/>
    <n v="64"/>
    <s v="Goiás"/>
    <x v="4"/>
    <x v="0"/>
    <x v="0"/>
    <x v="0"/>
    <n v="7"/>
    <s v="À Prazo"/>
    <x v="305"/>
    <s v="Priscila Amanda"/>
  </r>
  <r>
    <s v="Aixa"/>
    <s v="Dominici"/>
    <s v="Saunders"/>
    <s v="Aixa Dominici Saunders"/>
    <n v="0.67460133817580037"/>
    <s v="@hotmail.com"/>
    <s v="Aixa@hotmail.com"/>
    <n v="24"/>
    <s v="Rio de Janeiro"/>
    <x v="0"/>
    <x v="1"/>
    <x v="1"/>
    <x v="1"/>
    <n v="1"/>
    <s v="À vista"/>
    <x v="305"/>
    <s v="José Arruda"/>
  </r>
  <r>
    <s v="Emilly"/>
    <s v="Vieira"/>
    <s v="Hagan"/>
    <s v="Emilly Vieira Hagan"/>
    <n v="0.29844074006714927"/>
    <s v="@yahoo.com"/>
    <s v="Emilly@yahoo.com"/>
    <n v="27"/>
    <s v="Espírito Santo"/>
    <x v="0"/>
    <x v="0"/>
    <x v="0"/>
    <x v="0"/>
    <n v="4"/>
    <s v="À Prazo"/>
    <x v="306"/>
    <s v="José Arruda"/>
  </r>
  <r>
    <s v="Laurentina"/>
    <s v="Mairinque"/>
    <s v="Ramsey"/>
    <s v="Laurentina Mairinque Ramsey"/>
    <n v="0.13482076296282475"/>
    <s v="@gmail.com"/>
    <s v="Laurentina@gmail.com"/>
    <n v="65"/>
    <s v="Mato Grosso"/>
    <x v="4"/>
    <x v="0"/>
    <x v="0"/>
    <x v="0"/>
    <n v="5"/>
    <s v="À Prazo"/>
    <x v="306"/>
    <s v="Maria do Carmo"/>
  </r>
  <r>
    <s v="Lindha"/>
    <s v="Silva"/>
    <s v="Dempsey"/>
    <s v="Lindha Silva Dempsey"/>
    <n v="0.46543620543327668"/>
    <s v="@yahoo.com"/>
    <s v="Lindha@yahoo.com"/>
    <n v="45"/>
    <s v="Paraná"/>
    <x v="3"/>
    <x v="0"/>
    <x v="0"/>
    <x v="0"/>
    <n v="7"/>
    <s v="À Prazo"/>
    <x v="306"/>
    <s v="Priscila Amanda"/>
  </r>
  <r>
    <s v="Aryana"/>
    <s v="Bolsonaro"/>
    <s v="Fletcher"/>
    <s v="Aryana Bolsonaro Fletcher"/>
    <n v="0.92095091025823006"/>
    <s v="@yahoo.com"/>
    <s v="Aryana@yahoo.com"/>
    <n v="46"/>
    <s v="Paraná"/>
    <x v="3"/>
    <x v="1"/>
    <x v="1"/>
    <x v="1"/>
    <n v="1"/>
    <s v="À vista"/>
    <x v="307"/>
    <s v="João Carlos"/>
  </r>
  <r>
    <s v="Nice"/>
    <s v="Hora"/>
    <s v="O’Hara"/>
    <s v="Nice Hora O’Hara"/>
    <n v="0.72485108025589429"/>
    <s v="@yahoo.com"/>
    <s v="Nice@yahoo.com"/>
    <n v="28"/>
    <s v="Espírito Santo"/>
    <x v="0"/>
    <x v="0"/>
    <x v="0"/>
    <x v="0"/>
    <n v="7"/>
    <s v="À Prazo"/>
    <x v="307"/>
    <s v="Priscila Amanda"/>
  </r>
  <r>
    <s v="Betânia"/>
    <s v="Holanda"/>
    <s v="Donovan"/>
    <s v="Betânia Holanda Donovan"/>
    <n v="0.76436448228561782"/>
    <s v="@ig.com"/>
    <s v="Betânia@ig.com"/>
    <n v="66"/>
    <s v="Mato Grosso"/>
    <x v="4"/>
    <x v="2"/>
    <x v="0"/>
    <x v="2"/>
    <n v="10"/>
    <s v="À Prazo"/>
    <x v="307"/>
    <s v="João Carlos"/>
  </r>
  <r>
    <s v="Nayla"/>
    <s v="Coutinho"/>
    <s v="Saunders"/>
    <s v="Nayla Coutinho Saunders"/>
    <n v="0.45172619836427452"/>
    <s v="@hotmail.com"/>
    <s v="Nayla@hotmail.com"/>
    <n v="31"/>
    <s v="Minas Gerais"/>
    <x v="0"/>
    <x v="0"/>
    <x v="0"/>
    <x v="0"/>
    <n v="7"/>
    <s v="À Prazo"/>
    <x v="308"/>
    <s v="Priscila Amanda"/>
  </r>
  <r>
    <s v="Luzia"/>
    <s v="Café"/>
    <s v="Donovan"/>
    <s v="Luzia Café Donovan"/>
    <n v="0.43882237294346216"/>
    <s v="@ig.com"/>
    <s v="Luzia@ig.com"/>
    <n v="47"/>
    <s v="Santa Catarina"/>
    <x v="3"/>
    <x v="0"/>
    <x v="0"/>
    <x v="0"/>
    <n v="3"/>
    <s v="À Prazo"/>
    <x v="308"/>
    <s v="José Arruda"/>
  </r>
  <r>
    <s v="Jocyana"/>
    <s v="Moro"/>
    <s v="O’Connell"/>
    <s v="Jocyana Moro O’Connell"/>
    <n v="7.0308120510941707E-2"/>
    <s v="@ig.com"/>
    <s v="Jocyana@ig.com"/>
    <n v="67"/>
    <s v="Mato Grosso do Sul"/>
    <x v="4"/>
    <x v="1"/>
    <x v="1"/>
    <x v="1"/>
    <n v="1"/>
    <s v="À vista"/>
    <x v="308"/>
    <s v="Maria do Carmo"/>
  </r>
  <r>
    <s v="Smahir"/>
    <s v="Valente"/>
    <s v="McCracken"/>
    <s v="Smahir Valente McCracken"/>
    <n v="0.17265469054468863"/>
    <s v="@ig.com"/>
    <s v="Smahir@ig.com"/>
    <n v="68"/>
    <s v="Acre"/>
    <x v="1"/>
    <x v="0"/>
    <x v="0"/>
    <x v="0"/>
    <n v="7"/>
    <s v="À Prazo"/>
    <x v="309"/>
    <s v="Maria do Carmo"/>
  </r>
  <r>
    <s v="Gulmira"/>
    <s v="Mendonça"/>
    <s v="Hagan"/>
    <s v="Gulmira Mendonça Hagan"/>
    <n v="0.97538083565680211"/>
    <s v="@gmail.com"/>
    <s v="Gulmira@gmail.com"/>
    <n v="48"/>
    <s v="Santa Catarina"/>
    <x v="3"/>
    <x v="1"/>
    <x v="1"/>
    <x v="1"/>
    <n v="1"/>
    <s v="À vista"/>
    <x v="309"/>
    <s v="João Carlos"/>
  </r>
  <r>
    <s v="Maria"/>
    <s v="Locatelli"/>
    <s v="Fitzgerald"/>
    <s v="Maria Locatelli Fitzgerald"/>
    <n v="0.91261875021313466"/>
    <s v="@hotmail.com"/>
    <s v="Maria@hotmail.com"/>
    <n v="32"/>
    <s v="Minas Gerais"/>
    <x v="0"/>
    <x v="2"/>
    <x v="0"/>
    <x v="2"/>
    <n v="9"/>
    <s v="À Prazo"/>
    <x v="309"/>
    <s v="José Arruda"/>
  </r>
  <r>
    <s v="Adiane"/>
    <s v="Bernardes"/>
    <s v="Faulkner"/>
    <s v="Adiane Bernardes Faulkner"/>
    <n v="0.78199621797285113"/>
    <s v="@ig.com"/>
    <s v="Adiane@ig.com"/>
    <n v="69"/>
    <s v="Rondônia"/>
    <x v="1"/>
    <x v="0"/>
    <x v="0"/>
    <x v="0"/>
    <n v="4"/>
    <s v="À Prazo"/>
    <x v="310"/>
    <s v="Maria do Carmo"/>
  </r>
  <r>
    <s v="Ivanka"/>
    <s v="Cotrim"/>
    <s v="Conway"/>
    <s v="Ivanka Cotrim Conway"/>
    <n v="0.51106864738695668"/>
    <s v="@gmail.com"/>
    <s v="Ivanka@gmail.com"/>
    <n v="49"/>
    <s v="Santa Catarina"/>
    <x v="3"/>
    <x v="1"/>
    <x v="1"/>
    <x v="1"/>
    <n v="1"/>
    <s v="À vista"/>
    <x v="310"/>
    <s v="João Carlos"/>
  </r>
  <r>
    <s v="Gaia"/>
    <s v="Gonçales"/>
    <s v="Stack"/>
    <s v="Gaia Gonçales Stack"/>
    <n v="0.86239910063015157"/>
    <s v="@gmail.com"/>
    <s v="Gaia@gmail.com"/>
    <n v="33"/>
    <s v="Minas Gerais"/>
    <x v="0"/>
    <x v="0"/>
    <x v="0"/>
    <x v="0"/>
    <n v="7"/>
    <s v="À Prazo"/>
    <x v="310"/>
    <s v="João Carlos"/>
  </r>
  <r>
    <s v="Âmbar"/>
    <s v="Neis"/>
    <s v="Fletcher"/>
    <s v="Âmbar Neis Fletcher"/>
    <n v="0.8112211351160028"/>
    <s v="@gmail.com"/>
    <s v="Âmbar@gmail.com"/>
    <n v="51"/>
    <s v="Rio Grande do Sul"/>
    <x v="3"/>
    <x v="2"/>
    <x v="0"/>
    <x v="2"/>
    <n v="8"/>
    <s v="À Prazo"/>
    <x v="311"/>
    <s v="José Arruda"/>
  </r>
  <r>
    <s v="Khiiara"/>
    <s v="Chaves"/>
    <s v="Ramsey"/>
    <s v="Khiiara Chaves Ramsey"/>
    <n v="0.58835625307797634"/>
    <s v="@ig.com"/>
    <s v="Khiiara@ig.com"/>
    <n v="34"/>
    <s v="Minas Gerais"/>
    <x v="0"/>
    <x v="1"/>
    <x v="1"/>
    <x v="1"/>
    <n v="1"/>
    <s v="À vista"/>
    <x v="311"/>
    <s v="José Arruda"/>
  </r>
  <r>
    <s v="Kassia"/>
    <s v="Teles"/>
    <s v="Stack"/>
    <s v="Kassia Teles Stack"/>
    <n v="7.8120121442075141E-2"/>
    <s v="@hotmail.com"/>
    <s v="Kassia@hotmail.com"/>
    <n v="71"/>
    <s v="Bahia"/>
    <x v="2"/>
    <x v="0"/>
    <x v="0"/>
    <x v="0"/>
    <n v="3"/>
    <s v="À Prazo"/>
    <x v="311"/>
    <s v="José Arruda"/>
  </r>
  <r>
    <s v="Emilia"/>
    <s v="Veiga"/>
    <s v="Fletcher"/>
    <s v="Emilia Veiga Fletcher"/>
    <n v="0.22321453599267105"/>
    <s v="@hotmail.com"/>
    <s v="Emilia@hotmail.com"/>
    <n v="53"/>
    <s v="Rio Grande do Sul"/>
    <x v="3"/>
    <x v="1"/>
    <x v="1"/>
    <x v="1"/>
    <n v="1"/>
    <s v="À vista"/>
    <x v="312"/>
    <s v="Priscila Amanda"/>
  </r>
  <r>
    <s v="Vanaika"/>
    <s v="Neves"/>
    <s v="Higgins"/>
    <s v="Vanaika Neves Higgins"/>
    <n v="0.28135161502011719"/>
    <s v="@ig.com"/>
    <s v="Vanaika@ig.com"/>
    <n v="35"/>
    <s v="Minas Gerais"/>
    <x v="0"/>
    <x v="1"/>
    <x v="0"/>
    <x v="1"/>
    <n v="2"/>
    <s v="À Prazo"/>
    <x v="312"/>
    <s v="José Arruda"/>
  </r>
  <r>
    <s v="Célia"/>
    <s v="Placides"/>
    <s v="Duncan"/>
    <s v="Célia Placides Duncan"/>
    <n v="0.63363146974590845"/>
    <s v="@ig.com"/>
    <s v="Célia@ig.com"/>
    <n v="73"/>
    <s v="Bahia"/>
    <x v="2"/>
    <x v="1"/>
    <x v="1"/>
    <x v="1"/>
    <n v="1"/>
    <s v="À vista"/>
    <x v="312"/>
    <s v="Priscila Amanda"/>
  </r>
  <r>
    <s v="Hortênsia"/>
    <s v="Souza"/>
    <s v="O’Hara"/>
    <s v="Hortênsia Souza O’Hara"/>
    <n v="0.79461699481470693"/>
    <s v="@hotmail.com"/>
    <s v="Hortênsia@hotmail.com"/>
    <n v="54"/>
    <s v="Rio Grande do Sul"/>
    <x v="3"/>
    <x v="1"/>
    <x v="1"/>
    <x v="1"/>
    <n v="1"/>
    <s v="À vista"/>
    <x v="313"/>
    <s v="José Arruda"/>
  </r>
  <r>
    <s v="Timeea"/>
    <s v="Lacerda"/>
    <s v="Shaw"/>
    <s v="Timeea Lacerda Shaw"/>
    <n v="0.18442267711038907"/>
    <s v="@yahoo.com"/>
    <s v="Timeea@yahoo.com"/>
    <n v="74"/>
    <s v="Bahia"/>
    <x v="2"/>
    <x v="1"/>
    <x v="1"/>
    <x v="1"/>
    <n v="1"/>
    <s v="À vista"/>
    <x v="313"/>
    <s v="Maria do Carmo"/>
  </r>
  <r>
    <s v="Ezesandra"/>
    <s v="Camargo"/>
    <s v="Montgomery"/>
    <s v="Ezesandra Camargo Montgomery"/>
    <n v="0.86026866424329473"/>
    <s v="@gmail.com"/>
    <s v="Ezesandra@gmail.com"/>
    <n v="37"/>
    <s v="Minas Gerais"/>
    <x v="0"/>
    <x v="0"/>
    <x v="0"/>
    <x v="0"/>
    <n v="5"/>
    <s v="À Prazo"/>
    <x v="313"/>
    <s v="Priscila Amanda"/>
  </r>
  <r>
    <s v="Aina"/>
    <s v="Coimbra"/>
    <s v="Duncan"/>
    <s v="Aina Coimbra Duncan"/>
    <n v="5.8090917544041276E-2"/>
    <s v="@gmail.com"/>
    <s v="Aina@gmail.com"/>
    <n v="38"/>
    <s v="Minas Gerais"/>
    <x v="0"/>
    <x v="0"/>
    <x v="0"/>
    <x v="0"/>
    <n v="3"/>
    <s v="À Prazo"/>
    <x v="314"/>
    <s v="João Carlos"/>
  </r>
  <r>
    <s v="Mellanye"/>
    <s v="Roma"/>
    <s v="Lynch"/>
    <s v="Mellanye Roma Lynch"/>
    <n v="0.17336723395038978"/>
    <s v="@gmail.com"/>
    <s v="Mellanye@gmail.com"/>
    <n v="75"/>
    <s v="Bahia"/>
    <x v="2"/>
    <x v="1"/>
    <x v="1"/>
    <x v="1"/>
    <n v="1"/>
    <s v="À vista"/>
    <x v="314"/>
    <s v="Priscila Amanda"/>
  </r>
  <r>
    <s v="Maimuna"/>
    <s v="Fernandes"/>
    <s v="Ramsey"/>
    <s v="Maimuna Fernandes Ramsey"/>
    <n v="0.68840845671013151"/>
    <s v="@gmail.com"/>
    <s v="Maimuna@gmail.com"/>
    <n v="55"/>
    <s v="Rio Grande do Sul"/>
    <x v="3"/>
    <x v="2"/>
    <x v="0"/>
    <x v="2"/>
    <n v="9"/>
    <s v="À Prazo"/>
    <x v="314"/>
    <s v="Priscila Amanda"/>
  </r>
  <r>
    <s v="Laima"/>
    <s v="Guerreiro"/>
    <s v="O’Connell"/>
    <s v="Laima Guerreiro O’Connell"/>
    <n v="2.4154669785135807E-3"/>
    <s v="@yahoo.com"/>
    <s v="Laima@yahoo.com"/>
    <n v="41"/>
    <s v="Paraná"/>
    <x v="3"/>
    <x v="1"/>
    <x v="1"/>
    <x v="1"/>
    <n v="1"/>
    <s v="À vista"/>
    <x v="315"/>
    <s v="João Carlos"/>
  </r>
  <r>
    <s v="Anami"/>
    <s v="Prudente"/>
    <s v="O’Connell"/>
    <s v="Anami Prudente O’Connell"/>
    <n v="2.0650912960192835E-2"/>
    <s v="@hotmail.com"/>
    <s v="Anami@hotmail.com"/>
    <n v="77"/>
    <s v="Bahia"/>
    <x v="2"/>
    <x v="2"/>
    <x v="0"/>
    <x v="2"/>
    <n v="9"/>
    <s v="À Prazo"/>
    <x v="315"/>
    <s v="Priscila Amanda"/>
  </r>
  <r>
    <s v="Cristhieny"/>
    <s v="Antônio"/>
    <s v="Hagan"/>
    <s v="Cristhieny Antônio Hagan"/>
    <n v="0.82761750795398559"/>
    <s v="@yahoo.com"/>
    <s v="Cristhieny@yahoo.com"/>
    <n v="61"/>
    <s v="Distrito Federal"/>
    <x v="4"/>
    <x v="1"/>
    <x v="1"/>
    <x v="1"/>
    <n v="1"/>
    <s v="À vista"/>
    <x v="315"/>
    <s v="José Arruda"/>
  </r>
  <r>
    <s v="Tiguidanke"/>
    <s v="Klein"/>
    <s v="Stack"/>
    <s v="Tiguidanke Klein Stack"/>
    <n v="0.52373344021692037"/>
    <s v="@gmail.com"/>
    <s v="Tiguidanke@gmail.com"/>
    <n v="62"/>
    <s v="Goiás"/>
    <x v="4"/>
    <x v="0"/>
    <x v="0"/>
    <x v="0"/>
    <n v="6"/>
    <s v="À Prazo"/>
    <x v="316"/>
    <s v="José Arruda"/>
  </r>
  <r>
    <s v="Ellie"/>
    <s v="Sampedro"/>
    <s v="Costello"/>
    <s v="Ellie Sampedro Costello"/>
    <n v="0.93426167790307002"/>
    <s v="@ig.com"/>
    <s v="Ellie@ig.com"/>
    <n v="42"/>
    <s v="Paraná"/>
    <x v="3"/>
    <x v="0"/>
    <x v="0"/>
    <x v="0"/>
    <n v="5"/>
    <s v="À Prazo"/>
    <x v="316"/>
    <s v="Priscila Amanda"/>
  </r>
  <r>
    <s v="Nyurka"/>
    <s v="Nogueira"/>
    <s v="Pollock"/>
    <s v="Nyurka Nogueira Pollock"/>
    <n v="2.0735221138472926E-2"/>
    <s v="@gmail.com"/>
    <s v="Nyurka@gmail.com"/>
    <n v="79"/>
    <s v="Sergipe"/>
    <x v="2"/>
    <x v="0"/>
    <x v="0"/>
    <x v="0"/>
    <n v="3"/>
    <s v="À Prazo"/>
    <x v="316"/>
    <s v="Maria do Carmo"/>
  </r>
  <r>
    <s v="Kyarah"/>
    <s v="Furquim"/>
    <s v="Donovan"/>
    <s v="Kyarah Furquim Donovan"/>
    <n v="0.23606110878048947"/>
    <s v="@ig.com"/>
    <s v="Kyarah@ig.com"/>
    <n v="81"/>
    <s v="Pernambuco"/>
    <x v="2"/>
    <x v="2"/>
    <x v="0"/>
    <x v="2"/>
    <n v="8"/>
    <s v="À Prazo"/>
    <x v="317"/>
    <s v="Maria do Carmo"/>
  </r>
  <r>
    <s v="Eleana"/>
    <s v="Paes"/>
    <s v="Kerr"/>
    <s v="Eleana Paes Kerr"/>
    <n v="0.57551804205252866"/>
    <s v="@gmail.com"/>
    <s v="Eleana@gmail.com"/>
    <n v="43"/>
    <s v="Paraná"/>
    <x v="3"/>
    <x v="1"/>
    <x v="1"/>
    <x v="1"/>
    <n v="1"/>
    <s v="À vista"/>
    <x v="317"/>
    <s v="José Arruda"/>
  </r>
  <r>
    <s v="Mariela"/>
    <s v="Martins"/>
    <s v="Saunders"/>
    <s v="Mariela Martins Saunders"/>
    <n v="0.44052897162466764"/>
    <s v="@gmail.com"/>
    <s v="Mariela@gmail.com"/>
    <n v="63"/>
    <s v="Tocantins"/>
    <x v="1"/>
    <x v="0"/>
    <x v="0"/>
    <x v="0"/>
    <n v="4"/>
    <s v="À Prazo"/>
    <x v="317"/>
    <s v="Maria do Carmo"/>
  </r>
  <r>
    <s v="Graciete"/>
    <s v="Mascarenhas"/>
    <s v="Costello"/>
    <s v="Graciete Mascarenhas Costello"/>
    <n v="0.35065855168206506"/>
    <s v="@hotmail.com"/>
    <s v="Graciete@hotmail.com"/>
    <n v="64"/>
    <s v="Goiás"/>
    <x v="4"/>
    <x v="0"/>
    <x v="0"/>
    <x v="0"/>
    <n v="7"/>
    <s v="À Prazo"/>
    <x v="318"/>
    <s v="Maria do Carmo"/>
  </r>
  <r>
    <s v="Nélia"/>
    <s v="Ferreira"/>
    <s v="McLaughlin"/>
    <s v="Nélia Ferreira McLaughlin"/>
    <n v="0.45949952057748078"/>
    <s v="@gmail.com"/>
    <s v="Nélia@gmail.com"/>
    <n v="44"/>
    <s v="Paraná"/>
    <x v="3"/>
    <x v="2"/>
    <x v="0"/>
    <x v="2"/>
    <n v="8"/>
    <s v="À Prazo"/>
    <x v="318"/>
    <s v="Maria do Carmo"/>
  </r>
  <r>
    <s v="Ilithyia"/>
    <s v="Aleluia"/>
    <s v="Pollock"/>
    <s v="Ilithyia Aleluia Pollock"/>
    <n v="0.49278247393466279"/>
    <s v="@hotmail.com"/>
    <s v="Ilithyia@hotmail.com"/>
    <n v="82"/>
    <s v="Alagoas"/>
    <x v="2"/>
    <x v="0"/>
    <x v="0"/>
    <x v="0"/>
    <n v="3"/>
    <s v="À Prazo"/>
    <x v="318"/>
    <s v="Priscila Amanda"/>
  </r>
  <r>
    <s v="Brenda"/>
    <s v="Lopes"/>
    <s v="Walsh"/>
    <s v="Brenda Lopes Walsh"/>
    <n v="0.4433720579781848"/>
    <s v="@hotmail.com"/>
    <s v="Brenda@hotmail.com"/>
    <n v="83"/>
    <s v="Paraíba"/>
    <x v="2"/>
    <x v="1"/>
    <x v="1"/>
    <x v="1"/>
    <n v="1"/>
    <s v="À vista"/>
    <x v="319"/>
    <s v="José Arruda"/>
  </r>
  <r>
    <s v="Yumi"/>
    <s v="Bernardes"/>
    <s v="Duncan"/>
    <s v="Yumi Bernardes Duncan"/>
    <n v="0.79518226332051389"/>
    <s v="@hotmail.com"/>
    <s v="Yumi@hotmail.com"/>
    <n v="45"/>
    <s v="Paraná"/>
    <x v="3"/>
    <x v="1"/>
    <x v="1"/>
    <x v="1"/>
    <n v="1"/>
    <s v="À vista"/>
    <x v="319"/>
    <s v="Maria do Carmo"/>
  </r>
  <r>
    <s v="Alcíone"/>
    <s v="Fonseca"/>
    <s v="McCracken"/>
    <s v="Alcíone Fonseca McCracken"/>
    <n v="0.17831205463069744"/>
    <s v="@hotmail.com"/>
    <s v="Alcíone@hotmail.com"/>
    <n v="65"/>
    <s v="Mato Grosso"/>
    <x v="4"/>
    <x v="1"/>
    <x v="0"/>
    <x v="1"/>
    <n v="2"/>
    <s v="À Prazo"/>
    <x v="319"/>
    <s v="João Carlos"/>
  </r>
  <r>
    <s v="Lucinda"/>
    <s v="Ascensão"/>
    <s v="Daugherty"/>
    <s v="Lucinda Ascensão Daugherty"/>
    <n v="0.26900816455130283"/>
    <s v="@hotmail.com"/>
    <s v="Lucinda@hotmail.com"/>
    <n v="46"/>
    <s v="Paraná"/>
    <x v="3"/>
    <x v="1"/>
    <x v="1"/>
    <x v="1"/>
    <n v="1"/>
    <s v="À vista"/>
    <x v="320"/>
    <s v="João Carlos"/>
  </r>
  <r>
    <s v="Urwa"/>
    <s v="Menezes"/>
    <s v="Saunders"/>
    <s v="Urwa Menezes Saunders"/>
    <n v="0.92311157160923751"/>
    <s v="@yahoo.com"/>
    <s v="Urwa@yahoo.com"/>
    <n v="84"/>
    <s v="Rio Grande do Norte"/>
    <x v="2"/>
    <x v="0"/>
    <x v="0"/>
    <x v="0"/>
    <n v="3"/>
    <s v="À Prazo"/>
    <x v="320"/>
    <s v="Priscila Amanda"/>
  </r>
  <r>
    <s v="Dora"/>
    <s v="Lochner"/>
    <s v="Walsh"/>
    <s v="Dora Lochner Walsh"/>
    <n v="0.92022931545937126"/>
    <s v="@ig.com"/>
    <s v="Dora@ig.com"/>
    <n v="66"/>
    <s v="Mato Grosso"/>
    <x v="4"/>
    <x v="2"/>
    <x v="0"/>
    <x v="2"/>
    <n v="9"/>
    <s v="À Prazo"/>
    <x v="320"/>
    <s v="José Arruda"/>
  </r>
  <r>
    <s v="Ricarda"/>
    <s v="Cidade"/>
    <s v="Kerr"/>
    <s v="Ricarda Cidade Kerr"/>
    <n v="0.30301358991670513"/>
    <s v="@ig.com"/>
    <s v="Ricarda@ig.com"/>
    <n v="85"/>
    <s v="Ceará"/>
    <x v="2"/>
    <x v="1"/>
    <x v="1"/>
    <x v="1"/>
    <n v="1"/>
    <s v="À vista"/>
    <x v="321"/>
    <s v="Maria do Carmo"/>
  </r>
  <r>
    <s v="Layena"/>
    <s v="Mello"/>
    <s v="Calhoun"/>
    <s v="Layena Mello Calhoun"/>
    <n v="0.68061461564600823"/>
    <s v="@hotmail.com"/>
    <s v="Layena@hotmail.com"/>
    <n v="67"/>
    <s v="Mato Grosso do Sul"/>
    <x v="4"/>
    <x v="0"/>
    <x v="0"/>
    <x v="0"/>
    <n v="5"/>
    <s v="À Prazo"/>
    <x v="321"/>
    <s v="Maria do Carmo"/>
  </r>
  <r>
    <s v="Margaux"/>
    <s v="Libânio"/>
    <s v="Dempsey"/>
    <s v="Margaux Libânio Dempsey"/>
    <n v="0.4331607292933275"/>
    <s v="@hotmail.com"/>
    <s v="Margaux@hotmail.com"/>
    <n v="47"/>
    <s v="Santa Catarina"/>
    <x v="3"/>
    <x v="1"/>
    <x v="1"/>
    <x v="1"/>
    <n v="1"/>
    <s v="À vista"/>
    <x v="321"/>
    <s v="José Arruda"/>
  </r>
  <r>
    <s v="Ivory"/>
    <s v="Curtinaz"/>
    <s v="Duncan"/>
    <s v="Ivory Curtinaz Duncan"/>
    <n v="0.18037736893409384"/>
    <s v="@ig.com"/>
    <s v="Ivory@ig.com"/>
    <n v="48"/>
    <s v="Santa Catarina"/>
    <x v="3"/>
    <x v="0"/>
    <x v="0"/>
    <x v="0"/>
    <n v="3"/>
    <s v="À Prazo"/>
    <x v="322"/>
    <s v="José Arruda"/>
  </r>
  <r>
    <s v="Tequeban"/>
    <s v="Figueiroa"/>
    <s v="McBride"/>
    <s v="Tequeban Figueiroa McBride"/>
    <n v="0.87396219584202439"/>
    <s v="@hotmail.com"/>
    <s v="Tequeban@hotmail.com"/>
    <n v="68"/>
    <s v="Acre"/>
    <x v="1"/>
    <x v="2"/>
    <x v="0"/>
    <x v="2"/>
    <n v="8"/>
    <s v="À Prazo"/>
    <x v="322"/>
    <s v="João Carlos"/>
  </r>
  <r>
    <s v="Manuela"/>
    <s v="Holanda"/>
    <s v="Stack"/>
    <s v="Manuela Holanda Stack"/>
    <n v="0.3416125439465848"/>
    <s v="@ig.com"/>
    <s v="Manuela@ig.com"/>
    <n v="86"/>
    <s v="Piauí"/>
    <x v="2"/>
    <x v="0"/>
    <x v="0"/>
    <x v="0"/>
    <n v="5"/>
    <s v="À Prazo"/>
    <x v="322"/>
    <s v="João Carlos"/>
  </r>
  <r>
    <s v="Marinha"/>
    <s v="Mesquita"/>
    <s v="Donovan"/>
    <s v="Marinha Mesquita Donovan"/>
    <n v="0.59046436511380673"/>
    <s v="@hotmail.com"/>
    <s v="Marinha@hotmail.com"/>
    <n v="87"/>
    <s v="Pernambuco"/>
    <x v="2"/>
    <x v="1"/>
    <x v="1"/>
    <x v="1"/>
    <n v="1"/>
    <s v="À vista"/>
    <x v="323"/>
    <s v="Priscila Amanda"/>
  </r>
  <r>
    <s v="Whitney"/>
    <s v="Saraiva"/>
    <s v="Stack"/>
    <s v="Whitney Saraiva Stack"/>
    <n v="2.6363818427180052E-2"/>
    <s v="@yahoo.com"/>
    <s v="Whitney@yahoo.com"/>
    <n v="49"/>
    <s v="Santa Catarina"/>
    <x v="3"/>
    <x v="0"/>
    <x v="0"/>
    <x v="0"/>
    <n v="3"/>
    <s v="À Prazo"/>
    <x v="323"/>
    <s v="Priscila Amanda"/>
  </r>
  <r>
    <s v="Saneia"/>
    <s v="Morbeck"/>
    <s v="Daugherty"/>
    <s v="Saneia Morbeck Daugherty"/>
    <n v="0.29615409334301912"/>
    <s v="@ig.com"/>
    <s v="Saneia@ig.com"/>
    <n v="69"/>
    <s v="Rondônia"/>
    <x v="1"/>
    <x v="2"/>
    <x v="0"/>
    <x v="2"/>
    <n v="9"/>
    <s v="À Prazo"/>
    <x v="323"/>
    <s v="João Carlos"/>
  </r>
  <r>
    <s v="Tamaya"/>
    <s v="Coutinho"/>
    <s v="McLaughlin"/>
    <s v="Tamaya Coutinho McLaughlin"/>
    <n v="9.3835435431340986E-2"/>
    <s v="@gmail.com"/>
    <s v="Tamaya@gmail.com"/>
    <n v="71"/>
    <s v="Bahia"/>
    <x v="2"/>
    <x v="1"/>
    <x v="0"/>
    <x v="1"/>
    <n v="2"/>
    <s v="À Prazo"/>
    <x v="324"/>
    <s v="Maria do Carmo"/>
  </r>
  <r>
    <s v="Denise"/>
    <s v="Faleiros"/>
    <s v="Stack"/>
    <s v="Denise Faleiros Stack"/>
    <n v="0.66577295179436802"/>
    <s v="@gmail.com"/>
    <s v="Denise@gmail.com"/>
    <n v="51"/>
    <s v="Rio Grande do Sul"/>
    <x v="3"/>
    <x v="0"/>
    <x v="0"/>
    <x v="0"/>
    <n v="4"/>
    <s v="À Prazo"/>
    <x v="324"/>
    <s v="José Arruda"/>
  </r>
  <r>
    <s v="Kiendra"/>
    <s v="Dantas"/>
    <s v="Donovan"/>
    <s v="Kiendra Dantas Donovan"/>
    <n v="0.74779177107220995"/>
    <s v="@ig.com"/>
    <s v="Kiendra@ig.com"/>
    <n v="88"/>
    <s v="Ceará"/>
    <x v="2"/>
    <x v="1"/>
    <x v="1"/>
    <x v="1"/>
    <n v="1"/>
    <s v="À vista"/>
    <x v="324"/>
    <s v="Priscila Amanda"/>
  </r>
  <r>
    <s v="Amaana"/>
    <s v="Monteiro"/>
    <s v="Stack"/>
    <s v="Amaana Monteiro Stack"/>
    <n v="0.65350120620910657"/>
    <s v="@hotmail.com"/>
    <s v="Amaana@hotmail.com"/>
    <n v="73"/>
    <s v="Bahia"/>
    <x v="2"/>
    <x v="0"/>
    <x v="0"/>
    <x v="0"/>
    <n v="6"/>
    <s v="À Prazo"/>
    <x v="325"/>
    <s v="João Carlos"/>
  </r>
  <r>
    <s v="Rahma"/>
    <s v="Anunciação"/>
    <s v="Salisbury"/>
    <s v="Rahma Anunciação Salisbury"/>
    <n v="0.45895658048179"/>
    <s v="@hotmail.com"/>
    <s v="Rahma@hotmail.com"/>
    <n v="89"/>
    <s v="Piauí"/>
    <x v="2"/>
    <x v="1"/>
    <x v="1"/>
    <x v="1"/>
    <n v="1"/>
    <s v="À vista"/>
    <x v="325"/>
    <s v="Maria do Carmo"/>
  </r>
  <r>
    <s v="Roumaysa"/>
    <s v="Furquim"/>
    <s v="Stack"/>
    <s v="Roumaysa Furquim Stack"/>
    <n v="0.90857994912089302"/>
    <s v="@gmail.com"/>
    <s v="Roumaysa@gmail.com"/>
    <n v="53"/>
    <s v="Rio Grande do Sul"/>
    <x v="3"/>
    <x v="0"/>
    <x v="0"/>
    <x v="0"/>
    <n v="3"/>
    <s v="À Prazo"/>
    <x v="325"/>
    <s v="Priscila Amanda"/>
  </r>
  <r>
    <s v="Diva"/>
    <s v="Ildefonso"/>
    <s v="Duncan"/>
    <s v="Diva Ildefonso Duncan"/>
    <n v="0.10866090808351825"/>
    <s v="@gmail.com"/>
    <s v="Diva@gmail.com"/>
    <n v="54"/>
    <s v="Rio Grande do Sul"/>
    <x v="3"/>
    <x v="2"/>
    <x v="0"/>
    <x v="2"/>
    <n v="8"/>
    <s v="À Prazo"/>
    <x v="326"/>
    <s v="José Arruda"/>
  </r>
  <r>
    <s v="Melânia"/>
    <s v="Porto"/>
    <s v="Weber"/>
    <s v="Melânia Porto Weber"/>
    <n v="0.3431654768422312"/>
    <s v="@gmail.com"/>
    <s v="Melânia@gmail.com"/>
    <n v="74"/>
    <s v="Bahia"/>
    <x v="2"/>
    <x v="1"/>
    <x v="1"/>
    <x v="1"/>
    <n v="1"/>
    <s v="À vista"/>
    <x v="326"/>
    <s v="Priscila Amanda"/>
  </r>
  <r>
    <s v="Sofiia"/>
    <s v="Viana"/>
    <s v="Ramsey"/>
    <s v="Sofiia Viana Ramsey"/>
    <n v="0.69248953879540742"/>
    <s v="@yahoo.com"/>
    <s v="Sofiia@yahoo.com"/>
    <n v="91"/>
    <s v="Pará"/>
    <x v="1"/>
    <x v="1"/>
    <x v="1"/>
    <x v="1"/>
    <n v="1"/>
    <s v="À vista"/>
    <x v="326"/>
    <s v="José Arruda"/>
  </r>
  <r>
    <s v="Filza"/>
    <s v="Faria"/>
    <s v="Sinclair"/>
    <s v="Filza Faria Sinclair"/>
    <n v="0.93466690160013266"/>
    <s v="@gmail.com"/>
    <s v="Filza@gmail.com"/>
    <n v="92"/>
    <s v="Amazonas"/>
    <x v="1"/>
    <x v="0"/>
    <x v="0"/>
    <x v="0"/>
    <n v="5"/>
    <s v="À Prazo"/>
    <x v="327"/>
    <s v="Priscila Amanda"/>
  </r>
  <r>
    <s v="Tauany"/>
    <s v="Exaltação"/>
    <s v="Calhoun"/>
    <s v="Tauany Exaltação Calhoun"/>
    <n v="0.13469888464470248"/>
    <s v="@ig.com"/>
    <s v="Tauany@ig.com"/>
    <n v="55"/>
    <s v="Rio Grande do Sul"/>
    <x v="3"/>
    <x v="2"/>
    <x v="0"/>
    <x v="2"/>
    <n v="9"/>
    <s v="À Prazo"/>
    <x v="327"/>
    <s v="João Carlos"/>
  </r>
  <r>
    <s v="Neymara"/>
    <s v="Gonzaga"/>
    <s v="Frazier"/>
    <s v="Neymara Gonzaga Frazier"/>
    <n v="0.25819657418118291"/>
    <s v="@yahoo.com"/>
    <s v="Neymara@yahoo.com"/>
    <n v="75"/>
    <s v="Bahia"/>
    <x v="2"/>
    <x v="2"/>
    <x v="0"/>
    <x v="2"/>
    <n v="8"/>
    <s v="À Prazo"/>
    <x v="327"/>
    <s v="Maria do Carmo"/>
  </r>
  <r>
    <s v="Liyaanah"/>
    <s v="Tunes"/>
    <s v="Stack"/>
    <s v="Liyaanah Tunes Stack"/>
    <n v="0.55684520548519412"/>
    <s v="@hotmail.com"/>
    <s v="Liyaanah@hotmail.com"/>
    <n v="77"/>
    <s v="Bahia"/>
    <x v="2"/>
    <x v="0"/>
    <x v="0"/>
    <x v="0"/>
    <n v="3"/>
    <s v="À Prazo"/>
    <x v="328"/>
    <s v="João Carlos"/>
  </r>
  <r>
    <s v="Kadija"/>
    <s v="Rehder"/>
    <s v="McCracken"/>
    <s v="Kadija Rehder McCracken"/>
    <n v="0.86708972571125909"/>
    <s v="@gmail.com"/>
    <s v="Kadija@gmail.com"/>
    <n v="93"/>
    <s v="Pará"/>
    <x v="1"/>
    <x v="0"/>
    <x v="0"/>
    <x v="0"/>
    <n v="6"/>
    <s v="À Prazo"/>
    <x v="328"/>
    <s v="José Arruda"/>
  </r>
  <r>
    <s v="Bassiratu"/>
    <s v="Fortaleza"/>
    <s v="Kerr"/>
    <s v="Bassiratu Fortaleza Kerr"/>
    <n v="0.94366232889361701"/>
    <s v="@gmail.com"/>
    <s v="Bassiratu@gmail.com"/>
    <n v="61"/>
    <s v="Distrito Federal"/>
    <x v="4"/>
    <x v="1"/>
    <x v="1"/>
    <x v="1"/>
    <n v="1"/>
    <s v="À vista"/>
    <x v="328"/>
    <s v="João Carlos"/>
  </r>
  <r>
    <s v="Saly"/>
    <s v="Mariz"/>
    <s v="McBride"/>
    <s v="Saly Mariz McBride"/>
    <n v="0.12693754988060235"/>
    <s v="@hotmail.com"/>
    <s v="Saly@hotmail.com"/>
    <n v="79"/>
    <s v="Sergipe"/>
    <x v="2"/>
    <x v="2"/>
    <x v="0"/>
    <x v="2"/>
    <n v="10"/>
    <s v="À Prazo"/>
    <x v="329"/>
    <s v="José Arruda"/>
  </r>
  <r>
    <s v="Keyliane"/>
    <s v="Bruno"/>
    <s v="Duncan"/>
    <s v="Keyliane Bruno Duncan"/>
    <n v="0.65679058138484392"/>
    <s v="@yahoo.com"/>
    <s v="Keyliane@yahoo.com"/>
    <n v="62"/>
    <s v="Goiás"/>
    <x v="4"/>
    <x v="0"/>
    <x v="0"/>
    <x v="0"/>
    <n v="7"/>
    <s v="À Prazo"/>
    <x v="329"/>
    <s v="José Arruda"/>
  </r>
  <r>
    <s v="Belen"/>
    <s v="Garcia"/>
    <s v="Ramsey"/>
    <s v="Belen Garcia Ramsey"/>
    <n v="0.47626431523060975"/>
    <s v="@ig.com"/>
    <s v="Belen@ig.com"/>
    <n v="94"/>
    <s v="Pará"/>
    <x v="1"/>
    <x v="1"/>
    <x v="0"/>
    <x v="1"/>
    <n v="2"/>
    <s v="À Prazo"/>
    <x v="329"/>
    <s v="José Arruda"/>
  </r>
  <r>
    <s v="Letícia"/>
    <s v="Pessoa"/>
    <s v="Reese"/>
    <s v="Letícia Pessoa Reese"/>
    <n v="0.31750122783998647"/>
    <s v="@hotmail.com"/>
    <s v="Letícia@hotmail.com"/>
    <n v="81"/>
    <s v="Pernambuco"/>
    <x v="2"/>
    <x v="1"/>
    <x v="1"/>
    <x v="1"/>
    <n v="1"/>
    <s v="À vista"/>
    <x v="330"/>
    <s v="José Arruda"/>
  </r>
  <r>
    <s v="Lénia"/>
    <s v="Oliva"/>
    <s v="Barker"/>
    <s v="Lénia Oliva Barker"/>
    <n v="0.3656843449484849"/>
    <s v="@gmail.com"/>
    <s v="Lénia@gmail.com"/>
    <n v="63"/>
    <s v="Tocantins"/>
    <x v="1"/>
    <x v="1"/>
    <x v="1"/>
    <x v="1"/>
    <n v="1"/>
    <s v="À vista"/>
    <x v="330"/>
    <s v="João Carlos"/>
  </r>
  <r>
    <s v="Laeticia"/>
    <s v="Gomes"/>
    <s v="Higgins"/>
    <s v="Laeticia Gomes Higgins"/>
    <n v="0.79952660024088507"/>
    <s v="@ig.com"/>
    <s v="Laeticia@ig.com"/>
    <n v="95"/>
    <s v="Roraima"/>
    <x v="1"/>
    <x v="1"/>
    <x v="0"/>
    <x v="1"/>
    <n v="2"/>
    <s v="À Prazo"/>
    <x v="330"/>
    <s v="José Arruda"/>
  </r>
  <r>
    <s v="Luciena"/>
    <s v="Anunciação"/>
    <s v="Atkinson"/>
    <s v="Luciena Anunciação Atkinson"/>
    <n v="0.45612259349533701"/>
    <s v="@gmail.com"/>
    <s v="Luciena@gmail.com"/>
    <n v="64"/>
    <s v="Goiás"/>
    <x v="4"/>
    <x v="0"/>
    <x v="0"/>
    <x v="0"/>
    <n v="3"/>
    <s v="À Prazo"/>
    <x v="331"/>
    <s v="João Carlos"/>
  </r>
  <r>
    <s v="Mira"/>
    <s v="Vaz"/>
    <s v="Sinclair"/>
    <s v="Mira Vaz Sinclair"/>
    <n v="0.23086369407702056"/>
    <s v="@ig.com"/>
    <s v="Mira@ig.com"/>
    <n v="82"/>
    <s v="Alagoas"/>
    <x v="2"/>
    <x v="0"/>
    <x v="0"/>
    <x v="0"/>
    <n v="4"/>
    <s v="À Prazo"/>
    <x v="331"/>
    <s v="Maria do Carmo"/>
  </r>
  <r>
    <s v="Elana"/>
    <s v="Oliva"/>
    <s v="Frazier"/>
    <s v="Elana Oliva Frazier"/>
    <n v="0.14607632813337046"/>
    <s v="@hotmail.com"/>
    <s v="Elana@hotmail.com"/>
    <n v="96"/>
    <s v="Amapá"/>
    <x v="1"/>
    <x v="2"/>
    <x v="0"/>
    <x v="2"/>
    <n v="8"/>
    <s v="À Prazo"/>
    <x v="331"/>
    <s v="Maria do Carmo"/>
  </r>
  <r>
    <s v="Marguerita"/>
    <s v="Lira"/>
    <s v="Fletcher"/>
    <s v="Marguerita Lira Fletcher"/>
    <n v="0.65357437341424318"/>
    <s v="@hotmail.com"/>
    <s v="Marguerita@hotmail.com"/>
    <n v="83"/>
    <s v="Paraíba"/>
    <x v="2"/>
    <x v="0"/>
    <x v="0"/>
    <x v="0"/>
    <n v="3"/>
    <s v="À Prazo"/>
    <x v="332"/>
    <s v="João Carlos"/>
  </r>
  <r>
    <s v="Ísis"/>
    <s v="Carmo"/>
    <s v="McLaughlin"/>
    <s v="Ísis Carmo McLaughlin"/>
    <n v="0.12217690153171501"/>
    <s v="@gmail.com"/>
    <s v="Ísis@gmail.com"/>
    <n v="65"/>
    <s v="Mato Grosso"/>
    <x v="4"/>
    <x v="2"/>
    <x v="0"/>
    <x v="2"/>
    <n v="10"/>
    <s v="À Prazo"/>
    <x v="332"/>
    <s v="Priscila Amanda"/>
  </r>
  <r>
    <s v="Anisha"/>
    <s v="Toledo"/>
    <s v="Calhoun"/>
    <s v="Anisha Toledo Calhoun"/>
    <n v="0.39839766598123938"/>
    <s v="@hotmail.com"/>
    <s v="Anisha@hotmail.com"/>
    <n v="97"/>
    <s v="Amazonas"/>
    <x v="1"/>
    <x v="0"/>
    <x v="0"/>
    <x v="0"/>
    <n v="7"/>
    <s v="À Prazo"/>
    <x v="332"/>
    <s v="Maria do Carmo"/>
  </r>
  <r>
    <s v="Danika"/>
    <s v="Camões"/>
    <s v="Shaw"/>
    <s v="Danika Camões Shaw"/>
    <n v="0.251847016568992"/>
    <s v="@ig.com"/>
    <s v="Danika@ig.com"/>
    <n v="98"/>
    <s v="Maranhão"/>
    <x v="2"/>
    <x v="1"/>
    <x v="1"/>
    <x v="1"/>
    <n v="1"/>
    <s v="À vista"/>
    <x v="333"/>
    <s v="José Arruda"/>
  </r>
  <r>
    <s v="Rachaell"/>
    <s v="Amigo"/>
    <s v="McCracken"/>
    <s v="Rachaell Amigo McCracken"/>
    <n v="0.47103367351919501"/>
    <s v="@hotmail.com"/>
    <s v="Rachaell@hotmail.com"/>
    <n v="66"/>
    <s v="Mato Grosso"/>
    <x v="4"/>
    <x v="1"/>
    <x v="0"/>
    <x v="1"/>
    <n v="2"/>
    <s v="À Prazo"/>
    <x v="333"/>
    <s v="Priscila Amanda"/>
  </r>
  <r>
    <s v="Raísa"/>
    <s v="Azevedo"/>
    <s v="Conway"/>
    <s v="Raísa Azevedo Conway"/>
    <n v="0.49379469260237607"/>
    <s v="@gmail.com"/>
    <s v="Raísa@gmail.com"/>
    <n v="84"/>
    <s v="Rio Grande do Norte"/>
    <x v="2"/>
    <x v="2"/>
    <x v="0"/>
    <x v="2"/>
    <n v="10"/>
    <s v="À Prazo"/>
    <x v="333"/>
    <s v="Priscila Amanda"/>
  </r>
  <r>
    <s v="Aakriti"/>
    <s v="Albuquerque"/>
    <s v="Barr"/>
    <s v="Aakriti Albuquerque Barr"/>
    <n v="0.96887163251222608"/>
    <s v="@ig.com"/>
    <s v="Aakriti@ig.com"/>
    <n v="67"/>
    <s v="Mato Grosso do Sul"/>
    <x v="4"/>
    <x v="0"/>
    <x v="0"/>
    <x v="0"/>
    <n v="7"/>
    <s v="À Prazo"/>
    <x v="334"/>
    <s v="João Carlos"/>
  </r>
  <r>
    <s v="Helena-Edi"/>
    <s v="Ramalho"/>
    <s v="Lynch"/>
    <s v="Helena-Edi Ramalho Lynch"/>
    <n v="0.37673901472344162"/>
    <s v="@hotmail.com"/>
    <s v="Helena-Edi@hotmail.com"/>
    <n v="85"/>
    <s v="Ceará"/>
    <x v="2"/>
    <x v="2"/>
    <x v="0"/>
    <x v="2"/>
    <n v="10"/>
    <s v="À Prazo"/>
    <x v="334"/>
    <s v="José Arruda"/>
  </r>
  <r>
    <s v="Chloë"/>
    <s v="Santacruz"/>
    <s v="Frazier"/>
    <s v="Chloë Santacruz Frazier"/>
    <n v="0.97090339263505787"/>
    <s v="@yahoo.com"/>
    <s v="Chloë@yahoo.com"/>
    <n v="99"/>
    <s v="Maranhão"/>
    <x v="2"/>
    <x v="0"/>
    <x v="0"/>
    <x v="0"/>
    <n v="7"/>
    <s v="À Prazo"/>
    <x v="334"/>
    <s v="José Arruda"/>
  </r>
  <r>
    <s v="Lea"/>
    <s v="Milhomem"/>
    <s v="Frazier"/>
    <s v="Lea Milhomem Frazier"/>
    <n v="0.3051912655835356"/>
    <s v="@gmail.com"/>
    <s v="Lea@gmail.com"/>
    <n v="68"/>
    <s v="Acre"/>
    <x v="1"/>
    <x v="0"/>
    <x v="0"/>
    <x v="0"/>
    <n v="3"/>
    <s v="À Prazo"/>
    <x v="335"/>
    <s v="João Carlos"/>
  </r>
  <r>
    <s v="Dadivania"/>
    <s v="Badu"/>
    <s v="Shaw"/>
    <s v="Dadivania Badu Shaw"/>
    <n v="0.13680210289033146"/>
    <s v="@yahoo.com"/>
    <s v="Dadivania@yahoo.com"/>
    <n v="86"/>
    <s v="Piauí"/>
    <x v="2"/>
    <x v="0"/>
    <x v="0"/>
    <x v="0"/>
    <n v="6"/>
    <s v="À Prazo"/>
    <x v="335"/>
    <s v="Maria do Carmo"/>
  </r>
  <r>
    <s v="Dália"/>
    <s v="Borsoi"/>
    <s v="Faulkner"/>
    <s v="Dália Borsoi Faulkner"/>
    <n v="4.0848774273264055E-2"/>
    <s v="@gmail.com"/>
    <s v="Dália@gmail.com"/>
    <n v="11"/>
    <s v="São Paulo"/>
    <x v="0"/>
    <x v="0"/>
    <x v="0"/>
    <x v="0"/>
    <n v="5"/>
    <s v="À Prazo"/>
    <x v="335"/>
    <s v="José Arruda"/>
  </r>
  <r>
    <s v="Diolinda"/>
    <s v="Holanda"/>
    <s v="Conway"/>
    <s v="Diolinda Holanda Conway"/>
    <n v="0.43535676212324259"/>
    <s v="@yahoo.com"/>
    <s v="Diolinda@yahoo.com"/>
    <n v="69"/>
    <s v="Rondônia"/>
    <x v="1"/>
    <x v="0"/>
    <x v="0"/>
    <x v="0"/>
    <n v="6"/>
    <s v="À Prazo"/>
    <x v="336"/>
    <s v="Priscila Amanda"/>
  </r>
  <r>
    <s v="Ruby-Rose"/>
    <s v="Generoso"/>
    <s v="Calhoun"/>
    <s v="Ruby-Rose Generoso Calhoun"/>
    <n v="0.12069442288338472"/>
    <s v="@hotmail.com"/>
    <s v="Ruby-Rose@hotmail.com"/>
    <n v="87"/>
    <s v="Pernambuco"/>
    <x v="2"/>
    <x v="2"/>
    <x v="0"/>
    <x v="2"/>
    <n v="9"/>
    <s v="À Prazo"/>
    <x v="336"/>
    <s v="João Carlos"/>
  </r>
  <r>
    <s v="Jenifer"/>
    <s v="Lopes"/>
    <s v="McLaughlin"/>
    <s v="Jenifer Lopes McLaughlin"/>
    <n v="0.80315200717338808"/>
    <s v="@yahoo.com"/>
    <s v="Jenifer@yahoo.com"/>
    <n v="12"/>
    <s v="São Paulo"/>
    <x v="0"/>
    <x v="0"/>
    <x v="0"/>
    <x v="0"/>
    <n v="6"/>
    <s v="À Prazo"/>
    <x v="336"/>
    <s v="Maria do Carmo"/>
  </r>
  <r>
    <s v="Harkirat"/>
    <s v="Parga"/>
    <s v="Lynch"/>
    <s v="Harkirat Parga Lynch"/>
    <n v="0.70030644388098162"/>
    <s v="@gmail.com"/>
    <s v="Harkirat@gmail.com"/>
    <n v="13"/>
    <s v="São Paulo"/>
    <x v="0"/>
    <x v="0"/>
    <x v="0"/>
    <x v="0"/>
    <n v="5"/>
    <s v="À Prazo"/>
    <x v="337"/>
    <s v="João Carlos"/>
  </r>
  <r>
    <s v="Vanilda"/>
    <s v="Outeiro"/>
    <s v="O’Connell"/>
    <s v="Vanilda Outeiro O’Connell"/>
    <n v="8.7320710435859872E-2"/>
    <s v="@hotmail.com"/>
    <s v="Vanilda@hotmail.com"/>
    <n v="71"/>
    <s v="Bahia"/>
    <x v="2"/>
    <x v="1"/>
    <x v="1"/>
    <x v="1"/>
    <n v="1"/>
    <s v="À vista"/>
    <x v="337"/>
    <s v="Maria do Carmo"/>
  </r>
  <r>
    <s v="Láriza"/>
    <s v="Libânio"/>
    <s v="Frazier"/>
    <s v="Láriza Libânio Frazier"/>
    <n v="0.2956059408793924"/>
    <s v="@ig.com"/>
    <s v="Láriza@ig.com"/>
    <n v="88"/>
    <s v="Ceará"/>
    <x v="2"/>
    <x v="0"/>
    <x v="0"/>
    <x v="0"/>
    <n v="4"/>
    <s v="À Prazo"/>
    <x v="337"/>
    <s v="Priscila Amanda"/>
  </r>
  <r>
    <s v="Índia"/>
    <s v="Antunes"/>
    <s v="Dempsey"/>
    <s v="Índia Antunes Dempsey"/>
    <n v="0.78594346141747007"/>
    <s v="@ig.com"/>
    <s v="Índia@ig.com"/>
    <n v="14"/>
    <s v="São Paulo"/>
    <x v="0"/>
    <x v="1"/>
    <x v="1"/>
    <x v="1"/>
    <n v="1"/>
    <s v="À vista"/>
    <x v="338"/>
    <s v="José Arruda"/>
  </r>
  <r>
    <s v="Khatijah"/>
    <s v="Carvalho"/>
    <s v="McLaughlin"/>
    <s v="Khatijah Carvalho McLaughlin"/>
    <n v="0.69725372482498904"/>
    <s v="@ig.com"/>
    <s v="Khatijah@ig.com"/>
    <n v="89"/>
    <s v="Piauí"/>
    <x v="2"/>
    <x v="2"/>
    <x v="0"/>
    <x v="2"/>
    <n v="8"/>
    <s v="À Prazo"/>
    <x v="338"/>
    <s v="José Arruda"/>
  </r>
  <r>
    <s v="Bianka"/>
    <s v="Junqueira"/>
    <s v="Kerr"/>
    <s v="Bianka Junqueira Kerr"/>
    <n v="0.44657608082940825"/>
    <s v="@ig.com"/>
    <s v="Bianka@ig.com"/>
    <n v="73"/>
    <s v="Bahia"/>
    <x v="2"/>
    <x v="1"/>
    <x v="1"/>
    <x v="1"/>
    <n v="1"/>
    <s v="À vista"/>
    <x v="338"/>
    <s v="José Arruda"/>
  </r>
  <r>
    <s v="Viviana"/>
    <s v="Ramires"/>
    <s v="Walsh"/>
    <s v="Viviana Ramires Walsh"/>
    <n v="0.15219670953951758"/>
    <s v="@gmail.com"/>
    <s v="Viviana@gmail.com"/>
    <n v="15"/>
    <s v="São Paulo"/>
    <x v="0"/>
    <x v="1"/>
    <x v="1"/>
    <x v="1"/>
    <n v="1"/>
    <s v="À vista"/>
    <x v="339"/>
    <s v="Maria do Carmo"/>
  </r>
  <r>
    <s v="Maëlie"/>
    <s v="Dambros"/>
    <s v="Barr"/>
    <s v="Maëlie Dambros Barr"/>
    <n v="0.19247563930386868"/>
    <s v="@gmail.com"/>
    <s v="Maëlie@gmail.com"/>
    <n v="91"/>
    <s v="Pará"/>
    <x v="1"/>
    <x v="0"/>
    <x v="0"/>
    <x v="0"/>
    <n v="6"/>
    <s v="À Prazo"/>
    <x v="339"/>
    <s v="João Carlos"/>
  </r>
  <r>
    <s v="Kemilly"/>
    <s v="Bastos"/>
    <s v="O’Connell"/>
    <s v="Kemilly Bastos O’Connell"/>
    <n v="5.4678488048676255E-2"/>
    <s v="@yahoo.com"/>
    <s v="Kemilly@yahoo.com"/>
    <n v="74"/>
    <s v="Bahia"/>
    <x v="2"/>
    <x v="2"/>
    <x v="0"/>
    <x v="2"/>
    <n v="8"/>
    <s v="À Prazo"/>
    <x v="339"/>
    <s v="José Arruda"/>
  </r>
  <r>
    <s v="MaMa"/>
    <s v="Generoso"/>
    <s v="Frazier"/>
    <s v="MaMa Generoso Frazier"/>
    <n v="0.54550147021945827"/>
    <s v="@ig.com"/>
    <s v="MaMa@ig.com"/>
    <n v="16"/>
    <s v="São Paulo"/>
    <x v="0"/>
    <x v="2"/>
    <x v="0"/>
    <x v="2"/>
    <n v="10"/>
    <s v="À Prazo"/>
    <x v="340"/>
    <s v="José Arruda"/>
  </r>
  <r>
    <s v="Aniyah"/>
    <s v="Uchoa"/>
    <s v="Dempsey"/>
    <s v="Aniyah Uchoa Dempsey"/>
    <n v="0.31618023947161411"/>
    <s v="@yahoo.com"/>
    <s v="Aniyah@yahoo.com"/>
    <n v="92"/>
    <s v="Amazonas"/>
    <x v="1"/>
    <x v="2"/>
    <x v="0"/>
    <x v="2"/>
    <n v="9"/>
    <s v="À Prazo"/>
    <x v="340"/>
    <s v="Priscila Amanda"/>
  </r>
  <r>
    <s v="Glaúcia"/>
    <s v="Macedo"/>
    <s v="Salisbury"/>
    <s v="Glaúcia Macedo Salisbury"/>
    <n v="0.32907855031766642"/>
    <s v="@gmail.com"/>
    <s v="Glaúcia@gmail.com"/>
    <n v="75"/>
    <s v="Bahia"/>
    <x v="2"/>
    <x v="2"/>
    <x v="0"/>
    <x v="2"/>
    <n v="10"/>
    <s v="À Prazo"/>
    <x v="340"/>
    <s v="José Arruda"/>
  </r>
  <r>
    <s v="Lívia"/>
    <s v="Toledo"/>
    <s v="McLaughlin"/>
    <s v="Lívia Toledo McLaughlin"/>
    <n v="0.9627906496012284"/>
    <s v="@hotmail.com"/>
    <s v="Lívia@hotmail.com"/>
    <n v="17"/>
    <s v="São Paulo"/>
    <x v="0"/>
    <x v="0"/>
    <x v="0"/>
    <x v="0"/>
    <n v="3"/>
    <s v="À Prazo"/>
    <x v="341"/>
    <s v="Maria do Carmo"/>
  </r>
  <r>
    <s v="Ariele"/>
    <s v="Arruda"/>
    <s v="O’Connell"/>
    <s v="Ariele Arruda O’Connell"/>
    <n v="0.78080741487842331"/>
    <s v="@gmail.com"/>
    <s v="Ariele@gmail.com"/>
    <n v="93"/>
    <s v="Pará"/>
    <x v="1"/>
    <x v="1"/>
    <x v="1"/>
    <x v="1"/>
    <n v="1"/>
    <s v="À vista"/>
    <x v="341"/>
    <s v="Priscila Amanda"/>
  </r>
  <r>
    <s v="Camilla"/>
    <s v="Monteiro"/>
    <s v="Reese"/>
    <s v="Camilla Monteiro Reese"/>
    <n v="0.18220251083762951"/>
    <s v="@gmail.com"/>
    <s v="Camilla@gmail.com"/>
    <n v="77"/>
    <s v="Bahia"/>
    <x v="2"/>
    <x v="1"/>
    <x v="1"/>
    <x v="1"/>
    <n v="1"/>
    <s v="À vista"/>
    <x v="341"/>
    <s v="José Arruda"/>
  </r>
  <r>
    <s v="Anika"/>
    <s v="Teixeira"/>
    <s v="Barker"/>
    <s v="Anika Teixeira Barker"/>
    <n v="0.43827753547410653"/>
    <s v="@hotmail.com"/>
    <s v="Anika@hotmail.com"/>
    <n v="94"/>
    <s v="Pará"/>
    <x v="1"/>
    <x v="0"/>
    <x v="0"/>
    <x v="0"/>
    <n v="4"/>
    <s v="À Prazo"/>
    <x v="342"/>
    <s v="Maria do Carmo"/>
  </r>
  <r>
    <s v="Jovana"/>
    <s v="Princepe"/>
    <s v="McCracken"/>
    <s v="Jovana Princepe McCracken"/>
    <n v="0.74782538434632806"/>
    <s v="@hotmail.com"/>
    <s v="Jovana@hotmail.com"/>
    <n v="79"/>
    <s v="Sergipe"/>
    <x v="2"/>
    <x v="2"/>
    <x v="0"/>
    <x v="2"/>
    <n v="8"/>
    <s v="À Prazo"/>
    <x v="342"/>
    <s v="João Carlos"/>
  </r>
  <r>
    <s v="Flor"/>
    <s v="Ferreira"/>
    <s v="Barker"/>
    <s v="Flor Ferreira Barker"/>
    <n v="4.5548022119367371E-2"/>
    <s v="@yahoo.com"/>
    <s v="Flor@yahoo.com"/>
    <n v="18"/>
    <s v="São Paulo"/>
    <x v="0"/>
    <x v="1"/>
    <x v="1"/>
    <x v="1"/>
    <n v="1"/>
    <s v="À vista"/>
    <x v="342"/>
    <s v="José Arruda"/>
  </r>
  <r>
    <s v="Andressa"/>
    <s v="Sá"/>
    <s v="Duncan"/>
    <s v="Andressa Sá Duncan"/>
    <n v="0.44216525988305799"/>
    <s v="@ig.com"/>
    <s v="Andressa@ig.com"/>
    <n v="95"/>
    <s v="Roraima"/>
    <x v="1"/>
    <x v="1"/>
    <x v="1"/>
    <x v="1"/>
    <n v="1"/>
    <s v="À vista"/>
    <x v="343"/>
    <s v="José Arruda"/>
  </r>
  <r>
    <s v="Jasmine"/>
    <s v="Inácio"/>
    <s v="Barr"/>
    <s v="Jasmine Inácio Barr"/>
    <n v="0.64964820198038042"/>
    <s v="@ig.com"/>
    <s v="Jasmine@ig.com"/>
    <n v="81"/>
    <s v="Pernambuco"/>
    <x v="2"/>
    <x v="0"/>
    <x v="0"/>
    <x v="0"/>
    <n v="3"/>
    <s v="À Prazo"/>
    <x v="343"/>
    <s v="Priscila Amanda"/>
  </r>
  <r>
    <s v="Kemily"/>
    <s v="Batista"/>
    <s v="Stack"/>
    <s v="Kemily Batista Stack"/>
    <n v="0.93843648073758157"/>
    <s v="@ig.com"/>
    <s v="Kemily@ig.com"/>
    <n v="19"/>
    <s v="São Paulo"/>
    <x v="0"/>
    <x v="0"/>
    <x v="0"/>
    <x v="0"/>
    <n v="3"/>
    <s v="À Prazo"/>
    <x v="343"/>
    <s v="Priscila Amanda"/>
  </r>
  <r>
    <s v="Celina"/>
    <s v="Poeta"/>
    <s v="Hagan"/>
    <s v="Celina Poeta Hagan"/>
    <n v="0.86125641916204643"/>
    <s v="@hotmail.com"/>
    <s v="Celina@hotmail.com"/>
    <n v="82"/>
    <s v="Alagoas"/>
    <x v="2"/>
    <x v="2"/>
    <x v="0"/>
    <x v="2"/>
    <n v="8"/>
    <s v="À Prazo"/>
    <x v="344"/>
    <s v="Maria do Carmo"/>
  </r>
  <r>
    <s v="Siena"/>
    <s v="Serra"/>
    <s v="Sinclair"/>
    <s v="Siena Serra Sinclair"/>
    <n v="0.91427751883812725"/>
    <s v="@hotmail.com"/>
    <s v="Siena@hotmail.com"/>
    <n v="96"/>
    <s v="Amapá"/>
    <x v="1"/>
    <x v="2"/>
    <x v="0"/>
    <x v="2"/>
    <n v="9"/>
    <s v="À Prazo"/>
    <x v="344"/>
    <s v="José Arruda"/>
  </r>
  <r>
    <s v="Tina"/>
    <s v="Laubert"/>
    <s v="Reese"/>
    <s v="Tina Laubert Reese"/>
    <n v="0.15417131125762062"/>
    <s v="@ig.com"/>
    <s v="Tina@ig.com"/>
    <n v="21"/>
    <s v="Rio de Janeiro"/>
    <x v="0"/>
    <x v="0"/>
    <x v="0"/>
    <x v="0"/>
    <n v="5"/>
    <s v="À Prazo"/>
    <x v="344"/>
    <s v="Priscila Amanda"/>
  </r>
  <r>
    <s v="Ruhin"/>
    <s v="Gonzaga"/>
    <s v="Dempsey"/>
    <s v="Ruhin Gonzaga Dempsey"/>
    <n v="3.4625713088177967E-2"/>
    <s v="@yahoo.com"/>
    <s v="Ruhin@yahoo.com"/>
    <n v="83"/>
    <s v="Paraíba"/>
    <x v="2"/>
    <x v="0"/>
    <x v="0"/>
    <x v="0"/>
    <n v="4"/>
    <s v="À Prazo"/>
    <x v="345"/>
    <s v="José Arruda"/>
  </r>
  <r>
    <s v="Bebiana"/>
    <s v="Galvão"/>
    <s v="Pollock"/>
    <s v="Bebiana Galvão Pollock"/>
    <n v="0.22738098756689873"/>
    <s v="@yahoo.com"/>
    <s v="Bebiana@yahoo.com"/>
    <n v="97"/>
    <s v="Amazonas"/>
    <x v="1"/>
    <x v="1"/>
    <x v="1"/>
    <x v="1"/>
    <n v="1"/>
    <s v="À vista"/>
    <x v="345"/>
    <s v="Maria do Carmo"/>
  </r>
  <r>
    <s v="Hawwá"/>
    <s v="Peres"/>
    <s v="Vaughn"/>
    <s v="Hawwá Peres Vaughn"/>
    <n v="0.35834321151801996"/>
    <s v="@hotmail.com"/>
    <s v="Hawwá@hotmail.com"/>
    <n v="22"/>
    <s v="Rio de Janeiro"/>
    <x v="0"/>
    <x v="0"/>
    <x v="0"/>
    <x v="0"/>
    <n v="7"/>
    <s v="À Prazo"/>
    <x v="345"/>
    <s v="José Arruda"/>
  </r>
  <r>
    <s v="Izadora"/>
    <s v="Diegues"/>
    <s v="Duncan"/>
    <s v="Izadora Diegues Duncan"/>
    <n v="0.57751018014607203"/>
    <s v="@ig.com"/>
    <s v="Izadora@ig.com"/>
    <n v="98"/>
    <s v="Maranhão"/>
    <x v="2"/>
    <x v="0"/>
    <x v="0"/>
    <x v="0"/>
    <n v="4"/>
    <s v="À Prazo"/>
    <x v="346"/>
    <s v="José Arruda"/>
  </r>
  <r>
    <s v="Nikita"/>
    <s v="Leite"/>
    <s v="Atkinson"/>
    <s v="Nikita Leite Atkinson"/>
    <n v="0.60987063131606423"/>
    <s v="@hotmail.com"/>
    <s v="Nikita@hotmail.com"/>
    <n v="84"/>
    <s v="Rio Grande do Norte"/>
    <x v="2"/>
    <x v="0"/>
    <x v="0"/>
    <x v="0"/>
    <n v="3"/>
    <s v="À Prazo"/>
    <x v="346"/>
    <s v="João Carlos"/>
  </r>
  <r>
    <s v="Marisa"/>
    <s v="Miranda"/>
    <s v="Duncan"/>
    <s v="Marisa Miranda Duncan"/>
    <n v="0.97305524949919442"/>
    <s v="@ig.com"/>
    <s v="Marisa@ig.com"/>
    <n v="24"/>
    <s v="Rio de Janeiro"/>
    <x v="0"/>
    <x v="0"/>
    <x v="0"/>
    <x v="0"/>
    <n v="4"/>
    <s v="À Prazo"/>
    <x v="346"/>
    <s v="José Arruda"/>
  </r>
  <r>
    <s v="Adely"/>
    <s v="Batista"/>
    <s v="Donovan"/>
    <s v="Adely Batista Donovan"/>
    <n v="0.93121200720254826"/>
    <s v="@yahoo.com"/>
    <s v="Adely@yahoo.com"/>
    <n v="85"/>
    <s v="Ceará"/>
    <x v="2"/>
    <x v="1"/>
    <x v="1"/>
    <x v="1"/>
    <n v="1"/>
    <s v="À vista"/>
    <x v="347"/>
    <s v="Priscila Amanda"/>
  </r>
  <r>
    <s v="Sadiya"/>
    <s v="Kremer"/>
    <s v="Saunders"/>
    <s v="Sadiya Kremer Saunders"/>
    <n v="3.9804034724203796E-2"/>
    <s v="@hotmail.com"/>
    <s v="Sadiya@hotmail.com"/>
    <n v="27"/>
    <s v="Espírito Santo"/>
    <x v="0"/>
    <x v="0"/>
    <x v="0"/>
    <x v="0"/>
    <n v="5"/>
    <s v="À Prazo"/>
    <x v="347"/>
    <s v="Maria do Carmo"/>
  </r>
  <r>
    <s v="Kássya"/>
    <s v="Tunes"/>
    <s v="Reese"/>
    <s v="Kássya Tunes Reese"/>
    <n v="0.71437301064863723"/>
    <s v="@yahoo.com"/>
    <s v="Kássya@yahoo.com"/>
    <n v="99"/>
    <s v="Maranhão"/>
    <x v="2"/>
    <x v="0"/>
    <x v="0"/>
    <x v="0"/>
    <n v="6"/>
    <s v="À Prazo"/>
    <x v="347"/>
    <s v="José Arruda"/>
  </r>
  <r>
    <s v="Elikya"/>
    <s v="Pinheiro"/>
    <s v="Donovan"/>
    <s v="Elikya Pinheiro Donovan"/>
    <n v="0.5312479093272382"/>
    <s v="@hotmail.com"/>
    <s v="Elikya@hotmail.com"/>
    <n v="86"/>
    <s v="Piauí"/>
    <x v="2"/>
    <x v="1"/>
    <x v="0"/>
    <x v="1"/>
    <n v="2"/>
    <s v="À Prazo"/>
    <x v="348"/>
    <s v="José Arruda"/>
  </r>
  <r>
    <s v="Shantel"/>
    <s v="Quaresma"/>
    <s v="Stack"/>
    <s v="Shantel Quaresma Stack"/>
    <n v="0.54508522288405004"/>
    <s v="@ig.com"/>
    <s v="Shantel@ig.com"/>
    <n v="28"/>
    <s v="Espírito Santo"/>
    <x v="0"/>
    <x v="1"/>
    <x v="1"/>
    <x v="1"/>
    <n v="1"/>
    <s v="À vista"/>
    <x v="348"/>
    <s v="Priscila Amanda"/>
  </r>
  <r>
    <s v="Zoé"/>
    <s v="Dambros"/>
    <s v="O’Connell"/>
    <s v="Zoé Dambros O’Connell"/>
    <n v="0.32470555319250405"/>
    <s v="@yahoo.com"/>
    <s v="Zoé@yahoo.com"/>
    <n v="11"/>
    <s v="São Paulo"/>
    <x v="0"/>
    <x v="0"/>
    <x v="0"/>
    <x v="0"/>
    <n v="4"/>
    <s v="À Prazo"/>
    <x v="348"/>
    <s v="José Arruda"/>
  </r>
  <r>
    <s v="Rosarin"/>
    <s v="Ferro"/>
    <s v="Kerr"/>
    <s v="Rosarin Ferro Kerr"/>
    <n v="0.23885456879164224"/>
    <s v="@hotmail.com"/>
    <s v="Rosarin@hotmail.com"/>
    <n v="87"/>
    <s v="Pernambuco"/>
    <x v="2"/>
    <x v="0"/>
    <x v="0"/>
    <x v="0"/>
    <n v="7"/>
    <s v="À Prazo"/>
    <x v="349"/>
    <s v="Priscila Amanda"/>
  </r>
  <r>
    <s v="Ingrid"/>
    <s v="Auth"/>
    <s v="Hahn"/>
    <s v="Ingrid Auth Hahn"/>
    <n v="0.25962262043067408"/>
    <s v="@hotmail.com"/>
    <s v="Ingrid@hotmail.com"/>
    <n v="31"/>
    <s v="Minas Gerais"/>
    <x v="0"/>
    <x v="1"/>
    <x v="1"/>
    <x v="1"/>
    <n v="1"/>
    <s v="À vista"/>
    <x v="349"/>
    <s v="Priscila Amanda"/>
  </r>
  <r>
    <s v="Alyona"/>
    <s v="Menezes"/>
    <s v="Shaw"/>
    <s v="Alyona Menezes Shaw"/>
    <n v="0.46025245091354616"/>
    <s v="@yahoo.com"/>
    <s v="Alyona@yahoo.com"/>
    <n v="12"/>
    <s v="São Paulo"/>
    <x v="0"/>
    <x v="2"/>
    <x v="0"/>
    <x v="2"/>
    <n v="8"/>
    <s v="À Prazo"/>
    <x v="349"/>
    <s v="Maria do Carmo"/>
  </r>
  <r>
    <s v="Daryna"/>
    <s v="Cerejeira"/>
    <s v="Atkinson"/>
    <s v="Daryna Cerejeira Atkinson"/>
    <n v="0.3222857993704179"/>
    <s v="@gmail.com"/>
    <s v="Daryna@gmail.com"/>
    <n v="32"/>
    <s v="Minas Gerais"/>
    <x v="0"/>
    <x v="1"/>
    <x v="1"/>
    <x v="1"/>
    <n v="1"/>
    <s v="À vista"/>
    <x v="350"/>
    <s v="José Arruda"/>
  </r>
  <r>
    <s v="Yahvi"/>
    <s v="Valverde"/>
    <s v="Higgins"/>
    <s v="Yahvi Valverde Higgins"/>
    <n v="0.23969524904002393"/>
    <s v="@hotmail.com"/>
    <s v="Yahvi@hotmail.com"/>
    <n v="13"/>
    <s v="São Paulo"/>
    <x v="0"/>
    <x v="2"/>
    <x v="0"/>
    <x v="2"/>
    <n v="9"/>
    <s v="À Prazo"/>
    <x v="350"/>
    <s v="José Arruda"/>
  </r>
  <r>
    <s v="Naylah"/>
    <s v="Couto"/>
    <s v="Salisbury"/>
    <s v="Naylah Couto Salisbury"/>
    <n v="0.99955779882434659"/>
    <s v="@yahoo.com"/>
    <s v="Naylah@yahoo.com"/>
    <n v="88"/>
    <s v="Ceará"/>
    <x v="2"/>
    <x v="0"/>
    <x v="0"/>
    <x v="0"/>
    <n v="7"/>
    <s v="À Prazo"/>
    <x v="350"/>
    <s v="Maria do Carmo"/>
  </r>
  <r>
    <s v="Romina"/>
    <s v="Encarnação"/>
    <s v="Costello"/>
    <s v="Romina Encarnação Costello"/>
    <n v="0.43036701748318951"/>
    <s v="@ig.com"/>
    <s v="Romina@ig.com"/>
    <n v="33"/>
    <s v="Minas Gerais"/>
    <x v="0"/>
    <x v="1"/>
    <x v="1"/>
    <x v="1"/>
    <n v="1"/>
    <s v="À vista"/>
    <x v="351"/>
    <s v="Maria do Carmo"/>
  </r>
  <r>
    <s v="Jaiane"/>
    <s v="Farias"/>
    <s v="Reese"/>
    <s v="Jaiane Farias Reese"/>
    <n v="0.24381257139976176"/>
    <s v="@hotmail.com"/>
    <s v="Jaiane@hotmail.com"/>
    <n v="89"/>
    <s v="Piauí"/>
    <x v="2"/>
    <x v="1"/>
    <x v="1"/>
    <x v="1"/>
    <n v="1"/>
    <s v="À vista"/>
    <x v="351"/>
    <s v="José Arruda"/>
  </r>
  <r>
    <s v="Josianne"/>
    <s v="Parreira"/>
    <s v="Hahn"/>
    <s v="Josianne Parreira Hahn"/>
    <n v="6.0622140611875541E-2"/>
    <s v="@gmail.com"/>
    <s v="Josianne@gmail.com"/>
    <n v="14"/>
    <s v="São Paulo"/>
    <x v="0"/>
    <x v="2"/>
    <x v="0"/>
    <x v="2"/>
    <n v="9"/>
    <s v="À Prazo"/>
    <x v="351"/>
    <s v="José Arruda"/>
  </r>
  <r>
    <s v="Japjot"/>
    <s v="Guarato"/>
    <s v="Stack"/>
    <s v="Japjot Guarato Stack"/>
    <n v="0.4314513550601905"/>
    <s v="@yahoo.com"/>
    <s v="Japjot@yahoo.com"/>
    <n v="34"/>
    <s v="Minas Gerais"/>
    <x v="0"/>
    <x v="0"/>
    <x v="0"/>
    <x v="0"/>
    <n v="5"/>
    <s v="À Prazo"/>
    <x v="352"/>
    <s v="Priscila Amanda"/>
  </r>
  <r>
    <s v="Frida"/>
    <s v="Feitosa"/>
    <s v="Higgins"/>
    <s v="Frida Feitosa Higgins"/>
    <n v="0.2920037983399143"/>
    <s v="@hotmail.com"/>
    <s v="Frida@hotmail.com"/>
    <n v="15"/>
    <s v="São Paulo"/>
    <x v="0"/>
    <x v="1"/>
    <x v="1"/>
    <x v="1"/>
    <n v="1"/>
    <s v="À vista"/>
    <x v="352"/>
    <s v="João Carlos"/>
  </r>
  <r>
    <s v="Iqra"/>
    <s v="Barros"/>
    <s v="Stack"/>
    <s v="Iqra Barros Stack"/>
    <n v="0.94816388070075652"/>
    <s v="@gmail.com"/>
    <s v="Iqra@gmail.com"/>
    <n v="91"/>
    <s v="Pará"/>
    <x v="1"/>
    <x v="0"/>
    <x v="0"/>
    <x v="0"/>
    <n v="4"/>
    <s v="À Prazo"/>
    <x v="352"/>
    <s v="José Arruda"/>
  </r>
  <r>
    <s v="Maida"/>
    <s v="Ferro"/>
    <s v="Stack"/>
    <s v="Maida Ferro Stack"/>
    <n v="0.81638417384016937"/>
    <s v="@ig.com"/>
    <s v="Maida@ig.com"/>
    <n v="35"/>
    <s v="Minas Gerais"/>
    <x v="0"/>
    <x v="0"/>
    <x v="0"/>
    <x v="0"/>
    <n v="3"/>
    <s v="À Prazo"/>
    <x v="353"/>
    <s v="Maria do Carmo"/>
  </r>
  <r>
    <s v="Ligiane"/>
    <s v="Sampaulo"/>
    <s v="Saunders"/>
    <s v="Ligiane Sampaulo Saunders"/>
    <n v="0.2800034045648615"/>
    <s v="@yahoo.com"/>
    <s v="Ligiane@yahoo.com"/>
    <n v="16"/>
    <s v="São Paulo"/>
    <x v="0"/>
    <x v="0"/>
    <x v="0"/>
    <x v="0"/>
    <n v="6"/>
    <s v="À Prazo"/>
    <x v="353"/>
    <s v="João Carlos"/>
  </r>
  <r>
    <s v="Contança"/>
    <s v="Álvares"/>
    <s v="Atkinson"/>
    <s v="Contança Álvares Atkinson"/>
    <n v="3.7857208217686233E-2"/>
    <s v="@yahoo.com"/>
    <s v="Contança@yahoo.com"/>
    <n v="92"/>
    <s v="Amazonas"/>
    <x v="1"/>
    <x v="2"/>
    <x v="0"/>
    <x v="2"/>
    <n v="9"/>
    <s v="À Prazo"/>
    <x v="353"/>
    <s v="João Carlos"/>
  </r>
  <r>
    <s v="Vladislava"/>
    <s v="Ribeiro"/>
    <s v="Conway"/>
    <s v="Vladislava Ribeiro Conway"/>
    <n v="0.81472862487061881"/>
    <s v="@yahoo.com"/>
    <s v="Vladislava@yahoo.com"/>
    <n v="17"/>
    <s v="São Paulo"/>
    <x v="0"/>
    <x v="0"/>
    <x v="0"/>
    <x v="0"/>
    <n v="5"/>
    <s v="À Prazo"/>
    <x v="354"/>
    <s v="José Arruda"/>
  </r>
  <r>
    <s v="Alejandra"/>
    <s v="Gama"/>
    <s v="Salisbury"/>
    <s v="Alejandra Gama Salisbury"/>
    <n v="0.41163441898135322"/>
    <s v="@gmail.com"/>
    <s v="Alejandra@gmail.com"/>
    <n v="93"/>
    <s v="Pará"/>
    <x v="1"/>
    <x v="2"/>
    <x v="0"/>
    <x v="2"/>
    <n v="10"/>
    <s v="À Prazo"/>
    <x v="354"/>
    <s v="José Arruda"/>
  </r>
  <r>
    <s v="Olinda"/>
    <s v="Pasquim"/>
    <s v="Donovan"/>
    <s v="Olinda Pasquim Donovan"/>
    <n v="0.22885999813522506"/>
    <s v="@ig.com"/>
    <s v="Olinda@ig.com"/>
    <n v="37"/>
    <s v="Minas Gerais"/>
    <x v="0"/>
    <x v="1"/>
    <x v="1"/>
    <x v="1"/>
    <n v="1"/>
    <s v="À vista"/>
    <x v="354"/>
    <s v="José Arruda"/>
  </r>
  <r>
    <s v="Brearna"/>
    <s v="Louzada"/>
    <s v="Stack"/>
    <s v="Brearna Louzada Stack"/>
    <n v="0.68367330353377553"/>
    <s v="@gmail.com"/>
    <s v="Brearna@gmail.com"/>
    <n v="94"/>
    <s v="Pará"/>
    <x v="1"/>
    <x v="1"/>
    <x v="1"/>
    <x v="1"/>
    <n v="1"/>
    <s v="À vista"/>
    <x v="355"/>
    <s v="José Arruda"/>
  </r>
  <r>
    <s v="Slaveya"/>
    <s v="Valença"/>
    <s v="Lynch"/>
    <s v="Slaveya Valença Lynch"/>
    <n v="0.63453124902363067"/>
    <s v="@ig.com"/>
    <s v="Slaveya@ig.com"/>
    <n v="18"/>
    <s v="São Paulo"/>
    <x v="0"/>
    <x v="1"/>
    <x v="1"/>
    <x v="1"/>
    <n v="1"/>
    <s v="À vista"/>
    <x v="355"/>
    <s v="José Arruda"/>
  </r>
  <r>
    <s v="Vallentina"/>
    <s v="Navarro"/>
    <s v="Frazier"/>
    <s v="Vallentina Navarro Frazier"/>
    <n v="0.52054297389682391"/>
    <s v="@hotmail.com"/>
    <s v="Vallentina@hotmail.com"/>
    <n v="38"/>
    <s v="Minas Gerais"/>
    <x v="0"/>
    <x v="1"/>
    <x v="1"/>
    <x v="1"/>
    <n v="1"/>
    <s v="À vista"/>
    <x v="355"/>
    <s v="José Arruda"/>
  </r>
  <r>
    <s v="Otylia"/>
    <s v="Porto"/>
    <s v="Sinclair"/>
    <s v="Otylia Porto Sinclair"/>
    <n v="0.84585196953410335"/>
    <s v="@hotmail.com"/>
    <s v="Otylia@hotmail.com"/>
    <n v="41"/>
    <s v="Paraná"/>
    <x v="3"/>
    <x v="2"/>
    <x v="0"/>
    <x v="2"/>
    <n v="8"/>
    <s v="À Prazo"/>
    <x v="356"/>
    <s v="Priscila Amanda"/>
  </r>
  <r>
    <s v="Angelena"/>
    <s v="Santiago"/>
    <s v="McCracken"/>
    <s v="Angelena Santiago McCracken"/>
    <n v="0.14533184432926827"/>
    <s v="@hotmail.com"/>
    <s v="Angelena@hotmail.com"/>
    <n v="95"/>
    <s v="Roraima"/>
    <x v="1"/>
    <x v="1"/>
    <x v="1"/>
    <x v="1"/>
    <n v="1"/>
    <s v="À vista"/>
    <x v="356"/>
    <s v="Maria do Carmo"/>
  </r>
  <r>
    <s v="Hala"/>
    <s v="Navalhes"/>
    <s v="Walsh"/>
    <s v="Hala Navalhes Walsh"/>
    <n v="0.9330394438428159"/>
    <s v="@yahoo.com"/>
    <s v="Hala@yahoo.com"/>
    <n v="19"/>
    <s v="São Paulo"/>
    <x v="0"/>
    <x v="1"/>
    <x v="1"/>
    <x v="1"/>
    <n v="1"/>
    <s v="À vista"/>
    <x v="356"/>
    <s v="José Arruda"/>
  </r>
  <r>
    <s v="Yasline"/>
    <s v="Albuquerque"/>
    <s v="Atkinson"/>
    <s v="Yasline Albuquerque Atkinson"/>
    <n v="0.32688867723810133"/>
    <s v="@hotmail.com"/>
    <s v="Yasline@hotmail.com"/>
    <n v="21"/>
    <s v="Rio de Janeiro"/>
    <x v="0"/>
    <x v="1"/>
    <x v="1"/>
    <x v="1"/>
    <n v="1"/>
    <s v="À vista"/>
    <x v="357"/>
    <s v="José Arruda"/>
  </r>
  <r>
    <s v="Isatou"/>
    <s v="Café"/>
    <s v="Hagan"/>
    <s v="Isatou Café Hagan"/>
    <n v="0.14351867877757229"/>
    <s v="@hotmail.com"/>
    <s v="Isatou@hotmail.com"/>
    <n v="42"/>
    <s v="Paraná"/>
    <x v="3"/>
    <x v="0"/>
    <x v="0"/>
    <x v="0"/>
    <n v="6"/>
    <s v="À Prazo"/>
    <x v="357"/>
    <s v="Maria do Carmo"/>
  </r>
  <r>
    <s v="Regiany"/>
    <s v="Camões"/>
    <s v="Calhoun"/>
    <s v="Regiany Camões Calhoun"/>
    <n v="0.73452752288727152"/>
    <s v="@ig.com"/>
    <s v="Regiany@ig.com"/>
    <n v="96"/>
    <s v="Amapá"/>
    <x v="1"/>
    <x v="1"/>
    <x v="1"/>
    <x v="1"/>
    <n v="1"/>
    <s v="À vista"/>
    <x v="357"/>
    <s v="José Arruda"/>
  </r>
  <r>
    <s v="Djeny"/>
    <s v="Lins"/>
    <s v="Stack"/>
    <s v="Djeny Lins Stack"/>
    <n v="0.77000086718565974"/>
    <s v="@hotmail.com"/>
    <s v="Djeny@hotmail.com"/>
    <n v="22"/>
    <s v="Rio de Janeiro"/>
    <x v="0"/>
    <x v="2"/>
    <x v="0"/>
    <x v="2"/>
    <n v="10"/>
    <s v="À Prazo"/>
    <x v="358"/>
    <s v="João Carlos"/>
  </r>
  <r>
    <s v="Kailany"/>
    <s v="Romão"/>
    <s v="Shaw"/>
    <s v="Kailany Romão Shaw"/>
    <n v="0.41416005915746967"/>
    <s v="@yahoo.com"/>
    <s v="Kailany@yahoo.com"/>
    <n v="43"/>
    <s v="Paraná"/>
    <x v="3"/>
    <x v="0"/>
    <x v="0"/>
    <x v="0"/>
    <n v="7"/>
    <s v="À Prazo"/>
    <x v="358"/>
    <s v="João Carlos"/>
  </r>
  <r>
    <s v="Naeema"/>
    <s v="Baltar"/>
    <s v="Duncan"/>
    <s v="Naeema Baltar Duncan"/>
    <n v="0.54615889437325582"/>
    <s v="@hotmail.com"/>
    <s v="Naeema@hotmail.com"/>
    <n v="97"/>
    <s v="Amazonas"/>
    <x v="1"/>
    <x v="0"/>
    <x v="0"/>
    <x v="0"/>
    <n v="7"/>
    <s v="À Prazo"/>
    <x v="358"/>
    <s v="João Carlos"/>
  </r>
  <r>
    <s v="Samiya"/>
    <s v="Mendonça"/>
    <s v="Stack"/>
    <s v="Samiya Mendonça Stack"/>
    <n v="0.8312841088982954"/>
    <s v="@gmail.com"/>
    <s v="Samiya@gmail.com"/>
    <n v="98"/>
    <s v="Maranhão"/>
    <x v="2"/>
    <x v="2"/>
    <x v="0"/>
    <x v="2"/>
    <n v="8"/>
    <s v="À Prazo"/>
    <x v="359"/>
    <s v="José Arruda"/>
  </r>
  <r>
    <s v="Márcia"/>
    <s v="Klein"/>
    <s v="Ballard"/>
    <s v="Márcia Klein Ballard"/>
    <n v="0.40249665062795348"/>
    <s v="@ig.com"/>
    <s v="Márcia@ig.com"/>
    <n v="24"/>
    <s v="Rio de Janeiro"/>
    <x v="0"/>
    <x v="1"/>
    <x v="0"/>
    <x v="1"/>
    <n v="2"/>
    <s v="À Prazo"/>
    <x v="359"/>
    <s v="Maria do Carmo"/>
  </r>
  <r>
    <s v="Zuleica"/>
    <s v="Dutra"/>
    <s v="Stack"/>
    <s v="Zuleica Dutra Stack"/>
    <n v="0.35455577292786511"/>
    <s v="@yahoo.com"/>
    <s v="Zuleica@yahoo.com"/>
    <n v="44"/>
    <s v="Paraná"/>
    <x v="3"/>
    <x v="1"/>
    <x v="1"/>
    <x v="1"/>
    <n v="1"/>
    <s v="À vista"/>
    <x v="359"/>
    <s v="Maria do Carmo"/>
  </r>
  <r>
    <s v="Geórgia"/>
    <s v="Inácio"/>
    <s v="Daugherty"/>
    <s v="Geórgia Inácio Daugherty"/>
    <n v="0.32231166539298017"/>
    <s v="@hotmail.com"/>
    <s v="Geórgia@hotmail.com"/>
    <n v="99"/>
    <s v="Maranhão"/>
    <x v="2"/>
    <x v="0"/>
    <x v="0"/>
    <x v="0"/>
    <n v="4"/>
    <s v="À Prazo"/>
    <x v="360"/>
    <s v="Maria do Carmo"/>
  </r>
  <r>
    <s v="Dúnia"/>
    <s v="Maurício"/>
    <s v="Frazier"/>
    <s v="Dúnia Maurício Frazier"/>
    <n v="0.51621576089154042"/>
    <s v="@hotmail.com"/>
    <s v="Dúnia@hotmail.com"/>
    <n v="45"/>
    <s v="Paraná"/>
    <x v="3"/>
    <x v="1"/>
    <x v="0"/>
    <x v="1"/>
    <n v="2"/>
    <s v="À Prazo"/>
    <x v="360"/>
    <s v="Maria do Carmo"/>
  </r>
  <r>
    <s v="Princess"/>
    <s v="Tunes"/>
    <s v="Kerr"/>
    <s v="Princess Tunes Kerr"/>
    <n v="0.86642355107650659"/>
    <s v="@gmail.com"/>
    <s v="Princess@gmail.com"/>
    <n v="27"/>
    <s v="Espírito Santo"/>
    <x v="0"/>
    <x v="0"/>
    <x v="0"/>
    <x v="0"/>
    <n v="4"/>
    <s v="À Prazo"/>
    <x v="360"/>
    <s v="João Carlos"/>
  </r>
  <r>
    <s v="Goreti"/>
    <s v="Mairinque"/>
    <s v="Weber"/>
    <s v="Goreti Mairinque Weber"/>
    <n v="0.99469311121423665"/>
    <s v="@gmail.com"/>
    <s v="Goreti@gmail.com"/>
    <n v="11"/>
    <s v="São Paulo"/>
    <x v="0"/>
    <x v="0"/>
    <x v="0"/>
    <x v="0"/>
    <n v="7"/>
    <s v="À Prazo"/>
    <x v="361"/>
    <s v="José Arruda"/>
  </r>
  <r>
    <s v="Cleidiane"/>
    <s v="Vieira"/>
    <s v="Lynch"/>
    <s v="Cleidiane Vieira Lynch"/>
    <n v="0.63870377436588077"/>
    <s v="@yahoo.com"/>
    <s v="Cleidiane@yahoo.com"/>
    <n v="46"/>
    <s v="Paraná"/>
    <x v="3"/>
    <x v="1"/>
    <x v="1"/>
    <x v="1"/>
    <n v="1"/>
    <s v="À vista"/>
    <x v="361"/>
    <s v="Maria do Carmo"/>
  </r>
  <r>
    <s v="Elena"/>
    <s v="Papanicolau"/>
    <s v="Montgomery"/>
    <s v="Elena Papanicolau Montgomery"/>
    <n v="0.12785562264407913"/>
    <s v="@hotmail.com"/>
    <s v="Elena@hotmail.com"/>
    <n v="28"/>
    <s v="Espírito Santo"/>
    <x v="0"/>
    <x v="0"/>
    <x v="0"/>
    <x v="0"/>
    <n v="7"/>
    <s v="À Prazo"/>
    <x v="361"/>
    <s v="José Arruda"/>
  </r>
  <r>
    <s v="Nor"/>
    <s v="Monteiro"/>
    <s v="Daugherty"/>
    <s v="Nor Monteiro Daugherty"/>
    <n v="0.39884367919680919"/>
    <s v="@yahoo.com"/>
    <s v="Nor@yahoo.com"/>
    <n v="47"/>
    <s v="Santa Catarina"/>
    <x v="3"/>
    <x v="1"/>
    <x v="1"/>
    <x v="1"/>
    <n v="1"/>
    <s v="À vista"/>
    <x v="362"/>
    <s v="José Arruda"/>
  </r>
  <r>
    <s v="Mayra"/>
    <s v="Pereira"/>
    <s v="Montgomery"/>
    <s v="Mayra Pereira Montgomery"/>
    <n v="0.65365865821633518"/>
    <s v="@gmail.com"/>
    <s v="Mayra@gmail.com"/>
    <n v="31"/>
    <s v="Minas Gerais"/>
    <x v="0"/>
    <x v="2"/>
    <x v="0"/>
    <x v="2"/>
    <n v="8"/>
    <s v="À Prazo"/>
    <x v="362"/>
    <s v="José Arruda"/>
  </r>
  <r>
    <s v="Nathalie"/>
    <s v="Castro"/>
    <s v="Kerr"/>
    <s v="Nathalie Castro Kerr"/>
    <n v="0.88043772736278403"/>
    <s v="@hotmail.com"/>
    <s v="Nathalie@hotmail.com"/>
    <n v="12"/>
    <s v="São Paulo"/>
    <x v="0"/>
    <x v="1"/>
    <x v="0"/>
    <x v="1"/>
    <n v="2"/>
    <s v="À Prazo"/>
    <x v="362"/>
    <s v="Maria do Carmo"/>
  </r>
  <r>
    <s v="Elinise"/>
    <s v="Pontes"/>
    <s v="Fitzgerald"/>
    <s v="Elinise Pontes Fitzgerald"/>
    <n v="0.95344601997233747"/>
    <s v="@hotmail.com"/>
    <s v="Elinise@hotmail.com"/>
    <n v="32"/>
    <s v="Minas Gerais"/>
    <x v="0"/>
    <x v="0"/>
    <x v="0"/>
    <x v="0"/>
    <n v="4"/>
    <s v="À Prazo"/>
    <x v="363"/>
    <s v="Maria do Carmo"/>
  </r>
  <r>
    <s v="Vanélssia"/>
    <s v="Noronha"/>
    <s v="McCracken"/>
    <s v="Vanélssia Noronha McCracken"/>
    <n v="0.9757468326944494"/>
    <s v="@gmail.com"/>
    <s v="Vanélssia@gmail.com"/>
    <n v="13"/>
    <s v="São Paulo"/>
    <x v="0"/>
    <x v="2"/>
    <x v="0"/>
    <x v="2"/>
    <n v="10"/>
    <s v="À Prazo"/>
    <x v="363"/>
    <s v="José Arruda"/>
  </r>
  <r>
    <s v="Lia"/>
    <s v="Quadros"/>
    <s v="Daugherty"/>
    <s v="Lia Quadros Daugherty"/>
    <n v="0.92543798608161121"/>
    <s v="@gmail.com"/>
    <s v="Lia@gmail.com"/>
    <n v="48"/>
    <s v="Santa Catarina"/>
    <x v="3"/>
    <x v="1"/>
    <x v="0"/>
    <x v="1"/>
    <n v="2"/>
    <s v="À Prazo"/>
    <x v="363"/>
    <s v="José Arruda"/>
  </r>
  <r>
    <s v="Liya"/>
    <s v="Trindade"/>
    <s v="O’Connell"/>
    <s v="Liya Trindade O’Connell"/>
    <n v="0.30616808819057928"/>
    <s v="@gmail.com"/>
    <s v="Liya@gmail.com"/>
    <n v="49"/>
    <s v="Santa Catarina"/>
    <x v="3"/>
    <x v="0"/>
    <x v="0"/>
    <x v="0"/>
    <n v="6"/>
    <s v="À Prazo"/>
    <x v="364"/>
    <s v="José Arruda"/>
  </r>
  <r>
    <s v="Ishani"/>
    <s v="Camacho"/>
    <s v="Higgins"/>
    <s v="Ishani Camacho Higgins"/>
    <n v="0.52302282797101773"/>
    <s v="@yahoo.com"/>
    <s v="Ishani@yahoo.com"/>
    <n v="14"/>
    <s v="São Paulo"/>
    <x v="0"/>
    <x v="0"/>
    <x v="0"/>
    <x v="0"/>
    <n v="7"/>
    <s v="À Prazo"/>
    <x v="364"/>
    <s v="João Carlos"/>
  </r>
  <r>
    <s v="Soshthe"/>
    <s v="Alvim"/>
    <s v="Duncan"/>
    <s v="Soshthe Alvim Duncan"/>
    <n v="0.37337190558477507"/>
    <s v="@ig.com"/>
    <s v="Soshthe@ig.com"/>
    <n v="33"/>
    <s v="Minas Gerais"/>
    <x v="0"/>
    <x v="1"/>
    <x v="1"/>
    <x v="1"/>
    <n v="1"/>
    <s v="À vista"/>
    <x v="364"/>
    <s v="Maria do Carmo"/>
  </r>
  <r>
    <s v="Euridce"/>
    <s v="Bernardes"/>
    <s v="Weber"/>
    <s v="Euridce Bernardes Weber"/>
    <n v="6.8897988442321312E-2"/>
    <s v="@yahoo.com"/>
    <s v="Euridce@yahoo.com"/>
    <n v="34"/>
    <s v="Minas Gerais"/>
    <x v="0"/>
    <x v="0"/>
    <x v="0"/>
    <x v="0"/>
    <n v="6"/>
    <s v="À Prazo"/>
    <x v="365"/>
    <s v="Maria do Carmo"/>
  </r>
  <r>
    <s v="Octávia"/>
    <s v="Pacheco"/>
    <s v="Walsh"/>
    <s v="Octávia Pacheco Walsh"/>
    <n v="0.64135568296182177"/>
    <s v="@gmail.com"/>
    <s v="Octávia@gmail.com"/>
    <n v="51"/>
    <s v="Rio Grande do Sul"/>
    <x v="3"/>
    <x v="1"/>
    <x v="1"/>
    <x v="1"/>
    <n v="1"/>
    <s v="À vista"/>
    <x v="365"/>
    <s v="José Arruda"/>
  </r>
  <r>
    <s v="Yuliya"/>
    <s v="Bernades"/>
    <s v="Dempsey"/>
    <s v="Yuliya Bernades Dempsey"/>
    <n v="0.78035931645024836"/>
    <s v="@hotmail.com"/>
    <s v="Yuliya@hotmail.com"/>
    <n v="15"/>
    <s v="São Paulo"/>
    <x v="0"/>
    <x v="0"/>
    <x v="0"/>
    <x v="0"/>
    <n v="7"/>
    <s v="À Prazo"/>
    <x v="365"/>
    <s v="Maria do Carmo"/>
  </r>
  <r>
    <s v="Franziska"/>
    <s v="Furquim"/>
    <s v="Hagan"/>
    <s v="Franziska Furquim Hagan"/>
    <n v="0.63451740248518718"/>
    <s v="@yahoo.com"/>
    <s v="Franziska@yahoo.com"/>
    <n v="53"/>
    <s v="Rio Grande do Sul"/>
    <x v="3"/>
    <x v="1"/>
    <x v="1"/>
    <x v="1"/>
    <n v="1"/>
    <s v="À vista"/>
    <x v="366"/>
    <s v="João Carlos"/>
  </r>
  <r>
    <s v="Khadidiato"/>
    <s v="Caminha"/>
    <s v="Hagan"/>
    <s v="Khadidiato Caminha Hagan"/>
    <n v="0.35651894947890761"/>
    <s v="@ig.com"/>
    <s v="Khadidiato@ig.com"/>
    <n v="16"/>
    <s v="São Paulo"/>
    <x v="0"/>
    <x v="1"/>
    <x v="1"/>
    <x v="1"/>
    <n v="1"/>
    <s v="À vista"/>
    <x v="366"/>
    <s v="João Carlos"/>
  </r>
  <r>
    <s v="Andra"/>
    <s v="Resende"/>
    <s v="Ballard"/>
    <s v="Andra Resende Ballard"/>
    <n v="0.25465514306674752"/>
    <s v="@yahoo.com"/>
    <s v="Andra@yahoo.com"/>
    <n v="35"/>
    <s v="Minas Gerais"/>
    <x v="0"/>
    <x v="0"/>
    <x v="0"/>
    <x v="0"/>
    <n v="5"/>
    <s v="À Prazo"/>
    <x v="366"/>
    <s v="José Arruda"/>
  </r>
  <r>
    <s v="Sueli"/>
    <s v="Azevedo"/>
    <s v="Ballard"/>
    <s v="Sueli Azevedo Ballard"/>
    <n v="0.1444638959729091"/>
    <s v="@yahoo.com"/>
    <s v="Sueli@yahoo.com"/>
    <n v="17"/>
    <s v="São Paulo"/>
    <x v="0"/>
    <x v="0"/>
    <x v="0"/>
    <x v="0"/>
    <n v="5"/>
    <s v="À Prazo"/>
    <x v="367"/>
    <s v="José Arruda"/>
  </r>
  <r>
    <s v="Marlita"/>
    <s v="Navarro"/>
    <s v="O’Hara"/>
    <s v="Marlita Navarro O’Hara"/>
    <n v="0.90872788632278578"/>
    <s v="@gmail.com"/>
    <s v="Marlita@gmail.com"/>
    <n v="54"/>
    <s v="Rio Grande do Sul"/>
    <x v="3"/>
    <x v="1"/>
    <x v="1"/>
    <x v="1"/>
    <n v="1"/>
    <s v="À vista"/>
    <x v="367"/>
    <s v="José Arruda"/>
  </r>
  <r>
    <s v="Jeidy"/>
    <s v="Lira"/>
    <s v="Lynch"/>
    <s v="Jeidy Lira Lynch"/>
    <n v="0.1226928794583374"/>
    <s v="@hotmail.com"/>
    <s v="Jeidy@hotmail.com"/>
    <n v="37"/>
    <s v="Minas Gerais"/>
    <x v="0"/>
    <x v="1"/>
    <x v="1"/>
    <x v="1"/>
    <n v="1"/>
    <s v="À vista"/>
    <x v="367"/>
    <s v="Maria do Carmo"/>
  </r>
  <r>
    <s v="Yahan"/>
    <s v="Valente"/>
    <s v="Hahn"/>
    <s v="Yahan Valente Hahn"/>
    <n v="0.26689417244903169"/>
    <s v="@hotmail.com"/>
    <s v="Yahan@hotmail.com"/>
    <n v="38"/>
    <s v="Minas Gerais"/>
    <x v="0"/>
    <x v="1"/>
    <x v="1"/>
    <x v="1"/>
    <n v="1"/>
    <s v="À vista"/>
    <x v="368"/>
    <s v="Maria do Carmo"/>
  </r>
  <r>
    <s v="Elisama"/>
    <s v="Ramalhete"/>
    <s v="Montgomery"/>
    <s v="Elisama Ramalhete Montgomery"/>
    <n v="0.91900178642619801"/>
    <s v="@gmail.com"/>
    <s v="Elisama@gmail.com"/>
    <n v="55"/>
    <s v="Rio Grande do Sul"/>
    <x v="3"/>
    <x v="1"/>
    <x v="1"/>
    <x v="1"/>
    <n v="1"/>
    <s v="À vista"/>
    <x v="368"/>
    <s v="João Carlos"/>
  </r>
  <r>
    <s v="Desiree"/>
    <s v="Ferro"/>
    <s v="Conway"/>
    <s v="Desiree Ferro Conway"/>
    <n v="0.13244611075319501"/>
    <s v="@hotmail.com"/>
    <s v="Desiree@hotmail.com"/>
    <n v="18"/>
    <s v="São Paulo"/>
    <x v="0"/>
    <x v="0"/>
    <x v="0"/>
    <x v="0"/>
    <n v="3"/>
    <s v="À Prazo"/>
    <x v="368"/>
    <s v="Maria do Carmo"/>
  </r>
  <r>
    <s v="Génises"/>
    <s v="Igrejas"/>
    <s v="Calhoun"/>
    <s v="Génises Igrejas Calhoun"/>
    <n v="0.34664838923338315"/>
    <s v="@gmail.com"/>
    <s v="Génises@gmail.com"/>
    <n v="41"/>
    <s v="Paraná"/>
    <x v="3"/>
    <x v="1"/>
    <x v="1"/>
    <x v="1"/>
    <n v="1"/>
    <s v="À vista"/>
    <x v="369"/>
    <s v="Maria do Carmo"/>
  </r>
  <r>
    <s v="Élia"/>
    <s v="Peixoto"/>
    <s v="Sinclair"/>
    <s v="Élia Peixoto Sinclair"/>
    <n v="0.52559288473210586"/>
    <s v="@ig.com"/>
    <s v="Élia@ig.com"/>
    <n v="19"/>
    <s v="São Paulo"/>
    <x v="0"/>
    <x v="1"/>
    <x v="1"/>
    <x v="1"/>
    <n v="1"/>
    <s v="À vista"/>
    <x v="369"/>
    <s v="Maria do Carmo"/>
  </r>
  <r>
    <s v="Kelen"/>
    <s v="Apolinário"/>
    <s v="Daugherty"/>
    <s v="Kelen Apolinário Daugherty"/>
    <n v="0.18309102323962267"/>
    <s v="@hotmail.com"/>
    <s v="Kelen@hotmail.com"/>
    <n v="61"/>
    <s v="Distrito Federal"/>
    <x v="4"/>
    <x v="2"/>
    <x v="0"/>
    <x v="2"/>
    <n v="8"/>
    <s v="À Prazo"/>
    <x v="369"/>
    <s v="Maria do Carmo"/>
  </r>
  <r>
    <s v="Yosmara"/>
    <s v="Bandeira"/>
    <s v="Ballard"/>
    <s v="Yosmara Bandeira Ballard"/>
    <n v="0.40038452328907792"/>
    <s v="@gmail.com"/>
    <s v="Yosmara@gmail.com"/>
    <n v="42"/>
    <s v="Paraná"/>
    <x v="3"/>
    <x v="1"/>
    <x v="1"/>
    <x v="1"/>
    <n v="1"/>
    <s v="À vista"/>
    <x v="370"/>
    <s v="Priscila Amanda"/>
  </r>
  <r>
    <s v="Yanira"/>
    <s v="Viana"/>
    <s v="O’Connell"/>
    <s v="Yanira Viana O’Connell"/>
    <n v="0.94917473272873476"/>
    <s v="@hotmail.com"/>
    <s v="Yanira@hotmail.com"/>
    <n v="21"/>
    <s v="Rio de Janeiro"/>
    <x v="0"/>
    <x v="2"/>
    <x v="0"/>
    <x v="2"/>
    <n v="10"/>
    <s v="À Prazo"/>
    <x v="370"/>
    <s v="José Arruda"/>
  </r>
  <r>
    <s v="Keylla"/>
    <s v="Cabral"/>
    <s v="Faulkner"/>
    <s v="Keylla Cabral Faulkner"/>
    <n v="0.45448488975352819"/>
    <s v="@gmail.com"/>
    <s v="Keylla@gmail.com"/>
    <n v="62"/>
    <s v="Goiás"/>
    <x v="4"/>
    <x v="0"/>
    <x v="0"/>
    <x v="0"/>
    <n v="3"/>
    <s v="À Prazo"/>
    <x v="370"/>
    <s v="José Arruda"/>
  </r>
  <r>
    <s v="Cadidjatú"/>
    <s v="Matos"/>
    <s v="Hagan"/>
    <s v="Cadidjatú Matos Hagan"/>
    <n v="0.88638198875191265"/>
    <s v="@ig.com"/>
    <s v="Cadidjatú@ig.com"/>
    <n v="22"/>
    <s v="Rio de Janeiro"/>
    <x v="0"/>
    <x v="0"/>
    <x v="0"/>
    <x v="0"/>
    <n v="3"/>
    <s v="À Prazo"/>
    <x v="371"/>
    <s v="João Carlos"/>
  </r>
  <r>
    <s v="Enily"/>
    <s v="Aguiar"/>
    <s v="Shaw"/>
    <s v="Enily Aguiar Shaw"/>
    <n v="0.97862331841281747"/>
    <s v="@ig.com"/>
    <s v="Enily@ig.com"/>
    <n v="43"/>
    <s v="Paraná"/>
    <x v="3"/>
    <x v="1"/>
    <x v="1"/>
    <x v="1"/>
    <n v="1"/>
    <s v="À vista"/>
    <x v="371"/>
    <s v="João Carlos"/>
  </r>
  <r>
    <s v="Nahary"/>
    <s v="Barreto"/>
    <s v="Fitzgerald"/>
    <s v="Nahary Barreto Fitzgerald"/>
    <n v="0.35887309902061582"/>
    <s v="@gmail.com"/>
    <s v="Nahary@gmail.com"/>
    <n v="63"/>
    <s v="Tocantins"/>
    <x v="1"/>
    <x v="2"/>
    <x v="0"/>
    <x v="2"/>
    <n v="8"/>
    <s v="À Prazo"/>
    <x v="371"/>
    <s v="José Arruda"/>
  </r>
  <r>
    <s v="Aya"/>
    <s v="Cordeiro"/>
    <s v="Fitzgerald"/>
    <s v="Aya Cordeiro Fitzgerald"/>
    <n v="0.98147333046590446"/>
    <s v="@ig.com"/>
    <s v="Aya@ig.com"/>
    <n v="24"/>
    <s v="Rio de Janeiro"/>
    <x v="0"/>
    <x v="1"/>
    <x v="1"/>
    <x v="1"/>
    <n v="1"/>
    <s v="À vista"/>
    <x v="372"/>
    <s v="João Carlos"/>
  </r>
  <r>
    <s v="Ália"/>
    <s v="Idelfonso"/>
    <s v="Hagan"/>
    <s v="Ália Idelfonso Hagan"/>
    <n v="8.7608427032955682E-2"/>
    <s v="@hotmail.com"/>
    <s v="Ália@hotmail.com"/>
    <n v="44"/>
    <s v="Paraná"/>
    <x v="3"/>
    <x v="1"/>
    <x v="1"/>
    <x v="1"/>
    <n v="1"/>
    <s v="À vista"/>
    <x v="372"/>
    <s v="Maria do Carmo"/>
  </r>
  <r>
    <s v="Neima"/>
    <s v="Falqueto"/>
    <s v="Hahn"/>
    <s v="Neima Falqueto Hahn"/>
    <n v="0.17883297683233546"/>
    <s v="@ig.com"/>
    <s v="Neima@ig.com"/>
    <n v="64"/>
    <s v="Goiás"/>
    <x v="4"/>
    <x v="0"/>
    <x v="0"/>
    <x v="0"/>
    <n v="4"/>
    <s v="À Prazo"/>
    <x v="372"/>
    <s v="Maria do Carmo"/>
  </r>
  <r>
    <s v="Raiba"/>
    <s v="Ascensão"/>
    <s v="Weber"/>
    <s v="Raiba Ascensão Weber"/>
    <n v="0.86419804121768229"/>
    <s v="@hotmail.com"/>
    <s v="Raiba@hotmail.com"/>
    <n v="65"/>
    <s v="Mato Grosso"/>
    <x v="4"/>
    <x v="1"/>
    <x v="1"/>
    <x v="1"/>
    <n v="1"/>
    <s v="À vista"/>
    <x v="373"/>
    <s v="Priscila Amanda"/>
  </r>
  <r>
    <s v="Natacha"/>
    <s v="Camacho"/>
    <s v="Costello"/>
    <s v="Natacha Camacho Costello"/>
    <n v="0.65692559306285991"/>
    <s v="@gmail.com"/>
    <s v="Natacha@gmail.com"/>
    <n v="27"/>
    <s v="Espírito Santo"/>
    <x v="0"/>
    <x v="2"/>
    <x v="0"/>
    <x v="2"/>
    <n v="9"/>
    <s v="À Prazo"/>
    <x v="373"/>
    <s v="José Arruda"/>
  </r>
  <r>
    <s v="Carlotta"/>
    <s v="Neis"/>
    <s v="Donovan"/>
    <s v="Carlotta Neis Donovan"/>
    <n v="0.11391300844367791"/>
    <s v="@gmail.com"/>
    <s v="Carlotta@gmail.com"/>
    <n v="45"/>
    <s v="Paraná"/>
    <x v="3"/>
    <x v="2"/>
    <x v="0"/>
    <x v="2"/>
    <n v="9"/>
    <s v="À Prazo"/>
    <x v="373"/>
    <s v="Priscila Amanda"/>
  </r>
  <r>
    <s v="Anurroi"/>
    <s v="Albuquerque"/>
    <s v="Weber"/>
    <s v="Anurroi Albuquerque Weber"/>
    <n v="0.70249575713774437"/>
    <s v="@ig.com"/>
    <s v="Anurroi@ig.com"/>
    <n v="66"/>
    <s v="Mato Grosso"/>
    <x v="4"/>
    <x v="0"/>
    <x v="0"/>
    <x v="0"/>
    <n v="4"/>
    <s v="À Prazo"/>
    <x v="374"/>
    <s v="João Carlos"/>
  </r>
  <r>
    <s v="Ruwwi"/>
    <s v="Hora"/>
    <s v="McCracken"/>
    <s v="Ruwwi Hora McCracken"/>
    <n v="0.81600226939718212"/>
    <s v="@gmail.com"/>
    <s v="Ruwwi@gmail.com"/>
    <n v="46"/>
    <s v="Paraná"/>
    <x v="3"/>
    <x v="2"/>
    <x v="0"/>
    <x v="2"/>
    <n v="8"/>
    <s v="À Prazo"/>
    <x v="374"/>
    <s v="José Arruda"/>
  </r>
  <r>
    <s v="Aleena"/>
    <s v="Furquim"/>
    <s v="Pollock"/>
    <s v="Aleena Furquim Pollock"/>
    <n v="0.628404813497214"/>
    <s v="@gmail.com"/>
    <s v="Aleena@gmail.com"/>
    <n v="28"/>
    <s v="Espírito Santo"/>
    <x v="0"/>
    <x v="2"/>
    <x v="0"/>
    <x v="2"/>
    <n v="10"/>
    <s v="À Prazo"/>
    <x v="374"/>
    <s v="Priscila Amanda"/>
  </r>
  <r>
    <s v="Jaddy"/>
    <s v="Fagundes"/>
    <s v="O’Connell"/>
    <s v="Jaddy Fagundes O’Connell"/>
    <n v="0.58053161062431224"/>
    <s v="@ig.com"/>
    <s v="Jaddy@ig.com"/>
    <n v="47"/>
    <s v="Santa Catarina"/>
    <x v="3"/>
    <x v="0"/>
    <x v="0"/>
    <x v="0"/>
    <n v="3"/>
    <s v="À Prazo"/>
    <x v="375"/>
    <s v="João Carlos"/>
  </r>
  <r>
    <s v="Kaylin"/>
    <s v="Alves"/>
    <s v="Ramsey"/>
    <s v="Kaylin Alves Ramsey"/>
    <n v="0.72980512885444737"/>
    <s v="@yahoo.com"/>
    <s v="Kaylin@yahoo.com"/>
    <n v="67"/>
    <s v="Mato Grosso do Sul"/>
    <x v="4"/>
    <x v="0"/>
    <x v="0"/>
    <x v="0"/>
    <n v="3"/>
    <s v="À Prazo"/>
    <x v="375"/>
    <s v="José Arruda"/>
  </r>
  <r>
    <s v="Gabriela"/>
    <s v="Gama"/>
    <s v="McCracken"/>
    <s v="Gabriela Gama McCracken"/>
    <n v="0.9300797334078158"/>
    <s v="@hotmail.com"/>
    <s v="Gabriela@hotmail.com"/>
    <n v="31"/>
    <s v="Minas Gerais"/>
    <x v="0"/>
    <x v="0"/>
    <x v="0"/>
    <x v="0"/>
    <n v="7"/>
    <s v="À Prazo"/>
    <x v="375"/>
    <s v="João Carlos"/>
  </r>
  <r>
    <s v="Guiomar"/>
    <s v="Mendes"/>
    <s v="Duncan"/>
    <s v="Guiomar Mendes Duncan"/>
    <n v="8.1967261418736226E-2"/>
    <s v="@gmail.com"/>
    <s v="Guiomar@gmail.com"/>
    <n v="32"/>
    <s v="Minas Gerais"/>
    <x v="0"/>
    <x v="0"/>
    <x v="0"/>
    <x v="0"/>
    <n v="6"/>
    <s v="À Prazo"/>
    <x v="376"/>
    <s v="João Carlos"/>
  </r>
  <r>
    <s v="Lisandra"/>
    <s v="Stein"/>
    <s v="Higgins"/>
    <s v="Lisandra Stein Higgins"/>
    <n v="0.65961901238138909"/>
    <s v="@gmail.com"/>
    <s v="Lisandra@gmail.com"/>
    <n v="68"/>
    <s v="Acre"/>
    <x v="1"/>
    <x v="2"/>
    <x v="0"/>
    <x v="2"/>
    <n v="9"/>
    <s v="À Prazo"/>
    <x v="376"/>
    <s v="Maria do Carmo"/>
  </r>
  <r>
    <s v="Kynara"/>
    <s v="Gama"/>
    <s v="Frazier"/>
    <s v="Kynara Gama Frazier"/>
    <n v="0.7352537090642034"/>
    <s v="@yahoo.com"/>
    <s v="Kynara@yahoo.com"/>
    <n v="48"/>
    <s v="Santa Catarina"/>
    <x v="3"/>
    <x v="0"/>
    <x v="0"/>
    <x v="0"/>
    <n v="3"/>
    <s v="À Prazo"/>
    <x v="376"/>
    <s v="João Carlos"/>
  </r>
  <r>
    <s v="Stefaniia"/>
    <s v="Andrioli"/>
    <s v="McLaughlin"/>
    <s v="Stefaniia Andrioli McLaughlin"/>
    <n v="0.75993028898461301"/>
    <s v="@gmail.com"/>
    <s v="Stefaniia@gmail.com"/>
    <n v="33"/>
    <s v="Minas Gerais"/>
    <x v="0"/>
    <x v="0"/>
    <x v="0"/>
    <x v="0"/>
    <n v="7"/>
    <s v="À Prazo"/>
    <x v="377"/>
    <s v="José Arruda"/>
  </r>
  <r>
    <s v="Léopoldine"/>
    <s v="Pensamento"/>
    <s v="O’Hara"/>
    <s v="Léopoldine Pensamento O’Hara"/>
    <n v="0.58350689512735054"/>
    <s v="@gmail.com"/>
    <s v="Léopoldine@gmail.com"/>
    <n v="69"/>
    <s v="Rondônia"/>
    <x v="1"/>
    <x v="0"/>
    <x v="0"/>
    <x v="0"/>
    <n v="5"/>
    <s v="À Prazo"/>
    <x v="377"/>
    <s v="José Arruda"/>
  </r>
  <r>
    <s v="Oumou"/>
    <s v="Prado"/>
    <s v="Walsh"/>
    <s v="Oumou Prado Walsh"/>
    <n v="0.43427023516837426"/>
    <s v="@ig.com"/>
    <s v="Oumou@ig.com"/>
    <n v="49"/>
    <s v="Santa Catarina"/>
    <x v="3"/>
    <x v="0"/>
    <x v="0"/>
    <x v="0"/>
    <n v="6"/>
    <s v="À Prazo"/>
    <x v="377"/>
    <s v="Maria do Carmo"/>
  </r>
  <r>
    <s v="Priyasha"/>
    <s v="Veloso"/>
    <s v="Salisbury"/>
    <s v="Priyasha Veloso Salisbury"/>
    <n v="0.40012050268983745"/>
    <s v="@yahoo.com"/>
    <s v="Priyasha@yahoo.com"/>
    <n v="34"/>
    <s v="Minas Gerais"/>
    <x v="0"/>
    <x v="2"/>
    <x v="0"/>
    <x v="2"/>
    <n v="10"/>
    <s v="À Prazo"/>
    <x v="378"/>
    <s v="Priscila Amanda"/>
  </r>
  <r>
    <s v="Nimisa"/>
    <s v="Lopes"/>
    <s v="Fletcher"/>
    <s v="Nimisa Lopes Fletcher"/>
    <n v="0.92345593961562966"/>
    <s v="@ig.com"/>
    <s v="Nimisa@ig.com"/>
    <n v="71"/>
    <s v="Bahia"/>
    <x v="2"/>
    <x v="0"/>
    <x v="0"/>
    <x v="0"/>
    <n v="6"/>
    <s v="À Prazo"/>
    <x v="378"/>
    <s v="José Arruda"/>
  </r>
  <r>
    <s v="Ranielly"/>
    <s v="Baseggio"/>
    <s v="Frazier"/>
    <s v="Ranielly Baseggio Frazier"/>
    <n v="0.56433239155545178"/>
    <s v="@ig.com"/>
    <s v="Ranielly@ig.com"/>
    <n v="51"/>
    <s v="Rio Grande do Sul"/>
    <x v="3"/>
    <x v="2"/>
    <x v="0"/>
    <x v="2"/>
    <n v="10"/>
    <s v="À Prazo"/>
    <x v="378"/>
    <s v="José Arruda"/>
  </r>
  <r>
    <s v="Kaniksha"/>
    <s v="Santiago"/>
    <s v="Calhoun"/>
    <s v="Kaniksha Santiago Calhoun"/>
    <n v="0.7732375574238709"/>
    <s v="@ig.com"/>
    <s v="Kaniksha@ig.com"/>
    <n v="53"/>
    <s v="Rio Grande do Sul"/>
    <x v="3"/>
    <x v="1"/>
    <x v="1"/>
    <x v="1"/>
    <n v="1"/>
    <s v="À vista"/>
    <x v="379"/>
    <s v="José Arruda"/>
  </r>
  <r>
    <s v="Judite"/>
    <s v="Penteado"/>
    <s v="Ramsey"/>
    <s v="Judite Penteado Ramsey"/>
    <n v="0.55724120469066174"/>
    <s v="@ig.com"/>
    <s v="Judite@ig.com"/>
    <n v="35"/>
    <s v="Minas Gerais"/>
    <x v="0"/>
    <x v="0"/>
    <x v="0"/>
    <x v="0"/>
    <n v="5"/>
    <s v="À Prazo"/>
    <x v="379"/>
    <s v="Maria do Carmo"/>
  </r>
  <r>
    <s v="Joadmila"/>
    <s v="Mesquita"/>
    <s v="Hagan"/>
    <s v="Joadmila Mesquita Hagan"/>
    <n v="0.63645021058746309"/>
    <s v="@yahoo.com"/>
    <s v="Joadmila@yahoo.com"/>
    <n v="73"/>
    <s v="Bahia"/>
    <x v="2"/>
    <x v="2"/>
    <x v="0"/>
    <x v="2"/>
    <n v="9"/>
    <s v="À Prazo"/>
    <x v="379"/>
    <s v="Maria do Carmo"/>
  </r>
  <r>
    <s v="Amy"/>
    <s v="Pascal"/>
    <s v="Sinclair"/>
    <s v="Amy Pascal Sinclair"/>
    <n v="0.18544356776535031"/>
    <s v="@ig.com"/>
    <s v="Amy@ig.com"/>
    <n v="74"/>
    <s v="Bahia"/>
    <x v="2"/>
    <x v="2"/>
    <x v="0"/>
    <x v="2"/>
    <n v="8"/>
    <s v="À Prazo"/>
    <x v="380"/>
    <s v="Priscila Amanda"/>
  </r>
  <r>
    <s v="Kassimara"/>
    <s v="Trindade"/>
    <s v="Ramsey"/>
    <s v="Kassimara Trindade Ramsey"/>
    <n v="0.17870370269969593"/>
    <s v="@gmail.com"/>
    <s v="Kassimara@gmail.com"/>
    <n v="54"/>
    <s v="Rio Grande do Sul"/>
    <x v="3"/>
    <x v="1"/>
    <x v="0"/>
    <x v="1"/>
    <n v="2"/>
    <s v="À Prazo"/>
    <x v="380"/>
    <s v="José Arruda"/>
  </r>
  <r>
    <s v="Angie"/>
    <s v="Silveira"/>
    <s v="Ramsey"/>
    <s v="Angie Silveira Ramsey"/>
    <n v="0.29795115772897851"/>
    <s v="@yahoo.com"/>
    <s v="Angie@yahoo.com"/>
    <n v="37"/>
    <s v="Minas Gerais"/>
    <x v="0"/>
    <x v="0"/>
    <x v="0"/>
    <x v="0"/>
    <n v="3"/>
    <s v="À Prazo"/>
    <x v="380"/>
    <s v="José Arruda"/>
  </r>
  <r>
    <s v="Binta"/>
    <s v="Laubert"/>
    <s v="McLaughlin"/>
    <s v="Binta Laubert McLaughlin"/>
    <n v="0.60190326309711306"/>
    <s v="@gmail.com"/>
    <s v="Binta@gmail.com"/>
    <n v="55"/>
    <s v="Rio Grande do Sul"/>
    <x v="3"/>
    <x v="0"/>
    <x v="0"/>
    <x v="0"/>
    <n v="7"/>
    <s v="À Prazo"/>
    <x v="381"/>
    <s v="José Arruda"/>
  </r>
  <r>
    <s v="Léana"/>
    <s v="Morbeck"/>
    <s v="Kerr"/>
    <s v="Léana Morbeck Kerr"/>
    <n v="0.45590966831491164"/>
    <s v="@hotmail.com"/>
    <s v="Léana@hotmail.com"/>
    <n v="38"/>
    <s v="Minas Gerais"/>
    <x v="0"/>
    <x v="0"/>
    <x v="0"/>
    <x v="0"/>
    <n v="4"/>
    <s v="À Prazo"/>
    <x v="381"/>
    <s v="João Carlos"/>
  </r>
  <r>
    <s v="Shun"/>
    <s v="Santacruz"/>
    <s v="McLaughlin"/>
    <s v="Shun Santacruz McLaughlin"/>
    <n v="1.0390824544752042E-2"/>
    <s v="@gmail.com"/>
    <s v="Shun@gmail.com"/>
    <n v="75"/>
    <s v="Bahia"/>
    <x v="2"/>
    <x v="1"/>
    <x v="1"/>
    <x v="1"/>
    <n v="1"/>
    <s v="À vista"/>
    <x v="381"/>
    <s v="José Arruda"/>
  </r>
  <r>
    <s v="Athena"/>
    <s v="Cândido"/>
    <s v="Sinclair"/>
    <s v="Athena Cândido Sinclair"/>
    <n v="0.57429436425083147"/>
    <s v="@hotmail.com"/>
    <s v="Athena@hotmail.com"/>
    <n v="41"/>
    <s v="Paraná"/>
    <x v="3"/>
    <x v="0"/>
    <x v="0"/>
    <x v="0"/>
    <n v="5"/>
    <s v="À Prazo"/>
    <x v="382"/>
    <s v="Maria do Carmo"/>
  </r>
  <r>
    <s v="Aimee"/>
    <s v="Coentrão"/>
    <s v="Fitzgerald"/>
    <s v="Aimee Coentrão Fitzgerald"/>
    <n v="0.77239757953599286"/>
    <s v="@yahoo.com"/>
    <s v="Aimee@yahoo.com"/>
    <n v="61"/>
    <s v="Distrito Federal"/>
    <x v="4"/>
    <x v="0"/>
    <x v="0"/>
    <x v="0"/>
    <n v="4"/>
    <s v="À Prazo"/>
    <x v="382"/>
    <s v="José Arruda"/>
  </r>
  <r>
    <s v="Charlize"/>
    <s v="Reis"/>
    <s v="Sinclair"/>
    <s v="Charlize Reis Sinclair"/>
    <n v="0.96181486003423511"/>
    <s v="@gmail.com"/>
    <s v="Charlize@gmail.com"/>
    <n v="77"/>
    <s v="Bahia"/>
    <x v="2"/>
    <x v="1"/>
    <x v="0"/>
    <x v="1"/>
    <n v="2"/>
    <s v="À Prazo"/>
    <x v="382"/>
    <s v="José Arruda"/>
  </r>
  <r>
    <s v="Charlene"/>
    <s v="Rebouças"/>
    <s v="Saunders"/>
    <s v="Charlene Rebouças Saunders"/>
    <n v="0.44021604809173331"/>
    <s v="@hotmail.com"/>
    <s v="Charlene@hotmail.com"/>
    <n v="42"/>
    <s v="Paraná"/>
    <x v="3"/>
    <x v="2"/>
    <x v="0"/>
    <x v="2"/>
    <n v="8"/>
    <s v="À Prazo"/>
    <x v="383"/>
    <s v="Maria do Carmo"/>
  </r>
  <r>
    <s v="Benigna"/>
    <s v="Guarato"/>
    <s v="Ballard"/>
    <s v="Benigna Guarato Ballard"/>
    <n v="0.58451590007245124"/>
    <s v="@yahoo.com"/>
    <s v="Benigna@yahoo.com"/>
    <n v="79"/>
    <s v="Sergipe"/>
    <x v="2"/>
    <x v="0"/>
    <x v="0"/>
    <x v="0"/>
    <n v="6"/>
    <s v="À Prazo"/>
    <x v="383"/>
    <s v="Priscila Amanda"/>
  </r>
  <r>
    <s v="Safiye"/>
    <s v="Lima"/>
    <s v="Atkinson"/>
    <s v="Safiye Lima Atkinson"/>
    <n v="0.72750770587648617"/>
    <s v="@yahoo.com"/>
    <s v="Safiye@yahoo.com"/>
    <n v="62"/>
    <s v="Goiás"/>
    <x v="4"/>
    <x v="0"/>
    <x v="0"/>
    <x v="0"/>
    <n v="6"/>
    <s v="À Prazo"/>
    <x v="383"/>
    <s v="Maria do Carmo"/>
  </r>
  <r>
    <s v="Zaira"/>
    <s v="Bueno"/>
    <s v="Pollock"/>
    <s v="Zaira Bueno Pollock"/>
    <n v="0.82486278675875246"/>
    <s v="@gmail.com"/>
    <s v="Zaira@gmail.com"/>
    <n v="43"/>
    <s v="Paraná"/>
    <x v="3"/>
    <x v="1"/>
    <x v="1"/>
    <x v="1"/>
    <n v="1"/>
    <s v="À vista"/>
    <x v="384"/>
    <s v="José Arruda"/>
  </r>
  <r>
    <s v="Thamirys"/>
    <s v="Guarato"/>
    <s v="Daugherty"/>
    <s v="Thamirys Guarato Daugherty"/>
    <n v="0.95814093669824185"/>
    <s v="@gmail.com"/>
    <s v="Thamirys@gmail.com"/>
    <n v="63"/>
    <s v="Tocantins"/>
    <x v="1"/>
    <x v="1"/>
    <x v="1"/>
    <x v="1"/>
    <n v="1"/>
    <s v="À vista"/>
    <x v="384"/>
    <s v="Priscila Amanda"/>
  </r>
  <r>
    <s v="Ana"/>
    <s v="Pascoal"/>
    <s v="Stack"/>
    <s v="Ana Pascoal Stack"/>
    <n v="0.65286883212340119"/>
    <s v="@gmail.com"/>
    <s v="Ana@gmail.com"/>
    <n v="81"/>
    <s v="Pernambuco"/>
    <x v="2"/>
    <x v="1"/>
    <x v="1"/>
    <x v="1"/>
    <n v="1"/>
    <s v="À vista"/>
    <x v="384"/>
    <s v="José Arruda"/>
  </r>
  <r>
    <s v="Cereja"/>
    <s v="Quadros"/>
    <s v="Montgomery"/>
    <s v="Cereja Quadros Montgomery"/>
    <n v="0.22427153554190837"/>
    <s v="@ig.com"/>
    <s v="Cereja@ig.com"/>
    <n v="64"/>
    <s v="Goiás"/>
    <x v="4"/>
    <x v="0"/>
    <x v="0"/>
    <x v="0"/>
    <n v="7"/>
    <s v="À Prazo"/>
    <x v="385"/>
    <s v="José Arruda"/>
  </r>
  <r>
    <s v="Suri"/>
    <s v="Bispo"/>
    <s v="Hagan"/>
    <s v="Suri Bispo Hagan"/>
    <n v="0.70630285068624699"/>
    <s v="@hotmail.com"/>
    <s v="Suri@hotmail.com"/>
    <n v="82"/>
    <s v="Alagoas"/>
    <x v="2"/>
    <x v="0"/>
    <x v="0"/>
    <x v="0"/>
    <n v="5"/>
    <s v="À Prazo"/>
    <x v="385"/>
    <s v="José Arruda"/>
  </r>
  <r>
    <s v="Liana"/>
    <s v="Queiroz"/>
    <s v="Duncan"/>
    <s v="Liana Queiroz Duncan"/>
    <n v="0.41477690728649586"/>
    <s v="@yahoo.com"/>
    <s v="Liana@yahoo.com"/>
    <n v="44"/>
    <s v="Paraná"/>
    <x v="3"/>
    <x v="1"/>
    <x v="0"/>
    <x v="1"/>
    <n v="2"/>
    <s v="À Prazo"/>
    <x v="385"/>
    <s v="José Arruda"/>
  </r>
  <r>
    <s v="Leonora"/>
    <s v="Pellegrini"/>
    <s v="Montgomery"/>
    <s v="Leonora Pellegrini Montgomery"/>
    <n v="2.0510082678279917E-2"/>
    <s v="@hotmail.com"/>
    <s v="Leonora@hotmail.com"/>
    <n v="65"/>
    <s v="Mato Grosso"/>
    <x v="4"/>
    <x v="0"/>
    <x v="0"/>
    <x v="0"/>
    <n v="4"/>
    <s v="À Prazo"/>
    <x v="386"/>
    <s v="José Arruda"/>
  </r>
  <r>
    <s v="Bernardina"/>
    <s v="Hidelfonso"/>
    <s v="Costello"/>
    <s v="Bernardina Hidelfonso Costello"/>
    <n v="0.74751875758377329"/>
    <s v="@gmail.com"/>
    <s v="Bernardina@gmail.com"/>
    <n v="45"/>
    <s v="Paraná"/>
    <x v="3"/>
    <x v="0"/>
    <x v="0"/>
    <x v="0"/>
    <n v="4"/>
    <s v="À Prazo"/>
    <x v="386"/>
    <s v="José Arruda"/>
  </r>
  <r>
    <s v="Huda"/>
    <s v="Tamburi"/>
    <s v="Shaw"/>
    <s v="Huda Tamburi Shaw"/>
    <n v="0.57822238763785039"/>
    <s v="@ig.com"/>
    <s v="Huda@ig.com"/>
    <n v="83"/>
    <s v="Paraíba"/>
    <x v="2"/>
    <x v="0"/>
    <x v="0"/>
    <x v="0"/>
    <n v="6"/>
    <s v="À Prazo"/>
    <x v="386"/>
    <s v="João Carlos"/>
  </r>
  <r>
    <s v="Eleonor"/>
    <s v="Pasquim"/>
    <s v="Pollock"/>
    <s v="Eleonor Pasquim Pollock"/>
    <n v="0.17506567237183113"/>
    <s v="@hotmail.com"/>
    <s v="Eleonor@hotmail.com"/>
    <n v="84"/>
    <s v="Rio Grande do Norte"/>
    <x v="2"/>
    <x v="0"/>
    <x v="0"/>
    <x v="0"/>
    <n v="7"/>
    <s v="À Prazo"/>
    <x v="387"/>
    <s v="João Carlos"/>
  </r>
  <r>
    <s v="Dayane"/>
    <s v="Coentrão"/>
    <s v="Costello"/>
    <s v="Dayane Coentrão Costello"/>
    <n v="0.49557791314490096"/>
    <s v="@gmail.com"/>
    <s v="Dayane@gmail.com"/>
    <n v="46"/>
    <s v="Paraná"/>
    <x v="3"/>
    <x v="2"/>
    <x v="0"/>
    <x v="2"/>
    <n v="9"/>
    <s v="À Prazo"/>
    <x v="387"/>
    <s v="José Arruda"/>
  </r>
  <r>
    <s v="Anabela"/>
    <s v="Princepe"/>
    <s v="Vaughn"/>
    <s v="Anabela Princepe Vaughn"/>
    <n v="0.37135142134786658"/>
    <s v="@ig.com"/>
    <s v="Anabela@ig.com"/>
    <n v="66"/>
    <s v="Mato Grosso"/>
    <x v="4"/>
    <x v="0"/>
    <x v="0"/>
    <x v="0"/>
    <n v="7"/>
    <s v="À Prazo"/>
    <x v="387"/>
    <s v="Priscila Amanda"/>
  </r>
  <r>
    <s v="Elizabeth"/>
    <s v="Rocha"/>
    <s v="Sinclair"/>
    <s v="Elizabeth Rocha Sinclair"/>
    <n v="0.65639226934957673"/>
    <s v="@hotmail.com"/>
    <s v="Elizabeth@hotmail.com"/>
    <n v="67"/>
    <s v="Mato Grosso do Sul"/>
    <x v="4"/>
    <x v="0"/>
    <x v="0"/>
    <x v="0"/>
    <n v="4"/>
    <s v="À Prazo"/>
    <x v="388"/>
    <s v="José Arruda"/>
  </r>
  <r>
    <s v="Kelsy"/>
    <s v="Barreto"/>
    <s v="McBride"/>
    <s v="Kelsy Barreto McBride"/>
    <n v="0.42657687970265257"/>
    <s v="@hotmail.com"/>
    <s v="Kelsy@hotmail.com"/>
    <n v="85"/>
    <s v="Ceará"/>
    <x v="2"/>
    <x v="0"/>
    <x v="0"/>
    <x v="0"/>
    <n v="6"/>
    <s v="À Prazo"/>
    <x v="388"/>
    <s v="João Carlos"/>
  </r>
  <r>
    <s v="Edlynne"/>
    <s v="Moro"/>
    <s v="Sinclair"/>
    <s v="Edlynne Moro Sinclair"/>
    <n v="0.40025739943300565"/>
    <s v="@gmail.com"/>
    <s v="Edlynne@gmail.com"/>
    <n v="47"/>
    <s v="Santa Catarina"/>
    <x v="3"/>
    <x v="0"/>
    <x v="0"/>
    <x v="0"/>
    <n v="4"/>
    <s v="À Prazo"/>
    <x v="388"/>
    <s v="José Arruda"/>
  </r>
  <r>
    <s v="Elaine"/>
    <s v="Noronha"/>
    <s v="Duncan"/>
    <s v="Elaine Noronha Duncan"/>
    <n v="0.20711629481040006"/>
    <s v="@ig.com"/>
    <s v="Elaine@ig.com"/>
    <n v="86"/>
    <s v="Piauí"/>
    <x v="2"/>
    <x v="1"/>
    <x v="1"/>
    <x v="1"/>
    <n v="1"/>
    <s v="À vista"/>
    <x v="389"/>
    <s v="João Carlos"/>
  </r>
  <r>
    <s v="Cidália"/>
    <s v="Soares"/>
    <s v="Shaw"/>
    <s v="Cidália Soares Shaw"/>
    <n v="0.65371440134072833"/>
    <s v="@yahoo.com"/>
    <s v="Cidália@yahoo.com"/>
    <n v="68"/>
    <s v="Acre"/>
    <x v="1"/>
    <x v="0"/>
    <x v="0"/>
    <x v="0"/>
    <n v="6"/>
    <s v="À Prazo"/>
    <x v="389"/>
    <s v="João Carlos"/>
  </r>
  <r>
    <s v="Cleiliana"/>
    <s v="Vilela"/>
    <s v="McCracken"/>
    <s v="Cleiliana Vilela McCracken"/>
    <n v="0.485033477702981"/>
    <s v="@ig.com"/>
    <s v="Cleiliana@ig.com"/>
    <n v="48"/>
    <s v="Santa Catarina"/>
    <x v="3"/>
    <x v="1"/>
    <x v="0"/>
    <x v="1"/>
    <n v="2"/>
    <s v="À Prazo"/>
    <x v="389"/>
    <s v="Priscila Amanda"/>
  </r>
  <r>
    <s v="Dimana"/>
    <s v="Guerreiro"/>
    <s v="Weber"/>
    <s v="Dimana Guerreiro Weber"/>
    <n v="0.52281417550942455"/>
    <s v="@yahoo.com"/>
    <s v="Dimana@yahoo.com"/>
    <n v="69"/>
    <s v="Rondônia"/>
    <x v="1"/>
    <x v="1"/>
    <x v="1"/>
    <x v="1"/>
    <n v="1"/>
    <s v="À vista"/>
    <x v="390"/>
    <s v="José Arruda"/>
  </r>
  <r>
    <s v="Yalissa"/>
    <s v="Vasconcelos"/>
    <s v="Lynch"/>
    <s v="Yalissa Vasconcelos Lynch"/>
    <n v="0.20866079953296712"/>
    <s v="@gmail.com"/>
    <s v="Yalissa@gmail.com"/>
    <n v="49"/>
    <s v="Santa Catarina"/>
    <x v="3"/>
    <x v="0"/>
    <x v="0"/>
    <x v="0"/>
    <n v="4"/>
    <s v="À Prazo"/>
    <x v="390"/>
    <s v="José Arruda"/>
  </r>
  <r>
    <s v="Izabela"/>
    <s v="Delfino"/>
    <s v="Frazier"/>
    <s v="Izabela Delfino Frazier"/>
    <n v="4.4512464593305379E-2"/>
    <s v="@yahoo.com"/>
    <s v="Izabela@yahoo.com"/>
    <n v="87"/>
    <s v="Pernambuco"/>
    <x v="2"/>
    <x v="2"/>
    <x v="0"/>
    <x v="2"/>
    <n v="9"/>
    <s v="À Prazo"/>
    <x v="390"/>
    <s v="José Arruda"/>
  </r>
  <r>
    <s v="Yassna"/>
    <s v="Amaral"/>
    <s v="Fletcher"/>
    <s v="Yassna Amaral Fletcher"/>
    <n v="0.79625403091668379"/>
    <s v="@yahoo.com"/>
    <s v="Yassna@yahoo.com"/>
    <n v="51"/>
    <s v="Rio Grande do Sul"/>
    <x v="3"/>
    <x v="2"/>
    <x v="0"/>
    <x v="2"/>
    <n v="10"/>
    <s v="À Prazo"/>
    <x v="391"/>
    <s v="José Arruda"/>
  </r>
  <r>
    <s v="Layra"/>
    <s v="Mendonça"/>
    <s v="Donovan"/>
    <s v="Layra Mendonça Donovan"/>
    <n v="0.35273298902939387"/>
    <s v="@hotmail.com"/>
    <s v="Layra@hotmail.com"/>
    <n v="71"/>
    <s v="Bahia"/>
    <x v="2"/>
    <x v="2"/>
    <x v="0"/>
    <x v="2"/>
    <n v="8"/>
    <s v="À Prazo"/>
    <x v="391"/>
    <s v="José Arruda"/>
  </r>
  <r>
    <s v="Aitana"/>
    <s v="Diegues"/>
    <s v="Reese"/>
    <s v="Aitana Diegues Reese"/>
    <n v="0.71013553537185148"/>
    <s v="@yahoo.com"/>
    <s v="Aitana@yahoo.com"/>
    <n v="88"/>
    <s v="Ceará"/>
    <x v="2"/>
    <x v="1"/>
    <x v="1"/>
    <x v="1"/>
    <n v="1"/>
    <s v="À vista"/>
    <x v="391"/>
    <s v="Priscila Amanda"/>
  </r>
  <r>
    <s v="Luciana"/>
    <s v="Anjos"/>
    <s v="Weber"/>
    <s v="Luciana Anjos Weber"/>
    <n v="0.45863412357574673"/>
    <s v="@yahoo.com"/>
    <s v="Luciana@yahoo.com"/>
    <n v="89"/>
    <s v="Piauí"/>
    <x v="2"/>
    <x v="1"/>
    <x v="1"/>
    <x v="1"/>
    <n v="1"/>
    <s v="À vista"/>
    <x v="392"/>
    <s v="Maria do Carmo"/>
  </r>
  <r>
    <s v="Aaditi"/>
    <s v="Adães"/>
    <s v="Ballard"/>
    <s v="Aaditi Adães Ballard"/>
    <n v="1.8173522000740627E-3"/>
    <s v="@hotmail.com"/>
    <s v="Aaditi@hotmail.com"/>
    <n v="73"/>
    <s v="Bahia"/>
    <x v="2"/>
    <x v="2"/>
    <x v="0"/>
    <x v="2"/>
    <n v="9"/>
    <s v="À Prazo"/>
    <x v="392"/>
    <s v="Priscila Amanda"/>
  </r>
  <r>
    <s v="Joceane"/>
    <s v="Morbeck"/>
    <s v="Montgomery"/>
    <s v="Joceane Morbeck Montgomery"/>
    <n v="0.15470042285335184"/>
    <s v="@hotmail.com"/>
    <s v="Joceane@hotmail.com"/>
    <n v="53"/>
    <s v="Rio Grande do Sul"/>
    <x v="3"/>
    <x v="0"/>
    <x v="0"/>
    <x v="0"/>
    <n v="5"/>
    <s v="À Prazo"/>
    <x v="392"/>
    <s v="Maria do Carmo"/>
  </r>
  <r>
    <s v="Zhoé"/>
    <s v="Constante"/>
    <s v="Hagan"/>
    <s v="Zhoé Constante Hagan"/>
    <n v="0.64018425890252695"/>
    <s v="@ig.com"/>
    <s v="Zhoé@ig.com"/>
    <n v="91"/>
    <s v="Pará"/>
    <x v="1"/>
    <x v="0"/>
    <x v="0"/>
    <x v="0"/>
    <n v="3"/>
    <s v="À Prazo"/>
    <x v="393"/>
    <s v="Maria do Carmo"/>
  </r>
  <r>
    <s v="Dafny"/>
    <s v="Barreto"/>
    <s v="Sinclair"/>
    <s v="Dafny Barreto Sinclair"/>
    <n v="0.91944885704049761"/>
    <s v="@gmail.com"/>
    <s v="Dafny@gmail.com"/>
    <n v="54"/>
    <s v="Rio Grande do Sul"/>
    <x v="3"/>
    <x v="1"/>
    <x v="0"/>
    <x v="1"/>
    <n v="2"/>
    <s v="À Prazo"/>
    <x v="393"/>
    <s v="José Arruda"/>
  </r>
  <r>
    <s v="Marilza"/>
    <s v="Menezes"/>
    <s v="Calhoun"/>
    <s v="Marilza Menezes Calhoun"/>
    <n v="0.10657211622909868"/>
    <s v="@gmail.com"/>
    <s v="Marilza@gmail.com"/>
    <n v="74"/>
    <s v="Bahia"/>
    <x v="2"/>
    <x v="1"/>
    <x v="1"/>
    <x v="1"/>
    <n v="1"/>
    <s v="À vista"/>
    <x v="393"/>
    <s v="Maria do Carmo"/>
  </r>
  <r>
    <s v="Noémi"/>
    <s v="Mendonça"/>
    <s v="Ballard"/>
    <s v="Noémi Mendonça Ballard"/>
    <n v="0.51888641986079609"/>
    <s v="@ig.com"/>
    <s v="Noémi@ig.com"/>
    <n v="92"/>
    <s v="Amazonas"/>
    <x v="1"/>
    <x v="1"/>
    <x v="0"/>
    <x v="1"/>
    <n v="2"/>
    <s v="À Prazo"/>
    <x v="394"/>
    <s v="José Arruda"/>
  </r>
  <r>
    <s v="Jasnoor"/>
    <s v="Jardim"/>
    <s v="Conway"/>
    <s v="Jasnoor Jardim Conway"/>
    <n v="0.42957307716519844"/>
    <s v="@hotmail.com"/>
    <s v="Jasnoor@hotmail.com"/>
    <n v="75"/>
    <s v="Bahia"/>
    <x v="2"/>
    <x v="0"/>
    <x v="0"/>
    <x v="0"/>
    <n v="4"/>
    <s v="À Prazo"/>
    <x v="394"/>
    <s v="Maria do Carmo"/>
  </r>
  <r>
    <s v="Stefany"/>
    <s v="Anjos"/>
    <s v="O’Connell"/>
    <s v="Stefany Anjos O’Connell"/>
    <n v="0.25140597460113823"/>
    <s v="@gmail.com"/>
    <s v="Stefany@gmail.com"/>
    <n v="55"/>
    <s v="Rio Grande do Sul"/>
    <x v="3"/>
    <x v="1"/>
    <x v="1"/>
    <x v="1"/>
    <n v="1"/>
    <s v="À vista"/>
    <x v="394"/>
    <s v="José Arruda"/>
  </r>
  <r>
    <s v="Dharyani"/>
    <s v="Freitas"/>
    <s v="Higgins"/>
    <s v="Dharyani Freitas Higgins"/>
    <n v="0.99265137359753197"/>
    <s v="@yahoo.com"/>
    <s v="Dharyani@yahoo.com"/>
    <n v="61"/>
    <s v="Distrito Federal"/>
    <x v="4"/>
    <x v="1"/>
    <x v="1"/>
    <x v="1"/>
    <n v="1"/>
    <s v="À vista"/>
    <x v="395"/>
    <s v="Maria do Carmo"/>
  </r>
  <r>
    <s v="Calie"/>
    <s v="Menezes"/>
    <s v="O’Hara"/>
    <s v="Calie Menezes O’Hara"/>
    <n v="0.29704891358616481"/>
    <s v="@gmail.com"/>
    <s v="Calie@gmail.com"/>
    <n v="93"/>
    <s v="Pará"/>
    <x v="1"/>
    <x v="1"/>
    <x v="0"/>
    <x v="1"/>
    <n v="2"/>
    <s v="À Prazo"/>
    <x v="395"/>
    <s v="José Arruda"/>
  </r>
  <r>
    <s v="Foram"/>
    <s v="Fonseca"/>
    <s v="Dempsey"/>
    <s v="Foram Fonseca Dempsey"/>
    <n v="0.6468277532589416"/>
    <s v="@gmail.com"/>
    <s v="Foram@gmail.com"/>
    <n v="77"/>
    <s v="Bahia"/>
    <x v="2"/>
    <x v="0"/>
    <x v="0"/>
    <x v="0"/>
    <n v="4"/>
    <s v="À Prazo"/>
    <x v="395"/>
    <s v="Maria do Carmo"/>
  </r>
  <r>
    <s v="Marília"/>
    <s v="Mello"/>
    <s v="Barker"/>
    <s v="Marília Mello Barker"/>
    <n v="0.36031089526177651"/>
    <s v="@gmail.com"/>
    <s v="Marília@gmail.com"/>
    <n v="94"/>
    <s v="Pará"/>
    <x v="1"/>
    <x v="1"/>
    <x v="0"/>
    <x v="1"/>
    <n v="2"/>
    <s v="À Prazo"/>
    <x v="396"/>
    <s v="José Arruda"/>
  </r>
  <r>
    <s v="Leidivan"/>
    <s v="Negreiros"/>
    <s v="Saunders"/>
    <s v="Leidivan Negreiros Saunders"/>
    <n v="0.53979224185162544"/>
    <s v="@hotmail.com"/>
    <s v="Leidivan@hotmail.com"/>
    <n v="79"/>
    <s v="Sergipe"/>
    <x v="2"/>
    <x v="0"/>
    <x v="0"/>
    <x v="0"/>
    <n v="3"/>
    <s v="À Prazo"/>
    <x v="396"/>
    <s v="Maria do Carmo"/>
  </r>
  <r>
    <s v="Dayana"/>
    <s v="Coelho"/>
    <s v="Calhoun"/>
    <s v="Dayana Coelho Calhoun"/>
    <n v="0.16466519419163983"/>
    <s v="@hotmail.com"/>
    <s v="Dayana@hotmail.com"/>
    <n v="62"/>
    <s v="Goiás"/>
    <x v="4"/>
    <x v="2"/>
    <x v="0"/>
    <x v="2"/>
    <n v="9"/>
    <s v="À Prazo"/>
    <x v="396"/>
    <s v="José Arruda"/>
  </r>
  <r>
    <s v="Samaritana"/>
    <s v="Medeiros"/>
    <s v="Ramsey"/>
    <s v="Samaritana Medeiros Ramsey"/>
    <n v="0.79228137823284916"/>
    <s v="@hotmail.com"/>
    <s v="Samaritana@hotmail.com"/>
    <n v="95"/>
    <s v="Roraima"/>
    <x v="1"/>
    <x v="0"/>
    <x v="0"/>
    <x v="0"/>
    <n v="6"/>
    <s v="À Prazo"/>
    <x v="397"/>
    <s v="José Arruda"/>
  </r>
  <r>
    <s v="Reyna"/>
    <s v="Carnaval"/>
    <s v="Dempsey"/>
    <s v="Reyna Carnaval Dempsey"/>
    <n v="1.0374754290001453E-2"/>
    <s v="@hotmail.com"/>
    <s v="Reyna@hotmail.com"/>
    <n v="63"/>
    <s v="Tocantins"/>
    <x v="1"/>
    <x v="2"/>
    <x v="0"/>
    <x v="2"/>
    <n v="9"/>
    <s v="À Prazo"/>
    <x v="397"/>
    <s v="Maria do Carmo"/>
  </r>
  <r>
    <s v="Hadassa"/>
    <s v="Morato"/>
    <s v="O’Connell"/>
    <s v="Hadassa Morato O’Connell"/>
    <n v="0.32657336519397784"/>
    <s v="@ig.com"/>
    <s v="Hadassa@ig.com"/>
    <n v="81"/>
    <s v="Pernambuco"/>
    <x v="2"/>
    <x v="2"/>
    <x v="0"/>
    <x v="2"/>
    <n v="10"/>
    <s v="À Prazo"/>
    <x v="397"/>
    <s v="Maria do Carmo"/>
  </r>
  <r>
    <s v="Camilia"/>
    <s v="Miranda"/>
    <s v="Ramsey"/>
    <s v="Camilia Miranda Ramsey"/>
    <n v="0.70659224791910935"/>
    <s v="@ig.com"/>
    <s v="Camilia@ig.com"/>
    <n v="64"/>
    <s v="Goiás"/>
    <x v="4"/>
    <x v="2"/>
    <x v="0"/>
    <x v="2"/>
    <n v="9"/>
    <s v="À Prazo"/>
    <x v="398"/>
    <s v="Maria do Carmo"/>
  </r>
  <r>
    <s v="Mélodie"/>
    <s v="Rolembergue"/>
    <s v="McLaughlin"/>
    <s v="Mélodie Rolembergue McLaughlin"/>
    <n v="0.49899225526372004"/>
    <s v="@gmail.com"/>
    <s v="Mélodie@gmail.com"/>
    <n v="82"/>
    <s v="Alagoas"/>
    <x v="2"/>
    <x v="0"/>
    <x v="0"/>
    <x v="0"/>
    <n v="4"/>
    <s v="À Prazo"/>
    <x v="398"/>
    <s v="Maria do Carmo"/>
  </r>
  <r>
    <s v="Neise"/>
    <s v="Farias"/>
    <s v="Kerr"/>
    <s v="Neise Farias Kerr"/>
    <n v="0.38357653057352603"/>
    <s v="@gmail.com"/>
    <s v="Neise@gmail.com"/>
    <n v="96"/>
    <s v="Amapá"/>
    <x v="1"/>
    <x v="1"/>
    <x v="1"/>
    <x v="1"/>
    <n v="1"/>
    <s v="À vista"/>
    <x v="398"/>
    <s v="Maria do Carmo"/>
  </r>
  <r>
    <s v="Sancha"/>
    <s v="Monteiro"/>
    <s v="Barr"/>
    <s v="Sancha Monteiro Barr"/>
    <n v="0.63217595605516674"/>
    <s v="@gmail.com"/>
    <s v="Sancha@gmail.com"/>
    <n v="97"/>
    <s v="Amazonas"/>
    <x v="1"/>
    <x v="2"/>
    <x v="0"/>
    <x v="2"/>
    <n v="8"/>
    <s v="À Prazo"/>
    <x v="399"/>
    <s v="Priscila Amanda"/>
  </r>
  <r>
    <s v="Simara"/>
    <s v="Souza"/>
    <s v="Calhoun"/>
    <s v="Simara Souza Calhoun"/>
    <n v="0.22744762010322139"/>
    <s v="@yahoo.com"/>
    <s v="Simara@yahoo.com"/>
    <n v="65"/>
    <s v="Mato Grosso"/>
    <x v="4"/>
    <x v="0"/>
    <x v="0"/>
    <x v="0"/>
    <n v="3"/>
    <s v="À Prazo"/>
    <x v="399"/>
    <s v="José Arruda"/>
  </r>
  <r>
    <s v="Adeya"/>
    <s v="Bernades"/>
    <s v="Duncan"/>
    <s v="Adeya Bernades Duncan"/>
    <n v="0.50070844747222287"/>
    <s v="@ig.com"/>
    <s v="Adeya@ig.com"/>
    <n v="83"/>
    <s v="Paraíba"/>
    <x v="2"/>
    <x v="1"/>
    <x v="1"/>
    <x v="1"/>
    <n v="1"/>
    <s v="À vista"/>
    <x v="399"/>
    <s v="José Arruda"/>
  </r>
  <r>
    <s v="Tawila"/>
    <s v="Fagundes"/>
    <s v="Costello"/>
    <s v="Tawila Fagundes Costello"/>
    <n v="0.76781038009053448"/>
    <s v="@hotmail.com"/>
    <s v="Tawila@hotmail.com"/>
    <n v="98"/>
    <s v="Maranhão"/>
    <x v="2"/>
    <x v="1"/>
    <x v="0"/>
    <x v="1"/>
    <n v="2"/>
    <s v="À Prazo"/>
    <x v="400"/>
    <s v="Priscila Amanda"/>
  </r>
  <r>
    <s v="Wenni"/>
    <s v="Santarrosa"/>
    <s v="Montgomery"/>
    <s v="Wenni Santarrosa Montgomery"/>
    <n v="5.5133753087572179E-2"/>
    <s v="@gmail.com"/>
    <s v="Wenni@gmail.com"/>
    <n v="84"/>
    <s v="Rio Grande do Norte"/>
    <x v="2"/>
    <x v="2"/>
    <x v="0"/>
    <x v="2"/>
    <n v="10"/>
    <s v="À Prazo"/>
    <x v="400"/>
    <s v="José Arruda"/>
  </r>
  <r>
    <s v="Libânia"/>
    <s v="Reis"/>
    <s v="Higgins"/>
    <s v="Libânia Reis Higgins"/>
    <n v="0.70932401909833931"/>
    <s v="@gmail.com"/>
    <s v="Libânia@gmail.com"/>
    <n v="66"/>
    <s v="Mato Grosso"/>
    <x v="4"/>
    <x v="1"/>
    <x v="1"/>
    <x v="1"/>
    <n v="1"/>
    <s v="À vista"/>
    <x v="400"/>
    <s v="José Arruda"/>
  </r>
  <r>
    <s v="Chin"/>
    <s v="Sampaulo"/>
    <s v="Dempsey"/>
    <s v="Chin Sampaulo Dempsey"/>
    <n v="2.374255131423042E-2"/>
    <s v="@yahoo.com"/>
    <s v="Chin@yahoo.com"/>
    <n v="85"/>
    <s v="Ceará"/>
    <x v="2"/>
    <x v="0"/>
    <x v="0"/>
    <x v="0"/>
    <n v="5"/>
    <s v="À Prazo"/>
    <x v="401"/>
    <s v="Maria do Carmo"/>
  </r>
  <r>
    <s v="Gara"/>
    <s v="Gouveia"/>
    <s v="Ramsey"/>
    <s v="Gara Gouveia Ramsey"/>
    <n v="0.14843317359465491"/>
    <s v="@gmail.com"/>
    <s v="Gara@gmail.com"/>
    <n v="67"/>
    <s v="Mato Grosso do Sul"/>
    <x v="4"/>
    <x v="1"/>
    <x v="1"/>
    <x v="1"/>
    <n v="1"/>
    <s v="À vista"/>
    <x v="401"/>
    <s v="Maria do Carmo"/>
  </r>
  <r>
    <s v="Humaira"/>
    <s v="Teles"/>
    <s v="Reese"/>
    <s v="Humaira Teles Reese"/>
    <n v="2.6079320844555776E-2"/>
    <s v="@hotmail.com"/>
    <s v="Humaira@hotmail.com"/>
    <n v="99"/>
    <s v="Maranhão"/>
    <x v="2"/>
    <x v="1"/>
    <x v="1"/>
    <x v="1"/>
    <n v="1"/>
    <s v="À vista"/>
    <x v="401"/>
    <s v="João Carlos"/>
  </r>
  <r>
    <s v="Ayanna"/>
    <s v="Cunha"/>
    <s v="Lynch"/>
    <s v="Ayanna Cunha Lynch"/>
    <n v="0.49762127861903394"/>
    <s v="@gmail.com"/>
    <s v="Ayanna@gmail.com"/>
    <n v="68"/>
    <s v="Acre"/>
    <x v="1"/>
    <x v="0"/>
    <x v="0"/>
    <x v="0"/>
    <n v="3"/>
    <s v="À Prazo"/>
    <x v="402"/>
    <s v="José Arruda"/>
  </r>
  <r>
    <s v="Dária"/>
    <s v="Carneiro"/>
    <s v="Sinclair"/>
    <s v="Dária Carneiro Sinclair"/>
    <n v="0.2745032427660018"/>
    <s v="@hotmail.com"/>
    <s v="Dária@hotmail.com"/>
    <n v="11"/>
    <s v="São Paulo"/>
    <x v="0"/>
    <x v="0"/>
    <x v="0"/>
    <x v="0"/>
    <n v="7"/>
    <s v="À Prazo"/>
    <x v="402"/>
    <s v="José Arruda"/>
  </r>
  <r>
    <s v="Vlada"/>
    <s v="Resende"/>
    <s v="Barr"/>
    <s v="Vlada Resende Barr"/>
    <n v="0.10398005670771882"/>
    <s v="@gmail.com"/>
    <s v="Vlada@gmail.com"/>
    <n v="86"/>
    <s v="Piauí"/>
    <x v="2"/>
    <x v="0"/>
    <x v="0"/>
    <x v="0"/>
    <n v="3"/>
    <s v="À Prazo"/>
    <x v="402"/>
    <s v="José Arruda"/>
  </r>
  <r>
    <s v="Joanna"/>
    <s v="Moraes"/>
    <s v="Lynch"/>
    <s v="Joanna Moraes Lynch"/>
    <n v="0.25216129956529643"/>
    <s v="@gmail.com"/>
    <s v="Joanna@gmail.com"/>
    <n v="69"/>
    <s v="Rondônia"/>
    <x v="1"/>
    <x v="2"/>
    <x v="0"/>
    <x v="2"/>
    <n v="10"/>
    <s v="À Prazo"/>
    <x v="403"/>
    <s v="José Arruda"/>
  </r>
  <r>
    <s v="Ysys"/>
    <s v="Barroso"/>
    <s v="Conway"/>
    <s v="Ysys Barroso Conway"/>
    <n v="0.84702930360891016"/>
    <s v="@ig.com"/>
    <s v="Ysys@ig.com"/>
    <n v="12"/>
    <s v="São Paulo"/>
    <x v="0"/>
    <x v="1"/>
    <x v="1"/>
    <x v="1"/>
    <n v="1"/>
    <s v="À vista"/>
    <x v="403"/>
    <s v="João Carlos"/>
  </r>
  <r>
    <s v="Zaíne"/>
    <s v="Bruscato"/>
    <s v="Stack"/>
    <s v="Zaíne Bruscato Stack"/>
    <n v="0.86745690376258899"/>
    <s v="@gmail.com"/>
    <s v="Zaíne@gmail.com"/>
    <n v="87"/>
    <s v="Pernambuco"/>
    <x v="2"/>
    <x v="2"/>
    <x v="0"/>
    <x v="2"/>
    <n v="10"/>
    <s v="À Prazo"/>
    <x v="403"/>
    <s v="José Arruda"/>
  </r>
  <r>
    <s v="Omya"/>
    <s v="Pellegrini"/>
    <s v="Duncan"/>
    <s v="Omya Pellegrini Duncan"/>
    <n v="9.0630476604355303E-2"/>
    <s v="@gmail.com"/>
    <s v="Omya@gmail.com"/>
    <n v="88"/>
    <s v="Ceará"/>
    <x v="2"/>
    <x v="2"/>
    <x v="0"/>
    <x v="2"/>
    <n v="8"/>
    <s v="À Prazo"/>
    <x v="404"/>
    <s v="Priscila Amanda"/>
  </r>
  <r>
    <s v="Nkula"/>
    <s v="Martins"/>
    <s v="Pollock"/>
    <s v="Nkula Martins Pollock"/>
    <n v="0.14105128902124542"/>
    <s v="@hotmail.com"/>
    <s v="Nkula@hotmail.com"/>
    <n v="71"/>
    <s v="Bahia"/>
    <x v="2"/>
    <x v="0"/>
    <x v="0"/>
    <x v="0"/>
    <n v="7"/>
    <s v="À Prazo"/>
    <x v="404"/>
    <s v="Maria do Carmo"/>
  </r>
  <r>
    <s v="Maddalena"/>
    <s v="Couto"/>
    <s v="Vaughn"/>
    <s v="Maddalena Couto Vaughn"/>
    <n v="0.30082875114567409"/>
    <s v="@yahoo.com"/>
    <s v="Maddalena@yahoo.com"/>
    <n v="13"/>
    <s v="São Paulo"/>
    <x v="0"/>
    <x v="0"/>
    <x v="0"/>
    <x v="0"/>
    <n v="6"/>
    <s v="À Prazo"/>
    <x v="404"/>
    <s v="João Carlos"/>
  </r>
  <r>
    <s v="Letizia"/>
    <s v="Pinto"/>
    <s v="Walsh"/>
    <s v="Letizia Pinto Walsh"/>
    <n v="0.52463849104775051"/>
    <s v="@gmail.com"/>
    <s v="Letizia@gmail.com"/>
    <n v="73"/>
    <s v="Bahia"/>
    <x v="2"/>
    <x v="0"/>
    <x v="0"/>
    <x v="0"/>
    <n v="6"/>
    <s v="À Prazo"/>
    <x v="405"/>
    <s v="José Arruda"/>
  </r>
  <r>
    <s v="Umaiza"/>
    <s v="Médici"/>
    <s v="O’Hara"/>
    <s v="Umaiza Médici O’Hara"/>
    <n v="0.96233392572017495"/>
    <s v="@gmail.com"/>
    <s v="Umaiza@gmail.com"/>
    <n v="14"/>
    <s v="São Paulo"/>
    <x v="0"/>
    <x v="0"/>
    <x v="0"/>
    <x v="0"/>
    <n v="7"/>
    <s v="À Prazo"/>
    <x v="405"/>
    <s v="João Carlos"/>
  </r>
  <r>
    <s v="Liara"/>
    <s v="Rehder"/>
    <s v="Hahn"/>
    <s v="Liara Rehder Hahn"/>
    <n v="0.4726913476067498"/>
    <s v="@hotmail.com"/>
    <s v="Liara@hotmail.com"/>
    <n v="89"/>
    <s v="Piauí"/>
    <x v="2"/>
    <x v="0"/>
    <x v="0"/>
    <x v="0"/>
    <n v="6"/>
    <s v="À Prazo"/>
    <x v="405"/>
    <s v="João Carlos"/>
  </r>
  <r>
    <s v="Madalina"/>
    <s v="Coutinho"/>
    <s v="Walsh"/>
    <s v="Madalina Coutinho Walsh"/>
    <n v="0.97879694216322055"/>
    <s v="@yahoo.com"/>
    <s v="Madalina@yahoo.com"/>
    <n v="74"/>
    <s v="Bahia"/>
    <x v="2"/>
    <x v="0"/>
    <x v="0"/>
    <x v="0"/>
    <n v="3"/>
    <s v="À Prazo"/>
    <x v="406"/>
    <s v="Maria do Carmo"/>
  </r>
  <r>
    <s v="Vanuza"/>
    <s v="Pais"/>
    <s v="Reese"/>
    <s v="Vanuza Pais Reese"/>
    <n v="0.71923377208266215"/>
    <s v="@yahoo.com"/>
    <s v="Vanuza@yahoo.com"/>
    <n v="15"/>
    <s v="São Paulo"/>
    <x v="0"/>
    <x v="1"/>
    <x v="1"/>
    <x v="1"/>
    <n v="1"/>
    <s v="À vista"/>
    <x v="406"/>
    <s v="Maria do Carmo"/>
  </r>
  <r>
    <s v="Anuradha"/>
    <s v="Adorno"/>
    <s v="Walsh"/>
    <s v="Anuradha Adorno Walsh"/>
    <n v="0.18729484458990553"/>
    <s v="@gmail.com"/>
    <s v="Anuradha@gmail.com"/>
    <n v="91"/>
    <s v="Pará"/>
    <x v="1"/>
    <x v="2"/>
    <x v="0"/>
    <x v="2"/>
    <n v="9"/>
    <s v="À Prazo"/>
    <x v="406"/>
    <s v="José Arruda"/>
  </r>
  <r>
    <s v="Hasana"/>
    <s v="Pellegrini"/>
    <s v="Reese"/>
    <s v="Hasana Pellegrini Reese"/>
    <n v="0.113225759902985"/>
    <s v="@hotmail.com"/>
    <s v="Hasana@hotmail.com"/>
    <n v="75"/>
    <s v="Bahia"/>
    <x v="2"/>
    <x v="0"/>
    <x v="0"/>
    <x v="0"/>
    <n v="6"/>
    <s v="À Prazo"/>
    <x v="407"/>
    <s v="José Arruda"/>
  </r>
  <r>
    <s v="Évelyn"/>
    <s v="Brasil"/>
    <s v="Frazier"/>
    <s v="Évelyn Brasil Frazier"/>
    <n v="0.81881475504042056"/>
    <s v="@hotmail.com"/>
    <s v="Évelyn@hotmail.com"/>
    <n v="92"/>
    <s v="Amazonas"/>
    <x v="1"/>
    <x v="1"/>
    <x v="0"/>
    <x v="1"/>
    <n v="2"/>
    <s v="À Prazo"/>
    <x v="407"/>
    <s v="Maria do Carmo"/>
  </r>
  <r>
    <s v="Bernadette"/>
    <s v="Henriques"/>
    <s v="Conway"/>
    <s v="Bernadette Henriques Conway"/>
    <n v="0.87631220000212073"/>
    <s v="@hotmail.com"/>
    <s v="Bernadette@hotmail.com"/>
    <n v="16"/>
    <s v="São Paulo"/>
    <x v="0"/>
    <x v="0"/>
    <x v="0"/>
    <x v="0"/>
    <n v="5"/>
    <s v="À Prazo"/>
    <x v="407"/>
    <s v="João Carlos"/>
  </r>
  <r>
    <s v="Shaira"/>
    <s v="Pinto"/>
    <s v="McLaughlin"/>
    <s v="Shaira Pinto McLaughlin"/>
    <n v="0.51861632621507248"/>
    <s v="@hotmail.com"/>
    <s v="Shaira@hotmail.com"/>
    <n v="77"/>
    <s v="Bahia"/>
    <x v="2"/>
    <x v="0"/>
    <x v="0"/>
    <x v="0"/>
    <n v="5"/>
    <s v="À Prazo"/>
    <x v="408"/>
    <s v="Priscila Amanda"/>
  </r>
  <r>
    <s v="Layara"/>
    <s v="Meireles"/>
    <s v="Conway"/>
    <s v="Layara Meireles Conway"/>
    <n v="0.13492384814687108"/>
    <s v="@yahoo.com"/>
    <s v="Layara@yahoo.com"/>
    <n v="17"/>
    <s v="São Paulo"/>
    <x v="0"/>
    <x v="2"/>
    <x v="0"/>
    <x v="2"/>
    <n v="8"/>
    <s v="À Prazo"/>
    <x v="408"/>
    <s v="João Carlos"/>
  </r>
  <r>
    <s v="Zelda"/>
    <s v="Cauduro"/>
    <s v="Donovan"/>
    <s v="Zelda Cauduro Donovan"/>
    <n v="0.26551259668419169"/>
    <s v="@hotmail.com"/>
    <s v="Zelda@hotmail.com"/>
    <n v="93"/>
    <s v="Pará"/>
    <x v="1"/>
    <x v="2"/>
    <x v="0"/>
    <x v="2"/>
    <n v="10"/>
    <s v="À Prazo"/>
    <x v="408"/>
    <s v="José Arruda"/>
  </r>
  <r>
    <s v="Chantell"/>
    <s v="Rangel"/>
    <s v="Reese"/>
    <s v="Chantell Rangel Reese"/>
    <n v="0.22133526546866622"/>
    <s v="@ig.com"/>
    <s v="Chantell@ig.com"/>
    <n v="18"/>
    <s v="São Paulo"/>
    <x v="0"/>
    <x v="0"/>
    <x v="0"/>
    <x v="0"/>
    <n v="6"/>
    <s v="À Prazo"/>
    <x v="409"/>
    <s v="Priscila Amanda"/>
  </r>
  <r>
    <s v="Rayhanatou"/>
    <s v="Braga"/>
    <s v="Pollock"/>
    <s v="Rayhanatou Braga Pollock"/>
    <n v="0.46230912551524683"/>
    <s v="@hotmail.com"/>
    <s v="Rayhanatou@hotmail.com"/>
    <n v="94"/>
    <s v="Pará"/>
    <x v="1"/>
    <x v="0"/>
    <x v="0"/>
    <x v="0"/>
    <n v="7"/>
    <s v="À Prazo"/>
    <x v="409"/>
    <s v="Priscila Amanda"/>
  </r>
  <r>
    <s v="Ifeoma"/>
    <s v="Xavier"/>
    <s v="Higgins"/>
    <s v="Ifeoma Xavier Higgins"/>
    <n v="0.77898329005439149"/>
    <s v="@ig.com"/>
    <s v="Ifeoma@ig.com"/>
    <n v="79"/>
    <s v="Sergipe"/>
    <x v="2"/>
    <x v="1"/>
    <x v="1"/>
    <x v="1"/>
    <n v="1"/>
    <s v="À vista"/>
    <x v="409"/>
    <s v="José Arruda"/>
  </r>
  <r>
    <s v="Saga"/>
    <s v="Lins"/>
    <s v="Barr"/>
    <s v="Saga Lins Barr"/>
    <n v="0.84891773404828796"/>
    <s v="@gmail.com"/>
    <s v="Saga@gmail.com"/>
    <n v="19"/>
    <s v="São Paulo"/>
    <x v="0"/>
    <x v="1"/>
    <x v="1"/>
    <x v="1"/>
    <n v="1"/>
    <s v="À vista"/>
    <x v="410"/>
    <s v="José Arruda"/>
  </r>
  <r>
    <s v="Egali"/>
    <s v="Naves"/>
    <s v="Barr"/>
    <s v="Egali Naves Barr"/>
    <n v="0.4461395765869357"/>
    <s v="@yahoo.com"/>
    <s v="Egali@yahoo.com"/>
    <n v="95"/>
    <s v="Roraima"/>
    <x v="1"/>
    <x v="1"/>
    <x v="1"/>
    <x v="1"/>
    <n v="1"/>
    <s v="À vista"/>
    <x v="410"/>
    <s v="Priscila Amanda"/>
  </r>
  <r>
    <s v="Mia"/>
    <s v="Saramago"/>
    <s v="Barker"/>
    <s v="Mia Saramago Barker"/>
    <n v="0.12925519508145999"/>
    <s v="@hotmail.com"/>
    <s v="Mia@hotmail.com"/>
    <n v="81"/>
    <s v="Pernambuco"/>
    <x v="2"/>
    <x v="0"/>
    <x v="0"/>
    <x v="0"/>
    <n v="6"/>
    <s v="À Prazo"/>
    <x v="410"/>
    <s v="Maria do Carmo"/>
  </r>
  <r>
    <s v="Simran"/>
    <s v="Tales"/>
    <s v="Duncan"/>
    <s v="Simran Tales Duncan"/>
    <n v="0.98577393808469715"/>
    <s v="@hotmail.com"/>
    <s v="Simran@hotmail.com"/>
    <n v="96"/>
    <s v="Amapá"/>
    <x v="1"/>
    <x v="1"/>
    <x v="1"/>
    <x v="1"/>
    <n v="1"/>
    <s v="À vista"/>
    <x v="411"/>
    <s v="José Arruda"/>
  </r>
  <r>
    <s v="Genésia"/>
    <s v="Homem"/>
    <s v="Barker"/>
    <s v="Genésia Homem Barker"/>
    <n v="0.83754878608180561"/>
    <s v="@ig.com"/>
    <s v="Genésia@ig.com"/>
    <n v="21"/>
    <s v="Rio de Janeiro"/>
    <x v="0"/>
    <x v="1"/>
    <x v="1"/>
    <x v="1"/>
    <n v="1"/>
    <s v="À vista"/>
    <x v="411"/>
    <s v="José Arruda"/>
  </r>
  <r>
    <s v="Tiara"/>
    <s v="Ildefonso"/>
    <s v="McCracken"/>
    <s v="Tiara Ildefonso McCracken"/>
    <n v="0.16134086631177313"/>
    <s v="@gmail.com"/>
    <s v="Tiara@gmail.com"/>
    <n v="82"/>
    <s v="Alagoas"/>
    <x v="2"/>
    <x v="1"/>
    <x v="1"/>
    <x v="1"/>
    <n v="1"/>
    <s v="À vista"/>
    <x v="411"/>
    <s v="João Carlos"/>
  </r>
  <r>
    <s v="Catiliana"/>
    <s v="Penna"/>
    <s v="Barker"/>
    <s v="Catiliana Penna Barker"/>
    <n v="0.23759931167245874"/>
    <s v="@gmail.com"/>
    <s v="Catiliana@gmail.com"/>
    <n v="97"/>
    <s v="Amazonas"/>
    <x v="1"/>
    <x v="1"/>
    <x v="0"/>
    <x v="1"/>
    <n v="2"/>
    <s v="À Prazo"/>
    <x v="412"/>
    <s v="Priscila Amanda"/>
  </r>
  <r>
    <s v="Klery"/>
    <s v="Faria"/>
    <s v="O’Connell"/>
    <s v="Klery Faria O’Connell"/>
    <n v="0.12603123825337192"/>
    <s v="@gmail.com"/>
    <s v="Klery@gmail.com"/>
    <n v="83"/>
    <s v="Paraíba"/>
    <x v="2"/>
    <x v="1"/>
    <x v="0"/>
    <x v="1"/>
    <n v="2"/>
    <s v="À Prazo"/>
    <x v="412"/>
    <s v="José Arruda"/>
  </r>
  <r>
    <s v="Maite"/>
    <s v="Fontes"/>
    <s v="Vaughn"/>
    <s v="Maite Fontes Vaughn"/>
    <n v="0.54477667113579409"/>
    <s v="@hotmail.com"/>
    <s v="Maite@hotmail.com"/>
    <n v="22"/>
    <s v="Rio de Janeiro"/>
    <x v="0"/>
    <x v="1"/>
    <x v="1"/>
    <x v="1"/>
    <n v="1"/>
    <s v="À vista"/>
    <x v="412"/>
    <s v="Maria do Carmo"/>
  </r>
  <r>
    <s v="Anelia"/>
    <s v="Sandes"/>
    <s v="Hagan"/>
    <s v="Anelia Sandes Hagan"/>
    <n v="0.32668656984926436"/>
    <s v="@gmail.com"/>
    <s v="Anelia@gmail.com"/>
    <n v="98"/>
    <s v="Maranhão"/>
    <x v="2"/>
    <x v="2"/>
    <x v="0"/>
    <x v="2"/>
    <n v="10"/>
    <s v="À Prazo"/>
    <x v="413"/>
    <s v="João Carlos"/>
  </r>
  <r>
    <s v="Liza"/>
    <s v="Ustra"/>
    <s v="Ramsey"/>
    <s v="Liza Ustra Ramsey"/>
    <n v="0.66254809246258739"/>
    <s v="@gmail.com"/>
    <s v="Liza@gmail.com"/>
    <n v="24"/>
    <s v="Rio de Janeiro"/>
    <x v="0"/>
    <x v="1"/>
    <x v="1"/>
    <x v="1"/>
    <n v="1"/>
    <s v="À vista"/>
    <x v="413"/>
    <s v="Maria do Carmo"/>
  </r>
  <r>
    <s v="Karolyna"/>
    <s v="Tavares"/>
    <s v="Montgomery"/>
    <s v="Karolyna Tavares Montgomery"/>
    <n v="0.55297622532122814"/>
    <s v="@ig.com"/>
    <s v="Karolyna@ig.com"/>
    <n v="84"/>
    <s v="Rio Grande do Norte"/>
    <x v="2"/>
    <x v="1"/>
    <x v="1"/>
    <x v="1"/>
    <n v="1"/>
    <s v="À vista"/>
    <x v="413"/>
    <s v="João Carlos"/>
  </r>
  <r>
    <s v="Aléxis"/>
    <s v="Hoffmann"/>
    <s v="Faulkner"/>
    <s v="Aléxis Hoffmann Faulkner"/>
    <n v="0.50165260992935445"/>
    <s v="@hotmail.com"/>
    <s v="Aléxis@hotmail.com"/>
    <n v="99"/>
    <s v="Maranhão"/>
    <x v="2"/>
    <x v="0"/>
    <x v="0"/>
    <x v="0"/>
    <n v="7"/>
    <s v="À Prazo"/>
    <x v="414"/>
    <s v="Priscila Amanda"/>
  </r>
  <r>
    <s v="India"/>
    <s v="Antônio"/>
    <s v="Donovan"/>
    <s v="India Antônio Donovan"/>
    <n v="0.45878829107808039"/>
    <s v="@hotmail.com"/>
    <s v="India@hotmail.com"/>
    <n v="27"/>
    <s v="Espírito Santo"/>
    <x v="0"/>
    <x v="1"/>
    <x v="1"/>
    <x v="1"/>
    <n v="1"/>
    <s v="À vista"/>
    <x v="414"/>
    <s v="José Arruda"/>
  </r>
  <r>
    <s v="Mah"/>
    <s v="Faleiros"/>
    <s v="Kerr"/>
    <s v="Mah Faleiros Kerr"/>
    <n v="0.3543293058222986"/>
    <s v="@hotmail.com"/>
    <s v="Mah@hotmail.com"/>
    <n v="85"/>
    <s v="Ceará"/>
    <x v="2"/>
    <x v="2"/>
    <x v="0"/>
    <x v="2"/>
    <n v="8"/>
    <s v="À Prazo"/>
    <x v="414"/>
    <s v="José Arruda"/>
  </r>
  <r>
    <s v="Elnor"/>
    <s v="Santos"/>
    <s v="Fitzgerald"/>
    <s v="Elnor Santos Fitzgerald"/>
    <n v="0.89545602725194307"/>
    <s v="@hotmail.com"/>
    <s v="Elnor@hotmail.com"/>
    <n v="86"/>
    <s v="Piauí"/>
    <x v="2"/>
    <x v="0"/>
    <x v="0"/>
    <x v="0"/>
    <n v="7"/>
    <s v="À Prazo"/>
    <x v="415"/>
    <s v="José Arruda"/>
  </r>
  <r>
    <s v="Johaina"/>
    <s v="Nascimento"/>
    <s v="Reese"/>
    <s v="Johaina Nascimento Reese"/>
    <n v="0.29622587601222872"/>
    <s v="@gmail.com"/>
    <s v="Johaina@gmail.com"/>
    <n v="11"/>
    <s v="São Paulo"/>
    <x v="0"/>
    <x v="0"/>
    <x v="0"/>
    <x v="0"/>
    <n v="3"/>
    <s v="À Prazo"/>
    <x v="415"/>
    <s v="Priscila Amanda"/>
  </r>
  <r>
    <s v="Lauren"/>
    <s v="Macedo"/>
    <s v="O’Hara"/>
    <s v="Lauren Macedo O’Hara"/>
    <n v="0.86105617836967763"/>
    <s v="@ig.com"/>
    <s v="Lauren@ig.com"/>
    <n v="28"/>
    <s v="Espírito Santo"/>
    <x v="0"/>
    <x v="0"/>
    <x v="0"/>
    <x v="0"/>
    <n v="7"/>
    <s v="À Prazo"/>
    <x v="415"/>
    <s v="Priscila Amanda"/>
  </r>
  <r>
    <s v="Eliza"/>
    <s v="Resende"/>
    <s v="Reese"/>
    <s v="Eliza Resende Reese"/>
    <n v="0.43887272815798639"/>
    <s v="@gmail.com"/>
    <s v="Eliza@gmail.com"/>
    <n v="87"/>
    <s v="Pernambuco"/>
    <x v="2"/>
    <x v="1"/>
    <x v="1"/>
    <x v="1"/>
    <n v="1"/>
    <s v="À vista"/>
    <x v="416"/>
    <s v="José Arruda"/>
  </r>
  <r>
    <s v="Liah"/>
    <s v="Queirós"/>
    <s v="Dempsey"/>
    <s v="Liah Queirós Dempsey"/>
    <n v="0.91035759369414049"/>
    <s v="@ig.com"/>
    <s v="Liah@ig.com"/>
    <n v="31"/>
    <s v="Minas Gerais"/>
    <x v="0"/>
    <x v="1"/>
    <x v="0"/>
    <x v="1"/>
    <n v="2"/>
    <s v="À Prazo"/>
    <x v="416"/>
    <s v="Maria do Carmo"/>
  </r>
  <r>
    <s v="Josy"/>
    <s v="Pascoal"/>
    <s v="Kerr"/>
    <s v="Josy Pascoal Kerr"/>
    <n v="0.19525911115961769"/>
    <s v="@yahoo.com"/>
    <s v="Josy@yahoo.com"/>
    <n v="12"/>
    <s v="São Paulo"/>
    <x v="0"/>
    <x v="0"/>
    <x v="0"/>
    <x v="0"/>
    <n v="3"/>
    <s v="À Prazo"/>
    <x v="416"/>
    <s v="José Arruda"/>
  </r>
  <r>
    <s v="Anaísa"/>
    <s v="Peres"/>
    <s v="Duncan"/>
    <s v="Anaísa Peres Duncan"/>
    <n v="0.46246069985219473"/>
    <s v="@ig.com"/>
    <s v="Anaísa@ig.com"/>
    <n v="32"/>
    <s v="Minas Gerais"/>
    <x v="0"/>
    <x v="1"/>
    <x v="1"/>
    <x v="1"/>
    <n v="1"/>
    <s v="À vista"/>
    <x v="417"/>
    <s v="Priscila Amanda"/>
  </r>
  <r>
    <s v="LLyhara"/>
    <s v="Valverde"/>
    <s v="Sinclair"/>
    <s v="LLyhara Valverde Sinclair"/>
    <n v="0.68880235627799058"/>
    <s v="@ig.com"/>
    <s v="LLyhara@ig.com"/>
    <n v="13"/>
    <s v="São Paulo"/>
    <x v="0"/>
    <x v="2"/>
    <x v="0"/>
    <x v="2"/>
    <n v="10"/>
    <s v="À Prazo"/>
    <x v="417"/>
    <s v="Maria do Carmo"/>
  </r>
  <r>
    <s v="Ilka"/>
    <s v="Almeida"/>
    <s v="Ramsey"/>
    <s v="Ilka Almeida Ramsey"/>
    <n v="0.19435003151051922"/>
    <s v="@ig.com"/>
    <s v="Ilka@ig.com"/>
    <n v="88"/>
    <s v="Ceará"/>
    <x v="2"/>
    <x v="1"/>
    <x v="1"/>
    <x v="1"/>
    <n v="1"/>
    <s v="À vista"/>
    <x v="417"/>
    <s v="Maria do Carmo"/>
  </r>
  <r>
    <s v="Mari"/>
    <s v="Lisboa"/>
    <s v="Frazier"/>
    <s v="Mari Lisboa Frazier"/>
    <n v="0.17771086414284298"/>
    <s v="@gmail.com"/>
    <s v="Mari@gmail.com"/>
    <n v="14"/>
    <s v="São Paulo"/>
    <x v="0"/>
    <x v="1"/>
    <x v="1"/>
    <x v="1"/>
    <n v="1"/>
    <s v="À vista"/>
    <x v="418"/>
    <s v="João Carlos"/>
  </r>
  <r>
    <s v="Cheslsy"/>
    <s v="Rollemberg"/>
    <s v="Conway"/>
    <s v="Cheslsy Rollemberg Conway"/>
    <n v="0.22959560819106339"/>
    <s v="@yahoo.com"/>
    <s v="Cheslsy@yahoo.com"/>
    <n v="89"/>
    <s v="Piauí"/>
    <x v="2"/>
    <x v="0"/>
    <x v="0"/>
    <x v="0"/>
    <n v="4"/>
    <s v="À Prazo"/>
    <x v="418"/>
    <s v="José Arruda"/>
  </r>
  <r>
    <s v="Quezia"/>
    <s v="Albuquerque"/>
    <s v="Duncan"/>
    <s v="Quezia Albuquerque Duncan"/>
    <n v="0.16572805331517415"/>
    <s v="@gmail.com"/>
    <s v="Quezia@gmail.com"/>
    <n v="33"/>
    <s v="Minas Gerais"/>
    <x v="0"/>
    <x v="1"/>
    <x v="1"/>
    <x v="1"/>
    <n v="1"/>
    <s v="À vista"/>
    <x v="418"/>
    <s v="José Arruda"/>
  </r>
  <r>
    <s v="Wania"/>
    <s v="Sampaulo"/>
    <s v="Hagan"/>
    <s v="Wania Sampaulo Hagan"/>
    <n v="0.35889694559284857"/>
    <s v="@ig.com"/>
    <s v="Wania@ig.com"/>
    <n v="15"/>
    <s v="São Paulo"/>
    <x v="0"/>
    <x v="2"/>
    <x v="0"/>
    <x v="2"/>
    <n v="10"/>
    <s v="À Prazo"/>
    <x v="419"/>
    <s v="João Carlos"/>
  </r>
  <r>
    <s v="Anísia"/>
    <s v="Trindade"/>
    <s v="Daugherty"/>
    <s v="Anísia Trindade Daugherty"/>
    <n v="0.49399274505439406"/>
    <s v="@hotmail.com"/>
    <s v="Anísia@hotmail.com"/>
    <n v="91"/>
    <s v="Pará"/>
    <x v="1"/>
    <x v="0"/>
    <x v="0"/>
    <x v="0"/>
    <n v="6"/>
    <s v="À Prazo"/>
    <x v="419"/>
    <s v="Maria do Carmo"/>
  </r>
  <r>
    <s v="Fatma"/>
    <s v="Delfino"/>
    <s v="Hahn"/>
    <s v="Fatma Delfino Hahn"/>
    <n v="0.45524511266670065"/>
    <s v="@gmail.com"/>
    <s v="Fatma@gmail.com"/>
    <n v="34"/>
    <s v="Minas Gerais"/>
    <x v="0"/>
    <x v="1"/>
    <x v="1"/>
    <x v="1"/>
    <n v="1"/>
    <s v="À vista"/>
    <x v="419"/>
    <s v="Priscila Amanda"/>
  </r>
  <r>
    <s v="Safina"/>
    <s v="Leite"/>
    <s v="Vaughn"/>
    <s v="Safina Leite Vaughn"/>
    <n v="0.97214335782028427"/>
    <s v="@yahoo.com"/>
    <s v="Safina@yahoo.com"/>
    <n v="35"/>
    <s v="Minas Gerais"/>
    <x v="0"/>
    <x v="2"/>
    <x v="0"/>
    <x v="2"/>
    <n v="9"/>
    <s v="À Prazo"/>
    <x v="420"/>
    <s v="Priscila Amanda"/>
  </r>
  <r>
    <s v="Zarah"/>
    <s v="Camões"/>
    <s v="Walsh"/>
    <s v="Zarah Camões Walsh"/>
    <n v="0.69463287255441675"/>
    <s v="@gmail.com"/>
    <s v="Zarah@gmail.com"/>
    <n v="16"/>
    <s v="São Paulo"/>
    <x v="0"/>
    <x v="1"/>
    <x v="0"/>
    <x v="1"/>
    <n v="2"/>
    <s v="À Prazo"/>
    <x v="420"/>
    <s v="João Carlos"/>
  </r>
  <r>
    <s v="Anastacia"/>
    <s v="Queirós"/>
    <s v="Shaw"/>
    <s v="Anastacia Queirós Shaw"/>
    <n v="0.87194798184377798"/>
    <s v="@yahoo.com"/>
    <s v="Anastacia@yahoo.com"/>
    <n v="92"/>
    <s v="Amazonas"/>
    <x v="1"/>
    <x v="1"/>
    <x v="1"/>
    <x v="1"/>
    <n v="1"/>
    <s v="À vista"/>
    <x v="420"/>
    <s v="Priscila Amanda"/>
  </r>
  <r>
    <s v="Melody"/>
    <s v="Sá"/>
    <s v="O’Hara"/>
    <s v="Melody Sá O’Hara"/>
    <n v="0.26892533625823589"/>
    <s v="@yahoo.com"/>
    <s v="Melody@yahoo.com"/>
    <n v="93"/>
    <s v="Pará"/>
    <x v="1"/>
    <x v="0"/>
    <x v="0"/>
    <x v="0"/>
    <n v="4"/>
    <s v="À Prazo"/>
    <x v="421"/>
    <s v="Priscila Amanda"/>
  </r>
  <r>
    <s v="Edda"/>
    <s v="Menino"/>
    <s v="McBride"/>
    <s v="Edda Menino McBride"/>
    <n v="9.0203502084226228E-3"/>
    <s v="@gmail.com"/>
    <s v="Edda@gmail.com"/>
    <n v="37"/>
    <s v="Minas Gerais"/>
    <x v="0"/>
    <x v="1"/>
    <x v="1"/>
    <x v="1"/>
    <n v="1"/>
    <s v="À vista"/>
    <x v="421"/>
    <s v="José Arruda"/>
  </r>
  <r>
    <s v="Haniela"/>
    <s v="Oliva"/>
    <s v="Dempsey"/>
    <s v="Haniela Oliva Dempsey"/>
    <n v="0.79438287722010159"/>
    <s v="@ig.com"/>
    <s v="Haniela@ig.com"/>
    <n v="17"/>
    <s v="São Paulo"/>
    <x v="0"/>
    <x v="1"/>
    <x v="1"/>
    <x v="1"/>
    <n v="1"/>
    <s v="À vista"/>
    <x v="421"/>
    <s v="Maria do Carmo"/>
  </r>
  <r>
    <s v="Nubiana"/>
    <s v="Müller"/>
    <s v="Duncan"/>
    <s v="Nubiana Müller Duncan"/>
    <n v="0.76783374460012355"/>
    <s v="@yahoo.com"/>
    <s v="Nubiana@yahoo.com"/>
    <n v="38"/>
    <s v="Minas Gerais"/>
    <x v="0"/>
    <x v="0"/>
    <x v="0"/>
    <x v="0"/>
    <n v="6"/>
    <s v="À Prazo"/>
    <x v="422"/>
    <s v="João Carlos"/>
  </r>
  <r>
    <s v="Eliny"/>
    <s v="Porto"/>
    <s v="Duncan"/>
    <s v="Eliny Porto Duncan"/>
    <n v="3.7513886190016055E-2"/>
    <s v="@gmail.com"/>
    <s v="Eliny@gmail.com"/>
    <n v="18"/>
    <s v="São Paulo"/>
    <x v="0"/>
    <x v="0"/>
    <x v="0"/>
    <x v="0"/>
    <n v="7"/>
    <s v="À Prazo"/>
    <x v="422"/>
    <s v="José Arruda"/>
  </r>
  <r>
    <s v="Jucemara"/>
    <s v="Pensamento"/>
    <s v="Shaw"/>
    <s v="Jucemara Pensamento Shaw"/>
    <n v="0.77858376547584573"/>
    <s v="@hotmail.com"/>
    <s v="Jucemara@hotmail.com"/>
    <n v="94"/>
    <s v="Pará"/>
    <x v="1"/>
    <x v="2"/>
    <x v="0"/>
    <x v="2"/>
    <n v="10"/>
    <s v="À Prazo"/>
    <x v="422"/>
    <s v="João Carlos"/>
  </r>
  <r>
    <s v="Luara"/>
    <s v="Andrada"/>
    <s v="Salisbury"/>
    <s v="Luara Andrada Salisbury"/>
    <n v="0.42432017866353744"/>
    <s v="@yahoo.com"/>
    <s v="Luara@yahoo.com"/>
    <n v="19"/>
    <s v="São Paulo"/>
    <x v="0"/>
    <x v="1"/>
    <x v="0"/>
    <x v="1"/>
    <n v="2"/>
    <s v="À Prazo"/>
    <x v="423"/>
    <s v="José Arruda"/>
  </r>
  <r>
    <s v="Ishika"/>
    <s v="Camargo"/>
    <s v="Kerr"/>
    <s v="Ishika Camargo Kerr"/>
    <n v="0.23245259736411561"/>
    <s v="@hotmail.com"/>
    <s v="Ishika@hotmail.com"/>
    <n v="95"/>
    <s v="Roraima"/>
    <x v="1"/>
    <x v="2"/>
    <x v="0"/>
    <x v="2"/>
    <n v="9"/>
    <s v="À Prazo"/>
    <x v="423"/>
    <s v="João Carlos"/>
  </r>
  <r>
    <s v="Carminho"/>
    <s v="Nunes"/>
    <s v="Duncan"/>
    <s v="Carminho Nunes Duncan"/>
    <n v="0.70374579394956793"/>
    <s v="@gmail.com"/>
    <s v="Carminho@gmail.com"/>
    <n v="41"/>
    <s v="Paraná"/>
    <x v="3"/>
    <x v="2"/>
    <x v="0"/>
    <x v="2"/>
    <n v="10"/>
    <s v="À Prazo"/>
    <x v="423"/>
    <s v="Priscila Amanda"/>
  </r>
  <r>
    <s v="Sharam"/>
    <s v="Ramires"/>
    <s v="Barker"/>
    <s v="Sharam Ramires Barker"/>
    <n v="0.4839649100740967"/>
    <s v="@hotmail.com"/>
    <s v="Sharam@hotmail.com"/>
    <n v="96"/>
    <s v="Amapá"/>
    <x v="1"/>
    <x v="1"/>
    <x v="0"/>
    <x v="1"/>
    <n v="2"/>
    <s v="À Prazo"/>
    <x v="424"/>
    <s v="Maria do Carmo"/>
  </r>
  <r>
    <s v="Mycaella"/>
    <s v="Anjos"/>
    <s v="Sinclair"/>
    <s v="Mycaella Anjos Sinclair"/>
    <n v="0.15123528718657386"/>
    <s v="@hotmail.com"/>
    <s v="Mycaella@hotmail.com"/>
    <n v="42"/>
    <s v="Paraná"/>
    <x v="3"/>
    <x v="1"/>
    <x v="1"/>
    <x v="1"/>
    <n v="1"/>
    <s v="À vista"/>
    <x v="424"/>
    <s v="Maria do Carmo"/>
  </r>
  <r>
    <s v="Priscienne"/>
    <s v="Valadares"/>
    <s v="Montgomery"/>
    <s v="Priscienne Valadares Montgomery"/>
    <n v="0.87518303988866453"/>
    <s v="@gmail.com"/>
    <s v="Priscienne@gmail.com"/>
    <n v="21"/>
    <s v="Rio de Janeiro"/>
    <x v="0"/>
    <x v="0"/>
    <x v="0"/>
    <x v="0"/>
    <n v="4"/>
    <s v="À Prazo"/>
    <x v="424"/>
    <s v="João Carlos"/>
  </r>
  <r>
    <s v="Khatija"/>
    <s v="Carvalhal"/>
    <s v="Montgomery"/>
    <s v="Khatija Carvalhal Montgomery"/>
    <n v="0.69717446205310252"/>
    <s v="@gmail.com"/>
    <s v="Khatija@gmail.com"/>
    <n v="22"/>
    <s v="Rio de Janeiro"/>
    <x v="0"/>
    <x v="1"/>
    <x v="1"/>
    <x v="1"/>
    <n v="1"/>
    <s v="À vista"/>
    <x v="425"/>
    <s v="Priscila Amanda"/>
  </r>
  <r>
    <s v="Liv"/>
    <s v="Tales"/>
    <s v="McBride"/>
    <s v="Liv Tales McBride"/>
    <n v="0.69202690332110484"/>
    <s v="@hotmail.com"/>
    <s v="Liv@hotmail.com"/>
    <n v="97"/>
    <s v="Amazonas"/>
    <x v="1"/>
    <x v="0"/>
    <x v="0"/>
    <x v="0"/>
    <n v="6"/>
    <s v="À Prazo"/>
    <x v="425"/>
    <s v="João Carlos"/>
  </r>
  <r>
    <s v="Liany"/>
    <s v="Rebouças"/>
    <s v="Hagan"/>
    <s v="Liany Rebouças Hagan"/>
    <n v="0.61022380328213299"/>
    <s v="@gmail.com"/>
    <s v="Liany@gmail.com"/>
    <n v="43"/>
    <s v="Paraná"/>
    <x v="3"/>
    <x v="0"/>
    <x v="0"/>
    <x v="0"/>
    <n v="5"/>
    <s v="À Prazo"/>
    <x v="425"/>
    <s v="Maria do Carmo"/>
  </r>
  <r>
    <s v="Danielly"/>
    <s v="Camacho"/>
    <s v="O’Connell"/>
    <s v="Danielly Camacho O’Connell"/>
    <n v="0.6581513057113092"/>
    <s v="@hotmail.com"/>
    <s v="Danielly@hotmail.com"/>
    <n v="44"/>
    <s v="Paraná"/>
    <x v="3"/>
    <x v="1"/>
    <x v="1"/>
    <x v="1"/>
    <n v="1"/>
    <s v="À vista"/>
    <x v="426"/>
    <s v="José Arruda"/>
  </r>
  <r>
    <s v="Alexandra"/>
    <s v="Guarato"/>
    <s v="Conway"/>
    <s v="Alexandra Guarato Conway"/>
    <n v="0.6828235054533266"/>
    <s v="@yahoo.com"/>
    <s v="Alexandra@yahoo.com"/>
    <n v="98"/>
    <s v="Maranhão"/>
    <x v="2"/>
    <x v="1"/>
    <x v="1"/>
    <x v="1"/>
    <n v="1"/>
    <s v="À vista"/>
    <x v="426"/>
    <s v="José Arruda"/>
  </r>
  <r>
    <s v="Layla"/>
    <s v="Melo"/>
    <s v="Costello"/>
    <s v="Layla Melo Costello"/>
    <n v="3.8595758942035929E-2"/>
    <s v="@hotmail.com"/>
    <s v="Layla@hotmail.com"/>
    <n v="24"/>
    <s v="Rio de Janeiro"/>
    <x v="0"/>
    <x v="0"/>
    <x v="0"/>
    <x v="0"/>
    <n v="6"/>
    <s v="À Prazo"/>
    <x v="426"/>
    <s v="Maria do Carmo"/>
  </r>
  <r>
    <s v="Kareen"/>
    <s v="Saraiva"/>
    <s v="Donovan"/>
    <s v="Kareen Saraiva Donovan"/>
    <n v="3.6547630173673018E-2"/>
    <s v="@ig.com"/>
    <s v="Kareen@ig.com"/>
    <n v="45"/>
    <s v="Paraná"/>
    <x v="3"/>
    <x v="1"/>
    <x v="0"/>
    <x v="1"/>
    <n v="2"/>
    <s v="À Prazo"/>
    <x v="427"/>
    <s v="Priscila Amanda"/>
  </r>
  <r>
    <s v="Maia"/>
    <s v="Faro"/>
    <s v="McLaughlin"/>
    <s v="Maia Faro McLaughlin"/>
    <n v="0.40552920947104898"/>
    <s v="@gmail.com"/>
    <s v="Maia@gmail.com"/>
    <n v="27"/>
    <s v="Espírito Santo"/>
    <x v="0"/>
    <x v="1"/>
    <x v="1"/>
    <x v="1"/>
    <n v="1"/>
    <s v="À vista"/>
    <x v="427"/>
    <s v="Priscila Amanda"/>
  </r>
  <r>
    <s v="Mariia"/>
    <s v="Maurício"/>
    <s v="Walsh"/>
    <s v="Mariia Maurício Walsh"/>
    <n v="0.71415982805937139"/>
    <s v="@yahoo.com"/>
    <s v="Mariia@yahoo.com"/>
    <n v="99"/>
    <s v="Maranhão"/>
    <x v="2"/>
    <x v="1"/>
    <x v="1"/>
    <x v="1"/>
    <n v="1"/>
    <s v="À vista"/>
    <x v="427"/>
    <s v="José Arruda"/>
  </r>
  <r>
    <s v="Nayandra"/>
    <s v="Coentrão"/>
    <s v="O’Hara"/>
    <s v="Nayandra Coentrão O’Hara"/>
    <n v="0.17040081330639234"/>
    <s v="@ig.com"/>
    <s v="Nayandra@ig.com"/>
    <n v="11"/>
    <s v="São Paulo"/>
    <x v="0"/>
    <x v="0"/>
    <x v="0"/>
    <x v="0"/>
    <n v="4"/>
    <s v="À Prazo"/>
    <x v="428"/>
    <s v="João Carlos"/>
  </r>
  <r>
    <s v="Charlotte"/>
    <s v="Resende"/>
    <s v="Stack"/>
    <s v="Charlotte Resende Stack"/>
    <n v="0.28180025756097438"/>
    <s v="@yahoo.com"/>
    <s v="Charlotte@yahoo.com"/>
    <n v="28"/>
    <s v="Espírito Santo"/>
    <x v="0"/>
    <x v="0"/>
    <x v="0"/>
    <x v="0"/>
    <n v="4"/>
    <s v="À Prazo"/>
    <x v="428"/>
    <s v="João Carlos"/>
  </r>
  <r>
    <s v="Leyane"/>
    <s v="Pontes"/>
    <s v="Atkinson"/>
    <s v="Leyane Pontes Atkinson"/>
    <n v="0.71180736253597454"/>
    <s v="@hotmail.com"/>
    <s v="Leyane@hotmail.com"/>
    <n v="46"/>
    <s v="Paraná"/>
    <x v="3"/>
    <x v="0"/>
    <x v="0"/>
    <x v="0"/>
    <n v="4"/>
    <s v="À Prazo"/>
    <x v="428"/>
    <s v="José Arruda"/>
  </r>
  <r>
    <s v="Mileide"/>
    <s v="Uribe"/>
    <s v="O’Hara"/>
    <s v="Mileide Uribe O’Hara"/>
    <n v="0.38912099945888357"/>
    <s v="@hotmail.com"/>
    <s v="Mileide@hotmail.com"/>
    <n v="31"/>
    <s v="Minas Gerais"/>
    <x v="0"/>
    <x v="1"/>
    <x v="1"/>
    <x v="1"/>
    <n v="1"/>
    <s v="À vista"/>
    <x v="429"/>
    <s v="José Arruda"/>
  </r>
  <r>
    <s v="Cataleya"/>
    <s v="Parga"/>
    <s v="Pollock"/>
    <s v="Cataleya Parga Pollock"/>
    <n v="0.85178693506097747"/>
    <s v="@hotmail.com"/>
    <s v="Cataleya@hotmail.com"/>
    <n v="12"/>
    <s v="São Paulo"/>
    <x v="0"/>
    <x v="1"/>
    <x v="1"/>
    <x v="1"/>
    <n v="1"/>
    <s v="À vista"/>
    <x v="429"/>
    <s v="José Arruda"/>
  </r>
  <r>
    <s v="Nawany"/>
    <s v="Coelho"/>
    <s v="McLaughlin"/>
    <s v="Nawany Coelho McLaughlin"/>
    <n v="0.57639251023947102"/>
    <s v="@gmail.com"/>
    <s v="Nawany@gmail.com"/>
    <n v="47"/>
    <s v="Santa Catarina"/>
    <x v="3"/>
    <x v="0"/>
    <x v="0"/>
    <x v="0"/>
    <n v="4"/>
    <s v="À Prazo"/>
    <x v="429"/>
    <s v="José Arruda"/>
  </r>
  <r>
    <s v="Alesia"/>
    <s v="Gomes"/>
    <s v="Weber"/>
    <s v="Alesia Gomes Weber"/>
    <n v="0.71211553157547935"/>
    <s v="@ig.com"/>
    <s v="Alesia@ig.com"/>
    <n v="32"/>
    <s v="Minas Gerais"/>
    <x v="0"/>
    <x v="0"/>
    <x v="0"/>
    <x v="0"/>
    <n v="6"/>
    <s v="À Prazo"/>
    <x v="430"/>
    <s v="José Arruda"/>
  </r>
  <r>
    <s v="Alessa"/>
    <s v="Gonçales"/>
    <s v="Ballard"/>
    <s v="Alessa Gonçales Ballard"/>
    <n v="0.25371160828586314"/>
    <s v="@hotmail.com"/>
    <s v="Alessa@hotmail.com"/>
    <n v="48"/>
    <s v="Santa Catarina"/>
    <x v="3"/>
    <x v="0"/>
    <x v="0"/>
    <x v="0"/>
    <n v="5"/>
    <s v="À Prazo"/>
    <x v="430"/>
    <s v="Maria do Carmo"/>
  </r>
  <r>
    <s v="Fylipa"/>
    <s v="Flores"/>
    <s v="Kerr"/>
    <s v="Fylipa Flores Kerr"/>
    <n v="0.74982274743202859"/>
    <s v="@gmail.com"/>
    <s v="Fylipa@gmail.com"/>
    <n v="13"/>
    <s v="São Paulo"/>
    <x v="0"/>
    <x v="2"/>
    <x v="0"/>
    <x v="2"/>
    <n v="10"/>
    <s v="À Prazo"/>
    <x v="430"/>
    <s v="Priscila Amanda"/>
  </r>
  <r>
    <s v="Estefani"/>
    <s v="Aragão"/>
    <s v="Hagan"/>
    <s v="Estefani Aragão Hagan"/>
    <n v="0.21795381674593528"/>
    <s v="@ig.com"/>
    <s v="Estefani@ig.com"/>
    <n v="14"/>
    <s v="São Paulo"/>
    <x v="0"/>
    <x v="2"/>
    <x v="0"/>
    <x v="2"/>
    <n v="9"/>
    <s v="À Prazo"/>
    <x v="431"/>
    <s v="Maria do Carmo"/>
  </r>
  <r>
    <s v="Elany"/>
    <s v="Oliveira"/>
    <s v="Fitzgerald"/>
    <s v="Elany Oliveira Fitzgerald"/>
    <n v="0.72308169080747609"/>
    <s v="@yahoo.com"/>
    <s v="Elany@yahoo.com"/>
    <n v="49"/>
    <s v="Santa Catarina"/>
    <x v="3"/>
    <x v="0"/>
    <x v="0"/>
    <x v="0"/>
    <n v="3"/>
    <s v="À Prazo"/>
    <x v="431"/>
    <s v="Maria do Carmo"/>
  </r>
  <r>
    <s v="Noemi"/>
    <s v="Mendes"/>
    <s v="Weber"/>
    <s v="Noemi Mendes Weber"/>
    <n v="0.16283562677049856"/>
    <s v="@gmail.com"/>
    <s v="Noemi@gmail.com"/>
    <n v="33"/>
    <s v="Minas Gerais"/>
    <x v="0"/>
    <x v="2"/>
    <x v="0"/>
    <x v="2"/>
    <n v="9"/>
    <s v="À Prazo"/>
    <x v="431"/>
    <s v="Priscila Amanda"/>
  </r>
  <r>
    <s v="Hinali"/>
    <s v="Saragoça"/>
    <s v="Faulkner"/>
    <s v="Hinali Saragoça Faulkner"/>
    <n v="0.41754954522326915"/>
    <s v="@hotmail.com"/>
    <s v="Hinali@hotmail.com"/>
    <n v="15"/>
    <s v="São Paulo"/>
    <x v="0"/>
    <x v="1"/>
    <x v="1"/>
    <x v="1"/>
    <n v="1"/>
    <s v="À vista"/>
    <x v="432"/>
    <s v="José Arruda"/>
  </r>
  <r>
    <s v="Árya"/>
    <s v="Bocaiuva"/>
    <s v="Faulkner"/>
    <s v="Árya Bocaiuva Faulkner"/>
    <n v="0.55770341364970577"/>
    <s v="@hotmail.com"/>
    <s v="Árya@hotmail.com"/>
    <n v="51"/>
    <s v="Rio Grande do Sul"/>
    <x v="3"/>
    <x v="2"/>
    <x v="0"/>
    <x v="2"/>
    <n v="10"/>
    <s v="À Prazo"/>
    <x v="432"/>
    <s v="José Arruda"/>
  </r>
  <r>
    <s v="Nel"/>
    <s v="Ferrão"/>
    <s v="McCracken"/>
    <s v="Nel Ferrão McCracken"/>
    <n v="0.46548490083834648"/>
    <s v="@hotmail.com"/>
    <s v="Nel@hotmail.com"/>
    <n v="34"/>
    <s v="Minas Gerais"/>
    <x v="0"/>
    <x v="1"/>
    <x v="1"/>
    <x v="1"/>
    <n v="1"/>
    <s v="À vista"/>
    <x v="432"/>
    <s v="Priscila Amanda"/>
  </r>
  <r>
    <s v="Elzira"/>
    <s v="Toledo"/>
    <s v="Walsh"/>
    <s v="Elzira Toledo Walsh"/>
    <n v="0.43441544685761668"/>
    <s v="@gmail.com"/>
    <s v="Elzira@gmail.com"/>
    <n v="53"/>
    <s v="Rio Grande do Sul"/>
    <x v="3"/>
    <x v="1"/>
    <x v="1"/>
    <x v="1"/>
    <n v="1"/>
    <s v="À vista"/>
    <x v="433"/>
    <s v="Maria do Carmo"/>
  </r>
  <r>
    <s v="Arlinda"/>
    <s v="Baltazar"/>
    <s v="Stack"/>
    <s v="Arlinda Baltazar Stack"/>
    <n v="0.56017345608092661"/>
    <s v="@hotmail.com"/>
    <s v="Arlinda@hotmail.com"/>
    <n v="35"/>
    <s v="Minas Gerais"/>
    <x v="0"/>
    <x v="1"/>
    <x v="1"/>
    <x v="1"/>
    <n v="1"/>
    <s v="À vista"/>
    <x v="433"/>
    <s v="José Arruda"/>
  </r>
  <r>
    <s v="Siomara"/>
    <s v="Trindade"/>
    <s v="Fitzgerald"/>
    <s v="Siomara Trindade Fitzgerald"/>
    <n v="0.68593880918636763"/>
    <s v="@gmail.com"/>
    <s v="Siomara@gmail.com"/>
    <n v="16"/>
    <s v="São Paulo"/>
    <x v="0"/>
    <x v="1"/>
    <x v="1"/>
    <x v="1"/>
    <n v="1"/>
    <s v="À vista"/>
    <x v="433"/>
    <s v="José Arruda"/>
  </r>
  <r>
    <s v="Dadiva"/>
    <s v="Azeredo"/>
    <s v="Stack"/>
    <s v="Dadiva Azeredo Stack"/>
    <n v="0.89840474766496092"/>
    <s v="@yahoo.com"/>
    <s v="Dadiva@yahoo.com"/>
    <n v="37"/>
    <s v="Minas Gerais"/>
    <x v="0"/>
    <x v="0"/>
    <x v="0"/>
    <x v="0"/>
    <n v="6"/>
    <s v="À Prazo"/>
    <x v="434"/>
    <s v="João Carlos"/>
  </r>
  <r>
    <s v="Valerie"/>
    <s v="Muniz"/>
    <s v="Donovan"/>
    <s v="Valerie Muniz Donovan"/>
    <n v="0.77484983480981207"/>
    <s v="@hotmail.com"/>
    <s v="Valerie@hotmail.com"/>
    <n v="17"/>
    <s v="São Paulo"/>
    <x v="0"/>
    <x v="0"/>
    <x v="0"/>
    <x v="0"/>
    <n v="3"/>
    <s v="À Prazo"/>
    <x v="434"/>
    <s v="Priscila Amanda"/>
  </r>
  <r>
    <s v="Luna"/>
    <s v="Borges"/>
    <s v="Salisbury"/>
    <s v="Luna Borges Salisbury"/>
    <n v="0.83176868654127811"/>
    <s v="@hotmail.com"/>
    <s v="Luna@hotmail.com"/>
    <n v="54"/>
    <s v="Rio Grande do Sul"/>
    <x v="3"/>
    <x v="1"/>
    <x v="1"/>
    <x v="1"/>
    <n v="1"/>
    <s v="À vista"/>
    <x v="434"/>
    <s v="Maria do Carmo"/>
  </r>
  <r>
    <s v="Isabel"/>
    <s v="Braga"/>
    <s v="Calhoun"/>
    <s v="Isabel Braga Calhoun"/>
    <n v="0.20942214453667629"/>
    <s v="@gmail.com"/>
    <s v="Isabel@gmail.com"/>
    <n v="55"/>
    <s v="Rio Grande do Sul"/>
    <x v="3"/>
    <x v="1"/>
    <x v="0"/>
    <x v="1"/>
    <n v="2"/>
    <s v="À Prazo"/>
    <x v="435"/>
    <s v="Maria do Carmo"/>
  </r>
  <r>
    <s v="Thai"/>
    <s v="Furtado"/>
    <s v="Saunders"/>
    <s v="Thai Furtado Saunders"/>
    <n v="0.77854808970452538"/>
    <s v="@hotmail.com"/>
    <s v="Thai@hotmail.com"/>
    <n v="18"/>
    <s v="São Paulo"/>
    <x v="0"/>
    <x v="0"/>
    <x v="0"/>
    <x v="0"/>
    <n v="3"/>
    <s v="À Prazo"/>
    <x v="435"/>
    <s v="José Arruda"/>
  </r>
  <r>
    <s v="Allegra"/>
    <s v="Malafaia"/>
    <s v="Fletcher"/>
    <s v="Allegra Malafaia Fletcher"/>
    <n v="0.83742403035975488"/>
    <s v="@yahoo.com"/>
    <s v="Allegra@yahoo.com"/>
    <n v="38"/>
    <s v="Minas Gerais"/>
    <x v="0"/>
    <x v="0"/>
    <x v="0"/>
    <x v="0"/>
    <n v="6"/>
    <s v="À Prazo"/>
    <x v="435"/>
    <s v="Priscila Amanda"/>
  </r>
  <r>
    <s v="Marinela"/>
    <s v="Messias"/>
    <s v="Daugherty"/>
    <s v="Marinela Messias Daugherty"/>
    <n v="0.74989503401460611"/>
    <s v="@hotmail.com"/>
    <s v="Marinela@hotmail.com"/>
    <n v="41"/>
    <s v="Paraná"/>
    <x v="3"/>
    <x v="0"/>
    <x v="0"/>
    <x v="0"/>
    <n v="5"/>
    <s v="À Prazo"/>
    <x v="436"/>
    <s v="José Arruda"/>
  </r>
  <r>
    <s v="Alaia"/>
    <s v="Exaltação"/>
    <s v="Atkinson"/>
    <s v="Alaia Exaltação Atkinson"/>
    <n v="0.69153138377113366"/>
    <s v="@yahoo.com"/>
    <s v="Alaia@yahoo.com"/>
    <n v="19"/>
    <s v="São Paulo"/>
    <x v="0"/>
    <x v="1"/>
    <x v="1"/>
    <x v="1"/>
    <n v="1"/>
    <s v="À vista"/>
    <x v="436"/>
    <s v="João Carlos"/>
  </r>
  <r>
    <s v="Ludiany"/>
    <s v="Azeredo"/>
    <s v="Faulkner"/>
    <s v="Ludiany Azeredo Faulkner"/>
    <n v="0.75498149628515143"/>
    <s v="@hotmail.com"/>
    <s v="Ludiany@hotmail.com"/>
    <n v="61"/>
    <s v="Distrito Federal"/>
    <x v="4"/>
    <x v="0"/>
    <x v="0"/>
    <x v="0"/>
    <n v="7"/>
    <s v="À Prazo"/>
    <x v="436"/>
    <s v="João Carlos"/>
  </r>
  <r>
    <s v="Lyah"/>
    <s v="Camões"/>
    <s v="Frazier"/>
    <s v="Lyah Camões Frazier"/>
    <n v="0.36519298737109573"/>
    <s v="@ig.com"/>
    <s v="Lyah@ig.com"/>
    <n v="21"/>
    <s v="Rio de Janeiro"/>
    <x v="0"/>
    <x v="1"/>
    <x v="1"/>
    <x v="1"/>
    <n v="1"/>
    <s v="À vista"/>
    <x v="437"/>
    <s v="José Arruda"/>
  </r>
  <r>
    <s v="Zena"/>
    <s v="Cidade"/>
    <s v="Faulkner"/>
    <s v="Zena Cidade Faulkner"/>
    <n v="6.7281723070199972E-2"/>
    <s v="@yahoo.com"/>
    <s v="Zena@yahoo.com"/>
    <n v="62"/>
    <s v="Goiás"/>
    <x v="4"/>
    <x v="0"/>
    <x v="0"/>
    <x v="0"/>
    <n v="6"/>
    <s v="À Prazo"/>
    <x v="437"/>
    <s v="Priscila Amanda"/>
  </r>
  <r>
    <s v="Ewa"/>
    <s v="Bueno"/>
    <s v="Hahn"/>
    <s v="Ewa Bueno Hahn"/>
    <n v="0.29608375472135773"/>
    <s v="@gmail.com"/>
    <s v="Ewa@gmail.com"/>
    <n v="42"/>
    <s v="Paraná"/>
    <x v="3"/>
    <x v="1"/>
    <x v="0"/>
    <x v="1"/>
    <n v="2"/>
    <s v="À Prazo"/>
    <x v="437"/>
    <s v="João Carlos"/>
  </r>
  <r>
    <s v="Elmara"/>
    <s v="Santarrosa"/>
    <s v="Fletcher"/>
    <s v="Elmara Santarrosa Fletcher"/>
    <n v="0.53930641520169331"/>
    <s v="@ig.com"/>
    <s v="Elmara@ig.com"/>
    <n v="63"/>
    <s v="Tocantins"/>
    <x v="1"/>
    <x v="2"/>
    <x v="0"/>
    <x v="2"/>
    <n v="8"/>
    <s v="À Prazo"/>
    <x v="438"/>
    <s v="Maria do Carmo"/>
  </r>
  <r>
    <s v="Berenice"/>
    <s v="Gusmão"/>
    <s v="Atkinson"/>
    <s v="Berenice Gusmão Atkinson"/>
    <n v="0.50093396233137066"/>
    <s v="@gmail.com"/>
    <s v="Berenice@gmail.com"/>
    <n v="22"/>
    <s v="Rio de Janeiro"/>
    <x v="0"/>
    <x v="1"/>
    <x v="1"/>
    <x v="1"/>
    <n v="1"/>
    <s v="À vista"/>
    <x v="438"/>
    <s v="Priscila Amanda"/>
  </r>
  <r>
    <s v="Tatheer"/>
    <s v="Esteves"/>
    <s v="Barr"/>
    <s v="Tatheer Esteves Barr"/>
    <n v="7.9959319477083124E-3"/>
    <s v="@hotmail.com"/>
    <s v="Tatheer@hotmail.com"/>
    <n v="43"/>
    <s v="Paraná"/>
    <x v="3"/>
    <x v="0"/>
    <x v="0"/>
    <x v="0"/>
    <n v="3"/>
    <s v="À Prazo"/>
    <x v="438"/>
    <s v="Maria do Carmo"/>
  </r>
  <r>
    <s v="Anastasia"/>
    <s v="Ramalhete"/>
    <s v="Reese"/>
    <s v="Anastasia Ramalhete Reese"/>
    <n v="0.303649348574769"/>
    <s v="@gmail.com"/>
    <s v="Anastasia@gmail.com"/>
    <n v="24"/>
    <s v="Rio de Janeiro"/>
    <x v="0"/>
    <x v="0"/>
    <x v="0"/>
    <x v="0"/>
    <n v="7"/>
    <s v="À Prazo"/>
    <x v="439"/>
    <s v="José Arruda"/>
  </r>
  <r>
    <s v="Merciane"/>
    <s v="Sandes"/>
    <s v="Reese"/>
    <s v="Merciane Sandes Reese"/>
    <n v="0.35471963947660479"/>
    <s v="@hotmail.com"/>
    <s v="Merciane@hotmail.com"/>
    <n v="44"/>
    <s v="Paraná"/>
    <x v="3"/>
    <x v="2"/>
    <x v="0"/>
    <x v="2"/>
    <n v="10"/>
    <s v="À Prazo"/>
    <x v="439"/>
    <s v="José Arruda"/>
  </r>
  <r>
    <s v="Romy"/>
    <s v="Esteves"/>
    <s v="Daugherty"/>
    <s v="Romy Esteves Daugherty"/>
    <n v="2.194016163979684E-2"/>
    <s v="@hotmail.com"/>
    <s v="Romy@hotmail.com"/>
    <n v="64"/>
    <s v="Goiás"/>
    <x v="4"/>
    <x v="2"/>
    <x v="0"/>
    <x v="2"/>
    <n v="10"/>
    <s v="À Prazo"/>
    <x v="439"/>
    <s v="José Arruda"/>
  </r>
  <r>
    <s v="Isla"/>
    <s v="Carnaval"/>
    <s v="O’Hara"/>
    <s v="Isla Carnaval O’Hara"/>
    <n v="0.9681281250840017"/>
    <s v="@gmail.com"/>
    <s v="Isla@gmail.com"/>
    <n v="27"/>
    <s v="Espírito Santo"/>
    <x v="0"/>
    <x v="2"/>
    <x v="0"/>
    <x v="2"/>
    <n v="10"/>
    <s v="À Prazo"/>
    <x v="440"/>
    <s v="José Arruda"/>
  </r>
  <r>
    <s v="Allet"/>
    <s v="Malta"/>
    <s v="Frazier"/>
    <s v="Allet Malta Frazier"/>
    <n v="0.35412824952027944"/>
    <s v="@ig.com"/>
    <s v="Allet@ig.com"/>
    <n v="45"/>
    <s v="Paraná"/>
    <x v="3"/>
    <x v="0"/>
    <x v="0"/>
    <x v="0"/>
    <n v="3"/>
    <s v="À Prazo"/>
    <x v="440"/>
    <s v="João Carlos"/>
  </r>
  <r>
    <s v="Solena"/>
    <s v="Zampol"/>
    <s v="Ballard"/>
    <s v="Solena Zampol Ballard"/>
    <n v="0.7917414646602392"/>
    <s v="@ig.com"/>
    <s v="Solena@ig.com"/>
    <n v="65"/>
    <s v="Mato Grosso"/>
    <x v="4"/>
    <x v="2"/>
    <x v="0"/>
    <x v="2"/>
    <n v="8"/>
    <s v="À Prazo"/>
    <x v="440"/>
    <s v="João Carlos"/>
  </r>
  <r>
    <s v="Wilfania"/>
    <s v="Serra"/>
    <s v="Ramsey"/>
    <s v="Wilfania Serra Ramsey"/>
    <n v="0.35903831682784526"/>
    <s v="@gmail.com"/>
    <s v="Wilfania@gmail.com"/>
    <n v="66"/>
    <s v="Mato Grosso"/>
    <x v="4"/>
    <x v="1"/>
    <x v="0"/>
    <x v="1"/>
    <n v="2"/>
    <s v="À Prazo"/>
    <x v="441"/>
    <s v="Maria do Carmo"/>
  </r>
  <r>
    <s v="Sofya"/>
    <s v="Vilela"/>
    <s v="Saunders"/>
    <s v="Sofya Vilela Saunders"/>
    <n v="0.37448387008994122"/>
    <s v="@hotmail.com"/>
    <s v="Sofya@hotmail.com"/>
    <n v="46"/>
    <s v="Paraná"/>
    <x v="3"/>
    <x v="2"/>
    <x v="0"/>
    <x v="2"/>
    <n v="10"/>
    <s v="À Prazo"/>
    <x v="441"/>
    <s v="João Carlos"/>
  </r>
  <r>
    <s v="Dahira"/>
    <s v="Barros"/>
    <s v="Stack"/>
    <s v="Dahira Barros Stack"/>
    <n v="0.85634452562591978"/>
    <s v="@hotmail.com"/>
    <s v="Dahira@hotmail.com"/>
    <n v="28"/>
    <s v="Espírito Santo"/>
    <x v="0"/>
    <x v="1"/>
    <x v="1"/>
    <x v="1"/>
    <n v="1"/>
    <s v="À vista"/>
    <x v="441"/>
    <s v="João Carlos"/>
  </r>
  <r>
    <s v="Zahra"/>
    <s v="Bragança"/>
    <s v="McCracken"/>
    <s v="Zahra Bragança McCracken"/>
    <n v="0.25770526702477248"/>
    <s v="@ig.com"/>
    <s v="Zahra@ig.com"/>
    <n v="31"/>
    <s v="Minas Gerais"/>
    <x v="0"/>
    <x v="1"/>
    <x v="1"/>
    <x v="1"/>
    <n v="1"/>
    <s v="À vista"/>
    <x v="442"/>
    <s v="Priscila Amanda"/>
  </r>
  <r>
    <s v="Shareen"/>
    <s v="Ramos"/>
    <s v="Atkinson"/>
    <s v="Shareen Ramos Atkinson"/>
    <n v="0.61132522268576739"/>
    <s v="@gmail.com"/>
    <s v="Shareen@gmail.com"/>
    <n v="67"/>
    <s v="Mato Grosso do Sul"/>
    <x v="4"/>
    <x v="2"/>
    <x v="0"/>
    <x v="2"/>
    <n v="10"/>
    <s v="À Prazo"/>
    <x v="442"/>
    <s v="José Arruda"/>
  </r>
  <r>
    <s v="Cheng"/>
    <s v="Romão"/>
    <s v="Atkinson"/>
    <s v="Cheng Romão Atkinson"/>
    <n v="0.79326270108235486"/>
    <s v="@yahoo.com"/>
    <s v="Cheng@yahoo.com"/>
    <n v="47"/>
    <s v="Santa Catarina"/>
    <x v="3"/>
    <x v="0"/>
    <x v="0"/>
    <x v="0"/>
    <n v="3"/>
    <s v="À Prazo"/>
    <x v="442"/>
    <s v="Maria do Carmo"/>
  </r>
  <r>
    <s v="Jeanete"/>
    <s v="Leme"/>
    <s v="Duncan"/>
    <s v="Jeanete Leme Duncan"/>
    <n v="0.56642080193946875"/>
    <s v="@gmail.com"/>
    <s v="Jeanete@gmail.com"/>
    <n v="32"/>
    <s v="Minas Gerais"/>
    <x v="0"/>
    <x v="0"/>
    <x v="0"/>
    <x v="0"/>
    <n v="4"/>
    <s v="À Prazo"/>
    <x v="443"/>
    <s v="José Arruda"/>
  </r>
  <r>
    <s v="Idíane"/>
    <s v="Vicente"/>
    <s v="Duncan"/>
    <s v="Idíane Vicente Duncan"/>
    <n v="0.45510762193185894"/>
    <s v="@hotmail.com"/>
    <s v="Idíane@hotmail.com"/>
    <n v="68"/>
    <s v="Acre"/>
    <x v="1"/>
    <x v="1"/>
    <x v="1"/>
    <x v="1"/>
    <n v="1"/>
    <s v="À vista"/>
    <x v="443"/>
    <s v="Maria do Carmo"/>
  </r>
  <r>
    <s v="Amélia"/>
    <s v="Nóbrega"/>
    <s v="Hagan"/>
    <s v="Amélia Nóbrega Hagan"/>
    <n v="0.15393811167126592"/>
    <s v="@hotmail.com"/>
    <s v="Amélia@hotmail.com"/>
    <n v="48"/>
    <s v="Santa Catarina"/>
    <x v="3"/>
    <x v="2"/>
    <x v="0"/>
    <x v="2"/>
    <n v="10"/>
    <s v="À Prazo"/>
    <x v="443"/>
    <s v="João Carlos"/>
  </r>
  <r>
    <s v="Biani"/>
    <s v="Jordão"/>
    <s v="Higgins"/>
    <s v="Biani Jordão Higgins"/>
    <n v="0.63940141231230696"/>
    <s v="@hotmail.com"/>
    <s v="Biani@hotmail.com"/>
    <n v="69"/>
    <s v="Rondônia"/>
    <x v="1"/>
    <x v="2"/>
    <x v="0"/>
    <x v="2"/>
    <n v="10"/>
    <s v="À Prazo"/>
    <x v="444"/>
    <s v="José Arruda"/>
  </r>
  <r>
    <s v="Suzi"/>
    <s v="Bruno"/>
    <s v="Salisbury"/>
    <s v="Suzi Bruno Salisbury"/>
    <n v="0.87047990419608867"/>
    <s v="@yahoo.com"/>
    <s v="Suzi@yahoo.com"/>
    <n v="49"/>
    <s v="Santa Catarina"/>
    <x v="3"/>
    <x v="2"/>
    <x v="0"/>
    <x v="2"/>
    <n v="10"/>
    <s v="À Prazo"/>
    <x v="444"/>
    <s v="Priscila Amanda"/>
  </r>
  <r>
    <s v="Milena"/>
    <s v="Ustra"/>
    <s v="O’Connell"/>
    <s v="Milena Ustra O’Connell"/>
    <n v="0.66041211674369449"/>
    <s v="@ig.com"/>
    <s v="Milena@ig.com"/>
    <n v="33"/>
    <s v="Minas Gerais"/>
    <x v="0"/>
    <x v="0"/>
    <x v="0"/>
    <x v="0"/>
    <n v="5"/>
    <s v="À Prazo"/>
    <x v="444"/>
    <s v="Priscila Amanda"/>
  </r>
  <r>
    <s v="Joseanne"/>
    <s v="Pacheco"/>
    <s v="Dempsey"/>
    <s v="Joseanne Pacheco Dempsey"/>
    <n v="0.82069484705872531"/>
    <s v="@ig.com"/>
    <s v="Joseanne@ig.com"/>
    <n v="34"/>
    <s v="Minas Gerais"/>
    <x v="0"/>
    <x v="1"/>
    <x v="1"/>
    <x v="1"/>
    <n v="1"/>
    <s v="À vista"/>
    <x v="445"/>
    <s v="José Arruda"/>
  </r>
  <r>
    <s v="Vigna"/>
    <s v="Perez"/>
    <s v="Fitzgerald"/>
    <s v="Vigna Perez Fitzgerald"/>
    <n v="0.66043440398756692"/>
    <s v="@ig.com"/>
    <s v="Vigna@ig.com"/>
    <n v="51"/>
    <s v="Rio Grande do Sul"/>
    <x v="3"/>
    <x v="0"/>
    <x v="0"/>
    <x v="0"/>
    <n v="5"/>
    <s v="À Prazo"/>
    <x v="445"/>
    <s v="Priscila Amanda"/>
  </r>
  <r>
    <s v="Cintra"/>
    <s v="Tales"/>
    <s v="Weber"/>
    <s v="Cintra Tales Weber"/>
    <n v="4.7905483354339085E-2"/>
    <s v="@gmail.com"/>
    <s v="Cintra@gmail.com"/>
    <n v="71"/>
    <s v="Bahia"/>
    <x v="2"/>
    <x v="2"/>
    <x v="0"/>
    <x v="2"/>
    <n v="9"/>
    <s v="À Prazo"/>
    <x v="445"/>
    <s v="Maria do Carmo"/>
  </r>
  <r>
    <s v="Rivka"/>
    <s v="Dias"/>
    <s v="Vaughn"/>
    <s v="Rivka Dias Vaughn"/>
    <n v="0.28902866530450266"/>
    <s v="@ig.com"/>
    <s v="Rivka@ig.com"/>
    <n v="53"/>
    <s v="Rio Grande do Sul"/>
    <x v="3"/>
    <x v="2"/>
    <x v="0"/>
    <x v="2"/>
    <n v="8"/>
    <s v="À Prazo"/>
    <x v="446"/>
    <s v="Maria do Carmo"/>
  </r>
  <r>
    <s v="Hetvansi"/>
    <s v="Sanches"/>
    <s v="Barr"/>
    <s v="Hetvansi Sanches Barr"/>
    <n v="2.2854333339592192E-2"/>
    <s v="@hotmail.com"/>
    <s v="Hetvansi@hotmail.com"/>
    <n v="35"/>
    <s v="Minas Gerais"/>
    <x v="0"/>
    <x v="2"/>
    <x v="0"/>
    <x v="2"/>
    <n v="9"/>
    <s v="À Prazo"/>
    <x v="446"/>
    <s v="José Arruda"/>
  </r>
  <r>
    <s v="Malie"/>
    <s v="Flores"/>
    <s v="Daugherty"/>
    <s v="Malie Flores Daugherty"/>
    <n v="0.31573578854222006"/>
    <s v="@gmail.com"/>
    <s v="Malie@gmail.com"/>
    <n v="73"/>
    <s v="Bahia"/>
    <x v="2"/>
    <x v="1"/>
    <x v="0"/>
    <x v="1"/>
    <n v="2"/>
    <s v="À Prazo"/>
    <x v="446"/>
    <s v="João Carlos"/>
  </r>
  <r>
    <s v="Vittoria"/>
    <s v="Queiroz"/>
    <s v="Salisbury"/>
    <s v="Vittoria Queiroz Salisbury"/>
    <n v="0.23680170984494964"/>
    <s v="@ig.com"/>
    <s v="Vittoria@ig.com"/>
    <n v="54"/>
    <s v="Rio Grande do Sul"/>
    <x v="3"/>
    <x v="0"/>
    <x v="0"/>
    <x v="0"/>
    <n v="7"/>
    <s v="À Prazo"/>
    <x v="447"/>
    <s v="Priscila Amanda"/>
  </r>
  <r>
    <s v="Maeva"/>
    <s v="Diegues"/>
    <s v="Daugherty"/>
    <s v="Maeva Diegues Daugherty"/>
    <n v="0.35506311874850327"/>
    <s v="@yahoo.com"/>
    <s v="Maeva@yahoo.com"/>
    <n v="37"/>
    <s v="Minas Gerais"/>
    <x v="0"/>
    <x v="0"/>
    <x v="0"/>
    <x v="0"/>
    <n v="6"/>
    <s v="À Prazo"/>
    <x v="447"/>
    <s v="João Carlos"/>
  </r>
  <r>
    <s v="Georgina"/>
    <s v="Jesus"/>
    <s v="Dempsey"/>
    <s v="Georgina Jesus Dempsey"/>
    <n v="0.77758196648025513"/>
    <s v="@gmail.com"/>
    <s v="Georgina@gmail.com"/>
    <n v="74"/>
    <s v="Bahia"/>
    <x v="2"/>
    <x v="0"/>
    <x v="0"/>
    <x v="0"/>
    <n v="7"/>
    <s v="À Prazo"/>
    <x v="447"/>
    <s v="José Arruda"/>
  </r>
  <r>
    <s v="Janira"/>
    <s v="Garcia"/>
    <s v="Higgins"/>
    <s v="Janira Garcia Higgins"/>
    <n v="3.1143131839411531E-2"/>
    <s v="@hotmail.com"/>
    <s v="Janira@hotmail.com"/>
    <n v="55"/>
    <s v="Rio Grande do Sul"/>
    <x v="3"/>
    <x v="1"/>
    <x v="0"/>
    <x v="1"/>
    <n v="2"/>
    <s v="À Prazo"/>
    <x v="448"/>
    <s v="Priscila Amanda"/>
  </r>
  <r>
    <s v="Cleide"/>
    <s v="Viana"/>
    <s v="Kerr"/>
    <s v="Cleide Viana Kerr"/>
    <n v="0.59467968117708991"/>
    <s v="@hotmail.com"/>
    <s v="Cleide@hotmail.com"/>
    <n v="75"/>
    <s v="Bahia"/>
    <x v="2"/>
    <x v="2"/>
    <x v="0"/>
    <x v="2"/>
    <n v="8"/>
    <s v="À Prazo"/>
    <x v="448"/>
    <s v="José Arruda"/>
  </r>
  <r>
    <s v="Cecília"/>
    <s v="Pinheiro"/>
    <s v="Fletcher"/>
    <s v="Cecília Pinheiro Fletcher"/>
    <n v="0.95710897882487533"/>
    <s v="@gmail.com"/>
    <s v="Cecília@gmail.com"/>
    <n v="38"/>
    <s v="Minas Gerais"/>
    <x v="0"/>
    <x v="2"/>
    <x v="0"/>
    <x v="2"/>
    <n v="8"/>
    <s v="À Prazo"/>
    <x v="448"/>
    <s v="Maria do Carmo"/>
  </r>
  <r>
    <s v="Aarvi"/>
    <s v="Alvim"/>
    <s v="Fletcher"/>
    <s v="Aarvi Alvim Fletcher"/>
    <n v="0.98335138519949361"/>
    <s v="@ig.com"/>
    <s v="Aarvi@ig.com"/>
    <n v="61"/>
    <s v="Distrito Federal"/>
    <x v="4"/>
    <x v="2"/>
    <x v="0"/>
    <x v="2"/>
    <n v="8"/>
    <s v="À Prazo"/>
    <x v="449"/>
    <s v="Maria do Carmo"/>
  </r>
  <r>
    <s v="Cathaleya"/>
    <s v="Princepe"/>
    <s v="Salisbury"/>
    <s v="Cathaleya Princepe Salisbury"/>
    <n v="0.81448375439531873"/>
    <s v="@hotmail.com"/>
    <s v="Cathaleya@hotmail.com"/>
    <n v="77"/>
    <s v="Bahia"/>
    <x v="2"/>
    <x v="2"/>
    <x v="0"/>
    <x v="2"/>
    <n v="8"/>
    <s v="À Prazo"/>
    <x v="449"/>
    <s v="Maria do Carmo"/>
  </r>
  <r>
    <s v="Lunnah"/>
    <s v="Brandão"/>
    <s v="Weber"/>
    <s v="Lunnah Brandão Weber"/>
    <n v="0.57781876939782606"/>
    <s v="@hotmail.com"/>
    <s v="Lunnah@hotmail.com"/>
    <n v="41"/>
    <s v="Paraná"/>
    <x v="3"/>
    <x v="0"/>
    <x v="0"/>
    <x v="0"/>
    <n v="3"/>
    <s v="À Prazo"/>
    <x v="449"/>
    <s v="Maria do Carmo"/>
  </r>
  <r>
    <s v="Nuna"/>
    <s v="Namorado"/>
    <s v="Hahn"/>
    <s v="Nuna Namorado Hahn"/>
    <n v="0.92873789585006827"/>
    <s v="@gmail.com"/>
    <s v="Nuna@gmail.com"/>
    <n v="79"/>
    <s v="Sergipe"/>
    <x v="2"/>
    <x v="1"/>
    <x v="1"/>
    <x v="1"/>
    <n v="1"/>
    <s v="À vista"/>
    <x v="450"/>
    <s v="José Arruda"/>
  </r>
  <r>
    <s v="Gloria"/>
    <s v="Maduro"/>
    <s v="Walsh"/>
    <s v="Gloria Maduro Walsh"/>
    <n v="0.93768585352536726"/>
    <s v="@yahoo.com"/>
    <s v="Gloria@yahoo.com"/>
    <n v="42"/>
    <s v="Paraná"/>
    <x v="3"/>
    <x v="0"/>
    <x v="0"/>
    <x v="0"/>
    <n v="6"/>
    <s v="À Prazo"/>
    <x v="450"/>
    <s v="José Arruda"/>
  </r>
  <r>
    <s v="Thays"/>
    <s v="Hernandes"/>
    <s v="Fletcher"/>
    <s v="Thays Hernandes Fletcher"/>
    <n v="0.20667749163597648"/>
    <s v="@ig.com"/>
    <s v="Thays@ig.com"/>
    <n v="62"/>
    <s v="Goiás"/>
    <x v="4"/>
    <x v="0"/>
    <x v="0"/>
    <x v="0"/>
    <n v="6"/>
    <s v="À Prazo"/>
    <x v="450"/>
    <s v="Maria do Carmo"/>
  </r>
  <r>
    <s v="Lissandra"/>
    <s v="Tamburi"/>
    <s v="McCracken"/>
    <s v="Lissandra Tamburi McCracken"/>
    <n v="0.24102219764632982"/>
    <s v="@yahoo.com"/>
    <s v="Lissandra@yahoo.com"/>
    <n v="43"/>
    <s v="Paraná"/>
    <x v="3"/>
    <x v="1"/>
    <x v="1"/>
    <x v="1"/>
    <n v="1"/>
    <s v="À vista"/>
    <x v="451"/>
    <s v="João Carlos"/>
  </r>
  <r>
    <s v="Nene"/>
    <s v="Fortaleza"/>
    <s v="Sinclair"/>
    <s v="Nene Fortaleza Sinclair"/>
    <n v="0.97964691132871684"/>
    <s v="@yahoo.com"/>
    <s v="Nene@yahoo.com"/>
    <n v="81"/>
    <s v="Pernambuco"/>
    <x v="2"/>
    <x v="0"/>
    <x v="0"/>
    <x v="0"/>
    <n v="4"/>
    <s v="À Prazo"/>
    <x v="451"/>
    <s v="Priscila Amanda"/>
  </r>
  <r>
    <s v="Jaylee"/>
    <s v="Lange"/>
    <s v="Faulkner"/>
    <s v="Jaylee Lange Faulkner"/>
    <n v="0.45677395631817497"/>
    <s v="@hotmail.com"/>
    <s v="Jaylee@hotmail.com"/>
    <n v="63"/>
    <s v="Tocantins"/>
    <x v="1"/>
    <x v="1"/>
    <x v="1"/>
    <x v="1"/>
    <n v="1"/>
    <s v="À vista"/>
    <x v="451"/>
    <s v="João Carlos"/>
  </r>
  <r>
    <s v="Aruna"/>
    <s v="Bernades"/>
    <s v="Costello"/>
    <s v="Aruna Bernades Costello"/>
    <n v="0.21705453461902124"/>
    <s v="@yahoo.com"/>
    <s v="Aruna@yahoo.com"/>
    <n v="44"/>
    <s v="Paraná"/>
    <x v="3"/>
    <x v="2"/>
    <x v="0"/>
    <x v="2"/>
    <n v="9"/>
    <s v="À Prazo"/>
    <x v="452"/>
    <s v="José Arruda"/>
  </r>
  <r>
    <s v="Omara"/>
    <s v="Pedroso"/>
    <s v="Frazier"/>
    <s v="Omara Pedroso Frazier"/>
    <n v="7.0349570926922511E-2"/>
    <s v="@gmail.com"/>
    <s v="Omara@gmail.com"/>
    <n v="82"/>
    <s v="Alagoas"/>
    <x v="2"/>
    <x v="2"/>
    <x v="0"/>
    <x v="2"/>
    <n v="8"/>
    <s v="À Prazo"/>
    <x v="452"/>
    <s v="Maria do Carmo"/>
  </r>
  <r>
    <s v="Taíssa"/>
    <s v="Coelho"/>
    <s v="Hagan"/>
    <s v="Taíssa Coelho Hagan"/>
    <n v="0.76522950046130545"/>
    <s v="@ig.com"/>
    <s v="Taíssa@ig.com"/>
    <n v="64"/>
    <s v="Goiás"/>
    <x v="4"/>
    <x v="2"/>
    <x v="0"/>
    <x v="2"/>
    <n v="8"/>
    <s v="À Prazo"/>
    <x v="452"/>
    <s v="José Arruda"/>
  </r>
  <r>
    <s v="Orianna"/>
    <s v="Peres"/>
    <s v="McCracken"/>
    <s v="Orianna Peres McCracken"/>
    <n v="0.55778997183980894"/>
    <s v="@yahoo.com"/>
    <s v="Orianna@yahoo.com"/>
    <n v="65"/>
    <s v="Mato Grosso"/>
    <x v="4"/>
    <x v="2"/>
    <x v="0"/>
    <x v="2"/>
    <n v="10"/>
    <s v="À Prazo"/>
    <x v="453"/>
    <s v="Maria do Carmo"/>
  </r>
  <r>
    <s v="Meriana"/>
    <s v="Santacruz"/>
    <s v="Saunders"/>
    <s v="Meriana Santacruz Saunders"/>
    <n v="0.54484026506533012"/>
    <s v="@ig.com"/>
    <s v="Meriana@ig.com"/>
    <n v="45"/>
    <s v="Paraná"/>
    <x v="3"/>
    <x v="2"/>
    <x v="0"/>
    <x v="2"/>
    <n v="9"/>
    <s v="À Prazo"/>
    <x v="453"/>
    <s v="João Carlos"/>
  </r>
  <r>
    <s v="Zita"/>
    <s v="Couto"/>
    <s v="McCracken"/>
    <s v="Zita Couto McCracken"/>
    <n v="0.21808472496549536"/>
    <s v="@ig.com"/>
    <s v="Zita@ig.com"/>
    <n v="83"/>
    <s v="Paraíba"/>
    <x v="2"/>
    <x v="1"/>
    <x v="0"/>
    <x v="1"/>
    <n v="2"/>
    <s v="À Prazo"/>
    <x v="453"/>
    <s v="Priscila Amanda"/>
  </r>
  <r>
    <s v="Suncar"/>
    <s v="Batista"/>
    <s v="Faulkner"/>
    <s v="Suncar Batista Faulkner"/>
    <n v="0.62268812698955345"/>
    <s v="@hotmail.com"/>
    <s v="Suncar@hotmail.com"/>
    <n v="66"/>
    <s v="Mato Grosso"/>
    <x v="4"/>
    <x v="2"/>
    <x v="0"/>
    <x v="2"/>
    <n v="10"/>
    <s v="À Prazo"/>
    <x v="454"/>
    <s v="João Carlos"/>
  </r>
  <r>
    <s v="Elín"/>
    <s v="Pinto"/>
    <s v="Dempsey"/>
    <s v="Elín Pinto Dempsey"/>
    <n v="3.5950692124623318E-2"/>
    <s v="@gmail.com"/>
    <s v="Elín@gmail.com"/>
    <n v="84"/>
    <s v="Rio Grande do Norte"/>
    <x v="2"/>
    <x v="1"/>
    <x v="1"/>
    <x v="1"/>
    <n v="1"/>
    <s v="À vista"/>
    <x v="454"/>
    <s v="José Arruda"/>
  </r>
  <r>
    <s v="Orlania"/>
    <s v="Pestana"/>
    <s v="McLaughlin"/>
    <s v="Orlania Pestana McLaughlin"/>
    <n v="0.77037396613953057"/>
    <s v="@gmail.com"/>
    <s v="Orlania@gmail.com"/>
    <n v="46"/>
    <s v="Paraná"/>
    <x v="3"/>
    <x v="0"/>
    <x v="0"/>
    <x v="0"/>
    <n v="4"/>
    <s v="À Prazo"/>
    <x v="454"/>
    <s v="João Carlos"/>
  </r>
  <r>
    <s v="Alcidia"/>
    <s v="Figueiroa"/>
    <s v="Kerr"/>
    <s v="Alcidia Figueiroa Kerr"/>
    <n v="0.65678964698756748"/>
    <s v="@hotmail.com"/>
    <s v="Alcidia@hotmail.com"/>
    <n v="67"/>
    <s v="Mato Grosso do Sul"/>
    <x v="4"/>
    <x v="0"/>
    <x v="0"/>
    <x v="0"/>
    <n v="3"/>
    <s v="À Prazo"/>
    <x v="455"/>
    <s v="José Arruda"/>
  </r>
  <r>
    <s v="Cadi"/>
    <s v="Martins"/>
    <s v="Frazier"/>
    <s v="Cadi Martins Frazier"/>
    <n v="0.24613099392664117"/>
    <s v="@hotmail.com"/>
    <s v="Cadi@hotmail.com"/>
    <n v="47"/>
    <s v="Santa Catarina"/>
    <x v="3"/>
    <x v="1"/>
    <x v="1"/>
    <x v="1"/>
    <n v="1"/>
    <s v="À vista"/>
    <x v="455"/>
    <s v="Maria do Carmo"/>
  </r>
  <r>
    <s v="Janajane"/>
    <s v="Fonseca"/>
    <s v="Calhoun"/>
    <s v="Janajane Fonseca Calhoun"/>
    <n v="0.70265675948477324"/>
    <s v="@yahoo.com"/>
    <s v="Janajane@yahoo.com"/>
    <n v="85"/>
    <s v="Ceará"/>
    <x v="2"/>
    <x v="0"/>
    <x v="0"/>
    <x v="0"/>
    <n v="7"/>
    <s v="À Prazo"/>
    <x v="455"/>
    <s v="João Carlos"/>
  </r>
  <r>
    <s v="Fábio"/>
    <s v="Carvalhosa"/>
    <s v="Salisbury"/>
    <s v="Fábio Carvalhosa Salisbury"/>
    <n v="0.45591280790579836"/>
    <s v="@gmail.com"/>
    <s v="Fábio@gmail.com"/>
    <n v="48"/>
    <s v="Santa Catarina"/>
    <x v="3"/>
    <x v="1"/>
    <x v="1"/>
    <x v="1"/>
    <n v="1"/>
    <s v="À vista"/>
    <x v="456"/>
    <s v="Priscila Amanda"/>
  </r>
  <r>
    <s v="Aline"/>
    <s v="Leite"/>
    <s v="Ramsey"/>
    <s v="Aline Leite Ramsey"/>
    <n v="0.44384011039874605"/>
    <s v="@hotmail.com"/>
    <s v="Aline@hotmail.com"/>
    <n v="86"/>
    <s v="Piauí"/>
    <x v="2"/>
    <x v="0"/>
    <x v="0"/>
    <x v="0"/>
    <n v="4"/>
    <s v="À Prazo"/>
    <x v="456"/>
    <s v="José Arruda"/>
  </r>
  <r>
    <s v="Snigdhita"/>
    <s v="Vasconcelos"/>
    <s v="McLaughlin"/>
    <s v="Snigdhita Vasconcelos McLaughlin"/>
    <n v="0.50158143634537034"/>
    <s v="@gmail.com"/>
    <s v="Snigdhita@gmail.com"/>
    <n v="68"/>
    <s v="Acre"/>
    <x v="1"/>
    <x v="0"/>
    <x v="0"/>
    <x v="0"/>
    <n v="3"/>
    <s v="À Prazo"/>
    <x v="456"/>
    <s v="Priscila Amanda"/>
  </r>
  <r>
    <s v="Aliénor"/>
    <s v="Lacerda"/>
    <s v="O’Connell"/>
    <s v="Aliénor Lacerda O’Connell"/>
    <n v="0.95295377372576884"/>
    <s v="@ig.com"/>
    <s v="Aliénor@ig.com"/>
    <n v="87"/>
    <s v="Pernambuco"/>
    <x v="2"/>
    <x v="2"/>
    <x v="0"/>
    <x v="2"/>
    <n v="10"/>
    <s v="À Prazo"/>
    <x v="457"/>
    <s v="José Arruda"/>
  </r>
  <r>
    <s v="Saphira"/>
    <s v="Navarro"/>
    <s v="Hahn"/>
    <s v="Saphira Navarro Hahn"/>
    <n v="0.8146024872389841"/>
    <s v="@gmail.com"/>
    <s v="Saphira@gmail.com"/>
    <n v="49"/>
    <s v="Santa Catarina"/>
    <x v="3"/>
    <x v="0"/>
    <x v="0"/>
    <x v="0"/>
    <n v="6"/>
    <s v="À Prazo"/>
    <x v="457"/>
    <s v="José Arruda"/>
  </r>
  <r>
    <s v="Ravneet"/>
    <s v="Bocaiuva"/>
    <s v="McBride"/>
    <s v="Ravneet Bocaiuva McBride"/>
    <n v="0.57755962346553535"/>
    <s v="@hotmail.com"/>
    <s v="Ravneet@hotmail.com"/>
    <n v="69"/>
    <s v="Rondônia"/>
    <x v="1"/>
    <x v="1"/>
    <x v="0"/>
    <x v="1"/>
    <n v="2"/>
    <s v="À Prazo"/>
    <x v="457"/>
    <s v="João Carlos"/>
  </r>
  <r>
    <s v="Emelie"/>
    <s v="Varela"/>
    <s v="Donovan"/>
    <s v="Emelie Varela Donovan"/>
    <n v="0.65427129735346012"/>
    <s v="@ig.com"/>
    <s v="Emelie@ig.com"/>
    <n v="51"/>
    <s v="Rio Grande do Sul"/>
    <x v="3"/>
    <x v="1"/>
    <x v="1"/>
    <x v="1"/>
    <n v="1"/>
    <s v="À vista"/>
    <x v="458"/>
    <s v="José Arruda"/>
  </r>
  <r>
    <s v="Kaya"/>
    <s v="Adães"/>
    <s v="Kerr"/>
    <s v="Kaya Adães Kerr"/>
    <n v="0.21108951106840956"/>
    <s v="@ig.com"/>
    <s v="Kaya@ig.com"/>
    <n v="88"/>
    <s v="Ceará"/>
    <x v="2"/>
    <x v="1"/>
    <x v="1"/>
    <x v="1"/>
    <n v="1"/>
    <s v="À vista"/>
    <x v="458"/>
    <s v="José Arruda"/>
  </r>
  <r>
    <s v="Safiya"/>
    <s v="Levy"/>
    <s v="Ballard"/>
    <s v="Safiya Levy Ballard"/>
    <n v="0.80231863113663693"/>
    <s v="@gmail.com"/>
    <s v="Safiya@gmail.com"/>
    <n v="71"/>
    <s v="Bahia"/>
    <x v="2"/>
    <x v="1"/>
    <x v="1"/>
    <x v="1"/>
    <n v="1"/>
    <s v="À vista"/>
    <x v="458"/>
    <s v="José Arruda"/>
  </r>
  <r>
    <s v="Nicoly"/>
    <s v="Jordão"/>
    <s v="Salisbury"/>
    <s v="Nicoly Jordão Salisbury"/>
    <n v="0.1558485976277123"/>
    <s v="@gmail.com"/>
    <s v="Nicoly@gmail.com"/>
    <n v="53"/>
    <s v="Rio Grande do Sul"/>
    <x v="3"/>
    <x v="2"/>
    <x v="0"/>
    <x v="2"/>
    <n v="9"/>
    <s v="À Prazo"/>
    <x v="459"/>
    <s v="Priscila Amanda"/>
  </r>
  <r>
    <s v="Marita"/>
    <s v="Morato"/>
    <s v="Fitzgerald"/>
    <s v="Marita Morato Fitzgerald"/>
    <n v="0.9660398339080587"/>
    <s v="@yahoo.com"/>
    <s v="Marita@yahoo.com"/>
    <n v="73"/>
    <s v="Bahia"/>
    <x v="2"/>
    <x v="2"/>
    <x v="0"/>
    <x v="2"/>
    <n v="8"/>
    <s v="À Prazo"/>
    <x v="459"/>
    <s v="Priscila Amanda"/>
  </r>
  <r>
    <s v="Julieth"/>
    <s v="Pires"/>
    <s v="Atkinson"/>
    <s v="Julieth Pires Atkinson"/>
    <n v="0.80155527223495426"/>
    <s v="@yahoo.com"/>
    <s v="Julieth@yahoo.com"/>
    <n v="89"/>
    <s v="Piauí"/>
    <x v="2"/>
    <x v="0"/>
    <x v="0"/>
    <x v="0"/>
    <n v="7"/>
    <s v="À Prazo"/>
    <x v="459"/>
    <s v="José Arruda"/>
  </r>
  <r>
    <s v="Jessyca"/>
    <s v="Martins"/>
    <s v="Barker"/>
    <s v="Jessyca Martins Barker"/>
    <n v="0.29229330421099897"/>
    <s v="@ig.com"/>
    <s v="Jessyca@ig.com"/>
    <n v="91"/>
    <s v="Pará"/>
    <x v="1"/>
    <x v="1"/>
    <x v="1"/>
    <x v="1"/>
    <n v="1"/>
    <s v="À vista"/>
    <x v="460"/>
    <s v="João Carlos"/>
  </r>
  <r>
    <s v="Sania"/>
    <s v="Moretti"/>
    <s v="Dempsey"/>
    <s v="Sania Moretti Dempsey"/>
    <n v="0.1533458955079634"/>
    <s v="@gmail.com"/>
    <s v="Sania@gmail.com"/>
    <n v="54"/>
    <s v="Rio Grande do Sul"/>
    <x v="3"/>
    <x v="1"/>
    <x v="0"/>
    <x v="1"/>
    <n v="2"/>
    <s v="À Prazo"/>
    <x v="460"/>
    <s v="Maria do Carmo"/>
  </r>
  <r>
    <s v="Inaia"/>
    <s v="Andrade"/>
    <s v="Barr"/>
    <s v="Inaia Andrade Barr"/>
    <n v="0.47159233505905851"/>
    <s v="@hotmail.com"/>
    <s v="Inaia@hotmail.com"/>
    <n v="74"/>
    <s v="Bahia"/>
    <x v="2"/>
    <x v="0"/>
    <x v="0"/>
    <x v="0"/>
    <n v="5"/>
    <s v="À Prazo"/>
    <x v="460"/>
    <s v="João Carlos"/>
  </r>
  <r>
    <s v="Juliana"/>
    <s v="Pessoa"/>
    <s v="Stack"/>
    <s v="Juliana Pessoa Stack"/>
    <n v="0.31518237596095056"/>
    <s v="@gmail.com"/>
    <s v="Juliana@gmail.com"/>
    <n v="75"/>
    <s v="Bahia"/>
    <x v="2"/>
    <x v="0"/>
    <x v="0"/>
    <x v="0"/>
    <n v="7"/>
    <s v="À Prazo"/>
    <x v="461"/>
    <s v="José Arruda"/>
  </r>
  <r>
    <s v="Edith"/>
    <s v="Moretti"/>
    <s v="Salisbury"/>
    <s v="Edith Moretti Salisbury"/>
    <n v="0.84493039919833246"/>
    <s v="@gmail.com"/>
    <s v="Edith@gmail.com"/>
    <n v="55"/>
    <s v="Rio Grande do Sul"/>
    <x v="3"/>
    <x v="0"/>
    <x v="0"/>
    <x v="0"/>
    <n v="5"/>
    <s v="À Prazo"/>
    <x v="461"/>
    <s v="Priscila Amanda"/>
  </r>
  <r>
    <s v="Iasmin"/>
    <s v="Vasques"/>
    <s v="Costello"/>
    <s v="Iasmin Vasques Costello"/>
    <n v="7.174615815583385E-2"/>
    <s v="@hotmail.com"/>
    <s v="Iasmin@hotmail.com"/>
    <n v="92"/>
    <s v="Amazonas"/>
    <x v="1"/>
    <x v="2"/>
    <x v="0"/>
    <x v="2"/>
    <n v="10"/>
    <s v="À Prazo"/>
    <x v="461"/>
    <s v="José Arruda"/>
  </r>
  <r>
    <s v="Hania"/>
    <s v="Olioti"/>
    <s v="Donovan"/>
    <s v="Hania Olioti Donovan"/>
    <n v="0.37423628655473817"/>
    <s v="@hotmail.com"/>
    <s v="Hania@hotmail.com"/>
    <n v="77"/>
    <s v="Bahia"/>
    <x v="2"/>
    <x v="2"/>
    <x v="0"/>
    <x v="2"/>
    <n v="9"/>
    <s v="À Prazo"/>
    <x v="462"/>
    <s v="Maria do Carmo"/>
  </r>
  <r>
    <s v="Naïa"/>
    <s v="Bastos"/>
    <s v="Higgins"/>
    <s v="Naïa Bastos Higgins"/>
    <n v="0.16070501676782589"/>
    <s v="@gmail.com"/>
    <s v="Naïa@gmail.com"/>
    <n v="93"/>
    <s v="Pará"/>
    <x v="1"/>
    <x v="1"/>
    <x v="1"/>
    <x v="1"/>
    <n v="1"/>
    <s v="À vista"/>
    <x v="462"/>
    <s v="José Arruda"/>
  </r>
  <r>
    <s v="Eloïse"/>
    <s v="Silva"/>
    <s v="McCracken"/>
    <s v="Eloïse Silva McCracken"/>
    <n v="0.72449496124063939"/>
    <s v="@yahoo.com"/>
    <s v="Eloïse@yahoo.com"/>
    <n v="61"/>
    <s v="Distrito Federal"/>
    <x v="4"/>
    <x v="0"/>
    <x v="0"/>
    <x v="0"/>
    <n v="6"/>
    <s v="À Prazo"/>
    <x v="462"/>
    <s v="José Arruda"/>
  </r>
  <r>
    <s v="Alena"/>
    <s v="Gato"/>
    <s v="Walsh"/>
    <s v="Alena Gato Walsh"/>
    <n v="0.65689104586935276"/>
    <s v="@hotmail.com"/>
    <s v="Alena@hotmail.com"/>
    <n v="94"/>
    <s v="Pará"/>
    <x v="1"/>
    <x v="1"/>
    <x v="1"/>
    <x v="1"/>
    <n v="1"/>
    <s v="À vista"/>
    <x v="463"/>
    <s v="José Arruda"/>
  </r>
  <r>
    <s v="Hayaa"/>
    <s v="Pessoa"/>
    <s v="Ballard"/>
    <s v="Hayaa Pessoa Ballard"/>
    <n v="0.95178649386858605"/>
    <s v="@yahoo.com"/>
    <s v="Hayaa@yahoo.com"/>
    <n v="79"/>
    <s v="Sergipe"/>
    <x v="2"/>
    <x v="0"/>
    <x v="0"/>
    <x v="0"/>
    <n v="5"/>
    <s v="À Prazo"/>
    <x v="463"/>
    <s v="Maria do Carmo"/>
  </r>
  <r>
    <s v="Neylissa"/>
    <s v="Gonçales"/>
    <s v="Faulkner"/>
    <s v="Neylissa Gonçales Faulkner"/>
    <n v="0.8978610608326173"/>
    <s v="@gmail.com"/>
    <s v="Neylissa@gmail.com"/>
    <n v="62"/>
    <s v="Goiás"/>
    <x v="4"/>
    <x v="1"/>
    <x v="1"/>
    <x v="1"/>
    <n v="1"/>
    <s v="À vista"/>
    <x v="463"/>
    <s v="José Arruda"/>
  </r>
  <r>
    <s v="Aila"/>
    <s v="Cerejeira"/>
    <s v="Duncan"/>
    <s v="Aila Cerejeira Duncan"/>
    <n v="0.20857111773129422"/>
    <s v="@gmail.com"/>
    <s v="Aila@gmail.com"/>
    <n v="95"/>
    <s v="Roraima"/>
    <x v="1"/>
    <x v="2"/>
    <x v="0"/>
    <x v="2"/>
    <n v="10"/>
    <s v="À Prazo"/>
    <x v="464"/>
    <s v="Priscila Amanda"/>
  </r>
  <r>
    <s v="Keiko"/>
    <s v="Anchieta"/>
    <s v="Walsh"/>
    <s v="Keiko Anchieta Walsh"/>
    <n v="0.85605458790470168"/>
    <s v="@yahoo.com"/>
    <s v="Keiko@yahoo.com"/>
    <n v="63"/>
    <s v="Tocantins"/>
    <x v="1"/>
    <x v="0"/>
    <x v="0"/>
    <x v="0"/>
    <n v="6"/>
    <s v="À Prazo"/>
    <x v="464"/>
    <s v="Priscila Amanda"/>
  </r>
  <r>
    <s v="Seni"/>
    <s v="Pensamento"/>
    <s v="Frazier"/>
    <s v="Seni Pensamento Frazier"/>
    <n v="0.26288808699955557"/>
    <s v="@gmail.com"/>
    <s v="Seni@gmail.com"/>
    <n v="81"/>
    <s v="Pernambuco"/>
    <x v="2"/>
    <x v="1"/>
    <x v="0"/>
    <x v="1"/>
    <n v="2"/>
    <s v="À Prazo"/>
    <x v="464"/>
    <s v="José Arruda"/>
  </r>
  <r>
    <s v="Elma"/>
    <s v="Santander"/>
    <s v="Faulkner"/>
    <s v="Elma Santander Faulkner"/>
    <n v="0.92080650477843651"/>
    <s v="@gmail.com"/>
    <s v="Elma@gmail.com"/>
    <n v="82"/>
    <s v="Alagoas"/>
    <x v="2"/>
    <x v="2"/>
    <x v="0"/>
    <x v="2"/>
    <n v="8"/>
    <s v="À Prazo"/>
    <x v="465"/>
    <s v="Priscila Amanda"/>
  </r>
  <r>
    <s v="Luana"/>
    <s v="Alves"/>
    <s v="O’Connell"/>
    <s v="Luana Alves O’Connell"/>
    <n v="0.7033727999196342"/>
    <s v="@yahoo.com"/>
    <s v="Luana@yahoo.com"/>
    <n v="64"/>
    <s v="Goiás"/>
    <x v="4"/>
    <x v="0"/>
    <x v="0"/>
    <x v="0"/>
    <n v="4"/>
    <s v="À Prazo"/>
    <x v="465"/>
    <s v="Priscila Amanda"/>
  </r>
  <r>
    <s v="Silvia"/>
    <s v="Soeiro"/>
    <s v="Atkinson"/>
    <s v="Silvia Soeiro Atkinson"/>
    <n v="0.98122557090940754"/>
    <s v="@hotmail.com"/>
    <s v="Silvia@hotmail.com"/>
    <n v="96"/>
    <s v="Amapá"/>
    <x v="1"/>
    <x v="0"/>
    <x v="0"/>
    <x v="0"/>
    <n v="5"/>
    <s v="À Prazo"/>
    <x v="465"/>
    <s v="José Arruda"/>
  </r>
  <r>
    <s v="Liciana"/>
    <s v="Rios"/>
    <s v="McCracken"/>
    <s v="Liciana Rios McCracken"/>
    <n v="3.581362924672149E-3"/>
    <s v="@ig.com"/>
    <s v="Liciana@ig.com"/>
    <n v="83"/>
    <s v="Paraíba"/>
    <x v="2"/>
    <x v="0"/>
    <x v="0"/>
    <x v="0"/>
    <n v="5"/>
    <s v="À Prazo"/>
    <x v="466"/>
    <s v="José Arruda"/>
  </r>
  <r>
    <s v="Manyata"/>
    <s v="Hungria"/>
    <s v="Ramsey"/>
    <s v="Manyata Hungria Ramsey"/>
    <n v="0.80351198537960111"/>
    <s v="@yahoo.com"/>
    <s v="Manyata@yahoo.com"/>
    <n v="65"/>
    <s v="Mato Grosso"/>
    <x v="4"/>
    <x v="1"/>
    <x v="1"/>
    <x v="1"/>
    <n v="1"/>
    <s v="À vista"/>
    <x v="466"/>
    <s v="José Arruda"/>
  </r>
  <r>
    <s v="Mathilde"/>
    <s v="Paiva"/>
    <s v="Calhoun"/>
    <s v="Mathilde Paiva Calhoun"/>
    <n v="0.61218981379076987"/>
    <s v="@gmail.com"/>
    <s v="Mathilde@gmail.com"/>
    <n v="97"/>
    <s v="Amazonas"/>
    <x v="1"/>
    <x v="1"/>
    <x v="1"/>
    <x v="1"/>
    <n v="1"/>
    <s v="À vista"/>
    <x v="466"/>
    <s v="João Carlos"/>
  </r>
  <r>
    <s v="Edzana"/>
    <s v="Navarro"/>
    <s v="Atkinson"/>
    <s v="Edzana Navarro Atkinson"/>
    <n v="0.66941667964108409"/>
    <s v="@ig.com"/>
    <s v="Edzana@ig.com"/>
    <n v="84"/>
    <s v="Rio Grande do Norte"/>
    <x v="2"/>
    <x v="1"/>
    <x v="1"/>
    <x v="1"/>
    <n v="1"/>
    <s v="À vista"/>
    <x v="467"/>
    <s v="João Carlos"/>
  </r>
  <r>
    <s v="Miah"/>
    <s v="Seixas"/>
    <s v="Atkinson"/>
    <s v="Miah Seixas Atkinson"/>
    <n v="8.4155316701428617E-3"/>
    <s v="@ig.com"/>
    <s v="Miah@ig.com"/>
    <n v="98"/>
    <s v="Maranhão"/>
    <x v="2"/>
    <x v="0"/>
    <x v="0"/>
    <x v="0"/>
    <n v="5"/>
    <s v="À Prazo"/>
    <x v="467"/>
    <s v="Priscila Amanda"/>
  </r>
  <r>
    <s v="Malika"/>
    <s v="Gama"/>
    <s v="Dempsey"/>
    <s v="Malika Gama Dempsey"/>
    <n v="0.67045720943526077"/>
    <s v="@gmail.com"/>
    <s v="Malika@gmail.com"/>
    <n v="66"/>
    <s v="Mato Grosso"/>
    <x v="4"/>
    <x v="1"/>
    <x v="1"/>
    <x v="1"/>
    <n v="1"/>
    <s v="À vista"/>
    <x v="467"/>
    <s v="José Arruda"/>
  </r>
  <r>
    <s v="Kate"/>
    <s v="Valente"/>
    <s v="Vaughn"/>
    <s v="Kate Valente Vaughn"/>
    <n v="0.19357468919233256"/>
    <s v="@yahoo.com"/>
    <s v="Kate@yahoo.com"/>
    <n v="85"/>
    <s v="Ceará"/>
    <x v="2"/>
    <x v="0"/>
    <x v="0"/>
    <x v="0"/>
    <n v="4"/>
    <s v="À Prazo"/>
    <x v="468"/>
    <s v="João Carlos"/>
  </r>
  <r>
    <s v="Carol"/>
    <s v="Oliva"/>
    <s v="Hahn"/>
    <s v="Carol Oliva Hahn"/>
    <n v="0.36352900254267506"/>
    <s v="@yahoo.com"/>
    <s v="Carol@yahoo.com"/>
    <n v="99"/>
    <s v="Maranhão"/>
    <x v="2"/>
    <x v="0"/>
    <x v="0"/>
    <x v="0"/>
    <n v="6"/>
    <s v="À Prazo"/>
    <x v="468"/>
    <s v="Maria do Carmo"/>
  </r>
  <r>
    <s v="Celeste"/>
    <s v="Pires"/>
    <s v="Fitzgerald"/>
    <s v="Celeste Pires Fitzgerald"/>
    <n v="0.65608096490706813"/>
    <s v="@gmail.com"/>
    <s v="Celeste@gmail.com"/>
    <n v="67"/>
    <s v="Mato Grosso do Sul"/>
    <x v="4"/>
    <x v="2"/>
    <x v="0"/>
    <x v="2"/>
    <n v="8"/>
    <s v="À Prazo"/>
    <x v="468"/>
    <s v="João Carlos"/>
  </r>
  <r>
    <s v="Cristal"/>
    <s v="Andrioli"/>
    <s v="Frazier"/>
    <s v="Cristal Andrioli Frazier"/>
    <n v="0.53315539086213803"/>
    <s v="@gmail.com"/>
    <s v="Cristal@gmail.com"/>
    <n v="11"/>
    <s v="São Paulo"/>
    <x v="0"/>
    <x v="2"/>
    <x v="0"/>
    <x v="2"/>
    <n v="8"/>
    <s v="À Prazo"/>
    <x v="469"/>
    <s v="José Arruda"/>
  </r>
  <r>
    <s v="Samyra"/>
    <s v="Mesquita"/>
    <s v="Ballard"/>
    <s v="Samyra Mesquita Ballard"/>
    <n v="0.30834337473223827"/>
    <s v="@ig.com"/>
    <s v="Samyra@ig.com"/>
    <n v="68"/>
    <s v="Acre"/>
    <x v="1"/>
    <x v="1"/>
    <x v="1"/>
    <x v="1"/>
    <n v="1"/>
    <s v="À vista"/>
    <x v="469"/>
    <s v="José Arruda"/>
  </r>
  <r>
    <s v="Elines"/>
    <s v="Policarpo"/>
    <s v="Frazier"/>
    <s v="Elines Policarpo Frazier"/>
    <n v="5.9479149933964304E-2"/>
    <s v="@yahoo.com"/>
    <s v="Elines@yahoo.com"/>
    <n v="86"/>
    <s v="Piauí"/>
    <x v="2"/>
    <x v="0"/>
    <x v="0"/>
    <x v="0"/>
    <n v="7"/>
    <s v="À Prazo"/>
    <x v="469"/>
    <s v="Priscila Amanda"/>
  </r>
  <r>
    <s v="Lúcia"/>
    <s v="Anes"/>
    <s v="Vaughn"/>
    <s v="Lúcia Anes Vaughn"/>
    <n v="0.98316130603171892"/>
    <s v="@yahoo.com"/>
    <s v="Lúcia@yahoo.com"/>
    <n v="87"/>
    <s v="Pernambuco"/>
    <x v="2"/>
    <x v="0"/>
    <x v="0"/>
    <x v="0"/>
    <n v="4"/>
    <s v="À Prazo"/>
    <x v="470"/>
    <s v="José Arruda"/>
  </r>
  <r>
    <s v="Yuna"/>
    <s v="Bicalho"/>
    <s v="Faulkner"/>
    <s v="Yuna Bicalho Faulkner"/>
    <n v="0.79035203547018351"/>
    <s v="@gmail.com"/>
    <s v="Yuna@gmail.com"/>
    <n v="12"/>
    <s v="São Paulo"/>
    <x v="0"/>
    <x v="0"/>
    <x v="0"/>
    <x v="0"/>
    <n v="4"/>
    <s v="À Prazo"/>
    <x v="470"/>
    <s v="Maria do Carmo"/>
  </r>
  <r>
    <s v="Libiane"/>
    <s v="Resende"/>
    <s v="Kerr"/>
    <s v="Libiane Resende Kerr"/>
    <n v="0.57617668200309025"/>
    <s v="@yahoo.com"/>
    <s v="Libiane@yahoo.com"/>
    <n v="69"/>
    <s v="Rondônia"/>
    <x v="1"/>
    <x v="1"/>
    <x v="1"/>
    <x v="1"/>
    <n v="1"/>
    <s v="À vista"/>
    <x v="470"/>
    <s v="José Arruda"/>
  </r>
  <r>
    <s v="Yona"/>
    <s v="Azevedo"/>
    <s v="Stack"/>
    <s v="Yona Azevedo Stack"/>
    <n v="0.81046581815096885"/>
    <s v="@yahoo.com"/>
    <s v="Yona@yahoo.com"/>
    <n v="88"/>
    <s v="Ceará"/>
    <x v="2"/>
    <x v="2"/>
    <x v="0"/>
    <x v="2"/>
    <n v="8"/>
    <s v="À Prazo"/>
    <x v="471"/>
    <s v="Priscila Amanda"/>
  </r>
  <r>
    <s v="Hellena"/>
    <s v="Ribeiro"/>
    <s v="Pollock"/>
    <s v="Hellena Ribeiro Pollock"/>
    <n v="0.4856104095111492"/>
    <s v="@yahoo.com"/>
    <s v="Hellena@yahoo.com"/>
    <n v="71"/>
    <s v="Bahia"/>
    <x v="2"/>
    <x v="0"/>
    <x v="0"/>
    <x v="0"/>
    <n v="5"/>
    <s v="À Prazo"/>
    <x v="471"/>
    <s v="Priscila Amanda"/>
  </r>
  <r>
    <s v="Alexandrina"/>
    <s v="Gusmão"/>
    <s v="Costello"/>
    <s v="Alexandrina Gusmão Costello"/>
    <n v="0.64328038743342353"/>
    <s v="@yahoo.com"/>
    <s v="Alexandrina@yahoo.com"/>
    <n v="13"/>
    <s v="São Paulo"/>
    <x v="0"/>
    <x v="0"/>
    <x v="0"/>
    <x v="0"/>
    <n v="5"/>
    <s v="À Prazo"/>
    <x v="471"/>
    <s v="José Arruda"/>
  </r>
  <r>
    <s v="Margot"/>
    <s v="Lins"/>
    <s v="Faulkner"/>
    <s v="Margot Lins Faulkner"/>
    <n v="0.59628310597266088"/>
    <s v="@yahoo.com"/>
    <s v="Margot@yahoo.com"/>
    <n v="89"/>
    <s v="Piauí"/>
    <x v="2"/>
    <x v="0"/>
    <x v="0"/>
    <x v="0"/>
    <n v="3"/>
    <s v="À Prazo"/>
    <x v="472"/>
    <s v="Priscila Amanda"/>
  </r>
  <r>
    <s v="Yásmine"/>
    <s v="Altamirano"/>
    <s v="Daugherty"/>
    <s v="Yásmine Altamirano Daugherty"/>
    <n v="0.14475605876839626"/>
    <s v="@hotmail.com"/>
    <s v="Yásmine@hotmail.com"/>
    <n v="14"/>
    <s v="São Paulo"/>
    <x v="0"/>
    <x v="1"/>
    <x v="1"/>
    <x v="1"/>
    <n v="1"/>
    <s v="À vista"/>
    <x v="472"/>
    <s v="Maria do Carmo"/>
  </r>
  <r>
    <s v="Terezinha"/>
    <s v="Fortaleza"/>
    <s v="O’Connell"/>
    <s v="Terezinha Fortaleza O’Connell"/>
    <n v="0.83016434470593703"/>
    <s v="@hotmail.com"/>
    <s v="Terezinha@hotmail.com"/>
    <n v="73"/>
    <s v="Bahia"/>
    <x v="2"/>
    <x v="0"/>
    <x v="0"/>
    <x v="0"/>
    <n v="7"/>
    <s v="À Prazo"/>
    <x v="472"/>
    <s v="João Carlos"/>
  </r>
  <r>
    <s v="Diany"/>
    <s v="Gato"/>
    <s v="Pollock"/>
    <s v="Diany Gato Pollock"/>
    <n v="0.84587709822841162"/>
    <s v="@gmail.com"/>
    <s v="Diany@gmail.com"/>
    <n v="15"/>
    <s v="São Paulo"/>
    <x v="0"/>
    <x v="2"/>
    <x v="0"/>
    <x v="2"/>
    <n v="10"/>
    <s v="À Prazo"/>
    <x v="473"/>
    <s v="Priscila Amanda"/>
  </r>
  <r>
    <s v="Diza"/>
    <s v="Jesus"/>
    <s v="Frazier"/>
    <s v="Diza Jesus Frazier"/>
    <n v="0.58855660009576793"/>
    <s v="@hotmail.com"/>
    <s v="Diza@hotmail.com"/>
    <n v="74"/>
    <s v="Bahia"/>
    <x v="2"/>
    <x v="1"/>
    <x v="1"/>
    <x v="1"/>
    <n v="1"/>
    <s v="À vista"/>
    <x v="473"/>
    <s v="João Carlos"/>
  </r>
  <r>
    <s v="Luani"/>
    <s v="Amigo"/>
    <s v="Shaw"/>
    <s v="Luani Amigo Shaw"/>
    <n v="0.68198584035358301"/>
    <s v="@yahoo.com"/>
    <s v="Luani@yahoo.com"/>
    <n v="91"/>
    <s v="Pará"/>
    <x v="1"/>
    <x v="1"/>
    <x v="0"/>
    <x v="1"/>
    <n v="2"/>
    <s v="À Prazo"/>
    <x v="473"/>
    <s v="José Arruda"/>
  </r>
  <r>
    <s v="Tereza"/>
    <s v="Fontes"/>
    <s v="O’Hara"/>
    <s v="Tereza Fontes O’Hara"/>
    <n v="0.85602278055848058"/>
    <s v="@ig.com"/>
    <s v="Tereza@ig.com"/>
    <n v="75"/>
    <s v="Bahia"/>
    <x v="2"/>
    <x v="0"/>
    <x v="0"/>
    <x v="0"/>
    <n v="4"/>
    <s v="À Prazo"/>
    <x v="474"/>
    <s v="João Carlos"/>
  </r>
  <r>
    <s v="Miruna"/>
    <s v="Zampol"/>
    <s v="Donovan"/>
    <s v="Miruna Zampol Donovan"/>
    <n v="0.15702983899078926"/>
    <s v="@gmail.com"/>
    <s v="Miruna@gmail.com"/>
    <n v="92"/>
    <s v="Amazonas"/>
    <x v="1"/>
    <x v="1"/>
    <x v="0"/>
    <x v="1"/>
    <n v="2"/>
    <s v="À Prazo"/>
    <x v="474"/>
    <s v="Maria do Carmo"/>
  </r>
  <r>
    <s v="Vyctorya"/>
    <s v="Roçadas"/>
    <s v="Duncan"/>
    <s v="Vyctorya Roçadas Duncan"/>
    <n v="0.9182218461070828"/>
    <s v="@ig.com"/>
    <s v="Vyctorya@ig.com"/>
    <n v="16"/>
    <s v="São Paulo"/>
    <x v="0"/>
    <x v="0"/>
    <x v="0"/>
    <x v="0"/>
    <n v="7"/>
    <s v="À Prazo"/>
    <x v="474"/>
    <s v="José Arruda"/>
  </r>
  <r>
    <s v="Ary"/>
    <s v="Bispo"/>
    <s v="Dempsey"/>
    <s v="Ary Bispo Dempsey"/>
    <n v="0.24752445192914518"/>
    <s v="@hotmail.com"/>
    <s v="Ary@hotmail.com"/>
    <n v="93"/>
    <s v="Pará"/>
    <x v="1"/>
    <x v="0"/>
    <x v="0"/>
    <x v="0"/>
    <n v="6"/>
    <s v="À Prazo"/>
    <x v="475"/>
    <s v="Priscila Amanda"/>
  </r>
  <r>
    <s v="Layane"/>
    <s v="Maurício"/>
    <s v="Barker"/>
    <s v="Layane Maurício Barker"/>
    <n v="0.36758856112965166"/>
    <s v="@gmail.com"/>
    <s v="Layane@gmail.com"/>
    <n v="17"/>
    <s v="São Paulo"/>
    <x v="0"/>
    <x v="2"/>
    <x v="0"/>
    <x v="2"/>
    <n v="9"/>
    <s v="À Prazo"/>
    <x v="475"/>
    <s v="José Arruda"/>
  </r>
  <r>
    <s v="Fatou"/>
    <s v="Dias"/>
    <s v="Higgins"/>
    <s v="Fatou Dias Higgins"/>
    <n v="0.81208751701340209"/>
    <s v="@ig.com"/>
    <s v="Fatou@ig.com"/>
    <n v="77"/>
    <s v="Bahia"/>
    <x v="2"/>
    <x v="0"/>
    <x v="0"/>
    <x v="0"/>
    <n v="3"/>
    <s v="À Prazo"/>
    <x v="475"/>
    <s v="Maria do Carmo"/>
  </r>
  <r>
    <s v="Tamara"/>
    <s v="Costa"/>
    <s v="McBride"/>
    <s v="Tamara Costa McBride"/>
    <n v="0.87651413025191283"/>
    <s v="@hotmail.com"/>
    <s v="Tamara@hotmail.com"/>
    <n v="94"/>
    <s v="Pará"/>
    <x v="1"/>
    <x v="2"/>
    <x v="0"/>
    <x v="2"/>
    <n v="10"/>
    <s v="À Prazo"/>
    <x v="476"/>
    <s v="José Arruda"/>
  </r>
  <r>
    <s v="Janice"/>
    <s v="Feitosa"/>
    <s v="Fitzgerald"/>
    <s v="Janice Feitosa Fitzgerald"/>
    <n v="8.578222228047816E-2"/>
    <s v="@yahoo.com"/>
    <s v="Janice@yahoo.com"/>
    <n v="79"/>
    <s v="Sergipe"/>
    <x v="2"/>
    <x v="2"/>
    <x v="0"/>
    <x v="2"/>
    <n v="10"/>
    <s v="À Prazo"/>
    <x v="476"/>
    <s v="José Arruda"/>
  </r>
  <r>
    <s v="Shafa"/>
    <s v="Pinheiro"/>
    <s v="Montgomery"/>
    <s v="Shafa Pinheiro Montgomery"/>
    <n v="0.17815599608596444"/>
    <s v="@ig.com"/>
    <s v="Shafa@ig.com"/>
    <n v="18"/>
    <s v="São Paulo"/>
    <x v="0"/>
    <x v="2"/>
    <x v="0"/>
    <x v="2"/>
    <n v="9"/>
    <s v="À Prazo"/>
    <x v="476"/>
    <s v="Priscila Amanda"/>
  </r>
  <r>
    <s v="Nelsiany"/>
    <s v="Figueiroa"/>
    <s v="Ramsey"/>
    <s v="Nelsiany Figueiroa Ramsey"/>
    <n v="3.2698750578924685E-2"/>
    <s v="@yahoo.com"/>
    <s v="Nelsiany@yahoo.com"/>
    <n v="19"/>
    <s v="São Paulo"/>
    <x v="0"/>
    <x v="1"/>
    <x v="1"/>
    <x v="1"/>
    <n v="1"/>
    <s v="À vista"/>
    <x v="477"/>
    <s v="José Arruda"/>
  </r>
  <r>
    <s v="Josefina"/>
    <s v="Paes"/>
    <s v="Faulkner"/>
    <s v="Josefina Paes Faulkner"/>
    <n v="0.20037185239514765"/>
    <s v="@gmail.com"/>
    <s v="Josefina@gmail.com"/>
    <n v="81"/>
    <s v="Pernambuco"/>
    <x v="2"/>
    <x v="1"/>
    <x v="1"/>
    <x v="1"/>
    <n v="1"/>
    <s v="À vista"/>
    <x v="477"/>
    <s v="José Arruda"/>
  </r>
  <r>
    <s v="Edilzy"/>
    <s v="Moraes"/>
    <s v="Pollock"/>
    <s v="Edilzy Moraes Pollock"/>
    <n v="0.37381147372441526"/>
    <s v="@hotmail.com"/>
    <s v="Edilzy@hotmail.com"/>
    <n v="95"/>
    <s v="Roraima"/>
    <x v="1"/>
    <x v="0"/>
    <x v="0"/>
    <x v="0"/>
    <n v="4"/>
    <s v="À Prazo"/>
    <x v="477"/>
    <s v="Priscila Amanda"/>
  </r>
  <r>
    <s v="Aryanna"/>
    <s v="Borba"/>
    <s v="Frazier"/>
    <s v="Aryanna Borba Frazier"/>
    <n v="9.4108383952272057E-2"/>
    <s v="@gmail.com"/>
    <s v="Aryanna@gmail.com"/>
    <n v="21"/>
    <s v="Rio de Janeiro"/>
    <x v="0"/>
    <x v="1"/>
    <x v="1"/>
    <x v="1"/>
    <n v="1"/>
    <s v="À vista"/>
    <x v="478"/>
    <s v="Maria do Carmo"/>
  </r>
  <r>
    <s v="Cécile"/>
    <s v="Pimenta"/>
    <s v="Duncan"/>
    <s v="Cécile Pimenta Duncan"/>
    <n v="6.9065867543329107E-2"/>
    <s v="@gmail.com"/>
    <s v="Cécile@gmail.com"/>
    <n v="96"/>
    <s v="Amapá"/>
    <x v="1"/>
    <x v="1"/>
    <x v="1"/>
    <x v="1"/>
    <n v="1"/>
    <s v="À vista"/>
    <x v="478"/>
    <s v="José Arruda"/>
  </r>
  <r>
    <s v="Névia"/>
    <s v="Generoso"/>
    <s v="Dempsey"/>
    <s v="Névia Generoso Dempsey"/>
    <n v="0.7597080817281705"/>
    <s v="@ig.com"/>
    <s v="Névia@ig.com"/>
    <n v="82"/>
    <s v="Alagoas"/>
    <x v="2"/>
    <x v="2"/>
    <x v="0"/>
    <x v="2"/>
    <n v="10"/>
    <s v="À Prazo"/>
    <x v="478"/>
    <s v="José Arruda"/>
  </r>
  <r>
    <s v="Elloa"/>
    <s v="Sandes"/>
    <s v="Donovan"/>
    <s v="Elloa Sandes Donovan"/>
    <n v="0.31973282931359182"/>
    <s v="@hotmail.com"/>
    <s v="Elloa@hotmail.com"/>
    <n v="22"/>
    <s v="Rio de Janeiro"/>
    <x v="0"/>
    <x v="2"/>
    <x v="0"/>
    <x v="2"/>
    <n v="8"/>
    <s v="À Prazo"/>
    <x v="479"/>
    <s v="José Arruda"/>
  </r>
  <r>
    <s v="Eniraide"/>
    <s v="Albuquerque"/>
    <s v="Ramsey"/>
    <s v="Eniraide Albuquerque Ramsey"/>
    <n v="1.3922342921262598E-2"/>
    <s v="@ig.com"/>
    <s v="Eniraide@ig.com"/>
    <n v="97"/>
    <s v="Amazonas"/>
    <x v="1"/>
    <x v="0"/>
    <x v="0"/>
    <x v="0"/>
    <n v="6"/>
    <s v="À Prazo"/>
    <x v="479"/>
    <s v="Priscila Amanda"/>
  </r>
  <r>
    <s v="Yonara"/>
    <s v="Baltar"/>
    <s v="Vaughn"/>
    <s v="Yonara Baltar Vaughn"/>
    <n v="0.90527272275982273"/>
    <s v="@ig.com"/>
    <s v="Yonara@ig.com"/>
    <n v="83"/>
    <s v="Paraíba"/>
    <x v="2"/>
    <x v="2"/>
    <x v="0"/>
    <x v="2"/>
    <n v="10"/>
    <s v="À Prazo"/>
    <x v="479"/>
    <s v="José Arruda"/>
  </r>
  <r>
    <s v="Komal"/>
    <s v="Farias"/>
    <s v="Stack"/>
    <s v="Komal Farias Stack"/>
    <n v="6.687046933635743E-2"/>
    <s v="@gmail.com"/>
    <s v="Komal@gmail.com"/>
    <n v="84"/>
    <s v="Rio Grande do Norte"/>
    <x v="2"/>
    <x v="0"/>
    <x v="0"/>
    <x v="0"/>
    <n v="6"/>
    <s v="À Prazo"/>
    <x v="480"/>
    <s v="José Arruda"/>
  </r>
  <r>
    <s v="Quéren"/>
    <s v="Adães"/>
    <s v="Daugherty"/>
    <s v="Quéren Adães Daugherty"/>
    <n v="0.98758556925255614"/>
    <s v="@yahoo.com"/>
    <s v="Quéren@yahoo.com"/>
    <n v="24"/>
    <s v="Rio de Janeiro"/>
    <x v="0"/>
    <x v="0"/>
    <x v="0"/>
    <x v="0"/>
    <n v="3"/>
    <s v="À Prazo"/>
    <x v="480"/>
    <s v="João Carlos"/>
  </r>
  <r>
    <s v="Yaniris"/>
    <s v="Vieira"/>
    <s v="Stack"/>
    <s v="Yaniris Vieira Stack"/>
    <n v="0.71935906202399946"/>
    <s v="@yahoo.com"/>
    <s v="Yaniris@yahoo.com"/>
    <n v="98"/>
    <s v="Maranhão"/>
    <x v="2"/>
    <x v="2"/>
    <x v="0"/>
    <x v="2"/>
    <n v="8"/>
    <s v="À Prazo"/>
    <x v="480"/>
    <s v="José Arruda"/>
  </r>
  <r>
    <s v="Suria"/>
    <s v="Bizzo"/>
    <s v="Hahn"/>
    <s v="Suria Bizzo Hahn"/>
    <n v="0.26787109552832133"/>
    <s v="@gmail.com"/>
    <s v="Suria@gmail.com"/>
    <n v="27"/>
    <s v="Espírito Santo"/>
    <x v="0"/>
    <x v="2"/>
    <x v="0"/>
    <x v="2"/>
    <n v="8"/>
    <s v="À Prazo"/>
    <x v="481"/>
    <s v="Priscila Amanda"/>
  </r>
  <r>
    <s v="Branca"/>
    <s v="Lisboa"/>
    <s v="Salisbury"/>
    <s v="Branca Lisboa Salisbury"/>
    <n v="0.31567126809293844"/>
    <s v="@hotmail.com"/>
    <s v="Branca@hotmail.com"/>
    <n v="85"/>
    <s v="Ceará"/>
    <x v="2"/>
    <x v="0"/>
    <x v="0"/>
    <x v="0"/>
    <n v="5"/>
    <s v="À Prazo"/>
    <x v="481"/>
    <s v="Maria do Carmo"/>
  </r>
  <r>
    <s v="Joseandra"/>
    <s v="Outeiro"/>
    <s v="Daugherty"/>
    <s v="Joseandra Outeiro Daugherty"/>
    <n v="0.76208780861620473"/>
    <s v="@gmail.com"/>
    <s v="Joseandra@gmail.com"/>
    <n v="99"/>
    <s v="Maranhão"/>
    <x v="2"/>
    <x v="0"/>
    <x v="0"/>
    <x v="0"/>
    <n v="5"/>
    <s v="À Prazo"/>
    <x v="481"/>
    <s v="João Carlos"/>
  </r>
  <r>
    <s v="Cinara"/>
    <s v="Sousa"/>
    <s v="Saunders"/>
    <s v="Cinara Sousa Saunders"/>
    <n v="5.0336319994146561E-2"/>
    <s v="@ig.com"/>
    <s v="Cinara@ig.com"/>
    <n v="86"/>
    <s v="Piauí"/>
    <x v="2"/>
    <x v="0"/>
    <x v="0"/>
    <x v="0"/>
    <n v="5"/>
    <s v="À Prazo"/>
    <x v="482"/>
    <s v="Maria do Carmo"/>
  </r>
  <r>
    <s v="Leonnor"/>
    <s v="Patriota"/>
    <s v="Higgins"/>
    <s v="Leonnor Patriota Higgins"/>
    <n v="0.65798793790186627"/>
    <s v="@yahoo.com"/>
    <s v="Leonnor@yahoo.com"/>
    <n v="28"/>
    <s v="Espírito Santo"/>
    <x v="0"/>
    <x v="2"/>
    <x v="0"/>
    <x v="2"/>
    <n v="10"/>
    <s v="À Prazo"/>
    <x v="482"/>
    <s v="Maria do Carmo"/>
  </r>
  <r>
    <s v="Rafya"/>
    <s v="Anes"/>
    <s v="Shaw"/>
    <s v="Rafya Anes Shaw"/>
    <n v="0.59190523685676588"/>
    <s v="@ig.com"/>
    <s v="Rafya@ig.com"/>
    <n v="11"/>
    <s v="São Paulo"/>
    <x v="0"/>
    <x v="0"/>
    <x v="0"/>
    <x v="0"/>
    <n v="6"/>
    <s v="À Prazo"/>
    <x v="482"/>
    <s v="João Carlos"/>
  </r>
  <r>
    <s v="Deborah"/>
    <s v="Curado"/>
    <s v="Hahn"/>
    <s v="Deborah Curado Hahn"/>
    <n v="8.1000832983104121E-2"/>
    <s v="@hotmail.com"/>
    <s v="Deborah@hotmail.com"/>
    <n v="31"/>
    <s v="Minas Gerais"/>
    <x v="0"/>
    <x v="0"/>
    <x v="0"/>
    <x v="0"/>
    <n v="4"/>
    <s v="À Prazo"/>
    <x v="483"/>
    <s v="João Carlos"/>
  </r>
  <r>
    <s v="Maré"/>
    <s v="Lacerda"/>
    <s v="Atkinson"/>
    <s v="Maré Lacerda Atkinson"/>
    <n v="0.60062962607885562"/>
    <s v="@yahoo.com"/>
    <s v="Maré@yahoo.com"/>
    <n v="12"/>
    <s v="São Paulo"/>
    <x v="0"/>
    <x v="0"/>
    <x v="0"/>
    <x v="0"/>
    <n v="6"/>
    <s v="À Prazo"/>
    <x v="483"/>
    <s v="João Carlos"/>
  </r>
  <r>
    <s v="Neena"/>
    <s v="Esteves"/>
    <s v="Faulkner"/>
    <s v="Neena Esteves Faulkner"/>
    <n v="0.20451009953224186"/>
    <s v="@gmail.com"/>
    <s v="Neena@gmail.com"/>
    <n v="87"/>
    <s v="Pernambuco"/>
    <x v="2"/>
    <x v="0"/>
    <x v="0"/>
    <x v="0"/>
    <n v="4"/>
    <s v="À Prazo"/>
    <x v="483"/>
    <s v="Maria do Carmo"/>
  </r>
  <r>
    <s v="Lathifa"/>
    <s v="Lisboa"/>
    <s v="Hahn"/>
    <s v="Lathifa Lisboa Hahn"/>
    <n v="0.90958150564864637"/>
    <s v="@gmail.com"/>
    <s v="Lathifa@gmail.com"/>
    <n v="32"/>
    <s v="Minas Gerais"/>
    <x v="0"/>
    <x v="1"/>
    <x v="0"/>
    <x v="1"/>
    <n v="2"/>
    <s v="À Prazo"/>
    <x v="484"/>
    <s v="João Carlos"/>
  </r>
  <r>
    <s v="Dhruvi"/>
    <s v="Feitosa"/>
    <s v="McBride"/>
    <s v="Dhruvi Feitosa McBride"/>
    <n v="2.6457118669076407E-2"/>
    <s v="@hotmail.com"/>
    <s v="Dhruvi@hotmail.com"/>
    <n v="88"/>
    <s v="Ceará"/>
    <x v="2"/>
    <x v="0"/>
    <x v="0"/>
    <x v="0"/>
    <n v="6"/>
    <s v="À Prazo"/>
    <x v="484"/>
    <s v="Priscila Amanda"/>
  </r>
  <r>
    <s v="Biatriz"/>
    <s v="Klein"/>
    <s v="Lynch"/>
    <s v="Biatriz Klein Lynch"/>
    <n v="0.87555598343086127"/>
    <s v="@gmail.com"/>
    <s v="Biatriz@gmail.com"/>
    <n v="13"/>
    <s v="São Paulo"/>
    <x v="0"/>
    <x v="0"/>
    <x v="0"/>
    <x v="0"/>
    <n v="4"/>
    <s v="À Prazo"/>
    <x v="484"/>
    <s v="João Carlos"/>
  </r>
  <r>
    <s v="Cáren"/>
    <s v="Moro"/>
    <s v="Weber"/>
    <s v="Cáren Moro Weber"/>
    <n v="0.76777381181513671"/>
    <s v="@gmail.com"/>
    <s v="Cáren@gmail.com"/>
    <n v="14"/>
    <s v="São Paulo"/>
    <x v="0"/>
    <x v="1"/>
    <x v="1"/>
    <x v="1"/>
    <n v="1"/>
    <s v="À vista"/>
    <x v="485"/>
    <s v="Maria do Carmo"/>
  </r>
  <r>
    <s v="Aaish"/>
    <s v="Aguiar"/>
    <s v="Atkinson"/>
    <s v="Aaish Aguiar Atkinson"/>
    <n v="0.10504225567353198"/>
    <s v="@hotmail.com"/>
    <s v="Aaish@hotmail.com"/>
    <n v="89"/>
    <s v="Piauí"/>
    <x v="2"/>
    <x v="2"/>
    <x v="0"/>
    <x v="2"/>
    <n v="9"/>
    <s v="À Prazo"/>
    <x v="485"/>
    <s v="Maria do Carmo"/>
  </r>
  <r>
    <s v="Rosarinho"/>
    <s v="Ferreira"/>
    <s v="Lynch"/>
    <s v="Rosarinho Ferreira Lynch"/>
    <n v="0.490706571332722"/>
    <s v="@yahoo.com"/>
    <s v="Rosarinho@yahoo.com"/>
    <n v="33"/>
    <s v="Minas Gerais"/>
    <x v="0"/>
    <x v="1"/>
    <x v="0"/>
    <x v="1"/>
    <n v="2"/>
    <s v="À Prazo"/>
    <x v="485"/>
    <s v="João Carlos"/>
  </r>
  <r>
    <s v="Astrid"/>
    <s v="Camargo"/>
    <s v="Reese"/>
    <s v="Astrid Camargo Reese"/>
    <n v="0.42987169727842256"/>
    <s v="@ig.com"/>
    <s v="Astrid@ig.com"/>
    <n v="15"/>
    <s v="São Paulo"/>
    <x v="0"/>
    <x v="1"/>
    <x v="1"/>
    <x v="1"/>
    <n v="1"/>
    <s v="À vista"/>
    <x v="486"/>
    <s v="Priscila Amanda"/>
  </r>
  <r>
    <s v="Pallavi"/>
    <s v="Quadros"/>
    <s v="Weber"/>
    <s v="Pallavi Quadros Weber"/>
    <n v="0.839955689711673"/>
    <s v="@ig.com"/>
    <s v="Pallavi@ig.com"/>
    <n v="34"/>
    <s v="Minas Gerais"/>
    <x v="0"/>
    <x v="1"/>
    <x v="1"/>
    <x v="1"/>
    <n v="1"/>
    <s v="À vista"/>
    <x v="486"/>
    <s v="João Carlos"/>
  </r>
  <r>
    <s v="Binto"/>
    <s v="Leitão"/>
    <s v="O’Hara"/>
    <s v="Binto Leitão O’Hara"/>
    <n v="0.79938622935302983"/>
    <s v="@ig.com"/>
    <s v="Binto@ig.com"/>
    <n v="91"/>
    <s v="Pará"/>
    <x v="1"/>
    <x v="2"/>
    <x v="0"/>
    <x v="2"/>
    <n v="10"/>
    <s v="À Prazo"/>
    <x v="486"/>
    <s v="Maria do Carmo"/>
  </r>
  <r>
    <s v="Lanica"/>
    <s v="Junqueira"/>
    <s v="Barr"/>
    <s v="Lanica Junqueira Barr"/>
    <n v="0.5282593643543041"/>
    <s v="@ig.com"/>
    <s v="Lanica@ig.com"/>
    <n v="92"/>
    <s v="Amazonas"/>
    <x v="1"/>
    <x v="1"/>
    <x v="0"/>
    <x v="1"/>
    <n v="2"/>
    <s v="À Prazo"/>
    <x v="487"/>
    <s v="José Arruda"/>
  </r>
  <r>
    <s v="Parbhjot"/>
    <s v="Rehder"/>
    <s v="Dempsey"/>
    <s v="Parbhjot Rehder Dempsey"/>
    <n v="0.41248806679333194"/>
    <s v="@gmail.com"/>
    <s v="Parbhjot@gmail.com"/>
    <n v="16"/>
    <s v="São Paulo"/>
    <x v="0"/>
    <x v="2"/>
    <x v="0"/>
    <x v="2"/>
    <n v="9"/>
    <s v="À Prazo"/>
    <x v="487"/>
    <s v="João Carlos"/>
  </r>
  <r>
    <s v="Heliana"/>
    <s v="Rehder"/>
    <s v="O’Hara"/>
    <s v="Heliana Rehder O’Hara"/>
    <n v="0.90487318203475864"/>
    <s v="@hotmail.com"/>
    <s v="Heliana@hotmail.com"/>
    <n v="35"/>
    <s v="Minas Gerais"/>
    <x v="0"/>
    <x v="1"/>
    <x v="1"/>
    <x v="1"/>
    <n v="1"/>
    <s v="À vista"/>
    <x v="487"/>
    <s v="José Arruda"/>
  </r>
  <r>
    <s v="Pinisha"/>
    <s v="Soeiro"/>
    <s v="Costello"/>
    <s v="Pinisha Soeiro Costello"/>
    <n v="0.98555722744838958"/>
    <s v="@ig.com"/>
    <s v="Pinisha@ig.com"/>
    <n v="37"/>
    <s v="Minas Gerais"/>
    <x v="0"/>
    <x v="1"/>
    <x v="0"/>
    <x v="1"/>
    <n v="2"/>
    <s v="À Prazo"/>
    <x v="488"/>
    <s v="João Carlos"/>
  </r>
  <r>
    <s v="Alyssia"/>
    <s v="Milhomem"/>
    <s v="Salisbury"/>
    <s v="Alyssia Milhomem Salisbury"/>
    <n v="3.0005858214200765E-2"/>
    <s v="@gmail.com"/>
    <s v="Alyssia@gmail.com"/>
    <n v="93"/>
    <s v="Pará"/>
    <x v="1"/>
    <x v="1"/>
    <x v="1"/>
    <x v="1"/>
    <n v="1"/>
    <s v="À vista"/>
    <x v="488"/>
    <s v="José Arruda"/>
  </r>
  <r>
    <s v="Nelissa"/>
    <s v="Ferrolho"/>
    <s v="O’Hara"/>
    <s v="Nelissa Ferrolho O’Hara"/>
    <n v="0.13102718119935952"/>
    <s v="@hotmail.com"/>
    <s v="Nelissa@hotmail.com"/>
    <n v="17"/>
    <s v="São Paulo"/>
    <x v="0"/>
    <x v="0"/>
    <x v="0"/>
    <x v="0"/>
    <n v="7"/>
    <s v="À Prazo"/>
    <x v="488"/>
    <s v="Priscila Amanda"/>
  </r>
  <r>
    <s v="Daisy"/>
    <s v="Bispo"/>
    <s v="Calhoun"/>
    <s v="Daisy Bispo Calhoun"/>
    <n v="0.91814354050442304"/>
    <s v="@gmail.com"/>
    <s v="Daisy@gmail.com"/>
    <n v="18"/>
    <s v="São Paulo"/>
    <x v="0"/>
    <x v="1"/>
    <x v="1"/>
    <x v="1"/>
    <n v="1"/>
    <s v="À vista"/>
    <x v="489"/>
    <s v="Priscila Amanda"/>
  </r>
  <r>
    <s v="Rahela"/>
    <s v="Antônio"/>
    <s v="Reese"/>
    <s v="Rahela Antônio Reese"/>
    <n v="0.3513811054738557"/>
    <s v="@hotmail.com"/>
    <s v="Rahela@hotmail.com"/>
    <n v="94"/>
    <s v="Pará"/>
    <x v="1"/>
    <x v="1"/>
    <x v="1"/>
    <x v="1"/>
    <n v="1"/>
    <s v="À vista"/>
    <x v="489"/>
    <s v="Maria do Carmo"/>
  </r>
  <r>
    <s v="Nawail"/>
    <s v="Chaves"/>
    <s v="McBride"/>
    <s v="Nawail Chaves McBride"/>
    <n v="0.11149401361823952"/>
    <s v="@yahoo.com"/>
    <s v="Nawail@yahoo.com"/>
    <n v="38"/>
    <s v="Minas Gerais"/>
    <x v="0"/>
    <x v="2"/>
    <x v="0"/>
    <x v="2"/>
    <n v="8"/>
    <s v="À Prazo"/>
    <x v="489"/>
    <s v="Maria do Carmo"/>
  </r>
  <r>
    <s v="Clarissa"/>
    <s v="Valente"/>
    <s v="Duncan"/>
    <s v="Clarissa Valente Duncan"/>
    <n v="0.98241584549025962"/>
    <s v="@hotmail.com"/>
    <s v="Clarissa@hotmail.com"/>
    <n v="19"/>
    <s v="São Paulo"/>
    <x v="0"/>
    <x v="0"/>
    <x v="0"/>
    <x v="0"/>
    <n v="5"/>
    <s v="À Prazo"/>
    <x v="490"/>
    <s v="João Carlos"/>
  </r>
  <r>
    <s v="Savana"/>
    <s v="Outeiro"/>
    <s v="Ramsey"/>
    <s v="Savana Outeiro Ramsey"/>
    <n v="0.29433541893200343"/>
    <s v="@yahoo.com"/>
    <s v="Savana@yahoo.com"/>
    <n v="41"/>
    <s v="Paraná"/>
    <x v="3"/>
    <x v="2"/>
    <x v="0"/>
    <x v="2"/>
    <n v="9"/>
    <s v="À Prazo"/>
    <x v="490"/>
    <s v="João Carlos"/>
  </r>
  <r>
    <s v="Oliwia"/>
    <s v="Pedrosa"/>
    <s v="Fletcher"/>
    <s v="Oliwia Pedrosa Fletcher"/>
    <n v="0.23860448100020315"/>
    <s v="@hotmail.com"/>
    <s v="Oliwia@hotmail.com"/>
    <n v="95"/>
    <s v="Roraima"/>
    <x v="1"/>
    <x v="0"/>
    <x v="0"/>
    <x v="0"/>
    <n v="6"/>
    <s v="À Prazo"/>
    <x v="490"/>
    <s v="Maria do Carmo"/>
  </r>
  <r>
    <s v="Evely"/>
    <s v="Brandão"/>
    <s v="Faulkner"/>
    <s v="Evely Brandão Faulkner"/>
    <n v="0.42016909647614553"/>
    <s v="@hotmail.com"/>
    <s v="Evely@hotmail.com"/>
    <n v="42"/>
    <s v="Paraná"/>
    <x v="3"/>
    <x v="0"/>
    <x v="0"/>
    <x v="0"/>
    <n v="7"/>
    <s v="À Prazo"/>
    <x v="491"/>
    <s v="Priscila Amanda"/>
  </r>
  <r>
    <s v="Ayane"/>
    <s v="Couto"/>
    <s v="Higgins"/>
    <s v="Ayane Couto Higgins"/>
    <n v="0.68077981350751016"/>
    <s v="@yahoo.com"/>
    <s v="Ayane@yahoo.com"/>
    <n v="21"/>
    <s v="Rio de Janeiro"/>
    <x v="0"/>
    <x v="0"/>
    <x v="0"/>
    <x v="0"/>
    <n v="3"/>
    <s v="À Prazo"/>
    <x v="491"/>
    <s v="Priscila Amanda"/>
  </r>
  <r>
    <s v="Nené"/>
    <s v="França"/>
    <s v="Stack"/>
    <s v="Nené França Stack"/>
    <n v="0.23648976730346583"/>
    <s v="@ig.com"/>
    <s v="Nené@ig.com"/>
    <n v="96"/>
    <s v="Amapá"/>
    <x v="1"/>
    <x v="0"/>
    <x v="0"/>
    <x v="0"/>
    <n v="6"/>
    <s v="À Prazo"/>
    <x v="491"/>
    <s v="Maria do Carmo"/>
  </r>
  <r>
    <s v="Oriany"/>
    <s v="Perez"/>
    <s v="McBride"/>
    <s v="Oriany Perez McBride"/>
    <n v="0.31632154970288373"/>
    <s v="@gmail.com"/>
    <s v="Oriany@gmail.com"/>
    <n v="43"/>
    <s v="Paraná"/>
    <x v="3"/>
    <x v="0"/>
    <x v="0"/>
    <x v="0"/>
    <n v="7"/>
    <s v="À Prazo"/>
    <x v="492"/>
    <s v="José Arruda"/>
  </r>
  <r>
    <s v="Jashandeep"/>
    <s v="Hernandes"/>
    <s v="Saunders"/>
    <s v="Jashandeep Hernandes Saunders"/>
    <n v="8.6353952647545751E-2"/>
    <s v="@ig.com"/>
    <s v="Jashandeep@ig.com"/>
    <n v="97"/>
    <s v="Amazonas"/>
    <x v="1"/>
    <x v="0"/>
    <x v="0"/>
    <x v="0"/>
    <n v="5"/>
    <s v="À Prazo"/>
    <x v="492"/>
    <s v="Priscila Amanda"/>
  </r>
  <r>
    <s v="Trinity"/>
    <s v="Luz"/>
    <s v="Costello"/>
    <s v="Trinity Luz Costello"/>
    <n v="0.9129394059090522"/>
    <s v="@yahoo.com"/>
    <s v="Trinity@yahoo.com"/>
    <n v="22"/>
    <s v="Rio de Janeiro"/>
    <x v="0"/>
    <x v="1"/>
    <x v="0"/>
    <x v="1"/>
    <n v="2"/>
    <s v="À Prazo"/>
    <x v="492"/>
    <s v="Maria do Carmo"/>
  </r>
  <r>
    <s v="Florinda"/>
    <s v="Figueiroa"/>
    <s v="Daugherty"/>
    <s v="Florinda Figueiroa Daugherty"/>
    <n v="4.8332165642837599E-2"/>
    <s v="@yahoo.com"/>
    <s v="Florinda@yahoo.com"/>
    <n v="98"/>
    <s v="Maranhão"/>
    <x v="2"/>
    <x v="0"/>
    <x v="0"/>
    <x v="0"/>
    <n v="6"/>
    <s v="À Prazo"/>
    <x v="493"/>
    <s v="João Carlos"/>
  </r>
  <r>
    <s v="Shridhi"/>
    <s v="Sanches"/>
    <s v="McBride"/>
    <s v="Shridhi Sanches McBride"/>
    <n v="0.29496766439790534"/>
    <s v="@ig.com"/>
    <s v="Shridhi@ig.com"/>
    <n v="24"/>
    <s v="Rio de Janeiro"/>
    <x v="0"/>
    <x v="2"/>
    <x v="0"/>
    <x v="2"/>
    <n v="10"/>
    <s v="À Prazo"/>
    <x v="493"/>
    <s v="João Carlos"/>
  </r>
  <r>
    <s v="Elle"/>
    <s v="Rollemberg"/>
    <s v="Ballard"/>
    <s v="Elle Rollemberg Ballard"/>
    <n v="0.62433156390270084"/>
    <s v="@ig.com"/>
    <s v="Elle@ig.com"/>
    <n v="44"/>
    <s v="Paraná"/>
    <x v="3"/>
    <x v="0"/>
    <x v="0"/>
    <x v="0"/>
    <n v="5"/>
    <s v="À Prazo"/>
    <x v="493"/>
    <s v="Priscila Amanda"/>
  </r>
  <r>
    <s v="Filipa"/>
    <s v="Faleiros"/>
    <s v="Reese"/>
    <s v="Filipa Faleiros Reese"/>
    <n v="0.10157021231753094"/>
    <s v="@hotmail.com"/>
    <s v="Filipa@hotmail.com"/>
    <n v="27"/>
    <s v="Espírito Santo"/>
    <x v="0"/>
    <x v="1"/>
    <x v="1"/>
    <x v="1"/>
    <n v="1"/>
    <s v="À vista"/>
    <x v="494"/>
    <s v="João Carlos"/>
  </r>
  <r>
    <s v="Lissa"/>
    <s v="Teixeira"/>
    <s v="Lynch"/>
    <s v="Lissa Teixeira Lynch"/>
    <n v="0.64470503665444856"/>
    <s v="@gmail.com"/>
    <s v="Lissa@gmail.com"/>
    <n v="99"/>
    <s v="Maranhão"/>
    <x v="2"/>
    <x v="0"/>
    <x v="0"/>
    <x v="0"/>
    <n v="3"/>
    <s v="À Prazo"/>
    <x v="494"/>
    <s v="José Arruda"/>
  </r>
  <r>
    <s v="Érika"/>
    <s v="Amaral"/>
    <s v="Barker"/>
    <s v="Érika Amaral Barker"/>
    <n v="0.77423898331750329"/>
    <s v="@gmail.com"/>
    <s v="Érika@gmail.com"/>
    <n v="45"/>
    <s v="Paraná"/>
    <x v="3"/>
    <x v="2"/>
    <x v="0"/>
    <x v="2"/>
    <n v="8"/>
    <s v="À Prazo"/>
    <x v="494"/>
    <s v="Maria do Carmo"/>
  </r>
  <r>
    <s v="Stefani"/>
    <s v="Andrade"/>
    <s v="McBride"/>
    <s v="Stefani Andrade McBride"/>
    <n v="0.34718029180583954"/>
    <s v="@ig.com"/>
    <s v="Stefani@ig.com"/>
    <n v="46"/>
    <s v="Paraná"/>
    <x v="3"/>
    <x v="1"/>
    <x v="1"/>
    <x v="1"/>
    <n v="1"/>
    <s v="À vista"/>
    <x v="495"/>
    <s v="Maria do Carmo"/>
  </r>
  <r>
    <s v="Elina"/>
    <s v="Placides"/>
    <s v="Faulkner"/>
    <s v="Elina Placides Faulkner"/>
    <n v="0.22929326124588467"/>
    <s v="@gmail.com"/>
    <s v="Elina@gmail.com"/>
    <n v="11"/>
    <s v="São Paulo"/>
    <x v="0"/>
    <x v="0"/>
    <x v="0"/>
    <x v="0"/>
    <n v="3"/>
    <s v="À Prazo"/>
    <x v="495"/>
    <s v="Maria do Carmo"/>
  </r>
  <r>
    <s v="Jacymiilly"/>
    <s v="Evangelista"/>
    <s v="McLaughlin"/>
    <s v="Jacymiilly Evangelista McLaughlin"/>
    <n v="0.79004235351582608"/>
    <s v="@ig.com"/>
    <s v="Jacymiilly@ig.com"/>
    <n v="28"/>
    <s v="Espírito Santo"/>
    <x v="0"/>
    <x v="1"/>
    <x v="0"/>
    <x v="1"/>
    <n v="2"/>
    <s v="À Prazo"/>
    <x v="495"/>
    <s v="José Arruda"/>
  </r>
  <r>
    <s v="Filippa"/>
    <s v="Falópio"/>
    <s v="Saunders"/>
    <s v="Filippa Falópio Saunders"/>
    <n v="8.722627980474762E-2"/>
    <s v="@gmail.com"/>
    <s v="Filippa@gmail.com"/>
    <n v="31"/>
    <s v="Minas Gerais"/>
    <x v="0"/>
    <x v="0"/>
    <x v="0"/>
    <x v="0"/>
    <n v="4"/>
    <s v="À Prazo"/>
    <x v="496"/>
    <s v="Priscila Amanda"/>
  </r>
  <r>
    <s v="Naraiana"/>
    <s v="Café"/>
    <s v="Conway"/>
    <s v="Naraiana Café Conway"/>
    <n v="0.12527250749312424"/>
    <s v="@hotmail.com"/>
    <s v="Naraiana@hotmail.com"/>
    <n v="12"/>
    <s v="São Paulo"/>
    <x v="0"/>
    <x v="2"/>
    <x v="0"/>
    <x v="2"/>
    <n v="8"/>
    <s v="À Prazo"/>
    <x v="496"/>
    <s v="Maria do Carmo"/>
  </r>
  <r>
    <s v="Tanok"/>
    <s v="Dantas"/>
    <s v="Reese"/>
    <s v="Tanok Dantas Reese"/>
    <n v="0.48916898070884907"/>
    <s v="@hotmail.com"/>
    <s v="Tanok@hotmail.com"/>
    <n v="47"/>
    <s v="Santa Catarina"/>
    <x v="3"/>
    <x v="0"/>
    <x v="0"/>
    <x v="0"/>
    <n v="6"/>
    <s v="À Prazo"/>
    <x v="496"/>
    <s v="José Arruda"/>
  </r>
  <r>
    <s v="Yulia"/>
    <s v="Bermudes"/>
    <s v="Donovan"/>
    <s v="Yulia Bermudes Donovan"/>
    <n v="0.3128597343125995"/>
    <s v="@hotmail.com"/>
    <s v="Yulia@hotmail.com"/>
    <n v="32"/>
    <s v="Minas Gerais"/>
    <x v="0"/>
    <x v="0"/>
    <x v="0"/>
    <x v="0"/>
    <n v="3"/>
    <s v="À Prazo"/>
    <x v="497"/>
    <s v="José Arruda"/>
  </r>
  <r>
    <s v="Shanaya"/>
    <s v="Porto"/>
    <s v="Ramsey"/>
    <s v="Shanaya Porto Ramsey"/>
    <n v="8.9091572407593911E-2"/>
    <s v="@yahoo.com"/>
    <s v="Shanaya@yahoo.com"/>
    <n v="48"/>
    <s v="Santa Catarina"/>
    <x v="3"/>
    <x v="2"/>
    <x v="0"/>
    <x v="2"/>
    <n v="10"/>
    <s v="À Prazo"/>
    <x v="497"/>
    <s v="José Arruda"/>
  </r>
  <r>
    <s v="Alissia"/>
    <s v="Lopes"/>
    <s v="Barker"/>
    <s v="Alissia Lopes Barker"/>
    <n v="0.64202646317772316"/>
    <s v="@ig.com"/>
    <s v="Alissia@ig.com"/>
    <n v="13"/>
    <s v="São Paulo"/>
    <x v="0"/>
    <x v="1"/>
    <x v="0"/>
    <x v="1"/>
    <n v="2"/>
    <s v="À Prazo"/>
    <x v="497"/>
    <s v="Priscila Amanda"/>
  </r>
  <r>
    <s v="Bani"/>
    <s v="Figo"/>
    <s v="Fletcher"/>
    <s v="Bani Figo Fletcher"/>
    <n v="3.6425116552069703E-2"/>
    <s v="@ig.com"/>
    <s v="Bani@ig.com"/>
    <n v="14"/>
    <s v="São Paulo"/>
    <x v="0"/>
    <x v="0"/>
    <x v="0"/>
    <x v="0"/>
    <n v="5"/>
    <s v="À Prazo"/>
    <x v="498"/>
    <s v="José Arruda"/>
  </r>
  <r>
    <s v="Dalinda"/>
    <s v="Bragança"/>
    <s v="Fitzgerald"/>
    <s v="Dalinda Bragança Fitzgerald"/>
    <n v="0.40277014773391984"/>
    <s v="@hotmail.com"/>
    <s v="Dalinda@hotmail.com"/>
    <n v="49"/>
    <s v="Santa Catarina"/>
    <x v="3"/>
    <x v="0"/>
    <x v="0"/>
    <x v="0"/>
    <n v="3"/>
    <s v="À Prazo"/>
    <x v="498"/>
    <s v="Maria do Carmo"/>
  </r>
  <r>
    <s v="Justa"/>
    <s v="Queiroz"/>
    <s v="Fitzgerald"/>
    <s v="Justa Queiroz Fitzgerald"/>
    <n v="0.7098197281309333"/>
    <s v="@gmail.com"/>
    <s v="Justa@gmail.com"/>
    <n v="33"/>
    <s v="Minas Gerais"/>
    <x v="0"/>
    <x v="0"/>
    <x v="0"/>
    <x v="0"/>
    <n v="7"/>
    <s v="À Prazo"/>
    <x v="498"/>
    <s v="Maria do Carmo"/>
  </r>
  <r>
    <s v="Blaydeti"/>
    <s v="Levy"/>
    <s v="Pollock"/>
    <s v="Blaydeti Levy Pollock"/>
    <n v="0.22001023664796582"/>
    <s v="@hotmail.com"/>
    <s v="Blaydeti@hotmail.com"/>
    <n v="34"/>
    <s v="Minas Gerais"/>
    <x v="0"/>
    <x v="0"/>
    <x v="0"/>
    <x v="0"/>
    <n v="4"/>
    <s v="À Prazo"/>
    <x v="499"/>
    <s v="José Arruda"/>
  </r>
  <r>
    <s v="Tessa"/>
    <s v="Freitas"/>
    <s v="Shaw"/>
    <s v="Tessa Freitas Shaw"/>
    <n v="0.81301595649242153"/>
    <s v="@gmail.com"/>
    <s v="Tessa@gmail.com"/>
    <n v="51"/>
    <s v="Rio Grande do Sul"/>
    <x v="3"/>
    <x v="0"/>
    <x v="0"/>
    <x v="0"/>
    <n v="4"/>
    <s v="À Prazo"/>
    <x v="499"/>
    <s v="Maria do Carmo"/>
  </r>
  <r>
    <s v="Yashna"/>
    <s v="Aguiar"/>
    <s v="Barker"/>
    <s v="Yashna Aguiar Barker"/>
    <n v="0.6817160466383605"/>
    <s v="@gmail.com"/>
    <s v="Yashna@gmail.com"/>
    <n v="15"/>
    <s v="São Paulo"/>
    <x v="0"/>
    <x v="2"/>
    <x v="0"/>
    <x v="2"/>
    <n v="8"/>
    <s v="À Prazo"/>
    <x v="499"/>
    <s v="José Arruda"/>
  </r>
  <r>
    <s v="Ellie-Rosa"/>
    <s v="Sanches"/>
    <s v="Daugherty"/>
    <s v="Ellie-Rosa Sanches Daugherty"/>
    <n v="0.18570383235689902"/>
    <s v="@ig.com"/>
    <s v="Ellie-Rosa@ig.com"/>
    <n v="53"/>
    <s v="Rio Grande do Sul"/>
    <x v="3"/>
    <x v="2"/>
    <x v="0"/>
    <x v="2"/>
    <n v="9"/>
    <s v="À Prazo"/>
    <x v="500"/>
    <s v="José Arruda"/>
  </r>
  <r>
    <s v="Vida"/>
    <s v="Pereira"/>
    <s v="Faulkner"/>
    <s v="Vida Pereira Faulkner"/>
    <n v="0.61394152518062439"/>
    <s v="@yahoo.com"/>
    <s v="Vida@yahoo.com"/>
    <n v="16"/>
    <s v="São Paulo"/>
    <x v="0"/>
    <x v="2"/>
    <x v="0"/>
    <x v="2"/>
    <n v="8"/>
    <s v="À Prazo"/>
    <x v="500"/>
    <s v="José Arruda"/>
  </r>
  <r>
    <s v="Keira"/>
    <s v="Anjos"/>
    <s v="Barr"/>
    <s v="Keira Anjos Barr"/>
    <n v="0.95350761613468349"/>
    <s v="@ig.com"/>
    <s v="Keira@ig.com"/>
    <n v="35"/>
    <s v="Minas Gerais"/>
    <x v="0"/>
    <x v="1"/>
    <x v="1"/>
    <x v="1"/>
    <n v="1"/>
    <s v="À vista"/>
    <x v="500"/>
    <s v="Maria do Carmo"/>
  </r>
  <r>
    <s v="Khaila"/>
    <s v="Cardoso"/>
    <s v="Kerr"/>
    <s v="Khaila Cardoso Kerr"/>
    <n v="0.50314455208375508"/>
    <s v="@gmail.com"/>
    <s v="Khaila@gmail.com"/>
    <n v="37"/>
    <s v="Minas Gerais"/>
    <x v="0"/>
    <x v="1"/>
    <x v="1"/>
    <x v="1"/>
    <n v="1"/>
    <s v="À vista"/>
    <x v="501"/>
    <s v="José Arruda"/>
  </r>
  <r>
    <s v="Laura"/>
    <s v="Luz"/>
    <s v="McBride"/>
    <s v="Laura Luz McBride"/>
    <n v="0.74504352538976348"/>
    <s v="@gmail.com"/>
    <s v="Laura@gmail.com"/>
    <n v="17"/>
    <s v="São Paulo"/>
    <x v="0"/>
    <x v="1"/>
    <x v="0"/>
    <x v="1"/>
    <n v="2"/>
    <s v="À Prazo"/>
    <x v="501"/>
    <s v="Maria do Carmo"/>
  </r>
  <r>
    <s v="Thamara"/>
    <s v="Gouveia"/>
    <s v="Costello"/>
    <s v="Thamara Gouveia Costello"/>
    <n v="0.32408323906140935"/>
    <s v="@ig.com"/>
    <s v="Thamara@ig.com"/>
    <n v="54"/>
    <s v="Rio Grande do Sul"/>
    <x v="3"/>
    <x v="1"/>
    <x v="0"/>
    <x v="1"/>
    <n v="2"/>
    <s v="À Prazo"/>
    <x v="501"/>
    <s v="José Arruda"/>
  </r>
  <r>
    <s v="Lilly"/>
    <s v="Saraiva"/>
    <s v="Conway"/>
    <s v="Lilly Saraiva Conway"/>
    <n v="0.42695770065181904"/>
    <s v="@ig.com"/>
    <s v="Lilly@ig.com"/>
    <n v="38"/>
    <s v="Minas Gerais"/>
    <x v="0"/>
    <x v="2"/>
    <x v="0"/>
    <x v="2"/>
    <n v="8"/>
    <s v="À Prazo"/>
    <x v="502"/>
    <s v="José Arruda"/>
  </r>
  <r>
    <s v="Anne"/>
    <s v="Vasques"/>
    <s v="Higgins"/>
    <s v="Anne Vasques Higgins"/>
    <n v="0.43231315034792006"/>
    <s v="@hotmail.com"/>
    <s v="Anne@hotmail.com"/>
    <n v="55"/>
    <s v="Rio Grande do Sul"/>
    <x v="3"/>
    <x v="0"/>
    <x v="0"/>
    <x v="0"/>
    <n v="7"/>
    <s v="À Prazo"/>
    <x v="502"/>
    <s v="Priscila Amanda"/>
  </r>
  <r>
    <s v="Esenia"/>
    <s v="André"/>
    <s v="Donovan"/>
    <s v="Esenia André Donovan"/>
    <n v="0.69621403129783976"/>
    <s v="@ig.com"/>
    <s v="Esenia@ig.com"/>
    <n v="18"/>
    <s v="São Paulo"/>
    <x v="0"/>
    <x v="0"/>
    <x v="0"/>
    <x v="0"/>
    <n v="6"/>
    <s v="À Prazo"/>
    <x v="502"/>
    <s v="José Arruda"/>
  </r>
  <r>
    <s v="Mickaela"/>
    <s v="Spiassi"/>
    <s v="Faulkner"/>
    <s v="Mickaela Spiassi Faulkner"/>
    <n v="1.5023238674856998E-2"/>
    <s v="@gmail.com"/>
    <s v="Mickaela@gmail.com"/>
    <n v="61"/>
    <s v="Distrito Federal"/>
    <x v="4"/>
    <x v="0"/>
    <x v="0"/>
    <x v="0"/>
    <n v="7"/>
    <s v="À Prazo"/>
    <x v="503"/>
    <s v="Priscila Amanda"/>
  </r>
  <r>
    <s v="Isa"/>
    <s v="Botelho"/>
    <s v="Conway"/>
    <s v="Isa Botelho Conway"/>
    <n v="0.97747205177430208"/>
    <s v="@ig.com"/>
    <s v="Isa@ig.com"/>
    <n v="41"/>
    <s v="Paraná"/>
    <x v="3"/>
    <x v="2"/>
    <x v="0"/>
    <x v="2"/>
    <n v="8"/>
    <s v="À Prazo"/>
    <x v="503"/>
    <s v="João Carlos"/>
  </r>
  <r>
    <s v="Giuliana"/>
    <s v="Lochner"/>
    <s v="Saunders"/>
    <s v="Giuliana Lochner Saunders"/>
    <n v="0.59955063593939528"/>
    <s v="@ig.com"/>
    <s v="Giuliana@ig.com"/>
    <n v="19"/>
    <s v="São Paulo"/>
    <x v="0"/>
    <x v="0"/>
    <x v="0"/>
    <x v="0"/>
    <n v="3"/>
    <s v="À Prazo"/>
    <x v="503"/>
    <s v="Maria do Carmo"/>
  </r>
  <r>
    <s v="Juliany"/>
    <s v="Pimenta"/>
    <s v="Vaughn"/>
    <s v="Juliany Pimenta Vaughn"/>
    <n v="0.63845900241499887"/>
    <s v="@hotmail.com"/>
    <s v="Juliany@hotmail.com"/>
    <n v="42"/>
    <s v="Paraná"/>
    <x v="3"/>
    <x v="2"/>
    <x v="0"/>
    <x v="2"/>
    <n v="10"/>
    <s v="À Prazo"/>
    <x v="504"/>
    <s v="José Arruda"/>
  </r>
  <r>
    <s v="Sahira"/>
    <s v="Lisboa"/>
    <s v="Calhoun"/>
    <s v="Sahira Lisboa Calhoun"/>
    <n v="0.77350469480450013"/>
    <s v="@hotmail.com"/>
    <s v="Sahira@hotmail.com"/>
    <n v="21"/>
    <s v="Rio de Janeiro"/>
    <x v="0"/>
    <x v="1"/>
    <x v="1"/>
    <x v="1"/>
    <n v="1"/>
    <s v="À vista"/>
    <x v="504"/>
    <s v="Maria do Carmo"/>
  </r>
  <r>
    <s v="Sónya"/>
    <s v="Alencar"/>
    <s v="Dempsey"/>
    <s v="Sónya Alencar Dempsey"/>
    <n v="0.3709351667069235"/>
    <s v="@hotmail.com"/>
    <s v="Sónya@hotmail.com"/>
    <n v="62"/>
    <s v="Goiás"/>
    <x v="4"/>
    <x v="0"/>
    <x v="0"/>
    <x v="0"/>
    <n v="3"/>
    <s v="À Prazo"/>
    <x v="504"/>
    <s v="Maria do Carmo"/>
  </r>
  <r>
    <s v="Maahi"/>
    <s v="Cidade"/>
    <s v="Stack"/>
    <s v="Maahi Cidade Stack"/>
    <n v="0.94091526609617337"/>
    <s v="@gmail.com"/>
    <s v="Maahi@gmail.com"/>
    <n v="22"/>
    <s v="Rio de Janeiro"/>
    <x v="0"/>
    <x v="0"/>
    <x v="0"/>
    <x v="0"/>
    <n v="3"/>
    <s v="À Prazo"/>
    <x v="505"/>
    <s v="José Arruda"/>
  </r>
  <r>
    <s v="Kélsia"/>
    <s v="Bandeira"/>
    <s v="Lynch"/>
    <s v="Kélsia Bandeira Lynch"/>
    <n v="0.64637811516439503"/>
    <s v="@gmail.com"/>
    <s v="Kélsia@gmail.com"/>
    <n v="43"/>
    <s v="Paraná"/>
    <x v="3"/>
    <x v="1"/>
    <x v="1"/>
    <x v="1"/>
    <n v="1"/>
    <s v="À vista"/>
    <x v="505"/>
    <s v="Maria do Carmo"/>
  </r>
  <r>
    <s v="Elisa"/>
    <s v="Quadros"/>
    <s v="Kerr"/>
    <s v="Elisa Quadros Kerr"/>
    <n v="1.3501056919847487E-2"/>
    <s v="@hotmail.com"/>
    <s v="Elisa@hotmail.com"/>
    <n v="63"/>
    <s v="Tocantins"/>
    <x v="1"/>
    <x v="0"/>
    <x v="0"/>
    <x v="0"/>
    <n v="6"/>
    <s v="À Prazo"/>
    <x v="505"/>
    <s v="Priscila Amanda"/>
  </r>
  <r>
    <s v="Emy"/>
    <s v="Zampol"/>
    <s v="McLaughlin"/>
    <s v="Emy Zampol McLaughlin"/>
    <n v="0.24055288547788689"/>
    <s v="@gmail.com"/>
    <s v="Emy@gmail.com"/>
    <n v="24"/>
    <s v="Rio de Janeiro"/>
    <x v="0"/>
    <x v="1"/>
    <x v="1"/>
    <x v="1"/>
    <n v="1"/>
    <s v="À vista"/>
    <x v="506"/>
    <s v="Maria do Carmo"/>
  </r>
  <r>
    <s v="Nourhane"/>
    <s v="Moretti"/>
    <s v="Frazier"/>
    <s v="Nourhane Moretti Frazier"/>
    <n v="0.96904380623596864"/>
    <s v="@yahoo.com"/>
    <s v="Nourhane@yahoo.com"/>
    <n v="44"/>
    <s v="Paraná"/>
    <x v="3"/>
    <x v="0"/>
    <x v="0"/>
    <x v="0"/>
    <n v="3"/>
    <s v="À Prazo"/>
    <x v="506"/>
    <s v="João Carlos"/>
  </r>
  <r>
    <s v="Lisana"/>
    <s v="Souza"/>
    <s v="Hahn"/>
    <s v="Lisana Souza Hahn"/>
    <n v="0.98320032079011077"/>
    <s v="@ig.com"/>
    <s v="Lisana@ig.com"/>
    <n v="64"/>
    <s v="Goiás"/>
    <x v="4"/>
    <x v="1"/>
    <x v="1"/>
    <x v="1"/>
    <n v="1"/>
    <s v="À vista"/>
    <x v="506"/>
    <s v="Maria do Carmo"/>
  </r>
  <r>
    <s v="Anyara"/>
    <s v="Almeida"/>
    <s v="Barr"/>
    <s v="Anyara Almeida Barr"/>
    <n v="1.7752871886242749E-2"/>
    <s v="@hotmail.com"/>
    <s v="Anyara@hotmail.com"/>
    <n v="65"/>
    <s v="Mato Grosso"/>
    <x v="4"/>
    <x v="0"/>
    <x v="0"/>
    <x v="0"/>
    <n v="3"/>
    <s v="À Prazo"/>
    <x v="507"/>
    <s v="João Carlos"/>
  </r>
  <r>
    <s v="Jerusa"/>
    <s v="Magalhães"/>
    <s v="Salisbury"/>
    <s v="Jerusa Magalhães Salisbury"/>
    <n v="0.25459191739011744"/>
    <s v="@gmail.com"/>
    <s v="Jerusa@gmail.com"/>
    <n v="45"/>
    <s v="Paraná"/>
    <x v="3"/>
    <x v="1"/>
    <x v="1"/>
    <x v="1"/>
    <n v="1"/>
    <s v="À vista"/>
    <x v="507"/>
    <s v="José Arruda"/>
  </r>
  <r>
    <s v="Douãa"/>
    <s v="Magalhães"/>
    <s v="Atkinson"/>
    <s v="Douãa Magalhães Atkinson"/>
    <n v="0.84105596518311765"/>
    <s v="@hotmail.com"/>
    <s v="Douãa@hotmail.com"/>
    <n v="27"/>
    <s v="Espírito Santo"/>
    <x v="0"/>
    <x v="1"/>
    <x v="1"/>
    <x v="1"/>
    <n v="1"/>
    <s v="À vista"/>
    <x v="507"/>
    <s v="Priscila Amanda"/>
  </r>
  <r>
    <s v="Elianna"/>
    <s v="Penteado"/>
    <s v="Weber"/>
    <s v="Elianna Penteado Weber"/>
    <n v="0.99013365650079388"/>
    <s v="@yahoo.com"/>
    <s v="Elianna@yahoo.com"/>
    <n v="66"/>
    <s v="Mato Grosso"/>
    <x v="4"/>
    <x v="0"/>
    <x v="0"/>
    <x v="0"/>
    <n v="5"/>
    <s v="À Prazo"/>
    <x v="508"/>
    <s v="Maria do Carmo"/>
  </r>
  <r>
    <s v="Aayat"/>
    <s v="Amor"/>
    <s v="Duncan"/>
    <s v="Aayat Amor Duncan"/>
    <n v="2.0286736425688234E-2"/>
    <s v="@hotmail.com"/>
    <s v="Aayat@hotmail.com"/>
    <n v="28"/>
    <s v="Espírito Santo"/>
    <x v="0"/>
    <x v="0"/>
    <x v="0"/>
    <x v="0"/>
    <n v="7"/>
    <s v="À Prazo"/>
    <x v="508"/>
    <s v="José Arruda"/>
  </r>
  <r>
    <s v="Anna-Carolina"/>
    <s v="Valadares"/>
    <s v="Fletcher"/>
    <s v="Anna-Carolina Valadares Fletcher"/>
    <n v="0.42972259272258706"/>
    <s v="@ig.com"/>
    <s v="Anna-Carolina@ig.com"/>
    <n v="46"/>
    <s v="Paraná"/>
    <x v="3"/>
    <x v="0"/>
    <x v="0"/>
    <x v="0"/>
    <n v="3"/>
    <s v="À Prazo"/>
    <x v="508"/>
    <s v="José Arruda"/>
  </r>
  <r>
    <s v="Harpritam"/>
    <s v="Princepe"/>
    <s v="O’Hara"/>
    <s v="Harpritam Princepe O’Hara"/>
    <n v="0.84026439297537081"/>
    <s v="@hotmail.com"/>
    <s v="Harpritam@hotmail.com"/>
    <n v="47"/>
    <s v="Santa Catarina"/>
    <x v="3"/>
    <x v="2"/>
    <x v="0"/>
    <x v="2"/>
    <n v="8"/>
    <s v="À Prazo"/>
    <x v="509"/>
    <s v="José Arruda"/>
  </r>
  <r>
    <s v="Yeve"/>
    <s v="Antônio"/>
    <s v="Montgomery"/>
    <s v="Yeve Antônio Montgomery"/>
    <n v="0.10013821434661652"/>
    <s v="@yahoo.com"/>
    <s v="Yeve@yahoo.com"/>
    <n v="67"/>
    <s v="Mato Grosso do Sul"/>
    <x v="4"/>
    <x v="1"/>
    <x v="0"/>
    <x v="1"/>
    <n v="2"/>
    <s v="À Prazo"/>
    <x v="509"/>
    <s v="José Arruda"/>
  </r>
  <r>
    <s v="Sanvi"/>
    <s v="Nantes"/>
    <s v="Fitzgerald"/>
    <s v="Sanvi Nantes Fitzgerald"/>
    <n v="0.41980605239063873"/>
    <s v="@hotmail.com"/>
    <s v="Sanvi@hotmail.com"/>
    <n v="31"/>
    <s v="Minas Gerais"/>
    <x v="0"/>
    <x v="0"/>
    <x v="0"/>
    <x v="0"/>
    <n v="7"/>
    <s v="À Prazo"/>
    <x v="509"/>
    <s v="José Arruda"/>
  </r>
  <r>
    <s v="Paloma"/>
    <s v="Queirós"/>
    <s v="Barker"/>
    <s v="Paloma Queirós Barker"/>
    <n v="0.21799363480596323"/>
    <s v="@ig.com"/>
    <s v="Paloma@ig.com"/>
    <n v="32"/>
    <s v="Minas Gerais"/>
    <x v="0"/>
    <x v="0"/>
    <x v="0"/>
    <x v="0"/>
    <n v="5"/>
    <s v="À Prazo"/>
    <x v="510"/>
    <s v="Maria do Carmo"/>
  </r>
  <r>
    <s v="Mayara"/>
    <s v="Peixoto"/>
    <s v="Higgins"/>
    <s v="Mayara Peixoto Higgins"/>
    <n v="0.17093199420343563"/>
    <s v="@hotmail.com"/>
    <s v="Mayara@hotmail.com"/>
    <n v="48"/>
    <s v="Santa Catarina"/>
    <x v="3"/>
    <x v="1"/>
    <x v="0"/>
    <x v="1"/>
    <n v="2"/>
    <s v="À Prazo"/>
    <x v="510"/>
    <s v="José Arruda"/>
  </r>
  <r>
    <s v="Citlali"/>
    <s v="Torquato"/>
    <s v="Atkinson"/>
    <s v="Citlali Torquato Atkinson"/>
    <n v="0.49499058242475258"/>
    <s v="@ig.com"/>
    <s v="Citlali@ig.com"/>
    <n v="68"/>
    <s v="Acre"/>
    <x v="1"/>
    <x v="0"/>
    <x v="0"/>
    <x v="0"/>
    <n v="5"/>
    <s v="À Prazo"/>
    <x v="510"/>
    <s v="João Carlos"/>
  </r>
  <r>
    <s v="Hawa"/>
    <s v="Pelizzaro"/>
    <s v="Walsh"/>
    <s v="Hawa Pelizzaro Walsh"/>
    <n v="0.95939237605300443"/>
    <s v="@hotmail.com"/>
    <s v="Hawa@hotmail.com"/>
    <n v="33"/>
    <s v="Minas Gerais"/>
    <x v="0"/>
    <x v="0"/>
    <x v="0"/>
    <x v="0"/>
    <n v="3"/>
    <s v="À Prazo"/>
    <x v="511"/>
    <s v="Maria do Carmo"/>
  </r>
  <r>
    <s v="Valdimara"/>
    <s v="Morais"/>
    <s v="Barker"/>
    <s v="Valdimara Morais Barker"/>
    <n v="0.34008824285603489"/>
    <s v="@yahoo.com"/>
    <s v="Valdimara@yahoo.com"/>
    <n v="69"/>
    <s v="Rondônia"/>
    <x v="1"/>
    <x v="0"/>
    <x v="0"/>
    <x v="0"/>
    <n v="5"/>
    <s v="À Prazo"/>
    <x v="511"/>
    <s v="Priscila Amanda"/>
  </r>
  <r>
    <s v="Cássia"/>
    <s v="Paiva"/>
    <s v="O’Hara"/>
    <s v="Cássia Paiva O’Hara"/>
    <n v="7.5179463678880731E-2"/>
    <s v="@gmail.com"/>
    <s v="Cássia@gmail.com"/>
    <n v="49"/>
    <s v="Santa Catarina"/>
    <x v="3"/>
    <x v="1"/>
    <x v="0"/>
    <x v="1"/>
    <n v="2"/>
    <s v="À Prazo"/>
    <x v="511"/>
    <s v="José Arruda"/>
  </r>
  <r>
    <s v="Mónica"/>
    <s v="Alves"/>
    <s v="McBride"/>
    <s v="Mónica Alves McBride"/>
    <n v="0.2835969183157655"/>
    <s v="@ig.com"/>
    <s v="Mónica@ig.com"/>
    <n v="34"/>
    <s v="Minas Gerais"/>
    <x v="0"/>
    <x v="0"/>
    <x v="0"/>
    <x v="0"/>
    <n v="3"/>
    <s v="À Prazo"/>
    <x v="512"/>
    <s v="Maria do Carmo"/>
  </r>
  <r>
    <s v="Tshelika"/>
    <s v="Macedo"/>
    <s v="Dempsey"/>
    <s v="Tshelika Macedo Dempsey"/>
    <n v="0.73736134444977952"/>
    <s v="@ig.com"/>
    <s v="Tshelika@ig.com"/>
    <n v="51"/>
    <s v="Rio Grande do Sul"/>
    <x v="3"/>
    <x v="0"/>
    <x v="0"/>
    <x v="0"/>
    <n v="3"/>
    <s v="À Prazo"/>
    <x v="512"/>
    <s v="Maria do Carmo"/>
  </r>
  <r>
    <s v="Rosangela"/>
    <s v="Ferrão"/>
    <s v="Hahn"/>
    <s v="Rosangela Ferrão Hahn"/>
    <n v="0.91779735576060917"/>
    <s v="@ig.com"/>
    <s v="Rosangela@ig.com"/>
    <n v="71"/>
    <s v="Bahia"/>
    <x v="2"/>
    <x v="0"/>
    <x v="0"/>
    <x v="0"/>
    <n v="4"/>
    <s v="À Prazo"/>
    <x v="512"/>
    <s v="Priscila Amanda"/>
  </r>
  <r>
    <s v="Cauaren"/>
    <s v="Peres"/>
    <s v="Costello"/>
    <s v="Cauaren Peres Costello"/>
    <n v="0.38929723005858008"/>
    <s v="@gmail.com"/>
    <s v="Cauaren@gmail.com"/>
    <n v="53"/>
    <s v="Rio Grande do Sul"/>
    <x v="3"/>
    <x v="0"/>
    <x v="0"/>
    <x v="0"/>
    <n v="6"/>
    <s v="À Prazo"/>
    <x v="513"/>
    <s v="José Arruda"/>
  </r>
  <r>
    <s v="Jana"/>
    <s v="Figueiredo"/>
    <s v="Atkinson"/>
    <s v="Jana Figueiredo Atkinson"/>
    <n v="0.45079099281404356"/>
    <s v="@gmail.com"/>
    <s v="Jana@gmail.com"/>
    <n v="35"/>
    <s v="Minas Gerais"/>
    <x v="0"/>
    <x v="2"/>
    <x v="0"/>
    <x v="2"/>
    <n v="8"/>
    <s v="À Prazo"/>
    <x v="513"/>
    <s v="José Arruda"/>
  </r>
  <r>
    <s v="Carlene"/>
    <s v="Nascimento"/>
    <s v="Conway"/>
    <s v="Carlene Nascimento Conway"/>
    <n v="0.49443031781410474"/>
    <s v="@gmail.com"/>
    <s v="Carlene@gmail.com"/>
    <n v="73"/>
    <s v="Bahia"/>
    <x v="2"/>
    <x v="0"/>
    <x v="0"/>
    <x v="0"/>
    <n v="7"/>
    <s v="À Prazo"/>
    <x v="513"/>
    <s v="Priscila Amanda"/>
  </r>
  <r>
    <s v="Aldina"/>
    <s v="Freitas"/>
    <s v="O’Connell"/>
    <s v="Aldina Freitas O’Connell"/>
    <n v="0.75124331601744199"/>
    <s v="@gmail.com"/>
    <s v="Aldina@gmail.com"/>
    <n v="54"/>
    <s v="Rio Grande do Sul"/>
    <x v="3"/>
    <x v="0"/>
    <x v="0"/>
    <x v="0"/>
    <n v="3"/>
    <s v="À Prazo"/>
    <x v="514"/>
    <s v="Maria do Carmo"/>
  </r>
  <r>
    <s v="Maiara"/>
    <s v="Ferraz"/>
    <s v="O’Connell"/>
    <s v="Maiara Ferraz O’Connell"/>
    <n v="0.73421471894860368"/>
    <s v="@hotmail.com"/>
    <s v="Maiara@hotmail.com"/>
    <n v="37"/>
    <s v="Minas Gerais"/>
    <x v="0"/>
    <x v="2"/>
    <x v="0"/>
    <x v="2"/>
    <n v="8"/>
    <s v="À Prazo"/>
    <x v="514"/>
    <s v="João Carlos"/>
  </r>
  <r>
    <s v="Rocio"/>
    <s v="Duarte"/>
    <s v="Barr"/>
    <s v="Rocio Duarte Barr"/>
    <n v="0.99222677805187243"/>
    <s v="@gmail.com"/>
    <s v="Rocio@gmail.com"/>
    <n v="74"/>
    <s v="Bahia"/>
    <x v="2"/>
    <x v="1"/>
    <x v="1"/>
    <x v="1"/>
    <n v="1"/>
    <s v="À vista"/>
    <x v="514"/>
    <s v="João Carlos"/>
  </r>
  <r>
    <s v="Ainoa"/>
    <s v="Cotrim"/>
    <s v="Lynch"/>
    <s v="Ainoa Cotrim Lynch"/>
    <n v="0.57187222996788567"/>
    <s v="@ig.com"/>
    <s v="Ainoa@ig.com"/>
    <n v="55"/>
    <s v="Rio Grande do Sul"/>
    <x v="3"/>
    <x v="1"/>
    <x v="0"/>
    <x v="1"/>
    <n v="2"/>
    <s v="À Prazo"/>
    <x v="515"/>
    <s v="Maria do Carmo"/>
  </r>
  <r>
    <s v="Alaysha"/>
    <s v="Ferreira"/>
    <s v="Frazier"/>
    <s v="Alaysha Ferreira Frazier"/>
    <n v="0.30835533001177184"/>
    <s v="@gmail.com"/>
    <s v="Alaysha@gmail.com"/>
    <n v="38"/>
    <s v="Minas Gerais"/>
    <x v="0"/>
    <x v="0"/>
    <x v="0"/>
    <x v="0"/>
    <n v="6"/>
    <s v="À Prazo"/>
    <x v="515"/>
    <s v="José Arruda"/>
  </r>
  <r>
    <s v="Reandra"/>
    <s v="Bruno"/>
    <s v="Vaughn"/>
    <s v="Reandra Bruno Vaughn"/>
    <n v="0.67115015830975444"/>
    <s v="@gmail.com"/>
    <s v="Reandra@gmail.com"/>
    <n v="75"/>
    <s v="Bahia"/>
    <x v="2"/>
    <x v="2"/>
    <x v="0"/>
    <x v="2"/>
    <n v="10"/>
    <s v="À Prazo"/>
    <x v="515"/>
    <s v="José Arruda"/>
  </r>
  <r>
    <s v="Rúbia"/>
    <s v="Gama"/>
    <s v="Barker"/>
    <s v="Rúbia Gama Barker"/>
    <n v="0.82336997428187508"/>
    <s v="@hotmail.com"/>
    <s v="Rúbia@hotmail.com"/>
    <n v="61"/>
    <s v="Distrito Federal"/>
    <x v="4"/>
    <x v="0"/>
    <x v="0"/>
    <x v="0"/>
    <n v="5"/>
    <s v="À Prazo"/>
    <x v="516"/>
    <s v="Priscila Amanda"/>
  </r>
  <r>
    <s v="Keissy"/>
    <s v="Antunes"/>
    <s v="Calhoun"/>
    <s v="Keissy Antunes Calhoun"/>
    <n v="0.47214051484792607"/>
    <s v="@gmail.com"/>
    <s v="Keissy@gmail.com"/>
    <n v="41"/>
    <s v="Paraná"/>
    <x v="3"/>
    <x v="0"/>
    <x v="0"/>
    <x v="0"/>
    <n v="6"/>
    <s v="À Prazo"/>
    <x v="516"/>
    <s v="Priscila Amanda"/>
  </r>
  <r>
    <s v="Devanshi"/>
    <s v="Figo"/>
    <s v="Donovan"/>
    <s v="Devanshi Figo Donovan"/>
    <n v="0.20697931722271223"/>
    <s v="@hotmail.com"/>
    <s v="Devanshi@hotmail.com"/>
    <n v="77"/>
    <s v="Bahia"/>
    <x v="2"/>
    <x v="0"/>
    <x v="0"/>
    <x v="0"/>
    <n v="4"/>
    <s v="À Prazo"/>
    <x v="516"/>
    <s v="Maria do Carmo"/>
  </r>
  <r>
    <s v="Ilinca"/>
    <s v="Alcântara"/>
    <s v="Stack"/>
    <s v="Ilinca Alcântara Stack"/>
    <n v="0.20642059436802507"/>
    <s v="@hotmail.com"/>
    <s v="Ilinca@hotmail.com"/>
    <n v="62"/>
    <s v="Goiás"/>
    <x v="4"/>
    <x v="1"/>
    <x v="1"/>
    <x v="1"/>
    <n v="1"/>
    <s v="À vista"/>
    <x v="517"/>
    <s v="Maria do Carmo"/>
  </r>
  <r>
    <s v="Leonela"/>
    <s v="Parga"/>
    <s v="Fletcher"/>
    <s v="Leonela Parga Fletcher"/>
    <n v="0.67804670115840615"/>
    <s v="@hotmail.com"/>
    <s v="Leonela@hotmail.com"/>
    <n v="42"/>
    <s v="Paraná"/>
    <x v="3"/>
    <x v="0"/>
    <x v="0"/>
    <x v="0"/>
    <n v="7"/>
    <s v="À Prazo"/>
    <x v="517"/>
    <s v="José Arruda"/>
  </r>
  <r>
    <s v="Carminda"/>
    <s v="Noronha"/>
    <s v="Fitzgerald"/>
    <s v="Carminda Noronha Fitzgerald"/>
    <n v="0.21566876251785472"/>
    <s v="@gmail.com"/>
    <s v="Carminda@gmail.com"/>
    <n v="79"/>
    <s v="Sergipe"/>
    <x v="2"/>
    <x v="0"/>
    <x v="0"/>
    <x v="0"/>
    <n v="3"/>
    <s v="À Prazo"/>
    <x v="517"/>
    <s v="José Arruda"/>
  </r>
  <r>
    <s v="Lavínia"/>
    <s v="Martins"/>
    <s v="Walsh"/>
    <s v="Lavínia Martins Walsh"/>
    <n v="0.54087634171240395"/>
    <s v="@hotmail.com"/>
    <s v="Lavínia@hotmail.com"/>
    <n v="81"/>
    <s v="Pernambuco"/>
    <x v="2"/>
    <x v="0"/>
    <x v="0"/>
    <x v="0"/>
    <n v="3"/>
    <s v="À Prazo"/>
    <x v="518"/>
    <s v="Maria do Carmo"/>
  </r>
  <r>
    <s v="Vadeleisy"/>
    <s v="Milhomem"/>
    <s v="Walsh"/>
    <s v="Vadeleisy Milhomem Walsh"/>
    <n v="7.0275635435483874E-3"/>
    <s v="@ig.com"/>
    <s v="Vadeleisy@ig.com"/>
    <n v="63"/>
    <s v="Tocantins"/>
    <x v="1"/>
    <x v="2"/>
    <x v="0"/>
    <x v="2"/>
    <n v="8"/>
    <s v="À Prazo"/>
    <x v="518"/>
    <s v="José Arruda"/>
  </r>
  <r>
    <s v="Tayane"/>
    <s v="Faleiros"/>
    <s v="Daugherty"/>
    <s v="Tayane Faleiros Daugherty"/>
    <n v="0.5599315143270599"/>
    <s v="@ig.com"/>
    <s v="Tayane@ig.com"/>
    <n v="43"/>
    <s v="Paraná"/>
    <x v="3"/>
    <x v="1"/>
    <x v="1"/>
    <x v="1"/>
    <n v="1"/>
    <s v="À vista"/>
    <x v="518"/>
    <s v="José Arruda"/>
  </r>
  <r>
    <s v="Zamara"/>
    <s v="Café"/>
    <s v="Reese"/>
    <s v="Zamara Café Reese"/>
    <n v="0.13437732503234767"/>
    <s v="@yahoo.com"/>
    <s v="Zamara@yahoo.com"/>
    <n v="82"/>
    <s v="Alagoas"/>
    <x v="2"/>
    <x v="2"/>
    <x v="0"/>
    <x v="2"/>
    <n v="8"/>
    <s v="À Prazo"/>
    <x v="519"/>
    <s v="João Carlos"/>
  </r>
  <r>
    <s v="Mirna"/>
    <s v="Xavier"/>
    <s v="Costello"/>
    <s v="Mirna Xavier Costello"/>
    <n v="0.75385101973773005"/>
    <s v="@hotmail.com"/>
    <s v="Mirna@hotmail.com"/>
    <n v="44"/>
    <s v="Paraná"/>
    <x v="3"/>
    <x v="1"/>
    <x v="1"/>
    <x v="1"/>
    <n v="1"/>
    <s v="À vista"/>
    <x v="519"/>
    <s v="Maria do Carmo"/>
  </r>
  <r>
    <s v="Bareerah"/>
    <s v="Fonseca"/>
    <s v="Hahn"/>
    <s v="Bareerah Fonseca Hahn"/>
    <n v="0.64761248684049677"/>
    <s v="@yahoo.com"/>
    <s v="Bareerah@yahoo.com"/>
    <n v="64"/>
    <s v="Goiás"/>
    <x v="4"/>
    <x v="2"/>
    <x v="0"/>
    <x v="2"/>
    <n v="9"/>
    <s v="À Prazo"/>
    <x v="519"/>
    <s v="José Arruda"/>
  </r>
  <r>
    <s v="Ayesha"/>
    <s v="Dantas"/>
    <s v="McLaughlin"/>
    <s v="Ayesha Dantas McLaughlin"/>
    <n v="0.52369860642548527"/>
    <s v="@hotmail.com"/>
    <s v="Ayesha@hotmail.com"/>
    <n v="65"/>
    <s v="Mato Grosso"/>
    <x v="4"/>
    <x v="1"/>
    <x v="0"/>
    <x v="1"/>
    <n v="2"/>
    <s v="À Prazo"/>
    <x v="520"/>
    <s v="José Arruda"/>
  </r>
  <r>
    <s v="Bilguissa"/>
    <s v="Lange"/>
    <s v="Montgomery"/>
    <s v="Bilguissa Lange Montgomery"/>
    <n v="0.35657273173932347"/>
    <s v="@yahoo.com"/>
    <s v="Bilguissa@yahoo.com"/>
    <n v="45"/>
    <s v="Paraná"/>
    <x v="3"/>
    <x v="0"/>
    <x v="0"/>
    <x v="0"/>
    <n v="7"/>
    <s v="À Prazo"/>
    <x v="520"/>
    <s v="João Carlos"/>
  </r>
  <r>
    <s v="Schmaiah"/>
    <s v="Paiva"/>
    <s v="Walsh"/>
    <s v="Schmaiah Paiva Walsh"/>
    <n v="0.74606277662261011"/>
    <s v="@ig.com"/>
    <s v="Schmaiah@ig.com"/>
    <n v="83"/>
    <s v="Paraíba"/>
    <x v="2"/>
    <x v="2"/>
    <x v="0"/>
    <x v="2"/>
    <n v="9"/>
    <s v="À Prazo"/>
    <x v="520"/>
    <s v="João Carlos"/>
  </r>
  <r>
    <s v="Suse"/>
    <s v="Barbaresco"/>
    <s v="Stack"/>
    <s v="Suse Barbaresco Stack"/>
    <n v="0.38243278771384193"/>
    <s v="@hotmail.com"/>
    <s v="Suse@hotmail.com"/>
    <n v="84"/>
    <s v="Rio Grande do Norte"/>
    <x v="2"/>
    <x v="2"/>
    <x v="0"/>
    <x v="2"/>
    <n v="9"/>
    <s v="À Prazo"/>
    <x v="521"/>
    <s v="José Arruda"/>
  </r>
  <r>
    <s v="Marie-Louise"/>
    <s v="Massa"/>
    <s v="Sinclair"/>
    <s v="Marie-Louise Massa Sinclair"/>
    <n v="0.14284475757472803"/>
    <s v="@hotmail.com"/>
    <s v="Marie-Louise@hotmail.com"/>
    <n v="66"/>
    <s v="Mato Grosso"/>
    <x v="4"/>
    <x v="0"/>
    <x v="0"/>
    <x v="0"/>
    <n v="4"/>
    <s v="À Prazo"/>
    <x v="521"/>
    <s v="João Carlos"/>
  </r>
  <r>
    <s v="Fiorella"/>
    <s v="Faro"/>
    <s v="Walsh"/>
    <s v="Fiorella Faro Walsh"/>
    <n v="4.9722648066258812E-2"/>
    <s v="@hotmail.com"/>
    <s v="Fiorella@hotmail.com"/>
    <n v="46"/>
    <s v="Paraná"/>
    <x v="3"/>
    <x v="1"/>
    <x v="1"/>
    <x v="1"/>
    <n v="1"/>
    <s v="À vista"/>
    <x v="521"/>
    <s v="Maria do Carmo"/>
  </r>
  <r>
    <s v="Madeleine"/>
    <s v="Cunha"/>
    <s v="Ballard"/>
    <s v="Madeleine Cunha Ballard"/>
    <n v="0.45058355048017784"/>
    <s v="@ig.com"/>
    <s v="Madeleine@ig.com"/>
    <n v="67"/>
    <s v="Mato Grosso do Sul"/>
    <x v="4"/>
    <x v="2"/>
    <x v="0"/>
    <x v="2"/>
    <n v="8"/>
    <s v="À Prazo"/>
    <x v="522"/>
    <s v="João Carlos"/>
  </r>
  <r>
    <s v="Aalyiah"/>
    <s v="Almeida"/>
    <s v="Daugherty"/>
    <s v="Aalyiah Almeida Daugherty"/>
    <n v="0.29347503855747614"/>
    <s v="@hotmail.com"/>
    <s v="Aalyiah@hotmail.com"/>
    <n v="47"/>
    <s v="Santa Catarina"/>
    <x v="3"/>
    <x v="0"/>
    <x v="0"/>
    <x v="0"/>
    <n v="6"/>
    <s v="À Prazo"/>
    <x v="522"/>
    <s v="João Carlos"/>
  </r>
  <r>
    <s v="Helga"/>
    <s v="Ramos"/>
    <s v="McBride"/>
    <s v="Helga Ramos McBride"/>
    <n v="0.10587709774875353"/>
    <s v="@hotmail.com"/>
    <s v="Helga@hotmail.com"/>
    <n v="85"/>
    <s v="Ceará"/>
    <x v="2"/>
    <x v="0"/>
    <x v="0"/>
    <x v="0"/>
    <n v="6"/>
    <s v="À Prazo"/>
    <x v="522"/>
    <s v="Priscila Amanda"/>
  </r>
  <r>
    <s v="Estrela"/>
    <s v="Baltazar"/>
    <s v="Stack"/>
    <s v="Estrela Baltazar Stack"/>
    <n v="0.87137100769200004"/>
    <s v="@yahoo.com"/>
    <s v="Estrela@yahoo.com"/>
    <n v="48"/>
    <s v="Santa Catarina"/>
    <x v="3"/>
    <x v="1"/>
    <x v="1"/>
    <x v="1"/>
    <n v="1"/>
    <s v="À vista"/>
    <x v="523"/>
    <s v="Maria do Carmo"/>
  </r>
  <r>
    <s v="Eléna"/>
    <s v="Parga"/>
    <s v="McLaughlin"/>
    <s v="Eléna Parga McLaughlin"/>
    <n v="0.42305510523007406"/>
    <s v="@yahoo.com"/>
    <s v="Eléna@yahoo.com"/>
    <n v="86"/>
    <s v="Piauí"/>
    <x v="2"/>
    <x v="1"/>
    <x v="1"/>
    <x v="1"/>
    <n v="1"/>
    <s v="À vista"/>
    <x v="523"/>
    <s v="Maria do Carmo"/>
  </r>
  <r>
    <s v="Aaliyah"/>
    <s v="Alencar"/>
    <s v="Costello"/>
    <s v="Aaliyah Alencar Costello"/>
    <n v="0.56191552274239509"/>
    <s v="@gmail.com"/>
    <s v="Aaliyah@gmail.com"/>
    <n v="68"/>
    <s v="Acre"/>
    <x v="1"/>
    <x v="1"/>
    <x v="1"/>
    <x v="1"/>
    <n v="1"/>
    <s v="À vista"/>
    <x v="523"/>
    <s v="João Carlos"/>
  </r>
  <r>
    <s v="Ayana"/>
    <s v="Coutinho"/>
    <s v="Hahn"/>
    <s v="Ayana Coutinho Hahn"/>
    <n v="2.0030593975564281E-2"/>
    <s v="@ig.com"/>
    <s v="Ayana@ig.com"/>
    <n v="49"/>
    <s v="Santa Catarina"/>
    <x v="3"/>
    <x v="1"/>
    <x v="0"/>
    <x v="1"/>
    <n v="2"/>
    <s v="À Prazo"/>
    <x v="524"/>
    <s v="Maria do Carmo"/>
  </r>
  <r>
    <s v="Danien"/>
    <s v="Caminha"/>
    <s v="Pollock"/>
    <s v="Danien Caminha Pollock"/>
    <n v="0.64835600419500494"/>
    <s v="@yahoo.com"/>
    <s v="Danien@yahoo.com"/>
    <n v="87"/>
    <s v="Pernambuco"/>
    <x v="2"/>
    <x v="0"/>
    <x v="0"/>
    <x v="0"/>
    <n v="7"/>
    <s v="À Prazo"/>
    <x v="524"/>
    <s v="João Carlos"/>
  </r>
  <r>
    <s v="Analu"/>
    <s v="Policarpo"/>
    <s v="McCracken"/>
    <s v="Analu Policarpo McCracken"/>
    <n v="0.6088821238637282"/>
    <s v="@gmail.com"/>
    <s v="Analu@gmail.com"/>
    <n v="69"/>
    <s v="Rondônia"/>
    <x v="1"/>
    <x v="1"/>
    <x v="1"/>
    <x v="1"/>
    <n v="1"/>
    <s v="À vista"/>
    <x v="524"/>
    <s v="Maria do Carmo"/>
  </r>
  <r>
    <s v="Grabriela"/>
    <s v="Malafaia"/>
    <s v="Ballard"/>
    <s v="Grabriela Malafaia Ballard"/>
    <n v="0.44542392680484399"/>
    <s v="@yahoo.com"/>
    <s v="Grabriela@yahoo.com"/>
    <n v="88"/>
    <s v="Ceará"/>
    <x v="2"/>
    <x v="1"/>
    <x v="1"/>
    <x v="1"/>
    <n v="1"/>
    <s v="À vista"/>
    <x v="525"/>
    <s v="José Arruda"/>
  </r>
  <r>
    <s v="Haniya"/>
    <s v="Oliveira"/>
    <s v="Duncan"/>
    <s v="Haniya Oliveira Duncan"/>
    <n v="0.49193548583269553"/>
    <s v="@gmail.com"/>
    <s v="Haniya@gmail.com"/>
    <n v="71"/>
    <s v="Bahia"/>
    <x v="2"/>
    <x v="0"/>
    <x v="0"/>
    <x v="0"/>
    <n v="6"/>
    <s v="À Prazo"/>
    <x v="525"/>
    <s v="João Carlos"/>
  </r>
  <r>
    <s v="Aldaísa"/>
    <s v="França"/>
    <s v="McLaughlin"/>
    <s v="Aldaísa França McLaughlin"/>
    <n v="0.72262217308461452"/>
    <s v="@gmail.com"/>
    <s v="Aldaísa@gmail.com"/>
    <n v="51"/>
    <s v="Rio Grande do Sul"/>
    <x v="3"/>
    <x v="2"/>
    <x v="0"/>
    <x v="2"/>
    <n v="9"/>
    <s v="À Prazo"/>
    <x v="525"/>
    <s v="João Carlos"/>
  </r>
  <r>
    <s v="Hoorain"/>
    <s v="Spiassi"/>
    <s v="Montgomery"/>
    <s v="Hoorain Spiassi Montgomery"/>
    <n v="0.41021855498083781"/>
    <s v="@yahoo.com"/>
    <s v="Hoorain@yahoo.com"/>
    <n v="73"/>
    <s v="Bahia"/>
    <x v="2"/>
    <x v="0"/>
    <x v="0"/>
    <x v="0"/>
    <n v="6"/>
    <s v="À Prazo"/>
    <x v="526"/>
    <s v="José Arruda"/>
  </r>
  <r>
    <s v="Isabella"/>
    <s v="Brasil"/>
    <s v="Dempsey"/>
    <s v="Isabella Brasil Dempsey"/>
    <n v="8.7367749690499985E-2"/>
    <s v="@hotmail.com"/>
    <s v="Isabella@hotmail.com"/>
    <n v="53"/>
    <s v="Rio Grande do Sul"/>
    <x v="3"/>
    <x v="0"/>
    <x v="0"/>
    <x v="0"/>
    <n v="4"/>
    <s v="À Prazo"/>
    <x v="526"/>
    <s v="João Carlos"/>
  </r>
  <r>
    <s v="Tesla"/>
    <s v="França"/>
    <s v="Stack"/>
    <s v="Tesla França Stack"/>
    <n v="0.67487229443478325"/>
    <s v="@gmail.com"/>
    <s v="Tesla@gmail.com"/>
    <n v="89"/>
    <s v="Piauí"/>
    <x v="2"/>
    <x v="1"/>
    <x v="1"/>
    <x v="1"/>
    <n v="1"/>
    <s v="À vista"/>
    <x v="526"/>
    <s v="José Arruda"/>
  </r>
  <r>
    <s v="Neide"/>
    <s v="Exaltação"/>
    <s v="Frazier"/>
    <s v="Neide Exaltação Frazier"/>
    <n v="0.97021143849307945"/>
    <s v="@gmail.com"/>
    <s v="Neide@gmail.com"/>
    <n v="74"/>
    <s v="Bahia"/>
    <x v="2"/>
    <x v="1"/>
    <x v="1"/>
    <x v="1"/>
    <n v="1"/>
    <s v="À vista"/>
    <x v="527"/>
    <s v="José Arruda"/>
  </r>
  <r>
    <s v="Adriele"/>
    <s v="Braga"/>
    <s v="McCracken"/>
    <s v="Adriele Braga McCracken"/>
    <n v="0.27160505368691612"/>
    <s v="@yahoo.com"/>
    <s v="Adriele@yahoo.com"/>
    <n v="91"/>
    <s v="Pará"/>
    <x v="1"/>
    <x v="0"/>
    <x v="0"/>
    <x v="0"/>
    <n v="5"/>
    <s v="À Prazo"/>
    <x v="527"/>
    <s v="Maria do Carmo"/>
  </r>
  <r>
    <s v="Dafeny"/>
    <s v="Bandeira"/>
    <s v="Saunders"/>
    <s v="Dafeny Bandeira Saunders"/>
    <n v="0.10178077188282664"/>
    <s v="@gmail.com"/>
    <s v="Dafeny@gmail.com"/>
    <n v="54"/>
    <s v="Rio Grande do Sul"/>
    <x v="3"/>
    <x v="1"/>
    <x v="1"/>
    <x v="1"/>
    <n v="1"/>
    <s v="À vista"/>
    <x v="527"/>
    <s v="Maria do Carmo"/>
  </r>
  <r>
    <s v="Kiamy"/>
    <s v="Coutinho"/>
    <s v="Barker"/>
    <s v="Kiamy Coutinho Barker"/>
    <n v="0.58248046048477797"/>
    <s v="@ig.com"/>
    <s v="Kiamy@ig.com"/>
    <n v="92"/>
    <s v="Amazonas"/>
    <x v="1"/>
    <x v="0"/>
    <x v="0"/>
    <x v="0"/>
    <n v="3"/>
    <s v="À Prazo"/>
    <x v="528"/>
    <s v="José Arruda"/>
  </r>
  <r>
    <s v="Caoilinn"/>
    <s v="Moreira"/>
    <s v="Walsh"/>
    <s v="Caoilinn Moreira Walsh"/>
    <n v="6.8161755202978069E-2"/>
    <s v="@yahoo.com"/>
    <s v="Caoilinn@yahoo.com"/>
    <n v="55"/>
    <s v="Rio Grande do Sul"/>
    <x v="3"/>
    <x v="1"/>
    <x v="1"/>
    <x v="1"/>
    <n v="1"/>
    <s v="À vista"/>
    <x v="528"/>
    <s v="José Arruda"/>
  </r>
  <r>
    <s v="Atena"/>
    <s v="Camões"/>
    <s v="Salisbury"/>
    <s v="Atena Camões Salisbury"/>
    <n v="0.11512705066690365"/>
    <s v="@ig.com"/>
    <s v="Atena@ig.com"/>
    <n v="75"/>
    <s v="Bahia"/>
    <x v="2"/>
    <x v="0"/>
    <x v="0"/>
    <x v="0"/>
    <n v="3"/>
    <s v="À Prazo"/>
    <x v="528"/>
    <s v="Priscila Amanda"/>
  </r>
  <r>
    <s v="Amritveer"/>
    <s v="Parreira"/>
    <s v="Salisbury"/>
    <s v="Amritveer Parreira Salisbury"/>
    <n v="0.40987503228522559"/>
    <s v="@gmail.com"/>
    <s v="Amritveer@gmail.com"/>
    <n v="93"/>
    <s v="Pará"/>
    <x v="1"/>
    <x v="2"/>
    <x v="0"/>
    <x v="2"/>
    <n v="9"/>
    <s v="À Prazo"/>
    <x v="529"/>
    <s v="José Arruda"/>
  </r>
  <r>
    <s v="Melany"/>
    <s v="Queirós"/>
    <s v="Calhoun"/>
    <s v="Melany Queirós Calhoun"/>
    <n v="6.0317743427348414E-2"/>
    <s v="@hotmail.com"/>
    <s v="Melany@hotmail.com"/>
    <n v="61"/>
    <s v="Distrito Federal"/>
    <x v="4"/>
    <x v="1"/>
    <x v="1"/>
    <x v="1"/>
    <n v="1"/>
    <s v="À vista"/>
    <x v="529"/>
    <s v="José Arruda"/>
  </r>
  <r>
    <s v="Constantina"/>
    <s v="Altamirano"/>
    <s v="Ballard"/>
    <s v="Constantina Altamirano Ballard"/>
    <n v="0.25867502003973808"/>
    <s v="@yahoo.com"/>
    <s v="Constantina@yahoo.com"/>
    <n v="77"/>
    <s v="Bahia"/>
    <x v="2"/>
    <x v="1"/>
    <x v="1"/>
    <x v="1"/>
    <n v="1"/>
    <s v="À vista"/>
    <x v="529"/>
    <s v="Maria do Carmo"/>
  </r>
  <r>
    <s v="Yanice"/>
    <s v="Veloso"/>
    <s v="O’Hara"/>
    <s v="Yanice Veloso O’Hara"/>
    <n v="0.57738011687875923"/>
    <s v="@ig.com"/>
    <s v="Yanice@ig.com"/>
    <n v="62"/>
    <s v="Goiás"/>
    <x v="4"/>
    <x v="0"/>
    <x v="0"/>
    <x v="0"/>
    <n v="3"/>
    <s v="À Prazo"/>
    <x v="530"/>
    <s v="José Arruda"/>
  </r>
  <r>
    <s v="Christina"/>
    <s v="Seixas"/>
    <s v="McBride"/>
    <s v="Christina Seixas McBride"/>
    <n v="0.33484507190463508"/>
    <s v="@gmail.com"/>
    <s v="Christina@gmail.com"/>
    <n v="94"/>
    <s v="Pará"/>
    <x v="1"/>
    <x v="1"/>
    <x v="1"/>
    <x v="1"/>
    <n v="1"/>
    <s v="À vista"/>
    <x v="530"/>
    <s v="João Carlos"/>
  </r>
  <r>
    <s v="Elianne"/>
    <s v="Pereira"/>
    <s v="Ballard"/>
    <s v="Elianne Pereira Ballard"/>
    <n v="0.87442648421781177"/>
    <s v="@hotmail.com"/>
    <s v="Elianne@hotmail.com"/>
    <n v="79"/>
    <s v="Sergipe"/>
    <x v="2"/>
    <x v="1"/>
    <x v="1"/>
    <x v="1"/>
    <n v="1"/>
    <s v="À vista"/>
    <x v="530"/>
    <s v="Maria do Carmo"/>
  </r>
  <r>
    <s v="Daviany"/>
    <s v="Cidade"/>
    <s v="Conway"/>
    <s v="Daviany Cidade Conway"/>
    <n v="0.8002664979528169"/>
    <s v="@yahoo.com"/>
    <s v="Daviany@yahoo.com"/>
    <n v="95"/>
    <s v="Roraima"/>
    <x v="1"/>
    <x v="1"/>
    <x v="1"/>
    <x v="1"/>
    <n v="1"/>
    <s v="À vista"/>
    <x v="531"/>
    <s v="Maria do Carmo"/>
  </r>
  <r>
    <s v="Mara"/>
    <s v="Igrejas"/>
    <s v="Saunders"/>
    <s v="Mara Igrejas Saunders"/>
    <n v="0.38012896197909107"/>
    <s v="@hotmail.com"/>
    <s v="Mara@hotmail.com"/>
    <n v="81"/>
    <s v="Pernambuco"/>
    <x v="2"/>
    <x v="2"/>
    <x v="0"/>
    <x v="2"/>
    <n v="9"/>
    <s v="À Prazo"/>
    <x v="531"/>
    <s v="José Arruda"/>
  </r>
  <r>
    <s v="Lídia"/>
    <s v="Romão"/>
    <s v="O’Hara"/>
    <s v="Lídia Romão O’Hara"/>
    <n v="1.1024120936406701E-2"/>
    <s v="@gmail.com"/>
    <s v="Lídia@gmail.com"/>
    <n v="63"/>
    <s v="Tocantins"/>
    <x v="1"/>
    <x v="0"/>
    <x v="0"/>
    <x v="0"/>
    <n v="6"/>
    <s v="À Prazo"/>
    <x v="531"/>
    <s v="João Carlos"/>
  </r>
  <r>
    <s v="Ciana"/>
    <s v="Serrano"/>
    <s v="McLaughlin"/>
    <s v="Ciana Serrano McLaughlin"/>
    <n v="0.86569171963443914"/>
    <s v="@hotmail.com"/>
    <s v="Ciana@hotmail.com"/>
    <n v="96"/>
    <s v="Amapá"/>
    <x v="1"/>
    <x v="0"/>
    <x v="0"/>
    <x v="0"/>
    <n v="5"/>
    <s v="À Prazo"/>
    <x v="532"/>
    <s v="Maria do Carmo"/>
  </r>
  <r>
    <s v="Priyanka"/>
    <s v="Veiga"/>
    <s v="Reese"/>
    <s v="Priyanka Veiga Reese"/>
    <n v="0.63762715284613225"/>
    <s v="@gmail.com"/>
    <s v="Priyanka@gmail.com"/>
    <n v="82"/>
    <s v="Alagoas"/>
    <x v="2"/>
    <x v="0"/>
    <x v="0"/>
    <x v="0"/>
    <n v="5"/>
    <s v="À Prazo"/>
    <x v="532"/>
    <s v="José Arruda"/>
  </r>
  <r>
    <s v="Ranessa"/>
    <s v="Barros"/>
    <s v="Faulkner"/>
    <s v="Ranessa Barros Faulkner"/>
    <n v="0.45011639258501257"/>
    <s v="@hotmail.com"/>
    <s v="Ranessa@hotmail.com"/>
    <n v="64"/>
    <s v="Goiás"/>
    <x v="4"/>
    <x v="2"/>
    <x v="0"/>
    <x v="2"/>
    <n v="8"/>
    <s v="À Prazo"/>
    <x v="532"/>
    <s v="José Arruda"/>
  </r>
  <r>
    <s v="Marluí"/>
    <s v="Naves"/>
    <s v="O’Connell"/>
    <s v="Marluí Naves O’Connell"/>
    <n v="0.5884170121481892"/>
    <s v="@yahoo.com"/>
    <s v="Marluí@yahoo.com"/>
    <n v="83"/>
    <s v="Paraíba"/>
    <x v="2"/>
    <x v="0"/>
    <x v="0"/>
    <x v="0"/>
    <n v="6"/>
    <s v="À Prazo"/>
    <x v="533"/>
    <s v="José Arruda"/>
  </r>
  <r>
    <s v="Emylle"/>
    <s v="Zema"/>
    <s v="O’Hara"/>
    <s v="Emylle Zema O’Hara"/>
    <n v="0.87340731145768313"/>
    <s v="@hotmail.com"/>
    <s v="Emylle@hotmail.com"/>
    <n v="65"/>
    <s v="Mato Grosso"/>
    <x v="4"/>
    <x v="2"/>
    <x v="0"/>
    <x v="2"/>
    <n v="10"/>
    <s v="À Prazo"/>
    <x v="533"/>
    <s v="João Carlos"/>
  </r>
  <r>
    <s v="Haja"/>
    <s v="Nantes"/>
    <s v="Sinclair"/>
    <s v="Haja Nantes Sinclair"/>
    <n v="0.92383236793555901"/>
    <s v="@hotmail.com"/>
    <s v="Haja@hotmail.com"/>
    <n v="97"/>
    <s v="Amazonas"/>
    <x v="1"/>
    <x v="2"/>
    <x v="0"/>
    <x v="2"/>
    <n v="9"/>
    <s v="À Prazo"/>
    <x v="533"/>
    <s v="José Arruda"/>
  </r>
  <r>
    <s v="Juno"/>
    <s v="Quadros"/>
    <s v="Faulkner"/>
    <s v="Juno Quadros Faulkner"/>
    <n v="0.75217960644552584"/>
    <s v="@hotmail.com"/>
    <s v="Juno@hotmail.com"/>
    <n v="98"/>
    <s v="Maranhão"/>
    <x v="2"/>
    <x v="1"/>
    <x v="1"/>
    <x v="1"/>
    <n v="1"/>
    <s v="À vista"/>
    <x v="534"/>
    <s v="José Arruda"/>
  </r>
  <r>
    <s v="Raiany"/>
    <s v="Arruda"/>
    <s v="Vaughn"/>
    <s v="Raiany Arruda Vaughn"/>
    <n v="0.38841685651308278"/>
    <s v="@ig.com"/>
    <s v="Raiany@ig.com"/>
    <n v="84"/>
    <s v="Rio Grande do Norte"/>
    <x v="2"/>
    <x v="1"/>
    <x v="1"/>
    <x v="1"/>
    <n v="1"/>
    <s v="À vista"/>
    <x v="534"/>
    <s v="Maria do Carmo"/>
  </r>
  <r>
    <s v="Aglaya"/>
    <s v="Caminha"/>
    <s v="Walsh"/>
    <s v="Aglaya Caminha Walsh"/>
    <n v="0.38433340611061451"/>
    <s v="@gmail.com"/>
    <s v="Aglaya@gmail.com"/>
    <n v="66"/>
    <s v="Mato Grosso"/>
    <x v="4"/>
    <x v="0"/>
    <x v="0"/>
    <x v="0"/>
    <n v="5"/>
    <s v="À Prazo"/>
    <x v="534"/>
    <s v="Maria do Carmo"/>
  </r>
  <r>
    <s v="Lorie"/>
    <s v="Wasconcelos"/>
    <s v="Dempsey"/>
    <s v="Lorie Wasconcelos Dempsey"/>
    <n v="0.27441527261715926"/>
    <s v="@ig.com"/>
    <s v="Lorie@ig.com"/>
    <n v="99"/>
    <s v="Maranhão"/>
    <x v="2"/>
    <x v="1"/>
    <x v="1"/>
    <x v="1"/>
    <n v="1"/>
    <s v="À vista"/>
    <x v="535"/>
    <s v="João Carlos"/>
  </r>
  <r>
    <s v="Ivanna"/>
    <s v="Coutinho"/>
    <s v="Calhoun"/>
    <s v="Ivanna Coutinho Calhoun"/>
    <n v="9.1720215812920114E-2"/>
    <s v="@hotmail.com"/>
    <s v="Ivanna@hotmail.com"/>
    <n v="85"/>
    <s v="Ceará"/>
    <x v="2"/>
    <x v="0"/>
    <x v="0"/>
    <x v="0"/>
    <n v="6"/>
    <s v="À Prazo"/>
    <x v="535"/>
    <s v="José Arruda"/>
  </r>
  <r>
    <s v="Kélya"/>
    <s v="Barroso"/>
    <s v="McLaughlin"/>
    <s v="Kélya Barroso McLaughlin"/>
    <n v="0.1591199649741547"/>
    <s v="@yahoo.com"/>
    <s v="Kélya@yahoo.com"/>
    <n v="67"/>
    <s v="Mato Grosso do Sul"/>
    <x v="4"/>
    <x v="1"/>
    <x v="0"/>
    <x v="1"/>
    <n v="2"/>
    <s v="À Prazo"/>
    <x v="535"/>
    <s v="José Arruda"/>
  </r>
  <r>
    <s v="Lacey"/>
    <s v="Gato"/>
    <s v="Hagan"/>
    <s v="Lacey Gato Hagan"/>
    <n v="0.74839199880751528"/>
    <s v="@hotmail.com"/>
    <s v="Lacey@hotmail.com"/>
    <n v="86"/>
    <s v="Piauí"/>
    <x v="2"/>
    <x v="2"/>
    <x v="0"/>
    <x v="2"/>
    <n v="8"/>
    <s v="À Prazo"/>
    <x v="536"/>
    <s v="Priscila Amanda"/>
  </r>
  <r>
    <s v="Eléonore"/>
    <s v="Patriota"/>
    <s v="Ramsey"/>
    <s v="Eléonore Patriota Ramsey"/>
    <n v="0.11543183666191004"/>
    <s v="@gmail.com"/>
    <s v="Eléonore@gmail.com"/>
    <n v="11"/>
    <s v="São Paulo"/>
    <x v="0"/>
    <x v="0"/>
    <x v="0"/>
    <x v="0"/>
    <n v="3"/>
    <s v="À Prazo"/>
    <x v="536"/>
    <s v="João Carlos"/>
  </r>
  <r>
    <s v="Naomi"/>
    <s v="Bruno"/>
    <s v="Atkinson"/>
    <s v="Naomi Bruno Atkinson"/>
    <n v="0.17508775958268974"/>
    <s v="@hotmail.com"/>
    <s v="Naomi@hotmail.com"/>
    <n v="68"/>
    <s v="Acre"/>
    <x v="1"/>
    <x v="1"/>
    <x v="1"/>
    <x v="1"/>
    <n v="1"/>
    <s v="À vista"/>
    <x v="536"/>
    <s v="Priscila Amanda"/>
  </r>
  <r>
    <s v="Japleen"/>
    <s v="Guimarães"/>
    <s v="Pollock"/>
    <s v="Japleen Guimarães Pollock"/>
    <n v="0.11758821379884321"/>
    <s v="@yahoo.com"/>
    <s v="Japleen@yahoo.com"/>
    <n v="87"/>
    <s v="Pernambuco"/>
    <x v="2"/>
    <x v="2"/>
    <x v="0"/>
    <x v="2"/>
    <n v="9"/>
    <s v="À Prazo"/>
    <x v="537"/>
    <s v="João Carlos"/>
  </r>
  <r>
    <s v="Greer"/>
    <s v="Maurício"/>
    <s v="Dempsey"/>
    <s v="Greer Maurício Dempsey"/>
    <n v="0.88074020039724821"/>
    <s v="@yahoo.com"/>
    <s v="Greer@yahoo.com"/>
    <n v="12"/>
    <s v="São Paulo"/>
    <x v="0"/>
    <x v="2"/>
    <x v="0"/>
    <x v="2"/>
    <n v="8"/>
    <s v="À Prazo"/>
    <x v="537"/>
    <s v="Maria do Carmo"/>
  </r>
  <r>
    <s v="Solene"/>
    <s v="Zema"/>
    <s v="Barker"/>
    <s v="Solene Zema Barker"/>
    <n v="0.90383345674385529"/>
    <s v="@hotmail.com"/>
    <s v="Solene@hotmail.com"/>
    <n v="69"/>
    <s v="Rondônia"/>
    <x v="1"/>
    <x v="2"/>
    <x v="0"/>
    <x v="2"/>
    <n v="9"/>
    <s v="À Prazo"/>
    <x v="537"/>
    <s v="Priscila Amanda"/>
  </r>
  <r>
    <s v="Mélissa"/>
    <s v="Ribeiro"/>
    <s v="Hagan"/>
    <s v="Mélissa Ribeiro Hagan"/>
    <n v="0.57161664746509844"/>
    <s v="@yahoo.com"/>
    <s v="Mélissa@yahoo.com"/>
    <n v="88"/>
    <s v="Ceará"/>
    <x v="2"/>
    <x v="0"/>
    <x v="0"/>
    <x v="0"/>
    <n v="7"/>
    <s v="À Prazo"/>
    <x v="538"/>
    <s v="José Arruda"/>
  </r>
  <r>
    <s v="Vanda"/>
    <s v="Nóbrega"/>
    <s v="Kerr"/>
    <s v="Vanda Nóbrega Kerr"/>
    <n v="0.15341743645104389"/>
    <s v="@hotmail.com"/>
    <s v="Vanda@hotmail.com"/>
    <n v="13"/>
    <s v="São Paulo"/>
    <x v="0"/>
    <x v="1"/>
    <x v="1"/>
    <x v="1"/>
    <n v="1"/>
    <s v="À vista"/>
    <x v="538"/>
    <s v="José Arruda"/>
  </r>
  <r>
    <s v="Júlia"/>
    <s v="Perez"/>
    <s v="Sinclair"/>
    <s v="Júlia Perez Sinclair"/>
    <n v="0.85692186957478811"/>
    <s v="@yahoo.com"/>
    <s v="Júlia@yahoo.com"/>
    <n v="71"/>
    <s v="Bahia"/>
    <x v="2"/>
    <x v="0"/>
    <x v="0"/>
    <x v="0"/>
    <n v="3"/>
    <s v="À Prazo"/>
    <x v="538"/>
    <s v="Priscila Amanda"/>
  </r>
  <r>
    <s v="Lyani"/>
    <s v="Carneiro"/>
    <s v="Higgins"/>
    <s v="Lyani Carneiro Higgins"/>
    <n v="0.38728520314234915"/>
    <s v="@yahoo.com"/>
    <s v="Lyani@yahoo.com"/>
    <n v="14"/>
    <s v="São Paulo"/>
    <x v="0"/>
    <x v="2"/>
    <x v="0"/>
    <x v="2"/>
    <n v="9"/>
    <s v="À Prazo"/>
    <x v="539"/>
    <s v="Maria do Carmo"/>
  </r>
  <r>
    <s v="Arline"/>
    <s v="Bandeira"/>
    <s v="Walsh"/>
    <s v="Arline Bandeira Walsh"/>
    <n v="0.52908178814652362"/>
    <s v="@hotmail.com"/>
    <s v="Arline@hotmail.com"/>
    <n v="73"/>
    <s v="Bahia"/>
    <x v="2"/>
    <x v="2"/>
    <x v="0"/>
    <x v="2"/>
    <n v="10"/>
    <s v="À Prazo"/>
    <x v="539"/>
    <s v="Priscila Amanda"/>
  </r>
  <r>
    <s v="Carina"/>
    <s v="Müller"/>
    <s v="Ballard"/>
    <s v="Carina Müller Ballard"/>
    <n v="0.36424609696615895"/>
    <s v="@hotmail.com"/>
    <s v="Carina@hotmail.com"/>
    <n v="89"/>
    <s v="Piauí"/>
    <x v="2"/>
    <x v="2"/>
    <x v="0"/>
    <x v="2"/>
    <n v="9"/>
    <s v="À Prazo"/>
    <x v="539"/>
    <s v="José Arruda"/>
  </r>
  <r>
    <s v="Ellyn"/>
    <s v="Santana"/>
    <s v="Duncan"/>
    <s v="Ellyn Santana Duncan"/>
    <n v="0.4251600406653272"/>
    <s v="@yahoo.com"/>
    <s v="Ellyn@yahoo.com"/>
    <n v="15"/>
    <s v="São Paulo"/>
    <x v="0"/>
    <x v="2"/>
    <x v="0"/>
    <x v="2"/>
    <n v="8"/>
    <s v="À Prazo"/>
    <x v="540"/>
    <s v="José Arruda"/>
  </r>
  <r>
    <s v="Ulé"/>
    <s v="Massa"/>
    <s v="McBride"/>
    <s v="Ulé Massa McBride"/>
    <n v="0.82805639440699963"/>
    <s v="@hotmail.com"/>
    <s v="Ulé@hotmail.com"/>
    <n v="91"/>
    <s v="Pará"/>
    <x v="1"/>
    <x v="2"/>
    <x v="0"/>
    <x v="2"/>
    <n v="8"/>
    <s v="À Prazo"/>
    <x v="540"/>
    <s v="José Arruda"/>
  </r>
  <r>
    <s v="Leonny"/>
    <s v="Peçanha"/>
    <s v="Kerr"/>
    <s v="Leonny Peçanha Kerr"/>
    <n v="0.6959477055277522"/>
    <s v="@ig.com"/>
    <s v="Leonny@ig.com"/>
    <n v="74"/>
    <s v="Bahia"/>
    <x v="2"/>
    <x v="1"/>
    <x v="1"/>
    <x v="1"/>
    <n v="1"/>
    <s v="À vista"/>
    <x v="540"/>
    <s v="João Carlos"/>
  </r>
  <r>
    <s v="Maahirah"/>
    <s v="Coelho"/>
    <s v="Pollock"/>
    <s v="Maahirah Coelho Pollock"/>
    <n v="0.79973763757682126"/>
    <s v="@hotmail.com"/>
    <s v="Maahirah@hotmail.com"/>
    <n v="16"/>
    <s v="São Paulo"/>
    <x v="0"/>
    <x v="0"/>
    <x v="0"/>
    <x v="0"/>
    <n v="4"/>
    <s v="À Prazo"/>
    <x v="541"/>
    <s v="Priscila Amanda"/>
  </r>
  <r>
    <s v="Ailine"/>
    <s v="Chaves"/>
    <s v="Faulkner"/>
    <s v="Ailine Chaves Faulkner"/>
    <n v="0.46955717380657491"/>
    <s v="@ig.com"/>
    <s v="Ailine@ig.com"/>
    <n v="75"/>
    <s v="Bahia"/>
    <x v="2"/>
    <x v="0"/>
    <x v="0"/>
    <x v="0"/>
    <n v="3"/>
    <s v="À Prazo"/>
    <x v="541"/>
    <s v="Priscila Amanda"/>
  </r>
  <r>
    <s v="Kaira"/>
    <s v="Rollemberg"/>
    <s v="Reese"/>
    <s v="Kaira Rollemberg Reese"/>
    <n v="0.43757543450841263"/>
    <s v="@hotmail.com"/>
    <s v="Kaira@hotmail.com"/>
    <n v="92"/>
    <s v="Amazonas"/>
    <x v="1"/>
    <x v="0"/>
    <x v="0"/>
    <x v="0"/>
    <n v="6"/>
    <s v="À Prazo"/>
    <x v="541"/>
    <s v="José Arruda"/>
  </r>
  <r>
    <s v="Sehajleen"/>
    <s v="Pascoal"/>
    <s v="Barr"/>
    <s v="Sehajleen Pascoal Barr"/>
    <n v="7.7839596234005048E-2"/>
    <s v="@hotmail.com"/>
    <s v="Sehajleen@hotmail.com"/>
    <n v="77"/>
    <s v="Bahia"/>
    <x v="2"/>
    <x v="1"/>
    <x v="1"/>
    <x v="1"/>
    <n v="1"/>
    <s v="À vista"/>
    <x v="542"/>
    <s v="José Arruda"/>
  </r>
  <r>
    <s v="Aurea"/>
    <s v="Carvalho"/>
    <s v="Barker"/>
    <s v="Aurea Carvalho Barker"/>
    <n v="0.65590047437354471"/>
    <s v="@ig.com"/>
    <s v="Aurea@ig.com"/>
    <n v="17"/>
    <s v="São Paulo"/>
    <x v="0"/>
    <x v="2"/>
    <x v="0"/>
    <x v="2"/>
    <n v="8"/>
    <s v="À Prazo"/>
    <x v="542"/>
    <s v="João Carlos"/>
  </r>
  <r>
    <s v="Priyanshi"/>
    <s v="Velasques"/>
    <s v="Saunders"/>
    <s v="Priyanshi Velasques Saunders"/>
    <n v="0.71289912091317542"/>
    <s v="@hotmail.com"/>
    <s v="Priyanshi@hotmail.com"/>
    <n v="93"/>
    <s v="Pará"/>
    <x v="1"/>
    <x v="0"/>
    <x v="0"/>
    <x v="0"/>
    <n v="7"/>
    <s v="À Prazo"/>
    <x v="542"/>
    <s v="Priscila Amanda"/>
  </r>
  <r>
    <s v="Kenza"/>
    <s v="Bizzo"/>
    <s v="Salisbury"/>
    <s v="Kenza Bizzo Salisbury"/>
    <n v="0.71981326122238021"/>
    <s v="@hotmail.com"/>
    <s v="Kenza@hotmail.com"/>
    <n v="18"/>
    <s v="São Paulo"/>
    <x v="0"/>
    <x v="0"/>
    <x v="0"/>
    <x v="0"/>
    <n v="4"/>
    <s v="À Prazo"/>
    <x v="543"/>
    <s v="João Carlos"/>
  </r>
  <r>
    <s v="Lía"/>
    <s v="Quaresma"/>
    <s v="Donovan"/>
    <s v="Lía Quaresma Donovan"/>
    <n v="0.54711213727359043"/>
    <s v="@gmail.com"/>
    <s v="Lía@gmail.com"/>
    <n v="94"/>
    <s v="Pará"/>
    <x v="1"/>
    <x v="1"/>
    <x v="0"/>
    <x v="1"/>
    <n v="2"/>
    <s v="À Prazo"/>
    <x v="543"/>
    <s v="João Carlos"/>
  </r>
  <r>
    <s v="Andréa"/>
    <s v="Rodrigues"/>
    <s v="Conway"/>
    <s v="Andréa Rodrigues Conway"/>
    <n v="0.89343062528654649"/>
    <s v="@hotmail.com"/>
    <s v="Andréa@hotmail.com"/>
    <n v="79"/>
    <s v="Sergipe"/>
    <x v="2"/>
    <x v="2"/>
    <x v="0"/>
    <x v="2"/>
    <n v="10"/>
    <s v="À Prazo"/>
    <x v="543"/>
    <s v="Priscila Amanda"/>
  </r>
  <r>
    <s v="Yuti"/>
    <s v="Borges"/>
    <s v="Hahn"/>
    <s v="Yuti Borges Hahn"/>
    <n v="0.4036106135370745"/>
    <s v="@gmail.com"/>
    <s v="Yuti@gmail.com"/>
    <n v="81"/>
    <s v="Pernambuco"/>
    <x v="2"/>
    <x v="1"/>
    <x v="1"/>
    <x v="1"/>
    <n v="1"/>
    <s v="À vista"/>
    <x v="544"/>
    <s v="José Arruda"/>
  </r>
  <r>
    <s v="Alice"/>
    <s v="Jesus"/>
    <s v="McCracken"/>
    <s v="Alice Jesus McCracken"/>
    <n v="0.86263722115498864"/>
    <s v="@yahoo.com"/>
    <s v="Alice@yahoo.com"/>
    <n v="95"/>
    <s v="Roraima"/>
    <x v="1"/>
    <x v="1"/>
    <x v="1"/>
    <x v="1"/>
    <n v="1"/>
    <s v="À vista"/>
    <x v="544"/>
    <s v="José Arruda"/>
  </r>
  <r>
    <s v="Merita"/>
    <s v="Santander"/>
    <s v="Sinclair"/>
    <s v="Merita Santander Sinclair"/>
    <n v="0.9017362235429407"/>
    <s v="@yahoo.com"/>
    <s v="Merita@yahoo.com"/>
    <n v="19"/>
    <s v="São Paulo"/>
    <x v="0"/>
    <x v="0"/>
    <x v="0"/>
    <x v="0"/>
    <n v="5"/>
    <s v="À Prazo"/>
    <x v="544"/>
    <s v="José Arruda"/>
  </r>
  <r>
    <s v="Kelmy"/>
    <s v="Baltar"/>
    <s v="Higgins"/>
    <s v="Kelmy Baltar Higgins"/>
    <n v="0.7843560639553997"/>
    <s v="@yahoo.com"/>
    <s v="Kelmy@yahoo.com"/>
    <n v="82"/>
    <s v="Alagoas"/>
    <x v="2"/>
    <x v="1"/>
    <x v="1"/>
    <x v="1"/>
    <n v="1"/>
    <s v="À vista"/>
    <x v="545"/>
    <s v="Priscila Amanda"/>
  </r>
  <r>
    <s v="Nicole"/>
    <s v="Ildefonso"/>
    <s v="Shaw"/>
    <s v="Nicole Ildefonso Shaw"/>
    <n v="0.80127185610060381"/>
    <s v="@gmail.com"/>
    <s v="Nicole@gmail.com"/>
    <n v="96"/>
    <s v="Amapá"/>
    <x v="1"/>
    <x v="2"/>
    <x v="0"/>
    <x v="2"/>
    <n v="10"/>
    <s v="À Prazo"/>
    <x v="545"/>
    <s v="José Arruda"/>
  </r>
  <r>
    <s v="Mishal"/>
    <s v="Albuquerque"/>
    <s v="Fitzgerald"/>
    <s v="Mishal Albuquerque Fitzgerald"/>
    <n v="0.75002009338483822"/>
    <s v="@ig.com"/>
    <s v="Mishal@ig.com"/>
    <n v="21"/>
    <s v="Rio de Janeiro"/>
    <x v="0"/>
    <x v="1"/>
    <x v="0"/>
    <x v="1"/>
    <n v="2"/>
    <s v="À Prazo"/>
    <x v="545"/>
    <s v="João Carlos"/>
  </r>
  <r>
    <s v="Lunara"/>
    <s v="Botelho"/>
    <s v="Stack"/>
    <s v="Lunara Botelho Stack"/>
    <n v="0.43142913559551355"/>
    <s v="@yahoo.com"/>
    <s v="Lunara@yahoo.com"/>
    <n v="97"/>
    <s v="Amazonas"/>
    <x v="1"/>
    <x v="2"/>
    <x v="0"/>
    <x v="2"/>
    <n v="10"/>
    <s v="À Prazo"/>
    <x v="546"/>
    <s v="José Arruda"/>
  </r>
  <r>
    <s v="Eliara"/>
    <s v="Peres"/>
    <s v="Atkinson"/>
    <s v="Eliara Peres Atkinson"/>
    <n v="0.85414936038883493"/>
    <s v="@hotmail.com"/>
    <s v="Eliara@hotmail.com"/>
    <n v="83"/>
    <s v="Paraíba"/>
    <x v="2"/>
    <x v="1"/>
    <x v="1"/>
    <x v="1"/>
    <n v="1"/>
    <s v="À vista"/>
    <x v="546"/>
    <s v="José Arruda"/>
  </r>
  <r>
    <s v="Kaily"/>
    <s v="Roçadas"/>
    <s v="Ramsey"/>
    <s v="Kaily Roçadas Ramsey"/>
    <n v="0.29430556062716817"/>
    <s v="@ig.com"/>
    <s v="Kaily@ig.com"/>
    <n v="22"/>
    <s v="Rio de Janeiro"/>
    <x v="0"/>
    <x v="1"/>
    <x v="1"/>
    <x v="1"/>
    <n v="1"/>
    <s v="À vista"/>
    <x v="546"/>
    <s v="João Carlos"/>
  </r>
  <r>
    <s v="Salin"/>
    <s v="Magalhães"/>
    <s v="Hahn"/>
    <s v="Salin Magalhães Hahn"/>
    <n v="0.22637334413540899"/>
    <s v="@gmail.com"/>
    <s v="Salin@gmail.com"/>
    <n v="24"/>
    <s v="Rio de Janeiro"/>
    <x v="0"/>
    <x v="0"/>
    <x v="0"/>
    <x v="0"/>
    <n v="7"/>
    <s v="À Prazo"/>
    <x v="547"/>
    <s v="José Arruda"/>
  </r>
  <r>
    <s v="Thérése"/>
    <s v="Hoffmann"/>
    <s v="Fitzgerald"/>
    <s v="Thérése Hoffmann Fitzgerald"/>
    <n v="0.65481978799454432"/>
    <s v="@hotmail.com"/>
    <s v="Thérése@hotmail.com"/>
    <n v="84"/>
    <s v="Rio Grande do Norte"/>
    <x v="2"/>
    <x v="1"/>
    <x v="0"/>
    <x v="1"/>
    <n v="2"/>
    <s v="À Prazo"/>
    <x v="547"/>
    <s v="João Carlos"/>
  </r>
  <r>
    <s v="Joselina"/>
    <s v="Paiva"/>
    <s v="Frazier"/>
    <s v="Joselina Paiva Frazier"/>
    <n v="0.52106715139412563"/>
    <s v="@gmail.com"/>
    <s v="Joselina@gmail.com"/>
    <n v="98"/>
    <s v="Maranhão"/>
    <x v="2"/>
    <x v="1"/>
    <x v="1"/>
    <x v="1"/>
    <n v="1"/>
    <s v="À vista"/>
    <x v="547"/>
    <s v="José Arruda"/>
  </r>
  <r>
    <s v="Leónia"/>
    <s v="Pascal"/>
    <s v="Fitzgerald"/>
    <s v="Leónia Pascal Fitzgerald"/>
    <n v="0.37908491065873662"/>
    <s v="@hotmail.com"/>
    <s v="Leónia@hotmail.com"/>
    <n v="85"/>
    <s v="Ceará"/>
    <x v="2"/>
    <x v="2"/>
    <x v="0"/>
    <x v="2"/>
    <n v="10"/>
    <s v="À Prazo"/>
    <x v="548"/>
    <s v="Maria do Carmo"/>
  </r>
  <r>
    <s v="Roslene"/>
    <s v="Fortaleza"/>
    <s v="Ramsey"/>
    <s v="Roslene Fortaleza Ramsey"/>
    <n v="0.70819839483964231"/>
    <s v="@hotmail.com"/>
    <s v="Roslene@hotmail.com"/>
    <n v="99"/>
    <s v="Maranhão"/>
    <x v="2"/>
    <x v="2"/>
    <x v="0"/>
    <x v="2"/>
    <n v="9"/>
    <s v="À Prazo"/>
    <x v="548"/>
    <s v="Maria do Carmo"/>
  </r>
  <r>
    <s v="Ritaj"/>
    <s v="Curtinaz"/>
    <s v="Salisbury"/>
    <s v="Ritaj Curtinaz Salisbury"/>
    <n v="0.64496396897632469"/>
    <s v="@ig.com"/>
    <s v="Ritaj@ig.com"/>
    <n v="27"/>
    <s v="Espírito Santo"/>
    <x v="0"/>
    <x v="2"/>
    <x v="0"/>
    <x v="2"/>
    <n v="9"/>
    <s v="À Prazo"/>
    <x v="548"/>
    <s v="Priscila Amanda"/>
  </r>
  <r>
    <s v="Gisela"/>
    <s v="Locatelli"/>
    <s v="O’Connell"/>
    <s v="Gisela Locatelli O’Connell"/>
    <n v="0.49255205054502671"/>
    <s v="@gmail.com"/>
    <s v="Gisela@gmail.com"/>
    <n v="28"/>
    <s v="Espírito Santo"/>
    <x v="0"/>
    <x v="1"/>
    <x v="0"/>
    <x v="1"/>
    <n v="2"/>
    <s v="À Prazo"/>
    <x v="549"/>
    <s v="José Arruda"/>
  </r>
  <r>
    <s v="Zinaida"/>
    <s v="Coutinho"/>
    <s v="Lynch"/>
    <s v="Zinaida Coutinho Lynch"/>
    <n v="0.85445320912293798"/>
    <s v="@yahoo.com"/>
    <s v="Zinaida@yahoo.com"/>
    <n v="86"/>
    <s v="Piauí"/>
    <x v="2"/>
    <x v="1"/>
    <x v="1"/>
    <x v="1"/>
    <n v="1"/>
    <s v="À vista"/>
    <x v="549"/>
    <s v="Priscila Amanda"/>
  </r>
  <r>
    <s v="Albertina"/>
    <s v="Figueira"/>
    <s v="Hahn"/>
    <s v="Albertina Figueira Hahn"/>
    <n v="0.51906218453961694"/>
    <s v="@ig.com"/>
    <s v="Albertina@ig.com"/>
    <n v="11"/>
    <s v="São Paulo"/>
    <x v="0"/>
    <x v="0"/>
    <x v="0"/>
    <x v="0"/>
    <n v="4"/>
    <s v="À Prazo"/>
    <x v="549"/>
    <s v="José Arruda"/>
  </r>
  <r>
    <s v="Suhana"/>
    <s v="Bandeira"/>
    <s v="Conway"/>
    <s v="Suhana Bandeira Conway"/>
    <n v="0.37658230991367136"/>
    <s v="@gmail.com"/>
    <s v="Suhana@gmail.com"/>
    <n v="31"/>
    <s v="Minas Gerais"/>
    <x v="0"/>
    <x v="1"/>
    <x v="1"/>
    <x v="1"/>
    <n v="1"/>
    <s v="À vista"/>
    <x v="550"/>
    <s v="Maria do Carmo"/>
  </r>
  <r>
    <s v="Iara"/>
    <s v="Valverde"/>
    <s v="Barr"/>
    <s v="Iara Valverde Barr"/>
    <n v="0.66556983957120819"/>
    <s v="@gmail.com"/>
    <s v="Iara@gmail.com"/>
    <n v="87"/>
    <s v="Pernambuco"/>
    <x v="2"/>
    <x v="0"/>
    <x v="0"/>
    <x v="0"/>
    <n v="5"/>
    <s v="À Prazo"/>
    <x v="550"/>
    <s v="Priscila Amanda"/>
  </r>
  <r>
    <s v="Mabell"/>
    <s v="Cordeiro"/>
    <s v="Salisbury"/>
    <s v="Mabell Cordeiro Salisbury"/>
    <n v="0.97875704252455009"/>
    <s v="@yahoo.com"/>
    <s v="Mabell@yahoo.com"/>
    <n v="12"/>
    <s v="São Paulo"/>
    <x v="0"/>
    <x v="0"/>
    <x v="0"/>
    <x v="0"/>
    <n v="7"/>
    <s v="À Prazo"/>
    <x v="550"/>
    <s v="José Arruda"/>
  </r>
  <r>
    <s v="Victória"/>
    <s v="Penteado"/>
    <s v="Duncan"/>
    <s v="Victória Penteado Duncan"/>
    <n v="0.57199656809122412"/>
    <s v="@gmail.com"/>
    <s v="Victória@gmail.com"/>
    <n v="88"/>
    <s v="Ceará"/>
    <x v="2"/>
    <x v="2"/>
    <x v="0"/>
    <x v="2"/>
    <n v="9"/>
    <s v="À Prazo"/>
    <x v="551"/>
    <s v="José Arruda"/>
  </r>
  <r>
    <s v="Weidy"/>
    <s v="Sandes"/>
    <s v="Kerr"/>
    <s v="Weidy Sandes Kerr"/>
    <n v="0.49182157124573556"/>
    <s v="@gmail.com"/>
    <s v="Weidy@gmail.com"/>
    <n v="13"/>
    <s v="São Paulo"/>
    <x v="0"/>
    <x v="0"/>
    <x v="0"/>
    <x v="0"/>
    <n v="7"/>
    <s v="À Prazo"/>
    <x v="551"/>
    <s v="José Arruda"/>
  </r>
  <r>
    <s v="Isabele"/>
    <s v="Brandão"/>
    <s v="Daugherty"/>
    <s v="Isabele Brandão Daugherty"/>
    <n v="1.7533983291551758E-2"/>
    <s v="@gmail.com"/>
    <s v="Isabele@gmail.com"/>
    <n v="32"/>
    <s v="Minas Gerais"/>
    <x v="0"/>
    <x v="2"/>
    <x v="0"/>
    <x v="2"/>
    <n v="9"/>
    <s v="À Prazo"/>
    <x v="551"/>
    <s v="Priscila Amanda"/>
  </r>
  <r>
    <s v="Maëva"/>
    <s v="Dominici"/>
    <s v="Donovan"/>
    <s v="Maëva Dominici Donovan"/>
    <n v="0.14616724479695997"/>
    <s v="@hotmail.com"/>
    <s v="Maëva@hotmail.com"/>
    <n v="14"/>
    <s v="São Paulo"/>
    <x v="0"/>
    <x v="0"/>
    <x v="0"/>
    <x v="0"/>
    <n v="6"/>
    <s v="À Prazo"/>
    <x v="552"/>
    <s v="José Arruda"/>
  </r>
  <r>
    <s v="Priscila"/>
    <s v="Valença"/>
    <s v="McLaughlin"/>
    <s v="Priscila Valença McLaughlin"/>
    <n v="0.70569254197901632"/>
    <s v="@gmail.com"/>
    <s v="Priscila@gmail.com"/>
    <n v="89"/>
    <s v="Piauí"/>
    <x v="2"/>
    <x v="0"/>
    <x v="0"/>
    <x v="0"/>
    <n v="4"/>
    <s v="À Prazo"/>
    <x v="552"/>
    <s v="João Carlos"/>
  </r>
  <r>
    <s v="Mafalda"/>
    <s v="Dorneles"/>
    <s v="Dempsey"/>
    <s v="Mafalda Dorneles Dempsey"/>
    <n v="0.99301710291217693"/>
    <s v="@ig.com"/>
    <s v="Mafalda@ig.com"/>
    <n v="33"/>
    <s v="Minas Gerais"/>
    <x v="0"/>
    <x v="1"/>
    <x v="1"/>
    <x v="1"/>
    <n v="1"/>
    <s v="À vista"/>
    <x v="552"/>
    <s v="Maria do Carmo"/>
  </r>
  <r>
    <s v="Quiara"/>
    <s v="Alencar"/>
    <s v="Frazier"/>
    <s v="Quiara Alencar Frazier"/>
    <n v="0.64830146789012721"/>
    <s v="@hotmail.com"/>
    <s v="Quiara@hotmail.com"/>
    <n v="91"/>
    <s v="Pará"/>
    <x v="1"/>
    <x v="0"/>
    <x v="0"/>
    <x v="0"/>
    <n v="6"/>
    <s v="À Prazo"/>
    <x v="553"/>
    <s v="Maria do Carmo"/>
  </r>
  <r>
    <s v="Kellyne"/>
    <s v="Badu"/>
    <s v="Hahn"/>
    <s v="Kellyne Badu Hahn"/>
    <n v="0.7417009559419816"/>
    <s v="@gmail.com"/>
    <s v="Kellyne@gmail.com"/>
    <n v="34"/>
    <s v="Minas Gerais"/>
    <x v="0"/>
    <x v="0"/>
    <x v="0"/>
    <x v="0"/>
    <n v="5"/>
    <s v="À Prazo"/>
    <x v="553"/>
    <s v="José Arruda"/>
  </r>
  <r>
    <s v="Jysea"/>
    <s v="Ramires"/>
    <s v="Hahn"/>
    <s v="Jysea Ramires Hahn"/>
    <n v="0.79047630188970341"/>
    <s v="@gmail.com"/>
    <s v="Jysea@gmail.com"/>
    <n v="15"/>
    <s v="São Paulo"/>
    <x v="0"/>
    <x v="0"/>
    <x v="0"/>
    <x v="0"/>
    <n v="7"/>
    <s v="À Prazo"/>
    <x v="553"/>
    <s v="José Arruda"/>
  </r>
  <r>
    <s v="Livia"/>
    <s v="Teles"/>
    <s v="Montgomery"/>
    <s v="Livia Teles Montgomery"/>
    <n v="0.21096788539588152"/>
    <s v="@ig.com"/>
    <s v="Livia@ig.com"/>
    <n v="92"/>
    <s v="Amazonas"/>
    <x v="1"/>
    <x v="0"/>
    <x v="0"/>
    <x v="0"/>
    <n v="7"/>
    <s v="À Prazo"/>
    <x v="554"/>
    <s v="José Arruda"/>
  </r>
  <r>
    <s v="Samavia"/>
    <s v="Meireles"/>
    <s v="Reese"/>
    <s v="Samavia Meireles Reese"/>
    <n v="0.20907279635669351"/>
    <s v="@ig.com"/>
    <s v="Samavia@ig.com"/>
    <n v="16"/>
    <s v="São Paulo"/>
    <x v="0"/>
    <x v="2"/>
    <x v="0"/>
    <x v="2"/>
    <n v="8"/>
    <s v="À Prazo"/>
    <x v="554"/>
    <s v="José Arruda"/>
  </r>
  <r>
    <s v="Ânia"/>
    <s v="Spiassi"/>
    <s v="Stack"/>
    <s v="Ânia Spiassi Stack"/>
    <n v="0.27539672356775835"/>
    <s v="@gmail.com"/>
    <s v="Ânia@gmail.com"/>
    <n v="35"/>
    <s v="Minas Gerais"/>
    <x v="0"/>
    <x v="0"/>
    <x v="0"/>
    <x v="0"/>
    <n v="7"/>
    <s v="À Prazo"/>
    <x v="554"/>
    <s v="José Arruda"/>
  </r>
  <r>
    <s v="Teodora"/>
    <s v="Figueiredo"/>
    <s v="McCracken"/>
    <s v="Teodora Figueiredo McCracken"/>
    <n v="0.68115341783391781"/>
    <s v="@ig.com"/>
    <s v="Teodora@ig.com"/>
    <n v="93"/>
    <s v="Pará"/>
    <x v="1"/>
    <x v="1"/>
    <x v="1"/>
    <x v="1"/>
    <n v="1"/>
    <s v="À vista"/>
    <x v="555"/>
    <s v="José Arruda"/>
  </r>
  <r>
    <s v="Cecylia"/>
    <s v="Pinto"/>
    <s v="Frazier"/>
    <s v="Cecylia Pinto Frazier"/>
    <n v="0.76337951513499247"/>
    <s v="@hotmail.com"/>
    <s v="Cecylia@hotmail.com"/>
    <n v="37"/>
    <s v="Minas Gerais"/>
    <x v="0"/>
    <x v="0"/>
    <x v="0"/>
    <x v="0"/>
    <n v="4"/>
    <s v="À Prazo"/>
    <x v="555"/>
    <s v="João Carlos"/>
  </r>
  <r>
    <s v="Rubi"/>
    <s v="Galvão"/>
    <s v="Ballard"/>
    <s v="Rubi Galvão Ballard"/>
    <n v="0.94617802761947245"/>
    <s v="@hotmail.com"/>
    <s v="Rubi@hotmail.com"/>
    <n v="17"/>
    <s v="São Paulo"/>
    <x v="0"/>
    <x v="2"/>
    <x v="0"/>
    <x v="2"/>
    <n v="10"/>
    <s v="À Prazo"/>
    <x v="555"/>
    <s v="João Carlos"/>
  </r>
  <r>
    <s v="Harjot"/>
    <s v="Papanicolau"/>
    <s v="Kerr"/>
    <s v="Harjot Papanicolau Kerr"/>
    <n v="0.15312039665131272"/>
    <s v="@ig.com"/>
    <s v="Harjot@ig.com"/>
    <n v="18"/>
    <s v="São Paulo"/>
    <x v="0"/>
    <x v="1"/>
    <x v="1"/>
    <x v="1"/>
    <n v="1"/>
    <s v="À vista"/>
    <x v="556"/>
    <s v="Priscila Amanda"/>
  </r>
  <r>
    <s v="Anaise"/>
    <s v="Perez"/>
    <s v="Faulkner"/>
    <s v="Anaise Perez Faulkner"/>
    <n v="0.1568008010711065"/>
    <s v="@hotmail.com"/>
    <s v="Anaise@hotmail.com"/>
    <n v="38"/>
    <s v="Minas Gerais"/>
    <x v="0"/>
    <x v="2"/>
    <x v="0"/>
    <x v="2"/>
    <n v="9"/>
    <s v="À Prazo"/>
    <x v="556"/>
    <s v="João Carlos"/>
  </r>
  <r>
    <s v="Aléxia"/>
    <s v="Hernandes"/>
    <s v="Dempsey"/>
    <s v="Aléxia Hernandes Dempsey"/>
    <n v="0.3961264113569879"/>
    <s v="@ig.com"/>
    <s v="Aléxia@ig.com"/>
    <n v="94"/>
    <s v="Pará"/>
    <x v="1"/>
    <x v="0"/>
    <x v="0"/>
    <x v="0"/>
    <n v="3"/>
    <s v="À Prazo"/>
    <x v="556"/>
    <s v="Priscila Amanda"/>
  </r>
  <r>
    <s v="Aviva"/>
    <s v="Coelho"/>
    <s v="Dempsey"/>
    <s v="Aviva Coelho Dempsey"/>
    <n v="0.30836071437923518"/>
    <s v="@yahoo.com"/>
    <s v="Aviva@yahoo.com"/>
    <n v="41"/>
    <s v="Paraná"/>
    <x v="3"/>
    <x v="2"/>
    <x v="0"/>
    <x v="2"/>
    <n v="8"/>
    <s v="À Prazo"/>
    <x v="557"/>
    <s v="Priscila Amanda"/>
  </r>
  <r>
    <s v="Djara"/>
    <s v="Lange"/>
    <s v="Kerr"/>
    <s v="Djara Lange Kerr"/>
    <n v="0.96858349814018851"/>
    <s v="@gmail.com"/>
    <s v="Djara@gmail.com"/>
    <n v="19"/>
    <s v="São Paulo"/>
    <x v="0"/>
    <x v="2"/>
    <x v="0"/>
    <x v="2"/>
    <n v="9"/>
    <s v="À Prazo"/>
    <x v="557"/>
    <s v="João Carlos"/>
  </r>
  <r>
    <s v="Harleen"/>
    <s v="Parreira"/>
    <s v="McCracken"/>
    <s v="Harleen Parreira McCracken"/>
    <n v="8.2866021073837781E-2"/>
    <s v="@hotmail.com"/>
    <s v="Harleen@hotmail.com"/>
    <n v="95"/>
    <s v="Roraima"/>
    <x v="1"/>
    <x v="2"/>
    <x v="0"/>
    <x v="2"/>
    <n v="8"/>
    <s v="À Prazo"/>
    <x v="557"/>
    <s v="Priscila Amanda"/>
  </r>
  <r>
    <s v="Stefanny"/>
    <s v="Anes"/>
    <s v="O’Hara"/>
    <s v="Stefanny Anes O’Hara"/>
    <n v="0.63220025847850703"/>
    <s v="@hotmail.com"/>
    <s v="Stefanny@hotmail.com"/>
    <n v="96"/>
    <s v="Amapá"/>
    <x v="1"/>
    <x v="2"/>
    <x v="0"/>
    <x v="2"/>
    <n v="8"/>
    <s v="À Prazo"/>
    <x v="558"/>
    <s v="João Carlos"/>
  </r>
  <r>
    <s v="Iarah"/>
    <s v="Varela"/>
    <s v="Conway"/>
    <s v="Iarah Varela Conway"/>
    <n v="0.36003089899177387"/>
    <s v="@gmail.com"/>
    <s v="Iarah@gmail.com"/>
    <n v="21"/>
    <s v="Rio de Janeiro"/>
    <x v="0"/>
    <x v="0"/>
    <x v="0"/>
    <x v="0"/>
    <n v="6"/>
    <s v="À Prazo"/>
    <x v="558"/>
    <s v="João Carlos"/>
  </r>
  <r>
    <s v="Zooey"/>
    <s v="Dominici"/>
    <s v="Reese"/>
    <s v="Zooey Dominici Reese"/>
    <n v="0.73433011864936282"/>
    <s v="@yahoo.com"/>
    <s v="Zooey@yahoo.com"/>
    <n v="42"/>
    <s v="Paraná"/>
    <x v="3"/>
    <x v="1"/>
    <x v="1"/>
    <x v="1"/>
    <n v="1"/>
    <s v="À vista"/>
    <x v="558"/>
    <s v="João Carlos"/>
  </r>
  <r>
    <s v="Sarika"/>
    <s v="Noronha"/>
    <s v="O’Hara"/>
    <s v="Sarika Noronha O’Hara"/>
    <n v="0.9371586760605578"/>
    <s v="@yahoo.com"/>
    <s v="Sarika@yahoo.com"/>
    <n v="43"/>
    <s v="Paraná"/>
    <x v="3"/>
    <x v="2"/>
    <x v="0"/>
    <x v="2"/>
    <n v="8"/>
    <s v="À Prazo"/>
    <x v="559"/>
    <s v="João Carlos"/>
  </r>
  <r>
    <s v="Shreya"/>
    <s v="Sampedro"/>
    <s v="McCracken"/>
    <s v="Shreya Sampedro McCracken"/>
    <n v="0.98900668633816791"/>
    <s v="@gmail.com"/>
    <s v="Shreya@gmail.com"/>
    <n v="22"/>
    <s v="Rio de Janeiro"/>
    <x v="0"/>
    <x v="2"/>
    <x v="0"/>
    <x v="2"/>
    <n v="8"/>
    <s v="À Prazo"/>
    <x v="559"/>
    <s v="Maria do Carmo"/>
  </r>
  <r>
    <s v="Lillie"/>
    <s v="Saragoça"/>
    <s v="Barr"/>
    <s v="Lillie Saragoça Barr"/>
    <n v="0.74087993240183192"/>
    <s v="@yahoo.com"/>
    <s v="Lillie@yahoo.com"/>
    <n v="97"/>
    <s v="Amazonas"/>
    <x v="1"/>
    <x v="0"/>
    <x v="0"/>
    <x v="0"/>
    <n v="5"/>
    <s v="À Prazo"/>
    <x v="559"/>
    <s v="João Carlos"/>
  </r>
  <r>
    <s v="Orquídea"/>
    <s v="Pimenta"/>
    <s v="O’Hara"/>
    <s v="Orquídea Pimenta O’Hara"/>
    <n v="0.78370641099345351"/>
    <s v="@hotmail.com"/>
    <s v="Orquídea@hotmail.com"/>
    <n v="44"/>
    <s v="Paraná"/>
    <x v="3"/>
    <x v="0"/>
    <x v="0"/>
    <x v="0"/>
    <n v="3"/>
    <s v="À Prazo"/>
    <x v="560"/>
    <s v="Maria do Carmo"/>
  </r>
  <r>
    <s v="Jailsa"/>
    <s v="Ferraz"/>
    <s v="Sinclair"/>
    <s v="Jailsa Ferraz Sinclair"/>
    <n v="0.51511776465589343"/>
    <s v="@hotmail.com"/>
    <s v="Jailsa@hotmail.com"/>
    <n v="24"/>
    <s v="Rio de Janeiro"/>
    <x v="0"/>
    <x v="0"/>
    <x v="0"/>
    <x v="0"/>
    <n v="6"/>
    <s v="À Prazo"/>
    <x v="560"/>
    <s v="José Arruda"/>
  </r>
  <r>
    <s v="Zia"/>
    <s v="Cordeiro"/>
    <s v="Hahn"/>
    <s v="Zia Cordeiro Hahn"/>
    <n v="7.4918754737040127E-2"/>
    <s v="@gmail.com"/>
    <s v="Zia@gmail.com"/>
    <n v="98"/>
    <s v="Maranhão"/>
    <x v="2"/>
    <x v="1"/>
    <x v="1"/>
    <x v="1"/>
    <n v="1"/>
    <s v="À vista"/>
    <x v="560"/>
    <s v="João Carlos"/>
  </r>
  <r>
    <s v="Idjatu"/>
    <s v="Wasconcelos"/>
    <s v="Hahn"/>
    <s v="Idjatu Wasconcelos Hahn"/>
    <n v="0.48973345248561273"/>
    <s v="@gmail.com"/>
    <s v="Idjatu@gmail.com"/>
    <n v="27"/>
    <s v="Espírito Santo"/>
    <x v="0"/>
    <x v="0"/>
    <x v="0"/>
    <x v="0"/>
    <n v="7"/>
    <s v="À Prazo"/>
    <x v="561"/>
    <s v="José Arruda"/>
  </r>
  <r>
    <s v="Paridhi"/>
    <s v="Resende"/>
    <s v="Faulkner"/>
    <s v="Paridhi Resende Faulkner"/>
    <n v="0.41296061299634357"/>
    <s v="@yahoo.com"/>
    <s v="Paridhi@yahoo.com"/>
    <n v="99"/>
    <s v="Maranhão"/>
    <x v="2"/>
    <x v="2"/>
    <x v="0"/>
    <x v="2"/>
    <n v="9"/>
    <s v="À Prazo"/>
    <x v="561"/>
    <s v="Priscila Amanda"/>
  </r>
  <r>
    <s v="Martha"/>
    <s v="Negreiros"/>
    <s v="Pollock"/>
    <s v="Martha Negreiros Pollock"/>
    <n v="0.40981268739191679"/>
    <s v="@hotmail.com"/>
    <s v="Martha@hotmail.com"/>
    <n v="45"/>
    <s v="Paraná"/>
    <x v="3"/>
    <x v="1"/>
    <x v="1"/>
    <x v="1"/>
    <n v="1"/>
    <s v="À vista"/>
    <x v="561"/>
    <s v="Maria do Carmo"/>
  </r>
  <r>
    <s v="Hei"/>
    <s v="Policarpo"/>
    <s v="Dempsey"/>
    <s v="Hei Policarpo Dempsey"/>
    <n v="0.37300963118889119"/>
    <s v="@hotmail.com"/>
    <s v="Hei@hotmail.com"/>
    <n v="28"/>
    <s v="Espírito Santo"/>
    <x v="0"/>
    <x v="1"/>
    <x v="1"/>
    <x v="1"/>
    <n v="1"/>
    <s v="À vista"/>
    <x v="562"/>
    <s v="Priscila Amanda"/>
  </r>
  <r>
    <s v="Ayan"/>
    <s v="Cotrim"/>
    <s v="Hagan"/>
    <s v="Ayan Cotrim Hagan"/>
    <n v="0.87318997888160654"/>
    <s v="@hotmail.com"/>
    <s v="Ayan@hotmail.com"/>
    <n v="11"/>
    <s v="São Paulo"/>
    <x v="0"/>
    <x v="2"/>
    <x v="0"/>
    <x v="2"/>
    <n v="8"/>
    <s v="À Prazo"/>
    <x v="562"/>
    <s v="João Carlos"/>
  </r>
  <r>
    <s v="Cínara"/>
    <s v="Souza"/>
    <s v="Salisbury"/>
    <s v="Cínara Souza Salisbury"/>
    <n v="8.8057652082500826E-2"/>
    <s v="@yahoo.com"/>
    <s v="Cínara@yahoo.com"/>
    <n v="46"/>
    <s v="Paraná"/>
    <x v="3"/>
    <x v="0"/>
    <x v="0"/>
    <x v="0"/>
    <n v="4"/>
    <s v="À Prazo"/>
    <x v="562"/>
    <s v="Priscila Amanda"/>
  </r>
  <r>
    <s v="Miriã"/>
    <s v="Vilhena"/>
    <s v="Atkinson"/>
    <s v="Miriã Vilhena Atkinson"/>
    <n v="0.19353680275812679"/>
    <s v="@yahoo.com"/>
    <s v="Miriã@yahoo.com"/>
    <n v="31"/>
    <s v="Minas Gerais"/>
    <x v="0"/>
    <x v="1"/>
    <x v="1"/>
    <x v="1"/>
    <n v="1"/>
    <s v="À vista"/>
    <x v="563"/>
    <s v="João Carlos"/>
  </r>
  <r>
    <s v="Lucile"/>
    <s v="Aragão"/>
    <s v="Conway"/>
    <s v="Lucile Aragão Conway"/>
    <n v="7.5650979762298398E-4"/>
    <s v="@yahoo.com"/>
    <s v="Lucile@yahoo.com"/>
    <n v="12"/>
    <s v="São Paulo"/>
    <x v="0"/>
    <x v="0"/>
    <x v="0"/>
    <x v="0"/>
    <n v="5"/>
    <s v="À Prazo"/>
    <x v="563"/>
    <s v="José Arruda"/>
  </r>
  <r>
    <s v="Dara"/>
    <s v="Carmo"/>
    <s v="Saunders"/>
    <s v="Dara Carmo Saunders"/>
    <n v="0.80319767439824763"/>
    <s v="@ig.com"/>
    <s v="Dara@ig.com"/>
    <n v="47"/>
    <s v="Santa Catarina"/>
    <x v="3"/>
    <x v="2"/>
    <x v="0"/>
    <x v="2"/>
    <n v="8"/>
    <s v="À Prazo"/>
    <x v="563"/>
    <s v="José Arruda"/>
  </r>
  <r>
    <s v="Bronoéalfate"/>
    <s v="Maduro"/>
    <s v="Calhoun"/>
    <s v="Bronoéalfate Maduro Calhoun"/>
    <n v="0.30658020859042634"/>
    <s v="@gmail.com"/>
    <s v="Bronoéalfate@gmail.com"/>
    <n v="32"/>
    <s v="Minas Gerais"/>
    <x v="0"/>
    <x v="1"/>
    <x v="1"/>
    <x v="1"/>
    <n v="1"/>
    <s v="À vista"/>
    <x v="564"/>
    <s v="João Carlos"/>
  </r>
  <r>
    <s v="Kieza"/>
    <s v="Dias"/>
    <s v="Duncan"/>
    <s v="Kieza Dias Duncan"/>
    <n v="7.495753012360018E-2"/>
    <s v="@gmail.com"/>
    <s v="Kieza@gmail.com"/>
    <n v="48"/>
    <s v="Santa Catarina"/>
    <x v="3"/>
    <x v="2"/>
    <x v="0"/>
    <x v="2"/>
    <n v="10"/>
    <s v="À Prazo"/>
    <x v="564"/>
    <s v="Priscila Amanda"/>
  </r>
  <r>
    <s v="Angelic"/>
    <s v="Santos"/>
    <s v="McBride"/>
    <s v="Angelic Santos McBride"/>
    <n v="0.37128117753952194"/>
    <s v="@hotmail.com"/>
    <s v="Angelic@hotmail.com"/>
    <n v="13"/>
    <s v="São Paulo"/>
    <x v="0"/>
    <x v="2"/>
    <x v="0"/>
    <x v="2"/>
    <n v="8"/>
    <s v="À Prazo"/>
    <x v="564"/>
    <s v="Priscila Amanda"/>
  </r>
  <r>
    <s v="Camille"/>
    <s v="Moraes"/>
    <s v="Saunders"/>
    <s v="Camille Moraes Saunders"/>
    <n v="0.70788245294520624"/>
    <s v="@hotmail.com"/>
    <s v="Camille@hotmail.com"/>
    <n v="33"/>
    <s v="Minas Gerais"/>
    <x v="0"/>
    <x v="2"/>
    <x v="0"/>
    <x v="2"/>
    <n v="8"/>
    <s v="À Prazo"/>
    <x v="565"/>
    <s v="Maria do Carmo"/>
  </r>
  <r>
    <s v="Jaydin"/>
    <s v="Lacerda"/>
    <s v="Duncan"/>
    <s v="Jaydin Lacerda Duncan"/>
    <n v="0.12023222104449927"/>
    <s v="@gmail.com"/>
    <s v="Jaydin@gmail.com"/>
    <n v="49"/>
    <s v="Santa Catarina"/>
    <x v="3"/>
    <x v="0"/>
    <x v="0"/>
    <x v="0"/>
    <n v="5"/>
    <s v="À Prazo"/>
    <x v="565"/>
    <s v="José Arruda"/>
  </r>
  <r>
    <s v="Razeena"/>
    <s v="Brito"/>
    <s v="Sinclair"/>
    <s v="Razeena Brito Sinclair"/>
    <n v="0.56806814696529395"/>
    <s v="@gmail.com"/>
    <s v="Razeena@gmail.com"/>
    <n v="14"/>
    <s v="São Paulo"/>
    <x v="0"/>
    <x v="0"/>
    <x v="0"/>
    <x v="0"/>
    <n v="6"/>
    <s v="À Prazo"/>
    <x v="565"/>
    <s v="Maria do Carmo"/>
  </r>
  <r>
    <s v="Manel"/>
    <s v="Guarato"/>
    <s v="Kerr"/>
    <s v="Manel Guarato Kerr"/>
    <n v="0.16673780443595643"/>
    <s v="@gmail.com"/>
    <s v="Manel@gmail.com"/>
    <n v="51"/>
    <s v="Rio Grande do Sul"/>
    <x v="3"/>
    <x v="1"/>
    <x v="1"/>
    <x v="1"/>
    <n v="1"/>
    <s v="À vista"/>
    <x v="566"/>
    <s v="José Arruda"/>
  </r>
  <r>
    <s v="Vallentyna"/>
    <s v="Naves"/>
    <s v="Fitzgerald"/>
    <s v="Vallentyna Naves Fitzgerald"/>
    <n v="0.88736431534148685"/>
    <s v="@hotmail.com"/>
    <s v="Vallentyna@hotmail.com"/>
    <n v="34"/>
    <s v="Minas Gerais"/>
    <x v="0"/>
    <x v="0"/>
    <x v="0"/>
    <x v="0"/>
    <n v="3"/>
    <s v="À Prazo"/>
    <x v="566"/>
    <s v="José Arruda"/>
  </r>
  <r>
    <s v="Nair"/>
    <s v="Bocaiuva"/>
    <s v="O’Connell"/>
    <s v="Nair Bocaiuva O’Connell"/>
    <n v="0.47420458171276614"/>
    <s v="@gmail.com"/>
    <s v="Nair@gmail.com"/>
    <n v="15"/>
    <s v="São Paulo"/>
    <x v="0"/>
    <x v="0"/>
    <x v="0"/>
    <x v="0"/>
    <n v="6"/>
    <s v="À Prazo"/>
    <x v="566"/>
    <s v="Maria do Carmo"/>
  </r>
  <r>
    <s v="Lis"/>
    <s v="Spiassi"/>
    <s v="Duncan"/>
    <s v="Lis Spiassi Duncan"/>
    <n v="0.77686554704330879"/>
    <s v="@yahoo.com"/>
    <s v="Lis@yahoo.com"/>
    <n v="16"/>
    <s v="São Paulo"/>
    <x v="0"/>
    <x v="0"/>
    <x v="0"/>
    <x v="0"/>
    <n v="4"/>
    <s v="À Prazo"/>
    <x v="567"/>
    <s v="José Arruda"/>
  </r>
  <r>
    <s v="Heni"/>
    <s v="Sá"/>
    <s v="Vaughn"/>
    <s v="Heni Sá Vaughn"/>
    <n v="0.14228489042687908"/>
    <s v="@gmail.com"/>
    <s v="Heni@gmail.com"/>
    <n v="35"/>
    <s v="Minas Gerais"/>
    <x v="0"/>
    <x v="1"/>
    <x v="0"/>
    <x v="1"/>
    <n v="2"/>
    <s v="À Prazo"/>
    <x v="567"/>
    <s v="José Arruda"/>
  </r>
  <r>
    <s v="Lyanie"/>
    <s v="Carvalhal"/>
    <s v="Kerr"/>
    <s v="Lyanie Carvalhal Kerr"/>
    <n v="0.3284316719721756"/>
    <s v="@gmail.com"/>
    <s v="Lyanie@gmail.com"/>
    <n v="53"/>
    <s v="Rio Grande do Sul"/>
    <x v="3"/>
    <x v="1"/>
    <x v="1"/>
    <x v="1"/>
    <n v="1"/>
    <s v="À vista"/>
    <x v="567"/>
    <s v="Maria do Carmo"/>
  </r>
  <r>
    <s v="Sahory"/>
    <s v="Louzada"/>
    <s v="Daugherty"/>
    <s v="Sahory Louzada Daugherty"/>
    <n v="8.1210863080906526E-2"/>
    <s v="@ig.com"/>
    <s v="Sahory@ig.com"/>
    <n v="54"/>
    <s v="Rio Grande do Sul"/>
    <x v="3"/>
    <x v="0"/>
    <x v="0"/>
    <x v="0"/>
    <n v="6"/>
    <s v="À Prazo"/>
    <x v="568"/>
    <s v="José Arruda"/>
  </r>
  <r>
    <s v="Nilmara"/>
    <s v="Lins"/>
    <s v="Daugherty"/>
    <s v="Nilmara Lins Daugherty"/>
    <n v="1.8610222873435278E-3"/>
    <s v="@hotmail.com"/>
    <s v="Nilmara@hotmail.com"/>
    <n v="37"/>
    <s v="Minas Gerais"/>
    <x v="0"/>
    <x v="2"/>
    <x v="0"/>
    <x v="2"/>
    <n v="10"/>
    <s v="À Prazo"/>
    <x v="568"/>
    <s v="Maria do Carmo"/>
  </r>
  <r>
    <s v="Túlia"/>
    <s v="Mairinque"/>
    <s v="Fitzgerald"/>
    <s v="Túlia Mairinque Fitzgerald"/>
    <n v="0.68290034577976388"/>
    <s v="@ig.com"/>
    <s v="Túlia@ig.com"/>
    <n v="17"/>
    <s v="São Paulo"/>
    <x v="0"/>
    <x v="0"/>
    <x v="0"/>
    <x v="0"/>
    <n v="6"/>
    <s v="À Prazo"/>
    <x v="568"/>
    <s v="João Carlos"/>
  </r>
  <r>
    <s v="Sidhak"/>
    <s v="Seixas"/>
    <s v="Salisbury"/>
    <s v="Sidhak Seixas Salisbury"/>
    <n v="0.60982712659696248"/>
    <s v="@gmail.com"/>
    <s v="Sidhak@gmail.com"/>
    <n v="55"/>
    <s v="Rio Grande do Sul"/>
    <x v="3"/>
    <x v="1"/>
    <x v="1"/>
    <x v="1"/>
    <n v="1"/>
    <s v="À vista"/>
    <x v="569"/>
    <s v="José Arruda"/>
  </r>
  <r>
    <s v="Siara"/>
    <s v="Santos"/>
    <s v="Shaw"/>
    <s v="Siara Santos Shaw"/>
    <n v="0.42061488319750973"/>
    <s v="@gmail.com"/>
    <s v="Siara@gmail.com"/>
    <n v="38"/>
    <s v="Minas Gerais"/>
    <x v="0"/>
    <x v="0"/>
    <x v="0"/>
    <x v="0"/>
    <n v="5"/>
    <s v="À Prazo"/>
    <x v="569"/>
    <s v="José Arruda"/>
  </r>
  <r>
    <s v="Elody"/>
    <s v="Seixas"/>
    <s v="Higgins"/>
    <s v="Elody Seixas Higgins"/>
    <n v="0.76736543173762339"/>
    <s v="@hotmail.com"/>
    <s v="Elody@hotmail.com"/>
    <n v="18"/>
    <s v="São Paulo"/>
    <x v="0"/>
    <x v="2"/>
    <x v="0"/>
    <x v="2"/>
    <n v="9"/>
    <s v="À Prazo"/>
    <x v="569"/>
    <s v="José Arruda"/>
  </r>
  <r>
    <s v="Aylla"/>
    <s v="Dourado"/>
    <s v="Ramsey"/>
    <s v="Aylla Dourado Ramsey"/>
    <n v="0.78401247667256568"/>
    <s v="@gmail.com"/>
    <s v="Aylla@gmail.com"/>
    <n v="19"/>
    <s v="São Paulo"/>
    <x v="0"/>
    <x v="0"/>
    <x v="0"/>
    <x v="0"/>
    <n v="5"/>
    <s v="À Prazo"/>
    <x v="570"/>
    <s v="Maria do Carmo"/>
  </r>
  <r>
    <s v="Tuana"/>
    <s v="Maduro"/>
    <s v="Fletcher"/>
    <s v="Tuana Maduro Fletcher"/>
    <n v="0.30239739876558824"/>
    <s v="@hotmail.com"/>
    <s v="Tuana@hotmail.com"/>
    <n v="41"/>
    <s v="Paraná"/>
    <x v="3"/>
    <x v="1"/>
    <x v="1"/>
    <x v="1"/>
    <n v="1"/>
    <s v="À vista"/>
    <x v="570"/>
    <s v="José Arruda"/>
  </r>
  <r>
    <s v="Louna"/>
    <s v="Altamirano"/>
    <s v="Montgomery"/>
    <s v="Louna Altamirano Montgomery"/>
    <n v="0.47162935457471089"/>
    <s v="@ig.com"/>
    <s v="Louna@ig.com"/>
    <n v="61"/>
    <s v="Distrito Federal"/>
    <x v="4"/>
    <x v="1"/>
    <x v="0"/>
    <x v="1"/>
    <n v="2"/>
    <s v="À Prazo"/>
    <x v="570"/>
    <s v="Maria do Carmo"/>
  </r>
  <r>
    <s v="Vinisha"/>
    <s v="Pinto"/>
    <s v="Lynch"/>
    <s v="Vinisha Pinto Lynch"/>
    <n v="3.6699668724901047E-2"/>
    <s v="@hotmail.com"/>
    <s v="Vinisha@hotmail.com"/>
    <n v="42"/>
    <s v="Paraná"/>
    <x v="3"/>
    <x v="0"/>
    <x v="0"/>
    <x v="0"/>
    <n v="3"/>
    <s v="À Prazo"/>
    <x v="571"/>
    <s v="Maria do Carmo"/>
  </r>
  <r>
    <s v="Núria"/>
    <s v="Navarro"/>
    <s v="McCracken"/>
    <s v="Núria Navarro McCracken"/>
    <n v="0.24677060540596263"/>
    <s v="@ig.com"/>
    <s v="Núria@ig.com"/>
    <n v="62"/>
    <s v="Goiás"/>
    <x v="4"/>
    <x v="0"/>
    <x v="0"/>
    <x v="0"/>
    <n v="3"/>
    <s v="À Prazo"/>
    <x v="571"/>
    <s v="João Carlos"/>
  </r>
  <r>
    <s v="Áfrika"/>
    <s v="Bruno"/>
    <s v="Ramsey"/>
    <s v="Áfrika Bruno Ramsey"/>
    <n v="5.9413966344692648E-2"/>
    <s v="@gmail.com"/>
    <s v="Áfrika@gmail.com"/>
    <n v="21"/>
    <s v="Rio de Janeiro"/>
    <x v="0"/>
    <x v="0"/>
    <x v="0"/>
    <x v="0"/>
    <n v="6"/>
    <s v="À Prazo"/>
    <x v="571"/>
    <s v="Maria do Carmo"/>
  </r>
  <r>
    <s v="Lethicia"/>
    <s v="Pereira"/>
    <s v="Stack"/>
    <s v="Lethicia Pereira Stack"/>
    <n v="0.30312769667079142"/>
    <s v="@ig.com"/>
    <s v="Lethicia@ig.com"/>
    <n v="63"/>
    <s v="Tocantins"/>
    <x v="1"/>
    <x v="2"/>
    <x v="0"/>
    <x v="2"/>
    <n v="10"/>
    <s v="À Prazo"/>
    <x v="572"/>
    <s v="Maria do Carmo"/>
  </r>
  <r>
    <s v="Idália"/>
    <s v="Vieira"/>
    <s v="Fletcher"/>
    <s v="Idália Vieira Fletcher"/>
    <n v="0.23599219586044617"/>
    <s v="@hotmail.com"/>
    <s v="Idália@hotmail.com"/>
    <n v="22"/>
    <s v="Rio de Janeiro"/>
    <x v="0"/>
    <x v="1"/>
    <x v="0"/>
    <x v="1"/>
    <n v="2"/>
    <s v="À Prazo"/>
    <x v="572"/>
    <s v="José Arruda"/>
  </r>
  <r>
    <s v="Faiza"/>
    <s v="Coimbra"/>
    <s v="Barr"/>
    <s v="Faiza Coimbra Barr"/>
    <n v="0.13879061155526329"/>
    <s v="@ig.com"/>
    <s v="Faiza@ig.com"/>
    <n v="43"/>
    <s v="Paraná"/>
    <x v="3"/>
    <x v="0"/>
    <x v="0"/>
    <x v="0"/>
    <n v="7"/>
    <s v="À Prazo"/>
    <x v="572"/>
    <s v="José Arruda"/>
  </r>
  <r>
    <s v="Andresa"/>
    <s v="Rolembergue"/>
    <s v="Dempsey"/>
    <s v="Andresa Rolembergue Dempsey"/>
    <n v="0.78536288729513815"/>
    <s v="@hotmail.com"/>
    <s v="Andresa@hotmail.com"/>
    <n v="44"/>
    <s v="Paraná"/>
    <x v="3"/>
    <x v="0"/>
    <x v="0"/>
    <x v="0"/>
    <n v="3"/>
    <s v="À Prazo"/>
    <x v="573"/>
    <s v="José Arruda"/>
  </r>
  <r>
    <s v="Ekamdeep"/>
    <s v="Negrete"/>
    <s v="Costello"/>
    <s v="Ekamdeep Negrete Costello"/>
    <n v="0.25764056591895323"/>
    <s v="@hotmail.com"/>
    <s v="Ekamdeep@hotmail.com"/>
    <n v="24"/>
    <s v="Rio de Janeiro"/>
    <x v="0"/>
    <x v="0"/>
    <x v="0"/>
    <x v="0"/>
    <n v="6"/>
    <s v="À Prazo"/>
    <x v="573"/>
    <s v="Maria do Carmo"/>
  </r>
  <r>
    <s v="Liyana"/>
    <s v="Uchoa"/>
    <s v="Pollock"/>
    <s v="Liyana Uchoa Pollock"/>
    <n v="0.34603525940265245"/>
    <s v="@hotmail.com"/>
    <s v="Liyana@hotmail.com"/>
    <n v="64"/>
    <s v="Goiás"/>
    <x v="4"/>
    <x v="1"/>
    <x v="1"/>
    <x v="1"/>
    <n v="1"/>
    <s v="À vista"/>
    <x v="573"/>
    <s v="Priscila Amanda"/>
  </r>
  <r>
    <s v="Mikaela"/>
    <s v="Tamburi"/>
    <s v="Hahn"/>
    <s v="Mikaela Tamburi Hahn"/>
    <n v="0.51523597738610238"/>
    <s v="@yahoo.com"/>
    <s v="Mikaela@yahoo.com"/>
    <n v="27"/>
    <s v="Espírito Santo"/>
    <x v="0"/>
    <x v="0"/>
    <x v="0"/>
    <x v="0"/>
    <n v="7"/>
    <s v="À Prazo"/>
    <x v="574"/>
    <s v="Maria do Carmo"/>
  </r>
  <r>
    <s v="Anaíce"/>
    <s v="Pellegrini"/>
    <s v="Conway"/>
    <s v="Anaíce Pellegrini Conway"/>
    <n v="0.25598473729990123"/>
    <s v="@ig.com"/>
    <s v="Anaíce@ig.com"/>
    <n v="45"/>
    <s v="Paraná"/>
    <x v="3"/>
    <x v="0"/>
    <x v="0"/>
    <x v="0"/>
    <n v="7"/>
    <s v="À Prazo"/>
    <x v="574"/>
    <s v="José Arruda"/>
  </r>
  <r>
    <s v="Dânia"/>
    <s v="Bueno"/>
    <s v="McCracken"/>
    <s v="Dânia Bueno McCracken"/>
    <n v="0.47995259373605548"/>
    <s v="@gmail.com"/>
    <s v="Dânia@gmail.com"/>
    <n v="65"/>
    <s v="Mato Grosso"/>
    <x v="4"/>
    <x v="1"/>
    <x v="1"/>
    <x v="1"/>
    <n v="1"/>
    <s v="À vista"/>
    <x v="574"/>
    <s v="João Carlos"/>
  </r>
  <r>
    <s v="Daiane"/>
    <s v="Bastos"/>
    <s v="Weber"/>
    <s v="Daiane Bastos Weber"/>
    <n v="0.42921896368171764"/>
    <s v="@ig.com"/>
    <s v="Daiane@ig.com"/>
    <n v="66"/>
    <s v="Mato Grosso"/>
    <x v="4"/>
    <x v="1"/>
    <x v="1"/>
    <x v="1"/>
    <n v="1"/>
    <s v="À vista"/>
    <x v="575"/>
    <s v="João Carlos"/>
  </r>
  <r>
    <s v="Avnoor"/>
    <s v="Coentrão"/>
    <s v="Duncan"/>
    <s v="Avnoor Coentrão Duncan"/>
    <n v="0.58286913434095156"/>
    <s v="@ig.com"/>
    <s v="Avnoor@ig.com"/>
    <n v="28"/>
    <s v="Espírito Santo"/>
    <x v="0"/>
    <x v="1"/>
    <x v="1"/>
    <x v="1"/>
    <n v="1"/>
    <s v="À vista"/>
    <x v="575"/>
    <s v="Priscila Amanda"/>
  </r>
  <r>
    <s v="Kairos"/>
    <s v="Rolembergue"/>
    <s v="Saunders"/>
    <s v="Kairos Rolembergue Saunders"/>
    <n v="0.80570386184155685"/>
    <s v="@gmail.com"/>
    <s v="Kairos@gmail.com"/>
    <n v="46"/>
    <s v="Paraná"/>
    <x v="3"/>
    <x v="0"/>
    <x v="0"/>
    <x v="0"/>
    <n v="3"/>
    <s v="À Prazo"/>
    <x v="575"/>
    <s v="Maria do Carmo"/>
  </r>
  <r>
    <s v="Helene"/>
    <s v="Ramires"/>
    <s v="McCracken"/>
    <s v="Helene Ramires McCracken"/>
    <n v="0.82206055701132175"/>
    <s v="@gmail.com"/>
    <s v="Helene@gmail.com"/>
    <n v="31"/>
    <s v="Minas Gerais"/>
    <x v="0"/>
    <x v="1"/>
    <x v="0"/>
    <x v="1"/>
    <n v="2"/>
    <s v="À Prazo"/>
    <x v="576"/>
    <s v="João Carlos"/>
  </r>
  <r>
    <s v="Jéni"/>
    <s v="Louzada"/>
    <s v="Montgomery"/>
    <s v="Jéni Louzada Montgomery"/>
    <n v="5.5156878761094208E-2"/>
    <s v="@gmail.com"/>
    <s v="Jéni@gmail.com"/>
    <n v="67"/>
    <s v="Mato Grosso do Sul"/>
    <x v="4"/>
    <x v="0"/>
    <x v="0"/>
    <x v="0"/>
    <n v="5"/>
    <s v="À Prazo"/>
    <x v="576"/>
    <s v="Maria do Carmo"/>
  </r>
  <r>
    <s v="Melodia"/>
    <s v="Rollemberg"/>
    <s v="Montgomery"/>
    <s v="Melodia Rollemberg Montgomery"/>
    <n v="0.17079601950622059"/>
    <s v="@hotmail.com"/>
    <s v="Melodia@hotmail.com"/>
    <n v="47"/>
    <s v="Santa Catarina"/>
    <x v="3"/>
    <x v="1"/>
    <x v="1"/>
    <x v="1"/>
    <n v="1"/>
    <s v="À vista"/>
    <x v="576"/>
    <s v="José Arruda"/>
  </r>
  <r>
    <s v="Soraia"/>
    <s v="Alvarenga"/>
    <s v="Fletcher"/>
    <s v="Soraia Alvarenga Fletcher"/>
    <n v="0.84068100667036982"/>
    <s v="@ig.com"/>
    <s v="Soraia@ig.com"/>
    <n v="32"/>
    <s v="Minas Gerais"/>
    <x v="0"/>
    <x v="1"/>
    <x v="0"/>
    <x v="1"/>
    <n v="2"/>
    <s v="À Prazo"/>
    <x v="577"/>
    <s v="José Arruda"/>
  </r>
  <r>
    <s v="Amnah"/>
    <s v="Paixão"/>
    <s v="Ramsey"/>
    <s v="Amnah Paixão Ramsey"/>
    <n v="0.98486294187699952"/>
    <s v="@gmail.com"/>
    <s v="Amnah@gmail.com"/>
    <n v="48"/>
    <s v="Santa Catarina"/>
    <x v="3"/>
    <x v="1"/>
    <x v="0"/>
    <x v="1"/>
    <n v="2"/>
    <s v="À Prazo"/>
    <x v="577"/>
    <s v="José Arruda"/>
  </r>
  <r>
    <s v="Lok"/>
    <s v="Veiga"/>
    <s v="Ballard"/>
    <s v="Lok Veiga Ballard"/>
    <n v="0.21508952820457794"/>
    <s v="@hotmail.com"/>
    <s v="Lok@hotmail.com"/>
    <n v="68"/>
    <s v="Acre"/>
    <x v="1"/>
    <x v="0"/>
    <x v="0"/>
    <x v="0"/>
    <n v="6"/>
    <s v="À Prazo"/>
    <x v="577"/>
    <s v="Priscila Amanda"/>
  </r>
  <r>
    <s v="Elly"/>
    <s v="Santacruz"/>
    <s v="Dempsey"/>
    <s v="Elly Santacruz Dempsey"/>
    <n v="0.22162550894152588"/>
    <s v="@hotmail.com"/>
    <s v="Elly@hotmail.com"/>
    <n v="33"/>
    <s v="Minas Gerais"/>
    <x v="0"/>
    <x v="1"/>
    <x v="1"/>
    <x v="1"/>
    <n v="1"/>
    <s v="À vista"/>
    <x v="578"/>
    <s v="José Arruda"/>
  </r>
  <r>
    <s v="Dhani"/>
    <s v="Fontes"/>
    <s v="Fitzgerald"/>
    <s v="Dhani Fontes Fitzgerald"/>
    <n v="0.2981276955051233"/>
    <s v="@yahoo.com"/>
    <s v="Dhani@yahoo.com"/>
    <n v="49"/>
    <s v="Santa Catarina"/>
    <x v="3"/>
    <x v="0"/>
    <x v="0"/>
    <x v="0"/>
    <n v="6"/>
    <s v="À Prazo"/>
    <x v="578"/>
    <s v="João Carlos"/>
  </r>
  <r>
    <s v="Brigite"/>
    <s v="Macedo"/>
    <s v="Atkinson"/>
    <s v="Brigite Macedo Atkinson"/>
    <n v="0.90441109401151654"/>
    <s v="@yahoo.com"/>
    <s v="Brigite@yahoo.com"/>
    <n v="69"/>
    <s v="Rondônia"/>
    <x v="1"/>
    <x v="2"/>
    <x v="0"/>
    <x v="2"/>
    <n v="10"/>
    <s v="À Prazo"/>
    <x v="578"/>
    <s v="José Arruda"/>
  </r>
  <r>
    <s v="Magdalena"/>
    <s v="Encarnação"/>
    <s v="Fitzgerald"/>
    <s v="Magdalena Encarnação Fitzgerald"/>
    <n v="0.49145769880563939"/>
    <s v="@gmail.com"/>
    <s v="Magdalena@gmail.com"/>
    <n v="51"/>
    <s v="Rio Grande do Sul"/>
    <x v="3"/>
    <x v="1"/>
    <x v="1"/>
    <x v="1"/>
    <n v="1"/>
    <s v="À vista"/>
    <x v="579"/>
    <s v="João Carlos"/>
  </r>
  <r>
    <s v="Tinky"/>
    <s v="Leite"/>
    <s v="Salisbury"/>
    <s v="Tinky Leite Salisbury"/>
    <n v="0.76436654052539765"/>
    <s v="@yahoo.com"/>
    <s v="Tinky@yahoo.com"/>
    <n v="71"/>
    <s v="Bahia"/>
    <x v="2"/>
    <x v="2"/>
    <x v="0"/>
    <x v="2"/>
    <n v="9"/>
    <s v="À Prazo"/>
    <x v="579"/>
    <s v="Maria do Carmo"/>
  </r>
  <r>
    <s v="Neli"/>
    <s v="Ferro"/>
    <s v="Montgomery"/>
    <s v="Neli Ferro Montgomery"/>
    <n v="0.31740834027922749"/>
    <s v="@ig.com"/>
    <s v="Neli@ig.com"/>
    <n v="34"/>
    <s v="Minas Gerais"/>
    <x v="0"/>
    <x v="0"/>
    <x v="0"/>
    <x v="0"/>
    <n v="5"/>
    <s v="À Prazo"/>
    <x v="579"/>
    <s v="João Carlos"/>
  </r>
  <r>
    <s v="Nayanka"/>
    <s v="Coimbra"/>
    <s v="O’Connell"/>
    <s v="Nayanka Coimbra O’Connell"/>
    <n v="0.28628053330788583"/>
    <s v="@gmail.com"/>
    <s v="Nayanka@gmail.com"/>
    <n v="73"/>
    <s v="Bahia"/>
    <x v="2"/>
    <x v="1"/>
    <x v="0"/>
    <x v="1"/>
    <n v="2"/>
    <s v="À Prazo"/>
    <x v="580"/>
    <s v="João Carlos"/>
  </r>
  <r>
    <s v="Chantel"/>
    <s v="Ramos"/>
    <s v="Ramsey"/>
    <s v="Chantel Ramos Ramsey"/>
    <n v="0.22238077605005135"/>
    <s v="@ig.com"/>
    <s v="Chantel@ig.com"/>
    <n v="35"/>
    <s v="Minas Gerais"/>
    <x v="0"/>
    <x v="2"/>
    <x v="0"/>
    <x v="2"/>
    <n v="9"/>
    <s v="À Prazo"/>
    <x v="580"/>
    <s v="José Arruda"/>
  </r>
  <r>
    <s v="Stefania"/>
    <s v="André"/>
    <s v="Montgomery"/>
    <s v="Stefania André Montgomery"/>
    <n v="0.29204568240009743"/>
    <s v="@yahoo.com"/>
    <s v="Stefania@yahoo.com"/>
    <n v="53"/>
    <s v="Rio Grande do Sul"/>
    <x v="3"/>
    <x v="1"/>
    <x v="1"/>
    <x v="1"/>
    <n v="1"/>
    <s v="À vista"/>
    <x v="580"/>
    <s v="Priscila Amanda"/>
  </r>
  <r>
    <s v="Jamily"/>
    <s v="Figueira"/>
    <s v="Barker"/>
    <s v="Jamily Figueira Barker"/>
    <n v="0.48418701662728214"/>
    <s v="@gmail.com"/>
    <s v="Jamily@gmail.com"/>
    <n v="74"/>
    <s v="Bahia"/>
    <x v="2"/>
    <x v="0"/>
    <x v="0"/>
    <x v="0"/>
    <n v="5"/>
    <s v="À Prazo"/>
    <x v="581"/>
    <s v="Maria do Carmo"/>
  </r>
  <r>
    <s v="Alhona"/>
    <s v="Hora"/>
    <s v="Fitzgerald"/>
    <s v="Alhona Hora Fitzgerald"/>
    <n v="0.32715286646675412"/>
    <s v="@hotmail.com"/>
    <s v="Alhona@hotmail.com"/>
    <n v="54"/>
    <s v="Rio Grande do Sul"/>
    <x v="3"/>
    <x v="0"/>
    <x v="0"/>
    <x v="0"/>
    <n v="5"/>
    <s v="À Prazo"/>
    <x v="581"/>
    <s v="João Carlos"/>
  </r>
  <r>
    <s v="Stacy"/>
    <s v="Amor"/>
    <s v="Higgins"/>
    <s v="Stacy Amor Higgins"/>
    <n v="0.95550830229184003"/>
    <s v="@hotmail.com"/>
    <s v="Stacy@hotmail.com"/>
    <n v="37"/>
    <s v="Minas Gerais"/>
    <x v="0"/>
    <x v="2"/>
    <x v="0"/>
    <x v="2"/>
    <n v="9"/>
    <s v="À Prazo"/>
    <x v="581"/>
    <s v="João Carlos"/>
  </r>
  <r>
    <s v="Denysa"/>
    <s v="Faria"/>
    <s v="Weber"/>
    <s v="Denysa Faria Weber"/>
    <n v="5.5477506782308783E-2"/>
    <s v="@ig.com"/>
    <s v="Denysa@ig.com"/>
    <n v="75"/>
    <s v="Bahia"/>
    <x v="2"/>
    <x v="1"/>
    <x v="0"/>
    <x v="1"/>
    <n v="2"/>
    <s v="À Prazo"/>
    <x v="582"/>
    <s v="João Carlos"/>
  </r>
  <r>
    <s v="Neyanne"/>
    <s v="Gomes"/>
    <s v="Duncan"/>
    <s v="Neyanne Gomes Duncan"/>
    <n v="0.39561961327238016"/>
    <s v="@ig.com"/>
    <s v="Neyanne@ig.com"/>
    <n v="55"/>
    <s v="Rio Grande do Sul"/>
    <x v="3"/>
    <x v="1"/>
    <x v="1"/>
    <x v="1"/>
    <n v="1"/>
    <s v="À vista"/>
    <x v="582"/>
    <s v="José Arruda"/>
  </r>
  <r>
    <s v="Aldara"/>
    <s v="Freire"/>
    <s v="O’Hara"/>
    <s v="Aldara Freire O’Hara"/>
    <n v="0.2152441434108503"/>
    <s v="@gmail.com"/>
    <s v="Aldara@gmail.com"/>
    <n v="38"/>
    <s v="Minas Gerais"/>
    <x v="0"/>
    <x v="1"/>
    <x v="1"/>
    <x v="1"/>
    <n v="1"/>
    <s v="À vista"/>
    <x v="582"/>
    <s v="José Arruda"/>
  </r>
  <r>
    <s v="Sylvie"/>
    <s v="Caminha"/>
    <s v="Ballard"/>
    <s v="Sylvie Caminha Ballard"/>
    <n v="0.61314494453984292"/>
    <s v="@gmail.com"/>
    <s v="Sylvie@gmail.com"/>
    <n v="61"/>
    <s v="Distrito Federal"/>
    <x v="4"/>
    <x v="0"/>
    <x v="0"/>
    <x v="0"/>
    <n v="7"/>
    <s v="À Prazo"/>
    <x v="583"/>
    <s v="Maria do Carmo"/>
  </r>
  <r>
    <s v="Suzy"/>
    <s v="Cabral"/>
    <s v="Sinclair"/>
    <s v="Suzy Cabral Sinclair"/>
    <n v="0.38548175577580879"/>
    <s v="@ig.com"/>
    <s v="Suzy@ig.com"/>
    <n v="41"/>
    <s v="Paraná"/>
    <x v="3"/>
    <x v="0"/>
    <x v="0"/>
    <x v="0"/>
    <n v="6"/>
    <s v="À Prazo"/>
    <x v="583"/>
    <s v="José Arruda"/>
  </r>
  <r>
    <s v="Tásia"/>
    <s v="Encarnação"/>
    <s v="Atkinson"/>
    <s v="Tásia Encarnação Atkinson"/>
    <n v="0.74289334462842793"/>
    <s v="@ig.com"/>
    <s v="Tásia@ig.com"/>
    <n v="77"/>
    <s v="Bahia"/>
    <x v="2"/>
    <x v="1"/>
    <x v="0"/>
    <x v="1"/>
    <n v="2"/>
    <s v="À Prazo"/>
    <x v="583"/>
    <s v="José Arruda"/>
  </r>
  <r>
    <s v="Nasra"/>
    <s v="Caldas"/>
    <s v="Calhoun"/>
    <s v="Nasra Caldas Calhoun"/>
    <n v="0.35970817766615337"/>
    <s v="@gmail.com"/>
    <s v="Nasra@gmail.com"/>
    <n v="79"/>
    <s v="Sergipe"/>
    <x v="2"/>
    <x v="2"/>
    <x v="0"/>
    <x v="2"/>
    <n v="8"/>
    <s v="À Prazo"/>
    <x v="584"/>
    <s v="Priscila Amanda"/>
  </r>
  <r>
    <s v="Gyselle"/>
    <s v="Monteiro"/>
    <s v="Montgomery"/>
    <s v="Gyselle Monteiro Montgomery"/>
    <n v="0.53415749198511941"/>
    <s v="@hotmail.com"/>
    <s v="Gyselle@hotmail.com"/>
    <n v="62"/>
    <s v="Goiás"/>
    <x v="4"/>
    <x v="1"/>
    <x v="1"/>
    <x v="1"/>
    <n v="1"/>
    <s v="À vista"/>
    <x v="584"/>
    <s v="Maria do Carmo"/>
  </r>
  <r>
    <s v="Ritika"/>
    <s v="Dantas"/>
    <s v="Stack"/>
    <s v="Ritika Dantas Stack"/>
    <n v="0.46947713273661296"/>
    <s v="@ig.com"/>
    <s v="Ritika@ig.com"/>
    <n v="42"/>
    <s v="Paraná"/>
    <x v="3"/>
    <x v="2"/>
    <x v="0"/>
    <x v="2"/>
    <n v="9"/>
    <s v="À Prazo"/>
    <x v="584"/>
    <s v="Priscila Amanda"/>
  </r>
  <r>
    <s v="Iamara"/>
    <s v="Uchoa"/>
    <s v="Walsh"/>
    <s v="Iamara Uchoa Walsh"/>
    <n v="3.7793294459167126E-2"/>
    <s v="@yahoo.com"/>
    <s v="Iamara@yahoo.com"/>
    <n v="43"/>
    <s v="Paraná"/>
    <x v="3"/>
    <x v="0"/>
    <x v="0"/>
    <x v="0"/>
    <n v="6"/>
    <s v="À Prazo"/>
    <x v="585"/>
    <s v="José Arruda"/>
  </r>
  <r>
    <s v="Martinha"/>
    <s v="Nóbrega"/>
    <s v="Reese"/>
    <s v="Martinha Nóbrega Reese"/>
    <n v="0.91144824409997927"/>
    <s v="@gmail.com"/>
    <s v="Martinha@gmail.com"/>
    <n v="63"/>
    <s v="Tocantins"/>
    <x v="1"/>
    <x v="2"/>
    <x v="0"/>
    <x v="2"/>
    <n v="8"/>
    <s v="À Prazo"/>
    <x v="585"/>
    <s v="João Carlos"/>
  </r>
  <r>
    <s v="Adrianna"/>
    <s v="Borsoi"/>
    <s v="Kerr"/>
    <s v="Adrianna Borsoi Kerr"/>
    <n v="0.74790114831725862"/>
    <s v="@ig.com"/>
    <s v="Adrianna@ig.com"/>
    <n v="81"/>
    <s v="Pernambuco"/>
    <x v="2"/>
    <x v="0"/>
    <x v="0"/>
    <x v="0"/>
    <n v="5"/>
    <s v="À Prazo"/>
    <x v="585"/>
    <s v="João Carlos"/>
  </r>
  <r>
    <s v="Aleksandra"/>
    <s v="Garcia"/>
    <s v="Sinclair"/>
    <s v="Aleksandra Garcia Sinclair"/>
    <n v="0.60782017026657154"/>
    <s v="@yahoo.com"/>
    <s v="Aleksandra@yahoo.com"/>
    <n v="64"/>
    <s v="Goiás"/>
    <x v="4"/>
    <x v="2"/>
    <x v="0"/>
    <x v="2"/>
    <n v="8"/>
    <s v="À Prazo"/>
    <x v="586"/>
    <s v="José Arruda"/>
  </r>
  <r>
    <s v="Yusandra"/>
    <s v="Borba"/>
    <s v="Hagan"/>
    <s v="Yusandra Borba Hagan"/>
    <n v="8.387839778191819E-2"/>
    <s v="@yahoo.com"/>
    <s v="Yusandra@yahoo.com"/>
    <n v="44"/>
    <s v="Paraná"/>
    <x v="3"/>
    <x v="2"/>
    <x v="0"/>
    <x v="2"/>
    <n v="10"/>
    <s v="À Prazo"/>
    <x v="586"/>
    <s v="José Arruda"/>
  </r>
  <r>
    <s v="Naysha"/>
    <s v="Dias"/>
    <s v="Atkinson"/>
    <s v="Naysha Dias Atkinson"/>
    <n v="4.3215172116767286E-2"/>
    <s v="@hotmail.com"/>
    <s v="Naysha@hotmail.com"/>
    <n v="82"/>
    <s v="Alagoas"/>
    <x v="2"/>
    <x v="1"/>
    <x v="1"/>
    <x v="1"/>
    <n v="1"/>
    <s v="À vista"/>
    <x v="586"/>
    <s v="Priscila Amanda"/>
  </r>
  <r>
    <s v="Rihana"/>
    <s v="Cordeiro"/>
    <s v="O’Hara"/>
    <s v="Rihana Cordeiro O’Hara"/>
    <n v="0.50309117136260395"/>
    <s v="@ig.com"/>
    <s v="Rihana@ig.com"/>
    <n v="83"/>
    <s v="Paraíba"/>
    <x v="2"/>
    <x v="1"/>
    <x v="1"/>
    <x v="1"/>
    <n v="1"/>
    <s v="À vista"/>
    <x v="587"/>
    <s v="José Arruda"/>
  </r>
  <r>
    <s v="Aayushi"/>
    <s v="Amorim"/>
    <s v="Hagan"/>
    <s v="Aayushi Amorim Hagan"/>
    <n v="9.7509037297421775E-2"/>
    <s v="@hotmail.com"/>
    <s v="Aayushi@hotmail.com"/>
    <n v="65"/>
    <s v="Mato Grosso"/>
    <x v="4"/>
    <x v="1"/>
    <x v="1"/>
    <x v="1"/>
    <n v="1"/>
    <s v="À vista"/>
    <x v="587"/>
    <s v="Priscila Amanda"/>
  </r>
  <r>
    <s v="Noah"/>
    <s v="Matos"/>
    <s v="Reese"/>
    <s v="Noah Matos Reese"/>
    <n v="0.57587983846518509"/>
    <s v="@hotmail.com"/>
    <s v="Noah@hotmail.com"/>
    <n v="45"/>
    <s v="Paraná"/>
    <x v="3"/>
    <x v="2"/>
    <x v="0"/>
    <x v="2"/>
    <n v="10"/>
    <s v="À Prazo"/>
    <x v="587"/>
    <s v="Priscila Amanda"/>
  </r>
  <r>
    <s v="Margarida"/>
    <s v="Leitão"/>
    <s v="Calhoun"/>
    <s v="Margarida Leitão Calhoun"/>
    <n v="0.7898430870718568"/>
    <s v="@gmail.com"/>
    <s v="Margarida@gmail.com"/>
    <n v="84"/>
    <s v="Rio Grande do Norte"/>
    <x v="2"/>
    <x v="1"/>
    <x v="1"/>
    <x v="1"/>
    <n v="1"/>
    <s v="À vista"/>
    <x v="588"/>
    <s v="Priscila Amanda"/>
  </r>
  <r>
    <s v="Alaziana"/>
    <s v="Ferrolho"/>
    <s v="Fitzgerald"/>
    <s v="Alaziana Ferrolho Fitzgerald"/>
    <n v="0.57724008388032688"/>
    <s v="@gmail.com"/>
    <s v="Alaziana@gmail.com"/>
    <n v="66"/>
    <s v="Mato Grosso"/>
    <x v="4"/>
    <x v="2"/>
    <x v="0"/>
    <x v="2"/>
    <n v="8"/>
    <s v="À Prazo"/>
    <x v="588"/>
    <s v="José Arruda"/>
  </r>
  <r>
    <s v="Nyah"/>
    <s v="Negreiros"/>
    <s v="McLaughlin"/>
    <s v="Nyah Negreiros McLaughlin"/>
    <n v="0.53877588546911814"/>
    <s v="@gmail.com"/>
    <s v="Nyah@gmail.com"/>
    <n v="46"/>
    <s v="Paraná"/>
    <x v="3"/>
    <x v="1"/>
    <x v="1"/>
    <x v="1"/>
    <n v="1"/>
    <s v="À vista"/>
    <x v="588"/>
    <s v="José Arruda"/>
  </r>
  <r>
    <s v="Keyla"/>
    <s v="Bueno"/>
    <s v="Dempsey"/>
    <s v="Keyla Bueno Dempsey"/>
    <n v="0.14444271811996245"/>
    <s v="@hotmail.com"/>
    <s v="Keyla@hotmail.com"/>
    <n v="67"/>
    <s v="Mato Grosso do Sul"/>
    <x v="4"/>
    <x v="1"/>
    <x v="1"/>
    <x v="1"/>
    <n v="1"/>
    <s v="À vista"/>
    <x v="589"/>
    <s v="Maria do Carmo"/>
  </r>
  <r>
    <s v="Haadiya"/>
    <s v="Moraes"/>
    <s v="McLaughlin"/>
    <s v="Haadiya Moraes McLaughlin"/>
    <n v="0.21155011124629308"/>
    <s v="@gmail.com"/>
    <s v="Haadiya@gmail.com"/>
    <n v="85"/>
    <s v="Ceará"/>
    <x v="2"/>
    <x v="0"/>
    <x v="0"/>
    <x v="0"/>
    <n v="7"/>
    <s v="À Prazo"/>
    <x v="589"/>
    <s v="João Carlos"/>
  </r>
  <r>
    <s v="Pamela"/>
    <s v="Ramalhete"/>
    <s v="Barr"/>
    <s v="Pamela Ramalhete Barr"/>
    <n v="0.21469578080071949"/>
    <s v="@gmail.com"/>
    <s v="Pamela@gmail.com"/>
    <n v="47"/>
    <s v="Santa Catarina"/>
    <x v="3"/>
    <x v="1"/>
    <x v="0"/>
    <x v="1"/>
    <n v="2"/>
    <s v="À Prazo"/>
    <x v="589"/>
    <s v="Priscila Amanda"/>
  </r>
  <r>
    <s v="Andra-Ioana"/>
    <s v="Rios"/>
    <s v="Atkinson"/>
    <s v="Andra-Ioana Rios Atkinson"/>
    <n v="0.64580784826486703"/>
    <s v="@hotmail.com"/>
    <s v="Andra-Ioana@hotmail.com"/>
    <n v="86"/>
    <s v="Piauí"/>
    <x v="2"/>
    <x v="2"/>
    <x v="0"/>
    <x v="2"/>
    <n v="8"/>
    <s v="À Prazo"/>
    <x v="590"/>
    <s v="Priscila Amanda"/>
  </r>
  <r>
    <s v="Valdimira"/>
    <s v="Morato"/>
    <s v="Atkinson"/>
    <s v="Valdimira Morato Atkinson"/>
    <n v="0.77526105232448483"/>
    <s v="@hotmail.com"/>
    <s v="Valdimira@hotmail.com"/>
    <n v="68"/>
    <s v="Acre"/>
    <x v="1"/>
    <x v="0"/>
    <x v="0"/>
    <x v="0"/>
    <n v="7"/>
    <s v="À Prazo"/>
    <x v="590"/>
    <s v="José Arruda"/>
  </r>
  <r>
    <s v="Vania"/>
    <s v="Olioti"/>
    <s v="Montgomery"/>
    <s v="Vania Olioti Montgomery"/>
    <n v="0.85137734064117998"/>
    <s v="@gmail.com"/>
    <s v="Vania@gmail.com"/>
    <n v="48"/>
    <s v="Santa Catarina"/>
    <x v="3"/>
    <x v="1"/>
    <x v="1"/>
    <x v="1"/>
    <n v="1"/>
    <s v="À vista"/>
    <x v="590"/>
    <s v="João Carlos"/>
  </r>
  <r>
    <s v="Dirsha"/>
    <s v="Hungria"/>
    <s v="Daugherty"/>
    <s v="Dirsha Hungria Daugherty"/>
    <n v="0.3047736163527357"/>
    <s v="@gmail.com"/>
    <s v="Dirsha@gmail.com"/>
    <n v="87"/>
    <s v="Pernambuco"/>
    <x v="2"/>
    <x v="0"/>
    <x v="0"/>
    <x v="0"/>
    <n v="3"/>
    <s v="À Prazo"/>
    <x v="591"/>
    <s v="Priscila Amanda"/>
  </r>
  <r>
    <s v="Divija"/>
    <s v="Inácio"/>
    <s v="Faulkner"/>
    <s v="Divija Inácio Faulkner"/>
    <n v="0.34856233166766981"/>
    <s v="@ig.com"/>
    <s v="Divija@ig.com"/>
    <n v="69"/>
    <s v="Rondônia"/>
    <x v="1"/>
    <x v="2"/>
    <x v="0"/>
    <x v="2"/>
    <n v="10"/>
    <s v="À Prazo"/>
    <x v="591"/>
    <s v="Priscila Amanda"/>
  </r>
  <r>
    <s v="Devni"/>
    <s v="Figueiredo"/>
    <s v="Duncan"/>
    <s v="Devni Figueiredo Duncan"/>
    <n v="0.14995593967921272"/>
    <s v="@gmail.com"/>
    <s v="Devni@gmail.com"/>
    <n v="49"/>
    <s v="Santa Catarina"/>
    <x v="3"/>
    <x v="0"/>
    <x v="0"/>
    <x v="0"/>
    <n v="4"/>
    <s v="À Prazo"/>
    <x v="591"/>
    <s v="Priscila Amanda"/>
  </r>
  <r>
    <s v="Irís"/>
    <s v="Bizzo"/>
    <s v="Vaughn"/>
    <s v="Irís Bizzo Vaughn"/>
    <n v="0.19774683922356162"/>
    <s v="@yahoo.com"/>
    <s v="Irís@yahoo.com"/>
    <n v="88"/>
    <s v="Ceará"/>
    <x v="2"/>
    <x v="2"/>
    <x v="0"/>
    <x v="2"/>
    <n v="9"/>
    <s v="À Prazo"/>
    <x v="592"/>
    <s v="José Arruda"/>
  </r>
  <r>
    <s v="Arihanna"/>
    <s v="Auth"/>
    <s v="Shaw"/>
    <s v="Arihanna Auth Shaw"/>
    <n v="0.69859862688952989"/>
    <s v="@gmail.com"/>
    <s v="Arihanna@gmail.com"/>
    <n v="51"/>
    <s v="Rio Grande do Sul"/>
    <x v="3"/>
    <x v="2"/>
    <x v="0"/>
    <x v="2"/>
    <n v="9"/>
    <s v="À Prazo"/>
    <x v="592"/>
    <s v="José Arruda"/>
  </r>
  <r>
    <s v="Nelly"/>
    <s v="Fernandes"/>
    <s v="O’Connell"/>
    <s v="Nelly Fernandes O’Connell"/>
    <n v="0.81790025251997545"/>
    <s v="@ig.com"/>
    <s v="Nelly@ig.com"/>
    <n v="71"/>
    <s v="Bahia"/>
    <x v="2"/>
    <x v="1"/>
    <x v="1"/>
    <x v="1"/>
    <n v="1"/>
    <s v="À vista"/>
    <x v="592"/>
    <s v="José Arruda"/>
  </r>
  <r>
    <s v="Naíra"/>
    <s v="Borba"/>
    <s v="Pollock"/>
    <s v="Naíra Borba Pollock"/>
    <n v="0.98727420443518465"/>
    <s v="@hotmail.com"/>
    <s v="Naíra@hotmail.com"/>
    <n v="73"/>
    <s v="Bahia"/>
    <x v="2"/>
    <x v="1"/>
    <x v="1"/>
    <x v="1"/>
    <n v="1"/>
    <s v="À vista"/>
    <x v="593"/>
    <s v="Priscila Amanda"/>
  </r>
  <r>
    <s v="Jumina"/>
    <s v="Portugal"/>
    <s v="Donovan"/>
    <s v="Jumina Portugal Donovan"/>
    <n v="0.93499801086361278"/>
    <s v="@ig.com"/>
    <s v="Jumina@ig.com"/>
    <n v="89"/>
    <s v="Piauí"/>
    <x v="2"/>
    <x v="1"/>
    <x v="1"/>
    <x v="1"/>
    <n v="1"/>
    <s v="À vista"/>
    <x v="593"/>
    <s v="João Carlos"/>
  </r>
  <r>
    <s v="Djacqueline"/>
    <s v="Jordão"/>
    <s v="Fitzgerald"/>
    <s v="Djacqueline Jordão Fitzgerald"/>
    <n v="0.37446516055931067"/>
    <s v="@hotmail.com"/>
    <s v="Djacqueline@hotmail.com"/>
    <n v="53"/>
    <s v="Rio Grande do Sul"/>
    <x v="3"/>
    <x v="1"/>
    <x v="1"/>
    <x v="1"/>
    <n v="1"/>
    <s v="À vista"/>
    <x v="593"/>
    <s v="José Arruda"/>
  </r>
  <r>
    <s v="Marysol"/>
    <s v="Padrão"/>
    <s v="Atkinson"/>
    <s v="Marysol Padrão Atkinson"/>
    <n v="0.89995130984463856"/>
    <s v="@yahoo.com"/>
    <s v="Marysol@yahoo.com"/>
    <n v="91"/>
    <s v="Pará"/>
    <x v="1"/>
    <x v="0"/>
    <x v="0"/>
    <x v="0"/>
    <n v="3"/>
    <s v="À Prazo"/>
    <x v="594"/>
    <s v="Maria do Carmo"/>
  </r>
  <r>
    <s v="Mukti"/>
    <s v="Anchieta"/>
    <s v="Pollock"/>
    <s v="Mukti Anchieta Pollock"/>
    <n v="0.7062825082577886"/>
    <s v="@hotmail.com"/>
    <s v="Mukti@hotmail.com"/>
    <n v="74"/>
    <s v="Bahia"/>
    <x v="2"/>
    <x v="0"/>
    <x v="0"/>
    <x v="0"/>
    <n v="7"/>
    <s v="À Prazo"/>
    <x v="594"/>
    <s v="Maria do Carmo"/>
  </r>
  <r>
    <s v="Osíris"/>
    <s v="Pires"/>
    <s v="Shaw"/>
    <s v="Osíris Pires Shaw"/>
    <n v="0.78394964090519159"/>
    <s v="@yahoo.com"/>
    <s v="Osíris@yahoo.com"/>
    <n v="54"/>
    <s v="Rio Grande do Sul"/>
    <x v="3"/>
    <x v="0"/>
    <x v="0"/>
    <x v="0"/>
    <n v="7"/>
    <s v="À Prazo"/>
    <x v="594"/>
    <s v="João Carlos"/>
  </r>
  <r>
    <s v="Adel"/>
    <s v="Barbosa"/>
    <s v="Atkinson"/>
    <s v="Adel Barbosa Atkinson"/>
    <n v="0.32427678694245476"/>
    <s v="@hotmail.com"/>
    <s v="Adel@hotmail.com"/>
    <n v="92"/>
    <s v="Amazonas"/>
    <x v="1"/>
    <x v="0"/>
    <x v="0"/>
    <x v="0"/>
    <n v="6"/>
    <s v="À Prazo"/>
    <x v="595"/>
    <s v="José Arruda"/>
  </r>
  <r>
    <s v="Dainy"/>
    <s v="Bernades"/>
    <s v="Atkinson"/>
    <s v="Dainy Bernades Atkinson"/>
    <n v="0.37957048135391347"/>
    <s v="@hotmail.com"/>
    <s v="Dainy@hotmail.com"/>
    <n v="55"/>
    <s v="Rio Grande do Sul"/>
    <x v="3"/>
    <x v="0"/>
    <x v="0"/>
    <x v="0"/>
    <n v="6"/>
    <s v="À Prazo"/>
    <x v="595"/>
    <s v="José Arruda"/>
  </r>
  <r>
    <s v="Hebe"/>
    <s v="Pires"/>
    <s v="Costello"/>
    <s v="Hebe Pires Costello"/>
    <n v="0.46388366210961252"/>
    <s v="@gmail.com"/>
    <s v="Hebe@gmail.com"/>
    <n v="75"/>
    <s v="Bahia"/>
    <x v="2"/>
    <x v="1"/>
    <x v="1"/>
    <x v="1"/>
    <n v="1"/>
    <s v="À vista"/>
    <x v="595"/>
    <s v="José Arruda"/>
  </r>
  <r>
    <s v="Kathrine"/>
    <s v="Velasques"/>
    <s v="Calhoun"/>
    <s v="Kathrine Velasques Calhoun"/>
    <n v="0.4286487930977515"/>
    <s v="@gmail.com"/>
    <s v="Kathrine@gmail.com"/>
    <n v="61"/>
    <s v="Distrito Federal"/>
    <x v="4"/>
    <x v="1"/>
    <x v="1"/>
    <x v="1"/>
    <n v="1"/>
    <s v="À vista"/>
    <x v="596"/>
    <s v="Priscila Amanda"/>
  </r>
  <r>
    <s v="Ramatoullaye"/>
    <s v="Barbosa"/>
    <s v="Dempsey"/>
    <s v="Ramatoullaye Barbosa Dempsey"/>
    <n v="0.2981883716909971"/>
    <s v="@ig.com"/>
    <s v="Ramatoullaye@ig.com"/>
    <n v="93"/>
    <s v="Pará"/>
    <x v="1"/>
    <x v="1"/>
    <x v="1"/>
    <x v="1"/>
    <n v="1"/>
    <s v="À vista"/>
    <x v="596"/>
    <s v="Priscila Amanda"/>
  </r>
  <r>
    <s v="Celtiane"/>
    <s v="Prado"/>
    <s v="McCracken"/>
    <s v="Celtiane Prado McCracken"/>
    <n v="0.72908638681203108"/>
    <s v="@ig.com"/>
    <s v="Celtiane@ig.com"/>
    <n v="77"/>
    <s v="Bahia"/>
    <x v="2"/>
    <x v="1"/>
    <x v="1"/>
    <x v="1"/>
    <n v="1"/>
    <s v="À vista"/>
    <x v="596"/>
    <s v="José Arruda"/>
  </r>
  <r>
    <s v="Varsha"/>
    <s v="Paixão"/>
    <s v="Salisbury"/>
    <s v="Varsha Paixão Salisbury"/>
    <n v="0.76683176614701365"/>
    <s v="@yahoo.com"/>
    <s v="Varsha@yahoo.com"/>
    <n v="62"/>
    <s v="Goiás"/>
    <x v="4"/>
    <x v="1"/>
    <x v="1"/>
    <x v="1"/>
    <n v="1"/>
    <s v="À vista"/>
    <x v="597"/>
    <s v="Priscila Amanda"/>
  </r>
  <r>
    <s v="Valeska"/>
    <s v="Nascimento"/>
    <s v="Faulkner"/>
    <s v="Valeska Nascimento Faulkner"/>
    <n v="0.41331053987727973"/>
    <s v="@hotmail.com"/>
    <s v="Valeska@hotmail.com"/>
    <n v="94"/>
    <s v="Pará"/>
    <x v="1"/>
    <x v="2"/>
    <x v="0"/>
    <x v="2"/>
    <n v="9"/>
    <s v="À Prazo"/>
    <x v="597"/>
    <s v="José Arruda"/>
  </r>
  <r>
    <s v="Prezia"/>
    <s v="Trindade"/>
    <s v="Higgins"/>
    <s v="Prezia Trindade Higgins"/>
    <n v="0.94551869818177392"/>
    <s v="@gmail.com"/>
    <s v="Prezia@gmail.com"/>
    <n v="79"/>
    <s v="Sergipe"/>
    <x v="2"/>
    <x v="1"/>
    <x v="1"/>
    <x v="1"/>
    <n v="1"/>
    <s v="À vista"/>
    <x v="597"/>
    <s v="Priscila Amanda"/>
  </r>
  <r>
    <s v="Ianny"/>
    <s v="Valença"/>
    <s v="Barker"/>
    <s v="Ianny Valença Barker"/>
    <n v="0.29259686877122448"/>
    <s v="@hotmail.com"/>
    <s v="Ianny@hotmail.com"/>
    <n v="95"/>
    <s v="Roraima"/>
    <x v="1"/>
    <x v="1"/>
    <x v="1"/>
    <x v="1"/>
    <n v="1"/>
    <s v="À vista"/>
    <x v="598"/>
    <s v="José Arruda"/>
  </r>
  <r>
    <s v="Eléni"/>
    <s v="Pascal"/>
    <s v="O’Connell"/>
    <s v="Eléni Pascal O’Connell"/>
    <n v="0.50901817832188179"/>
    <s v="@ig.com"/>
    <s v="Eléni@ig.com"/>
    <n v="81"/>
    <s v="Pernambuco"/>
    <x v="2"/>
    <x v="0"/>
    <x v="0"/>
    <x v="0"/>
    <n v="6"/>
    <s v="À Prazo"/>
    <x v="598"/>
    <s v="Priscila Amanda"/>
  </r>
  <r>
    <s v="Cleonice"/>
    <s v="Wasconcelos"/>
    <s v="O’Hara"/>
    <s v="Cleonice Wasconcelos O’Hara"/>
    <n v="0.21312842510919416"/>
    <s v="@hotmail.com"/>
    <s v="Cleonice@hotmail.com"/>
    <n v="63"/>
    <s v="Tocantins"/>
    <x v="1"/>
    <x v="1"/>
    <x v="1"/>
    <x v="1"/>
    <n v="1"/>
    <s v="À vista"/>
    <x v="598"/>
    <s v="Priscila Amanda"/>
  </r>
  <r>
    <s v="Elisângela"/>
    <s v="Ramalho"/>
    <s v="McLaughlin"/>
    <s v="Elisângela Ramalho McLaughlin"/>
    <n v="0.14995239453832765"/>
    <s v="@yahoo.com"/>
    <s v="Elisângela@yahoo.com"/>
    <n v="82"/>
    <s v="Alagoas"/>
    <x v="2"/>
    <x v="1"/>
    <x v="1"/>
    <x v="1"/>
    <n v="1"/>
    <s v="À vista"/>
    <x v="599"/>
    <s v="João Carlos"/>
  </r>
  <r>
    <s v="Leila"/>
    <s v="Negrete"/>
    <s v="Salisbury"/>
    <s v="Leila Negrete Salisbury"/>
    <n v="0.73742269248013848"/>
    <s v="@ig.com"/>
    <s v="Leila@ig.com"/>
    <n v="96"/>
    <s v="Amapá"/>
    <x v="1"/>
    <x v="2"/>
    <x v="0"/>
    <x v="2"/>
    <n v="8"/>
    <s v="À Prazo"/>
    <x v="599"/>
    <s v="José Arruda"/>
  </r>
  <r>
    <s v="Djenifer"/>
    <s v="Lima"/>
    <s v="O’Connell"/>
    <s v="Djenifer Lima O’Connell"/>
    <n v="9.2413121979491364E-2"/>
    <s v="@ig.com"/>
    <s v="Djenifer@ig.com"/>
    <n v="64"/>
    <s v="Goiás"/>
    <x v="4"/>
    <x v="1"/>
    <x v="0"/>
    <x v="1"/>
    <n v="2"/>
    <s v="À Prazo"/>
    <x v="599"/>
    <s v="Priscila Amanda"/>
  </r>
  <r>
    <s v="Sarai"/>
    <s v="Negreiros"/>
    <s v="Lynch"/>
    <s v="Sarai Negreiros Lynch"/>
    <n v="0.41778420682759698"/>
    <s v="@ig.com"/>
    <s v="Sarai@ig.com"/>
    <n v="97"/>
    <s v="Amazonas"/>
    <x v="1"/>
    <x v="0"/>
    <x v="0"/>
    <x v="0"/>
    <n v="5"/>
    <s v="À Prazo"/>
    <x v="600"/>
    <s v="Maria do Carmo"/>
  </r>
  <r>
    <s v="Leane"/>
    <s v="Moro"/>
    <s v="McBride"/>
    <s v="Leane Moro McBride"/>
    <n v="0.6488108936526209"/>
    <s v="@ig.com"/>
    <s v="Leane@ig.com"/>
    <n v="65"/>
    <s v="Mato Grosso"/>
    <x v="4"/>
    <x v="0"/>
    <x v="0"/>
    <x v="0"/>
    <n v="5"/>
    <s v="À Prazo"/>
    <x v="600"/>
    <s v="Priscila Amanda"/>
  </r>
  <r>
    <s v="Charlie"/>
    <s v="Rehder"/>
    <s v="Salisbury"/>
    <s v="Charlie Rehder Salisbury"/>
    <n v="0.85858531110348302"/>
    <s v="@gmail.com"/>
    <s v="Charlie@gmail.com"/>
    <n v="83"/>
    <s v="Paraíba"/>
    <x v="2"/>
    <x v="1"/>
    <x v="1"/>
    <x v="1"/>
    <n v="1"/>
    <s v="À vista"/>
    <x v="600"/>
    <s v="Maria do Carmo"/>
  </r>
  <r>
    <s v="Glaucivania"/>
    <s v="Machado"/>
    <s v="Sinclair"/>
    <s v="Glaucivania Machado Sinclair"/>
    <n v="0.10492553919335401"/>
    <s v="@ig.com"/>
    <s v="Glaucivania@ig.com"/>
    <n v="66"/>
    <s v="Mato Grosso"/>
    <x v="4"/>
    <x v="1"/>
    <x v="1"/>
    <x v="1"/>
    <n v="1"/>
    <s v="À vista"/>
    <x v="601"/>
    <s v="José Arruda"/>
  </r>
  <r>
    <s v="Evelyne"/>
    <s v="Brasiliense"/>
    <s v="Fitzgerald"/>
    <s v="Evelyne Brasiliense Fitzgerald"/>
    <n v="0.67076627261241806"/>
    <s v="@hotmail.com"/>
    <s v="Evelyne@hotmail.com"/>
    <n v="84"/>
    <s v="Rio Grande do Norte"/>
    <x v="2"/>
    <x v="0"/>
    <x v="0"/>
    <x v="0"/>
    <n v="3"/>
    <s v="À Prazo"/>
    <x v="601"/>
    <s v="José Arruda"/>
  </r>
  <r>
    <s v="Zarish"/>
    <s v="Cardoso"/>
    <s v="Weber"/>
    <s v="Zarish Cardoso Weber"/>
    <n v="0.25630016437404113"/>
    <s v="@hotmail.com"/>
    <s v="Zarish@hotmail.com"/>
    <n v="98"/>
    <s v="Maranhão"/>
    <x v="2"/>
    <x v="1"/>
    <x v="1"/>
    <x v="1"/>
    <n v="1"/>
    <s v="À vista"/>
    <x v="601"/>
    <s v="Priscila Amanda"/>
  </r>
  <r>
    <s v="Kethellen"/>
    <s v="Brandão"/>
    <s v="Barr"/>
    <s v="Kethellen Brandão Barr"/>
    <n v="0.27032899717695991"/>
    <s v="@yahoo.com"/>
    <s v="Kethellen@yahoo.com"/>
    <n v="99"/>
    <s v="Maranhão"/>
    <x v="2"/>
    <x v="2"/>
    <x v="0"/>
    <x v="2"/>
    <n v="8"/>
    <s v="À Prazo"/>
    <x v="602"/>
    <s v="José Arruda"/>
  </r>
  <r>
    <s v="Alycce"/>
    <s v="Mello"/>
    <s v="O’Hara"/>
    <s v="Alycce Mello O’Hara"/>
    <n v="0.86793806958916653"/>
    <s v="@hotmail.com"/>
    <s v="Alycce@hotmail.com"/>
    <n v="67"/>
    <s v="Mato Grosso do Sul"/>
    <x v="4"/>
    <x v="1"/>
    <x v="1"/>
    <x v="1"/>
    <n v="1"/>
    <s v="À vista"/>
    <x v="602"/>
    <s v="José Arruda"/>
  </r>
  <r>
    <s v="Priyana"/>
    <s v="Vasques"/>
    <s v="Shaw"/>
    <s v="Priyana Vasques Shaw"/>
    <n v="8.724663615708006E-2"/>
    <s v="@yahoo.com"/>
    <s v="Priyana@yahoo.com"/>
    <n v="85"/>
    <s v="Ceará"/>
    <x v="2"/>
    <x v="2"/>
    <x v="0"/>
    <x v="2"/>
    <n v="9"/>
    <s v="À Prazo"/>
    <x v="602"/>
    <s v="José Arruda"/>
  </r>
  <r>
    <s v="Chimalavera"/>
    <s v="Sampaio"/>
    <s v="Donovan"/>
    <s v="Chimalavera Sampaio Donovan"/>
    <n v="0.19857578367849971"/>
    <s v="@ig.com"/>
    <s v="Chimalavera@ig.com"/>
    <n v="68"/>
    <s v="Acre"/>
    <x v="1"/>
    <x v="0"/>
    <x v="0"/>
    <x v="0"/>
    <n v="5"/>
    <s v="À Prazo"/>
    <x v="603"/>
    <s v="José Arruda"/>
  </r>
  <r>
    <s v="Vitorina"/>
    <s v="Queirós"/>
    <s v="Saunders"/>
    <s v="Vitorina Queirós Saunders"/>
    <n v="0.25512453875619112"/>
    <s v="@yahoo.com"/>
    <s v="Vitorina@yahoo.com"/>
    <n v="86"/>
    <s v="Piauí"/>
    <x v="2"/>
    <x v="0"/>
    <x v="0"/>
    <x v="0"/>
    <n v="3"/>
    <s v="À Prazo"/>
    <x v="603"/>
    <s v="João Carlos"/>
  </r>
  <r>
    <s v="Nicolle"/>
    <s v="Jardim"/>
    <s v="Reese"/>
    <s v="Nicolle Jardim Reese"/>
    <n v="0.41552378519304778"/>
    <s v="@yahoo.com"/>
    <s v="Nicolle@yahoo.com"/>
    <n v="11"/>
    <s v="São Paulo"/>
    <x v="0"/>
    <x v="0"/>
    <x v="0"/>
    <x v="0"/>
    <n v="4"/>
    <s v="À Prazo"/>
    <x v="603"/>
    <s v="Priscila Amanda"/>
  </r>
  <r>
    <s v="Veronika"/>
    <s v="Peçanha"/>
    <s v="Barr"/>
    <s v="Veronika Peçanha Barr"/>
    <n v="0.74774430841569484"/>
    <s v="@gmail.com"/>
    <s v="Veronika@gmail.com"/>
    <n v="12"/>
    <s v="São Paulo"/>
    <x v="0"/>
    <x v="2"/>
    <x v="0"/>
    <x v="2"/>
    <n v="8"/>
    <s v="À Prazo"/>
    <x v="604"/>
    <s v="Maria do Carmo"/>
  </r>
  <r>
    <s v="Zoia"/>
    <s v="Diegues"/>
    <s v="Ramsey"/>
    <s v="Zoia Diegues Ramsey"/>
    <n v="0.25684916414478842"/>
    <s v="@ig.com"/>
    <s v="Zoia@ig.com"/>
    <n v="87"/>
    <s v="Pernambuco"/>
    <x v="2"/>
    <x v="0"/>
    <x v="0"/>
    <x v="0"/>
    <n v="3"/>
    <s v="À Prazo"/>
    <x v="604"/>
    <s v="José Arruda"/>
  </r>
  <r>
    <s v="Hadiyah"/>
    <s v="Moreira"/>
    <s v="Pollock"/>
    <s v="Hadiyah Moreira Pollock"/>
    <n v="0.35651689116295615"/>
    <s v="@yahoo.com"/>
    <s v="Hadiyah@yahoo.com"/>
    <n v="69"/>
    <s v="Rondônia"/>
    <x v="1"/>
    <x v="1"/>
    <x v="0"/>
    <x v="1"/>
    <n v="2"/>
    <s v="À Prazo"/>
    <x v="604"/>
    <s v="José Arruda"/>
  </r>
  <r>
    <s v="Carisa"/>
    <s v="Namorado"/>
    <s v="Atkinson"/>
    <s v="Carisa Namorado Atkinson"/>
    <n v="0.57362692239108259"/>
    <s v="@gmail.com"/>
    <s v="Carisa@gmail.com"/>
    <n v="71"/>
    <s v="Bahia"/>
    <x v="2"/>
    <x v="1"/>
    <x v="0"/>
    <x v="1"/>
    <n v="2"/>
    <s v="À Prazo"/>
    <x v="605"/>
    <s v="José Arruda"/>
  </r>
  <r>
    <s v="Audrey"/>
    <s v="Carmo"/>
    <s v="Walsh"/>
    <s v="Audrey Carmo Walsh"/>
    <n v="0.90500666942499319"/>
    <s v="@ig.com"/>
    <s v="Audrey@ig.com"/>
    <n v="88"/>
    <s v="Ceará"/>
    <x v="2"/>
    <x v="0"/>
    <x v="0"/>
    <x v="0"/>
    <n v="3"/>
    <s v="À Prazo"/>
    <x v="605"/>
    <s v="Maria do Carmo"/>
  </r>
  <r>
    <s v="Aidin"/>
    <s v="Castilho"/>
    <s v="Daugherty"/>
    <s v="Aidin Castilho Daugherty"/>
    <n v="0.20982114318702305"/>
    <s v="@yahoo.com"/>
    <s v="Aidin@yahoo.com"/>
    <n v="13"/>
    <s v="São Paulo"/>
    <x v="0"/>
    <x v="1"/>
    <x v="0"/>
    <x v="1"/>
    <n v="2"/>
    <s v="À Prazo"/>
    <x v="605"/>
    <s v="José Arruda"/>
  </r>
  <r>
    <s v="Hiya"/>
    <s v="Silveira"/>
    <s v="Higgins"/>
    <s v="Hiya Silveira Higgins"/>
    <n v="0.36036439330283943"/>
    <s v="@hotmail.com"/>
    <s v="Hiya@hotmail.com"/>
    <n v="73"/>
    <s v="Bahia"/>
    <x v="2"/>
    <x v="2"/>
    <x v="0"/>
    <x v="2"/>
    <n v="10"/>
    <s v="À Prazo"/>
    <x v="606"/>
    <s v="Maria do Carmo"/>
  </r>
  <r>
    <s v="Minerva"/>
    <s v="Vasques"/>
    <s v="Salisbury"/>
    <s v="Minerva Vasques Salisbury"/>
    <n v="0.79880570067375545"/>
    <s v="@yahoo.com"/>
    <s v="Minerva@yahoo.com"/>
    <n v="89"/>
    <s v="Piauí"/>
    <x v="2"/>
    <x v="0"/>
    <x v="0"/>
    <x v="0"/>
    <n v="5"/>
    <s v="À Prazo"/>
    <x v="606"/>
    <s v="João Carlos"/>
  </r>
  <r>
    <s v="Nidiane"/>
    <s v="Lange"/>
    <s v="Weber"/>
    <s v="Nidiane Lange Weber"/>
    <n v="9.6551353419920716E-2"/>
    <s v="@ig.com"/>
    <s v="Nidiane@ig.com"/>
    <n v="14"/>
    <s v="São Paulo"/>
    <x v="0"/>
    <x v="2"/>
    <x v="0"/>
    <x v="2"/>
    <n v="10"/>
    <s v="À Prazo"/>
    <x v="606"/>
    <s v="Maria do Carmo"/>
  </r>
  <r>
    <s v="Jannah"/>
    <s v="Gomes"/>
    <s v="McBride"/>
    <s v="Jannah Gomes McBride"/>
    <n v="0.11110162068003515"/>
    <s v="@hotmail.com"/>
    <s v="Jannah@hotmail.com"/>
    <n v="74"/>
    <s v="Bahia"/>
    <x v="2"/>
    <x v="2"/>
    <x v="0"/>
    <x v="2"/>
    <n v="9"/>
    <s v="À Prazo"/>
    <x v="607"/>
    <s v="Priscila Amanda"/>
  </r>
  <r>
    <s v="Helaine"/>
    <s v="Prado"/>
    <s v="Frazier"/>
    <s v="Helaine Prado Frazier"/>
    <n v="0.70991155648801385"/>
    <s v="@hotmail.com"/>
    <s v="Helaine@hotmail.com"/>
    <n v="15"/>
    <s v="São Paulo"/>
    <x v="0"/>
    <x v="1"/>
    <x v="0"/>
    <x v="1"/>
    <n v="2"/>
    <s v="À Prazo"/>
    <x v="607"/>
    <s v="Maria do Carmo"/>
  </r>
  <r>
    <s v="Gudusuaina"/>
    <s v="Mello"/>
    <s v="Frazier"/>
    <s v="Gudusuaina Mello Frazier"/>
    <n v="0.66396443351369039"/>
    <s v="@yahoo.com"/>
    <s v="Gudusuaina@yahoo.com"/>
    <n v="91"/>
    <s v="Pará"/>
    <x v="1"/>
    <x v="0"/>
    <x v="0"/>
    <x v="0"/>
    <n v="5"/>
    <s v="À Prazo"/>
    <x v="607"/>
    <s v="José Arruda"/>
  </r>
  <r>
    <s v="Nusaiba"/>
    <s v="Neis"/>
    <s v="Montgomery"/>
    <s v="Nusaiba Neis Montgomery"/>
    <n v="0.91829776379383721"/>
    <s v="@hotmail.com"/>
    <s v="Nusaiba@hotmail.com"/>
    <n v="75"/>
    <s v="Bahia"/>
    <x v="2"/>
    <x v="0"/>
    <x v="0"/>
    <x v="0"/>
    <n v="4"/>
    <s v="À Prazo"/>
    <x v="608"/>
    <s v="José Arruda"/>
  </r>
  <r>
    <s v="Kayleen"/>
    <s v="Almeida"/>
    <s v="O’Connell"/>
    <s v="Kayleen Almeida O’Connell"/>
    <n v="0.33780808983311661"/>
    <s v="@hotmail.com"/>
    <s v="Kayleen@hotmail.com"/>
    <n v="16"/>
    <s v="São Paulo"/>
    <x v="0"/>
    <x v="1"/>
    <x v="1"/>
    <x v="1"/>
    <n v="1"/>
    <s v="À vista"/>
    <x v="608"/>
    <s v="Maria do Carmo"/>
  </r>
  <r>
    <s v="Zainah"/>
    <s v="Brito"/>
    <s v="O’Connell"/>
    <s v="Zainah Brito O’Connell"/>
    <n v="0.26801337823055049"/>
    <s v="@ig.com"/>
    <s v="Zainah@ig.com"/>
    <n v="92"/>
    <s v="Amazonas"/>
    <x v="1"/>
    <x v="1"/>
    <x v="1"/>
    <x v="1"/>
    <n v="1"/>
    <s v="À vista"/>
    <x v="608"/>
    <s v="João Carlos"/>
  </r>
  <r>
    <s v="Tchissola"/>
    <s v="Ferrolho"/>
    <s v="Hahn"/>
    <s v="Tchissola Ferrolho Hahn"/>
    <n v="0.81580911033661008"/>
    <s v="@gmail.com"/>
    <s v="Tchissola@gmail.com"/>
    <n v="17"/>
    <s v="São Paulo"/>
    <x v="0"/>
    <x v="0"/>
    <x v="0"/>
    <x v="0"/>
    <n v="4"/>
    <s v="À Prazo"/>
    <x v="609"/>
    <s v="José Arruda"/>
  </r>
  <r>
    <s v="Madelene"/>
    <s v="Curado"/>
    <s v="Barker"/>
    <s v="Madelene Curado Barker"/>
    <n v="0.11989740652580594"/>
    <s v="@hotmail.com"/>
    <s v="Madelene@hotmail.com"/>
    <n v="77"/>
    <s v="Bahia"/>
    <x v="2"/>
    <x v="2"/>
    <x v="0"/>
    <x v="2"/>
    <n v="10"/>
    <s v="À Prazo"/>
    <x v="609"/>
    <s v="José Arruda"/>
  </r>
  <r>
    <s v="Elyanne"/>
    <s v="Teixeira"/>
    <s v="Saunders"/>
    <s v="Elyanne Teixeira Saunders"/>
    <n v="0.91944704818587064"/>
    <s v="@hotmail.com"/>
    <s v="Elyanne@hotmail.com"/>
    <n v="93"/>
    <s v="Pará"/>
    <x v="1"/>
    <x v="1"/>
    <x v="1"/>
    <x v="1"/>
    <n v="1"/>
    <s v="À vista"/>
    <x v="609"/>
    <s v="José Arruda"/>
  </r>
  <r>
    <s v="Léonor"/>
    <s v="Peixoto"/>
    <s v="McBride"/>
    <s v="Léonor Peixoto McBride"/>
    <n v="0.14782019038769645"/>
    <s v="@ig.com"/>
    <s v="Léonor@ig.com"/>
    <n v="79"/>
    <s v="Sergipe"/>
    <x v="2"/>
    <x v="1"/>
    <x v="1"/>
    <x v="1"/>
    <n v="1"/>
    <s v="À vista"/>
    <x v="610"/>
    <s v="José Arruda"/>
  </r>
  <r>
    <s v="Rafaella"/>
    <s v="Andrioli"/>
    <s v="Pollock"/>
    <s v="Rafaella Andrioli Pollock"/>
    <n v="0.59517429981134273"/>
    <s v="@gmail.com"/>
    <s v="Rafaella@gmail.com"/>
    <n v="18"/>
    <s v="São Paulo"/>
    <x v="0"/>
    <x v="0"/>
    <x v="0"/>
    <x v="0"/>
    <n v="3"/>
    <s v="À Prazo"/>
    <x v="610"/>
    <s v="Priscila Amanda"/>
  </r>
  <r>
    <s v="Kassie"/>
    <s v="Torquato"/>
    <s v="Shaw"/>
    <s v="Kassie Torquato Shaw"/>
    <n v="0.77240017706931363"/>
    <s v="@hotmail.com"/>
    <s v="Kassie@hotmail.com"/>
    <n v="94"/>
    <s v="Pará"/>
    <x v="1"/>
    <x v="0"/>
    <x v="0"/>
    <x v="0"/>
    <n v="5"/>
    <s v="À Prazo"/>
    <x v="610"/>
    <s v="José Arruda"/>
  </r>
  <r>
    <s v="Alciany"/>
    <s v="Figueiredo"/>
    <s v="Higgins"/>
    <s v="Alciany Figueiredo Higgins"/>
    <n v="0.83470549428522611"/>
    <s v="@gmail.com"/>
    <s v="Alciany@gmail.com"/>
    <n v="95"/>
    <s v="Roraima"/>
    <x v="1"/>
    <x v="0"/>
    <x v="0"/>
    <x v="0"/>
    <n v="7"/>
    <s v="À Prazo"/>
    <x v="611"/>
    <s v="Priscila Amanda"/>
  </r>
  <r>
    <s v="Bárbara"/>
    <s v="Figueiroa"/>
    <s v="Duncan"/>
    <s v="Bárbara Figueiroa Duncan"/>
    <n v="0.40117635606820146"/>
    <s v="@gmail.com"/>
    <s v="Bárbara@gmail.com"/>
    <n v="81"/>
    <s v="Pernambuco"/>
    <x v="2"/>
    <x v="2"/>
    <x v="0"/>
    <x v="2"/>
    <n v="9"/>
    <s v="À Prazo"/>
    <x v="611"/>
    <s v="Maria do Carmo"/>
  </r>
  <r>
    <s v="Alexa"/>
    <s v="Gouveia"/>
    <s v="Barr"/>
    <s v="Alexa Gouveia Barr"/>
    <n v="0.43945832475388791"/>
    <s v="@ig.com"/>
    <s v="Alexa@ig.com"/>
    <n v="19"/>
    <s v="São Paulo"/>
    <x v="0"/>
    <x v="0"/>
    <x v="0"/>
    <x v="0"/>
    <n v="7"/>
    <s v="À Prazo"/>
    <x v="611"/>
    <s v="Priscila Amanda"/>
  </r>
  <r>
    <s v="Briza"/>
    <s v="Madureira"/>
    <s v="Conway"/>
    <s v="Briza Madureira Conway"/>
    <n v="0.25104907220438577"/>
    <s v="@gmail.com"/>
    <s v="Briza@gmail.com"/>
    <n v="82"/>
    <s v="Alagoas"/>
    <x v="2"/>
    <x v="0"/>
    <x v="0"/>
    <x v="0"/>
    <n v="6"/>
    <s v="À Prazo"/>
    <x v="612"/>
    <s v="João Carlos"/>
  </r>
  <r>
    <s v="Rukaiya"/>
    <s v="Guimarães"/>
    <s v="Fletcher"/>
    <s v="Rukaiya Guimarães Fletcher"/>
    <n v="0.75114884546813143"/>
    <s v="@ig.com"/>
    <s v="Rukaiya@ig.com"/>
    <n v="96"/>
    <s v="Amapá"/>
    <x v="1"/>
    <x v="2"/>
    <x v="0"/>
    <x v="2"/>
    <n v="9"/>
    <s v="À Prazo"/>
    <x v="612"/>
    <s v="José Arruda"/>
  </r>
  <r>
    <s v="Sacha"/>
    <s v="Jordão"/>
    <s v="Shaw"/>
    <s v="Sacha Jordão Shaw"/>
    <n v="0.30646428349249644"/>
    <s v="@ig.com"/>
    <s v="Sacha@ig.com"/>
    <n v="21"/>
    <s v="Rio de Janeiro"/>
    <x v="0"/>
    <x v="1"/>
    <x v="1"/>
    <x v="1"/>
    <n v="1"/>
    <s v="À vista"/>
    <x v="612"/>
    <s v="José Arruda"/>
  </r>
  <r>
    <s v="Selma"/>
    <s v="Peixoto"/>
    <s v="Duncan"/>
    <s v="Selma Peixoto Duncan"/>
    <n v="0.68446538587021388"/>
    <s v="@gmail.com"/>
    <s v="Selma@gmail.com"/>
    <n v="83"/>
    <s v="Paraíba"/>
    <x v="2"/>
    <x v="2"/>
    <x v="0"/>
    <x v="2"/>
    <n v="9"/>
    <s v="À Prazo"/>
    <x v="613"/>
    <s v="Maria do Carmo"/>
  </r>
  <r>
    <s v="Muriel"/>
    <s v="Andrada"/>
    <s v="Shaw"/>
    <s v="Muriel Andrada Shaw"/>
    <n v="0.42375006693147965"/>
    <s v="@ig.com"/>
    <s v="Muriel@ig.com"/>
    <n v="97"/>
    <s v="Amazonas"/>
    <x v="1"/>
    <x v="1"/>
    <x v="0"/>
    <x v="1"/>
    <n v="2"/>
    <s v="À Prazo"/>
    <x v="613"/>
    <s v="José Arruda"/>
  </r>
  <r>
    <s v="Jezabel"/>
    <s v="Maurício"/>
    <s v="Calhoun"/>
    <s v="Jezabel Maurício Calhoun"/>
    <n v="0.9320271492137423"/>
    <s v="@gmail.com"/>
    <s v="Jezabel@gmail.com"/>
    <n v="22"/>
    <s v="Rio de Janeiro"/>
    <x v="0"/>
    <x v="0"/>
    <x v="0"/>
    <x v="0"/>
    <n v="4"/>
    <s v="À Prazo"/>
    <x v="613"/>
    <s v="Maria do Carmo"/>
  </r>
  <r>
    <s v="Cristielle"/>
    <s v="Apolinário"/>
    <s v="Kerr"/>
    <s v="Cristielle Apolinário Kerr"/>
    <n v="0.79495425770919503"/>
    <s v="@gmail.com"/>
    <s v="Cristielle@gmail.com"/>
    <n v="84"/>
    <s v="Rio Grande do Norte"/>
    <x v="2"/>
    <x v="1"/>
    <x v="1"/>
    <x v="1"/>
    <n v="1"/>
    <s v="À vista"/>
    <x v="614"/>
    <s v="Priscila Amanda"/>
  </r>
  <r>
    <s v="Inia"/>
    <s v="Azeredo"/>
    <s v="Kerr"/>
    <s v="Inia Azeredo Kerr"/>
    <n v="0.31070436716990113"/>
    <s v="@gmail.com"/>
    <s v="Inia@gmail.com"/>
    <n v="24"/>
    <s v="Rio de Janeiro"/>
    <x v="0"/>
    <x v="1"/>
    <x v="1"/>
    <x v="1"/>
    <n v="1"/>
    <s v="À vista"/>
    <x v="614"/>
    <s v="Maria do Carmo"/>
  </r>
  <r>
    <s v="Sehajpreet"/>
    <s v="Pasquim"/>
    <s v="Conway"/>
    <s v="Sehajpreet Pasquim Conway"/>
    <n v="5.9277147007108399E-2"/>
    <s v="@ig.com"/>
    <s v="Sehajpreet@ig.com"/>
    <n v="98"/>
    <s v="Maranhão"/>
    <x v="2"/>
    <x v="2"/>
    <x v="0"/>
    <x v="2"/>
    <n v="10"/>
    <s v="À Prazo"/>
    <x v="614"/>
    <s v="José Arruda"/>
  </r>
  <r>
    <s v="Clarina"/>
    <s v="Valadares"/>
    <s v="Donovan"/>
    <s v="Clarina Valadares Donovan"/>
    <n v="0.4507467379055532"/>
    <s v="@gmail.com"/>
    <s v="Clarina@gmail.com"/>
    <n v="27"/>
    <s v="Espírito Santo"/>
    <x v="0"/>
    <x v="0"/>
    <x v="0"/>
    <x v="0"/>
    <n v="7"/>
    <s v="À Prazo"/>
    <x v="615"/>
    <s v="Maria do Carmo"/>
  </r>
  <r>
    <s v="Gerulza"/>
    <s v="Lacerda"/>
    <s v="Fitzgerald"/>
    <s v="Gerulza Lacerda Fitzgerald"/>
    <n v="0.88558048894577823"/>
    <s v="@hotmail.com"/>
    <s v="Gerulza@hotmail.com"/>
    <n v="85"/>
    <s v="Ceará"/>
    <x v="2"/>
    <x v="0"/>
    <x v="0"/>
    <x v="0"/>
    <n v="4"/>
    <s v="À Prazo"/>
    <x v="615"/>
    <s v="Priscila Amanda"/>
  </r>
  <r>
    <s v="Mayza"/>
    <s v="Peres"/>
    <s v="O’Hara"/>
    <s v="Mayza Peres O’Hara"/>
    <n v="0.48255492323100568"/>
    <s v="@gmail.com"/>
    <s v="Mayza@gmail.com"/>
    <n v="99"/>
    <s v="Maranhão"/>
    <x v="2"/>
    <x v="1"/>
    <x v="1"/>
    <x v="1"/>
    <n v="1"/>
    <s v="À vista"/>
    <x v="615"/>
    <s v="José Arruda"/>
  </r>
  <r>
    <s v="Kimberly"/>
    <s v="Dourado"/>
    <s v="Fitzgerald"/>
    <s v="Kimberly Dourado Fitzgerald"/>
    <n v="0.84468793864087954"/>
    <s v="@hotmail.com"/>
    <s v="Kimberly@hotmail.com"/>
    <n v="28"/>
    <s v="Espírito Santo"/>
    <x v="0"/>
    <x v="1"/>
    <x v="0"/>
    <x v="1"/>
    <n v="2"/>
    <s v="À Prazo"/>
    <x v="616"/>
    <s v="José Arruda"/>
  </r>
  <r>
    <s v="Licínia"/>
    <s v="Rodrigues"/>
    <s v="Montgomery"/>
    <s v="Licínia Rodrigues Montgomery"/>
    <n v="0.94314503711901132"/>
    <s v="@gmail.com"/>
    <s v="Licínia@gmail.com"/>
    <n v="11"/>
    <s v="São Paulo"/>
    <x v="0"/>
    <x v="1"/>
    <x v="0"/>
    <x v="1"/>
    <n v="2"/>
    <s v="À Prazo"/>
    <x v="616"/>
    <s v="Priscila Amanda"/>
  </r>
  <r>
    <s v="Luciene"/>
    <s v="Apolinário"/>
    <s v="Barr"/>
    <s v="Luciene Apolinário Barr"/>
    <n v="0.35827850763898117"/>
    <s v="@gmail.com"/>
    <s v="Luciene@gmail.com"/>
    <n v="86"/>
    <s v="Piauí"/>
    <x v="2"/>
    <x v="0"/>
    <x v="0"/>
    <x v="0"/>
    <n v="6"/>
    <s v="À Prazo"/>
    <x v="616"/>
    <s v="José Arruda"/>
  </r>
  <r>
    <s v="Álison"/>
    <s v="Locatelli"/>
    <s v="Weber"/>
    <s v="Álison Locatelli Weber"/>
    <n v="8.249566503626482E-2"/>
    <s v="@gmail.com"/>
    <s v="Álison@gmail.com"/>
    <n v="31"/>
    <s v="Minas Gerais"/>
    <x v="0"/>
    <x v="2"/>
    <x v="0"/>
    <x v="2"/>
    <n v="8"/>
    <s v="À Prazo"/>
    <x v="617"/>
    <s v="José Arruda"/>
  </r>
  <r>
    <s v="Ionara"/>
    <s v="Barbosa"/>
    <s v="O’Hara"/>
    <s v="Ionara Barbosa O’Hara"/>
    <n v="0.42342220004255415"/>
    <s v="@gmail.com"/>
    <s v="Ionara@gmail.com"/>
    <n v="87"/>
    <s v="Pernambuco"/>
    <x v="2"/>
    <x v="2"/>
    <x v="0"/>
    <x v="2"/>
    <n v="8"/>
    <s v="À Prazo"/>
    <x v="617"/>
    <s v="Maria do Carmo"/>
  </r>
  <r>
    <s v="Aissa"/>
    <s v="Curtinaz"/>
    <s v="O’Connell"/>
    <s v="Aissa Curtinaz O’Connell"/>
    <n v="0.66663356642031579"/>
    <s v="@yahoo.com"/>
    <s v="Aissa@yahoo.com"/>
    <n v="12"/>
    <s v="São Paulo"/>
    <x v="0"/>
    <x v="2"/>
    <x v="0"/>
    <x v="2"/>
    <n v="10"/>
    <s v="À Prazo"/>
    <x v="617"/>
    <s v="Priscila Amanda"/>
  </r>
  <r>
    <s v="Layne"/>
    <s v="Mendes"/>
    <s v="Daugherty"/>
    <s v="Layne Mendes Daugherty"/>
    <n v="0.25621571361025564"/>
    <s v="@yahoo.com"/>
    <s v="Layne@yahoo.com"/>
    <n v="13"/>
    <s v="São Paulo"/>
    <x v="0"/>
    <x v="2"/>
    <x v="0"/>
    <x v="2"/>
    <n v="8"/>
    <s v="À Prazo"/>
    <x v="618"/>
    <s v="Maria do Carmo"/>
  </r>
  <r>
    <s v="Hayley"/>
    <s v="Pimentel"/>
    <s v="Barr"/>
    <s v="Hayley Pimentel Barr"/>
    <n v="2.9079768693407892E-2"/>
    <s v="@yahoo.com"/>
    <s v="Hayley@yahoo.com"/>
    <n v="32"/>
    <s v="Minas Gerais"/>
    <x v="0"/>
    <x v="0"/>
    <x v="0"/>
    <x v="0"/>
    <n v="6"/>
    <s v="À Prazo"/>
    <x v="618"/>
    <s v="Maria do Carmo"/>
  </r>
  <r>
    <s v="Lumena"/>
    <s v="Bolsonaro"/>
    <s v="Reese"/>
    <s v="Lumena Bolsonaro Reese"/>
    <n v="0.10689707421381733"/>
    <s v="@ig.com"/>
    <s v="Lumena@ig.com"/>
    <n v="88"/>
    <s v="Ceará"/>
    <x v="2"/>
    <x v="1"/>
    <x v="1"/>
    <x v="1"/>
    <n v="1"/>
    <s v="À vista"/>
    <x v="618"/>
    <s v="José Arruda"/>
  </r>
  <r>
    <s v="Eleni"/>
    <s v="Parreira"/>
    <s v="O’Hara"/>
    <s v="Eleni Parreira O’Hara"/>
    <n v="0.10129395365029625"/>
    <s v="@gmail.com"/>
    <s v="Eleni@gmail.com"/>
    <n v="14"/>
    <s v="São Paulo"/>
    <x v="0"/>
    <x v="1"/>
    <x v="0"/>
    <x v="1"/>
    <n v="2"/>
    <s v="À Prazo"/>
    <x v="619"/>
    <s v="Maria do Carmo"/>
  </r>
  <r>
    <s v="Ticiara"/>
    <s v="Jesus"/>
    <s v="McLaughlin"/>
    <s v="Ticiara Jesus McLaughlin"/>
    <n v="0.56239668144570609"/>
    <s v="@gmail.com"/>
    <s v="Ticiara@gmail.com"/>
    <n v="33"/>
    <s v="Minas Gerais"/>
    <x v="0"/>
    <x v="1"/>
    <x v="0"/>
    <x v="1"/>
    <n v="2"/>
    <s v="À Prazo"/>
    <x v="619"/>
    <s v="João Carlos"/>
  </r>
  <r>
    <s v="Nysa"/>
    <s v="Nóbrega"/>
    <s v="Stack"/>
    <s v="Nysa Nóbrega Stack"/>
    <n v="0.5777415741185653"/>
    <s v="@yahoo.com"/>
    <s v="Nysa@yahoo.com"/>
    <n v="89"/>
    <s v="Piauí"/>
    <x v="2"/>
    <x v="2"/>
    <x v="0"/>
    <x v="2"/>
    <n v="10"/>
    <s v="À Prazo"/>
    <x v="619"/>
    <s v="José Arruda"/>
  </r>
  <r>
    <s v="Ka"/>
    <s v="Ramos"/>
    <s v="Higgins"/>
    <s v="Ka Ramos Higgins"/>
    <n v="9.888810493721456E-2"/>
    <s v="@gmail.com"/>
    <s v="Ka@gmail.com"/>
    <n v="34"/>
    <s v="Minas Gerais"/>
    <x v="0"/>
    <x v="1"/>
    <x v="0"/>
    <x v="1"/>
    <n v="2"/>
    <s v="À Prazo"/>
    <x v="620"/>
    <s v="José Arruda"/>
  </r>
  <r>
    <s v="Isadora"/>
    <s v="Bruno"/>
    <s v="Fitzgerald"/>
    <s v="Isadora Bruno Fitzgerald"/>
    <n v="0.64143973913345054"/>
    <s v="@ig.com"/>
    <s v="Isadora@ig.com"/>
    <n v="15"/>
    <s v="São Paulo"/>
    <x v="0"/>
    <x v="0"/>
    <x v="0"/>
    <x v="0"/>
    <n v="5"/>
    <s v="À Prazo"/>
    <x v="620"/>
    <s v="José Arruda"/>
  </r>
  <r>
    <s v="Salma"/>
    <s v="Malafaia"/>
    <s v="Kerr"/>
    <s v="Salma Malafaia Kerr"/>
    <n v="5.8670894752842928E-2"/>
    <s v="@ig.com"/>
    <s v="Salma@ig.com"/>
    <n v="91"/>
    <s v="Pará"/>
    <x v="1"/>
    <x v="1"/>
    <x v="0"/>
    <x v="1"/>
    <n v="2"/>
    <s v="À Prazo"/>
    <x v="620"/>
    <s v="Maria do Carmo"/>
  </r>
  <r>
    <s v="Emily"/>
    <s v="Vilhena"/>
    <s v="Higgins"/>
    <s v="Emily Vilhena Higgins"/>
    <n v="0.50663203461849904"/>
    <s v="@gmail.com"/>
    <s v="Emily@gmail.com"/>
    <n v="16"/>
    <s v="São Paulo"/>
    <x v="0"/>
    <x v="2"/>
    <x v="0"/>
    <x v="2"/>
    <n v="10"/>
    <s v="À Prazo"/>
    <x v="621"/>
    <s v="José Arruda"/>
  </r>
  <r>
    <s v="Nayma"/>
    <s v="Curado"/>
    <s v="Walsh"/>
    <s v="Nayma Curado Walsh"/>
    <n v="0.65919358232095504"/>
    <s v="@yahoo.com"/>
    <s v="Nayma@yahoo.com"/>
    <n v="35"/>
    <s v="Minas Gerais"/>
    <x v="0"/>
    <x v="0"/>
    <x v="0"/>
    <x v="0"/>
    <n v="5"/>
    <s v="À Prazo"/>
    <x v="621"/>
    <s v="José Arruda"/>
  </r>
  <r>
    <s v="Lyane"/>
    <s v="Carnaval"/>
    <s v="Hahn"/>
    <s v="Lyane Carnaval Hahn"/>
    <n v="8.7979104955278942E-2"/>
    <s v="@yahoo.com"/>
    <s v="Lyane@yahoo.com"/>
    <n v="92"/>
    <s v="Amazonas"/>
    <x v="1"/>
    <x v="0"/>
    <x v="0"/>
    <x v="0"/>
    <n v="6"/>
    <s v="À Prazo"/>
    <x v="621"/>
    <s v="Maria do Carmo"/>
  </r>
  <r>
    <s v="Diara"/>
    <s v="Generoso"/>
    <s v="Shaw"/>
    <s v="Diara Generoso Shaw"/>
    <n v="0.84866624219616715"/>
    <s v="@gmail.com"/>
    <s v="Diara@gmail.com"/>
    <n v="93"/>
    <s v="Pará"/>
    <x v="1"/>
    <x v="2"/>
    <x v="0"/>
    <x v="2"/>
    <n v="10"/>
    <s v="À Prazo"/>
    <x v="622"/>
    <s v="José Arruda"/>
  </r>
  <r>
    <s v="Kai"/>
    <s v="Rios"/>
    <s v="O’Hara"/>
    <s v="Kai Rios O’Hara"/>
    <n v="0.37178828656971807"/>
    <s v="@ig.com"/>
    <s v="Kai@ig.com"/>
    <n v="37"/>
    <s v="Minas Gerais"/>
    <x v="0"/>
    <x v="2"/>
    <x v="0"/>
    <x v="2"/>
    <n v="9"/>
    <s v="À Prazo"/>
    <x v="622"/>
    <s v="Priscila Amanda"/>
  </r>
  <r>
    <s v="Fedra"/>
    <s v="Duarte"/>
    <s v="Montgomery"/>
    <s v="Fedra Duarte Montgomery"/>
    <n v="0.35739840243563437"/>
    <s v="@hotmail.com"/>
    <s v="Fedra@hotmail.com"/>
    <n v="17"/>
    <s v="São Paulo"/>
    <x v="0"/>
    <x v="0"/>
    <x v="0"/>
    <x v="0"/>
    <n v="3"/>
    <s v="À Prazo"/>
    <x v="622"/>
    <s v="José Arruda"/>
  </r>
  <r>
    <s v="Lila"/>
    <s v="Sampedro"/>
    <s v="Salisbury"/>
    <s v="Lila Sampedro Salisbury"/>
    <n v="0.25607056817307061"/>
    <s v="@ig.com"/>
    <s v="Lila@ig.com"/>
    <n v="18"/>
    <s v="São Paulo"/>
    <x v="0"/>
    <x v="1"/>
    <x v="1"/>
    <x v="1"/>
    <n v="1"/>
    <s v="À vista"/>
    <x v="623"/>
    <s v="José Arruda"/>
  </r>
  <r>
    <s v="Marisela"/>
    <s v="Moraes"/>
    <s v="Fletcher"/>
    <s v="Marisela Moraes Fletcher"/>
    <n v="7.1791252787825166E-2"/>
    <s v="@hotmail.com"/>
    <s v="Marisela@hotmail.com"/>
    <n v="94"/>
    <s v="Pará"/>
    <x v="1"/>
    <x v="1"/>
    <x v="1"/>
    <x v="1"/>
    <n v="1"/>
    <s v="À vista"/>
    <x v="623"/>
    <s v="José Arruda"/>
  </r>
  <r>
    <s v="Kadidjatou"/>
    <s v="Rebouças"/>
    <s v="Lynch"/>
    <s v="Kadidjatou Rebouças Lynch"/>
    <n v="0.78077267055595501"/>
    <s v="@hotmail.com"/>
    <s v="Kadidjatou@hotmail.com"/>
    <n v="38"/>
    <s v="Minas Gerais"/>
    <x v="0"/>
    <x v="1"/>
    <x v="1"/>
    <x v="1"/>
    <n v="1"/>
    <s v="À vista"/>
    <x v="623"/>
    <s v="Maria do Carmo"/>
  </r>
  <r>
    <s v="Margariga"/>
    <s v="Leite"/>
    <s v="Costello"/>
    <s v="Margariga Leite Costello"/>
    <n v="0.37941041570586587"/>
    <s v="@hotmail.com"/>
    <s v="Margariga@hotmail.com"/>
    <n v="95"/>
    <s v="Roraima"/>
    <x v="1"/>
    <x v="2"/>
    <x v="0"/>
    <x v="2"/>
    <n v="8"/>
    <s v="À Prazo"/>
    <x v="624"/>
    <s v="Maria do Carmo"/>
  </r>
  <r>
    <s v="Dadivina"/>
    <s v="Baltar"/>
    <s v="Ramsey"/>
    <s v="Dadivina Baltar Ramsey"/>
    <n v="0.54552960440797416"/>
    <s v="@hotmail.com"/>
    <s v="Dadivina@hotmail.com"/>
    <n v="41"/>
    <s v="Paraná"/>
    <x v="3"/>
    <x v="0"/>
    <x v="0"/>
    <x v="0"/>
    <n v="5"/>
    <s v="À Prazo"/>
    <x v="624"/>
    <s v="Priscila Amanda"/>
  </r>
  <r>
    <s v="Melinda"/>
    <s v="Ramires"/>
    <s v="Dempsey"/>
    <s v="Melinda Ramires Dempsey"/>
    <n v="0.76611911036740699"/>
    <s v="@ig.com"/>
    <s v="Melinda@ig.com"/>
    <n v="19"/>
    <s v="São Paulo"/>
    <x v="0"/>
    <x v="2"/>
    <x v="0"/>
    <x v="2"/>
    <n v="10"/>
    <s v="À Prazo"/>
    <x v="624"/>
    <s v="Maria do Carmo"/>
  </r>
  <r>
    <s v="Sintya"/>
    <s v="Torquato"/>
    <s v="Frazier"/>
    <s v="Sintya Torquato Frazier"/>
    <n v="0.71205428408157856"/>
    <s v="@ig.com"/>
    <s v="Sintya@ig.com"/>
    <n v="96"/>
    <s v="Amapá"/>
    <x v="1"/>
    <x v="0"/>
    <x v="0"/>
    <x v="0"/>
    <n v="6"/>
    <s v="À Prazo"/>
    <x v="625"/>
    <s v="José Arruda"/>
  </r>
  <r>
    <s v="Marcella"/>
    <s v="Jesus"/>
    <s v="Walsh"/>
    <s v="Marcella Jesus Walsh"/>
    <n v="0.86237805203806217"/>
    <s v="@yahoo.com"/>
    <s v="Marcella@yahoo.com"/>
    <n v="42"/>
    <s v="Paraná"/>
    <x v="3"/>
    <x v="2"/>
    <x v="0"/>
    <x v="2"/>
    <n v="10"/>
    <s v="À Prazo"/>
    <x v="625"/>
    <s v="José Arruda"/>
  </r>
  <r>
    <s v="Salimatu"/>
    <s v="Maduro"/>
    <s v="Hagan"/>
    <s v="Salimatu Maduro Hagan"/>
    <n v="0.47420646533393973"/>
    <s v="@hotmail.com"/>
    <s v="Salimatu@hotmail.com"/>
    <n v="21"/>
    <s v="Rio de Janeiro"/>
    <x v="0"/>
    <x v="2"/>
    <x v="0"/>
    <x v="2"/>
    <n v="10"/>
    <s v="À Prazo"/>
    <x v="625"/>
    <s v="José Arruda"/>
  </r>
  <r>
    <s v="Elioenai"/>
    <s v="Portugal"/>
    <s v="Hagan"/>
    <s v="Elioenai Portugal Hagan"/>
    <n v="0.44757861636428165"/>
    <s v="@hotmail.com"/>
    <s v="Elioenai@hotmail.com"/>
    <n v="22"/>
    <s v="Rio de Janeiro"/>
    <x v="0"/>
    <x v="0"/>
    <x v="0"/>
    <x v="0"/>
    <n v="6"/>
    <s v="À Prazo"/>
    <x v="626"/>
    <s v="Maria do Carmo"/>
  </r>
  <r>
    <s v="Valnice"/>
    <s v="Negreiros"/>
    <s v="Hagan"/>
    <s v="Valnice Negreiros Hagan"/>
    <n v="0.3769893668752381"/>
    <s v="@hotmail.com"/>
    <s v="Valnice@hotmail.com"/>
    <n v="97"/>
    <s v="Amazonas"/>
    <x v="1"/>
    <x v="2"/>
    <x v="0"/>
    <x v="2"/>
    <n v="10"/>
    <s v="À Prazo"/>
    <x v="626"/>
    <s v="José Arruda"/>
  </r>
  <r>
    <s v="Ariadnne"/>
    <s v="Anes"/>
    <s v="Higgins"/>
    <s v="Ariadnne Anes Higgins"/>
    <n v="6.1160489133760709E-2"/>
    <s v="@yahoo.com"/>
    <s v="Ariadnne@yahoo.com"/>
    <n v="43"/>
    <s v="Paraná"/>
    <x v="3"/>
    <x v="1"/>
    <x v="0"/>
    <x v="1"/>
    <n v="2"/>
    <s v="À Prazo"/>
    <x v="626"/>
    <s v="José Arruda"/>
  </r>
  <r>
    <s v="Sabrina"/>
    <s v="Jardim"/>
    <s v="Stack"/>
    <s v="Sabrina Jardim Stack"/>
    <n v="0.10397555873713415"/>
    <s v="@gmail.com"/>
    <s v="Sabrina@gmail.com"/>
    <n v="24"/>
    <s v="Rio de Janeiro"/>
    <x v="0"/>
    <x v="2"/>
    <x v="0"/>
    <x v="2"/>
    <n v="8"/>
    <s v="À Prazo"/>
    <x v="627"/>
    <s v="Priscila Amanda"/>
  </r>
  <r>
    <s v="Yazmin"/>
    <s v="Amorim"/>
    <s v="Duncan"/>
    <s v="Yazmin Amorim Duncan"/>
    <n v="0.27533770685690262"/>
    <s v="@ig.com"/>
    <s v="Yazmin@ig.com"/>
    <n v="44"/>
    <s v="Paraná"/>
    <x v="3"/>
    <x v="0"/>
    <x v="0"/>
    <x v="0"/>
    <n v="7"/>
    <s v="À Prazo"/>
    <x v="627"/>
    <s v="José Arruda"/>
  </r>
  <r>
    <s v="Lauane"/>
    <s v="Lopes"/>
    <s v="Lynch"/>
    <s v="Lauane Lopes Lynch"/>
    <n v="0.5321646368982712"/>
    <s v="@yahoo.com"/>
    <s v="Lauane@yahoo.com"/>
    <n v="98"/>
    <s v="Maranhão"/>
    <x v="2"/>
    <x v="1"/>
    <x v="1"/>
    <x v="1"/>
    <n v="1"/>
    <s v="À vista"/>
    <x v="627"/>
    <s v="João Carlos"/>
  </r>
  <r>
    <s v="Nafia"/>
    <s v="Bandeira"/>
    <s v="Fletcher"/>
    <s v="Nafia Bandeira Fletcher"/>
    <n v="0.3882853620106459"/>
    <s v="@ig.com"/>
    <s v="Nafia@ig.com"/>
    <n v="99"/>
    <s v="Maranhão"/>
    <x v="2"/>
    <x v="2"/>
    <x v="0"/>
    <x v="2"/>
    <n v="10"/>
    <s v="À Prazo"/>
    <x v="628"/>
    <s v="José Arruda"/>
  </r>
  <r>
    <s v="Kayssa"/>
    <s v="Amor"/>
    <s v="Sinclair"/>
    <s v="Kayssa Amor Sinclair"/>
    <n v="9.3185806700821661E-2"/>
    <s v="@gmail.com"/>
    <s v="Kayssa@gmail.com"/>
    <n v="45"/>
    <s v="Paraná"/>
    <x v="3"/>
    <x v="2"/>
    <x v="0"/>
    <x v="2"/>
    <n v="10"/>
    <s v="À Prazo"/>
    <x v="628"/>
    <s v="José Arruda"/>
  </r>
  <r>
    <s v="Josiany"/>
    <s v="Pascal"/>
    <s v="Higgins"/>
    <s v="Josiany Pascal Higgins"/>
    <n v="0.85788228535744471"/>
    <s v="@yahoo.com"/>
    <s v="Josiany@yahoo.com"/>
    <n v="27"/>
    <s v="Espírito Santo"/>
    <x v="0"/>
    <x v="2"/>
    <x v="0"/>
    <x v="2"/>
    <n v="9"/>
    <s v="À Prazo"/>
    <x v="628"/>
    <s v="Maria do Carmo"/>
  </r>
  <r>
    <s v="Ruhi"/>
    <s v="Gonçalves"/>
    <s v="Donovan"/>
    <s v="Ruhi Gonçalves Donovan"/>
    <n v="0.48590615902549827"/>
    <s v="@gmail.com"/>
    <s v="Ruhi@gmail.com"/>
    <n v="11"/>
    <s v="São Paulo"/>
    <x v="0"/>
    <x v="0"/>
    <x v="0"/>
    <x v="0"/>
    <n v="5"/>
    <s v="À Prazo"/>
    <x v="629"/>
    <s v="José Arruda"/>
  </r>
  <r>
    <s v="Aaira"/>
    <s v="Adorno"/>
    <s v="Barker"/>
    <s v="Aaira Adorno Barker"/>
    <n v="0.10692922300127139"/>
    <s v="@yahoo.com"/>
    <s v="Aaira@yahoo.com"/>
    <n v="46"/>
    <s v="Paraná"/>
    <x v="3"/>
    <x v="2"/>
    <x v="0"/>
    <x v="2"/>
    <n v="10"/>
    <s v="À Prazo"/>
    <x v="629"/>
    <s v="Maria do Carmo"/>
  </r>
  <r>
    <s v="Yuana"/>
    <s v="Bastos"/>
    <s v="Costello"/>
    <s v="Yuana Bastos Costello"/>
    <n v="0.17347805048704357"/>
    <s v="@gmail.com"/>
    <s v="Yuana@gmail.com"/>
    <n v="28"/>
    <s v="Espírito Santo"/>
    <x v="0"/>
    <x v="1"/>
    <x v="1"/>
    <x v="1"/>
    <n v="1"/>
    <s v="À vista"/>
    <x v="629"/>
    <s v="Priscila Amanda"/>
  </r>
  <r>
    <s v="Iraê"/>
    <s v="Bastos"/>
    <s v="Ramsey"/>
    <s v="Iraê Bastos Ramsey"/>
    <n v="0.58535729578057549"/>
    <s v="@hotmail.com"/>
    <s v="Iraê@hotmail.com"/>
    <n v="47"/>
    <s v="Santa Catarina"/>
    <x v="3"/>
    <x v="1"/>
    <x v="1"/>
    <x v="1"/>
    <n v="1"/>
    <s v="À vista"/>
    <x v="630"/>
    <s v="José Arruda"/>
  </r>
  <r>
    <s v="Scarlet"/>
    <s v="Padrão"/>
    <s v="Salisbury"/>
    <s v="Scarlet Padrão Salisbury"/>
    <n v="0.18792372579656824"/>
    <s v="@gmail.com"/>
    <s v="Scarlet@gmail.com"/>
    <n v="12"/>
    <s v="São Paulo"/>
    <x v="0"/>
    <x v="2"/>
    <x v="0"/>
    <x v="2"/>
    <n v="8"/>
    <s v="À Prazo"/>
    <x v="630"/>
    <s v="Maria do Carmo"/>
  </r>
  <r>
    <s v="Evalyn"/>
    <s v="Bizzo"/>
    <s v="Atkinson"/>
    <s v="Evalyn Bizzo Atkinson"/>
    <n v="0.98632405259380029"/>
    <s v="@ig.com"/>
    <s v="Evalyn@ig.com"/>
    <n v="31"/>
    <s v="Minas Gerais"/>
    <x v="0"/>
    <x v="1"/>
    <x v="1"/>
    <x v="1"/>
    <n v="1"/>
    <s v="À vista"/>
    <x v="630"/>
    <s v="Maria do Carmo"/>
  </r>
  <r>
    <s v="Soline"/>
    <s v="Abreu"/>
    <s v="Atkinson"/>
    <s v="Soline Abreu Atkinson"/>
    <n v="0.72139666414823345"/>
    <s v="@hotmail.com"/>
    <s v="Soline@hotmail.com"/>
    <n v="13"/>
    <s v="São Paulo"/>
    <x v="0"/>
    <x v="1"/>
    <x v="1"/>
    <x v="1"/>
    <n v="1"/>
    <s v="À vista"/>
    <x v="631"/>
    <s v="João Carlos"/>
  </r>
  <r>
    <s v="Leslie"/>
    <s v="Penteado"/>
    <s v="O’Connell"/>
    <s v="Leslie Penteado O’Connell"/>
    <n v="0.81255919464808279"/>
    <s v="@gmail.com"/>
    <s v="Leslie@gmail.com"/>
    <n v="48"/>
    <s v="Santa Catarina"/>
    <x v="3"/>
    <x v="1"/>
    <x v="1"/>
    <x v="1"/>
    <n v="1"/>
    <s v="À vista"/>
    <x v="631"/>
    <s v="Maria do Carmo"/>
  </r>
  <r>
    <s v="Awayhame"/>
    <s v="Conceição"/>
    <s v="Fletcher"/>
    <s v="Awayhame Conceição Fletcher"/>
    <n v="0.59284096726357016"/>
    <s v="@gmail.com"/>
    <s v="Awayhame@gmail.com"/>
    <n v="32"/>
    <s v="Minas Gerais"/>
    <x v="0"/>
    <x v="0"/>
    <x v="0"/>
    <x v="0"/>
    <n v="6"/>
    <s v="À Prazo"/>
    <x v="631"/>
    <s v="José Arruda"/>
  </r>
  <r>
    <s v="Aliça"/>
    <s v="Jardim"/>
    <s v="Lynch"/>
    <s v="Aliça Jardim Lynch"/>
    <n v="0.33550663708965245"/>
    <s v="@ig.com"/>
    <s v="Aliça@ig.com"/>
    <n v="49"/>
    <s v="Santa Catarina"/>
    <x v="3"/>
    <x v="0"/>
    <x v="0"/>
    <x v="0"/>
    <n v="7"/>
    <s v="À Prazo"/>
    <x v="632"/>
    <s v="João Carlos"/>
  </r>
  <r>
    <s v="Lucília"/>
    <s v="Araújo"/>
    <s v="Calhoun"/>
    <s v="Lucília Araújo Calhoun"/>
    <n v="0.90558189908469333"/>
    <s v="@gmail.com"/>
    <s v="Lucília@gmail.com"/>
    <n v="14"/>
    <s v="São Paulo"/>
    <x v="0"/>
    <x v="0"/>
    <x v="0"/>
    <x v="0"/>
    <n v="4"/>
    <s v="À Prazo"/>
    <x v="632"/>
    <s v="João Carlos"/>
  </r>
  <r>
    <s v="Idalete"/>
    <s v="Viana"/>
    <s v="Faulkner"/>
    <s v="Idalete Viana Faulkner"/>
    <n v="8.9041851072730438E-2"/>
    <s v="@yahoo.com"/>
    <s v="Idalete@yahoo.com"/>
    <n v="33"/>
    <s v="Minas Gerais"/>
    <x v="0"/>
    <x v="2"/>
    <x v="0"/>
    <x v="2"/>
    <n v="9"/>
    <s v="À Prazo"/>
    <x v="632"/>
    <s v="José Arruda"/>
  </r>
  <r>
    <s v="Ainhoa"/>
    <s v="Constante"/>
    <s v="Hahn"/>
    <s v="Ainhoa Constante Hahn"/>
    <n v="9.9067075498962542E-2"/>
    <s v="@yahoo.com"/>
    <s v="Ainhoa@yahoo.com"/>
    <n v="34"/>
    <s v="Minas Gerais"/>
    <x v="0"/>
    <x v="1"/>
    <x v="1"/>
    <x v="1"/>
    <n v="1"/>
    <s v="À vista"/>
    <x v="633"/>
    <s v="Maria do Carmo"/>
  </r>
  <r>
    <s v="Hapel"/>
    <s v="Paes"/>
    <s v="Duncan"/>
    <s v="Hapel Paes Duncan"/>
    <n v="0.16279984907685996"/>
    <s v="@gmail.com"/>
    <s v="Hapel@gmail.com"/>
    <n v="51"/>
    <s v="Rio Grande do Sul"/>
    <x v="3"/>
    <x v="0"/>
    <x v="0"/>
    <x v="0"/>
    <n v="3"/>
    <s v="À Prazo"/>
    <x v="633"/>
    <s v="Priscila Amanda"/>
  </r>
  <r>
    <s v="Aishwarya"/>
    <s v="Curado"/>
    <s v="O’Hara"/>
    <s v="Aishwarya Curado O’Hara"/>
    <n v="0.63734939091144771"/>
    <s v="@hotmail.com"/>
    <s v="Aishwarya@hotmail.com"/>
    <n v="15"/>
    <s v="São Paulo"/>
    <x v="0"/>
    <x v="2"/>
    <x v="0"/>
    <x v="2"/>
    <n v="8"/>
    <s v="À Prazo"/>
    <x v="633"/>
    <s v="Maria do Carmo"/>
  </r>
  <r>
    <s v="Zayanne"/>
    <s v="Carmo"/>
    <s v="Ballard"/>
    <s v="Zayanne Carmo Ballard"/>
    <n v="0.17641530117849935"/>
    <s v="@yahoo.com"/>
    <s v="Zayanne@yahoo.com"/>
    <n v="16"/>
    <s v="São Paulo"/>
    <x v="0"/>
    <x v="0"/>
    <x v="0"/>
    <x v="0"/>
    <n v="6"/>
    <s v="À Prazo"/>
    <x v="634"/>
    <s v="José Arruda"/>
  </r>
  <r>
    <s v="Luniva"/>
    <s v="Braga"/>
    <s v="Walsh"/>
    <s v="Luniva Braga Walsh"/>
    <n v="0.68508054281099706"/>
    <s v="@gmail.com"/>
    <s v="Luniva@gmail.com"/>
    <n v="53"/>
    <s v="Rio Grande do Sul"/>
    <x v="3"/>
    <x v="2"/>
    <x v="0"/>
    <x v="2"/>
    <n v="10"/>
    <s v="À Prazo"/>
    <x v="634"/>
    <s v="João Carlos"/>
  </r>
  <r>
    <s v="Izabella"/>
    <s v="Dias"/>
    <s v="Fitzgerald"/>
    <s v="Izabella Dias Fitzgerald"/>
    <n v="9.8202213938602179E-2"/>
    <s v="@gmail.com"/>
    <s v="Izabella@gmail.com"/>
    <n v="35"/>
    <s v="Minas Gerais"/>
    <x v="0"/>
    <x v="0"/>
    <x v="0"/>
    <x v="0"/>
    <n v="7"/>
    <s v="À Prazo"/>
    <x v="634"/>
    <s v="José Arruda"/>
  </r>
  <r>
    <s v="Yalena"/>
    <s v="Varela"/>
    <s v="Kerr"/>
    <s v="Yalena Varela Kerr"/>
    <n v="0.90797678184239217"/>
    <s v="@gmail.com"/>
    <s v="Yalena@gmail.com"/>
    <n v="54"/>
    <s v="Rio Grande do Sul"/>
    <x v="3"/>
    <x v="1"/>
    <x v="1"/>
    <x v="1"/>
    <n v="1"/>
    <s v="À vista"/>
    <x v="635"/>
    <s v="José Arruda"/>
  </r>
  <r>
    <s v="Delia"/>
    <s v="Dourado"/>
    <s v="O’Connell"/>
    <s v="Delia Dourado O’Connell"/>
    <n v="0.44767699963501406"/>
    <s v="@yahoo.com"/>
    <s v="Delia@yahoo.com"/>
    <n v="17"/>
    <s v="São Paulo"/>
    <x v="0"/>
    <x v="2"/>
    <x v="0"/>
    <x v="2"/>
    <n v="10"/>
    <s v="À Prazo"/>
    <x v="635"/>
    <s v="José Arruda"/>
  </r>
  <r>
    <s v="Deegbi"/>
    <s v="Dantas"/>
    <s v="Lynch"/>
    <s v="Deegbi Dantas Lynch"/>
    <n v="0.94535865764463312"/>
    <s v="@yahoo.com"/>
    <s v="Deegbi@yahoo.com"/>
    <n v="37"/>
    <s v="Minas Gerais"/>
    <x v="0"/>
    <x v="0"/>
    <x v="0"/>
    <x v="0"/>
    <n v="4"/>
    <s v="À Prazo"/>
    <x v="635"/>
    <s v="Priscila Amanda"/>
  </r>
  <r>
    <s v="Angelika"/>
    <s v="Saraiva"/>
    <s v="McLaughlin"/>
    <s v="Angelika Saraiva McLaughlin"/>
    <n v="0.58238805560270202"/>
    <s v="@ig.com"/>
    <s v="Angelika@ig.com"/>
    <n v="18"/>
    <s v="São Paulo"/>
    <x v="0"/>
    <x v="2"/>
    <x v="0"/>
    <x v="2"/>
    <n v="9"/>
    <s v="À Prazo"/>
    <x v="636"/>
    <s v="João Carlos"/>
  </r>
  <r>
    <s v="Jaslyn"/>
    <s v="Homem"/>
    <s v="Walsh"/>
    <s v="Jaslyn Homem Walsh"/>
    <n v="0.9402424526656491"/>
    <s v="@ig.com"/>
    <s v="Jaslyn@ig.com"/>
    <n v="38"/>
    <s v="Minas Gerais"/>
    <x v="0"/>
    <x v="2"/>
    <x v="0"/>
    <x v="2"/>
    <n v="10"/>
    <s v="À Prazo"/>
    <x v="636"/>
    <s v="Priscila Amanda"/>
  </r>
  <r>
    <s v="Jussara"/>
    <s v="Queirós"/>
    <s v="Frazier"/>
    <s v="Jussara Queirós Frazier"/>
    <n v="0.36949055200573888"/>
    <s v="@ig.com"/>
    <s v="Jussara@ig.com"/>
    <n v="55"/>
    <s v="Rio Grande do Sul"/>
    <x v="3"/>
    <x v="0"/>
    <x v="0"/>
    <x v="0"/>
    <n v="6"/>
    <s v="À Prazo"/>
    <x v="636"/>
    <s v="José Arruda"/>
  </r>
  <r>
    <s v="Capucine"/>
    <s v="Moretti"/>
    <s v="Vaughn"/>
    <s v="Capucine Moretti Vaughn"/>
    <n v="0.35119246447958263"/>
    <s v="@yahoo.com"/>
    <s v="Capucine@yahoo.com"/>
    <n v="41"/>
    <s v="Paraná"/>
    <x v="3"/>
    <x v="0"/>
    <x v="0"/>
    <x v="0"/>
    <n v="4"/>
    <s v="À Prazo"/>
    <x v="637"/>
    <s v="José Arruda"/>
  </r>
  <r>
    <s v="Elayne"/>
    <s v="Ortiz"/>
    <s v="Hagan"/>
    <s v="Elayne Ortiz Hagan"/>
    <n v="0.75385382633852827"/>
    <s v="@ig.com"/>
    <s v="Elayne@ig.com"/>
    <n v="19"/>
    <s v="São Paulo"/>
    <x v="0"/>
    <x v="2"/>
    <x v="0"/>
    <x v="2"/>
    <n v="10"/>
    <s v="À Prazo"/>
    <x v="637"/>
    <s v="Maria do Carmo"/>
  </r>
  <r>
    <s v="Samreet"/>
    <s v="Menino"/>
    <s v="Vaughn"/>
    <s v="Samreet Menino Vaughn"/>
    <n v="3.27145456052651E-2"/>
    <s v="@hotmail.com"/>
    <s v="Samreet@hotmail.com"/>
    <n v="61"/>
    <s v="Distrito Federal"/>
    <x v="4"/>
    <x v="2"/>
    <x v="0"/>
    <x v="2"/>
    <n v="8"/>
    <s v="À Prazo"/>
    <x v="637"/>
    <s v="José Arruda"/>
  </r>
  <r>
    <s v="Lavonne"/>
    <s v="Mascarenhas"/>
    <s v="Vaughn"/>
    <s v="Lavonne Mascarenhas Vaughn"/>
    <n v="0.33760714305915329"/>
    <s v="@gmail.com"/>
    <s v="Lavonne@gmail.com"/>
    <n v="42"/>
    <s v="Paraná"/>
    <x v="3"/>
    <x v="0"/>
    <x v="0"/>
    <x v="0"/>
    <n v="7"/>
    <s v="À Prazo"/>
    <x v="638"/>
    <s v="Priscila Amanda"/>
  </r>
  <r>
    <s v="Naila"/>
    <s v="Bicalho"/>
    <s v="Montgomery"/>
    <s v="Naila Bicalho Montgomery"/>
    <n v="0.70907516154530292"/>
    <s v="@gmail.com"/>
    <s v="Naila@gmail.com"/>
    <n v="62"/>
    <s v="Goiás"/>
    <x v="4"/>
    <x v="1"/>
    <x v="1"/>
    <x v="1"/>
    <n v="1"/>
    <s v="À vista"/>
    <x v="638"/>
    <s v="Maria do Carmo"/>
  </r>
  <r>
    <s v="Benedita"/>
    <s v="Gonzaga"/>
    <s v="Vaughn"/>
    <s v="Benedita Gonzaga Vaughn"/>
    <n v="0.91523904606310302"/>
    <s v="@hotmail.com"/>
    <s v="Benedita@hotmail.com"/>
    <n v="21"/>
    <s v="Rio de Janeiro"/>
    <x v="0"/>
    <x v="0"/>
    <x v="0"/>
    <x v="0"/>
    <n v="6"/>
    <s v="À Prazo"/>
    <x v="638"/>
    <s v="João Carlos"/>
  </r>
  <r>
    <s v="Miglena"/>
    <s v="Stein"/>
    <s v="Fitzgerald"/>
    <s v="Miglena Stein Fitzgerald"/>
    <n v="0.67010991568902256"/>
    <s v="@hotmail.com"/>
    <s v="Miglena@hotmail.com"/>
    <n v="22"/>
    <s v="Rio de Janeiro"/>
    <x v="0"/>
    <x v="0"/>
    <x v="0"/>
    <x v="0"/>
    <n v="7"/>
    <s v="À Prazo"/>
    <x v="639"/>
    <s v="João Carlos"/>
  </r>
  <r>
    <s v="Olivia"/>
    <s v="Princepe"/>
    <s v="Dempsey"/>
    <s v="Olivia Princepe Dempsey"/>
    <n v="0.33810771006327733"/>
    <s v="@ig.com"/>
    <s v="Olivia@ig.com"/>
    <n v="43"/>
    <s v="Paraná"/>
    <x v="3"/>
    <x v="1"/>
    <x v="1"/>
    <x v="1"/>
    <n v="1"/>
    <s v="À vista"/>
    <x v="639"/>
    <s v="Maria do Carmo"/>
  </r>
  <r>
    <s v="Sirelsen"/>
    <s v="Uchoa"/>
    <s v="Hagan"/>
    <s v="Sirelsen Uchoa Hagan"/>
    <n v="0.47992769597921225"/>
    <s v="@gmail.com"/>
    <s v="Sirelsen@gmail.com"/>
    <n v="63"/>
    <s v="Tocantins"/>
    <x v="1"/>
    <x v="1"/>
    <x v="1"/>
    <x v="1"/>
    <n v="1"/>
    <s v="À vista"/>
    <x v="639"/>
    <s v="José Arruda"/>
  </r>
  <r>
    <s v="Wailani"/>
    <s v="Rolembergue"/>
    <s v="Fletcher"/>
    <s v="Wailani Rolembergue Fletcher"/>
    <n v="0.49690629544841658"/>
    <s v="@gmail.com"/>
    <s v="Wailani@gmail.com"/>
    <n v="64"/>
    <s v="Goiás"/>
    <x v="4"/>
    <x v="0"/>
    <x v="0"/>
    <x v="0"/>
    <n v="3"/>
    <s v="À Prazo"/>
    <x v="640"/>
    <s v="João Carlos"/>
  </r>
  <r>
    <s v="Deya"/>
    <s v="Figueiroa"/>
    <s v="Faulkner"/>
    <s v="Deya Figueiroa Faulkner"/>
    <n v="9.2976852924552378E-2"/>
    <s v="@hotmail.com"/>
    <s v="Deya@hotmail.com"/>
    <n v="24"/>
    <s v="Rio de Janeiro"/>
    <x v="0"/>
    <x v="1"/>
    <x v="1"/>
    <x v="1"/>
    <n v="1"/>
    <s v="À vista"/>
    <x v="640"/>
    <s v="Maria do Carmo"/>
  </r>
  <r>
    <s v="Priscilla"/>
    <s v="Valente"/>
    <s v="O’Hara"/>
    <s v="Priscilla Valente O’Hara"/>
    <n v="0.96124803182519281"/>
    <s v="@yahoo.com"/>
    <s v="Priscilla@yahoo.com"/>
    <n v="44"/>
    <s v="Paraná"/>
    <x v="3"/>
    <x v="0"/>
    <x v="0"/>
    <x v="0"/>
    <n v="5"/>
    <s v="À Prazo"/>
    <x v="640"/>
    <s v="José Arruda"/>
  </r>
  <r>
    <s v="Gilda"/>
    <s v="Leme"/>
    <s v="Kerr"/>
    <s v="Gilda Leme Kerr"/>
    <n v="0.83292694087150176"/>
    <s v="@hotmail.com"/>
    <s v="Gilda@hotmail.com"/>
    <n v="27"/>
    <s v="Espírito Santo"/>
    <x v="0"/>
    <x v="1"/>
    <x v="1"/>
    <x v="1"/>
    <n v="1"/>
    <s v="À vista"/>
    <x v="641"/>
    <s v="Priscila Amanda"/>
  </r>
  <r>
    <s v="Mical"/>
    <s v="Silva"/>
    <s v="Calhoun"/>
    <s v="Mical Silva Calhoun"/>
    <n v="0.69004845236710921"/>
    <s v="@ig.com"/>
    <s v="Mical@ig.com"/>
    <n v="45"/>
    <s v="Paraná"/>
    <x v="3"/>
    <x v="0"/>
    <x v="0"/>
    <x v="0"/>
    <n v="5"/>
    <s v="À Prazo"/>
    <x v="641"/>
    <s v="João Carlos"/>
  </r>
  <r>
    <s v="Jasmim"/>
    <s v="Idelfonso"/>
    <s v="Ballard"/>
    <s v="Jasmim Idelfonso Ballard"/>
    <n v="0.14346257109234117"/>
    <s v="@hotmail.com"/>
    <s v="Jasmim@hotmail.com"/>
    <n v="65"/>
    <s v="Mato Grosso"/>
    <x v="4"/>
    <x v="2"/>
    <x v="0"/>
    <x v="2"/>
    <n v="10"/>
    <s v="À Prazo"/>
    <x v="641"/>
    <s v="José Arruda"/>
  </r>
  <r>
    <s v="Rayane"/>
    <s v="Borba"/>
    <s v="McLaughlin"/>
    <s v="Rayane Borba McLaughlin"/>
    <n v="0.1739342726139349"/>
    <s v="@hotmail.com"/>
    <s v="Rayane@hotmail.com"/>
    <n v="46"/>
    <s v="Paraná"/>
    <x v="3"/>
    <x v="1"/>
    <x v="1"/>
    <x v="1"/>
    <n v="1"/>
    <s v="À vista"/>
    <x v="642"/>
    <s v="José Arruda"/>
  </r>
  <r>
    <s v="Lauriana"/>
    <s v="Malafaia"/>
    <s v="Reese"/>
    <s v="Lauriana Malafaia Reese"/>
    <n v="0.61483128919461172"/>
    <s v="@gmail.com"/>
    <s v="Lauriana@gmail.com"/>
    <n v="28"/>
    <s v="Espírito Santo"/>
    <x v="0"/>
    <x v="1"/>
    <x v="0"/>
    <x v="1"/>
    <n v="2"/>
    <s v="À Prazo"/>
    <x v="642"/>
    <s v="Maria do Carmo"/>
  </r>
  <r>
    <s v="Lohana"/>
    <s v="Vasconcelos"/>
    <s v="Walsh"/>
    <s v="Lohana Vasconcelos Walsh"/>
    <n v="0.33954901550245742"/>
    <s v="@gmail.com"/>
    <s v="Lohana@gmail.com"/>
    <n v="66"/>
    <s v="Mato Grosso"/>
    <x v="4"/>
    <x v="0"/>
    <x v="0"/>
    <x v="0"/>
    <n v="6"/>
    <s v="À Prazo"/>
    <x v="642"/>
    <s v="Maria do Carmo"/>
  </r>
  <r>
    <s v="Riva"/>
    <s v="Delfino"/>
    <s v="Walsh"/>
    <s v="Riva Delfino Walsh"/>
    <n v="0.37873162793881243"/>
    <s v="@yahoo.com"/>
    <s v="Riva@yahoo.com"/>
    <n v="67"/>
    <s v="Mato Grosso do Sul"/>
    <x v="4"/>
    <x v="1"/>
    <x v="0"/>
    <x v="1"/>
    <n v="2"/>
    <s v="À Prazo"/>
    <x v="643"/>
    <s v="José Arruda"/>
  </r>
  <r>
    <s v="Lauréna"/>
    <s v="Madureira"/>
    <s v="Stack"/>
    <s v="Lauréna Madureira Stack"/>
    <n v="0.38435211418630932"/>
    <s v="@yahoo.com"/>
    <s v="Lauréna@yahoo.com"/>
    <n v="47"/>
    <s v="Santa Catarina"/>
    <x v="3"/>
    <x v="1"/>
    <x v="1"/>
    <x v="1"/>
    <n v="1"/>
    <s v="À vista"/>
    <x v="643"/>
    <s v="Maria do Carmo"/>
  </r>
  <r>
    <s v="Krishti"/>
    <s v="Ferro"/>
    <s v="Reese"/>
    <s v="Krishti Ferro Reese"/>
    <n v="0.28591340695189671"/>
    <s v="@gmail.com"/>
    <s v="Krishti@gmail.com"/>
    <n v="31"/>
    <s v="Minas Gerais"/>
    <x v="0"/>
    <x v="0"/>
    <x v="0"/>
    <x v="0"/>
    <n v="4"/>
    <s v="À Prazo"/>
    <x v="643"/>
    <s v="Priscila Amanda"/>
  </r>
  <r>
    <s v="Luanny"/>
    <s v="Amorim"/>
    <s v="Reese"/>
    <s v="Luanny Amorim Reese"/>
    <n v="0.40309645499126745"/>
    <s v="@hotmail.com"/>
    <s v="Luanny@hotmail.com"/>
    <n v="48"/>
    <s v="Santa Catarina"/>
    <x v="3"/>
    <x v="0"/>
    <x v="0"/>
    <x v="0"/>
    <n v="6"/>
    <s v="À Prazo"/>
    <x v="644"/>
    <s v="José Arruda"/>
  </r>
  <r>
    <s v="Cátia"/>
    <s v="Peixoto"/>
    <s v="Weber"/>
    <s v="Cátia Peixoto Weber"/>
    <n v="0.78755371729334667"/>
    <s v="@gmail.com"/>
    <s v="Cátia@gmail.com"/>
    <n v="32"/>
    <s v="Minas Gerais"/>
    <x v="0"/>
    <x v="0"/>
    <x v="0"/>
    <x v="0"/>
    <n v="7"/>
    <s v="À Prazo"/>
    <x v="644"/>
    <s v="José Arruda"/>
  </r>
  <r>
    <s v="Maprua"/>
    <s v="Idelfonso"/>
    <s v="Reese"/>
    <s v="Maprua Idelfonso Reese"/>
    <n v="0.54512887530827292"/>
    <s v="@hotmail.com"/>
    <s v="Maprua@hotmail.com"/>
    <n v="68"/>
    <s v="Acre"/>
    <x v="1"/>
    <x v="2"/>
    <x v="0"/>
    <x v="2"/>
    <n v="9"/>
    <s v="À Prazo"/>
    <x v="644"/>
    <s v="Maria do Carmo"/>
  </r>
  <r>
    <s v="Pâmella"/>
    <s v="Ramalho"/>
    <s v="Conway"/>
    <s v="Pâmella Ramalho Conway"/>
    <n v="0.2014625479108374"/>
    <s v="@gmail.com"/>
    <s v="Pâmella@gmail.com"/>
    <n v="33"/>
    <s v="Minas Gerais"/>
    <x v="0"/>
    <x v="1"/>
    <x v="1"/>
    <x v="1"/>
    <n v="1"/>
    <s v="À vista"/>
    <x v="645"/>
    <s v="Priscila Amanda"/>
  </r>
  <r>
    <s v="Fábia"/>
    <s v="Carneiro"/>
    <s v="Ramsey"/>
    <s v="Fábia Carneiro Ramsey"/>
    <n v="0.75975504835032426"/>
    <s v="@yahoo.com"/>
    <s v="Fábia@yahoo.com"/>
    <n v="69"/>
    <s v="Rondônia"/>
    <x v="1"/>
    <x v="0"/>
    <x v="0"/>
    <x v="0"/>
    <n v="7"/>
    <s v="À Prazo"/>
    <x v="645"/>
    <s v="João Carlos"/>
  </r>
  <r>
    <s v="Maddelyn"/>
    <s v="Cruz"/>
    <s v="Weber"/>
    <s v="Maddelyn Cruz Weber"/>
    <n v="0.73039052452020981"/>
    <s v="@ig.com"/>
    <s v="Maddelyn@ig.com"/>
    <n v="49"/>
    <s v="Santa Catarina"/>
    <x v="3"/>
    <x v="0"/>
    <x v="0"/>
    <x v="0"/>
    <n v="6"/>
    <s v="À Prazo"/>
    <x v="645"/>
    <s v="José Arruda"/>
  </r>
  <r>
    <s v="Iria"/>
    <s v="Bernades"/>
    <s v="Salisbury"/>
    <s v="Iria Bernades Salisbury"/>
    <n v="0.81713152926369648"/>
    <s v="@gmail.com"/>
    <s v="Iria@gmail.com"/>
    <n v="34"/>
    <s v="Minas Gerais"/>
    <x v="0"/>
    <x v="1"/>
    <x v="1"/>
    <x v="1"/>
    <n v="1"/>
    <s v="À vista"/>
    <x v="646"/>
    <s v="João Carlos"/>
  </r>
  <r>
    <s v="Estefania"/>
    <s v="Araújo"/>
    <s v="Hahn"/>
    <s v="Estefania Araújo Hahn"/>
    <n v="0.4546532153904197"/>
    <s v="@gmail.com"/>
    <s v="Estefania@gmail.com"/>
    <n v="51"/>
    <s v="Rio Grande do Sul"/>
    <x v="3"/>
    <x v="0"/>
    <x v="0"/>
    <x v="0"/>
    <n v="7"/>
    <s v="À Prazo"/>
    <x v="646"/>
    <s v="Priscila Amanda"/>
  </r>
  <r>
    <s v="Vriya"/>
    <s v="Rodrigues"/>
    <s v="Daugherty"/>
    <s v="Vriya Rodrigues Daugherty"/>
    <n v="0.41541170019002505"/>
    <s v="@ig.com"/>
    <s v="Vriya@ig.com"/>
    <n v="71"/>
    <s v="Bahia"/>
    <x v="2"/>
    <x v="2"/>
    <x v="0"/>
    <x v="2"/>
    <n v="10"/>
    <s v="À Prazo"/>
    <x v="646"/>
    <s v="João Carlos"/>
  </r>
  <r>
    <s v="Jinal"/>
    <s v="Menezes"/>
    <s v="Frazier"/>
    <s v="Jinal Menezes Frazier"/>
    <n v="0.88585198217610628"/>
    <s v="@yahoo.com"/>
    <s v="Jinal@yahoo.com"/>
    <n v="35"/>
    <s v="Minas Gerais"/>
    <x v="0"/>
    <x v="0"/>
    <x v="0"/>
    <x v="0"/>
    <n v="6"/>
    <s v="À Prazo"/>
    <x v="647"/>
    <s v="José Arruda"/>
  </r>
  <r>
    <s v="Luíza"/>
    <s v="Bicalho"/>
    <s v="Stack"/>
    <s v="Luíza Bicalho Stack"/>
    <n v="0.62904881925633915"/>
    <s v="@gmail.com"/>
    <s v="Luíza@gmail.com"/>
    <n v="53"/>
    <s v="Rio Grande do Sul"/>
    <x v="3"/>
    <x v="1"/>
    <x v="0"/>
    <x v="1"/>
    <n v="2"/>
    <s v="À Prazo"/>
    <x v="647"/>
    <s v="José Arruda"/>
  </r>
  <r>
    <s v="Karin"/>
    <s v="Silva"/>
    <s v="Frazier"/>
    <s v="Karin Silva Frazier"/>
    <n v="0.79685859252804125"/>
    <s v="@gmail.com"/>
    <s v="Karin@gmail.com"/>
    <n v="73"/>
    <s v="Bahia"/>
    <x v="2"/>
    <x v="1"/>
    <x v="1"/>
    <x v="1"/>
    <n v="1"/>
    <s v="À vista"/>
    <x v="647"/>
    <s v="José Arruda"/>
  </r>
  <r>
    <s v="Enalia"/>
    <s v="Adães"/>
    <s v="Stack"/>
    <s v="Enalia Adães Stack"/>
    <n v="0.17764849384141568"/>
    <s v="@ig.com"/>
    <s v="Enalia@ig.com"/>
    <n v="37"/>
    <s v="Minas Gerais"/>
    <x v="0"/>
    <x v="1"/>
    <x v="1"/>
    <x v="1"/>
    <n v="1"/>
    <s v="À vista"/>
    <x v="648"/>
    <s v="João Carlos"/>
  </r>
  <r>
    <s v="Loriana"/>
    <s v="Vicente"/>
    <s v="Daugherty"/>
    <s v="Loriana Vicente Daugherty"/>
    <n v="0.93188412060068626"/>
    <s v="@hotmail.com"/>
    <s v="Loriana@hotmail.com"/>
    <n v="74"/>
    <s v="Bahia"/>
    <x v="2"/>
    <x v="1"/>
    <x v="1"/>
    <x v="1"/>
    <n v="1"/>
    <s v="À vista"/>
    <x v="648"/>
    <s v="José Arruda"/>
  </r>
  <r>
    <s v="Madail"/>
    <s v="Costa"/>
    <s v="Sinclair"/>
    <s v="Madail Costa Sinclair"/>
    <n v="0.66321511527059229"/>
    <s v="@hotmail.com"/>
    <s v="Madail@hotmail.com"/>
    <n v="54"/>
    <s v="Rio Grande do Sul"/>
    <x v="3"/>
    <x v="1"/>
    <x v="0"/>
    <x v="1"/>
    <n v="2"/>
    <s v="À Prazo"/>
    <x v="648"/>
    <s v="João Carlos"/>
  </r>
  <r>
    <s v="Ayanne"/>
    <s v="Curado"/>
    <s v="McCracken"/>
    <s v="Ayanne Curado McCracken"/>
    <n v="0.99048746501537821"/>
    <s v="@hotmail.com"/>
    <s v="Ayanne@hotmail.com"/>
    <n v="55"/>
    <s v="Rio Grande do Sul"/>
    <x v="3"/>
    <x v="2"/>
    <x v="0"/>
    <x v="2"/>
    <n v="9"/>
    <s v="À Prazo"/>
    <x v="649"/>
    <s v="Priscila Amanda"/>
  </r>
  <r>
    <s v="Densi"/>
    <s v="Falqueto"/>
    <s v="Vaughn"/>
    <s v="Densi Falqueto Vaughn"/>
    <n v="0.3052921685741028"/>
    <s v="@hotmail.com"/>
    <s v="Densi@hotmail.com"/>
    <n v="75"/>
    <s v="Bahia"/>
    <x v="2"/>
    <x v="1"/>
    <x v="1"/>
    <x v="1"/>
    <n v="1"/>
    <s v="À vista"/>
    <x v="649"/>
    <s v="Maria do Carmo"/>
  </r>
  <r>
    <s v="Roxana"/>
    <s v="Furtado"/>
    <s v="Walsh"/>
    <s v="Roxana Furtado Walsh"/>
    <n v="0.34004527514274707"/>
    <s v="@gmail.com"/>
    <s v="Roxana@gmail.com"/>
    <n v="38"/>
    <s v="Minas Gerais"/>
    <x v="0"/>
    <x v="0"/>
    <x v="0"/>
    <x v="0"/>
    <n v="6"/>
    <s v="À Prazo"/>
    <x v="649"/>
    <s v="Priscila Amanda"/>
  </r>
  <r>
    <s v="Wiliana"/>
    <s v="Serrano"/>
    <s v="Reese"/>
    <s v="Wiliana Serrano Reese"/>
    <n v="0.77783640264386211"/>
    <s v="@hotmail.com"/>
    <s v="Wiliana@hotmail.com"/>
    <n v="61"/>
    <s v="Distrito Federal"/>
    <x v="4"/>
    <x v="1"/>
    <x v="1"/>
    <x v="1"/>
    <n v="1"/>
    <s v="À vista"/>
    <x v="650"/>
    <s v="José Arruda"/>
  </r>
  <r>
    <s v="Loriane"/>
    <s v="Wagner"/>
    <s v="Donovan"/>
    <s v="Loriane Wagner Donovan"/>
    <n v="0.26556266253760008"/>
    <s v="@gmail.com"/>
    <s v="Loriane@gmail.com"/>
    <n v="41"/>
    <s v="Paraná"/>
    <x v="3"/>
    <x v="2"/>
    <x v="0"/>
    <x v="2"/>
    <n v="9"/>
    <s v="À Prazo"/>
    <x v="650"/>
    <s v="João Carlos"/>
  </r>
  <r>
    <s v="Ária"/>
    <s v="Andrade"/>
    <s v="Duncan"/>
    <s v="Ária Andrade Duncan"/>
    <n v="0.76404255858069936"/>
    <s v="@gmail.com"/>
    <s v="Ária@gmail.com"/>
    <n v="77"/>
    <s v="Bahia"/>
    <x v="2"/>
    <x v="0"/>
    <x v="0"/>
    <x v="0"/>
    <n v="6"/>
    <s v="À Prazo"/>
    <x v="650"/>
    <s v="José Arruda"/>
  </r>
  <r>
    <s v="Yunna"/>
    <s v="Bizzo"/>
    <s v="Frazier"/>
    <s v="Yunna Bizzo Frazier"/>
    <n v="0.50982799481231345"/>
    <s v="@ig.com"/>
    <s v="Yunna@ig.com"/>
    <n v="42"/>
    <s v="Paraná"/>
    <x v="3"/>
    <x v="1"/>
    <x v="1"/>
    <x v="1"/>
    <n v="1"/>
    <s v="À vista"/>
    <x v="651"/>
    <s v="José Arruda"/>
  </r>
  <r>
    <s v="Aatika"/>
    <s v="Amigo"/>
    <s v="Fitzgerald"/>
    <s v="Aatika Amigo Fitzgerald"/>
    <n v="0.5509332288018598"/>
    <s v="@yahoo.com"/>
    <s v="Aatika@yahoo.com"/>
    <n v="79"/>
    <s v="Sergipe"/>
    <x v="2"/>
    <x v="0"/>
    <x v="0"/>
    <x v="0"/>
    <n v="4"/>
    <s v="À Prazo"/>
    <x v="651"/>
    <s v="João Carlos"/>
  </r>
  <r>
    <s v="Graciela"/>
    <s v="Martins"/>
    <s v="Calhoun"/>
    <s v="Graciela Martins Calhoun"/>
    <n v="0.40722024087734099"/>
    <s v="@ig.com"/>
    <s v="Graciela@ig.com"/>
    <n v="62"/>
    <s v="Goiás"/>
    <x v="4"/>
    <x v="0"/>
    <x v="0"/>
    <x v="0"/>
    <n v="4"/>
    <s v="À Prazo"/>
    <x v="651"/>
    <s v="João Carlos"/>
  </r>
  <r>
    <s v="Adriane"/>
    <s v="Borges"/>
    <s v="Higgins"/>
    <s v="Adriane Borges Higgins"/>
    <n v="0.68311955552365822"/>
    <s v="@hotmail.com"/>
    <s v="Adriane@hotmail.com"/>
    <n v="81"/>
    <s v="Pernambuco"/>
    <x v="2"/>
    <x v="0"/>
    <x v="0"/>
    <x v="0"/>
    <n v="4"/>
    <s v="À Prazo"/>
    <x v="652"/>
    <s v="Priscila Amanda"/>
  </r>
  <r>
    <s v="Zilda"/>
    <s v="Cotrim"/>
    <s v="Kerr"/>
    <s v="Zilda Cotrim Kerr"/>
    <n v="0.58617983886798353"/>
    <s v="@ig.com"/>
    <s v="Zilda@ig.com"/>
    <n v="43"/>
    <s v="Paraná"/>
    <x v="3"/>
    <x v="2"/>
    <x v="0"/>
    <x v="2"/>
    <n v="10"/>
    <s v="À Prazo"/>
    <x v="652"/>
    <s v="Maria do Carmo"/>
  </r>
  <r>
    <s v="Micaela"/>
    <s v="Serra"/>
    <s v="Barr"/>
    <s v="Micaela Serra Barr"/>
    <n v="0.16289571955518134"/>
    <s v="@hotmail.com"/>
    <s v="Micaela@hotmail.com"/>
    <n v="63"/>
    <s v="Tocantins"/>
    <x v="1"/>
    <x v="0"/>
    <x v="0"/>
    <x v="0"/>
    <n v="5"/>
    <s v="À Prazo"/>
    <x v="652"/>
    <s v="João Carlos"/>
  </r>
  <r>
    <s v="Maísa"/>
    <s v="Figueiroa"/>
    <s v="Sinclair"/>
    <s v="Maísa Figueiroa Sinclair"/>
    <n v="0.50037058697182757"/>
    <s v="@hotmail.com"/>
    <s v="Maísa@hotmail.com"/>
    <n v="44"/>
    <s v="Paraná"/>
    <x v="3"/>
    <x v="0"/>
    <x v="0"/>
    <x v="0"/>
    <n v="7"/>
    <s v="À Prazo"/>
    <x v="653"/>
    <s v="Maria do Carmo"/>
  </r>
  <r>
    <s v="Cléo"/>
    <s v="Wagner"/>
    <s v="McLaughlin"/>
    <s v="Cléo Wagner McLaughlin"/>
    <n v="6.2105804492888828E-2"/>
    <s v="@hotmail.com"/>
    <s v="Cléo@hotmail.com"/>
    <n v="64"/>
    <s v="Goiás"/>
    <x v="4"/>
    <x v="2"/>
    <x v="0"/>
    <x v="2"/>
    <n v="8"/>
    <s v="À Prazo"/>
    <x v="653"/>
    <s v="José Arruda"/>
  </r>
  <r>
    <s v="Bethany"/>
    <s v="Homem"/>
    <s v="Dempsey"/>
    <s v="Bethany Homem Dempsey"/>
    <n v="0.35131830350967885"/>
    <s v="@hotmail.com"/>
    <s v="Bethany@hotmail.com"/>
    <n v="82"/>
    <s v="Alagoas"/>
    <x v="2"/>
    <x v="0"/>
    <x v="0"/>
    <x v="0"/>
    <n v="4"/>
    <s v="À Prazo"/>
    <x v="653"/>
    <s v="Maria do Carmo"/>
  </r>
  <r>
    <s v="Thayra"/>
    <s v="Henriques"/>
    <s v="Faulkner"/>
    <s v="Thayra Henriques Faulkner"/>
    <n v="0.66925410441392219"/>
    <s v="@gmail.com"/>
    <s v="Thayra@gmail.com"/>
    <n v="83"/>
    <s v="Paraíba"/>
    <x v="2"/>
    <x v="1"/>
    <x v="1"/>
    <x v="1"/>
    <n v="1"/>
    <s v="À vista"/>
    <x v="654"/>
    <s v="Priscila Amanda"/>
  </r>
  <r>
    <s v="Tshinina"/>
    <s v="Machado"/>
    <s v="Duncan"/>
    <s v="Tshinina Machado Duncan"/>
    <n v="0.4495654351678342"/>
    <s v="@yahoo.com"/>
    <s v="Tshinina@yahoo.com"/>
    <n v="45"/>
    <s v="Paraná"/>
    <x v="3"/>
    <x v="0"/>
    <x v="0"/>
    <x v="0"/>
    <n v="7"/>
    <s v="À Prazo"/>
    <x v="654"/>
    <s v="Maria do Carmo"/>
  </r>
  <r>
    <s v="Lízi"/>
    <s v="Valente"/>
    <s v="Salisbury"/>
    <s v="Lízi Valente Salisbury"/>
    <n v="0.26387020293765662"/>
    <s v="@ig.com"/>
    <s v="Lízi@ig.com"/>
    <n v="65"/>
    <s v="Mato Grosso"/>
    <x v="4"/>
    <x v="0"/>
    <x v="0"/>
    <x v="0"/>
    <n v="4"/>
    <s v="À Prazo"/>
    <x v="654"/>
    <s v="José Arruda"/>
  </r>
  <r>
    <s v="Aliya"/>
    <s v="Luz"/>
    <s v="Barr"/>
    <s v="Aliya Luz Barr"/>
    <n v="0.38411804963313145"/>
    <s v="@yahoo.com"/>
    <s v="Aliya@yahoo.com"/>
    <n v="66"/>
    <s v="Mato Grosso"/>
    <x v="4"/>
    <x v="1"/>
    <x v="1"/>
    <x v="1"/>
    <n v="1"/>
    <s v="À vista"/>
    <x v="655"/>
    <s v="João Carlos"/>
  </r>
  <r>
    <s v="Gracinda"/>
    <s v="Massa"/>
    <s v="Daugherty"/>
    <s v="Gracinda Massa Daugherty"/>
    <n v="0.40988993906623605"/>
    <s v="@ig.com"/>
    <s v="Gracinda@ig.com"/>
    <n v="46"/>
    <s v="Paraná"/>
    <x v="3"/>
    <x v="2"/>
    <x v="0"/>
    <x v="2"/>
    <n v="10"/>
    <s v="À Prazo"/>
    <x v="655"/>
    <s v="Maria do Carmo"/>
  </r>
  <r>
    <s v="Lígia"/>
    <s v="Sampaio"/>
    <s v="Reese"/>
    <s v="Lígia Sampaio Reese"/>
    <n v="0.83965763979793728"/>
    <s v="@hotmail.com"/>
    <s v="Lígia@hotmail.com"/>
    <n v="84"/>
    <s v="Rio Grande do Norte"/>
    <x v="2"/>
    <x v="1"/>
    <x v="1"/>
    <x v="1"/>
    <n v="1"/>
    <s v="À vista"/>
    <x v="655"/>
    <s v="Maria do Carmo"/>
  </r>
  <r>
    <s v="Émilly"/>
    <s v="Vilela"/>
    <s v="Hahn"/>
    <s v="Émilly Vilela Hahn"/>
    <n v="0.80559557918278391"/>
    <s v="@hotmail.com"/>
    <s v="Émilly@hotmail.com"/>
    <n v="47"/>
    <s v="Santa Catarina"/>
    <x v="3"/>
    <x v="2"/>
    <x v="0"/>
    <x v="2"/>
    <n v="9"/>
    <s v="À Prazo"/>
    <x v="656"/>
    <s v="João Carlos"/>
  </r>
  <r>
    <s v="Ninara"/>
    <s v="Luz"/>
    <s v="Fitzgerald"/>
    <s v="Ninara Luz Fitzgerald"/>
    <n v="0.32368512300863683"/>
    <s v="@yahoo.com"/>
    <s v="Ninara@yahoo.com"/>
    <n v="85"/>
    <s v="Ceará"/>
    <x v="2"/>
    <x v="0"/>
    <x v="0"/>
    <x v="0"/>
    <n v="4"/>
    <s v="À Prazo"/>
    <x v="656"/>
    <s v="João Carlos"/>
  </r>
  <r>
    <s v="Dazchelin"/>
    <s v="Coutinho"/>
    <s v="Frazier"/>
    <s v="Dazchelin Coutinho Frazier"/>
    <n v="0.88733414624797946"/>
    <s v="@hotmail.com"/>
    <s v="Dazchelin@hotmail.com"/>
    <n v="67"/>
    <s v="Mato Grosso do Sul"/>
    <x v="4"/>
    <x v="1"/>
    <x v="0"/>
    <x v="1"/>
    <n v="2"/>
    <s v="À Prazo"/>
    <x v="656"/>
    <s v="José Arruda"/>
  </r>
  <r>
    <s v="Nourane"/>
    <s v="Morbeck"/>
    <s v="Faulkner"/>
    <s v="Nourane Morbeck Faulkner"/>
    <n v="0.80898544593328914"/>
    <s v="@hotmail.com"/>
    <s v="Nourane@hotmail.com"/>
    <n v="48"/>
    <s v="Santa Catarina"/>
    <x v="3"/>
    <x v="2"/>
    <x v="0"/>
    <x v="2"/>
    <n v="10"/>
    <s v="À Prazo"/>
    <x v="657"/>
    <s v="José Arruda"/>
  </r>
  <r>
    <s v="Mahnoor"/>
    <s v="Farias"/>
    <s v="Montgomery"/>
    <s v="Mahnoor Farias Montgomery"/>
    <n v="9.6688213819700275E-2"/>
    <s v="@hotmail.com"/>
    <s v="Mahnoor@hotmail.com"/>
    <n v="86"/>
    <s v="Piauí"/>
    <x v="2"/>
    <x v="0"/>
    <x v="0"/>
    <x v="0"/>
    <n v="6"/>
    <s v="À Prazo"/>
    <x v="657"/>
    <s v="Priscila Amanda"/>
  </r>
  <r>
    <s v="Íngride"/>
    <s v="Ayala"/>
    <s v="Higgins"/>
    <s v="Íngride Ayala Higgins"/>
    <n v="0.39263344617602902"/>
    <s v="@hotmail.com"/>
    <s v="Íngride@hotmail.com"/>
    <n v="68"/>
    <s v="Acre"/>
    <x v="1"/>
    <x v="1"/>
    <x v="1"/>
    <x v="1"/>
    <n v="1"/>
    <s v="À vista"/>
    <x v="657"/>
    <s v="João Carlos"/>
  </r>
  <r>
    <s v="Luisie"/>
    <s v="Bernades"/>
    <s v="O’Hara"/>
    <s v="Luisie Bernades O’Hara"/>
    <n v="0.96353416231356348"/>
    <s v="@hotmail.com"/>
    <s v="Luisie@hotmail.com"/>
    <n v="49"/>
    <s v="Santa Catarina"/>
    <x v="3"/>
    <x v="1"/>
    <x v="1"/>
    <x v="1"/>
    <n v="1"/>
    <s v="À vista"/>
    <x v="658"/>
    <s v="Maria do Carmo"/>
  </r>
  <r>
    <s v="Iaraslava"/>
    <s v="Vasconcelos"/>
    <s v="Calhoun"/>
    <s v="Iaraslava Vasconcelos Calhoun"/>
    <n v="0.90522471212935995"/>
    <s v="@hotmail.com"/>
    <s v="Iaraslava@hotmail.com"/>
    <n v="87"/>
    <s v="Pernambuco"/>
    <x v="2"/>
    <x v="0"/>
    <x v="0"/>
    <x v="0"/>
    <n v="3"/>
    <s v="À Prazo"/>
    <x v="658"/>
    <s v="José Arruda"/>
  </r>
  <r>
    <s v="Lemba"/>
    <s v="Noronha"/>
    <s v="Vaughn"/>
    <s v="Lemba Noronha Vaughn"/>
    <n v="0.26759375118936413"/>
    <s v="@hotmail.com"/>
    <s v="Lemba@hotmail.com"/>
    <n v="69"/>
    <s v="Rondônia"/>
    <x v="1"/>
    <x v="2"/>
    <x v="0"/>
    <x v="2"/>
    <n v="8"/>
    <s v="À Prazo"/>
    <x v="658"/>
    <s v="Maria do Carmo"/>
  </r>
  <r>
    <s v="Ermelinda"/>
    <s v="Anchieta"/>
    <s v="Calhoun"/>
    <s v="Ermelinda Anchieta Calhoun"/>
    <n v="0.56788419933273382"/>
    <s v="@hotmail.com"/>
    <s v="Ermelinda@hotmail.com"/>
    <n v="88"/>
    <s v="Ceará"/>
    <x v="2"/>
    <x v="1"/>
    <x v="1"/>
    <x v="1"/>
    <n v="1"/>
    <s v="À vista"/>
    <x v="659"/>
    <s v="Priscila Amanda"/>
  </r>
  <r>
    <s v="Emely"/>
    <s v="Vasconcelos"/>
    <s v="Dempsey"/>
    <s v="Emely Vasconcelos Dempsey"/>
    <n v="0.99356409260284051"/>
    <s v="@hotmail.com"/>
    <s v="Emely@hotmail.com"/>
    <n v="71"/>
    <s v="Bahia"/>
    <x v="2"/>
    <x v="2"/>
    <x v="0"/>
    <x v="2"/>
    <n v="8"/>
    <s v="À Prazo"/>
    <x v="659"/>
    <s v="José Arruda"/>
  </r>
  <r>
    <s v="Kiláry"/>
    <s v="Dominici"/>
    <s v="Fletcher"/>
    <s v="Kiláry Dominici Fletcher"/>
    <n v="0.62524457388182964"/>
    <s v="@hotmail.com"/>
    <s v="Kiláry@hotmail.com"/>
    <n v="51"/>
    <s v="Rio Grande do Sul"/>
    <x v="3"/>
    <x v="0"/>
    <x v="0"/>
    <x v="0"/>
    <n v="4"/>
    <s v="À Prazo"/>
    <x v="659"/>
    <s v="Priscila Amanda"/>
  </r>
  <r>
    <s v="Tayná"/>
    <s v="Farias"/>
    <s v="Faulkner"/>
    <s v="Tayná Farias Faulkner"/>
    <n v="0.84165248613423216"/>
    <s v="@gmail.com"/>
    <s v="Tayná@gmail.com"/>
    <n v="89"/>
    <s v="Piauí"/>
    <x v="2"/>
    <x v="2"/>
    <x v="0"/>
    <x v="2"/>
    <n v="8"/>
    <s v="À Prazo"/>
    <x v="660"/>
    <s v="Maria do Carmo"/>
  </r>
  <r>
    <s v="Jaine"/>
    <s v="Ferro"/>
    <s v="Stack"/>
    <s v="Jaine Ferro Stack"/>
    <n v="0.76820400719211879"/>
    <s v="@ig.com"/>
    <s v="Jaine@ig.com"/>
    <n v="53"/>
    <s v="Rio Grande do Sul"/>
    <x v="3"/>
    <x v="2"/>
    <x v="0"/>
    <x v="2"/>
    <n v="8"/>
    <s v="À Prazo"/>
    <x v="660"/>
    <s v="João Carlos"/>
  </r>
  <r>
    <s v="Vrutika"/>
    <s v="Romão"/>
    <s v="Dempsey"/>
    <s v="Vrutika Romão Dempsey"/>
    <n v="0.43623017466641956"/>
    <s v="@yahoo.com"/>
    <s v="Vrutika@yahoo.com"/>
    <n v="73"/>
    <s v="Bahia"/>
    <x v="2"/>
    <x v="0"/>
    <x v="0"/>
    <x v="0"/>
    <n v="4"/>
    <s v="À Prazo"/>
    <x v="660"/>
    <s v="Maria do Carmo"/>
  </r>
  <r>
    <s v="Lizéa"/>
    <s v="Valença"/>
    <s v="Saunders"/>
    <s v="Lizéa Valença Saunders"/>
    <n v="8.1890798972045209E-2"/>
    <s v="@gmail.com"/>
    <s v="Lizéa@gmail.com"/>
    <n v="54"/>
    <s v="Rio Grande do Sul"/>
    <x v="3"/>
    <x v="1"/>
    <x v="1"/>
    <x v="1"/>
    <n v="1"/>
    <s v="À vista"/>
    <x v="661"/>
    <s v="José Arruda"/>
  </r>
  <r>
    <s v="Michelly"/>
    <s v="Soeiro"/>
    <s v="Duncan"/>
    <s v="Michelly Soeiro Duncan"/>
    <n v="0.46562575678142348"/>
    <s v="@hotmail.com"/>
    <s v="Michelly@hotmail.com"/>
    <n v="74"/>
    <s v="Bahia"/>
    <x v="2"/>
    <x v="0"/>
    <x v="0"/>
    <x v="0"/>
    <n v="5"/>
    <s v="À Prazo"/>
    <x v="661"/>
    <s v="João Carlos"/>
  </r>
  <r>
    <s v="Qiana"/>
    <s v="Xavier"/>
    <s v="Atkinson"/>
    <s v="Qiana Xavier Atkinson"/>
    <n v="0.53987169105124178"/>
    <s v="@yahoo.com"/>
    <s v="Qiana@yahoo.com"/>
    <n v="91"/>
    <s v="Pará"/>
    <x v="1"/>
    <x v="0"/>
    <x v="0"/>
    <x v="0"/>
    <n v="6"/>
    <s v="À Prazo"/>
    <x v="661"/>
    <s v="Priscila Amanda"/>
  </r>
  <r>
    <s v="Anaís"/>
    <s v="Penteado"/>
    <s v="Daugherty"/>
    <s v="Anaís Penteado Daugherty"/>
    <n v="0.3934160824300259"/>
    <s v="@ig.com"/>
    <s v="Anaís@ig.com"/>
    <n v="55"/>
    <s v="Rio Grande do Sul"/>
    <x v="3"/>
    <x v="0"/>
    <x v="0"/>
    <x v="0"/>
    <n v="5"/>
    <s v="À Prazo"/>
    <x v="662"/>
    <s v="José Arruda"/>
  </r>
  <r>
    <s v="Mila"/>
    <s v="Torquato"/>
    <s v="McCracken"/>
    <s v="Mila Torquato McCracken"/>
    <n v="0.34059585356175193"/>
    <s v="@gmail.com"/>
    <s v="Mila@gmail.com"/>
    <n v="75"/>
    <s v="Bahia"/>
    <x v="2"/>
    <x v="1"/>
    <x v="1"/>
    <x v="1"/>
    <n v="1"/>
    <s v="À vista"/>
    <x v="662"/>
    <s v="José Arruda"/>
  </r>
  <r>
    <s v="Natalina"/>
    <s v="Cardoso"/>
    <s v="Faulkner"/>
    <s v="Natalina Cardoso Faulkner"/>
    <n v="0.57299326334164435"/>
    <s v="@yahoo.com"/>
    <s v="Natalina@yahoo.com"/>
    <n v="92"/>
    <s v="Amazonas"/>
    <x v="1"/>
    <x v="0"/>
    <x v="0"/>
    <x v="0"/>
    <n v="4"/>
    <s v="À Prazo"/>
    <x v="662"/>
    <s v="José Arruda"/>
  </r>
  <r>
    <s v="Juli"/>
    <s v="Pelizzaro"/>
    <s v="Saunders"/>
    <s v="Juli Pelizzaro Saunders"/>
    <n v="0.27851048716004678"/>
    <s v="@hotmail.com"/>
    <s v="Juli@hotmail.com"/>
    <n v="93"/>
    <s v="Pará"/>
    <x v="1"/>
    <x v="2"/>
    <x v="0"/>
    <x v="2"/>
    <n v="10"/>
    <s v="À Prazo"/>
    <x v="663"/>
    <s v="José Arruda"/>
  </r>
  <r>
    <s v="Christiane"/>
    <s v="Santos"/>
    <s v="Higgins"/>
    <s v="Christiane Santos Higgins"/>
    <n v="0.58548535497169663"/>
    <s v="@hotmail.com"/>
    <s v="Christiane@hotmail.com"/>
    <n v="61"/>
    <s v="Distrito Federal"/>
    <x v="4"/>
    <x v="0"/>
    <x v="0"/>
    <x v="0"/>
    <n v="7"/>
    <s v="À Prazo"/>
    <x v="663"/>
    <s v="José Arruda"/>
  </r>
  <r>
    <s v="Leonilde"/>
    <s v="Pasquim"/>
    <s v="Hagan"/>
    <s v="Leonilde Pasquim Hagan"/>
    <n v="0.65811573256997913"/>
    <s v="@hotmail.com"/>
    <s v="Leonilde@hotmail.com"/>
    <n v="77"/>
    <s v="Bahia"/>
    <x v="2"/>
    <x v="0"/>
    <x v="0"/>
    <x v="0"/>
    <n v="4"/>
    <s v="À Prazo"/>
    <x v="663"/>
    <s v="José Arruda"/>
  </r>
  <r>
    <s v="Rhianna"/>
    <s v="Castilho"/>
    <s v="Fitzgerald"/>
    <s v="Rhianna Castilho Fitzgerald"/>
    <n v="0.54883166737531719"/>
    <s v="@ig.com"/>
    <s v="Rhianna@ig.com"/>
    <n v="62"/>
    <s v="Goiás"/>
    <x v="4"/>
    <x v="0"/>
    <x v="0"/>
    <x v="0"/>
    <n v="5"/>
    <s v="À Prazo"/>
    <x v="664"/>
    <s v="José Arruda"/>
  </r>
  <r>
    <s v="Helyara"/>
    <s v="Roçadas"/>
    <s v="Sinclair"/>
    <s v="Helyara Roçadas Sinclair"/>
    <n v="0.10322371470587144"/>
    <s v="@ig.com"/>
    <s v="Helyara@ig.com"/>
    <n v="79"/>
    <s v="Sergipe"/>
    <x v="2"/>
    <x v="1"/>
    <x v="1"/>
    <x v="1"/>
    <n v="1"/>
    <s v="À vista"/>
    <x v="664"/>
    <s v="José Arruda"/>
  </r>
  <r>
    <s v="Khadija"/>
    <s v="Cândido"/>
    <s v="Higgins"/>
    <s v="Khadija Cândido Higgins"/>
    <n v="0.16923959068864602"/>
    <s v="@hotmail.com"/>
    <s v="Khadija@hotmail.com"/>
    <n v="94"/>
    <s v="Pará"/>
    <x v="1"/>
    <x v="0"/>
    <x v="0"/>
    <x v="0"/>
    <n v="3"/>
    <s v="À Prazo"/>
    <x v="664"/>
    <s v="José Arruda"/>
  </r>
  <r>
    <s v="Fatumata"/>
    <s v="Dorneles"/>
    <s v="McCracken"/>
    <s v="Fatumata Dorneles McCracken"/>
    <n v="0.80440751191126258"/>
    <s v="@yahoo.com"/>
    <s v="Fatumata@yahoo.com"/>
    <n v="81"/>
    <s v="Pernambuco"/>
    <x v="2"/>
    <x v="2"/>
    <x v="0"/>
    <x v="2"/>
    <n v="9"/>
    <s v="À Prazo"/>
    <x v="665"/>
    <s v="José Arruda"/>
  </r>
  <r>
    <s v="Buia"/>
    <s v="Mariz"/>
    <s v="Faulkner"/>
    <s v="Buia Mariz Faulkner"/>
    <n v="0.77107009456988396"/>
    <s v="@gmail.com"/>
    <s v="Buia@gmail.com"/>
    <n v="63"/>
    <s v="Tocantins"/>
    <x v="1"/>
    <x v="2"/>
    <x v="0"/>
    <x v="2"/>
    <n v="8"/>
    <s v="À Prazo"/>
    <x v="665"/>
    <s v="José Arruda"/>
  </r>
  <r>
    <s v="Noha"/>
    <s v="Messias"/>
    <s v="Barr"/>
    <s v="Noha Messias Barr"/>
    <n v="0.96737674083982461"/>
    <s v="@hotmail.com"/>
    <s v="Noha@hotmail.com"/>
    <n v="95"/>
    <s v="Roraima"/>
    <x v="1"/>
    <x v="1"/>
    <x v="0"/>
    <x v="1"/>
    <n v="2"/>
    <s v="À Prazo"/>
    <x v="665"/>
    <s v="Maria do Carmo"/>
  </r>
  <r>
    <s v="Kellyn"/>
    <s v="Azevedo"/>
    <s v="Hagan"/>
    <s v="Kellyn Azevedo Hagan"/>
    <n v="8.5210350790603573E-2"/>
    <s v="@hotmail.com"/>
    <s v="Kellyn@hotmail.com"/>
    <n v="64"/>
    <s v="Goiás"/>
    <x v="4"/>
    <x v="1"/>
    <x v="1"/>
    <x v="1"/>
    <n v="1"/>
    <s v="À vista"/>
    <x v="666"/>
    <s v="Priscila Amanda"/>
  </r>
  <r>
    <s v="Sumeiyah"/>
    <s v="Baseggio"/>
    <s v="Dempsey"/>
    <s v="Sumeiyah Baseggio Dempsey"/>
    <n v="0.80822327051905984"/>
    <s v="@ig.com"/>
    <s v="Sumeiyah@ig.com"/>
    <n v="82"/>
    <s v="Alagoas"/>
    <x v="2"/>
    <x v="0"/>
    <x v="0"/>
    <x v="0"/>
    <n v="7"/>
    <s v="À Prazo"/>
    <x v="666"/>
    <s v="Maria do Carmo"/>
  </r>
  <r>
    <s v="Gaitana"/>
    <s v="Gonzaga"/>
    <s v="Shaw"/>
    <s v="Gaitana Gonzaga Shaw"/>
    <n v="0.63085896982906831"/>
    <s v="@gmail.com"/>
    <s v="Gaitana@gmail.com"/>
    <n v="96"/>
    <s v="Amapá"/>
    <x v="1"/>
    <x v="2"/>
    <x v="0"/>
    <x v="2"/>
    <n v="10"/>
    <s v="À Prazo"/>
    <x v="666"/>
    <s v="Priscila Amanda"/>
  </r>
  <r>
    <s v="Cármen"/>
    <s v="Neves"/>
    <s v="Faulkner"/>
    <s v="Cármen Neves Faulkner"/>
    <n v="0.15935957303023385"/>
    <s v="@gmail.com"/>
    <s v="Cármen@gmail.com"/>
    <n v="65"/>
    <s v="Mato Grosso"/>
    <x v="4"/>
    <x v="0"/>
    <x v="0"/>
    <x v="0"/>
    <n v="5"/>
    <s v="À Prazo"/>
    <x v="667"/>
    <s v="Maria do Carmo"/>
  </r>
  <r>
    <s v="Celmira"/>
    <s v="Portugal"/>
    <s v="Lynch"/>
    <s v="Celmira Portugal Lynch"/>
    <n v="0.97654414711831317"/>
    <s v="@ig.com"/>
    <s v="Celmira@ig.com"/>
    <n v="83"/>
    <s v="Paraíba"/>
    <x v="2"/>
    <x v="2"/>
    <x v="0"/>
    <x v="2"/>
    <n v="8"/>
    <s v="À Prazo"/>
    <x v="667"/>
    <s v="José Arruda"/>
  </r>
  <r>
    <s v="Ursula"/>
    <s v="Mello"/>
    <s v="Pollock"/>
    <s v="Ursula Mello Pollock"/>
    <n v="2.1269862733103162E-2"/>
    <s v="@gmail.com"/>
    <s v="Ursula@gmail.com"/>
    <n v="97"/>
    <s v="Amazonas"/>
    <x v="1"/>
    <x v="2"/>
    <x v="0"/>
    <x v="2"/>
    <n v="9"/>
    <s v="À Prazo"/>
    <x v="667"/>
    <s v="João Carlos"/>
  </r>
  <r>
    <s v="Elaina"/>
    <s v="Nogueira"/>
    <s v="Dempsey"/>
    <s v="Elaina Nogueira Dempsey"/>
    <n v="0.95615364660841318"/>
    <s v="@yahoo.com"/>
    <s v="Elaina@yahoo.com"/>
    <n v="66"/>
    <s v="Mato Grosso"/>
    <x v="4"/>
    <x v="2"/>
    <x v="0"/>
    <x v="2"/>
    <n v="9"/>
    <s v="À Prazo"/>
    <x v="668"/>
    <s v="Maria do Carmo"/>
  </r>
  <r>
    <s v="Letielly"/>
    <s v="Pimentel"/>
    <s v="Sinclair"/>
    <s v="Letielly Pimentel Sinclair"/>
    <n v="0.59806382591466856"/>
    <s v="@yahoo.com"/>
    <s v="Letielly@yahoo.com"/>
    <n v="84"/>
    <s v="Rio Grande do Norte"/>
    <x v="2"/>
    <x v="0"/>
    <x v="0"/>
    <x v="0"/>
    <n v="3"/>
    <s v="À Prazo"/>
    <x v="668"/>
    <s v="João Carlos"/>
  </r>
  <r>
    <s v="Amilia"/>
    <s v="Outeiro"/>
    <s v="Montgomery"/>
    <s v="Amilia Outeiro Montgomery"/>
    <n v="0.40228244850957962"/>
    <s v="@hotmail.com"/>
    <s v="Amilia@hotmail.com"/>
    <n v="98"/>
    <s v="Maranhão"/>
    <x v="2"/>
    <x v="0"/>
    <x v="0"/>
    <x v="0"/>
    <n v="3"/>
    <s v="À Prazo"/>
    <x v="668"/>
    <s v="João Carlos"/>
  </r>
  <r>
    <s v="Maëlis"/>
    <s v="Dantas"/>
    <s v="Conway"/>
    <s v="Maëlis Dantas Conway"/>
    <n v="0.94986195923558392"/>
    <s v="@gmail.com"/>
    <s v="Maëlis@gmail.com"/>
    <n v="85"/>
    <s v="Ceará"/>
    <x v="2"/>
    <x v="0"/>
    <x v="0"/>
    <x v="0"/>
    <n v="5"/>
    <s v="À Prazo"/>
    <x v="669"/>
    <s v="José Arruda"/>
  </r>
  <r>
    <s v="Solomia"/>
    <s v="Adães"/>
    <s v="Barr"/>
    <s v="Solomia Adães Barr"/>
    <n v="0.9505657912914689"/>
    <s v="@ig.com"/>
    <s v="Solomia@ig.com"/>
    <n v="67"/>
    <s v="Mato Grosso do Sul"/>
    <x v="4"/>
    <x v="1"/>
    <x v="1"/>
    <x v="1"/>
    <n v="1"/>
    <s v="À vista"/>
    <x v="669"/>
    <s v="José Arruda"/>
  </r>
  <r>
    <s v="Krisma"/>
    <s v="Ferreira"/>
    <s v="Saunders"/>
    <s v="Krisma Ferreira Saunders"/>
    <n v="0.98056761588193264"/>
    <s v="@yahoo.com"/>
    <s v="Krisma@yahoo.com"/>
    <n v="99"/>
    <s v="Maranhão"/>
    <x v="2"/>
    <x v="0"/>
    <x v="0"/>
    <x v="0"/>
    <n v="6"/>
    <s v="À Prazo"/>
    <x v="669"/>
    <s v="José Arruda"/>
  </r>
  <r>
    <s v="Dania"/>
    <s v="Bruscato"/>
    <s v="Lynch"/>
    <s v="Dania Bruscato Lynch"/>
    <n v="0.6242083771695407"/>
    <s v="@ig.com"/>
    <s v="Dania@ig.com"/>
    <n v="11"/>
    <s v="São Paulo"/>
    <x v="0"/>
    <x v="0"/>
    <x v="0"/>
    <x v="0"/>
    <n v="5"/>
    <s v="À Prazo"/>
    <x v="670"/>
    <s v="José Arruda"/>
  </r>
  <r>
    <s v="Dáriane"/>
    <s v="Carvalho"/>
    <s v="Walsh"/>
    <s v="Dáriane Carvalho Walsh"/>
    <n v="0.7762305966619798"/>
    <s v="@gmail.com"/>
    <s v="Dáriane@gmail.com"/>
    <n v="86"/>
    <s v="Piauí"/>
    <x v="2"/>
    <x v="0"/>
    <x v="0"/>
    <x v="0"/>
    <n v="6"/>
    <s v="À Prazo"/>
    <x v="670"/>
    <s v="José Arruda"/>
  </r>
  <r>
    <s v="Nilsiane"/>
    <s v="Lira"/>
    <s v="Donovan"/>
    <s v="Nilsiane Lira Donovan"/>
    <n v="2.5588087583324759E-2"/>
    <s v="@yahoo.com"/>
    <s v="Nilsiane@yahoo.com"/>
    <n v="68"/>
    <s v="Acre"/>
    <x v="1"/>
    <x v="2"/>
    <x v="0"/>
    <x v="2"/>
    <n v="8"/>
    <s v="À Prazo"/>
    <x v="670"/>
    <s v="João Carlos"/>
  </r>
  <r>
    <s v="Navya"/>
    <s v="Cerejeira"/>
    <s v="McCracken"/>
    <s v="Navya Cerejeira McCracken"/>
    <n v="0.24632804222161142"/>
    <s v="@yahoo.com"/>
    <s v="Navya@yahoo.com"/>
    <n v="69"/>
    <s v="Rondônia"/>
    <x v="1"/>
    <x v="0"/>
    <x v="0"/>
    <x v="0"/>
    <n v="3"/>
    <s v="À Prazo"/>
    <x v="671"/>
    <s v="José Arruda"/>
  </r>
  <r>
    <s v="Stéphany"/>
    <s v="Auth"/>
    <s v="Walsh"/>
    <s v="Stéphany Auth Walsh"/>
    <n v="7.7325468148182641E-2"/>
    <s v="@hotmail.com"/>
    <s v="Stéphany@hotmail.com"/>
    <n v="12"/>
    <s v="São Paulo"/>
    <x v="0"/>
    <x v="1"/>
    <x v="1"/>
    <x v="1"/>
    <n v="1"/>
    <s v="À vista"/>
    <x v="671"/>
    <s v="Priscila Amanda"/>
  </r>
  <r>
    <s v="Elvira"/>
    <s v="Spiassi"/>
    <s v="Stack"/>
    <s v="Elvira Spiassi Stack"/>
    <n v="7.4381160590082929E-2"/>
    <s v="@ig.com"/>
    <s v="Elvira@ig.com"/>
    <n v="87"/>
    <s v="Pernambuco"/>
    <x v="2"/>
    <x v="0"/>
    <x v="0"/>
    <x v="0"/>
    <n v="7"/>
    <s v="À Prazo"/>
    <x v="671"/>
    <s v="Priscila Amanda"/>
  </r>
  <r>
    <s v="Malak"/>
    <s v="Freitas"/>
    <s v="Atkinson"/>
    <s v="Malak Freitas Atkinson"/>
    <n v="0.50224082778646029"/>
    <s v="@gmail.com"/>
    <s v="Malak@gmail.com"/>
    <n v="71"/>
    <s v="Bahia"/>
    <x v="2"/>
    <x v="0"/>
    <x v="0"/>
    <x v="0"/>
    <n v="6"/>
    <s v="À Prazo"/>
    <x v="672"/>
    <s v="Priscila Amanda"/>
  </r>
  <r>
    <s v="Geiza"/>
    <s v="Guerreiro"/>
    <s v="Sinclair"/>
    <s v="Geiza Guerreiro Sinclair"/>
    <n v="0.60142838387172948"/>
    <s v="@ig.com"/>
    <s v="Geiza@ig.com"/>
    <n v="13"/>
    <s v="São Paulo"/>
    <x v="0"/>
    <x v="0"/>
    <x v="0"/>
    <x v="0"/>
    <n v="7"/>
    <s v="À Prazo"/>
    <x v="672"/>
    <s v="João Carlos"/>
  </r>
  <r>
    <s v="Lana"/>
    <s v="Jordão"/>
    <s v="Atkinson"/>
    <s v="Lana Jordão Atkinson"/>
    <n v="0.86151918463443677"/>
    <s v="@yahoo.com"/>
    <s v="Lana@yahoo.com"/>
    <n v="88"/>
    <s v="Ceará"/>
    <x v="2"/>
    <x v="1"/>
    <x v="1"/>
    <x v="1"/>
    <n v="1"/>
    <s v="À vista"/>
    <x v="672"/>
    <s v="Maria do Carmo"/>
  </r>
  <r>
    <s v="Raagidatu"/>
    <s v="Alvarenga"/>
    <s v="Hagan"/>
    <s v="Raagidatu Alvarenga Hagan"/>
    <n v="0.20749553145720823"/>
    <s v="@hotmail.com"/>
    <s v="Raagidatu@hotmail.com"/>
    <n v="89"/>
    <s v="Piauí"/>
    <x v="2"/>
    <x v="2"/>
    <x v="0"/>
    <x v="2"/>
    <n v="10"/>
    <s v="À Prazo"/>
    <x v="673"/>
    <s v="Maria do Carmo"/>
  </r>
  <r>
    <s v="Khushman"/>
    <s v="Conceição"/>
    <s v="Stack"/>
    <s v="Khushman Conceição Stack"/>
    <n v="0.49242207830219797"/>
    <s v="@ig.com"/>
    <s v="Khushman@ig.com"/>
    <n v="73"/>
    <s v="Bahia"/>
    <x v="2"/>
    <x v="0"/>
    <x v="0"/>
    <x v="0"/>
    <n v="7"/>
    <s v="À Prazo"/>
    <x v="673"/>
    <s v="José Arruda"/>
  </r>
  <r>
    <s v="Ananda"/>
    <s v="Quadros"/>
    <s v="Stack"/>
    <s v="Ananda Quadros Stack"/>
    <n v="0.52388534984710211"/>
    <s v="@hotmail.com"/>
    <s v="Ananda@hotmail.com"/>
    <n v="14"/>
    <s v="São Paulo"/>
    <x v="0"/>
    <x v="0"/>
    <x v="0"/>
    <x v="0"/>
    <n v="3"/>
    <s v="À Prazo"/>
    <x v="673"/>
    <s v="João Carlos"/>
  </r>
  <r>
    <s v="Moana"/>
    <s v="Almeida"/>
    <s v="Higgins"/>
    <s v="Moana Almeida Higgins"/>
    <n v="0.65049157593915619"/>
    <s v="@hotmail.com"/>
    <s v="Moana@hotmail.com"/>
    <n v="91"/>
    <s v="Pará"/>
    <x v="1"/>
    <x v="0"/>
    <x v="0"/>
    <x v="0"/>
    <n v="4"/>
    <s v="À Prazo"/>
    <x v="674"/>
    <s v="Maria do Carmo"/>
  </r>
  <r>
    <s v="Yanna"/>
    <s v="Vilela"/>
    <s v="Pollock"/>
    <s v="Yanna Vilela Pollock"/>
    <n v="9.7970614000564837E-2"/>
    <s v="@gmail.com"/>
    <s v="Yanna@gmail.com"/>
    <n v="74"/>
    <s v="Bahia"/>
    <x v="2"/>
    <x v="1"/>
    <x v="0"/>
    <x v="1"/>
    <n v="2"/>
    <s v="À Prazo"/>
    <x v="674"/>
    <s v="José Arruda"/>
  </r>
  <r>
    <s v="Adelina"/>
    <s v="Baseggio"/>
    <s v="Costello"/>
    <s v="Adelina Baseggio Costello"/>
    <n v="0.24484280809007031"/>
    <s v="@gmail.com"/>
    <s v="Adelina@gmail.com"/>
    <n v="15"/>
    <s v="São Paulo"/>
    <x v="0"/>
    <x v="1"/>
    <x v="1"/>
    <x v="1"/>
    <n v="1"/>
    <s v="À vista"/>
    <x v="674"/>
    <s v="João Carlos"/>
  </r>
  <r>
    <s v="Nidhi"/>
    <s v="Junqueira"/>
    <s v="Sinclair"/>
    <s v="Nidhi Junqueira Sinclair"/>
    <n v="0.79554573322076838"/>
    <s v="@hotmail.com"/>
    <s v="Nidhi@hotmail.com"/>
    <n v="92"/>
    <s v="Amazonas"/>
    <x v="1"/>
    <x v="2"/>
    <x v="0"/>
    <x v="2"/>
    <n v="8"/>
    <s v="À Prazo"/>
    <x v="675"/>
    <s v="José Arruda"/>
  </r>
  <r>
    <s v="Zara-Bella"/>
    <s v="Caminha"/>
    <s v="Stack"/>
    <s v="Zara-Bella Caminha Stack"/>
    <n v="6.8166981508603675E-2"/>
    <s v="@hotmail.com"/>
    <s v="Zara-Bella@hotmail.com"/>
    <n v="75"/>
    <s v="Bahia"/>
    <x v="2"/>
    <x v="0"/>
    <x v="0"/>
    <x v="0"/>
    <n v="7"/>
    <s v="À Prazo"/>
    <x v="675"/>
    <s v="José Arruda"/>
  </r>
  <r>
    <s v="Philomène"/>
    <s v="Silva"/>
    <s v="Barker"/>
    <s v="Philomène Silva Barker"/>
    <n v="0.41399634288758924"/>
    <s v="@hotmail.com"/>
    <s v="Philomène@hotmail.com"/>
    <n v="16"/>
    <s v="São Paulo"/>
    <x v="0"/>
    <x v="0"/>
    <x v="0"/>
    <x v="0"/>
    <n v="7"/>
    <s v="À Prazo"/>
    <x v="675"/>
    <s v="José Arruda"/>
  </r>
  <r>
    <s v="Hassatou"/>
    <s v="Penteado"/>
    <s v="Sinclair"/>
    <s v="Hassatou Penteado Sinclair"/>
    <n v="0.22039879080079983"/>
    <s v="@hotmail.com"/>
    <s v="Hassatou@hotmail.com"/>
    <n v="17"/>
    <s v="São Paulo"/>
    <x v="0"/>
    <x v="2"/>
    <x v="0"/>
    <x v="2"/>
    <n v="10"/>
    <s v="À Prazo"/>
    <x v="676"/>
    <s v="Maria do Carmo"/>
  </r>
  <r>
    <s v="Sahara"/>
    <s v="Lira"/>
    <s v="Conway"/>
    <s v="Sahara Lira Conway"/>
    <n v="0.25336574824652724"/>
    <s v="@hotmail.com"/>
    <s v="Sahara@hotmail.com"/>
    <n v="93"/>
    <s v="Pará"/>
    <x v="1"/>
    <x v="2"/>
    <x v="0"/>
    <x v="2"/>
    <n v="8"/>
    <s v="À Prazo"/>
    <x v="676"/>
    <s v="João Carlos"/>
  </r>
  <r>
    <s v="Jacyara"/>
    <s v="Esteves"/>
    <s v="Montgomery"/>
    <s v="Jacyara Esteves Montgomery"/>
    <n v="0.47097643221224128"/>
    <s v="@yahoo.com"/>
    <s v="Jacyara@yahoo.com"/>
    <n v="77"/>
    <s v="Bahia"/>
    <x v="2"/>
    <x v="0"/>
    <x v="0"/>
    <x v="0"/>
    <n v="4"/>
    <s v="À Prazo"/>
    <x v="676"/>
    <s v="João Carlos"/>
  </r>
  <r>
    <s v="Codruta"/>
    <s v="Adorno"/>
    <s v="Saunders"/>
    <s v="Codruta Adorno Saunders"/>
    <n v="0.15979038458336758"/>
    <s v="@gmail.com"/>
    <s v="Codruta@gmail.com"/>
    <n v="79"/>
    <s v="Sergipe"/>
    <x v="2"/>
    <x v="1"/>
    <x v="1"/>
    <x v="1"/>
    <n v="1"/>
    <s v="À vista"/>
    <x v="677"/>
    <s v="Maria do Carmo"/>
  </r>
  <r>
    <s v="Kashmala"/>
    <s v="Tales"/>
    <s v="O’Connell"/>
    <s v="Kashmala Tales O’Connell"/>
    <n v="0.1821145026980453"/>
    <s v="@ig.com"/>
    <s v="Kashmala@ig.com"/>
    <n v="94"/>
    <s v="Pará"/>
    <x v="1"/>
    <x v="0"/>
    <x v="0"/>
    <x v="0"/>
    <n v="4"/>
    <s v="À Prazo"/>
    <x v="677"/>
    <s v="João Carlos"/>
  </r>
  <r>
    <s v="Alessia"/>
    <s v="Gonzaga"/>
    <s v="Atkinson"/>
    <s v="Alessia Gonzaga Atkinson"/>
    <n v="0.56890647681130302"/>
    <s v="@hotmail.com"/>
    <s v="Alessia@hotmail.com"/>
    <n v="18"/>
    <s v="São Paulo"/>
    <x v="0"/>
    <x v="0"/>
    <x v="0"/>
    <x v="0"/>
    <n v="5"/>
    <s v="À Prazo"/>
    <x v="677"/>
    <s v="João Carlos"/>
  </r>
  <r>
    <s v="Núbia"/>
    <s v="Moro"/>
    <s v="Fitzgerald"/>
    <s v="Núbia Moro Fitzgerald"/>
    <n v="0.85150930894061927"/>
    <s v="@yahoo.com"/>
    <s v="Núbia@yahoo.com"/>
    <n v="95"/>
    <s v="Roraima"/>
    <x v="1"/>
    <x v="1"/>
    <x v="1"/>
    <x v="1"/>
    <n v="1"/>
    <s v="À vista"/>
    <x v="678"/>
    <s v="Maria do Carmo"/>
  </r>
  <r>
    <s v="Shehar"/>
    <s v="Rios"/>
    <s v="Dempsey"/>
    <s v="Shehar Rios Dempsey"/>
    <n v="0.22571431496909355"/>
    <s v="@hotmail.com"/>
    <s v="Shehar@hotmail.com"/>
    <n v="19"/>
    <s v="São Paulo"/>
    <x v="0"/>
    <x v="0"/>
    <x v="0"/>
    <x v="0"/>
    <n v="5"/>
    <s v="À Prazo"/>
    <x v="678"/>
    <s v="Priscila Amanda"/>
  </r>
  <r>
    <s v="Allexa"/>
    <s v="Marinho"/>
    <s v="Fitzgerald"/>
    <s v="Allexa Marinho Fitzgerald"/>
    <n v="8.8507945081404027E-2"/>
    <s v="@hotmail.com"/>
    <s v="Allexa@hotmail.com"/>
    <n v="81"/>
    <s v="Pernambuco"/>
    <x v="2"/>
    <x v="0"/>
    <x v="0"/>
    <x v="0"/>
    <n v="7"/>
    <s v="À Prazo"/>
    <x v="678"/>
    <s v="João Carlos"/>
  </r>
  <r>
    <s v="Geovanna"/>
    <s v="Junqueira"/>
    <s v="Faulkner"/>
    <s v="Geovanna Junqueira Faulkner"/>
    <n v="0.73017191119103086"/>
    <s v="@yahoo.com"/>
    <s v="Geovanna@yahoo.com"/>
    <n v="96"/>
    <s v="Amapá"/>
    <x v="1"/>
    <x v="0"/>
    <x v="0"/>
    <x v="0"/>
    <n v="6"/>
    <s v="À Prazo"/>
    <x v="679"/>
    <s v="Priscila Amanda"/>
  </r>
  <r>
    <s v="Naziriti"/>
    <s v="Duarte"/>
    <s v="Daugherty"/>
    <s v="Naziriti Duarte Daugherty"/>
    <n v="0.13484162970391655"/>
    <s v="@hotmail.com"/>
    <s v="Naziriti@hotmail.com"/>
    <n v="82"/>
    <s v="Alagoas"/>
    <x v="2"/>
    <x v="0"/>
    <x v="0"/>
    <x v="0"/>
    <n v="5"/>
    <s v="À Prazo"/>
    <x v="679"/>
    <s v="Maria do Carmo"/>
  </r>
  <r>
    <s v="Alva"/>
    <s v="Matos"/>
    <s v="Lynch"/>
    <s v="Alva Matos Lynch"/>
    <n v="0.72168943519999584"/>
    <s v="@yahoo.com"/>
    <s v="Alva@yahoo.com"/>
    <n v="21"/>
    <s v="Rio de Janeiro"/>
    <x v="0"/>
    <x v="2"/>
    <x v="0"/>
    <x v="2"/>
    <n v="10"/>
    <s v="À Prazo"/>
    <x v="679"/>
    <s v="João Carlos"/>
  </r>
  <r>
    <s v="Gislene"/>
    <s v="Luz"/>
    <s v="Ramsey"/>
    <s v="Gislene Luz Ramsey"/>
    <n v="0.20139381012282587"/>
    <s v="@gmail.com"/>
    <s v="Gislene@gmail.com"/>
    <n v="97"/>
    <s v="Amazonas"/>
    <x v="1"/>
    <x v="2"/>
    <x v="0"/>
    <x v="2"/>
    <n v="10"/>
    <s v="À Prazo"/>
    <x v="680"/>
    <s v="José Arruda"/>
  </r>
  <r>
    <s v="Roseane"/>
    <s v="Figo"/>
    <s v="Montgomery"/>
    <s v="Roseane Figo Montgomery"/>
    <n v="0.40568642830256318"/>
    <s v="@ig.com"/>
    <s v="Roseane@ig.com"/>
    <n v="22"/>
    <s v="Rio de Janeiro"/>
    <x v="0"/>
    <x v="1"/>
    <x v="1"/>
    <x v="1"/>
    <n v="1"/>
    <s v="À vista"/>
    <x v="680"/>
    <s v="Priscila Amanda"/>
  </r>
  <r>
    <s v="Catyliana"/>
    <s v="Pelizzaro"/>
    <s v="Calhoun"/>
    <s v="Catyliana Pelizzaro Calhoun"/>
    <n v="0.20679559482231902"/>
    <s v="@ig.com"/>
    <s v="Catyliana@ig.com"/>
    <n v="83"/>
    <s v="Paraíba"/>
    <x v="2"/>
    <x v="0"/>
    <x v="0"/>
    <x v="0"/>
    <n v="6"/>
    <s v="À Prazo"/>
    <x v="680"/>
    <s v="José Arruda"/>
  </r>
  <r>
    <s v="Graciani"/>
    <s v="Marques"/>
    <s v="Conway"/>
    <s v="Graciani Marques Conway"/>
    <n v="0.73876152564504816"/>
    <s v="@gmail.com"/>
    <s v="Graciani@gmail.com"/>
    <n v="84"/>
    <s v="Rio Grande do Norte"/>
    <x v="2"/>
    <x v="0"/>
    <x v="0"/>
    <x v="0"/>
    <n v="7"/>
    <s v="À Prazo"/>
    <x v="681"/>
    <s v="José Arruda"/>
  </r>
  <r>
    <s v="Zurain"/>
    <s v="Exaltação"/>
    <s v="Barker"/>
    <s v="Zurain Exaltação Barker"/>
    <n v="0.29709025897462427"/>
    <s v="@hotmail.com"/>
    <s v="Zurain@hotmail.com"/>
    <n v="98"/>
    <s v="Maranhão"/>
    <x v="2"/>
    <x v="1"/>
    <x v="1"/>
    <x v="1"/>
    <n v="1"/>
    <s v="À vista"/>
    <x v="681"/>
    <s v="Priscila Amanda"/>
  </r>
  <r>
    <s v="Aurélia"/>
    <s v="Castro"/>
    <s v="Conway"/>
    <s v="Aurélia Castro Conway"/>
    <n v="9.6452434683926391E-2"/>
    <s v="@ig.com"/>
    <s v="Aurélia@ig.com"/>
    <n v="24"/>
    <s v="Rio de Janeiro"/>
    <x v="0"/>
    <x v="2"/>
    <x v="0"/>
    <x v="2"/>
    <n v="8"/>
    <s v="À Prazo"/>
    <x v="681"/>
    <s v="Maria do Carmo"/>
  </r>
  <r>
    <s v="Leonna"/>
    <s v="Princepe"/>
    <s v="Hahn"/>
    <s v="Leonna Princepe Hahn"/>
    <n v="0.64758622107912966"/>
    <s v="@hotmail.com"/>
    <s v="Leonna@hotmail.com"/>
    <n v="85"/>
    <s v="Ceará"/>
    <x v="2"/>
    <x v="0"/>
    <x v="0"/>
    <x v="0"/>
    <n v="7"/>
    <s v="À Prazo"/>
    <x v="682"/>
    <s v="Priscila Amanda"/>
  </r>
  <r>
    <s v="Gurleen"/>
    <s v="Menino"/>
    <s v="Higgins"/>
    <s v="Gurleen Menino Higgins"/>
    <n v="0.28097598816040481"/>
    <s v="@gmail.com"/>
    <s v="Gurleen@gmail.com"/>
    <n v="27"/>
    <s v="Espírito Santo"/>
    <x v="0"/>
    <x v="2"/>
    <x v="0"/>
    <x v="2"/>
    <n v="10"/>
    <s v="À Prazo"/>
    <x v="682"/>
    <s v="José Arruda"/>
  </r>
  <r>
    <s v="Mariza"/>
    <s v="Moreira"/>
    <s v="Hagan"/>
    <s v="Mariza Moreira Hagan"/>
    <n v="0.44574951332711832"/>
    <s v="@ig.com"/>
    <s v="Mariza@ig.com"/>
    <n v="99"/>
    <s v="Maranhão"/>
    <x v="2"/>
    <x v="1"/>
    <x v="1"/>
    <x v="1"/>
    <n v="1"/>
    <s v="À vista"/>
    <x v="682"/>
    <s v="José Arruda"/>
  </r>
  <r>
    <s v="Karen"/>
    <s v="Seixas"/>
    <s v="Duncan"/>
    <s v="Karen Seixas Duncan"/>
    <n v="0.20352504050142062"/>
    <s v="@gmail.com"/>
    <s v="Karen@gmail.com"/>
    <n v="28"/>
    <s v="Espírito Santo"/>
    <x v="0"/>
    <x v="2"/>
    <x v="0"/>
    <x v="2"/>
    <n v="9"/>
    <s v="À Prazo"/>
    <x v="683"/>
    <s v="José Arruda"/>
  </r>
  <r>
    <s v="Roseanna"/>
    <s v="Figueira"/>
    <s v="McLaughlin"/>
    <s v="Roseanna Figueira McLaughlin"/>
    <n v="4.8998297915355815E-3"/>
    <s v="@gmail.com"/>
    <s v="Roseanna@gmail.com"/>
    <n v="86"/>
    <s v="Piauí"/>
    <x v="2"/>
    <x v="0"/>
    <x v="0"/>
    <x v="0"/>
    <n v="4"/>
    <s v="À Prazo"/>
    <x v="683"/>
    <s v="Priscila Amanda"/>
  </r>
  <r>
    <s v="Myra"/>
    <s v="Apolinário"/>
    <s v="Weber"/>
    <s v="Myra Apolinário Weber"/>
    <n v="0.46128863241674334"/>
    <s v="@gmail.com"/>
    <s v="Myra@gmail.com"/>
    <n v="11"/>
    <s v="São Paulo"/>
    <x v="0"/>
    <x v="1"/>
    <x v="1"/>
    <x v="1"/>
    <n v="1"/>
    <s v="À vista"/>
    <x v="683"/>
    <s v="José Arruda"/>
  </r>
  <r>
    <s v="Umaro"/>
    <s v="Medeiros"/>
    <s v="O’Connell"/>
    <s v="Umaro Medeiros O’Connell"/>
    <n v="0.14100729098853437"/>
    <s v="@hotmail.com"/>
    <s v="Umaro@hotmail.com"/>
    <n v="31"/>
    <s v="Minas Gerais"/>
    <x v="0"/>
    <x v="0"/>
    <x v="0"/>
    <x v="0"/>
    <n v="4"/>
    <s v="À Prazo"/>
    <x v="684"/>
    <s v="José Arruda"/>
  </r>
  <r>
    <s v="Jia"/>
    <s v="Meireles"/>
    <s v="Donovan"/>
    <s v="Jia Meireles Donovan"/>
    <n v="0.50341345381129277"/>
    <s v="@ig.com"/>
    <s v="Jia@ig.com"/>
    <n v="87"/>
    <s v="Pernambuco"/>
    <x v="2"/>
    <x v="1"/>
    <x v="0"/>
    <x v="1"/>
    <n v="2"/>
    <s v="À Prazo"/>
    <x v="684"/>
    <s v="João Carlos"/>
  </r>
  <r>
    <s v="Nevelly"/>
    <s v="Gato"/>
    <s v="Donovan"/>
    <s v="Nevelly Gato Donovan"/>
    <n v="0.93688958664796418"/>
    <s v="@yahoo.com"/>
    <s v="Nevelly@yahoo.com"/>
    <n v="12"/>
    <s v="São Paulo"/>
    <x v="0"/>
    <x v="1"/>
    <x v="0"/>
    <x v="1"/>
    <n v="2"/>
    <s v="À Prazo"/>
    <x v="684"/>
    <s v="José Arruda"/>
  </r>
  <r>
    <s v="Janelle"/>
    <s v="Frota"/>
    <s v="Faulkner"/>
    <s v="Janelle Frota Faulkner"/>
    <n v="0.59690395815062369"/>
    <s v="@yahoo.com"/>
    <s v="Janelle@yahoo.com"/>
    <n v="32"/>
    <s v="Minas Gerais"/>
    <x v="0"/>
    <x v="2"/>
    <x v="0"/>
    <x v="2"/>
    <n v="9"/>
    <s v="À Prazo"/>
    <x v="685"/>
    <s v="Priscila Amanda"/>
  </r>
  <r>
    <s v="Eloá"/>
    <s v="Saragoça"/>
    <s v="Duncan"/>
    <s v="Eloá Saragoça Duncan"/>
    <n v="0.56984612179343186"/>
    <s v="@hotmail.com"/>
    <s v="Eloá@hotmail.com"/>
    <n v="13"/>
    <s v="São Paulo"/>
    <x v="0"/>
    <x v="0"/>
    <x v="0"/>
    <x v="0"/>
    <n v="6"/>
    <s v="À Prazo"/>
    <x v="685"/>
    <s v="Priscila Amanda"/>
  </r>
  <r>
    <s v="Idaira"/>
    <s v="Veloso"/>
    <s v="Duncan"/>
    <s v="Idaira Veloso Duncan"/>
    <n v="0.12332527750967881"/>
    <s v="@gmail.com"/>
    <s v="Idaira@gmail.com"/>
    <n v="88"/>
    <s v="Ceará"/>
    <x v="2"/>
    <x v="0"/>
    <x v="0"/>
    <x v="0"/>
    <n v="6"/>
    <s v="À Prazo"/>
    <x v="685"/>
    <s v="José Arruda"/>
  </r>
  <r>
    <s v="Rebeca"/>
    <s v="Cabral"/>
    <s v="Weber"/>
    <s v="Rebeca Cabral Weber"/>
    <n v="0.2703057947195211"/>
    <s v="@hotmail.com"/>
    <s v="Rebeca@hotmail.com"/>
    <n v="14"/>
    <s v="São Paulo"/>
    <x v="0"/>
    <x v="2"/>
    <x v="0"/>
    <x v="2"/>
    <n v="10"/>
    <s v="À Prazo"/>
    <x v="686"/>
    <s v="Priscila Amanda"/>
  </r>
  <r>
    <s v="Vicki"/>
    <s v="Pellegrini"/>
    <s v="Daugherty"/>
    <s v="Vicki Pellegrini Daugherty"/>
    <n v="0.54339033214422172"/>
    <s v="@hotmail.com"/>
    <s v="Vicki@hotmail.com"/>
    <n v="89"/>
    <s v="Piauí"/>
    <x v="2"/>
    <x v="0"/>
    <x v="0"/>
    <x v="0"/>
    <n v="5"/>
    <s v="À Prazo"/>
    <x v="686"/>
    <s v="Maria do Carmo"/>
  </r>
  <r>
    <s v="Raylla"/>
    <s v="Brandão"/>
    <s v="Ramsey"/>
    <s v="Raylla Brandão Ramsey"/>
    <n v="0.54931918135288083"/>
    <s v="@gmail.com"/>
    <s v="Raylla@gmail.com"/>
    <n v="33"/>
    <s v="Minas Gerais"/>
    <x v="0"/>
    <x v="2"/>
    <x v="0"/>
    <x v="2"/>
    <n v="10"/>
    <s v="À Prazo"/>
    <x v="686"/>
    <s v="José Arruda"/>
  </r>
  <r>
    <s v="Aleisa"/>
    <s v="Galvão"/>
    <s v="Saunders"/>
    <s v="Aleisa Galvão Saunders"/>
    <n v="0.96320765489208982"/>
    <s v="@yahoo.com"/>
    <s v="Aleisa@yahoo.com"/>
    <n v="91"/>
    <s v="Pará"/>
    <x v="1"/>
    <x v="0"/>
    <x v="0"/>
    <x v="0"/>
    <n v="7"/>
    <s v="À Prazo"/>
    <x v="687"/>
    <s v="Priscila Amanda"/>
  </r>
  <r>
    <s v="Itzel"/>
    <s v="Coelho"/>
    <s v="Walsh"/>
    <s v="Itzel Coelho Walsh"/>
    <n v="0.20407799992285058"/>
    <s v="@ig.com"/>
    <s v="Itzel@ig.com"/>
    <n v="15"/>
    <s v="São Paulo"/>
    <x v="0"/>
    <x v="1"/>
    <x v="1"/>
    <x v="1"/>
    <n v="1"/>
    <s v="À vista"/>
    <x v="687"/>
    <s v="José Arruda"/>
  </r>
  <r>
    <s v="Léanna"/>
    <s v="Nantes"/>
    <s v="O’Connell"/>
    <s v="Léanna Nantes O’Connell"/>
    <n v="0.22996952150694183"/>
    <s v="@yahoo.com"/>
    <s v="Léanna@yahoo.com"/>
    <n v="34"/>
    <s v="Minas Gerais"/>
    <x v="0"/>
    <x v="1"/>
    <x v="0"/>
    <x v="1"/>
    <n v="2"/>
    <s v="À Prazo"/>
    <x v="687"/>
    <s v="Priscila Amanda"/>
  </r>
  <r>
    <s v="Aabirah"/>
    <s v="Abreu"/>
    <s v="Weber"/>
    <s v="Aabirah Abreu Weber"/>
    <n v="0.45053426063641278"/>
    <s v="@hotmail.com"/>
    <s v="Aabirah@hotmail.com"/>
    <n v="16"/>
    <s v="São Paulo"/>
    <x v="0"/>
    <x v="0"/>
    <x v="0"/>
    <x v="0"/>
    <n v="7"/>
    <s v="À Prazo"/>
    <x v="688"/>
    <s v="Priscila Amanda"/>
  </r>
  <r>
    <s v="Kharen"/>
    <s v="Carneiro"/>
    <s v="McBride"/>
    <s v="Kharen Carneiro McBride"/>
    <n v="0.43954164735019674"/>
    <s v="@gmail.com"/>
    <s v="Kharen@gmail.com"/>
    <n v="35"/>
    <s v="Minas Gerais"/>
    <x v="0"/>
    <x v="1"/>
    <x v="1"/>
    <x v="1"/>
    <n v="1"/>
    <s v="À vista"/>
    <x v="688"/>
    <s v="João Carlos"/>
  </r>
  <r>
    <s v="Marline"/>
    <s v="Nascimento"/>
    <s v="Montgomery"/>
    <s v="Marline Nascimento Montgomery"/>
    <n v="0.78242208962985349"/>
    <s v="@hotmail.com"/>
    <s v="Marline@hotmail.com"/>
    <n v="92"/>
    <s v="Amazonas"/>
    <x v="1"/>
    <x v="2"/>
    <x v="0"/>
    <x v="2"/>
    <n v="10"/>
    <s v="À Prazo"/>
    <x v="688"/>
    <s v="José Arruda"/>
  </r>
  <r>
    <s v="Nidiana"/>
    <s v="Lacerda"/>
    <s v="Vaughn"/>
    <s v="Nidiana Lacerda Vaughn"/>
    <n v="8.417672242573826E-2"/>
    <s v="@gmail.com"/>
    <s v="Nidiana@gmail.com"/>
    <n v="37"/>
    <s v="Minas Gerais"/>
    <x v="0"/>
    <x v="0"/>
    <x v="0"/>
    <x v="0"/>
    <n v="5"/>
    <s v="À Prazo"/>
    <x v="689"/>
    <s v="José Arruda"/>
  </r>
  <r>
    <s v="Elona"/>
    <s v="Silveira"/>
    <s v="McBride"/>
    <s v="Elona Silveira McBride"/>
    <n v="0.46380278179555268"/>
    <s v="@gmail.com"/>
    <s v="Elona@gmail.com"/>
    <n v="17"/>
    <s v="São Paulo"/>
    <x v="0"/>
    <x v="1"/>
    <x v="1"/>
    <x v="1"/>
    <n v="1"/>
    <s v="À vista"/>
    <x v="689"/>
    <s v="João Carlos"/>
  </r>
  <r>
    <s v="Máriyah"/>
    <s v="Morbeck"/>
    <s v="Duncan"/>
    <s v="Máriyah Morbeck Duncan"/>
    <n v="0.52099283424677134"/>
    <s v="@gmail.com"/>
    <s v="Máriyah@gmail.com"/>
    <n v="93"/>
    <s v="Pará"/>
    <x v="1"/>
    <x v="0"/>
    <x v="0"/>
    <x v="0"/>
    <n v="3"/>
    <s v="À Prazo"/>
    <x v="689"/>
    <s v="João Carlos"/>
  </r>
  <r>
    <s v="Eleanor"/>
    <s v="Pais"/>
    <s v="Lynch"/>
    <s v="Eleanor Pais Lynch"/>
    <n v="0.42352021305745802"/>
    <s v="@ig.com"/>
    <s v="Eleanor@ig.com"/>
    <n v="18"/>
    <s v="São Paulo"/>
    <x v="0"/>
    <x v="0"/>
    <x v="0"/>
    <x v="0"/>
    <n v="7"/>
    <s v="À Prazo"/>
    <x v="690"/>
    <s v="Maria do Carmo"/>
  </r>
  <r>
    <s v="Merydjene"/>
    <s v="Santiago"/>
    <s v="Walsh"/>
    <s v="Merydjene Santiago Walsh"/>
    <n v="4.6701229033010438E-3"/>
    <s v="@gmail.com"/>
    <s v="Merydjene@gmail.com"/>
    <n v="94"/>
    <s v="Pará"/>
    <x v="1"/>
    <x v="1"/>
    <x v="1"/>
    <x v="1"/>
    <n v="1"/>
    <s v="À vista"/>
    <x v="690"/>
    <s v="Maria do Carmo"/>
  </r>
  <r>
    <s v="Jade-Noémi"/>
    <s v="Falópio"/>
    <s v="Pollock"/>
    <s v="Jade-Noémi Falópio Pollock"/>
    <n v="0.42881417881867656"/>
    <s v="@hotmail.com"/>
    <s v="Jade-Noémi@hotmail.com"/>
    <n v="38"/>
    <s v="Minas Gerais"/>
    <x v="0"/>
    <x v="1"/>
    <x v="1"/>
    <x v="1"/>
    <n v="1"/>
    <s v="À vista"/>
    <x v="690"/>
    <s v="Maria do Carmo"/>
  </r>
  <r>
    <s v="Ismara"/>
    <s v="Carvalho"/>
    <s v="Pollock"/>
    <s v="Ismara Carvalho Pollock"/>
    <n v="0.67732131531640727"/>
    <s v="@gmail.com"/>
    <s v="Ismara@gmail.com"/>
    <n v="95"/>
    <s v="Roraima"/>
    <x v="1"/>
    <x v="0"/>
    <x v="0"/>
    <x v="0"/>
    <n v="7"/>
    <s v="À Prazo"/>
    <x v="691"/>
    <s v="Maria do Carmo"/>
  </r>
  <r>
    <s v="Nazia"/>
    <s v="Dourado"/>
    <s v="Costello"/>
    <s v="Nazia Dourado Costello"/>
    <n v="0.1689544590157569"/>
    <s v="@gmail.com"/>
    <s v="Nazia@gmail.com"/>
    <n v="41"/>
    <s v="Paraná"/>
    <x v="3"/>
    <x v="0"/>
    <x v="0"/>
    <x v="0"/>
    <n v="6"/>
    <s v="À Prazo"/>
    <x v="691"/>
    <s v="Maria do Carmo"/>
  </r>
  <r>
    <s v="Lorena"/>
    <s v="Vieira"/>
    <s v="Conway"/>
    <s v="Lorena Vieira Conway"/>
    <n v="0.58095599493939398"/>
    <s v="@yahoo.com"/>
    <s v="Lorena@yahoo.com"/>
    <n v="19"/>
    <s v="São Paulo"/>
    <x v="0"/>
    <x v="1"/>
    <x v="0"/>
    <x v="1"/>
    <n v="2"/>
    <s v="À Prazo"/>
    <x v="691"/>
    <s v="José Arruda"/>
  </r>
  <r>
    <s v="Ayira"/>
    <s v="Dias"/>
    <s v="O’Connell"/>
    <s v="Ayira Dias O’Connell"/>
    <n v="0.86744801059585541"/>
    <s v="@hotmail.com"/>
    <s v="Ayira@hotmail.com"/>
    <n v="42"/>
    <s v="Paraná"/>
    <x v="3"/>
    <x v="2"/>
    <x v="0"/>
    <x v="2"/>
    <n v="9"/>
    <s v="À Prazo"/>
    <x v="692"/>
    <s v="José Arruda"/>
  </r>
  <r>
    <s v="Leticya"/>
    <s v="Pimenta"/>
    <s v="Salisbury"/>
    <s v="Leticya Pimenta Salisbury"/>
    <n v="0.51105048642283879"/>
    <s v="@hotmail.com"/>
    <s v="Leticya@hotmail.com"/>
    <n v="96"/>
    <s v="Amapá"/>
    <x v="1"/>
    <x v="2"/>
    <x v="0"/>
    <x v="2"/>
    <n v="10"/>
    <s v="À Prazo"/>
    <x v="692"/>
    <s v="Priscila Amanda"/>
  </r>
  <r>
    <s v="Zaida"/>
    <s v="Barbaresco"/>
    <s v="Montgomery"/>
    <s v="Zaida Barbaresco Montgomery"/>
    <n v="0.50972915696567123"/>
    <s v="@gmail.com"/>
    <s v="Zaida@gmail.com"/>
    <n v="21"/>
    <s v="Rio de Janeiro"/>
    <x v="0"/>
    <x v="0"/>
    <x v="0"/>
    <x v="0"/>
    <n v="5"/>
    <s v="À Prazo"/>
    <x v="692"/>
    <s v="José Arruda"/>
  </r>
  <r>
    <s v="Ellen"/>
    <s v="Rolembergue"/>
    <s v="Barker"/>
    <s v="Ellen Rolembergue Barker"/>
    <n v="0.54081119243736697"/>
    <s v="@hotmail.com"/>
    <s v="Ellen@hotmail.com"/>
    <n v="43"/>
    <s v="Paraná"/>
    <x v="3"/>
    <x v="1"/>
    <x v="0"/>
    <x v="1"/>
    <n v="2"/>
    <s v="À Prazo"/>
    <x v="693"/>
    <s v="João Carlos"/>
  </r>
  <r>
    <s v="Bhavini"/>
    <s v="Igrejas"/>
    <s v="Frazier"/>
    <s v="Bhavini Igrejas Frazier"/>
    <n v="0.21075216018873488"/>
    <s v="@yahoo.com"/>
    <s v="Bhavini@yahoo.com"/>
    <n v="22"/>
    <s v="Rio de Janeiro"/>
    <x v="0"/>
    <x v="1"/>
    <x v="1"/>
    <x v="1"/>
    <n v="1"/>
    <s v="À vista"/>
    <x v="693"/>
    <s v="Maria do Carmo"/>
  </r>
  <r>
    <s v="Luanda"/>
    <s v="Alvim"/>
    <s v="Stack"/>
    <s v="Luanda Alvim Stack"/>
    <n v="0.78687992059876388"/>
    <s v="@yahoo.com"/>
    <s v="Luanda@yahoo.com"/>
    <n v="97"/>
    <s v="Amazonas"/>
    <x v="1"/>
    <x v="0"/>
    <x v="0"/>
    <x v="0"/>
    <n v="6"/>
    <s v="À Prazo"/>
    <x v="693"/>
    <s v="José Arruda"/>
  </r>
  <r>
    <s v="Kawiny"/>
    <s v="Abreu"/>
    <s v="Higgins"/>
    <s v="Kawiny Abreu Higgins"/>
    <n v="0.82055749558125524"/>
    <s v="@hotmail.com"/>
    <s v="Kawiny@hotmail.com"/>
    <n v="44"/>
    <s v="Paraná"/>
    <x v="3"/>
    <x v="1"/>
    <x v="0"/>
    <x v="1"/>
    <n v="2"/>
    <s v="À Prazo"/>
    <x v="694"/>
    <s v="José Arruda"/>
  </r>
  <r>
    <s v="Abril"/>
    <s v="Anunciação"/>
    <s v="O’Connell"/>
    <s v="Abril Anunciação O’Connell"/>
    <n v="0.56006602722447985"/>
    <s v="@ig.com"/>
    <s v="Abril@ig.com"/>
    <n v="98"/>
    <s v="Maranhão"/>
    <x v="2"/>
    <x v="1"/>
    <x v="1"/>
    <x v="1"/>
    <n v="1"/>
    <s v="À vista"/>
    <x v="694"/>
    <s v="José Arruda"/>
  </r>
  <r>
    <s v="Tomasa"/>
    <s v="Lins"/>
    <s v="Weber"/>
    <s v="Tomasa Lins Weber"/>
    <n v="0.82909987734604185"/>
    <s v="@hotmail.com"/>
    <s v="Tomasa@hotmail.com"/>
    <n v="24"/>
    <s v="Rio de Janeiro"/>
    <x v="0"/>
    <x v="0"/>
    <x v="0"/>
    <x v="0"/>
    <n v="5"/>
    <s v="À Prazo"/>
    <x v="694"/>
    <s v="José Arruda"/>
  </r>
  <r>
    <s v="Abigael"/>
    <s v="Anes"/>
    <s v="McBride"/>
    <s v="Abigael Anes McBride"/>
    <n v="0.68463616323154486"/>
    <s v="@gmail.com"/>
    <s v="Abigael@gmail.com"/>
    <n v="27"/>
    <s v="Espírito Santo"/>
    <x v="0"/>
    <x v="2"/>
    <x v="0"/>
    <x v="2"/>
    <n v="8"/>
    <s v="À Prazo"/>
    <x v="695"/>
    <s v="Priscila Amanda"/>
  </r>
  <r>
    <s v="Estér"/>
    <s v="Badu"/>
    <s v="O’Hara"/>
    <s v="Estér Badu O’Hara"/>
    <n v="9.5618568153509886E-2"/>
    <s v="@hotmail.com"/>
    <s v="Estér@hotmail.com"/>
    <n v="99"/>
    <s v="Maranhão"/>
    <x v="2"/>
    <x v="0"/>
    <x v="0"/>
    <x v="0"/>
    <n v="4"/>
    <s v="À Prazo"/>
    <x v="695"/>
    <s v="Maria do Carmo"/>
  </r>
  <r>
    <s v="Melanie"/>
    <s v="Portugal"/>
    <s v="Ballard"/>
    <s v="Melanie Portugal Ballard"/>
    <n v="0.38660684274166179"/>
    <s v="@yahoo.com"/>
    <s v="Melanie@yahoo.com"/>
    <n v="45"/>
    <s v="Paraná"/>
    <x v="3"/>
    <x v="1"/>
    <x v="0"/>
    <x v="1"/>
    <n v="2"/>
    <s v="À Prazo"/>
    <x v="695"/>
    <s v="João Carlos"/>
  </r>
  <r>
    <s v="Ociana"/>
    <s v="Ortiz"/>
    <s v="Stack"/>
    <s v="Ociana Ortiz Stack"/>
    <n v="0.36118851081452408"/>
    <s v="@hotmail.com"/>
    <s v="Ociana@hotmail.com"/>
    <n v="28"/>
    <s v="Espírito Santo"/>
    <x v="0"/>
    <x v="0"/>
    <x v="0"/>
    <x v="0"/>
    <n v="6"/>
    <s v="À Prazo"/>
    <x v="696"/>
    <s v="José Arruda"/>
  </r>
  <r>
    <s v="Naïara"/>
    <s v="Bernades"/>
    <s v="McCracken"/>
    <s v="Naïara Bernades McCracken"/>
    <n v="0.66298300158938106"/>
    <s v="@gmail.com"/>
    <s v="Naïara@gmail.com"/>
    <n v="46"/>
    <s v="Paraná"/>
    <x v="3"/>
    <x v="0"/>
    <x v="0"/>
    <x v="0"/>
    <n v="7"/>
    <s v="À Prazo"/>
    <x v="696"/>
    <s v="Maria do Carmo"/>
  </r>
  <r>
    <s v="Jhulli"/>
    <s v="Medeiros"/>
    <s v="Daugherty"/>
    <s v="Jhulli Medeiros Daugherty"/>
    <n v="0.93555125194989264"/>
    <s v="@gmail.com"/>
    <s v="Jhulli@gmail.com"/>
    <n v="11"/>
    <s v="São Paulo"/>
    <x v="0"/>
    <x v="0"/>
    <x v="0"/>
    <x v="0"/>
    <n v="5"/>
    <s v="À Prazo"/>
    <x v="696"/>
    <s v="João Carlos"/>
  </r>
  <r>
    <s v="Quedna"/>
    <s v="Zema"/>
    <s v="Calhoun"/>
    <s v="Quedna Zema Calhoun"/>
    <n v="0.98322205321013478"/>
    <s v="@gmail.com"/>
    <s v="Quedna@gmail.com"/>
    <n v="47"/>
    <s v="Santa Catarina"/>
    <x v="3"/>
    <x v="0"/>
    <x v="0"/>
    <x v="0"/>
    <n v="4"/>
    <s v="À Prazo"/>
    <x v="697"/>
    <s v="José Arruda"/>
  </r>
  <r>
    <s v="Hallyssa"/>
    <s v="Negreiros"/>
    <s v="Barker"/>
    <s v="Hallyssa Negreiros Barker"/>
    <n v="0.40987633086862785"/>
    <s v="@gmail.com"/>
    <s v="Hallyssa@gmail.com"/>
    <n v="12"/>
    <s v="São Paulo"/>
    <x v="0"/>
    <x v="0"/>
    <x v="0"/>
    <x v="0"/>
    <n v="6"/>
    <s v="À Prazo"/>
    <x v="697"/>
    <s v="José Arruda"/>
  </r>
  <r>
    <s v="Jeovania"/>
    <s v="Madureira"/>
    <s v="Reese"/>
    <s v="Jeovania Madureira Reese"/>
    <n v="7.9869764465789306E-2"/>
    <s v="@hotmail.com"/>
    <s v="Jeovania@hotmail.com"/>
    <n v="31"/>
    <s v="Minas Gerais"/>
    <x v="0"/>
    <x v="1"/>
    <x v="0"/>
    <x v="1"/>
    <n v="2"/>
    <s v="À Prazo"/>
    <x v="697"/>
    <s v="José Arruda"/>
  </r>
  <r>
    <s v="Vanellope"/>
    <s v="Nogueira"/>
    <s v="Lynch"/>
    <s v="Vanellope Nogueira Lynch"/>
    <n v="0.91544348703061929"/>
    <s v="@gmail.com"/>
    <s v="Vanellope@gmail.com"/>
    <n v="13"/>
    <s v="São Paulo"/>
    <x v="0"/>
    <x v="1"/>
    <x v="0"/>
    <x v="1"/>
    <n v="2"/>
    <s v="À Prazo"/>
    <x v="698"/>
    <s v="Maria do Carmo"/>
  </r>
  <r>
    <s v="Harsika"/>
    <s v="Pedroso"/>
    <s v="Shaw"/>
    <s v="Harsika Pedroso Shaw"/>
    <n v="0.41845146129692146"/>
    <s v="@hotmail.com"/>
    <s v="Harsika@hotmail.com"/>
    <n v="48"/>
    <s v="Santa Catarina"/>
    <x v="3"/>
    <x v="1"/>
    <x v="1"/>
    <x v="1"/>
    <n v="1"/>
    <s v="À vista"/>
    <x v="698"/>
    <s v="Maria do Carmo"/>
  </r>
  <r>
    <s v="Mannatpreet"/>
    <s v="Guerreiro"/>
    <s v="McBride"/>
    <s v="Mannatpreet Guerreiro McBride"/>
    <n v="8.3338170637648812E-2"/>
    <s v="@ig.com"/>
    <s v="Mannatpreet@ig.com"/>
    <n v="32"/>
    <s v="Minas Gerais"/>
    <x v="0"/>
    <x v="0"/>
    <x v="0"/>
    <x v="0"/>
    <n v="5"/>
    <s v="À Prazo"/>
    <x v="698"/>
    <s v="Maria do Carmo"/>
  </r>
  <r>
    <s v="Estréla-Marina"/>
    <s v="Bandeira"/>
    <s v="Pollock"/>
    <s v="Estréla-Marina Bandeira Pollock"/>
    <n v="0.74754215574915206"/>
    <s v="@ig.com"/>
    <s v="Estréla-Marina@ig.com"/>
    <n v="49"/>
    <s v="Santa Catarina"/>
    <x v="3"/>
    <x v="2"/>
    <x v="0"/>
    <x v="2"/>
    <n v="8"/>
    <s v="À Prazo"/>
    <x v="699"/>
    <s v="Priscila Amanda"/>
  </r>
  <r>
    <s v="Stephanny"/>
    <s v="Ascensão"/>
    <s v="Sinclair"/>
    <s v="Stephanny Ascensão Sinclair"/>
    <n v="0.54894261402412869"/>
    <s v="@hotmail.com"/>
    <s v="Stephanny@hotmail.com"/>
    <n v="14"/>
    <s v="São Paulo"/>
    <x v="0"/>
    <x v="1"/>
    <x v="1"/>
    <x v="1"/>
    <n v="1"/>
    <s v="À vista"/>
    <x v="699"/>
    <s v="Maria do Carmo"/>
  </r>
  <r>
    <s v="Marycel"/>
    <s v="Pacheco"/>
    <s v="Barker"/>
    <s v="Marycel Pacheco Barker"/>
    <n v="0.12592381791625962"/>
    <s v="@hotmail.com"/>
    <s v="Marycel@hotmail.com"/>
    <n v="33"/>
    <s v="Minas Gerais"/>
    <x v="0"/>
    <x v="0"/>
    <x v="0"/>
    <x v="0"/>
    <n v="5"/>
    <s v="À Prazo"/>
    <x v="699"/>
    <s v="José Arruda"/>
  </r>
  <r>
    <s v="Perla"/>
    <s v="Santiago"/>
    <s v="Saunders"/>
    <s v="Perla Santiago Saunders"/>
    <n v="0.25488043848575181"/>
    <s v="@yahoo.com"/>
    <s v="Perla@yahoo.com"/>
    <n v="15"/>
    <s v="São Paulo"/>
    <x v="0"/>
    <x v="1"/>
    <x v="1"/>
    <x v="1"/>
    <n v="1"/>
    <s v="À vista"/>
    <x v="700"/>
    <s v="Maria do Carmo"/>
  </r>
  <r>
    <s v="Marilinda"/>
    <s v="Melo"/>
    <s v="Atkinson"/>
    <s v="Marilinda Melo Atkinson"/>
    <n v="0.34250821470201076"/>
    <s v="@hotmail.com"/>
    <s v="Marilinda@hotmail.com"/>
    <n v="51"/>
    <s v="Rio Grande do Sul"/>
    <x v="3"/>
    <x v="0"/>
    <x v="0"/>
    <x v="0"/>
    <n v="6"/>
    <s v="À Prazo"/>
    <x v="700"/>
    <s v="José Arruda"/>
  </r>
  <r>
    <s v="Nomusa"/>
    <s v="Milhomem"/>
    <s v="Calhoun"/>
    <s v="Nomusa Milhomem Calhoun"/>
    <n v="8.944312336916882E-2"/>
    <s v="@gmail.com"/>
    <s v="Nomusa@gmail.com"/>
    <n v="34"/>
    <s v="Minas Gerais"/>
    <x v="0"/>
    <x v="2"/>
    <x v="0"/>
    <x v="2"/>
    <n v="9"/>
    <s v="À Prazo"/>
    <x v="700"/>
    <s v="José Arruda"/>
  </r>
  <r>
    <s v="Hulematu"/>
    <s v="Tales"/>
    <s v="Ramsey"/>
    <s v="Hulematu Tales Ramsey"/>
    <n v="0.45177367868981433"/>
    <s v="@gmail.com"/>
    <s v="Hulematu@gmail.com"/>
    <n v="35"/>
    <s v="Minas Gerais"/>
    <x v="0"/>
    <x v="1"/>
    <x v="1"/>
    <x v="1"/>
    <n v="1"/>
    <s v="À vista"/>
    <x v="701"/>
    <s v="José Arruda"/>
  </r>
  <r>
    <s v="Laksmi"/>
    <s v="Inácio"/>
    <s v="Weber"/>
    <s v="Laksmi Inácio Weber"/>
    <n v="0.65137747385166855"/>
    <s v="@ig.com"/>
    <s v="Laksmi@ig.com"/>
    <n v="53"/>
    <s v="Rio Grande do Sul"/>
    <x v="3"/>
    <x v="1"/>
    <x v="1"/>
    <x v="1"/>
    <n v="1"/>
    <s v="À vista"/>
    <x v="701"/>
    <s v="João Carlos"/>
  </r>
  <r>
    <s v="Wyatt"/>
    <s v="Tamburi"/>
    <s v="Calhoun"/>
    <s v="Wyatt Tamburi Calhoun"/>
    <n v="0.8288849623670641"/>
    <s v="@yahoo.com"/>
    <s v="Wyatt@yahoo.com"/>
    <n v="16"/>
    <s v="São Paulo"/>
    <x v="0"/>
    <x v="0"/>
    <x v="0"/>
    <x v="0"/>
    <n v="3"/>
    <s v="À Prazo"/>
    <x v="701"/>
    <s v="Maria do Carmo"/>
  </r>
  <r>
    <s v="Tilia"/>
    <s v="Kremer"/>
    <s v="Pollock"/>
    <s v="Tilia Kremer Pollock"/>
    <n v="5.2120822678233258E-3"/>
    <s v="@ig.com"/>
    <s v="Tilia@ig.com"/>
    <n v="54"/>
    <s v="Rio Grande do Sul"/>
    <x v="3"/>
    <x v="2"/>
    <x v="0"/>
    <x v="2"/>
    <n v="8"/>
    <s v="À Prazo"/>
    <x v="702"/>
    <s v="Priscila Amanda"/>
  </r>
  <r>
    <s v="Corine"/>
    <s v="Amor"/>
    <s v="Daugherty"/>
    <s v="Corine Amor Daugherty"/>
    <n v="0.57527295166551251"/>
    <s v="@yahoo.com"/>
    <s v="Corine@yahoo.com"/>
    <n v="17"/>
    <s v="São Paulo"/>
    <x v="0"/>
    <x v="1"/>
    <x v="1"/>
    <x v="1"/>
    <n v="1"/>
    <s v="À vista"/>
    <x v="702"/>
    <s v="José Arruda"/>
  </r>
  <r>
    <s v="Djanira"/>
    <s v="Lacerda"/>
    <s v="Higgins"/>
    <s v="Djanira Lacerda Higgins"/>
    <n v="0.41917094950676048"/>
    <s v="@yahoo.com"/>
    <s v="Djanira@yahoo.com"/>
    <n v="37"/>
    <s v="Minas Gerais"/>
    <x v="0"/>
    <x v="0"/>
    <x v="0"/>
    <x v="0"/>
    <n v="5"/>
    <s v="À Prazo"/>
    <x v="702"/>
    <s v="João Carlos"/>
  </r>
  <r>
    <s v="Aqeela"/>
    <s v="Alves"/>
    <s v="Daugherty"/>
    <s v="Aqeela Alves Daugherty"/>
    <n v="0.83131524919028921"/>
    <s v="@gmail.com"/>
    <s v="Aqeela@gmail.com"/>
    <n v="18"/>
    <s v="São Paulo"/>
    <x v="0"/>
    <x v="0"/>
    <x v="0"/>
    <x v="0"/>
    <n v="7"/>
    <s v="À Prazo"/>
    <x v="703"/>
    <s v="José Arruda"/>
  </r>
  <r>
    <s v="Kristelle"/>
    <s v="Fernandes"/>
    <s v="Sinclair"/>
    <s v="Kristelle Fernandes Sinclair"/>
    <n v="0.28851512112858435"/>
    <s v="@gmail.com"/>
    <s v="Kristelle@gmail.com"/>
    <n v="55"/>
    <s v="Rio Grande do Sul"/>
    <x v="3"/>
    <x v="1"/>
    <x v="1"/>
    <x v="1"/>
    <n v="1"/>
    <s v="À vista"/>
    <x v="703"/>
    <s v="Priscila Amanda"/>
  </r>
  <r>
    <s v="Assma"/>
    <s v="Bruno"/>
    <s v="O’Connell"/>
    <s v="Assma Bruno O’Connell"/>
    <n v="0.57175973738862296"/>
    <s v="@ig.com"/>
    <s v="Assma@ig.com"/>
    <n v="38"/>
    <s v="Minas Gerais"/>
    <x v="0"/>
    <x v="1"/>
    <x v="1"/>
    <x v="1"/>
    <n v="1"/>
    <s v="À vista"/>
    <x v="703"/>
    <s v="João Carlos"/>
  </r>
  <r>
    <s v="Raíssa"/>
    <s v="Baltar"/>
    <s v="Costello"/>
    <s v="Raíssa Baltar Costello"/>
    <n v="0.26050559761339731"/>
    <s v="@ig.com"/>
    <s v="Raíssa@ig.com"/>
    <n v="19"/>
    <s v="São Paulo"/>
    <x v="0"/>
    <x v="0"/>
    <x v="0"/>
    <x v="0"/>
    <n v="3"/>
    <s v="À Prazo"/>
    <x v="704"/>
    <s v="João Carlos"/>
  </r>
  <r>
    <s v="Deyse"/>
    <s v="Fioravante"/>
    <s v="Fletcher"/>
    <s v="Deyse Fioravante Fletcher"/>
    <n v="0.68249077322261564"/>
    <s v="@gmail.com"/>
    <s v="Deyse@gmail.com"/>
    <n v="61"/>
    <s v="Distrito Federal"/>
    <x v="4"/>
    <x v="1"/>
    <x v="1"/>
    <x v="1"/>
    <n v="1"/>
    <s v="À vista"/>
    <x v="704"/>
    <s v="José Arruda"/>
  </r>
  <r>
    <s v="Zikra"/>
    <s v="Costa"/>
    <s v="Higgins"/>
    <s v="Zikra Costa Higgins"/>
    <n v="0.89701971112369105"/>
    <s v="@gmail.com"/>
    <s v="Zikra@gmail.com"/>
    <n v="41"/>
    <s v="Paraná"/>
    <x v="3"/>
    <x v="2"/>
    <x v="0"/>
    <x v="2"/>
    <n v="10"/>
    <s v="À Prazo"/>
    <x v="704"/>
    <s v="José Arruda"/>
  </r>
  <r>
    <s v="Yasmira"/>
    <s v="Álvares"/>
    <s v="Dempsey"/>
    <s v="Yasmira Álvares Dempsey"/>
    <n v="0.42206920454677732"/>
    <s v="@ig.com"/>
    <s v="Yasmira@ig.com"/>
    <n v="21"/>
    <s v="Rio de Janeiro"/>
    <x v="0"/>
    <x v="1"/>
    <x v="1"/>
    <x v="1"/>
    <n v="1"/>
    <s v="À vista"/>
    <x v="705"/>
    <s v="João Carlos"/>
  </r>
  <r>
    <s v="Jeany"/>
    <s v="Lima"/>
    <s v="Higgins"/>
    <s v="Jeany Lima Higgins"/>
    <n v="0.27391157901189367"/>
    <s v="@ig.com"/>
    <s v="Jeany@ig.com"/>
    <n v="42"/>
    <s v="Paraná"/>
    <x v="3"/>
    <x v="1"/>
    <x v="1"/>
    <x v="1"/>
    <n v="1"/>
    <s v="À vista"/>
    <x v="705"/>
    <s v="Maria do Carmo"/>
  </r>
  <r>
    <s v="Stanislava"/>
    <s v="Amorim"/>
    <s v="Kerr"/>
    <s v="Stanislava Amorim Kerr"/>
    <n v="0.14911333618155109"/>
    <s v="@ig.com"/>
    <s v="Stanislava@ig.com"/>
    <n v="62"/>
    <s v="Goiás"/>
    <x v="4"/>
    <x v="0"/>
    <x v="0"/>
    <x v="0"/>
    <n v="7"/>
    <s v="À Prazo"/>
    <x v="705"/>
    <s v="João Carlos"/>
  </r>
  <r>
    <s v="Nishtha"/>
    <s v="Mairinque"/>
    <s v="McBride"/>
    <s v="Nishtha Mairinque McBride"/>
    <n v="0.94620124881353718"/>
    <s v="@yahoo.com"/>
    <s v="Nishtha@yahoo.com"/>
    <n v="22"/>
    <s v="Rio de Janeiro"/>
    <x v="0"/>
    <x v="0"/>
    <x v="0"/>
    <x v="0"/>
    <n v="4"/>
    <s v="À Prazo"/>
    <x v="706"/>
    <s v="José Arruda"/>
  </r>
  <r>
    <s v="Nür"/>
    <s v="Nascimento"/>
    <s v="Kerr"/>
    <s v="Nür Nascimento Kerr"/>
    <n v="0.92063663736319845"/>
    <s v="@yahoo.com"/>
    <s v="Nür@yahoo.com"/>
    <n v="63"/>
    <s v="Tocantins"/>
    <x v="1"/>
    <x v="1"/>
    <x v="0"/>
    <x v="1"/>
    <n v="2"/>
    <s v="À Prazo"/>
    <x v="706"/>
    <s v="Maria do Carmo"/>
  </r>
  <r>
    <s v="Ziya"/>
    <s v="Cunha"/>
    <s v="Montgomery"/>
    <s v="Ziya Cunha Montgomery"/>
    <n v="0.43597819223222434"/>
    <s v="@gmail.com"/>
    <s v="Ziya@gmail.com"/>
    <n v="43"/>
    <s v="Paraná"/>
    <x v="3"/>
    <x v="1"/>
    <x v="0"/>
    <x v="1"/>
    <n v="2"/>
    <s v="À Prazo"/>
    <x v="706"/>
    <s v="José Arruda"/>
  </r>
  <r>
    <s v="Quézia"/>
    <s v="Alcântara"/>
    <s v="Faulkner"/>
    <s v="Quézia Alcântara Faulkner"/>
    <n v="0.67531418061825543"/>
    <s v="@yahoo.com"/>
    <s v="Quézia@yahoo.com"/>
    <n v="44"/>
    <s v="Paraná"/>
    <x v="3"/>
    <x v="1"/>
    <x v="0"/>
    <x v="1"/>
    <n v="2"/>
    <s v="À Prazo"/>
    <x v="707"/>
    <s v="José Arruda"/>
  </r>
  <r>
    <s v="Kattleya"/>
    <s v="Wasconcelos"/>
    <s v="Frazier"/>
    <s v="Kattleya Wasconcelos Frazier"/>
    <n v="0.59947353269788262"/>
    <s v="@gmail.com"/>
    <s v="Kattleya@gmail.com"/>
    <n v="24"/>
    <s v="Rio de Janeiro"/>
    <x v="0"/>
    <x v="1"/>
    <x v="1"/>
    <x v="1"/>
    <n v="1"/>
    <s v="À vista"/>
    <x v="707"/>
    <s v="João Carlos"/>
  </r>
  <r>
    <s v="Nadine"/>
    <s v="Auth"/>
    <s v="Calhoun"/>
    <s v="Nadine Auth Calhoun"/>
    <n v="0.77268273937748055"/>
    <s v="@gmail.com"/>
    <s v="Nadine@gmail.com"/>
    <n v="64"/>
    <s v="Goiás"/>
    <x v="4"/>
    <x v="1"/>
    <x v="1"/>
    <x v="1"/>
    <n v="1"/>
    <s v="À vista"/>
    <x v="707"/>
    <s v="Maria do Carmo"/>
  </r>
  <r>
    <s v="Piedade"/>
    <s v="Simões"/>
    <s v="Barr"/>
    <s v="Piedade Simões Barr"/>
    <n v="0.28074744055298584"/>
    <s v="@ig.com"/>
    <s v="Piedade@ig.com"/>
    <n v="65"/>
    <s v="Mato Grosso"/>
    <x v="4"/>
    <x v="0"/>
    <x v="0"/>
    <x v="0"/>
    <n v="6"/>
    <s v="À Prazo"/>
    <x v="708"/>
    <s v="João Carlos"/>
  </r>
  <r>
    <s v="Aliane"/>
    <s v="Inácio"/>
    <s v="Kerr"/>
    <s v="Aliane Inácio Kerr"/>
    <n v="2.4205782843539692E-2"/>
    <s v="@hotmail.com"/>
    <s v="Aliane@hotmail.com"/>
    <n v="45"/>
    <s v="Paraná"/>
    <x v="3"/>
    <x v="1"/>
    <x v="0"/>
    <x v="1"/>
    <n v="2"/>
    <s v="À Prazo"/>
    <x v="708"/>
    <s v="José Arruda"/>
  </r>
  <r>
    <s v="Mayce"/>
    <s v="Pellegrini"/>
    <s v="Kerr"/>
    <s v="Mayce Pellegrini Kerr"/>
    <n v="0.72314028599580027"/>
    <s v="@yahoo.com"/>
    <s v="Mayce@yahoo.com"/>
    <n v="27"/>
    <s v="Espírito Santo"/>
    <x v="0"/>
    <x v="0"/>
    <x v="0"/>
    <x v="0"/>
    <n v="7"/>
    <s v="À Prazo"/>
    <x v="708"/>
    <s v="José Arruda"/>
  </r>
  <r>
    <s v="Naylla"/>
    <s v="Cunha"/>
    <s v="Stack"/>
    <s v="Naylla Cunha Stack"/>
    <n v="0.46620009967547082"/>
    <s v="@yahoo.com"/>
    <s v="Naylla@yahoo.com"/>
    <n v="66"/>
    <s v="Mato Grosso"/>
    <x v="4"/>
    <x v="0"/>
    <x v="0"/>
    <x v="0"/>
    <n v="7"/>
    <s v="À Prazo"/>
    <x v="709"/>
    <s v="Priscila Amanda"/>
  </r>
  <r>
    <s v="Chrisângella"/>
    <s v="Santarrosa"/>
    <s v="Hagan"/>
    <s v="Chrisângella Santarrosa Hagan"/>
    <n v="0.34093470557374528"/>
    <s v="@hotmail.com"/>
    <s v="Chrisângella@hotmail.com"/>
    <n v="46"/>
    <s v="Paraná"/>
    <x v="3"/>
    <x v="1"/>
    <x v="1"/>
    <x v="1"/>
    <n v="1"/>
    <s v="À vista"/>
    <x v="709"/>
    <s v="José Arruda"/>
  </r>
  <r>
    <s v="Saran"/>
    <s v="Negrete"/>
    <s v="McCracken"/>
    <s v="Saran Negrete McCracken"/>
    <n v="0.35922708196889108"/>
    <s v="@hotmail.com"/>
    <s v="Saran@hotmail.com"/>
    <n v="28"/>
    <s v="Espírito Santo"/>
    <x v="0"/>
    <x v="2"/>
    <x v="0"/>
    <x v="2"/>
    <n v="9"/>
    <s v="À Prazo"/>
    <x v="709"/>
    <s v="Priscila Amanda"/>
  </r>
  <r>
    <s v="Natali"/>
    <s v="Camargo"/>
    <s v="Daugherty"/>
    <s v="Natali Camargo Daugherty"/>
    <n v="0.671957954993747"/>
    <s v="@hotmail.com"/>
    <s v="Natali@hotmail.com"/>
    <n v="31"/>
    <s v="Minas Gerais"/>
    <x v="0"/>
    <x v="2"/>
    <x v="0"/>
    <x v="2"/>
    <n v="9"/>
    <s v="À Prazo"/>
    <x v="710"/>
    <s v="Priscila Amanda"/>
  </r>
  <r>
    <s v="Keliane"/>
    <s v="Araújo"/>
    <s v="Dempsey"/>
    <s v="Keliane Araújo Dempsey"/>
    <n v="0.41079142303928795"/>
    <s v="@gmail.com"/>
    <s v="Keliane@gmail.com"/>
    <n v="47"/>
    <s v="Santa Catarina"/>
    <x v="3"/>
    <x v="0"/>
    <x v="0"/>
    <x v="0"/>
    <n v="5"/>
    <s v="À Prazo"/>
    <x v="710"/>
    <s v="José Arruda"/>
  </r>
  <r>
    <s v="Dineia"/>
    <s v="Hernandes"/>
    <s v="Barker"/>
    <s v="Dineia Hernandes Barker"/>
    <n v="0.65546476081910166"/>
    <s v="@yahoo.com"/>
    <s v="Dineia@yahoo.com"/>
    <n v="67"/>
    <s v="Mato Grosso do Sul"/>
    <x v="4"/>
    <x v="2"/>
    <x v="0"/>
    <x v="2"/>
    <n v="8"/>
    <s v="À Prazo"/>
    <x v="710"/>
    <s v="José Arruda"/>
  </r>
  <r>
    <s v="Raiane"/>
    <s v="Araújo"/>
    <s v="Walsh"/>
    <s v="Raiane Araújo Walsh"/>
    <n v="0.23001156701437209"/>
    <s v="@gmail.com"/>
    <s v="Raiane@gmail.com"/>
    <n v="32"/>
    <s v="Minas Gerais"/>
    <x v="0"/>
    <x v="2"/>
    <x v="0"/>
    <x v="2"/>
    <n v="10"/>
    <s v="À Prazo"/>
    <x v="711"/>
    <s v="José Arruda"/>
  </r>
  <r>
    <s v="Khushpreet"/>
    <s v="Constante"/>
    <s v="Walsh"/>
    <s v="Khushpreet Constante Walsh"/>
    <n v="5.0284606341477467E-2"/>
    <s v="@gmail.com"/>
    <s v="Khushpreet@gmail.com"/>
    <n v="48"/>
    <s v="Santa Catarina"/>
    <x v="3"/>
    <x v="2"/>
    <x v="0"/>
    <x v="2"/>
    <n v="10"/>
    <s v="À Prazo"/>
    <x v="711"/>
    <s v="José Arruda"/>
  </r>
  <r>
    <s v="Yasmine"/>
    <s v="Almeida"/>
    <s v="Costello"/>
    <s v="Yasmine Almeida Costello"/>
    <n v="0.90013461687359109"/>
    <s v="@gmail.com"/>
    <s v="Yasmine@gmail.com"/>
    <n v="68"/>
    <s v="Acre"/>
    <x v="1"/>
    <x v="0"/>
    <x v="0"/>
    <x v="0"/>
    <n v="4"/>
    <s v="À Prazo"/>
    <x v="711"/>
    <s v="Priscila Amanda"/>
  </r>
  <r>
    <s v="Olimpia"/>
    <s v="Pascoal"/>
    <s v="Daugherty"/>
    <s v="Olimpia Pascoal Daugherty"/>
    <n v="0.33232930869348887"/>
    <s v="@gmail.com"/>
    <s v="Olimpia@gmail.com"/>
    <n v="69"/>
    <s v="Rondônia"/>
    <x v="1"/>
    <x v="0"/>
    <x v="0"/>
    <x v="0"/>
    <n v="6"/>
    <s v="À Prazo"/>
    <x v="712"/>
    <s v="Maria do Carmo"/>
  </r>
  <r>
    <s v="Edilssa"/>
    <s v="Monteiro"/>
    <s v="Stack"/>
    <s v="Edilssa Monteiro Stack"/>
    <n v="0.81040184956259742"/>
    <s v="@gmail.com"/>
    <s v="Edilssa@gmail.com"/>
    <n v="33"/>
    <s v="Minas Gerais"/>
    <x v="0"/>
    <x v="1"/>
    <x v="0"/>
    <x v="1"/>
    <n v="2"/>
    <s v="À Prazo"/>
    <x v="712"/>
    <s v="José Arruda"/>
  </r>
  <r>
    <s v="Alanya"/>
    <s v="Ferro"/>
    <s v="Fletcher"/>
    <s v="Alanya Ferro Fletcher"/>
    <n v="0.70887509382409208"/>
    <s v="@ig.com"/>
    <s v="Alanya@ig.com"/>
    <n v="49"/>
    <s v="Santa Catarina"/>
    <x v="3"/>
    <x v="2"/>
    <x v="0"/>
    <x v="2"/>
    <n v="10"/>
    <s v="À Prazo"/>
    <x v="712"/>
    <s v="José Arruda"/>
  </r>
  <r>
    <s v="Yacine"/>
    <s v="Valadares"/>
    <s v="Duncan"/>
    <s v="Yacine Valadares Duncan"/>
    <n v="0.37029885831875098"/>
    <s v="@ig.com"/>
    <s v="Yacine@ig.com"/>
    <n v="51"/>
    <s v="Rio Grande do Sul"/>
    <x v="3"/>
    <x v="1"/>
    <x v="1"/>
    <x v="1"/>
    <n v="1"/>
    <s v="À vista"/>
    <x v="713"/>
    <s v="Maria do Carmo"/>
  </r>
  <r>
    <s v="Taia"/>
    <s v="Carvalho"/>
    <s v="Donovan"/>
    <s v="Taia Carvalho Donovan"/>
    <n v="0.97575628211842735"/>
    <s v="@gmail.com"/>
    <s v="Taia@gmail.com"/>
    <n v="34"/>
    <s v="Minas Gerais"/>
    <x v="0"/>
    <x v="2"/>
    <x v="0"/>
    <x v="2"/>
    <n v="9"/>
    <s v="À Prazo"/>
    <x v="713"/>
    <s v="José Arruda"/>
  </r>
  <r>
    <s v="Hetika"/>
    <s v="Sampedro"/>
    <s v="Atkinson"/>
    <s v="Hetika Sampedro Atkinson"/>
    <n v="0.86221091100306391"/>
    <s v="@gmail.com"/>
    <s v="Hetika@gmail.com"/>
    <n v="71"/>
    <s v="Bahia"/>
    <x v="2"/>
    <x v="1"/>
    <x v="1"/>
    <x v="1"/>
    <n v="1"/>
    <s v="À vista"/>
    <x v="713"/>
    <s v="Maria do Carmo"/>
  </r>
  <r>
    <s v="Le"/>
    <s v="Mesquita"/>
    <s v="Fletcher"/>
    <s v="Le Mesquita Fletcher"/>
    <n v="0.6487997080673239"/>
    <s v="@ig.com"/>
    <s v="Le@ig.com"/>
    <n v="73"/>
    <s v="Bahia"/>
    <x v="2"/>
    <x v="1"/>
    <x v="1"/>
    <x v="1"/>
    <n v="1"/>
    <s v="À vista"/>
    <x v="714"/>
    <s v="José Arruda"/>
  </r>
  <r>
    <s v="Valéria"/>
    <s v="Müller"/>
    <s v="Daugherty"/>
    <s v="Valéria Müller Daugherty"/>
    <n v="0.21512128820406762"/>
    <s v="@gmail.com"/>
    <s v="Valéria@gmail.com"/>
    <n v="35"/>
    <s v="Minas Gerais"/>
    <x v="0"/>
    <x v="1"/>
    <x v="0"/>
    <x v="1"/>
    <n v="2"/>
    <s v="À Prazo"/>
    <x v="714"/>
    <s v="Priscila Amanda"/>
  </r>
  <r>
    <s v="Virali"/>
    <s v="Policarpo"/>
    <s v="McLaughlin"/>
    <s v="Virali Policarpo McLaughlin"/>
    <n v="0.53488060462780207"/>
    <s v="@hotmail.com"/>
    <s v="Virali@hotmail.com"/>
    <n v="53"/>
    <s v="Rio Grande do Sul"/>
    <x v="3"/>
    <x v="0"/>
    <x v="0"/>
    <x v="0"/>
    <n v="3"/>
    <s v="À Prazo"/>
    <x v="714"/>
    <s v="José Arruda"/>
  </r>
  <r>
    <s v="Aiyane"/>
    <s v="Dorneles"/>
    <s v="Salisbury"/>
    <s v="Aiyane Dorneles Salisbury"/>
    <n v="0.83053024190362457"/>
    <s v="@gmail.com"/>
    <s v="Aiyane@gmail.com"/>
    <n v="37"/>
    <s v="Minas Gerais"/>
    <x v="0"/>
    <x v="1"/>
    <x v="1"/>
    <x v="1"/>
    <n v="1"/>
    <s v="À vista"/>
    <x v="715"/>
    <s v="Maria do Carmo"/>
  </r>
  <r>
    <s v="Adélia"/>
    <s v="Barroso"/>
    <s v="Calhoun"/>
    <s v="Adélia Barroso Calhoun"/>
    <n v="0.42708954950174738"/>
    <s v="@yahoo.com"/>
    <s v="Adélia@yahoo.com"/>
    <n v="54"/>
    <s v="Rio Grande do Sul"/>
    <x v="3"/>
    <x v="0"/>
    <x v="0"/>
    <x v="0"/>
    <n v="4"/>
    <s v="À Prazo"/>
    <x v="715"/>
    <s v="João Carlos"/>
  </r>
  <r>
    <s v="Luz"/>
    <s v="Cabral"/>
    <s v="Daugherty"/>
    <s v="Luz Cabral Daugherty"/>
    <n v="0.80538922493137577"/>
    <s v="@yahoo.com"/>
    <s v="Luz@yahoo.com"/>
    <n v="74"/>
    <s v="Bahia"/>
    <x v="2"/>
    <x v="2"/>
    <x v="0"/>
    <x v="2"/>
    <n v="10"/>
    <s v="À Prazo"/>
    <x v="715"/>
    <s v="José Arruda"/>
  </r>
  <r>
    <s v="Gianna"/>
    <s v="Leitão"/>
    <s v="Hahn"/>
    <s v="Gianna Leitão Hahn"/>
    <n v="0.39074968358359197"/>
    <s v="@ig.com"/>
    <s v="Gianna@ig.com"/>
    <n v="55"/>
    <s v="Rio Grande do Sul"/>
    <x v="3"/>
    <x v="0"/>
    <x v="0"/>
    <x v="0"/>
    <n v="7"/>
    <s v="À Prazo"/>
    <x v="716"/>
    <s v="Maria do Carmo"/>
  </r>
  <r>
    <s v="Jainisha"/>
    <s v="Ferreira"/>
    <s v="Walsh"/>
    <s v="Jainisha Ferreira Walsh"/>
    <n v="0.13555641138179664"/>
    <s v="@hotmail.com"/>
    <s v="Jainisha@hotmail.com"/>
    <n v="38"/>
    <s v="Minas Gerais"/>
    <x v="0"/>
    <x v="0"/>
    <x v="0"/>
    <x v="0"/>
    <n v="6"/>
    <s v="À Prazo"/>
    <x v="716"/>
    <s v="Priscila Amanda"/>
  </r>
  <r>
    <s v="En"/>
    <s v="Abreu"/>
    <s v="O’Connell"/>
    <s v="En Abreu O’Connell"/>
    <n v="0.41996648477162479"/>
    <s v="@yahoo.com"/>
    <s v="En@yahoo.com"/>
    <n v="75"/>
    <s v="Bahia"/>
    <x v="2"/>
    <x v="2"/>
    <x v="0"/>
    <x v="2"/>
    <n v="8"/>
    <s v="À Prazo"/>
    <x v="716"/>
    <s v="Maria do Carmo"/>
  </r>
  <r>
    <s v="Jaya"/>
    <s v="Jordão"/>
    <s v="Costello"/>
    <s v="Jaya Jordão Costello"/>
    <n v="9.1222268666404038E-2"/>
    <s v="@hotmail.com"/>
    <s v="Jaya@hotmail.com"/>
    <n v="77"/>
    <s v="Bahia"/>
    <x v="2"/>
    <x v="2"/>
    <x v="0"/>
    <x v="2"/>
    <n v="9"/>
    <s v="À Prazo"/>
    <x v="717"/>
    <s v="João Carlos"/>
  </r>
  <r>
    <s v="Dulce"/>
    <s v="Mascarenhas"/>
    <s v="Duncan"/>
    <s v="Dulce Mascarenhas Duncan"/>
    <n v="0.44584019578848655"/>
    <s v="@hotmail.com"/>
    <s v="Dulce@hotmail.com"/>
    <n v="61"/>
    <s v="Distrito Federal"/>
    <x v="4"/>
    <x v="0"/>
    <x v="0"/>
    <x v="0"/>
    <n v="3"/>
    <s v="À Prazo"/>
    <x v="717"/>
    <s v="João Carlos"/>
  </r>
  <r>
    <s v="Catarina"/>
    <s v="Pascoal"/>
    <s v="Reese"/>
    <s v="Catarina Pascoal Reese"/>
    <n v="0.51831676958144768"/>
    <s v="@ig.com"/>
    <s v="Catarina@ig.com"/>
    <n v="41"/>
    <s v="Paraná"/>
    <x v="3"/>
    <x v="2"/>
    <x v="0"/>
    <x v="2"/>
    <n v="9"/>
    <s v="À Prazo"/>
    <x v="717"/>
    <s v="Maria do Carmo"/>
  </r>
  <r>
    <s v="Denitsha"/>
    <s v="Falópio"/>
    <s v="Walsh"/>
    <s v="Denitsha Falópio Walsh"/>
    <n v="0.99234529510574765"/>
    <s v="@hotmail.com"/>
    <s v="Denitsha@hotmail.com"/>
    <n v="79"/>
    <s v="Sergipe"/>
    <x v="2"/>
    <x v="2"/>
    <x v="0"/>
    <x v="2"/>
    <n v="10"/>
    <s v="À Prazo"/>
    <x v="718"/>
    <s v="Priscila Amanda"/>
  </r>
  <r>
    <s v="Daenerys"/>
    <s v="Baltazar"/>
    <s v="Reese"/>
    <s v="Daenerys Baltazar Reese"/>
    <n v="0.27936130285786853"/>
    <s v="@hotmail.com"/>
    <s v="Daenerys@hotmail.com"/>
    <n v="42"/>
    <s v="Paraná"/>
    <x v="3"/>
    <x v="0"/>
    <x v="0"/>
    <x v="0"/>
    <n v="6"/>
    <s v="À Prazo"/>
    <x v="718"/>
    <s v="João Carlos"/>
  </r>
  <r>
    <s v="Miléna"/>
    <s v="Valadares"/>
    <s v="Stack"/>
    <s v="Miléna Valadares Stack"/>
    <n v="0.1580504090359206"/>
    <s v="@gmail.com"/>
    <s v="Miléna@gmail.com"/>
    <n v="62"/>
    <s v="Goiás"/>
    <x v="4"/>
    <x v="1"/>
    <x v="1"/>
    <x v="1"/>
    <n v="1"/>
    <s v="À vista"/>
    <x v="718"/>
    <s v="José Arruda"/>
  </r>
  <r>
    <s v="Maisam"/>
    <s v="Fonseca"/>
    <s v="Walsh"/>
    <s v="Maisam Fonseca Walsh"/>
    <n v="0.88199701830169208"/>
    <s v="@gmail.com"/>
    <s v="Maisam@gmail.com"/>
    <n v="43"/>
    <s v="Paraná"/>
    <x v="3"/>
    <x v="2"/>
    <x v="0"/>
    <x v="2"/>
    <n v="8"/>
    <s v="À Prazo"/>
    <x v="719"/>
    <s v="João Carlos"/>
  </r>
  <r>
    <s v="Ulmira"/>
    <s v="Matos"/>
    <s v="Montgomery"/>
    <s v="Ulmira Matos Montgomery"/>
    <n v="2.9828387817343538E-2"/>
    <s v="@ig.com"/>
    <s v="Ulmira@ig.com"/>
    <n v="81"/>
    <s v="Pernambuco"/>
    <x v="2"/>
    <x v="2"/>
    <x v="0"/>
    <x v="2"/>
    <n v="9"/>
    <s v="À Prazo"/>
    <x v="719"/>
    <s v="José Arruda"/>
  </r>
  <r>
    <s v="Roann"/>
    <s v="Dorneles"/>
    <s v="Barker"/>
    <s v="Roann Dorneles Barker"/>
    <n v="0.45365597726225693"/>
    <s v="@ig.com"/>
    <s v="Roann@ig.com"/>
    <n v="63"/>
    <s v="Tocantins"/>
    <x v="1"/>
    <x v="1"/>
    <x v="1"/>
    <x v="1"/>
    <n v="1"/>
    <s v="À vista"/>
    <x v="719"/>
    <s v="Maria do Carmo"/>
  </r>
  <r>
    <s v="Iryna"/>
    <s v="Borsoi"/>
    <s v="Barr"/>
    <s v="Iryna Borsoi Barr"/>
    <n v="0.97980459530357411"/>
    <s v="@yahoo.com"/>
    <s v="Iryna@yahoo.com"/>
    <n v="64"/>
    <s v="Goiás"/>
    <x v="4"/>
    <x v="0"/>
    <x v="0"/>
    <x v="0"/>
    <n v="5"/>
    <s v="À Prazo"/>
    <x v="720"/>
    <s v="Priscila Amanda"/>
  </r>
  <r>
    <s v="Cadiatou"/>
    <s v="Mascarenhas"/>
    <s v="Fitzgerald"/>
    <s v="Cadiatou Mascarenhas Fitzgerald"/>
    <n v="0.72843611005224052"/>
    <s v="@gmail.com"/>
    <s v="Cadiatou@gmail.com"/>
    <n v="82"/>
    <s v="Alagoas"/>
    <x v="2"/>
    <x v="2"/>
    <x v="0"/>
    <x v="2"/>
    <n v="9"/>
    <s v="À Prazo"/>
    <x v="720"/>
    <s v="José Arruda"/>
  </r>
  <r>
    <s v="Cloë"/>
    <s v="Abreu"/>
    <s v="Ramsey"/>
    <s v="Cloë Abreu Ramsey"/>
    <n v="0.79970829434277002"/>
    <s v="@gmail.com"/>
    <s v="Cloë@gmail.com"/>
    <n v="44"/>
    <s v="Paraná"/>
    <x v="3"/>
    <x v="0"/>
    <x v="0"/>
    <x v="0"/>
    <n v="4"/>
    <s v="À Prazo"/>
    <x v="720"/>
    <s v="Priscila Amanda"/>
  </r>
  <r>
    <s v="Ofélia"/>
    <s v="Pais"/>
    <s v="Ballard"/>
    <s v="Ofélia Pais Ballard"/>
    <n v="0.6480971163698388"/>
    <s v="@yahoo.com"/>
    <s v="Ofélia@yahoo.com"/>
    <n v="45"/>
    <s v="Paraná"/>
    <x v="3"/>
    <x v="0"/>
    <x v="0"/>
    <x v="0"/>
    <n v="3"/>
    <s v="À Prazo"/>
    <x v="721"/>
    <s v="Maria do Carmo"/>
  </r>
  <r>
    <s v="Nicoleta"/>
    <s v="Inácio"/>
    <s v="Ramsey"/>
    <s v="Nicoleta Inácio Ramsey"/>
    <n v="0.59913861509653354"/>
    <s v="@gmail.com"/>
    <s v="Nicoleta@gmail.com"/>
    <n v="65"/>
    <s v="Mato Grosso"/>
    <x v="4"/>
    <x v="1"/>
    <x v="1"/>
    <x v="1"/>
    <n v="1"/>
    <s v="À vista"/>
    <x v="721"/>
    <s v="Priscila Amanda"/>
  </r>
  <r>
    <s v="Ohana"/>
    <s v="Paiva"/>
    <s v="Barker"/>
    <s v="Ohana Paiva Barker"/>
    <n v="0.3776662555928193"/>
    <s v="@hotmail.com"/>
    <s v="Ohana@hotmail.com"/>
    <n v="83"/>
    <s v="Paraíba"/>
    <x v="2"/>
    <x v="2"/>
    <x v="0"/>
    <x v="2"/>
    <n v="8"/>
    <s v="À Prazo"/>
    <x v="721"/>
    <s v="José Arruda"/>
  </r>
  <r>
    <s v="Nanci"/>
    <s v="Bruscato"/>
    <s v="Ballard"/>
    <s v="Nanci Bruscato Ballard"/>
    <n v="2.4220867625500242E-2"/>
    <s v="@ig.com"/>
    <s v="Nanci@ig.com"/>
    <n v="66"/>
    <s v="Mato Grosso"/>
    <x v="4"/>
    <x v="2"/>
    <x v="0"/>
    <x v="2"/>
    <n v="8"/>
    <s v="À Prazo"/>
    <x v="722"/>
    <s v="João Carlos"/>
  </r>
  <r>
    <s v="Yani"/>
    <s v="Velasques"/>
    <s v="McLaughlin"/>
    <s v="Yani Velasques McLaughlin"/>
    <n v="0.71373389404384979"/>
    <s v="@ig.com"/>
    <s v="Yani@ig.com"/>
    <n v="84"/>
    <s v="Rio Grande do Norte"/>
    <x v="2"/>
    <x v="2"/>
    <x v="0"/>
    <x v="2"/>
    <n v="10"/>
    <s v="À Prazo"/>
    <x v="722"/>
    <s v="Maria do Carmo"/>
  </r>
  <r>
    <s v="Aniana"/>
    <s v="Sousa"/>
    <s v="Walsh"/>
    <s v="Aniana Sousa Walsh"/>
    <n v="0.89356975430140251"/>
    <s v="@yahoo.com"/>
    <s v="Aniana@yahoo.com"/>
    <n v="46"/>
    <s v="Paraná"/>
    <x v="3"/>
    <x v="2"/>
    <x v="0"/>
    <x v="2"/>
    <n v="9"/>
    <s v="À Prazo"/>
    <x v="722"/>
    <s v="João Carlos"/>
  </r>
  <r>
    <s v="Lira"/>
    <s v="Soares"/>
    <s v="Frazier"/>
    <s v="Lira Soares Frazier"/>
    <n v="0.18958861962367446"/>
    <s v="@ig.com"/>
    <s v="Lira@ig.com"/>
    <n v="67"/>
    <s v="Mato Grosso do Sul"/>
    <x v="4"/>
    <x v="1"/>
    <x v="1"/>
    <x v="1"/>
    <n v="1"/>
    <s v="À vista"/>
    <x v="723"/>
    <s v="Maria do Carmo"/>
  </r>
  <r>
    <s v="Elis"/>
    <s v="Prado"/>
    <s v="Hahn"/>
    <s v="Elis Prado Hahn"/>
    <n v="0.38415236629805816"/>
    <s v="@ig.com"/>
    <s v="Elis@ig.com"/>
    <n v="47"/>
    <s v="Santa Catarina"/>
    <x v="3"/>
    <x v="0"/>
    <x v="0"/>
    <x v="0"/>
    <n v="4"/>
    <s v="À Prazo"/>
    <x v="723"/>
    <s v="João Carlos"/>
  </r>
  <r>
    <s v="Akyra"/>
    <s v="Esteves"/>
    <s v="Ballard"/>
    <s v="Akyra Esteves Ballard"/>
    <n v="0.25435158848159589"/>
    <s v="@yahoo.com"/>
    <s v="Akyra@yahoo.com"/>
    <n v="85"/>
    <s v="Ceará"/>
    <x v="2"/>
    <x v="1"/>
    <x v="0"/>
    <x v="1"/>
    <n v="2"/>
    <s v="À Prazo"/>
    <x v="723"/>
    <s v="Priscila Amanda"/>
  </r>
  <r>
    <s v="Sarolta"/>
    <s v="Olioti"/>
    <s v="Stack"/>
    <s v="Sarolta Olioti Stack"/>
    <n v="7.8212938059268877E-2"/>
    <s v="@gmail.com"/>
    <s v="Sarolta@gmail.com"/>
    <n v="68"/>
    <s v="Acre"/>
    <x v="1"/>
    <x v="1"/>
    <x v="1"/>
    <x v="1"/>
    <n v="1"/>
    <s v="À vista"/>
    <x v="724"/>
    <s v="João Carlos"/>
  </r>
  <r>
    <s v="Sindy"/>
    <s v="Toledo"/>
    <s v="Fletcher"/>
    <s v="Sindy Toledo Fletcher"/>
    <n v="0.79978942820281784"/>
    <s v="@ig.com"/>
    <s v="Sindy@ig.com"/>
    <n v="86"/>
    <s v="Piauí"/>
    <x v="2"/>
    <x v="0"/>
    <x v="0"/>
    <x v="0"/>
    <n v="7"/>
    <s v="À Prazo"/>
    <x v="724"/>
    <s v="José Arruda"/>
  </r>
  <r>
    <s v="Vidhi"/>
    <s v="Pelizzaro"/>
    <s v="Fletcher"/>
    <s v="Vidhi Pelizzaro Fletcher"/>
    <n v="0.42414701918631226"/>
    <s v="@ig.com"/>
    <s v="Vidhi@ig.com"/>
    <n v="48"/>
    <s v="Santa Catarina"/>
    <x v="3"/>
    <x v="2"/>
    <x v="0"/>
    <x v="2"/>
    <n v="10"/>
    <s v="À Prazo"/>
    <x v="724"/>
    <s v="João Carlos"/>
  </r>
  <r>
    <s v="Marybel"/>
    <s v="Ortiz"/>
    <s v="Ballard"/>
    <s v="Marybel Ortiz Ballard"/>
    <n v="0.89390734783111314"/>
    <s v="@ig.com"/>
    <s v="Marybel@ig.com"/>
    <n v="87"/>
    <s v="Pernambuco"/>
    <x v="2"/>
    <x v="0"/>
    <x v="0"/>
    <x v="0"/>
    <n v="7"/>
    <s v="À Prazo"/>
    <x v="725"/>
    <s v="José Arruda"/>
  </r>
  <r>
    <s v="Alana"/>
    <s v="Faria"/>
    <s v="Daugherty"/>
    <s v="Alana Faria Daugherty"/>
    <n v="0.3974155345732886"/>
    <s v="@ig.com"/>
    <s v="Alana@ig.com"/>
    <n v="69"/>
    <s v="Rondônia"/>
    <x v="1"/>
    <x v="0"/>
    <x v="0"/>
    <x v="0"/>
    <n v="6"/>
    <s v="À Prazo"/>
    <x v="725"/>
    <s v="José Arruda"/>
  </r>
  <r>
    <s v="Ranya"/>
    <s v="Batista"/>
    <s v="Duncan"/>
    <s v="Ranya Batista Duncan"/>
    <n v="9.6784995597420043E-2"/>
    <s v="@hotmail.com"/>
    <s v="Ranya@hotmail.com"/>
    <n v="49"/>
    <s v="Santa Catarina"/>
    <x v="3"/>
    <x v="0"/>
    <x v="0"/>
    <x v="0"/>
    <n v="3"/>
    <s v="À Prazo"/>
    <x v="725"/>
    <s v="Maria do Carmo"/>
  </r>
  <r>
    <s v="Inaya"/>
    <s v="Anjos"/>
    <s v="Daugherty"/>
    <s v="Inaya Anjos Daugherty"/>
    <n v="0.38318863879580789"/>
    <s v="@hotmail.com"/>
    <s v="Inaya@hotmail.com"/>
    <n v="51"/>
    <s v="Rio Grande do Sul"/>
    <x v="3"/>
    <x v="2"/>
    <x v="0"/>
    <x v="2"/>
    <n v="9"/>
    <s v="À Prazo"/>
    <x v="726"/>
    <s v="José Arruda"/>
  </r>
  <r>
    <s v="Seong"/>
    <s v="Pelizzaro"/>
    <s v="Hagan"/>
    <s v="Seong Pelizzaro Hagan"/>
    <n v="5.2692373436249329E-2"/>
    <s v="@gmail.com"/>
    <s v="Seong@gmail.com"/>
    <n v="88"/>
    <s v="Ceará"/>
    <x v="2"/>
    <x v="0"/>
    <x v="0"/>
    <x v="0"/>
    <n v="5"/>
    <s v="À Prazo"/>
    <x v="726"/>
    <s v="José Arruda"/>
  </r>
  <r>
    <s v="Zayna"/>
    <s v="Carneiro"/>
    <s v="Atkinson"/>
    <s v="Zayna Carneiro Atkinson"/>
    <n v="0.44566790743014417"/>
    <s v="@gmail.com"/>
    <s v="Zayna@gmail.com"/>
    <n v="71"/>
    <s v="Bahia"/>
    <x v="2"/>
    <x v="0"/>
    <x v="0"/>
    <x v="0"/>
    <n v="6"/>
    <s v="À Prazo"/>
    <x v="726"/>
    <s v="Maria do Carmo"/>
  </r>
  <r>
    <s v="Rosamar"/>
    <s v="Farias"/>
    <s v="Duncan"/>
    <s v="Rosamar Farias Duncan"/>
    <n v="0.891295866953702"/>
    <s v="@gmail.com"/>
    <s v="Rosamar@gmail.com"/>
    <n v="53"/>
    <s v="Rio Grande do Sul"/>
    <x v="3"/>
    <x v="0"/>
    <x v="0"/>
    <x v="0"/>
    <n v="4"/>
    <s v="À Prazo"/>
    <x v="727"/>
    <s v="José Arruda"/>
  </r>
  <r>
    <s v="Kayannie"/>
    <s v="Aguiar"/>
    <s v="McCracken"/>
    <s v="Kayannie Aguiar McCracken"/>
    <n v="0.41595868002304559"/>
    <s v="@yahoo.com"/>
    <s v="Kayannie@yahoo.com"/>
    <n v="89"/>
    <s v="Piauí"/>
    <x v="2"/>
    <x v="1"/>
    <x v="0"/>
    <x v="1"/>
    <n v="2"/>
    <s v="À Prazo"/>
    <x v="727"/>
    <s v="Priscila Amanda"/>
  </r>
  <r>
    <s v="Cayari"/>
    <s v="Perez"/>
    <s v="Daugherty"/>
    <s v="Cayari Perez Daugherty"/>
    <n v="0.87168927743011193"/>
    <s v="@hotmail.com"/>
    <s v="Cayari@hotmail.com"/>
    <n v="73"/>
    <s v="Bahia"/>
    <x v="2"/>
    <x v="1"/>
    <x v="1"/>
    <x v="1"/>
    <n v="1"/>
    <s v="À vista"/>
    <x v="727"/>
    <s v="Priscila Amanda"/>
  </r>
  <r>
    <s v="Assnat"/>
    <s v="Caldas"/>
    <s v="Shaw"/>
    <s v="Assnat Caldas Shaw"/>
    <n v="0.35643507144109943"/>
    <s v="@hotmail.com"/>
    <s v="Assnat@hotmail.com"/>
    <n v="74"/>
    <s v="Bahia"/>
    <x v="2"/>
    <x v="0"/>
    <x v="0"/>
    <x v="0"/>
    <n v="4"/>
    <s v="À Prazo"/>
    <x v="728"/>
    <s v="João Carlos"/>
  </r>
  <r>
    <s v="Tinkal"/>
    <s v="Leitão"/>
    <s v="Saunders"/>
    <s v="Tinkal Leitão Saunders"/>
    <n v="0.49897439708181102"/>
    <s v="@yahoo.com"/>
    <s v="Tinkal@yahoo.com"/>
    <n v="91"/>
    <s v="Pará"/>
    <x v="1"/>
    <x v="1"/>
    <x v="1"/>
    <x v="1"/>
    <n v="1"/>
    <s v="À vista"/>
    <x v="728"/>
    <s v="Priscila Amanda"/>
  </r>
  <r>
    <s v="Carla"/>
    <s v="Nantes"/>
    <s v="Barr"/>
    <s v="Carla Nantes Barr"/>
    <n v="0.97505752112009736"/>
    <s v="@gmail.com"/>
    <s v="Carla@gmail.com"/>
    <n v="54"/>
    <s v="Rio Grande do Sul"/>
    <x v="3"/>
    <x v="0"/>
    <x v="0"/>
    <x v="0"/>
    <n v="6"/>
    <s v="À Prazo"/>
    <x v="728"/>
    <s v="José Arruda"/>
  </r>
  <r>
    <s v="Meeryam"/>
    <s v="Pimenta"/>
    <s v="Shaw"/>
    <s v="Meeryam Pimenta Shaw"/>
    <n v="0.16444239505687575"/>
    <s v="@gmail.com"/>
    <s v="Meeryam@gmail.com"/>
    <n v="55"/>
    <s v="Rio Grande do Sul"/>
    <x v="3"/>
    <x v="0"/>
    <x v="0"/>
    <x v="0"/>
    <n v="4"/>
    <s v="À Prazo"/>
    <x v="729"/>
    <s v="Priscila Amanda"/>
  </r>
  <r>
    <s v="Didiana"/>
    <s v="Gonçales"/>
    <s v="Reese"/>
    <s v="Didiana Gonçales Reese"/>
    <n v="0.39861931707827025"/>
    <s v="@gmail.com"/>
    <s v="Didiana@gmail.com"/>
    <n v="75"/>
    <s v="Bahia"/>
    <x v="2"/>
    <x v="0"/>
    <x v="0"/>
    <x v="0"/>
    <n v="3"/>
    <s v="À Prazo"/>
    <x v="729"/>
    <s v="José Arruda"/>
  </r>
  <r>
    <s v="Belmira"/>
    <s v="Gonçalves"/>
    <s v="Walsh"/>
    <s v="Belmira Gonçalves Walsh"/>
    <n v="0.20069117757158672"/>
    <s v="@gmail.com"/>
    <s v="Belmira@gmail.com"/>
    <n v="92"/>
    <s v="Amazonas"/>
    <x v="1"/>
    <x v="1"/>
    <x v="1"/>
    <x v="1"/>
    <n v="1"/>
    <s v="À vista"/>
    <x v="729"/>
    <s v="João Carlos"/>
  </r>
  <r>
    <s v="Marilda"/>
    <s v="Medeiros"/>
    <s v="Weber"/>
    <s v="Marilda Medeiros Weber"/>
    <n v="0.57932075821034612"/>
    <s v="@ig.com"/>
    <s v="Marilda@ig.com"/>
    <n v="61"/>
    <s v="Distrito Federal"/>
    <x v="4"/>
    <x v="0"/>
    <x v="0"/>
    <x v="0"/>
    <n v="3"/>
    <s v="À Prazo"/>
    <x v="730"/>
    <s v="José Arruda"/>
  </r>
  <r>
    <s v="Ian"/>
    <s v="Uribe"/>
    <s v="Vaughn"/>
    <s v="Ian Uribe Vaughn"/>
    <n v="0.54032539547073366"/>
    <s v="@ig.com"/>
    <s v="Ian@ig.com"/>
    <n v="93"/>
    <s v="Pará"/>
    <x v="1"/>
    <x v="1"/>
    <x v="1"/>
    <x v="1"/>
    <n v="1"/>
    <s v="À vista"/>
    <x v="730"/>
    <s v="José Arruda"/>
  </r>
  <r>
    <s v="Shayná"/>
    <s v="Ribeiro"/>
    <s v="Donovan"/>
    <s v="Shayná Ribeiro Donovan"/>
    <n v="0.29844818797264383"/>
    <s v="@gmail.com"/>
    <s v="Shayná@gmail.com"/>
    <n v="77"/>
    <s v="Bahia"/>
    <x v="2"/>
    <x v="0"/>
    <x v="0"/>
    <x v="0"/>
    <n v="4"/>
    <s v="À Prazo"/>
    <x v="730"/>
    <s v="Maria do Carmo"/>
  </r>
  <r>
    <s v="Abhinaya"/>
    <s v="Andrioli"/>
    <s v="McCracken"/>
    <s v="Abhinaya Andrioli McCracken"/>
    <n v="0.87086806745750867"/>
    <s v="@hotmail.com"/>
    <s v="Abhinaya@hotmail.com"/>
    <n v="79"/>
    <s v="Sergipe"/>
    <x v="2"/>
    <x v="0"/>
    <x v="0"/>
    <x v="0"/>
    <n v="7"/>
    <s v="À Prazo"/>
    <x v="731"/>
    <s v="João Carlos"/>
  </r>
  <r>
    <s v="Itamara"/>
    <s v="Cerejeira"/>
    <s v="Salisbury"/>
    <s v="Itamara Cerejeira Salisbury"/>
    <n v="0.91316788115412095"/>
    <s v="@gmail.com"/>
    <s v="Itamara@gmail.com"/>
    <n v="62"/>
    <s v="Goiás"/>
    <x v="4"/>
    <x v="2"/>
    <x v="0"/>
    <x v="2"/>
    <n v="8"/>
    <s v="À Prazo"/>
    <x v="731"/>
    <s v="João Carlos"/>
  </r>
  <r>
    <s v="Ciara"/>
    <s v="Silva"/>
    <s v="O’Hara"/>
    <s v="Ciara Silva O’Hara"/>
    <n v="0.64687623590651799"/>
    <s v="@hotmail.com"/>
    <s v="Ciara@hotmail.com"/>
    <n v="94"/>
    <s v="Pará"/>
    <x v="1"/>
    <x v="0"/>
    <x v="0"/>
    <x v="0"/>
    <n v="7"/>
    <s v="À Prazo"/>
    <x v="731"/>
    <s v="Priscila Amanda"/>
  </r>
  <r>
    <s v="Fatimatou"/>
    <s v="Dambros"/>
    <s v="Duncan"/>
    <s v="Fatimatou Dambros Duncan"/>
    <n v="0.78028398020069567"/>
    <s v="@gmail.com"/>
    <s v="Fatimatou@gmail.com"/>
    <n v="81"/>
    <s v="Pernambuco"/>
    <x v="2"/>
    <x v="1"/>
    <x v="1"/>
    <x v="1"/>
    <n v="1"/>
    <s v="À vista"/>
    <x v="732"/>
    <s v="João Carlos"/>
  </r>
  <r>
    <s v="Zhara"/>
    <s v="Conceição"/>
    <s v="Duncan"/>
    <s v="Zhara Conceição Duncan"/>
    <n v="0.37586865901423827"/>
    <s v="@ig.com"/>
    <s v="Zhara@ig.com"/>
    <n v="63"/>
    <s v="Tocantins"/>
    <x v="1"/>
    <x v="0"/>
    <x v="0"/>
    <x v="0"/>
    <n v="7"/>
    <s v="À Prazo"/>
    <x v="732"/>
    <s v="João Carlos"/>
  </r>
  <r>
    <s v="Rahyssa"/>
    <s v="Apolinário"/>
    <s v="Sinclair"/>
    <s v="Rahyssa Apolinário Sinclair"/>
    <n v="0.93631907245140444"/>
    <s v="@hotmail.com"/>
    <s v="Rahyssa@hotmail.com"/>
    <n v="95"/>
    <s v="Roraima"/>
    <x v="1"/>
    <x v="1"/>
    <x v="1"/>
    <x v="1"/>
    <n v="1"/>
    <s v="À vista"/>
    <x v="732"/>
    <s v="José Arruda"/>
  </r>
  <r>
    <s v="Mellyssa"/>
    <s v="Roçadas"/>
    <s v="McBride"/>
    <s v="Mellyssa Roçadas McBride"/>
    <n v="0.59266537956593135"/>
    <s v="@ig.com"/>
    <s v="Mellyssa@ig.com"/>
    <n v="82"/>
    <s v="Alagoas"/>
    <x v="2"/>
    <x v="1"/>
    <x v="1"/>
    <x v="1"/>
    <n v="1"/>
    <s v="À vista"/>
    <x v="733"/>
    <s v="José Arruda"/>
  </r>
  <r>
    <s v="Fabrizia"/>
    <s v="Cauduro"/>
    <s v="Walsh"/>
    <s v="Fabrizia Cauduro Walsh"/>
    <n v="2.238206164322476E-2"/>
    <s v="@hotmail.com"/>
    <s v="Fabrizia@hotmail.com"/>
    <n v="96"/>
    <s v="Amapá"/>
    <x v="1"/>
    <x v="0"/>
    <x v="0"/>
    <x v="0"/>
    <n v="5"/>
    <s v="À Prazo"/>
    <x v="733"/>
    <s v="José Arruda"/>
  </r>
  <r>
    <s v="Zunairah"/>
    <s v="Evangelista"/>
    <s v="Ballard"/>
    <s v="Zunairah Evangelista Ballard"/>
    <n v="0.46168621542329924"/>
    <s v="@ig.com"/>
    <s v="Zunairah@ig.com"/>
    <n v="64"/>
    <s v="Goiás"/>
    <x v="4"/>
    <x v="0"/>
    <x v="0"/>
    <x v="0"/>
    <n v="7"/>
    <s v="À Prazo"/>
    <x v="733"/>
    <s v="José Arruda"/>
  </r>
  <r>
    <s v="Taísa"/>
    <s v="Cerejeira"/>
    <s v="Frazier"/>
    <s v="Taísa Cerejeira Frazier"/>
    <n v="0.69444211559360125"/>
    <s v="@hotmail.com"/>
    <s v="Taísa@hotmail.com"/>
    <n v="83"/>
    <s v="Paraíba"/>
    <x v="2"/>
    <x v="0"/>
    <x v="0"/>
    <x v="0"/>
    <n v="6"/>
    <s v="À Prazo"/>
    <x v="734"/>
    <s v="José Arruda"/>
  </r>
  <r>
    <s v="Catharina"/>
    <s v="Patriota"/>
    <s v="Sinclair"/>
    <s v="Catharina Patriota Sinclair"/>
    <n v="0.13609000484055134"/>
    <s v="@yahoo.com"/>
    <s v="Catharina@yahoo.com"/>
    <n v="65"/>
    <s v="Mato Grosso"/>
    <x v="4"/>
    <x v="1"/>
    <x v="0"/>
    <x v="1"/>
    <n v="2"/>
    <s v="À Prazo"/>
    <x v="734"/>
    <s v="Priscila Amanda"/>
  </r>
  <r>
    <s v="Elainy"/>
    <s v="Nunes"/>
    <s v="Faulkner"/>
    <s v="Elainy Nunes Faulkner"/>
    <n v="1.1490878527394943E-2"/>
    <s v="@gmail.com"/>
    <s v="Elainy@gmail.com"/>
    <n v="97"/>
    <s v="Amazonas"/>
    <x v="1"/>
    <x v="0"/>
    <x v="0"/>
    <x v="0"/>
    <n v="5"/>
    <s v="À Prazo"/>
    <x v="734"/>
    <s v="Maria do Carmo"/>
  </r>
  <r>
    <s v="Arlete"/>
    <s v="Baltar"/>
    <s v="Sinclair"/>
    <s v="Arlete Baltar Sinclair"/>
    <n v="0.40949751065217854"/>
    <s v="@ig.com"/>
    <s v="Arlete@ig.com"/>
    <n v="84"/>
    <s v="Rio Grande do Norte"/>
    <x v="2"/>
    <x v="1"/>
    <x v="0"/>
    <x v="1"/>
    <n v="2"/>
    <s v="À Prazo"/>
    <x v="735"/>
    <s v="José Arruda"/>
  </r>
  <r>
    <s v="Lorrany"/>
    <s v="Zema"/>
    <s v="Frazier"/>
    <s v="Lorrany Zema Frazier"/>
    <n v="0.85461565090321312"/>
    <s v="@gmail.com"/>
    <s v="Lorrany@gmail.com"/>
    <n v="66"/>
    <s v="Mato Grosso"/>
    <x v="4"/>
    <x v="0"/>
    <x v="0"/>
    <x v="0"/>
    <n v="7"/>
    <s v="À Prazo"/>
    <x v="735"/>
    <s v="José Arruda"/>
  </r>
  <r>
    <s v="Eva"/>
    <s v="Bicalho"/>
    <s v="Ballard"/>
    <s v="Eva Bicalho Ballard"/>
    <n v="0.79152952443813729"/>
    <s v="@ig.com"/>
    <s v="Eva@ig.com"/>
    <n v="98"/>
    <s v="Maranhão"/>
    <x v="2"/>
    <x v="0"/>
    <x v="0"/>
    <x v="0"/>
    <n v="7"/>
    <s v="À Prazo"/>
    <x v="735"/>
    <s v="José Arruda"/>
  </r>
  <r>
    <s v="Arya"/>
    <s v="Bizzo"/>
    <s v="Duncan"/>
    <s v="Arya Bizzo Duncan"/>
    <n v="0.51216278341776345"/>
    <s v="@gmail.com"/>
    <s v="Arya@gmail.com"/>
    <n v="67"/>
    <s v="Mato Grosso do Sul"/>
    <x v="4"/>
    <x v="0"/>
    <x v="0"/>
    <x v="0"/>
    <n v="4"/>
    <s v="À Prazo"/>
    <x v="736"/>
    <s v="Priscila Amanda"/>
  </r>
  <r>
    <s v="Lua"/>
    <s v="Álvares"/>
    <s v="O’Hara"/>
    <s v="Lua Álvares O’Hara"/>
    <n v="0.90815207795350894"/>
    <s v="@ig.com"/>
    <s v="Lua@ig.com"/>
    <n v="85"/>
    <s v="Ceará"/>
    <x v="2"/>
    <x v="1"/>
    <x v="1"/>
    <x v="1"/>
    <n v="1"/>
    <s v="À vista"/>
    <x v="736"/>
    <s v="Priscila Amanda"/>
  </r>
  <r>
    <s v="Eliany"/>
    <s v="Pelizzaro"/>
    <s v="Barker"/>
    <s v="Eliany Pelizzaro Barker"/>
    <n v="0.58912773858704148"/>
    <s v="@gmail.com"/>
    <s v="Eliany@gmail.com"/>
    <n v="99"/>
    <s v="Maranhão"/>
    <x v="2"/>
    <x v="1"/>
    <x v="1"/>
    <x v="1"/>
    <n v="1"/>
    <s v="À vista"/>
    <x v="736"/>
    <s v="José Arruda"/>
  </r>
  <r>
    <s v="Ivaldira"/>
    <s v="Coimbra"/>
    <s v="Weber"/>
    <s v="Ivaldira Coimbra Weber"/>
    <n v="0.30815058281262575"/>
    <s v="@ig.com"/>
    <s v="Ivaldira@ig.com"/>
    <n v="11"/>
    <s v="São Paulo"/>
    <x v="0"/>
    <x v="2"/>
    <x v="0"/>
    <x v="2"/>
    <n v="10"/>
    <s v="À Prazo"/>
    <x v="737"/>
    <s v="João Carlos"/>
  </r>
  <r>
    <s v="Marija"/>
    <s v="Médici"/>
    <s v="Vaughn"/>
    <s v="Marija Médici Vaughn"/>
    <n v="0.57632689952189531"/>
    <s v="@ig.com"/>
    <s v="Marija@ig.com"/>
    <n v="68"/>
    <s v="Acre"/>
    <x v="1"/>
    <x v="1"/>
    <x v="1"/>
    <x v="1"/>
    <n v="1"/>
    <s v="À vista"/>
    <x v="737"/>
    <s v="Priscila Amanda"/>
  </r>
  <r>
    <s v="Augustine"/>
    <s v="Carneiro"/>
    <s v="Weber"/>
    <s v="Augustine Carneiro Weber"/>
    <n v="0.50388865952129758"/>
    <s v="@gmail.com"/>
    <s v="Augustine@gmail.com"/>
    <n v="86"/>
    <s v="Piauí"/>
    <x v="2"/>
    <x v="0"/>
    <x v="0"/>
    <x v="0"/>
    <n v="5"/>
    <s v="À Prazo"/>
    <x v="737"/>
    <s v="João Carlos"/>
  </r>
  <r>
    <s v="Arianna"/>
    <s v="Antunes"/>
    <s v="McCracken"/>
    <s v="Arianna Antunes McCracken"/>
    <n v="0.46586603628718171"/>
    <s v="@yahoo.com"/>
    <s v="Arianna@yahoo.com"/>
    <n v="69"/>
    <s v="Rondônia"/>
    <x v="1"/>
    <x v="1"/>
    <x v="1"/>
    <x v="1"/>
    <n v="1"/>
    <s v="À vista"/>
    <x v="738"/>
    <s v="João Carlos"/>
  </r>
  <r>
    <s v="Magalie"/>
    <s v="Duarte"/>
    <s v="Faulkner"/>
    <s v="Magalie Duarte Faulkner"/>
    <n v="0.27409334029309451"/>
    <s v="@yahoo.com"/>
    <s v="Magalie@yahoo.com"/>
    <n v="12"/>
    <s v="São Paulo"/>
    <x v="0"/>
    <x v="0"/>
    <x v="0"/>
    <x v="0"/>
    <n v="4"/>
    <s v="À Prazo"/>
    <x v="738"/>
    <s v="Maria do Carmo"/>
  </r>
  <r>
    <s v="Prishu"/>
    <s v="Varela"/>
    <s v="Stack"/>
    <s v="Prishu Varela Stack"/>
    <n v="0.45897684953231899"/>
    <s v="@gmail.com"/>
    <s v="Prishu@gmail.com"/>
    <n v="87"/>
    <s v="Pernambuco"/>
    <x v="2"/>
    <x v="1"/>
    <x v="1"/>
    <x v="1"/>
    <n v="1"/>
    <s v="À vista"/>
    <x v="738"/>
    <s v="José Arruda"/>
  </r>
  <r>
    <s v="Fabyene"/>
    <s v="Cerejeira"/>
    <s v="Vaughn"/>
    <s v="Fabyene Cerejeira Vaughn"/>
    <n v="0.28553571901123298"/>
    <s v="@hotmail.com"/>
    <s v="Fabyene@hotmail.com"/>
    <n v="13"/>
    <s v="São Paulo"/>
    <x v="0"/>
    <x v="2"/>
    <x v="0"/>
    <x v="2"/>
    <n v="10"/>
    <s v="À Prazo"/>
    <x v="739"/>
    <s v="José Arruda"/>
  </r>
  <r>
    <s v="Prisha"/>
    <s v="Valverde"/>
    <s v="O’Connell"/>
    <s v="Prisha Valverde O’Connell"/>
    <n v="0.76453881183509176"/>
    <s v="@hotmail.com"/>
    <s v="Prisha@hotmail.com"/>
    <n v="88"/>
    <s v="Ceará"/>
    <x v="2"/>
    <x v="0"/>
    <x v="0"/>
    <x v="0"/>
    <n v="5"/>
    <s v="À Prazo"/>
    <x v="739"/>
    <s v="Maria do Carmo"/>
  </r>
  <r>
    <s v="Morgana"/>
    <s v="Amor"/>
    <s v="O’Connell"/>
    <s v="Morgana Amor O’Connell"/>
    <n v="0.52101180258472501"/>
    <s v="@yahoo.com"/>
    <s v="Morgana@yahoo.com"/>
    <n v="71"/>
    <s v="Bahia"/>
    <x v="2"/>
    <x v="2"/>
    <x v="0"/>
    <x v="2"/>
    <n v="8"/>
    <s v="À Prazo"/>
    <x v="739"/>
    <s v="Maria do Carmo"/>
  </r>
  <r>
    <s v="Naissa"/>
    <s v="Braga"/>
    <s v="Saunders"/>
    <s v="Naissa Braga Saunders"/>
    <n v="0.25482979194260658"/>
    <s v="@yahoo.com"/>
    <s v="Naissa@yahoo.com"/>
    <n v="89"/>
    <s v="Piauí"/>
    <x v="2"/>
    <x v="2"/>
    <x v="0"/>
    <x v="2"/>
    <n v="9"/>
    <s v="À Prazo"/>
    <x v="740"/>
    <s v="Priscila Amanda"/>
  </r>
  <r>
    <s v="Khadidiatou"/>
    <s v="Camões"/>
    <s v="Hahn"/>
    <s v="Khadidiatou Camões Hahn"/>
    <n v="0.82156652914095596"/>
    <s v="@yahoo.com"/>
    <s v="Khadidiatou@yahoo.com"/>
    <n v="14"/>
    <s v="São Paulo"/>
    <x v="0"/>
    <x v="0"/>
    <x v="0"/>
    <x v="0"/>
    <n v="6"/>
    <s v="À Prazo"/>
    <x v="740"/>
    <s v="João Carlos"/>
  </r>
  <r>
    <s v="Angélika"/>
    <s v="Saramago"/>
    <s v="O’Hara"/>
    <s v="Angélika Saramago O’Hara"/>
    <n v="0.3108129313140553"/>
    <s v="@gmail.com"/>
    <s v="Angélika@gmail.com"/>
    <n v="73"/>
    <s v="Bahia"/>
    <x v="2"/>
    <x v="1"/>
    <x v="1"/>
    <x v="1"/>
    <n v="1"/>
    <s v="À vista"/>
    <x v="740"/>
    <s v="Maria do Carmo"/>
  </r>
  <r>
    <s v="Jeana"/>
    <s v="Leite"/>
    <s v="Fitzgerald"/>
    <s v="Jeana Leite Fitzgerald"/>
    <n v="0.16847691807031306"/>
    <s v="@hotmail.com"/>
    <s v="Jeana@hotmail.com"/>
    <n v="74"/>
    <s v="Bahia"/>
    <x v="2"/>
    <x v="0"/>
    <x v="0"/>
    <x v="0"/>
    <n v="4"/>
    <s v="À Prazo"/>
    <x v="741"/>
    <s v="Maria do Carmo"/>
  </r>
  <r>
    <s v="Tvisha"/>
    <s v="Marinho"/>
    <s v="Hahn"/>
    <s v="Tvisha Marinho Hahn"/>
    <n v="0.12578535492161302"/>
    <s v="@ig.com"/>
    <s v="Tvisha@ig.com"/>
    <n v="15"/>
    <s v="São Paulo"/>
    <x v="0"/>
    <x v="1"/>
    <x v="1"/>
    <x v="1"/>
    <n v="1"/>
    <s v="À vista"/>
    <x v="741"/>
    <s v="João Carlos"/>
  </r>
  <r>
    <s v="Francelina"/>
    <s v="Fontes"/>
    <s v="Duncan"/>
    <s v="Francelina Fontes Duncan"/>
    <n v="0.48533413344314336"/>
    <s v="@gmail.com"/>
    <s v="Francelina@gmail.com"/>
    <n v="91"/>
    <s v="Pará"/>
    <x v="1"/>
    <x v="1"/>
    <x v="0"/>
    <x v="1"/>
    <n v="2"/>
    <s v="À Prazo"/>
    <x v="741"/>
    <s v="José Arruda"/>
  </r>
  <r>
    <s v="Tomomi"/>
    <s v="Locatelli"/>
    <s v="Atkinson"/>
    <s v="Tomomi Locatelli Atkinson"/>
    <n v="0.62074863893153365"/>
    <s v="@yahoo.com"/>
    <s v="Tomomi@yahoo.com"/>
    <n v="75"/>
    <s v="Bahia"/>
    <x v="2"/>
    <x v="0"/>
    <x v="0"/>
    <x v="0"/>
    <n v="4"/>
    <s v="À Prazo"/>
    <x v="742"/>
    <s v="José Arruda"/>
  </r>
  <r>
    <s v="Zélia"/>
    <s v="Cerejeira"/>
    <s v="Dempsey"/>
    <s v="Zélia Cerejeira Dempsey"/>
    <n v="0.44938655760890911"/>
    <s v="@gmail.com"/>
    <s v="Zélia@gmail.com"/>
    <n v="92"/>
    <s v="Amazonas"/>
    <x v="1"/>
    <x v="0"/>
    <x v="0"/>
    <x v="0"/>
    <n v="7"/>
    <s v="À Prazo"/>
    <x v="742"/>
    <s v="José Arruda"/>
  </r>
  <r>
    <s v="Shaíza"/>
    <s v="Pires"/>
    <s v="O’Hara"/>
    <s v="Shaíza Pires O’Hara"/>
    <n v="0.18626740051522483"/>
    <s v="@gmail.com"/>
    <s v="Shaíza@gmail.com"/>
    <n v="16"/>
    <s v="São Paulo"/>
    <x v="0"/>
    <x v="2"/>
    <x v="0"/>
    <x v="2"/>
    <n v="8"/>
    <s v="À Prazo"/>
    <x v="742"/>
    <s v="José Arruda"/>
  </r>
  <r>
    <s v="Harshit"/>
    <s v="Peçanha"/>
    <s v="Stack"/>
    <s v="Harshit Peçanha Stack"/>
    <n v="0.28834005961124642"/>
    <s v="@gmail.com"/>
    <s v="Harshit@gmail.com"/>
    <n v="77"/>
    <s v="Bahia"/>
    <x v="2"/>
    <x v="2"/>
    <x v="0"/>
    <x v="2"/>
    <n v="10"/>
    <s v="À Prazo"/>
    <x v="743"/>
    <s v="Maria do Carmo"/>
  </r>
  <r>
    <s v="Safaa"/>
    <s v="Lange"/>
    <s v="Sinclair"/>
    <s v="Safaa Lange Sinclair"/>
    <n v="0.20582312951645587"/>
    <s v="@ig.com"/>
    <s v="Safaa@ig.com"/>
    <n v="93"/>
    <s v="Pará"/>
    <x v="1"/>
    <x v="1"/>
    <x v="1"/>
    <x v="1"/>
    <n v="1"/>
    <s v="À vista"/>
    <x v="743"/>
    <s v="José Arruda"/>
  </r>
  <r>
    <s v="Esmeralda"/>
    <s v="Antunes"/>
    <s v="Frazier"/>
    <s v="Esmeralda Antunes Frazier"/>
    <n v="0.27002427278932162"/>
    <s v="@yahoo.com"/>
    <s v="Esmeralda@yahoo.com"/>
    <n v="17"/>
    <s v="São Paulo"/>
    <x v="0"/>
    <x v="0"/>
    <x v="0"/>
    <x v="0"/>
    <n v="6"/>
    <s v="À Prazo"/>
    <x v="743"/>
    <s v="Priscila Amanda"/>
  </r>
  <r>
    <s v="Havya"/>
    <s v="Pereira"/>
    <s v="Stack"/>
    <s v="Havya Pereira Stack"/>
    <n v="0.66792170068158296"/>
    <s v="@yahoo.com"/>
    <s v="Havya@yahoo.com"/>
    <n v="18"/>
    <s v="São Paulo"/>
    <x v="0"/>
    <x v="2"/>
    <x v="0"/>
    <x v="2"/>
    <n v="9"/>
    <s v="À Prazo"/>
    <x v="744"/>
    <s v="José Arruda"/>
  </r>
  <r>
    <s v="Zuleyka"/>
    <s v="Encarnação"/>
    <s v="Vaughn"/>
    <s v="Zuleyka Encarnação Vaughn"/>
    <n v="0.33280629823852859"/>
    <s v="@hotmail.com"/>
    <s v="Zuleyka@hotmail.com"/>
    <n v="94"/>
    <s v="Pará"/>
    <x v="1"/>
    <x v="1"/>
    <x v="1"/>
    <x v="1"/>
    <n v="1"/>
    <s v="À vista"/>
    <x v="744"/>
    <s v="José Arruda"/>
  </r>
  <r>
    <s v="Dayra"/>
    <s v="Cotrim"/>
    <s v="Fletcher"/>
    <s v="Dayra Cotrim Fletcher"/>
    <n v="0.97815925276317783"/>
    <s v="@gmail.com"/>
    <s v="Dayra@gmail.com"/>
    <n v="79"/>
    <s v="Sergipe"/>
    <x v="2"/>
    <x v="1"/>
    <x v="0"/>
    <x v="1"/>
    <n v="2"/>
    <s v="À Prazo"/>
    <x v="744"/>
    <s v="João Carlos"/>
  </r>
  <r>
    <s v="Naysir"/>
    <s v="Diegues"/>
    <s v="Barr"/>
    <s v="Naysir Diegues Barr"/>
    <n v="0.92236855950614793"/>
    <s v="@yahoo.com"/>
    <s v="Naysir@yahoo.com"/>
    <n v="81"/>
    <s v="Pernambuco"/>
    <x v="2"/>
    <x v="2"/>
    <x v="0"/>
    <x v="2"/>
    <n v="10"/>
    <s v="À Prazo"/>
    <x v="745"/>
    <s v="Maria do Carmo"/>
  </r>
  <r>
    <s v="Ágatha"/>
    <s v="Camargo"/>
    <s v="Stack"/>
    <s v="Ágatha Camargo Stack"/>
    <n v="0.7209506121038044"/>
    <s v="@yahoo.com"/>
    <s v="Ágatha@yahoo.com"/>
    <n v="19"/>
    <s v="São Paulo"/>
    <x v="0"/>
    <x v="1"/>
    <x v="1"/>
    <x v="1"/>
    <n v="1"/>
    <s v="À vista"/>
    <x v="745"/>
    <s v="José Arruda"/>
  </r>
  <r>
    <s v="Desidéria"/>
    <s v="Ferraz"/>
    <s v="Barr"/>
    <s v="Desidéria Ferraz Barr"/>
    <n v="0.93651902020768818"/>
    <s v="@yahoo.com"/>
    <s v="Desidéria@yahoo.com"/>
    <n v="95"/>
    <s v="Roraima"/>
    <x v="1"/>
    <x v="1"/>
    <x v="1"/>
    <x v="1"/>
    <n v="1"/>
    <s v="À vista"/>
    <x v="745"/>
    <s v="José Arruda"/>
  </r>
  <r>
    <s v="Stacey"/>
    <s v="Amigo"/>
    <s v="Hahn"/>
    <s v="Stacey Amigo Hahn"/>
    <n v="0.57793301932285723"/>
    <s v="@gmail.com"/>
    <s v="Stacey@gmail.com"/>
    <n v="96"/>
    <s v="Amapá"/>
    <x v="1"/>
    <x v="1"/>
    <x v="0"/>
    <x v="1"/>
    <n v="2"/>
    <s v="À Prazo"/>
    <x v="746"/>
    <s v="José Arruda"/>
  </r>
  <r>
    <s v="Aryhel"/>
    <s v="Botelho"/>
    <s v="Hagan"/>
    <s v="Aryhel Botelho Hagan"/>
    <n v="1.1807515457233908E-2"/>
    <s v="@hotmail.com"/>
    <s v="Aryhel@hotmail.com"/>
    <n v="21"/>
    <s v="Rio de Janeiro"/>
    <x v="0"/>
    <x v="0"/>
    <x v="0"/>
    <x v="0"/>
    <n v="3"/>
    <s v="À Prazo"/>
    <x v="746"/>
    <s v="João Carlos"/>
  </r>
  <r>
    <s v="Susana"/>
    <s v="Bragança"/>
    <s v="O’Hara"/>
    <s v="Susana Bragança O’Hara"/>
    <n v="0.59364720112630398"/>
    <s v="@gmail.com"/>
    <s v="Susana@gmail.com"/>
    <n v="82"/>
    <s v="Alagoas"/>
    <x v="2"/>
    <x v="0"/>
    <x v="0"/>
    <x v="0"/>
    <n v="5"/>
    <s v="À Prazo"/>
    <x v="746"/>
    <s v="Priscila Amanda"/>
  </r>
  <r>
    <s v="Laurinda"/>
    <s v="Malta"/>
    <s v="Saunders"/>
    <s v="Laurinda Malta Saunders"/>
    <n v="0.82307222115666212"/>
    <s v="@hotmail.com"/>
    <s v="Laurinda@hotmail.com"/>
    <n v="97"/>
    <s v="Amazonas"/>
    <x v="1"/>
    <x v="2"/>
    <x v="0"/>
    <x v="2"/>
    <n v="8"/>
    <s v="À Prazo"/>
    <x v="747"/>
    <s v="Maria do Carmo"/>
  </r>
  <r>
    <s v="Harbin"/>
    <s v="Pais"/>
    <s v="Hagan"/>
    <s v="Harbin Pais Hagan"/>
    <n v="0.81053853684176036"/>
    <s v="@ig.com"/>
    <s v="Harbin@ig.com"/>
    <n v="22"/>
    <s v="Rio de Janeiro"/>
    <x v="0"/>
    <x v="1"/>
    <x v="0"/>
    <x v="1"/>
    <n v="2"/>
    <s v="À Prazo"/>
    <x v="747"/>
    <s v="José Arruda"/>
  </r>
  <r>
    <s v="Vladyslava"/>
    <s v="Rios"/>
    <s v="Calhoun"/>
    <s v="Vladyslava Rios Calhoun"/>
    <n v="0.91141428293075177"/>
    <s v="@yahoo.com"/>
    <s v="Vladyslava@yahoo.com"/>
    <n v="83"/>
    <s v="Paraíba"/>
    <x v="2"/>
    <x v="0"/>
    <x v="0"/>
    <x v="0"/>
    <n v="5"/>
    <s v="À Prazo"/>
    <x v="747"/>
    <s v="Maria do Carmo"/>
  </r>
  <r>
    <s v="Ryhanna"/>
    <s v="Idelfonso"/>
    <s v="Montgomery"/>
    <s v="Ryhanna Idelfonso Montgomery"/>
    <n v="0.64171766463310842"/>
    <s v="@gmail.com"/>
    <s v="Ryhanna@gmail.com"/>
    <n v="84"/>
    <s v="Rio Grande do Norte"/>
    <x v="2"/>
    <x v="1"/>
    <x v="1"/>
    <x v="1"/>
    <n v="1"/>
    <s v="À vista"/>
    <x v="748"/>
    <s v="Maria do Carmo"/>
  </r>
  <r>
    <s v="Juliê"/>
    <s v="Pinheiro"/>
    <s v="Ballard"/>
    <s v="Juliê Pinheiro Ballard"/>
    <n v="0.68142313054114068"/>
    <s v="@yahoo.com"/>
    <s v="Juliê@yahoo.com"/>
    <n v="98"/>
    <s v="Maranhão"/>
    <x v="2"/>
    <x v="2"/>
    <x v="0"/>
    <x v="2"/>
    <n v="9"/>
    <s v="À Prazo"/>
    <x v="748"/>
    <s v="João Carlos"/>
  </r>
  <r>
    <s v="Donatella"/>
    <s v="Leonor"/>
    <s v="Stack"/>
    <s v="Donatella Leonor Stack"/>
    <n v="0.67366775922029076"/>
    <s v="@yahoo.com"/>
    <s v="Donatella@yahoo.com"/>
    <n v="24"/>
    <s v="Rio de Janeiro"/>
    <x v="0"/>
    <x v="2"/>
    <x v="0"/>
    <x v="2"/>
    <n v="10"/>
    <s v="À Prazo"/>
    <x v="748"/>
    <s v="João Carlos"/>
  </r>
  <r>
    <s v="Assiyatou"/>
    <s v="Bueno"/>
    <s v="O’Hara"/>
    <s v="Assiyatou Bueno O’Hara"/>
    <n v="0.98064852346789666"/>
    <s v="@hotmail.com"/>
    <s v="Assiyatou@hotmail.com"/>
    <n v="85"/>
    <s v="Ceará"/>
    <x v="2"/>
    <x v="1"/>
    <x v="1"/>
    <x v="1"/>
    <n v="1"/>
    <s v="À vista"/>
    <x v="749"/>
    <s v="Maria do Carmo"/>
  </r>
  <r>
    <s v="Sally"/>
    <s v="Mairinque"/>
    <s v="Higgins"/>
    <s v="Sally Mairinque Higgins"/>
    <n v="0.96618369513558411"/>
    <s v="@hotmail.com"/>
    <s v="Sally@hotmail.com"/>
    <n v="27"/>
    <s v="Espírito Santo"/>
    <x v="0"/>
    <x v="0"/>
    <x v="0"/>
    <x v="0"/>
    <n v="3"/>
    <s v="À Prazo"/>
    <x v="749"/>
    <s v="Maria do Carmo"/>
  </r>
  <r>
    <s v="Miroslava"/>
    <s v="Young"/>
    <s v="Daugherty"/>
    <s v="Miroslava Young Daugherty"/>
    <n v="0.30587712555009161"/>
    <s v="@gmail.com"/>
    <s v="Miroslava@gmail.com"/>
    <n v="99"/>
    <s v="Maranhão"/>
    <x v="2"/>
    <x v="1"/>
    <x v="0"/>
    <x v="1"/>
    <n v="2"/>
    <s v="À Prazo"/>
    <x v="749"/>
    <s v="José Arruda"/>
  </r>
  <r>
    <s v="Luís"/>
    <s v="Baseggio"/>
    <s v="McCracken"/>
    <s v="Luís Baseggio McCracken"/>
    <n v="0.57515073019231133"/>
    <s v="@gmail.com"/>
    <s v="Luís@gmail.com"/>
    <n v="28"/>
    <s v="Espírito Santo"/>
    <x v="0"/>
    <x v="1"/>
    <x v="1"/>
    <x v="1"/>
    <n v="1"/>
    <s v="À vista"/>
    <x v="750"/>
    <s v="José Arruda"/>
  </r>
  <r>
    <s v="Glória"/>
    <s v="Magalhães"/>
    <s v="Vaughn"/>
    <s v="Glória Magalhães Vaughn"/>
    <n v="0.25151056711787179"/>
    <s v="@hotmail.com"/>
    <s v="Glória@hotmail.com"/>
    <n v="86"/>
    <s v="Piauí"/>
    <x v="2"/>
    <x v="2"/>
    <x v="0"/>
    <x v="2"/>
    <n v="9"/>
    <s v="À Prazo"/>
    <x v="750"/>
    <s v="Priscila Amanda"/>
  </r>
  <r>
    <s v="Ananya"/>
    <s v="Quaresma"/>
    <s v="Pollock"/>
    <s v="Ananya Quaresma Pollock"/>
    <n v="0.374061798427891"/>
    <s v="@ig.com"/>
    <s v="Ananya@ig.com"/>
    <n v="11"/>
    <s v="São Paulo"/>
    <x v="0"/>
    <x v="2"/>
    <x v="0"/>
    <x v="2"/>
    <n v="8"/>
    <s v="À Prazo"/>
    <x v="750"/>
    <s v="Maria do Carmo"/>
  </r>
  <r>
    <s v="Verónika"/>
    <s v="Pedrosa"/>
    <s v="Conway"/>
    <s v="Verónika Pedrosa Conway"/>
    <n v="0.25109673381841402"/>
    <s v="@ig.com"/>
    <s v="Verónika@ig.com"/>
    <n v="87"/>
    <s v="Pernambuco"/>
    <x v="2"/>
    <x v="0"/>
    <x v="0"/>
    <x v="0"/>
    <n v="3"/>
    <s v="À Prazo"/>
    <x v="751"/>
    <s v="José Arruda"/>
  </r>
  <r>
    <s v="Mágui"/>
    <s v="Fagundes"/>
    <s v="Higgins"/>
    <s v="Mágui Fagundes Higgins"/>
    <n v="0.69626696617933714"/>
    <s v="@hotmail.com"/>
    <s v="Mágui@hotmail.com"/>
    <n v="31"/>
    <s v="Minas Gerais"/>
    <x v="0"/>
    <x v="1"/>
    <x v="1"/>
    <x v="1"/>
    <n v="1"/>
    <s v="À vista"/>
    <x v="751"/>
    <s v="José Arruda"/>
  </r>
  <r>
    <s v="Anna"/>
    <s v="Uribe"/>
    <s v="Duncan"/>
    <s v="Anna Uribe Duncan"/>
    <n v="0.23826652507396573"/>
    <s v="@hotmail.com"/>
    <s v="Anna@hotmail.com"/>
    <n v="12"/>
    <s v="São Paulo"/>
    <x v="0"/>
    <x v="0"/>
    <x v="0"/>
    <x v="0"/>
    <n v="7"/>
    <s v="À Prazo"/>
    <x v="751"/>
    <s v="José Arruda"/>
  </r>
  <r>
    <s v="Annelise"/>
    <s v="Veiga"/>
    <s v="Lynch"/>
    <s v="Annelise Veiga Lynch"/>
    <n v="6.7606006390209306E-2"/>
    <s v="@hotmail.com"/>
    <s v="Annelise@hotmail.com"/>
    <n v="88"/>
    <s v="Ceará"/>
    <x v="2"/>
    <x v="0"/>
    <x v="0"/>
    <x v="0"/>
    <n v="6"/>
    <s v="À Prazo"/>
    <x v="752"/>
    <s v="Priscila Amanda"/>
  </r>
  <r>
    <s v="Liliam"/>
    <s v="Santacruz"/>
    <s v="Walsh"/>
    <s v="Liliam Santacruz Walsh"/>
    <n v="0.76017667627476604"/>
    <s v="@hotmail.com"/>
    <s v="Liliam@hotmail.com"/>
    <n v="13"/>
    <s v="São Paulo"/>
    <x v="0"/>
    <x v="1"/>
    <x v="0"/>
    <x v="1"/>
    <n v="2"/>
    <s v="À Prazo"/>
    <x v="752"/>
    <s v="João Carlos"/>
  </r>
  <r>
    <s v="Bryana"/>
    <s v="Malta"/>
    <s v="Dempsey"/>
    <s v="Bryana Malta Dempsey"/>
    <n v="0.67328857076675674"/>
    <s v="@ig.com"/>
    <s v="Bryana@ig.com"/>
    <n v="32"/>
    <s v="Minas Gerais"/>
    <x v="0"/>
    <x v="1"/>
    <x v="1"/>
    <x v="1"/>
    <n v="1"/>
    <s v="À vista"/>
    <x v="752"/>
    <s v="João Carlos"/>
  </r>
  <r>
    <s v="Nicolly"/>
    <s v="Jesus"/>
    <s v="Saunders"/>
    <s v="Nicolly Jesus Saunders"/>
    <n v="0.52122088337244954"/>
    <s v="@hotmail.com"/>
    <s v="Nicolly@hotmail.com"/>
    <n v="33"/>
    <s v="Minas Gerais"/>
    <x v="0"/>
    <x v="2"/>
    <x v="0"/>
    <x v="2"/>
    <n v="8"/>
    <s v="À Prazo"/>
    <x v="753"/>
    <s v="Priscila Amanda"/>
  </r>
  <r>
    <s v="Neerzara"/>
    <s v="Evangelista"/>
    <s v="Fletcher"/>
    <s v="Neerzara Evangelista Fletcher"/>
    <n v="0.48609647219315222"/>
    <s v="@hotmail.com"/>
    <s v="Neerzara@hotmail.com"/>
    <n v="14"/>
    <s v="São Paulo"/>
    <x v="0"/>
    <x v="2"/>
    <x v="0"/>
    <x v="2"/>
    <n v="8"/>
    <s v="À Prazo"/>
    <x v="753"/>
    <s v="João Carlos"/>
  </r>
  <r>
    <s v="Liz"/>
    <s v="Uribe"/>
    <s v="Shaw"/>
    <s v="Liz Uribe Shaw"/>
    <n v="0.83029427831251801"/>
    <s v="@ig.com"/>
    <s v="Liz@ig.com"/>
    <n v="89"/>
    <s v="Piauí"/>
    <x v="2"/>
    <x v="0"/>
    <x v="0"/>
    <x v="0"/>
    <n v="5"/>
    <s v="À Prazo"/>
    <x v="753"/>
    <s v="Priscila Amanda"/>
  </r>
  <r>
    <s v="Ryara"/>
    <s v="Hungria"/>
    <s v="McBride"/>
    <s v="Ryara Hungria McBride"/>
    <n v="0.80135825328716481"/>
    <s v="@gmail.com"/>
    <s v="Ryara@gmail.com"/>
    <n v="91"/>
    <s v="Pará"/>
    <x v="1"/>
    <x v="1"/>
    <x v="1"/>
    <x v="1"/>
    <n v="1"/>
    <s v="À vista"/>
    <x v="754"/>
    <s v="José Arruda"/>
  </r>
  <r>
    <s v="Carlota"/>
    <s v="Naves"/>
    <s v="Daugherty"/>
    <s v="Carlota Naves Daugherty"/>
    <n v="0.61311425758744142"/>
    <s v="@ig.com"/>
    <s v="Carlota@ig.com"/>
    <n v="34"/>
    <s v="Minas Gerais"/>
    <x v="0"/>
    <x v="0"/>
    <x v="0"/>
    <x v="0"/>
    <n v="6"/>
    <s v="À Prazo"/>
    <x v="754"/>
    <s v="João Carlos"/>
  </r>
  <r>
    <s v="Heer"/>
    <s v="Poeta"/>
    <s v="Donovan"/>
    <s v="Heer Poeta Donovan"/>
    <n v="0.31116460582555805"/>
    <s v="@gmail.com"/>
    <s v="Heer@gmail.com"/>
    <n v="15"/>
    <s v="São Paulo"/>
    <x v="0"/>
    <x v="2"/>
    <x v="0"/>
    <x v="2"/>
    <n v="9"/>
    <s v="À Prazo"/>
    <x v="754"/>
    <s v="Priscila Amanda"/>
  </r>
  <r>
    <s v="Mikaëla"/>
    <s v="Tales"/>
    <s v="Higgins"/>
    <s v="Mikaëla Tales Higgins"/>
    <n v="0.26743254167065356"/>
    <s v="@gmail.com"/>
    <s v="Mikaëla@gmail.com"/>
    <n v="92"/>
    <s v="Amazonas"/>
    <x v="1"/>
    <x v="2"/>
    <x v="0"/>
    <x v="2"/>
    <n v="10"/>
    <s v="À Prazo"/>
    <x v="755"/>
    <s v="José Arruda"/>
  </r>
  <r>
    <s v="Harsiddhi"/>
    <s v="Pedrosa"/>
    <s v="Pollock"/>
    <s v="Harsiddhi Pedrosa Pollock"/>
    <n v="0.26698211370339109"/>
    <s v="@yahoo.com"/>
    <s v="Harsiddhi@yahoo.com"/>
    <n v="16"/>
    <s v="São Paulo"/>
    <x v="0"/>
    <x v="0"/>
    <x v="0"/>
    <x v="0"/>
    <n v="6"/>
    <s v="À Prazo"/>
    <x v="755"/>
    <s v="Maria do Carmo"/>
  </r>
  <r>
    <s v="Hadja"/>
    <s v="Moro"/>
    <s v="Ramsey"/>
    <s v="Hadja Moro Ramsey"/>
    <n v="0.67193045391400963"/>
    <s v="@yahoo.com"/>
    <s v="Hadja@yahoo.com"/>
    <n v="35"/>
    <s v="Minas Gerais"/>
    <x v="0"/>
    <x v="2"/>
    <x v="0"/>
    <x v="2"/>
    <n v="9"/>
    <s v="À Prazo"/>
    <x v="755"/>
    <s v="Maria do Carmo"/>
  </r>
  <r>
    <s v="Florencia"/>
    <s v="Figueira"/>
    <s v="Calhoun"/>
    <s v="Florencia Figueira Calhoun"/>
    <n v="0.70125166145997175"/>
    <s v="@gmail.com"/>
    <s v="Florencia@gmail.com"/>
    <n v="93"/>
    <s v="Pará"/>
    <x v="1"/>
    <x v="1"/>
    <x v="0"/>
    <x v="1"/>
    <n v="2"/>
    <s v="À Prazo"/>
    <x v="756"/>
    <s v="Priscila Amanda"/>
  </r>
  <r>
    <s v="Lukenya"/>
    <s v="Bocaiuva"/>
    <s v="Ramsey"/>
    <s v="Lukenya Bocaiuva Ramsey"/>
    <n v="0.31264969409322929"/>
    <s v="@hotmail.com"/>
    <s v="Lukenya@hotmail.com"/>
    <n v="17"/>
    <s v="São Paulo"/>
    <x v="0"/>
    <x v="0"/>
    <x v="0"/>
    <x v="0"/>
    <n v="6"/>
    <s v="À Prazo"/>
    <x v="756"/>
    <s v="João Carlos"/>
  </r>
  <r>
    <s v="Amelie"/>
    <s v="Nogueira"/>
    <s v="Hahn"/>
    <s v="Amelie Nogueira Hahn"/>
    <n v="0.95524828821410468"/>
    <s v="@gmail.com"/>
    <s v="Amelie@gmail.com"/>
    <n v="37"/>
    <s v="Minas Gerais"/>
    <x v="0"/>
    <x v="2"/>
    <x v="0"/>
    <x v="2"/>
    <n v="10"/>
    <s v="À Prazo"/>
    <x v="756"/>
    <s v="Priscila Amanda"/>
  </r>
  <r>
    <s v="Naleyde"/>
    <s v="Barbaresco"/>
    <s v="Stack"/>
    <s v="Naleyde Barbaresco Stack"/>
    <n v="0.98121351510461929"/>
    <s v="@gmail.com"/>
    <s v="Naleyde@gmail.com"/>
    <n v="18"/>
    <s v="São Paulo"/>
    <x v="0"/>
    <x v="0"/>
    <x v="0"/>
    <x v="0"/>
    <n v="3"/>
    <s v="À Prazo"/>
    <x v="757"/>
    <s v="José Arruda"/>
  </r>
  <r>
    <s v="Álcya"/>
    <s v="Fontes"/>
    <s v="McBride"/>
    <s v="Álcya Fontes McBride"/>
    <n v="0.69234300648409075"/>
    <s v="@hotmail.com"/>
    <s v="Álcya@hotmail.com"/>
    <n v="94"/>
    <s v="Pará"/>
    <x v="1"/>
    <x v="0"/>
    <x v="0"/>
    <x v="0"/>
    <n v="4"/>
    <s v="À Prazo"/>
    <x v="757"/>
    <s v="Maria do Carmo"/>
  </r>
  <r>
    <s v="Nathália"/>
    <s v="Castilho"/>
    <s v="Higgins"/>
    <s v="Nathália Castilho Higgins"/>
    <n v="0.70362435812598234"/>
    <s v="@yahoo.com"/>
    <s v="Nathália@yahoo.com"/>
    <n v="38"/>
    <s v="Minas Gerais"/>
    <x v="0"/>
    <x v="0"/>
    <x v="0"/>
    <x v="0"/>
    <n v="5"/>
    <s v="À Prazo"/>
    <x v="757"/>
    <s v="João Carlos"/>
  </r>
  <r>
    <s v="Fajar"/>
    <s v="Conceição"/>
    <s v="Conway"/>
    <s v="Fajar Conceição Conway"/>
    <n v="4.7019846859693182E-2"/>
    <s v="@hotmail.com"/>
    <s v="Fajar@hotmail.com"/>
    <n v="95"/>
    <s v="Roraima"/>
    <x v="1"/>
    <x v="1"/>
    <x v="1"/>
    <x v="1"/>
    <n v="1"/>
    <s v="À vista"/>
    <x v="758"/>
    <s v="Priscila Amanda"/>
  </r>
  <r>
    <s v="Sanskriti"/>
    <s v="Namorado"/>
    <s v="Frazier"/>
    <s v="Sanskriti Namorado Frazier"/>
    <n v="4.6079731986841344E-2"/>
    <s v="@ig.com"/>
    <s v="Sanskriti@ig.com"/>
    <n v="41"/>
    <s v="Paraná"/>
    <x v="3"/>
    <x v="2"/>
    <x v="0"/>
    <x v="2"/>
    <n v="9"/>
    <s v="À Prazo"/>
    <x v="758"/>
    <s v="Priscila Amanda"/>
  </r>
  <r>
    <s v="Nilza"/>
    <s v="Lisboa"/>
    <s v="Dempsey"/>
    <s v="Nilza Lisboa Dempsey"/>
    <n v="7.0037096031264845E-2"/>
    <s v="@gmail.com"/>
    <s v="Nilza@gmail.com"/>
    <n v="19"/>
    <s v="São Paulo"/>
    <x v="0"/>
    <x v="0"/>
    <x v="0"/>
    <x v="0"/>
    <n v="6"/>
    <s v="À Prazo"/>
    <x v="758"/>
    <s v="Maria do Carmo"/>
  </r>
  <r>
    <s v="Violet"/>
    <s v="Placides"/>
    <s v="McBride"/>
    <s v="Violet Placides McBride"/>
    <n v="5.5401904681187109E-3"/>
    <s v="@hotmail.com"/>
    <s v="Violet@hotmail.com"/>
    <n v="21"/>
    <s v="Rio de Janeiro"/>
    <x v="0"/>
    <x v="2"/>
    <x v="0"/>
    <x v="2"/>
    <n v="8"/>
    <s v="À Prazo"/>
    <x v="759"/>
    <s v="José Arruda"/>
  </r>
  <r>
    <s v="Yasha"/>
    <s v="Adães"/>
    <s v="Weber"/>
    <s v="Yasha Adães Weber"/>
    <n v="0.91441545645535771"/>
    <s v="@ig.com"/>
    <s v="Yasha@ig.com"/>
    <n v="42"/>
    <s v="Paraná"/>
    <x v="3"/>
    <x v="0"/>
    <x v="0"/>
    <x v="0"/>
    <n v="3"/>
    <s v="À Prazo"/>
    <x v="759"/>
    <s v="João Carlos"/>
  </r>
  <r>
    <s v="Raycha"/>
    <s v="Botelho"/>
    <s v="Stack"/>
    <s v="Raycha Botelho Stack"/>
    <n v="0.8512695563194822"/>
    <s v="@hotmail.com"/>
    <s v="Raycha@hotmail.com"/>
    <n v="96"/>
    <s v="Amapá"/>
    <x v="1"/>
    <x v="0"/>
    <x v="0"/>
    <x v="0"/>
    <n v="3"/>
    <s v="À Prazo"/>
    <x v="759"/>
    <s v="José Arruda"/>
  </r>
  <r>
    <s v="Beline"/>
    <s v="Gato"/>
    <s v="Saunders"/>
    <s v="Beline Gato Saunders"/>
    <n v="0.76286327108159535"/>
    <s v="@hotmail.com"/>
    <s v="Beline@hotmail.com"/>
    <n v="43"/>
    <s v="Paraná"/>
    <x v="3"/>
    <x v="0"/>
    <x v="0"/>
    <x v="0"/>
    <n v="3"/>
    <s v="À Prazo"/>
    <x v="760"/>
    <s v="José Arruda"/>
  </r>
  <r>
    <s v="Kavya"/>
    <s v="Zema"/>
    <s v="Hahn"/>
    <s v="Kavya Zema Hahn"/>
    <n v="0.30296722526564013"/>
    <s v="@gmail.com"/>
    <s v="Kavya@gmail.com"/>
    <n v="22"/>
    <s v="Rio de Janeiro"/>
    <x v="0"/>
    <x v="1"/>
    <x v="1"/>
    <x v="1"/>
    <n v="1"/>
    <s v="À vista"/>
    <x v="760"/>
    <s v="João Carlos"/>
  </r>
  <r>
    <s v="Léone"/>
    <s v="Papanicolau"/>
    <s v="Faulkner"/>
    <s v="Léone Papanicolau Faulkner"/>
    <n v="0.38014683152306594"/>
    <s v="@hotmail.com"/>
    <s v="Léone@hotmail.com"/>
    <n v="97"/>
    <s v="Amazonas"/>
    <x v="1"/>
    <x v="0"/>
    <x v="0"/>
    <x v="0"/>
    <n v="3"/>
    <s v="À Prazo"/>
    <x v="760"/>
    <s v="Maria do Carmo"/>
  </r>
  <r>
    <s v="Mélinda"/>
    <s v="Ramos"/>
    <s v="Duncan"/>
    <s v="Mélinda Ramos Duncan"/>
    <n v="0.21940804891207566"/>
    <s v="@gmail.com"/>
    <s v="Mélinda@gmail.com"/>
    <n v="44"/>
    <s v="Paraná"/>
    <x v="3"/>
    <x v="0"/>
    <x v="0"/>
    <x v="0"/>
    <n v="3"/>
    <s v="À Prazo"/>
    <x v="761"/>
    <s v="José Arruda"/>
  </r>
  <r>
    <s v="Inái"/>
    <s v="Andrada"/>
    <s v="Atkinson"/>
    <s v="Inái Andrada Atkinson"/>
    <n v="0.52162366741428001"/>
    <s v="@hotmail.com"/>
    <s v="Inái@hotmail.com"/>
    <n v="24"/>
    <s v="Rio de Janeiro"/>
    <x v="0"/>
    <x v="0"/>
    <x v="0"/>
    <x v="0"/>
    <n v="7"/>
    <s v="À Prazo"/>
    <x v="761"/>
    <s v="Priscila Amanda"/>
  </r>
  <r>
    <s v="Tannisha"/>
    <s v="Dambros"/>
    <s v="Ramsey"/>
    <s v="Tannisha Dambros Ramsey"/>
    <n v="0.49205959334743443"/>
    <s v="@gmail.com"/>
    <s v="Tannisha@gmail.com"/>
    <n v="98"/>
    <s v="Maranhão"/>
    <x v="2"/>
    <x v="1"/>
    <x v="1"/>
    <x v="1"/>
    <n v="1"/>
    <s v="À vista"/>
    <x v="761"/>
    <s v="José Arruda"/>
  </r>
  <r>
    <s v="Zulai"/>
    <s v="Duarte"/>
    <s v="Sinclair"/>
    <s v="Zulai Duarte Sinclair"/>
    <n v="3.6389222044117431E-2"/>
    <s v="@hotmail.com"/>
    <s v="Zulai@hotmail.com"/>
    <n v="27"/>
    <s v="Espírito Santo"/>
    <x v="0"/>
    <x v="1"/>
    <x v="1"/>
    <x v="1"/>
    <n v="1"/>
    <s v="À vista"/>
    <x v="762"/>
    <s v="Priscila Amanda"/>
  </r>
  <r>
    <s v="Noélie"/>
    <s v="Medeiros"/>
    <s v="Sinclair"/>
    <s v="Noélie Medeiros Sinclair"/>
    <n v="0.7560878140831695"/>
    <s v="@gmail.com"/>
    <s v="Noélie@gmail.com"/>
    <n v="99"/>
    <s v="Maranhão"/>
    <x v="2"/>
    <x v="0"/>
    <x v="0"/>
    <x v="0"/>
    <n v="5"/>
    <s v="À Prazo"/>
    <x v="762"/>
    <s v="João Carlos"/>
  </r>
  <r>
    <s v="Caetana"/>
    <s v="Mello"/>
    <s v="McCracken"/>
    <s v="Caetana Mello McCracken"/>
    <n v="0.4468972432368844"/>
    <s v="@gmail.com"/>
    <s v="Caetana@gmail.com"/>
    <n v="45"/>
    <s v="Paraná"/>
    <x v="3"/>
    <x v="1"/>
    <x v="1"/>
    <x v="1"/>
    <n v="1"/>
    <s v="À vista"/>
    <x v="762"/>
    <s v="José Arruda"/>
  </r>
  <r>
    <s v="Mágda"/>
    <s v="Eça"/>
    <s v="Frazier"/>
    <s v="Mágda Eça Frazier"/>
    <n v="0.8656851141239601"/>
    <s v="@gmail.com"/>
    <s v="Mágda@gmail.com"/>
    <n v="11"/>
    <s v="São Paulo"/>
    <x v="0"/>
    <x v="1"/>
    <x v="0"/>
    <x v="1"/>
    <n v="2"/>
    <s v="À Prazo"/>
    <x v="763"/>
    <s v="Priscila Amanda"/>
  </r>
  <r>
    <s v="Valesca"/>
    <s v="Nantes"/>
    <s v="Duncan"/>
    <s v="Valesca Nantes Duncan"/>
    <n v="0.6791539103293458"/>
    <s v="@ig.com"/>
    <s v="Valesca@ig.com"/>
    <n v="28"/>
    <s v="Espírito Santo"/>
    <x v="0"/>
    <x v="1"/>
    <x v="1"/>
    <x v="1"/>
    <n v="1"/>
    <s v="À vista"/>
    <x v="763"/>
    <s v="José Arruda"/>
  </r>
  <r>
    <s v="Ivana"/>
    <s v="Conceição"/>
    <s v="Ballard"/>
    <s v="Ivana Conceição Ballard"/>
    <n v="0.97382435887620267"/>
    <s v="@gmail.com"/>
    <s v="Ivana@gmail.com"/>
    <n v="46"/>
    <s v="Paraná"/>
    <x v="3"/>
    <x v="0"/>
    <x v="0"/>
    <x v="0"/>
    <n v="5"/>
    <s v="À Prazo"/>
    <x v="763"/>
    <s v="José Arruda"/>
  </r>
  <r>
    <s v="Tayra"/>
    <s v="Ferrão"/>
    <s v="Frazier"/>
    <s v="Tayra Ferrão Frazier"/>
    <n v="0.46652650530567374"/>
    <s v="@gmail.com"/>
    <s v="Tayra@gmail.com"/>
    <n v="12"/>
    <s v="São Paulo"/>
    <x v="0"/>
    <x v="1"/>
    <x v="1"/>
    <x v="1"/>
    <n v="1"/>
    <s v="À vista"/>
    <x v="764"/>
    <s v="Priscila Amanda"/>
  </r>
  <r>
    <s v="Emaly"/>
    <s v="Tunes"/>
    <s v="Ballard"/>
    <s v="Emaly Tunes Ballard"/>
    <n v="0.39066958342450009"/>
    <s v="@gmail.com"/>
    <s v="Emaly@gmail.com"/>
    <n v="31"/>
    <s v="Minas Gerais"/>
    <x v="0"/>
    <x v="0"/>
    <x v="0"/>
    <x v="0"/>
    <n v="3"/>
    <s v="À Prazo"/>
    <x v="764"/>
    <s v="José Arruda"/>
  </r>
  <r>
    <s v="Samara"/>
    <s v="Maurício"/>
    <s v="Pollock"/>
    <s v="Samara Maurício Pollock"/>
    <n v="0.66010775637453611"/>
    <s v="@ig.com"/>
    <s v="Samara@ig.com"/>
    <n v="47"/>
    <s v="Santa Catarina"/>
    <x v="3"/>
    <x v="0"/>
    <x v="0"/>
    <x v="0"/>
    <n v="4"/>
    <s v="À Prazo"/>
    <x v="764"/>
    <s v="José Arruda"/>
  </r>
  <r>
    <s v="Isilda"/>
    <s v="Camões"/>
    <s v="McCracken"/>
    <s v="Isilda Camões McCracken"/>
    <n v="0.16372714573558511"/>
    <s v="@hotmail.com"/>
    <s v="Isilda@hotmail.com"/>
    <n v="13"/>
    <s v="São Paulo"/>
    <x v="0"/>
    <x v="2"/>
    <x v="0"/>
    <x v="2"/>
    <n v="10"/>
    <s v="À Prazo"/>
    <x v="765"/>
    <s v="João Carlos"/>
  </r>
  <r>
    <s v="Mélanie"/>
    <s v="Prudente"/>
    <s v="Atkinson"/>
    <s v="Mélanie Prudente Atkinson"/>
    <n v="0.30481140308145505"/>
    <s v="@gmail.com"/>
    <s v="Mélanie@gmail.com"/>
    <n v="32"/>
    <s v="Minas Gerais"/>
    <x v="0"/>
    <x v="1"/>
    <x v="1"/>
    <x v="1"/>
    <n v="1"/>
    <s v="À vista"/>
    <x v="765"/>
    <s v="José Arruda"/>
  </r>
  <r>
    <s v="Sofía"/>
    <s v="Veiga"/>
    <s v="Stack"/>
    <s v="Sofía Veiga Stack"/>
    <n v="0.91597142811339316"/>
    <s v="@ig.com"/>
    <s v="Sofía@ig.com"/>
    <n v="48"/>
    <s v="Santa Catarina"/>
    <x v="3"/>
    <x v="2"/>
    <x v="0"/>
    <x v="2"/>
    <n v="9"/>
    <s v="À Prazo"/>
    <x v="765"/>
    <s v="José Arruda"/>
  </r>
  <r>
    <s v="Justýna"/>
    <s v="Ramalhete"/>
    <s v="Duncan"/>
    <s v="Justýna Ramalhete Duncan"/>
    <n v="0.70476061154430458"/>
    <s v="@hotmail.com"/>
    <s v="Justýna@hotmail.com"/>
    <n v="14"/>
    <s v="São Paulo"/>
    <x v="0"/>
    <x v="1"/>
    <x v="1"/>
    <x v="1"/>
    <n v="1"/>
    <s v="À vista"/>
    <x v="766"/>
    <s v="Maria do Carmo"/>
  </r>
  <r>
    <s v="Edmaya"/>
    <s v="Muniz"/>
    <s v="Walsh"/>
    <s v="Edmaya Muniz Walsh"/>
    <n v="0.2693298090564219"/>
    <s v="@gmail.com"/>
    <s v="Edmaya@gmail.com"/>
    <n v="49"/>
    <s v="Santa Catarina"/>
    <x v="3"/>
    <x v="0"/>
    <x v="0"/>
    <x v="0"/>
    <n v="3"/>
    <s v="À Prazo"/>
    <x v="766"/>
    <s v="José Arruda"/>
  </r>
  <r>
    <s v="Enola"/>
    <s v="Alcântara"/>
    <s v="Reese"/>
    <s v="Enola Alcântara Reese"/>
    <n v="0.87760535637325476"/>
    <s v="@gmail.com"/>
    <s v="Enola@gmail.com"/>
    <n v="33"/>
    <s v="Minas Gerais"/>
    <x v="0"/>
    <x v="1"/>
    <x v="1"/>
    <x v="1"/>
    <n v="1"/>
    <s v="À vista"/>
    <x v="766"/>
    <s v="José Arruda"/>
  </r>
  <r>
    <s v="Fiona"/>
    <s v="Farias"/>
    <s v="Stack"/>
    <s v="Fiona Farias Stack"/>
    <n v="0.82087349472966986"/>
    <s v="@gmail.com"/>
    <s v="Fiona@gmail.com"/>
    <n v="15"/>
    <s v="São Paulo"/>
    <x v="0"/>
    <x v="2"/>
    <x v="0"/>
    <x v="2"/>
    <n v="10"/>
    <s v="À Prazo"/>
    <x v="767"/>
    <s v="João Carlos"/>
  </r>
  <r>
    <s v="Skylar"/>
    <s v="Valadares"/>
    <s v="Kerr"/>
    <s v="Skylar Valadares Kerr"/>
    <n v="0.14220272130627887"/>
    <s v="@yahoo.com"/>
    <s v="Skylar@yahoo.com"/>
    <n v="34"/>
    <s v="Minas Gerais"/>
    <x v="0"/>
    <x v="2"/>
    <x v="0"/>
    <x v="2"/>
    <n v="8"/>
    <s v="À Prazo"/>
    <x v="767"/>
    <s v="José Arruda"/>
  </r>
  <r>
    <s v="Lyssa"/>
    <s v="Cerejeira"/>
    <s v="O’Hara"/>
    <s v="Lyssa Cerejeira O’Hara"/>
    <n v="0.94527376161352505"/>
    <s v="@hotmail.com"/>
    <s v="Lyssa@hotmail.com"/>
    <n v="51"/>
    <s v="Rio Grande do Sul"/>
    <x v="3"/>
    <x v="2"/>
    <x v="0"/>
    <x v="2"/>
    <n v="9"/>
    <s v="À Prazo"/>
    <x v="767"/>
    <s v="Priscila Amanda"/>
  </r>
  <r>
    <s v="Meera"/>
    <s v="Pestana"/>
    <s v="Pollock"/>
    <s v="Meera Pestana Pollock"/>
    <n v="0.79300969669905907"/>
    <s v="@yahoo.com"/>
    <s v="Meera@yahoo.com"/>
    <n v="53"/>
    <s v="Rio Grande do Sul"/>
    <x v="3"/>
    <x v="1"/>
    <x v="1"/>
    <x v="1"/>
    <n v="1"/>
    <s v="À vista"/>
    <x v="768"/>
    <s v="José Arruda"/>
  </r>
  <r>
    <s v="Ysabella"/>
    <s v="Barros"/>
    <s v="Barr"/>
    <s v="Ysabella Barros Barr"/>
    <n v="0.80625143933661669"/>
    <s v="@gmail.com"/>
    <s v="Ysabella@gmail.com"/>
    <n v="16"/>
    <s v="São Paulo"/>
    <x v="0"/>
    <x v="0"/>
    <x v="0"/>
    <x v="0"/>
    <n v="7"/>
    <s v="À Prazo"/>
    <x v="768"/>
    <s v="João Carlos"/>
  </r>
  <r>
    <s v="Samreen"/>
    <s v="Menezes"/>
    <s v="Walsh"/>
    <s v="Samreen Menezes Walsh"/>
    <n v="0.3230983527452187"/>
    <s v="@ig.com"/>
    <s v="Samreen@ig.com"/>
    <n v="35"/>
    <s v="Minas Gerais"/>
    <x v="0"/>
    <x v="0"/>
    <x v="0"/>
    <x v="0"/>
    <n v="5"/>
    <s v="À Prazo"/>
    <x v="768"/>
    <s v="José Arruda"/>
  </r>
  <r>
    <s v="Radija"/>
    <s v="Anchieta"/>
    <s v="McLaughlin"/>
    <s v="Radija Anchieta McLaughlin"/>
    <n v="0.46102719485903632"/>
    <s v="@ig.com"/>
    <s v="Radija@ig.com"/>
    <n v="37"/>
    <s v="Minas Gerais"/>
    <x v="0"/>
    <x v="2"/>
    <x v="0"/>
    <x v="2"/>
    <n v="10"/>
    <s v="À Prazo"/>
    <x v="769"/>
    <s v="José Arruda"/>
  </r>
  <r>
    <s v="Sian"/>
    <s v="Santarrosa"/>
    <s v="Stack"/>
    <s v="Sian Santarrosa Stack"/>
    <n v="0.49496966060796777"/>
    <s v="@ig.com"/>
    <s v="Sian@ig.com"/>
    <n v="54"/>
    <s v="Rio Grande do Sul"/>
    <x v="3"/>
    <x v="0"/>
    <x v="0"/>
    <x v="0"/>
    <n v="7"/>
    <s v="À Prazo"/>
    <x v="769"/>
    <s v="João Carlos"/>
  </r>
  <r>
    <s v="Prudência"/>
    <s v="Viana"/>
    <s v="Sinclair"/>
    <s v="Prudência Viana Sinclair"/>
    <n v="0.4071394275676069"/>
    <s v="@hotmail.com"/>
    <s v="Prudência@hotmail.com"/>
    <n v="17"/>
    <s v="São Paulo"/>
    <x v="0"/>
    <x v="0"/>
    <x v="0"/>
    <x v="0"/>
    <n v="4"/>
    <s v="À Prazo"/>
    <x v="769"/>
    <s v="Priscila Amanda"/>
  </r>
  <r>
    <s v="Rayanne"/>
    <s v="Borsoi"/>
    <s v="O’Connell"/>
    <s v="Rayanne Borsoi O’Connell"/>
    <n v="0.70316242440633192"/>
    <s v="@gmail.com"/>
    <s v="Rayanne@gmail.com"/>
    <n v="38"/>
    <s v="Minas Gerais"/>
    <x v="0"/>
    <x v="2"/>
    <x v="0"/>
    <x v="2"/>
    <n v="10"/>
    <s v="À Prazo"/>
    <x v="770"/>
    <s v="Priscila Amanda"/>
  </r>
  <r>
    <s v="Aurora"/>
    <s v="Cerejeira"/>
    <s v="Costello"/>
    <s v="Aurora Cerejeira Costello"/>
    <n v="0.97882682026636991"/>
    <s v="@hotmail.com"/>
    <s v="Aurora@hotmail.com"/>
    <n v="18"/>
    <s v="São Paulo"/>
    <x v="0"/>
    <x v="2"/>
    <x v="0"/>
    <x v="2"/>
    <n v="10"/>
    <s v="À Prazo"/>
    <x v="770"/>
    <s v="José Arruda"/>
  </r>
  <r>
    <s v="Elikia"/>
    <s v="Pimentel"/>
    <s v="Daugherty"/>
    <s v="Elikia Pimentel Daugherty"/>
    <n v="0.95041183616834046"/>
    <s v="@hotmail.com"/>
    <s v="Elikia@hotmail.com"/>
    <n v="55"/>
    <s v="Rio Grande do Sul"/>
    <x v="3"/>
    <x v="1"/>
    <x v="0"/>
    <x v="1"/>
    <n v="2"/>
    <s v="À Prazo"/>
    <x v="770"/>
    <s v="João Carlos"/>
  </r>
  <r>
    <s v="Daria"/>
    <s v="Carnaval"/>
    <s v="Salisbury"/>
    <s v="Daria Carnaval Salisbury"/>
    <n v="0.96926739081197666"/>
    <s v="@gmail.com"/>
    <s v="Daria@gmail.com"/>
    <n v="41"/>
    <s v="Paraná"/>
    <x v="3"/>
    <x v="1"/>
    <x v="0"/>
    <x v="1"/>
    <n v="2"/>
    <s v="À Prazo"/>
    <x v="771"/>
    <s v="Maria do Carmo"/>
  </r>
  <r>
    <s v="Tiaanna"/>
    <s v="Idelfonso"/>
    <s v="Kerr"/>
    <s v="Tiaanna Idelfonso Kerr"/>
    <n v="9.4387389066172833E-2"/>
    <s v="@hotmail.com"/>
    <s v="Tiaanna@hotmail.com"/>
    <n v="19"/>
    <s v="São Paulo"/>
    <x v="0"/>
    <x v="1"/>
    <x v="0"/>
    <x v="1"/>
    <n v="2"/>
    <s v="À Prazo"/>
    <x v="771"/>
    <s v="Maria do Carmo"/>
  </r>
  <r>
    <s v="Thayssa"/>
    <s v="Hidelfonso"/>
    <s v="Frazier"/>
    <s v="Thayssa Hidelfonso Frazier"/>
    <n v="0.3601027116909794"/>
    <s v="@gmail.com"/>
    <s v="Thayssa@gmail.com"/>
    <n v="61"/>
    <s v="Distrito Federal"/>
    <x v="4"/>
    <x v="0"/>
    <x v="0"/>
    <x v="0"/>
    <n v="3"/>
    <s v="À Prazo"/>
    <x v="771"/>
    <s v="João Carlos"/>
  </r>
  <r>
    <s v="Orlanda"/>
    <s v="Pessoa"/>
    <s v="Montgomery"/>
    <s v="Orlanda Pessoa Montgomery"/>
    <n v="0.99789834848622616"/>
    <s v="@yahoo.com"/>
    <s v="Orlanda@yahoo.com"/>
    <n v="21"/>
    <s v="Rio de Janeiro"/>
    <x v="0"/>
    <x v="1"/>
    <x v="1"/>
    <x v="1"/>
    <n v="1"/>
    <s v="À vista"/>
    <x v="772"/>
    <s v="Maria do Carmo"/>
  </r>
  <r>
    <s v="Asheley"/>
    <s v="Braga"/>
    <s v="Hahn"/>
    <s v="Asheley Braga Hahn"/>
    <n v="0.75037470422469454"/>
    <s v="@ig.com"/>
    <s v="Asheley@ig.com"/>
    <n v="62"/>
    <s v="Goiás"/>
    <x v="4"/>
    <x v="0"/>
    <x v="0"/>
    <x v="0"/>
    <n v="4"/>
    <s v="À Prazo"/>
    <x v="772"/>
    <s v="Maria do Carmo"/>
  </r>
  <r>
    <s v="Hibah"/>
    <s v="Santacruz"/>
    <s v="Calhoun"/>
    <s v="Hibah Santacruz Calhoun"/>
    <n v="0.80455140403314562"/>
    <s v="@yahoo.com"/>
    <s v="Hibah@yahoo.com"/>
    <n v="42"/>
    <s v="Paraná"/>
    <x v="3"/>
    <x v="2"/>
    <x v="0"/>
    <x v="2"/>
    <n v="9"/>
    <s v="À Prazo"/>
    <x v="772"/>
    <s v="José Arruda"/>
  </r>
  <r>
    <s v="Constance"/>
    <s v="Alencar"/>
    <s v="Vaughn"/>
    <s v="Constance Alencar Vaughn"/>
    <n v="0.61759292013527167"/>
    <s v="@hotmail.com"/>
    <s v="Constance@hotmail.com"/>
    <n v="22"/>
    <s v="Rio de Janeiro"/>
    <x v="0"/>
    <x v="0"/>
    <x v="0"/>
    <x v="0"/>
    <n v="4"/>
    <s v="À Prazo"/>
    <x v="773"/>
    <s v="Maria do Carmo"/>
  </r>
  <r>
    <s v="Kayara"/>
    <s v="Albuquerque"/>
    <s v="McBride"/>
    <s v="Kayara Albuquerque McBride"/>
    <n v="0.75337954615526381"/>
    <s v="@ig.com"/>
    <s v="Kayara@ig.com"/>
    <n v="63"/>
    <s v="Tocantins"/>
    <x v="1"/>
    <x v="2"/>
    <x v="0"/>
    <x v="2"/>
    <n v="8"/>
    <s v="À Prazo"/>
    <x v="773"/>
    <s v="Maria do Carmo"/>
  </r>
  <r>
    <s v="Nour"/>
    <s v="Morato"/>
    <s v="Duncan"/>
    <s v="Nour Morato Duncan"/>
    <n v="0.98074212163696028"/>
    <s v="@hotmail.com"/>
    <s v="Nour@hotmail.com"/>
    <n v="43"/>
    <s v="Paraná"/>
    <x v="3"/>
    <x v="0"/>
    <x v="0"/>
    <x v="0"/>
    <n v="6"/>
    <s v="À Prazo"/>
    <x v="773"/>
    <s v="João Carlos"/>
  </r>
  <r>
    <s v="Anise"/>
    <s v="Teles"/>
    <s v="Conway"/>
    <s v="Anise Teles Conway"/>
    <n v="0.77301010986842211"/>
    <s v="@hotmail.com"/>
    <s v="Anise@hotmail.com"/>
    <n v="44"/>
    <s v="Paraná"/>
    <x v="3"/>
    <x v="0"/>
    <x v="0"/>
    <x v="0"/>
    <n v="7"/>
    <s v="À Prazo"/>
    <x v="774"/>
    <s v="José Arruda"/>
  </r>
  <r>
    <s v="Kylie"/>
    <s v="Galvão"/>
    <s v="Fletcher"/>
    <s v="Kylie Galvão Fletcher"/>
    <n v="0.46125855215805123"/>
    <s v="@gmail.com"/>
    <s v="Kylie@gmail.com"/>
    <n v="64"/>
    <s v="Goiás"/>
    <x v="4"/>
    <x v="2"/>
    <x v="0"/>
    <x v="2"/>
    <n v="8"/>
    <s v="À Prazo"/>
    <x v="774"/>
    <s v="Priscila Amanda"/>
  </r>
  <r>
    <s v="Arima"/>
    <s v="Ayala"/>
    <s v="Ramsey"/>
    <s v="Arima Ayala Ramsey"/>
    <n v="0.64502483836882241"/>
    <s v="@hotmail.com"/>
    <s v="Arima@hotmail.com"/>
    <n v="24"/>
    <s v="Rio de Janeiro"/>
    <x v="0"/>
    <x v="0"/>
    <x v="0"/>
    <x v="0"/>
    <n v="7"/>
    <s v="À Prazo"/>
    <x v="774"/>
    <s v="José Arruda"/>
  </r>
  <r>
    <s v="Emília"/>
    <s v="Velasques"/>
    <s v="Frazier"/>
    <s v="Emília Velasques Frazier"/>
    <n v="0.49238830892240892"/>
    <s v="@yahoo.com"/>
    <s v="Emília@yahoo.com"/>
    <n v="45"/>
    <s v="Paraná"/>
    <x v="3"/>
    <x v="0"/>
    <x v="0"/>
    <x v="0"/>
    <n v="6"/>
    <s v="À Prazo"/>
    <x v="775"/>
    <s v="João Carlos"/>
  </r>
  <r>
    <s v="Shaskia"/>
    <s v="Rebouças"/>
    <s v="Conway"/>
    <s v="Shaskia Rebouças Conway"/>
    <n v="0.60188104757584271"/>
    <s v="@ig.com"/>
    <s v="Shaskia@ig.com"/>
    <n v="27"/>
    <s v="Espírito Santo"/>
    <x v="0"/>
    <x v="2"/>
    <x v="0"/>
    <x v="2"/>
    <n v="8"/>
    <s v="À Prazo"/>
    <x v="775"/>
    <s v="José Arruda"/>
  </r>
  <r>
    <s v="Handreia"/>
    <s v="Noronha"/>
    <s v="Costello"/>
    <s v="Handreia Noronha Costello"/>
    <n v="0.27784189179085839"/>
    <s v="@ig.com"/>
    <s v="Handreia@ig.com"/>
    <n v="65"/>
    <s v="Mato Grosso"/>
    <x v="4"/>
    <x v="1"/>
    <x v="1"/>
    <x v="1"/>
    <n v="1"/>
    <s v="À vista"/>
    <x v="775"/>
    <s v="José Arruda"/>
  </r>
  <r>
    <s v="Vicky"/>
    <s v="Penna"/>
    <s v="Donovan"/>
    <s v="Vicky Penna Donovan"/>
    <n v="0.23968942807776028"/>
    <s v="@yahoo.com"/>
    <s v="Vicky@yahoo.com"/>
    <n v="66"/>
    <s v="Mato Grosso"/>
    <x v="4"/>
    <x v="0"/>
    <x v="0"/>
    <x v="0"/>
    <n v="3"/>
    <s v="À Prazo"/>
    <x v="776"/>
    <s v="Maria do Carmo"/>
  </r>
  <r>
    <s v="Jeanne"/>
    <s v="Libânio"/>
    <s v="Hahn"/>
    <s v="Jeanne Libânio Hahn"/>
    <n v="0.48651500218277322"/>
    <s v="@yahoo.com"/>
    <s v="Jeanne@yahoo.com"/>
    <n v="46"/>
    <s v="Paraná"/>
    <x v="3"/>
    <x v="1"/>
    <x v="1"/>
    <x v="1"/>
    <n v="1"/>
    <s v="À vista"/>
    <x v="776"/>
    <s v="Priscila Amanda"/>
  </r>
  <r>
    <s v="Darpana"/>
    <s v="Cauduro"/>
    <s v="Barker"/>
    <s v="Darpana Cauduro Barker"/>
    <n v="0.41501172293634148"/>
    <s v="@gmail.com"/>
    <s v="Darpana@gmail.com"/>
    <n v="28"/>
    <s v="Espírito Santo"/>
    <x v="0"/>
    <x v="2"/>
    <x v="0"/>
    <x v="2"/>
    <n v="9"/>
    <s v="À Prazo"/>
    <x v="776"/>
    <s v="João Carlos"/>
  </r>
  <r>
    <s v="Sisa"/>
    <s v="Uribe"/>
    <s v="Hahn"/>
    <s v="Sisa Uribe Hahn"/>
    <n v="0.5577434892853832"/>
    <s v="@yahoo.com"/>
    <s v="Sisa@yahoo.com"/>
    <n v="47"/>
    <s v="Santa Catarina"/>
    <x v="3"/>
    <x v="1"/>
    <x v="1"/>
    <x v="1"/>
    <n v="1"/>
    <s v="À vista"/>
    <x v="777"/>
    <s v="Maria do Carmo"/>
  </r>
  <r>
    <s v="Kiany"/>
    <s v="Cruz"/>
    <s v="Barr"/>
    <s v="Kiany Cruz Barr"/>
    <n v="0.24793821930290205"/>
    <s v="@hotmail.com"/>
    <s v="Kiany@hotmail.com"/>
    <n v="31"/>
    <s v="Minas Gerais"/>
    <x v="0"/>
    <x v="1"/>
    <x v="0"/>
    <x v="1"/>
    <n v="2"/>
    <s v="À Prazo"/>
    <x v="777"/>
    <s v="Maria do Carmo"/>
  </r>
  <r>
    <s v="Dalanda"/>
    <s v="Borges"/>
    <s v="Duncan"/>
    <s v="Dalanda Borges Duncan"/>
    <n v="2.0558527005187899E-2"/>
    <s v="@ig.com"/>
    <s v="Dalanda@ig.com"/>
    <n v="67"/>
    <s v="Mato Grosso do Sul"/>
    <x v="4"/>
    <x v="1"/>
    <x v="1"/>
    <x v="1"/>
    <n v="1"/>
    <s v="À vista"/>
    <x v="777"/>
    <s v="José Arruda"/>
  </r>
  <r>
    <s v="Biia"/>
    <s v="Lacerda"/>
    <s v="McBride"/>
    <s v="Biia Lacerda McBride"/>
    <n v="0.99315528737148873"/>
    <s v="@gmail.com"/>
    <s v="Biia@gmail.com"/>
    <n v="32"/>
    <s v="Minas Gerais"/>
    <x v="0"/>
    <x v="2"/>
    <x v="0"/>
    <x v="2"/>
    <n v="10"/>
    <s v="À Prazo"/>
    <x v="778"/>
    <s v="Maria do Carmo"/>
  </r>
  <r>
    <s v="Wing"/>
    <s v="Souza"/>
    <s v="Barker"/>
    <s v="Wing Souza Barker"/>
    <n v="0.70169285267837533"/>
    <s v="@yahoo.com"/>
    <s v="Wing@yahoo.com"/>
    <n v="68"/>
    <s v="Acre"/>
    <x v="1"/>
    <x v="2"/>
    <x v="0"/>
    <x v="2"/>
    <n v="10"/>
    <s v="À Prazo"/>
    <x v="778"/>
    <s v="José Arruda"/>
  </r>
  <r>
    <s v="Anamar"/>
    <s v="Portugal"/>
    <s v="McLaughlin"/>
    <s v="Anamar Portugal McLaughlin"/>
    <n v="0.56848866787911134"/>
    <s v="@ig.com"/>
    <s v="Anamar@ig.com"/>
    <n v="48"/>
    <s v="Santa Catarina"/>
    <x v="3"/>
    <x v="0"/>
    <x v="0"/>
    <x v="0"/>
    <n v="4"/>
    <s v="À Prazo"/>
    <x v="778"/>
    <s v="José Arruda"/>
  </r>
  <r>
    <s v="Yasvi"/>
    <s v="Amigo"/>
    <s v="Frazier"/>
    <s v="Yasvi Amigo Frazier"/>
    <n v="0.98088686855917495"/>
    <s v="@hotmail.com"/>
    <s v="Yasvi@hotmail.com"/>
    <n v="33"/>
    <s v="Minas Gerais"/>
    <x v="0"/>
    <x v="2"/>
    <x v="0"/>
    <x v="2"/>
    <n v="9"/>
    <s v="À Prazo"/>
    <x v="779"/>
    <s v="José Arruda"/>
  </r>
  <r>
    <s v="Amarachi"/>
    <s v="Nantes"/>
    <s v="Daugherty"/>
    <s v="Amarachi Nantes Daugherty"/>
    <n v="8.8858275900855377E-2"/>
    <s v="@ig.com"/>
    <s v="Amarachi@ig.com"/>
    <n v="49"/>
    <s v="Santa Catarina"/>
    <x v="3"/>
    <x v="2"/>
    <x v="0"/>
    <x v="2"/>
    <n v="9"/>
    <s v="À Prazo"/>
    <x v="779"/>
    <s v="Priscila Amanda"/>
  </r>
  <r>
    <s v="Clare"/>
    <s v="Uribe"/>
    <s v="Costello"/>
    <s v="Clare Uribe Costello"/>
    <n v="0.86819780458314066"/>
    <s v="@gmail.com"/>
    <s v="Clare@gmail.com"/>
    <n v="69"/>
    <s v="Rondônia"/>
    <x v="1"/>
    <x v="0"/>
    <x v="0"/>
    <x v="0"/>
    <n v="5"/>
    <s v="À Prazo"/>
    <x v="779"/>
    <s v="José Arruda"/>
  </r>
  <r>
    <s v="Zeinaba"/>
    <s v="Castro"/>
    <s v="Daugherty"/>
    <s v="Zeinaba Castro Daugherty"/>
    <n v="7.9482346382154456E-2"/>
    <s v="@hotmail.com"/>
    <s v="Zeinaba@hotmail.com"/>
    <n v="51"/>
    <s v="Rio Grande do Sul"/>
    <x v="3"/>
    <x v="1"/>
    <x v="1"/>
    <x v="1"/>
    <n v="1"/>
    <s v="À vista"/>
    <x v="780"/>
    <s v="Priscila Amanda"/>
  </r>
  <r>
    <s v="Mary"/>
    <s v="Nunes"/>
    <s v="Sinclair"/>
    <s v="Mary Nunes Sinclair"/>
    <n v="0.34461201965018806"/>
    <s v="@hotmail.com"/>
    <s v="Mary@hotmail.com"/>
    <n v="34"/>
    <s v="Minas Gerais"/>
    <x v="0"/>
    <x v="0"/>
    <x v="0"/>
    <x v="0"/>
    <n v="6"/>
    <s v="À Prazo"/>
    <x v="780"/>
    <s v="José Arruda"/>
  </r>
  <r>
    <s v="Djestiny"/>
    <s v="Lisboa"/>
    <s v="Shaw"/>
    <s v="Djestiny Lisboa Shaw"/>
    <n v="0.53513709621593308"/>
    <s v="@hotmail.com"/>
    <s v="Djestiny@hotmail.com"/>
    <n v="71"/>
    <s v="Bahia"/>
    <x v="2"/>
    <x v="2"/>
    <x v="0"/>
    <x v="2"/>
    <n v="10"/>
    <s v="À Prazo"/>
    <x v="780"/>
    <s v="Maria do Carmo"/>
  </r>
  <r>
    <s v="Vittória"/>
    <s v="Ramalhete"/>
    <s v="Sinclair"/>
    <s v="Vittória Ramalhete Sinclair"/>
    <n v="0.37829910666452549"/>
    <s v="@hotmail.com"/>
    <s v="Vittória@hotmail.com"/>
    <n v="35"/>
    <s v="Minas Gerais"/>
    <x v="0"/>
    <x v="2"/>
    <x v="0"/>
    <x v="2"/>
    <n v="8"/>
    <s v="À Prazo"/>
    <x v="781"/>
    <s v="Priscila Amanda"/>
  </r>
  <r>
    <s v="CoraMae"/>
    <s v="Amaral"/>
    <s v="Calhoun"/>
    <s v="CoraMae Amaral Calhoun"/>
    <n v="0.91019616973234163"/>
    <s v="@ig.com"/>
    <s v="CoraMae@ig.com"/>
    <n v="53"/>
    <s v="Rio Grande do Sul"/>
    <x v="3"/>
    <x v="0"/>
    <x v="0"/>
    <x v="0"/>
    <n v="4"/>
    <s v="À Prazo"/>
    <x v="781"/>
    <s v="José Arruda"/>
  </r>
  <r>
    <s v="Asvi"/>
    <s v="Caminha"/>
    <s v="Saunders"/>
    <s v="Asvi Caminha Saunders"/>
    <n v="0.46144371024582664"/>
    <s v="@yahoo.com"/>
    <s v="Asvi@yahoo.com"/>
    <n v="73"/>
    <s v="Bahia"/>
    <x v="2"/>
    <x v="2"/>
    <x v="0"/>
    <x v="2"/>
    <n v="9"/>
    <s v="À Prazo"/>
    <x v="781"/>
    <s v="João Carlos"/>
  </r>
  <r>
    <s v="Irina"/>
    <s v="Bicalho"/>
    <s v="Stack"/>
    <s v="Irina Bicalho Stack"/>
    <n v="0.5639795118585208"/>
    <s v="@yahoo.com"/>
    <s v="Irina@yahoo.com"/>
    <n v="37"/>
    <s v="Minas Gerais"/>
    <x v="0"/>
    <x v="2"/>
    <x v="0"/>
    <x v="2"/>
    <n v="10"/>
    <s v="À Prazo"/>
    <x v="782"/>
    <s v="Priscila Amanda"/>
  </r>
  <r>
    <s v="Abeeha"/>
    <s v="André"/>
    <s v="Lynch"/>
    <s v="Abeeha André Lynch"/>
    <n v="0.5848891258671286"/>
    <s v="@yahoo.com"/>
    <s v="Abeeha@yahoo.com"/>
    <n v="74"/>
    <s v="Bahia"/>
    <x v="2"/>
    <x v="0"/>
    <x v="0"/>
    <x v="0"/>
    <n v="4"/>
    <s v="À Prazo"/>
    <x v="782"/>
    <s v="Maria do Carmo"/>
  </r>
  <r>
    <s v="Eugénia"/>
    <s v="Bastos"/>
    <s v="Sinclair"/>
    <s v="Eugénia Bastos Sinclair"/>
    <n v="0.1858029550302952"/>
    <s v="@yahoo.com"/>
    <s v="Eugénia@yahoo.com"/>
    <n v="54"/>
    <s v="Rio Grande do Sul"/>
    <x v="3"/>
    <x v="1"/>
    <x v="1"/>
    <x v="1"/>
    <n v="1"/>
    <s v="À vista"/>
    <x v="782"/>
    <s v="Maria do Carmo"/>
  </r>
  <r>
    <s v="Maha"/>
    <s v="Falópio"/>
    <s v="Lynch"/>
    <s v="Maha Falópio Lynch"/>
    <n v="0.74663228742034993"/>
    <s v="@hotmail.com"/>
    <s v="Maha@hotmail.com"/>
    <n v="75"/>
    <s v="Bahia"/>
    <x v="2"/>
    <x v="1"/>
    <x v="0"/>
    <x v="1"/>
    <n v="2"/>
    <s v="À Prazo"/>
    <x v="783"/>
    <s v="José Arruda"/>
  </r>
  <r>
    <s v="Amatullah"/>
    <s v="Naves"/>
    <s v="Faulkner"/>
    <s v="Amatullah Naves Faulkner"/>
    <n v="0.72267050109744857"/>
    <s v="@gmail.com"/>
    <s v="Amatullah@gmail.com"/>
    <n v="38"/>
    <s v="Minas Gerais"/>
    <x v="0"/>
    <x v="1"/>
    <x v="1"/>
    <x v="1"/>
    <n v="1"/>
    <s v="À vista"/>
    <x v="783"/>
    <s v="José Arruda"/>
  </r>
  <r>
    <s v="Ailla"/>
    <s v="Cidade"/>
    <s v="Fletcher"/>
    <s v="Ailla Cidade Fletcher"/>
    <n v="0.55534457977974128"/>
    <s v="@yahoo.com"/>
    <s v="Ailla@yahoo.com"/>
    <n v="55"/>
    <s v="Rio Grande do Sul"/>
    <x v="3"/>
    <x v="0"/>
    <x v="0"/>
    <x v="0"/>
    <n v="7"/>
    <s v="À Prazo"/>
    <x v="783"/>
    <s v="Maria do Carmo"/>
  </r>
  <r>
    <s v="Laurena"/>
    <s v="Machado"/>
    <s v="O’Connell"/>
    <s v="Laurena Machado O’Connell"/>
    <n v="0.4341471796048153"/>
    <s v="@hotmail.com"/>
    <s v="Laurena@hotmail.com"/>
    <n v="61"/>
    <s v="Distrito Federal"/>
    <x v="4"/>
    <x v="0"/>
    <x v="0"/>
    <x v="0"/>
    <n v="5"/>
    <s v="À Prazo"/>
    <x v="784"/>
    <s v="João Carlos"/>
  </r>
  <r>
    <s v="Man"/>
    <s v="Gonçalves"/>
    <s v="Hagan"/>
    <s v="Man Gonçalves Hagan"/>
    <n v="0.4333394810106912"/>
    <s v="@yahoo.com"/>
    <s v="Man@yahoo.com"/>
    <n v="77"/>
    <s v="Bahia"/>
    <x v="2"/>
    <x v="0"/>
    <x v="0"/>
    <x v="0"/>
    <n v="7"/>
    <s v="À Prazo"/>
    <x v="784"/>
    <s v="Priscila Amanda"/>
  </r>
  <r>
    <s v="Crizal"/>
    <s v="Araújo"/>
    <s v="McCracken"/>
    <s v="Crizal Araújo McCracken"/>
    <n v="0.29877754516203736"/>
    <s v="@hotmail.com"/>
    <s v="Crizal@hotmail.com"/>
    <n v="41"/>
    <s v="Paraná"/>
    <x v="3"/>
    <x v="0"/>
    <x v="0"/>
    <x v="0"/>
    <n v="5"/>
    <s v="À Prazo"/>
    <x v="784"/>
    <s v="Maria do Carmo"/>
  </r>
  <r>
    <s v="Natchala"/>
    <s v="Carvalhal"/>
    <s v="Duncan"/>
    <s v="Natchala Carvalhal Duncan"/>
    <n v="0.48158955876230902"/>
    <s v="@gmail.com"/>
    <s v="Natchala@gmail.com"/>
    <n v="79"/>
    <s v="Sergipe"/>
    <x v="2"/>
    <x v="0"/>
    <x v="0"/>
    <x v="0"/>
    <n v="3"/>
    <s v="À Prazo"/>
    <x v="785"/>
    <s v="José Arruda"/>
  </r>
  <r>
    <s v="Mercês"/>
    <s v="Sanches"/>
    <s v="Ramsey"/>
    <s v="Mercês Sanches Ramsey"/>
    <n v="0.33043799199352386"/>
    <s v="@ig.com"/>
    <s v="Mercês@ig.com"/>
    <n v="62"/>
    <s v="Goiás"/>
    <x v="4"/>
    <x v="2"/>
    <x v="0"/>
    <x v="2"/>
    <n v="8"/>
    <s v="À Prazo"/>
    <x v="785"/>
    <s v="José Arruda"/>
  </r>
  <r>
    <s v="Yara"/>
    <s v="Xavier"/>
    <s v="Salisbury"/>
    <s v="Yara Xavier Salisbury"/>
    <n v="0.1249577527438428"/>
    <s v="@hotmail.com"/>
    <s v="Yara@hotmail.com"/>
    <n v="42"/>
    <s v="Paraná"/>
    <x v="3"/>
    <x v="0"/>
    <x v="0"/>
    <x v="0"/>
    <n v="7"/>
    <s v="À Prazo"/>
    <x v="785"/>
    <s v="José Arruda"/>
  </r>
  <r>
    <s v="Maribel"/>
    <s v="Mariz"/>
    <s v="Ramsey"/>
    <s v="Maribel Mariz Ramsey"/>
    <n v="0.83568156573049279"/>
    <s v="@yahoo.com"/>
    <s v="Maribel@yahoo.com"/>
    <n v="43"/>
    <s v="Paraná"/>
    <x v="3"/>
    <x v="0"/>
    <x v="0"/>
    <x v="0"/>
    <n v="7"/>
    <s v="À Prazo"/>
    <x v="786"/>
    <s v="José Arruda"/>
  </r>
  <r>
    <s v="Rosália"/>
    <s v="Fagundes"/>
    <s v="Duncan"/>
    <s v="Rosália Fagundes Duncan"/>
    <n v="0.21625731696872597"/>
    <s v="@gmail.com"/>
    <s v="Rosália@gmail.com"/>
    <n v="81"/>
    <s v="Pernambuco"/>
    <x v="2"/>
    <x v="0"/>
    <x v="0"/>
    <x v="0"/>
    <n v="3"/>
    <s v="À Prazo"/>
    <x v="786"/>
    <s v="José Arruda"/>
  </r>
  <r>
    <s v="Misbah"/>
    <s v="Adorno"/>
    <s v="Fletcher"/>
    <s v="Misbah Adorno Fletcher"/>
    <n v="0.14217274550168046"/>
    <s v="@hotmail.com"/>
    <s v="Misbah@hotmail.com"/>
    <n v="63"/>
    <s v="Tocantins"/>
    <x v="1"/>
    <x v="0"/>
    <x v="0"/>
    <x v="0"/>
    <n v="6"/>
    <s v="À Prazo"/>
    <x v="786"/>
    <s v="Maria do Carmo"/>
  </r>
  <r>
    <s v="Dilreet"/>
    <s v="Guimarães"/>
    <s v="Walsh"/>
    <s v="Dilreet Guimarães Walsh"/>
    <n v="0.97612590953458689"/>
    <s v="@ig.com"/>
    <s v="Dilreet@ig.com"/>
    <n v="82"/>
    <s v="Alagoas"/>
    <x v="2"/>
    <x v="0"/>
    <x v="0"/>
    <x v="0"/>
    <n v="3"/>
    <s v="À Prazo"/>
    <x v="787"/>
    <s v="João Carlos"/>
  </r>
  <r>
    <s v="Poliana"/>
    <s v="Stein"/>
    <s v="Duncan"/>
    <s v="Poliana Stein Duncan"/>
    <n v="0.59680389402511469"/>
    <s v="@hotmail.com"/>
    <s v="Poliana@hotmail.com"/>
    <n v="44"/>
    <s v="Paraná"/>
    <x v="3"/>
    <x v="1"/>
    <x v="1"/>
    <x v="1"/>
    <n v="1"/>
    <s v="À vista"/>
    <x v="787"/>
    <s v="João Carlos"/>
  </r>
  <r>
    <s v="Afonsa"/>
    <s v="Bruscato"/>
    <s v="Pollock"/>
    <s v="Afonsa Bruscato Pollock"/>
    <n v="0.13648738808214267"/>
    <s v="@hotmail.com"/>
    <s v="Afonsa@hotmail.com"/>
    <n v="64"/>
    <s v="Goiás"/>
    <x v="4"/>
    <x v="0"/>
    <x v="0"/>
    <x v="0"/>
    <n v="3"/>
    <s v="À Prazo"/>
    <x v="787"/>
    <s v="João Carlos"/>
  </r>
  <r>
    <s v="Dyanna"/>
    <s v="Medeiros"/>
    <s v="Duncan"/>
    <s v="Dyanna Medeiros Duncan"/>
    <n v="0.26358479518553479"/>
    <s v="@gmail.com"/>
    <s v="Dyanna@gmail.com"/>
    <n v="65"/>
    <s v="Mato Grosso"/>
    <x v="4"/>
    <x v="1"/>
    <x v="1"/>
    <x v="1"/>
    <n v="1"/>
    <s v="À vista"/>
    <x v="788"/>
    <s v="Maria do Carmo"/>
  </r>
  <r>
    <s v="Crisleidy"/>
    <s v="Andrada"/>
    <s v="Duncan"/>
    <s v="Crisleidy Andrada Duncan"/>
    <n v="0.64190766460661353"/>
    <s v="@ig.com"/>
    <s v="Crisleidy@ig.com"/>
    <n v="45"/>
    <s v="Paraná"/>
    <x v="3"/>
    <x v="1"/>
    <x v="1"/>
    <x v="1"/>
    <n v="1"/>
    <s v="À vista"/>
    <x v="788"/>
    <s v="João Carlos"/>
  </r>
  <r>
    <s v="Aneira"/>
    <s v="Sanches"/>
    <s v="Duncan"/>
    <s v="Aneira Sanches Duncan"/>
    <n v="0.9600401497565838"/>
    <s v="@hotmail.com"/>
    <s v="Aneira@hotmail.com"/>
    <n v="83"/>
    <s v="Paraíba"/>
    <x v="2"/>
    <x v="2"/>
    <x v="0"/>
    <x v="2"/>
    <n v="10"/>
    <s v="À Prazo"/>
    <x v="788"/>
    <s v="Maria do Carmo"/>
  </r>
  <r>
    <s v="Lorenna"/>
    <s v="Vilela"/>
    <s v="Calhoun"/>
    <s v="Lorenna Vilela Calhoun"/>
    <n v="0.22573504660906596"/>
    <s v="@hotmail.com"/>
    <s v="Lorenna@hotmail.com"/>
    <n v="84"/>
    <s v="Rio Grande do Norte"/>
    <x v="2"/>
    <x v="0"/>
    <x v="0"/>
    <x v="0"/>
    <n v="4"/>
    <s v="À Prazo"/>
    <x v="789"/>
    <s v="José Arruda"/>
  </r>
  <r>
    <s v="Petrina"/>
    <s v="Seixas"/>
    <s v="Vaughn"/>
    <s v="Petrina Seixas Vaughn"/>
    <n v="0.73892791412291725"/>
    <s v="@hotmail.com"/>
    <s v="Petrina@hotmail.com"/>
    <n v="66"/>
    <s v="Mato Grosso"/>
    <x v="4"/>
    <x v="0"/>
    <x v="0"/>
    <x v="0"/>
    <n v="6"/>
    <s v="À Prazo"/>
    <x v="789"/>
    <s v="Priscila Amanda"/>
  </r>
  <r>
    <s v="Karime"/>
    <s v="Serrano"/>
    <s v="Fletcher"/>
    <s v="Karime Serrano Fletcher"/>
    <n v="0.41949883469933436"/>
    <s v="@yahoo.com"/>
    <s v="Karime@yahoo.com"/>
    <n v="46"/>
    <s v="Paraná"/>
    <x v="3"/>
    <x v="0"/>
    <x v="0"/>
    <x v="0"/>
    <n v="3"/>
    <s v="À Prazo"/>
    <x v="789"/>
    <s v="José Arruda"/>
  </r>
  <r>
    <s v="Ema"/>
    <s v="Torquato"/>
    <s v="Vaughn"/>
    <s v="Ema Torquato Vaughn"/>
    <n v="0.41842579833911553"/>
    <s v="@yahoo.com"/>
    <s v="Ema@yahoo.com"/>
    <n v="85"/>
    <s v="Ceará"/>
    <x v="2"/>
    <x v="2"/>
    <x v="0"/>
    <x v="2"/>
    <n v="10"/>
    <s v="À Prazo"/>
    <x v="790"/>
    <s v="Maria do Carmo"/>
  </r>
  <r>
    <s v="Gilsa"/>
    <s v="Libânio"/>
    <s v="McCracken"/>
    <s v="Gilsa Libânio McCracken"/>
    <n v="0.74354432697329975"/>
    <s v="@hotmail.com"/>
    <s v="Gilsa@hotmail.com"/>
    <n v="67"/>
    <s v="Mato Grosso do Sul"/>
    <x v="4"/>
    <x v="2"/>
    <x v="0"/>
    <x v="2"/>
    <n v="8"/>
    <s v="À Prazo"/>
    <x v="790"/>
    <s v="José Arruda"/>
  </r>
  <r>
    <s v="Vivianne"/>
    <s v="Rangel"/>
    <s v="Weber"/>
    <s v="Vivianne Rangel Weber"/>
    <n v="3.7908130282599317E-2"/>
    <s v="@hotmail.com"/>
    <s v="Vivianne@hotmail.com"/>
    <n v="47"/>
    <s v="Santa Catarina"/>
    <x v="3"/>
    <x v="1"/>
    <x v="1"/>
    <x v="1"/>
    <n v="1"/>
    <s v="À vista"/>
    <x v="790"/>
    <s v="José Arruda"/>
  </r>
  <r>
    <s v="Hang"/>
    <s v="Nunes"/>
    <s v="Daugherty"/>
    <s v="Hang Nunes Daugherty"/>
    <n v="0.49021618375572884"/>
    <s v="@ig.com"/>
    <s v="Hang@ig.com"/>
    <n v="48"/>
    <s v="Santa Catarina"/>
    <x v="3"/>
    <x v="2"/>
    <x v="0"/>
    <x v="2"/>
    <n v="9"/>
    <s v="À Prazo"/>
    <x v="791"/>
    <s v="Maria do Carmo"/>
  </r>
  <r>
    <s v="Xavia"/>
    <s v="Teles"/>
    <s v="Daugherty"/>
    <s v="Xavia Teles Daugherty"/>
    <n v="0.81290460860663549"/>
    <s v="@yahoo.com"/>
    <s v="Xavia@yahoo.com"/>
    <n v="86"/>
    <s v="Piauí"/>
    <x v="2"/>
    <x v="0"/>
    <x v="0"/>
    <x v="0"/>
    <n v="5"/>
    <s v="À Prazo"/>
    <x v="791"/>
    <s v="Maria do Carmo"/>
  </r>
  <r>
    <s v="Yesly"/>
    <s v="Anjos"/>
    <s v="McBride"/>
    <s v="Yesly Anjos McBride"/>
    <n v="0.23231945845798174"/>
    <s v="@gmail.com"/>
    <s v="Yesly@gmail.com"/>
    <n v="68"/>
    <s v="Acre"/>
    <x v="1"/>
    <x v="0"/>
    <x v="0"/>
    <x v="0"/>
    <n v="5"/>
    <s v="À Prazo"/>
    <x v="791"/>
    <s v="José Arruda"/>
  </r>
  <r>
    <s v="Ezel"/>
    <s v="Caldas"/>
    <s v="McCracken"/>
    <s v="Ezel Caldas McCracken"/>
    <n v="0.57834758317625956"/>
    <s v="@hotmail.com"/>
    <s v="Ezel@hotmail.com"/>
    <n v="69"/>
    <s v="Rondônia"/>
    <x v="1"/>
    <x v="0"/>
    <x v="0"/>
    <x v="0"/>
    <n v="7"/>
    <s v="À Prazo"/>
    <x v="792"/>
    <s v="Priscila Amanda"/>
  </r>
  <r>
    <s v="Tâlyana"/>
    <s v="Constante"/>
    <s v="Lynch"/>
    <s v="Tâlyana Constante Lynch"/>
    <n v="1.4718446325439061E-2"/>
    <s v="@hotmail.com"/>
    <s v="Tâlyana@hotmail.com"/>
    <n v="49"/>
    <s v="Santa Catarina"/>
    <x v="3"/>
    <x v="2"/>
    <x v="0"/>
    <x v="2"/>
    <n v="8"/>
    <s v="À Prazo"/>
    <x v="792"/>
    <s v="Priscila Amanda"/>
  </r>
  <r>
    <s v="Rebecca"/>
    <s v="Café"/>
    <s v="Ballard"/>
    <s v="Rebecca Café Ballard"/>
    <n v="0.79893656361295295"/>
    <s v="@yahoo.com"/>
    <s v="Rebecca@yahoo.com"/>
    <n v="87"/>
    <s v="Pernambuco"/>
    <x v="2"/>
    <x v="1"/>
    <x v="1"/>
    <x v="1"/>
    <n v="1"/>
    <s v="À vista"/>
    <x v="792"/>
    <s v="Maria do Carmo"/>
  </r>
  <r>
    <s v="Djaymily"/>
    <s v="Leitão"/>
    <s v="McCracken"/>
    <s v="Djaymily Leitão McCracken"/>
    <n v="0.64499068400075088"/>
    <s v="@gmail.com"/>
    <s v="Djaymily@gmail.com"/>
    <n v="88"/>
    <s v="Ceará"/>
    <x v="2"/>
    <x v="2"/>
    <x v="0"/>
    <x v="2"/>
    <n v="9"/>
    <s v="À Prazo"/>
    <x v="793"/>
    <s v="Maria do Carmo"/>
  </r>
  <r>
    <s v="Rubina"/>
    <s v="Garcia"/>
    <s v="Atkinson"/>
    <s v="Rubina Garcia Atkinson"/>
    <n v="0.67619995730523086"/>
    <s v="@yahoo.com"/>
    <s v="Rubina@yahoo.com"/>
    <n v="51"/>
    <s v="Rio Grande do Sul"/>
    <x v="3"/>
    <x v="2"/>
    <x v="0"/>
    <x v="2"/>
    <n v="9"/>
    <s v="À Prazo"/>
    <x v="793"/>
    <s v="José Arruda"/>
  </r>
  <r>
    <s v="Béyoncé"/>
    <s v="Hungria"/>
    <s v="Faulkner"/>
    <s v="Béyoncé Hungria Faulkner"/>
    <n v="0.99880230339451093"/>
    <s v="@yahoo.com"/>
    <s v="Béyoncé@yahoo.com"/>
    <n v="71"/>
    <s v="Bahia"/>
    <x v="2"/>
    <x v="1"/>
    <x v="1"/>
    <x v="1"/>
    <n v="1"/>
    <s v="À vista"/>
    <x v="793"/>
    <s v="João Carlos"/>
  </r>
  <r>
    <s v="Bruna"/>
    <s v="Mairinque"/>
    <s v="Daugherty"/>
    <s v="Bruna Mairinque Daugherty"/>
    <n v="0.56344191698315638"/>
    <s v="@hotmail.com"/>
    <s v="Bruna@hotmail.com"/>
    <n v="53"/>
    <s v="Rio Grande do Sul"/>
    <x v="3"/>
    <x v="2"/>
    <x v="0"/>
    <x v="2"/>
    <n v="8"/>
    <s v="À Prazo"/>
    <x v="794"/>
    <s v="José Arruda"/>
  </r>
  <r>
    <s v="Orrel"/>
    <s v="Pimentel"/>
    <s v="O’Connell"/>
    <s v="Orrel Pimentel O’Connell"/>
    <n v="0.99532894384090775"/>
    <s v="@ig.com"/>
    <s v="Orrel@ig.com"/>
    <n v="73"/>
    <s v="Bahia"/>
    <x v="2"/>
    <x v="1"/>
    <x v="1"/>
    <x v="1"/>
    <n v="1"/>
    <s v="À vista"/>
    <x v="794"/>
    <s v="José Arruda"/>
  </r>
  <r>
    <s v="Suvana"/>
    <s v="Brasiliense"/>
    <s v="Shaw"/>
    <s v="Suvana Brasiliense Shaw"/>
    <n v="0.10694325685783357"/>
    <s v="@ig.com"/>
    <s v="Suvana@ig.com"/>
    <n v="89"/>
    <s v="Piauí"/>
    <x v="2"/>
    <x v="0"/>
    <x v="0"/>
    <x v="0"/>
    <n v="5"/>
    <s v="À Prazo"/>
    <x v="794"/>
    <s v="Priscila Amanda"/>
  </r>
  <r>
    <s v="Lidija"/>
    <s v="Sacramento"/>
    <s v="Ramsey"/>
    <s v="Lidija Sacramento Ramsey"/>
    <n v="0.45639770822497083"/>
    <s v="@hotmail.com"/>
    <s v="Lidija@hotmail.com"/>
    <n v="74"/>
    <s v="Bahia"/>
    <x v="2"/>
    <x v="0"/>
    <x v="0"/>
    <x v="0"/>
    <n v="4"/>
    <s v="À Prazo"/>
    <x v="795"/>
    <s v="Priscila Amanda"/>
  </r>
  <r>
    <s v="Sarayu"/>
    <s v="Nogueira"/>
    <s v="McLaughlin"/>
    <s v="Sarayu Nogueira McLaughlin"/>
    <n v="0.16794146488071027"/>
    <s v="@gmail.com"/>
    <s v="Sarayu@gmail.com"/>
    <n v="91"/>
    <s v="Pará"/>
    <x v="1"/>
    <x v="0"/>
    <x v="0"/>
    <x v="0"/>
    <n v="4"/>
    <s v="À Prazo"/>
    <x v="795"/>
    <s v="Maria do Carmo"/>
  </r>
  <r>
    <s v="Carmina"/>
    <s v="Nóbrega"/>
    <s v="Fletcher"/>
    <s v="Carmina Nóbrega Fletcher"/>
    <n v="0.85761814976331474"/>
    <s v="@gmail.com"/>
    <s v="Carmina@gmail.com"/>
    <n v="54"/>
    <s v="Rio Grande do Sul"/>
    <x v="3"/>
    <x v="1"/>
    <x v="1"/>
    <x v="1"/>
    <n v="1"/>
    <s v="À vista"/>
    <x v="795"/>
    <s v="José Arruda"/>
  </r>
  <r>
    <s v="Gernaísa"/>
    <s v="Kremer"/>
    <s v="Frazier"/>
    <s v="Gernaísa Kremer Frazier"/>
    <n v="0.12591886402585262"/>
    <s v="@gmail.com"/>
    <s v="Gernaísa@gmail.com"/>
    <n v="92"/>
    <s v="Amazonas"/>
    <x v="1"/>
    <x v="0"/>
    <x v="0"/>
    <x v="0"/>
    <n v="7"/>
    <s v="À Prazo"/>
    <x v="796"/>
    <s v="José Arruda"/>
  </r>
  <r>
    <s v="Ritha"/>
    <s v="Dambros"/>
    <s v="Sinclair"/>
    <s v="Ritha Dambros Sinclair"/>
    <n v="0.48506598902570874"/>
    <s v="@hotmail.com"/>
    <s v="Ritha@hotmail.com"/>
    <n v="75"/>
    <s v="Bahia"/>
    <x v="2"/>
    <x v="0"/>
    <x v="0"/>
    <x v="0"/>
    <n v="5"/>
    <s v="À Prazo"/>
    <x v="796"/>
    <s v="José Arruda"/>
  </r>
  <r>
    <s v="Amarílys"/>
    <s v="Navalhes"/>
    <s v="Dempsey"/>
    <s v="Amarílys Navalhes Dempsey"/>
    <n v="0.41820290924866743"/>
    <s v="@hotmail.com"/>
    <s v="Amarílys@hotmail.com"/>
    <n v="55"/>
    <s v="Rio Grande do Sul"/>
    <x v="3"/>
    <x v="0"/>
    <x v="0"/>
    <x v="0"/>
    <n v="6"/>
    <s v="À Prazo"/>
    <x v="796"/>
    <s v="João Carlos"/>
  </r>
  <r>
    <s v="Txissola"/>
    <s v="Marques"/>
    <s v="Kerr"/>
    <s v="Txissola Marques Kerr"/>
    <n v="0.76334807413470251"/>
    <s v="@ig.com"/>
    <s v="Txissola@ig.com"/>
    <n v="93"/>
    <s v="Pará"/>
    <x v="1"/>
    <x v="1"/>
    <x v="1"/>
    <x v="1"/>
    <n v="1"/>
    <s v="À vista"/>
    <x v="797"/>
    <s v="Priscila Amanda"/>
  </r>
  <r>
    <s v="Naèva"/>
    <s v="Baltazar"/>
    <s v="Faulkner"/>
    <s v="Naèva Baltazar Faulkner"/>
    <n v="0.57271155456761669"/>
    <s v="@gmail.com"/>
    <s v="Naèva@gmail.com"/>
    <n v="77"/>
    <s v="Bahia"/>
    <x v="2"/>
    <x v="1"/>
    <x v="1"/>
    <x v="1"/>
    <n v="1"/>
    <s v="À vista"/>
    <x v="797"/>
    <s v="João Carlos"/>
  </r>
  <r>
    <s v="Debbora"/>
    <s v="Couto"/>
    <s v="Fitzgerald"/>
    <s v="Debbora Couto Fitzgerald"/>
    <n v="0.82901408183639902"/>
    <s v="@yahoo.com"/>
    <s v="Debbora@yahoo.com"/>
    <n v="61"/>
    <s v="Distrito Federal"/>
    <x v="4"/>
    <x v="0"/>
    <x v="0"/>
    <x v="0"/>
    <n v="3"/>
    <s v="À Prazo"/>
    <x v="797"/>
    <s v="Maria do Carmo"/>
  </r>
  <r>
    <s v="Léa"/>
    <s v="Miranda"/>
    <s v="Fitzgerald"/>
    <s v="Léa Miranda Fitzgerald"/>
    <n v="4.2338129218220888E-2"/>
    <s v="@gmail.com"/>
    <s v="Léa@gmail.com"/>
    <n v="62"/>
    <s v="Goiás"/>
    <x v="4"/>
    <x v="2"/>
    <x v="0"/>
    <x v="2"/>
    <n v="8"/>
    <s v="À Prazo"/>
    <x v="798"/>
    <s v="João Carlos"/>
  </r>
  <r>
    <s v="Hana"/>
    <s v="Nóbrega"/>
    <s v="Conway"/>
    <s v="Hana Nóbrega Conway"/>
    <n v="0.50878746389068163"/>
    <s v="@gmail.com"/>
    <s v="Hana@gmail.com"/>
    <n v="79"/>
    <s v="Sergipe"/>
    <x v="2"/>
    <x v="2"/>
    <x v="0"/>
    <x v="2"/>
    <n v="10"/>
    <s v="À Prazo"/>
    <x v="798"/>
    <s v="João Carlos"/>
  </r>
  <r>
    <s v="Magali"/>
    <s v="Dourado"/>
    <s v="Duncan"/>
    <s v="Magali Dourado Duncan"/>
    <n v="0.26620369999578042"/>
    <s v="@gmail.com"/>
    <s v="Magali@gmail.com"/>
    <n v="94"/>
    <s v="Pará"/>
    <x v="1"/>
    <x v="0"/>
    <x v="0"/>
    <x v="0"/>
    <n v="5"/>
    <s v="À Prazo"/>
    <x v="798"/>
    <s v="José Arruda"/>
  </r>
  <r>
    <s v="Iliane"/>
    <s v="Albuquerque"/>
    <s v="O’Connell"/>
    <s v="Iliane Albuquerque O’Connell"/>
    <n v="0.36741323364304745"/>
    <s v="@ig.com"/>
    <s v="Iliane@ig.com"/>
    <n v="81"/>
    <s v="Pernambuco"/>
    <x v="2"/>
    <x v="2"/>
    <x v="0"/>
    <x v="2"/>
    <n v="9"/>
    <s v="À Prazo"/>
    <x v="799"/>
    <s v="João Carlos"/>
  </r>
  <r>
    <s v="Allana"/>
    <s v="Mairinque"/>
    <s v="Faulkner"/>
    <s v="Allana Mairinque Faulkner"/>
    <n v="0.78223675457768072"/>
    <s v="@ig.com"/>
    <s v="Allana@ig.com"/>
    <n v="63"/>
    <s v="Tocantins"/>
    <x v="1"/>
    <x v="2"/>
    <x v="0"/>
    <x v="2"/>
    <n v="9"/>
    <s v="À Prazo"/>
    <x v="799"/>
    <s v="Maria do Carmo"/>
  </r>
  <r>
    <s v="Ìris"/>
    <s v="Borba"/>
    <s v="Barker"/>
    <s v="Ìris Borba Barker"/>
    <n v="0.78285493753724644"/>
    <s v="@hotmail.com"/>
    <s v="Ìris@hotmail.com"/>
    <n v="95"/>
    <s v="Roraima"/>
    <x v="1"/>
    <x v="2"/>
    <x v="0"/>
    <x v="2"/>
    <n v="10"/>
    <s v="À Prazo"/>
    <x v="799"/>
    <s v="Maria do Carmo"/>
  </r>
  <r>
    <s v="Hamda"/>
    <s v="Neves"/>
    <s v="Barr"/>
    <s v="Hamda Neves Barr"/>
    <n v="0.96266106366567517"/>
    <s v="@gmail.com"/>
    <s v="Hamda@gmail.com"/>
    <n v="64"/>
    <s v="Goiás"/>
    <x v="4"/>
    <x v="0"/>
    <x v="0"/>
    <x v="0"/>
    <n v="4"/>
    <s v="À Prazo"/>
    <x v="800"/>
    <s v="João Carlos"/>
  </r>
  <r>
    <s v="Azahara"/>
    <s v="Faro"/>
    <s v="Calhoun"/>
    <s v="Azahara Faro Calhoun"/>
    <n v="0.14903339414082228"/>
    <s v="@yahoo.com"/>
    <s v="Azahara@yahoo.com"/>
    <n v="82"/>
    <s v="Alagoas"/>
    <x v="2"/>
    <x v="2"/>
    <x v="0"/>
    <x v="2"/>
    <n v="8"/>
    <s v="À Prazo"/>
    <x v="800"/>
    <s v="José Arruda"/>
  </r>
  <r>
    <s v="Syana"/>
    <s v="Camargo"/>
    <s v="Weber"/>
    <s v="Syana Camargo Weber"/>
    <n v="0.99746248261092119"/>
    <s v="@ig.com"/>
    <s v="Syana@ig.com"/>
    <n v="96"/>
    <s v="Amapá"/>
    <x v="1"/>
    <x v="1"/>
    <x v="1"/>
    <x v="1"/>
    <n v="1"/>
    <s v="À vista"/>
    <x v="800"/>
    <s v="Maria do Carmo"/>
  </r>
  <r>
    <s v="Helda"/>
    <s v="Queirós"/>
    <s v="Hahn"/>
    <s v="Helda Queirós Hahn"/>
    <n v="0.28565943360895008"/>
    <s v="@hotmail.com"/>
    <s v="Helda@hotmail.com"/>
    <n v="65"/>
    <s v="Mato Grosso"/>
    <x v="4"/>
    <x v="0"/>
    <x v="0"/>
    <x v="0"/>
    <n v="7"/>
    <s v="À Prazo"/>
    <x v="801"/>
    <s v="João Carlos"/>
  </r>
  <r>
    <s v="Holi"/>
    <s v="Siqueira"/>
    <s v="Lynch"/>
    <s v="Holi Siqueira Lynch"/>
    <n v="0.99448967701302415"/>
    <s v="@gmail.com"/>
    <s v="Holi@gmail.com"/>
    <n v="97"/>
    <s v="Amazonas"/>
    <x v="1"/>
    <x v="2"/>
    <x v="0"/>
    <x v="2"/>
    <n v="8"/>
    <s v="À Prazo"/>
    <x v="801"/>
    <s v="Priscila Amanda"/>
  </r>
  <r>
    <s v="Inés"/>
    <s v="Araújo"/>
    <s v="Frazier"/>
    <s v="Inés Araújo Frazier"/>
    <n v="0.72434608248404486"/>
    <s v="@yahoo.com"/>
    <s v="Inés@yahoo.com"/>
    <n v="83"/>
    <s v="Paraíba"/>
    <x v="2"/>
    <x v="0"/>
    <x v="0"/>
    <x v="0"/>
    <n v="6"/>
    <s v="À Prazo"/>
    <x v="801"/>
    <s v="José Arruda"/>
  </r>
  <r>
    <s v="Tapasvi"/>
    <s v="Dorneles"/>
    <s v="Walsh"/>
    <s v="Tapasvi Dorneles Walsh"/>
    <n v="0.86625933239662045"/>
    <s v="@gmail.com"/>
    <s v="Tapasvi@gmail.com"/>
    <n v="98"/>
    <s v="Maranhão"/>
    <x v="2"/>
    <x v="0"/>
    <x v="0"/>
    <x v="0"/>
    <n v="4"/>
    <s v="À Prazo"/>
    <x v="802"/>
    <s v="José Arruda"/>
  </r>
  <r>
    <s v="Destiny"/>
    <s v="Ferreira"/>
    <s v="Calhoun"/>
    <s v="Destiny Ferreira Calhoun"/>
    <n v="0.36115473521278518"/>
    <s v="@ig.com"/>
    <s v="Destiny@ig.com"/>
    <n v="66"/>
    <s v="Mato Grosso"/>
    <x v="4"/>
    <x v="0"/>
    <x v="0"/>
    <x v="0"/>
    <n v="5"/>
    <s v="À Prazo"/>
    <x v="802"/>
    <s v="José Arruda"/>
  </r>
  <r>
    <s v="Jerónima"/>
    <s v="Maduro"/>
    <s v="Saunders"/>
    <s v="Jerónima Maduro Saunders"/>
    <n v="0.22780505743929735"/>
    <s v="@gmail.com"/>
    <s v="Jerónima@gmail.com"/>
    <n v="84"/>
    <s v="Rio Grande do Norte"/>
    <x v="2"/>
    <x v="1"/>
    <x v="1"/>
    <x v="1"/>
    <n v="1"/>
    <s v="À vista"/>
    <x v="802"/>
    <s v="Maria do Carmo"/>
  </r>
  <r>
    <s v="Krisha"/>
    <s v="Ferrão"/>
    <s v="Shaw"/>
    <s v="Krisha Ferrão Shaw"/>
    <n v="0.1476777538431111"/>
    <s v="@gmail.com"/>
    <s v="Krisha@gmail.com"/>
    <n v="85"/>
    <s v="Ceará"/>
    <x v="2"/>
    <x v="1"/>
    <x v="0"/>
    <x v="1"/>
    <n v="2"/>
    <s v="À Prazo"/>
    <x v="803"/>
    <s v="Priscila Amanda"/>
  </r>
  <r>
    <s v="Marilu"/>
    <s v="Mendes"/>
    <s v="Barr"/>
    <s v="Marilu Mendes Barr"/>
    <n v="0.79639767716738596"/>
    <s v="@gmail.com"/>
    <s v="Marilu@gmail.com"/>
    <n v="99"/>
    <s v="Maranhão"/>
    <x v="2"/>
    <x v="0"/>
    <x v="0"/>
    <x v="0"/>
    <n v="7"/>
    <s v="À Prazo"/>
    <x v="803"/>
    <s v="João Carlos"/>
  </r>
  <r>
    <s v="Raiana"/>
    <s v="Aragão"/>
    <s v="Stack"/>
    <s v="Raiana Aragão Stack"/>
    <n v="0.45823404050201"/>
    <s v="@yahoo.com"/>
    <s v="Raiana@yahoo.com"/>
    <n v="67"/>
    <s v="Mato Grosso do Sul"/>
    <x v="4"/>
    <x v="0"/>
    <x v="0"/>
    <x v="0"/>
    <n v="7"/>
    <s v="À Prazo"/>
    <x v="803"/>
    <s v="Maria do Carmo"/>
  </r>
  <r>
    <s v="Gurmehek"/>
    <s v="Messias"/>
    <s v="Kerr"/>
    <s v="Gurmehek Messias Kerr"/>
    <n v="6.106501632707606E-2"/>
    <s v="@gmail.com"/>
    <s v="Gurmehek@gmail.com"/>
    <n v="86"/>
    <s v="Piauí"/>
    <x v="2"/>
    <x v="1"/>
    <x v="1"/>
    <x v="1"/>
    <n v="1"/>
    <s v="À vista"/>
    <x v="804"/>
    <s v="Priscila Amanda"/>
  </r>
  <r>
    <s v="Nely"/>
    <s v="Fontes"/>
    <s v="Salisbury"/>
    <s v="Nely Fontes Salisbury"/>
    <n v="0.56708283398137693"/>
    <s v="@gmail.com"/>
    <s v="Nely@gmail.com"/>
    <n v="11"/>
    <s v="São Paulo"/>
    <x v="0"/>
    <x v="1"/>
    <x v="1"/>
    <x v="1"/>
    <n v="1"/>
    <s v="À vista"/>
    <x v="804"/>
    <s v="Priscila Amanda"/>
  </r>
  <r>
    <s v="Lekbira"/>
    <s v="Nogueira"/>
    <s v="Walsh"/>
    <s v="Lekbira Nogueira Walsh"/>
    <n v="0.6355476355246561"/>
    <s v="@yahoo.com"/>
    <s v="Lekbira@yahoo.com"/>
    <n v="68"/>
    <s v="Acre"/>
    <x v="1"/>
    <x v="0"/>
    <x v="0"/>
    <x v="0"/>
    <n v="5"/>
    <s v="À Prazo"/>
    <x v="804"/>
    <s v="João Carlos"/>
  </r>
  <r>
    <s v="Cheila"/>
    <s v="Ribeiro"/>
    <s v="Walsh"/>
    <s v="Cheila Ribeiro Walsh"/>
    <n v="0.32399448408685816"/>
    <s v="@gmail.com"/>
    <s v="Cheila@gmail.com"/>
    <n v="12"/>
    <s v="São Paulo"/>
    <x v="0"/>
    <x v="2"/>
    <x v="0"/>
    <x v="2"/>
    <n v="8"/>
    <s v="À Prazo"/>
    <x v="805"/>
    <s v="José Arruda"/>
  </r>
  <r>
    <s v="Anoek"/>
    <s v="Wagner"/>
    <s v="Pollock"/>
    <s v="Anoek Wagner Pollock"/>
    <n v="0.34787842914794909"/>
    <s v="@ig.com"/>
    <s v="Anoek@ig.com"/>
    <n v="87"/>
    <s v="Pernambuco"/>
    <x v="2"/>
    <x v="1"/>
    <x v="1"/>
    <x v="1"/>
    <n v="1"/>
    <s v="À vista"/>
    <x v="805"/>
    <s v="João Carlos"/>
  </r>
  <r>
    <s v="Ilda"/>
    <s v="Zema"/>
    <s v="McCracken"/>
    <s v="Ilda Zema McCracken"/>
    <n v="0.13887302496847698"/>
    <s v="@ig.com"/>
    <s v="Ilda@ig.com"/>
    <n v="69"/>
    <s v="Rondônia"/>
    <x v="1"/>
    <x v="2"/>
    <x v="0"/>
    <x v="2"/>
    <n v="10"/>
    <s v="À Prazo"/>
    <x v="805"/>
    <s v="Priscila Amanda"/>
  </r>
  <r>
    <s v="Nourelzharaa"/>
    <s v="Moreira"/>
    <s v="Fletcher"/>
    <s v="Nourelzharaa Moreira Fletcher"/>
    <n v="0.34726633750399161"/>
    <s v="@hotmail.com"/>
    <s v="Nourelzharaa@hotmail.com"/>
    <n v="13"/>
    <s v="São Paulo"/>
    <x v="0"/>
    <x v="2"/>
    <x v="0"/>
    <x v="2"/>
    <n v="10"/>
    <s v="À Prazo"/>
    <x v="806"/>
    <s v="José Arruda"/>
  </r>
  <r>
    <s v="Diriane"/>
    <s v="Hora"/>
    <s v="Costello"/>
    <s v="Diriane Hora Costello"/>
    <n v="0.81944966918322881"/>
    <s v="@yahoo.com"/>
    <s v="Diriane@yahoo.com"/>
    <n v="71"/>
    <s v="Bahia"/>
    <x v="2"/>
    <x v="1"/>
    <x v="1"/>
    <x v="1"/>
    <n v="1"/>
    <s v="À vista"/>
    <x v="806"/>
    <s v="José Arruda"/>
  </r>
  <r>
    <s v="Alixya"/>
    <s v="Lutz"/>
    <s v="Atkinson"/>
    <s v="Alixya Lutz Atkinson"/>
    <n v="0.64853110387069746"/>
    <s v="@hotmail.com"/>
    <s v="Alixya@hotmail.com"/>
    <n v="88"/>
    <s v="Ceará"/>
    <x v="2"/>
    <x v="0"/>
    <x v="0"/>
    <x v="0"/>
    <n v="6"/>
    <s v="À Prazo"/>
    <x v="806"/>
    <s v="José Arruda"/>
  </r>
  <r>
    <s v="Amina"/>
    <s v="Ortiz"/>
    <s v="McLaughlin"/>
    <s v="Amina Ortiz McLaughlin"/>
    <n v="0.53326572395141847"/>
    <s v="@yahoo.com"/>
    <s v="Amina@yahoo.com"/>
    <n v="73"/>
    <s v="Bahia"/>
    <x v="2"/>
    <x v="0"/>
    <x v="0"/>
    <x v="0"/>
    <n v="4"/>
    <s v="À Prazo"/>
    <x v="807"/>
    <s v="Maria do Carmo"/>
  </r>
  <r>
    <s v="Kristal"/>
    <s v="Ferrolho"/>
    <s v="Salisbury"/>
    <s v="Kristal Ferrolho Salisbury"/>
    <n v="0.23912522571931627"/>
    <s v="@hotmail.com"/>
    <s v="Kristal@hotmail.com"/>
    <n v="89"/>
    <s v="Piauí"/>
    <x v="2"/>
    <x v="1"/>
    <x v="1"/>
    <x v="1"/>
    <n v="1"/>
    <s v="À vista"/>
    <x v="807"/>
    <s v="José Arruda"/>
  </r>
  <r>
    <s v="Willyane"/>
    <s v="Soares"/>
    <s v="Walsh"/>
    <s v="Willyane Soares Walsh"/>
    <n v="8.8711762750820045E-2"/>
    <s v="@ig.com"/>
    <s v="Willyane@ig.com"/>
    <n v="14"/>
    <s v="São Paulo"/>
    <x v="0"/>
    <x v="1"/>
    <x v="1"/>
    <x v="1"/>
    <n v="1"/>
    <s v="À vista"/>
    <x v="807"/>
    <s v="José Arruda"/>
  </r>
  <r>
    <s v="Cinthya"/>
    <s v="Teixeira"/>
    <s v="Walsh"/>
    <s v="Cinthya Teixeira Walsh"/>
    <n v="0.81810353698979454"/>
    <s v="@hotmail.com"/>
    <s v="Cinthya@hotmail.com"/>
    <n v="15"/>
    <s v="São Paulo"/>
    <x v="0"/>
    <x v="2"/>
    <x v="0"/>
    <x v="2"/>
    <n v="9"/>
    <s v="À Prazo"/>
    <x v="808"/>
    <s v="José Arruda"/>
  </r>
  <r>
    <s v="Thiara"/>
    <s v="Holanda"/>
    <s v="Duncan"/>
    <s v="Thiara Holanda Duncan"/>
    <n v="0.20644608583922663"/>
    <s v="@gmail.com"/>
    <s v="Thiara@gmail.com"/>
    <n v="74"/>
    <s v="Bahia"/>
    <x v="2"/>
    <x v="0"/>
    <x v="0"/>
    <x v="0"/>
    <n v="4"/>
    <s v="À Prazo"/>
    <x v="808"/>
    <s v="José Arruda"/>
  </r>
  <r>
    <s v="Yossane"/>
    <s v="Barbosa"/>
    <s v="Barker"/>
    <s v="Yossane Barbosa Barker"/>
    <n v="5.0932392155698447E-2"/>
    <s v="@ig.com"/>
    <s v="Yossane@ig.com"/>
    <n v="91"/>
    <s v="Pará"/>
    <x v="1"/>
    <x v="1"/>
    <x v="1"/>
    <x v="1"/>
    <n v="1"/>
    <s v="À vista"/>
    <x v="808"/>
    <s v="José Arruda"/>
  </r>
  <r>
    <s v="Catrina"/>
    <s v="Pensamento"/>
    <s v="Atkinson"/>
    <s v="Catrina Pensamento Atkinson"/>
    <n v="0.25363131985722942"/>
    <s v="@gmail.com"/>
    <s v="Catrina@gmail.com"/>
    <n v="92"/>
    <s v="Amazonas"/>
    <x v="1"/>
    <x v="0"/>
    <x v="0"/>
    <x v="0"/>
    <n v="6"/>
    <s v="À Prazo"/>
    <x v="809"/>
    <s v="Maria do Carmo"/>
  </r>
  <r>
    <s v="Ayhane"/>
    <s v="Delfino"/>
    <s v="O’Hara"/>
    <s v="Ayhane Delfino O’Hara"/>
    <n v="0.9693916110649482"/>
    <s v="@yahoo.com"/>
    <s v="Ayhane@yahoo.com"/>
    <n v="16"/>
    <s v="São Paulo"/>
    <x v="0"/>
    <x v="1"/>
    <x v="0"/>
    <x v="1"/>
    <n v="2"/>
    <s v="À Prazo"/>
    <x v="809"/>
    <s v="João Carlos"/>
  </r>
  <r>
    <s v="Josiana"/>
    <s v="Papanicolau"/>
    <s v="Duncan"/>
    <s v="Josiana Papanicolau Duncan"/>
    <n v="0.72545565228705278"/>
    <s v="@hotmail.com"/>
    <s v="Josiana@hotmail.com"/>
    <n v="75"/>
    <s v="Bahia"/>
    <x v="2"/>
    <x v="1"/>
    <x v="1"/>
    <x v="1"/>
    <n v="1"/>
    <s v="À vista"/>
    <x v="809"/>
    <s v="Maria do Carmo"/>
  </r>
  <r>
    <s v="Cataleia"/>
    <s v="Papanicolau"/>
    <s v="Stack"/>
    <s v="Cataleia Papanicolau Stack"/>
    <n v="0.81971804626183786"/>
    <s v="@yahoo.com"/>
    <s v="Cataleia@yahoo.com"/>
    <n v="77"/>
    <s v="Bahia"/>
    <x v="2"/>
    <x v="1"/>
    <x v="0"/>
    <x v="1"/>
    <n v="2"/>
    <s v="À Prazo"/>
    <x v="810"/>
    <s v="Maria do Carmo"/>
  </r>
  <r>
    <s v="Manvi"/>
    <s v="Hora"/>
    <s v="Shaw"/>
    <s v="Manvi Hora Shaw"/>
    <n v="0.69077517157516533"/>
    <s v="@hotmail.com"/>
    <s v="Manvi@hotmail.com"/>
    <n v="93"/>
    <s v="Pará"/>
    <x v="1"/>
    <x v="1"/>
    <x v="1"/>
    <x v="1"/>
    <n v="1"/>
    <s v="À vista"/>
    <x v="810"/>
    <s v="José Arruda"/>
  </r>
  <r>
    <s v="Mellissa"/>
    <s v="Romão"/>
    <s v="McCracken"/>
    <s v="Mellissa Romão McCracken"/>
    <n v="0.50820527030615481"/>
    <s v="@yahoo.com"/>
    <s v="Mellissa@yahoo.com"/>
    <n v="17"/>
    <s v="São Paulo"/>
    <x v="0"/>
    <x v="1"/>
    <x v="0"/>
    <x v="1"/>
    <n v="2"/>
    <s v="À Prazo"/>
    <x v="810"/>
    <s v="Maria do Carmo"/>
  </r>
  <r>
    <s v="Letízia"/>
    <s v="Pires"/>
    <s v="Vaughn"/>
    <s v="Letízia Pires Vaughn"/>
    <n v="0.95522392847171589"/>
    <s v="@hotmail.com"/>
    <s v="Letízia@hotmail.com"/>
    <n v="18"/>
    <s v="São Paulo"/>
    <x v="0"/>
    <x v="0"/>
    <x v="0"/>
    <x v="0"/>
    <n v="3"/>
    <s v="À Prazo"/>
    <x v="811"/>
    <s v="João Carlos"/>
  </r>
  <r>
    <s v="Bailo"/>
    <s v="Fernandes"/>
    <s v="Faulkner"/>
    <s v="Bailo Fernandes Faulkner"/>
    <n v="0.68059239308273689"/>
    <s v="@gmail.com"/>
    <s v="Bailo@gmail.com"/>
    <n v="79"/>
    <s v="Sergipe"/>
    <x v="2"/>
    <x v="0"/>
    <x v="0"/>
    <x v="0"/>
    <n v="6"/>
    <s v="À Prazo"/>
    <x v="811"/>
    <s v="José Arruda"/>
  </r>
  <r>
    <s v="Susete"/>
    <s v="Brasil"/>
    <s v="Pollock"/>
    <s v="Susete Brasil Pollock"/>
    <n v="0.98461089962478354"/>
    <s v="@hotmail.com"/>
    <s v="Susete@hotmail.com"/>
    <n v="94"/>
    <s v="Pará"/>
    <x v="1"/>
    <x v="1"/>
    <x v="0"/>
    <x v="1"/>
    <n v="2"/>
    <s v="À Prazo"/>
    <x v="811"/>
    <s v="Maria do Carmo"/>
  </r>
  <r>
    <s v="Andersa"/>
    <s v="Reis"/>
    <s v="Weber"/>
    <s v="Andersa Reis Weber"/>
    <n v="0.57264196342717866"/>
    <s v="@ig.com"/>
    <s v="Andersa@ig.com"/>
    <n v="95"/>
    <s v="Roraima"/>
    <x v="1"/>
    <x v="0"/>
    <x v="0"/>
    <x v="0"/>
    <n v="5"/>
    <s v="À Prazo"/>
    <x v="812"/>
    <s v="Maria do Carmo"/>
  </r>
  <r>
    <s v="Vaishnavi"/>
    <s v="Moraes"/>
    <s v="Ballard"/>
    <s v="Vaishnavi Moraes Ballard"/>
    <n v="0.35817637699837412"/>
    <s v="@yahoo.com"/>
    <s v="Vaishnavi@yahoo.com"/>
    <n v="81"/>
    <s v="Pernambuco"/>
    <x v="2"/>
    <x v="0"/>
    <x v="0"/>
    <x v="0"/>
    <n v="3"/>
    <s v="À Prazo"/>
    <x v="812"/>
    <s v="Maria do Carmo"/>
  </r>
  <r>
    <s v="Edilene"/>
    <s v="Miranda"/>
    <s v="O’Connell"/>
    <s v="Edilene Miranda O’Connell"/>
    <n v="0.33064425425951383"/>
    <s v="@hotmail.com"/>
    <s v="Edilene@hotmail.com"/>
    <n v="19"/>
    <s v="São Paulo"/>
    <x v="0"/>
    <x v="0"/>
    <x v="0"/>
    <x v="0"/>
    <n v="4"/>
    <s v="À Prazo"/>
    <x v="812"/>
    <s v="Maria do Carmo"/>
  </r>
  <r>
    <s v="Vivienne"/>
    <s v="Rehder"/>
    <s v="Barker"/>
    <s v="Vivienne Rehder Barker"/>
    <n v="0.12978784045366643"/>
    <s v="@hotmail.com"/>
    <s v="Vivienne@hotmail.com"/>
    <n v="21"/>
    <s v="Rio de Janeiro"/>
    <x v="0"/>
    <x v="2"/>
    <x v="0"/>
    <x v="2"/>
    <n v="8"/>
    <s v="À Prazo"/>
    <x v="813"/>
    <s v="Priscila Amanda"/>
  </r>
  <r>
    <s v="Assiatou"/>
    <s v="Bruscato"/>
    <s v="McLaughlin"/>
    <s v="Assiatou Bruscato McLaughlin"/>
    <n v="0.82528443494059345"/>
    <s v="@gmail.com"/>
    <s v="Assiatou@gmail.com"/>
    <n v="96"/>
    <s v="Amapá"/>
    <x v="1"/>
    <x v="0"/>
    <x v="0"/>
    <x v="0"/>
    <n v="4"/>
    <s v="À Prazo"/>
    <x v="813"/>
    <s v="João Carlos"/>
  </r>
  <r>
    <s v="Valeriya"/>
    <s v="Namorado"/>
    <s v="Dempsey"/>
    <s v="Valeriya Namorado Dempsey"/>
    <n v="0.84448177501676802"/>
    <s v="@yahoo.com"/>
    <s v="Valeriya@yahoo.com"/>
    <n v="82"/>
    <s v="Alagoas"/>
    <x v="2"/>
    <x v="0"/>
    <x v="0"/>
    <x v="0"/>
    <n v="3"/>
    <s v="À Prazo"/>
    <x v="813"/>
    <s v="José Arruda"/>
  </r>
  <r>
    <s v="Kayna"/>
    <s v="Amaral"/>
    <s v="Saunders"/>
    <s v="Kayna Amaral Saunders"/>
    <n v="0.19771564191400592"/>
    <s v="@ig.com"/>
    <s v="Kayna@ig.com"/>
    <n v="22"/>
    <s v="Rio de Janeiro"/>
    <x v="0"/>
    <x v="2"/>
    <x v="0"/>
    <x v="2"/>
    <n v="8"/>
    <s v="À Prazo"/>
    <x v="814"/>
    <s v="José Arruda"/>
  </r>
  <r>
    <s v="Excel"/>
    <s v="Bruno"/>
    <s v="Higgins"/>
    <s v="Excel Bruno Higgins"/>
    <n v="0.28386076539558558"/>
    <s v="@yahoo.com"/>
    <s v="Excel@yahoo.com"/>
    <n v="97"/>
    <s v="Amazonas"/>
    <x v="1"/>
    <x v="2"/>
    <x v="0"/>
    <x v="2"/>
    <n v="8"/>
    <s v="À Prazo"/>
    <x v="814"/>
    <s v="José Arruda"/>
  </r>
  <r>
    <s v="Haziela"/>
    <s v="Pinto"/>
    <s v="Calhoun"/>
    <s v="Haziela Pinto Calhoun"/>
    <n v="9.8966803426484673E-2"/>
    <s v="@yahoo.com"/>
    <s v="Haziela@yahoo.com"/>
    <n v="83"/>
    <s v="Paraíba"/>
    <x v="2"/>
    <x v="0"/>
    <x v="0"/>
    <x v="0"/>
    <n v="6"/>
    <s v="À Prazo"/>
    <x v="814"/>
    <s v="José Arruda"/>
  </r>
  <r>
    <s v="Rachel"/>
    <s v="Amor"/>
    <s v="McBride"/>
    <s v="Rachel Amor McBride"/>
    <n v="0.38154547702880592"/>
    <s v="@ig.com"/>
    <s v="Rachel@ig.com"/>
    <n v="84"/>
    <s v="Rio Grande do Norte"/>
    <x v="2"/>
    <x v="2"/>
    <x v="0"/>
    <x v="2"/>
    <n v="9"/>
    <s v="À Prazo"/>
    <x v="815"/>
    <s v="Maria do Carmo"/>
  </r>
  <r>
    <s v="Derysa"/>
    <s v="Ferrão"/>
    <s v="Atkinson"/>
    <s v="Derysa Ferrão Atkinson"/>
    <n v="7.4623525477483521E-2"/>
    <s v="@hotmail.com"/>
    <s v="Derysa@hotmail.com"/>
    <n v="24"/>
    <s v="Rio de Janeiro"/>
    <x v="0"/>
    <x v="2"/>
    <x v="0"/>
    <x v="2"/>
    <n v="8"/>
    <s v="À Prazo"/>
    <x v="815"/>
    <s v="José Arruda"/>
  </r>
  <r>
    <s v="Arushi"/>
    <s v="Bernardes"/>
    <s v="Daugherty"/>
    <s v="Arushi Bernardes Daugherty"/>
    <n v="0.7714956455412364"/>
    <s v="@ig.com"/>
    <s v="Arushi@ig.com"/>
    <n v="98"/>
    <s v="Maranhão"/>
    <x v="2"/>
    <x v="0"/>
    <x v="0"/>
    <x v="0"/>
    <n v="4"/>
    <s v="À Prazo"/>
    <x v="815"/>
    <s v="João Carlos"/>
  </r>
  <r>
    <s v="Natasha"/>
    <s v="Carneiro"/>
    <s v="Fitzgerald"/>
    <s v="Natasha Carneiro Fitzgerald"/>
    <n v="0.86670651291867751"/>
    <s v="@hotmail.com"/>
    <s v="Natasha@hotmail.com"/>
    <n v="27"/>
    <s v="Espírito Santo"/>
    <x v="0"/>
    <x v="1"/>
    <x v="0"/>
    <x v="1"/>
    <n v="2"/>
    <s v="À Prazo"/>
    <x v="816"/>
    <s v="José Arruda"/>
  </r>
  <r>
    <s v="Kéren"/>
    <s v="Borba"/>
    <s v="Walsh"/>
    <s v="Kéren Borba Walsh"/>
    <n v="0.365949121920641"/>
    <s v="@yahoo.com"/>
    <s v="Kéren@yahoo.com"/>
    <n v="85"/>
    <s v="Ceará"/>
    <x v="2"/>
    <x v="0"/>
    <x v="0"/>
    <x v="0"/>
    <n v="6"/>
    <s v="À Prazo"/>
    <x v="816"/>
    <s v="Maria do Carmo"/>
  </r>
  <r>
    <s v="Helen"/>
    <s v="Queiroz"/>
    <s v="Higgins"/>
    <s v="Helen Queiroz Higgins"/>
    <n v="0.71464135426910025"/>
    <s v="@yahoo.com"/>
    <s v="Helen@yahoo.com"/>
    <n v="99"/>
    <s v="Maranhão"/>
    <x v="2"/>
    <x v="0"/>
    <x v="0"/>
    <x v="0"/>
    <n v="5"/>
    <s v="À Prazo"/>
    <x v="816"/>
    <s v="Maria do Carmo"/>
  </r>
  <r>
    <s v="Lena"/>
    <s v="Nunes"/>
    <s v="Weber"/>
    <s v="Lena Nunes Weber"/>
    <n v="0.59743076218979363"/>
    <s v="@hotmail.com"/>
    <s v="Lena@hotmail.com"/>
    <n v="86"/>
    <s v="Piauí"/>
    <x v="2"/>
    <x v="2"/>
    <x v="0"/>
    <x v="2"/>
    <n v="8"/>
    <s v="À Prazo"/>
    <x v="817"/>
    <s v="Priscila Amanda"/>
  </r>
  <r>
    <s v="Elyne"/>
    <s v="Tamburi"/>
    <s v="Salisbury"/>
    <s v="Elyne Tamburi Salisbury"/>
    <n v="0.93762128474321482"/>
    <s v="@hotmail.com"/>
    <s v="Elyne@hotmail.com"/>
    <n v="28"/>
    <s v="Espírito Santo"/>
    <x v="0"/>
    <x v="1"/>
    <x v="1"/>
    <x v="1"/>
    <n v="1"/>
    <s v="À vista"/>
    <x v="817"/>
    <s v="José Arruda"/>
  </r>
  <r>
    <s v="Hiral"/>
    <s v="Saramago"/>
    <s v="Frazier"/>
    <s v="Hiral Saramago Frazier"/>
    <n v="0.73777700341227637"/>
    <s v="@ig.com"/>
    <s v="Hiral@ig.com"/>
    <n v="11"/>
    <s v="São Paulo"/>
    <x v="0"/>
    <x v="0"/>
    <x v="0"/>
    <x v="0"/>
    <n v="6"/>
    <s v="À Prazo"/>
    <x v="817"/>
    <s v="Maria do Carmo"/>
  </r>
  <r>
    <s v="Meghan"/>
    <s v="Pinto"/>
    <s v="Saunders"/>
    <s v="Meghan Pinto Saunders"/>
    <n v="0.84586129479068017"/>
    <s v="@yahoo.com"/>
    <s v="Meghan@yahoo.com"/>
    <n v="31"/>
    <s v="Minas Gerais"/>
    <x v="0"/>
    <x v="2"/>
    <x v="0"/>
    <x v="2"/>
    <n v="8"/>
    <s v="À Prazo"/>
    <x v="818"/>
    <s v="Priscila Amanda"/>
  </r>
  <r>
    <s v="Maitê"/>
    <s v="Fortaleza"/>
    <s v="Weber"/>
    <s v="Maitê Fortaleza Weber"/>
    <n v="0.31418624920512739"/>
    <s v="@yahoo.com"/>
    <s v="Maitê@yahoo.com"/>
    <n v="12"/>
    <s v="São Paulo"/>
    <x v="0"/>
    <x v="1"/>
    <x v="1"/>
    <x v="1"/>
    <n v="1"/>
    <s v="À vista"/>
    <x v="818"/>
    <s v="José Arruda"/>
  </r>
  <r>
    <s v="Talia"/>
    <s v="Coentrão"/>
    <s v="Hahn"/>
    <s v="Talia Coentrão Hahn"/>
    <n v="0.33387768142901619"/>
    <s v="@hotmail.com"/>
    <s v="Talia@hotmail.com"/>
    <n v="87"/>
    <s v="Pernambuco"/>
    <x v="2"/>
    <x v="1"/>
    <x v="0"/>
    <x v="1"/>
    <n v="2"/>
    <s v="À Prazo"/>
    <x v="818"/>
    <s v="Maria do Carmo"/>
  </r>
  <r>
    <s v="Amara"/>
    <s v="Namorado"/>
    <s v="Costello"/>
    <s v="Amara Namorado Costello"/>
    <n v="0.77068692781321968"/>
    <s v="@yahoo.com"/>
    <s v="Amara@yahoo.com"/>
    <n v="13"/>
    <s v="São Paulo"/>
    <x v="0"/>
    <x v="1"/>
    <x v="1"/>
    <x v="1"/>
    <n v="1"/>
    <s v="À vista"/>
    <x v="819"/>
    <s v="Maria do Carmo"/>
  </r>
  <r>
    <s v="Anagila"/>
    <s v="Pedroso"/>
    <s v="Atkinson"/>
    <s v="Anagila Pedroso Atkinson"/>
    <n v="0.78965397745364529"/>
    <s v="@hotmail.com"/>
    <s v="Anagila@hotmail.com"/>
    <n v="88"/>
    <s v="Ceará"/>
    <x v="2"/>
    <x v="1"/>
    <x v="1"/>
    <x v="1"/>
    <n v="1"/>
    <s v="À vista"/>
    <x v="819"/>
    <s v="Maria do Carmo"/>
  </r>
  <r>
    <s v="Benice"/>
    <s v="Gouveia"/>
    <s v="Weber"/>
    <s v="Benice Gouveia Weber"/>
    <n v="0.16814368707876992"/>
    <s v="@yahoo.com"/>
    <s v="Benice@yahoo.com"/>
    <n v="32"/>
    <s v="Minas Gerais"/>
    <x v="0"/>
    <x v="0"/>
    <x v="0"/>
    <x v="0"/>
    <n v="5"/>
    <s v="À Prazo"/>
    <x v="819"/>
    <s v="José Arruda"/>
  </r>
  <r>
    <s v="Sunto"/>
    <s v="Bermudes"/>
    <s v="Fletcher"/>
    <s v="Sunto Bermudes Fletcher"/>
    <n v="0.8549640647936213"/>
    <s v="@ig.com"/>
    <s v="Sunto@ig.com"/>
    <n v="33"/>
    <s v="Minas Gerais"/>
    <x v="0"/>
    <x v="2"/>
    <x v="0"/>
    <x v="2"/>
    <n v="10"/>
    <s v="À Prazo"/>
    <x v="820"/>
    <s v="Maria do Carmo"/>
  </r>
  <r>
    <s v="Johanna"/>
    <s v="Navalhes"/>
    <s v="Saunders"/>
    <s v="Johanna Navalhes Saunders"/>
    <n v="0.67543147811773996"/>
    <s v="@hotmail.com"/>
    <s v="Johanna@hotmail.com"/>
    <n v="89"/>
    <s v="Piauí"/>
    <x v="2"/>
    <x v="0"/>
    <x v="0"/>
    <x v="0"/>
    <n v="5"/>
    <s v="À Prazo"/>
    <x v="820"/>
    <s v="Maria do Carmo"/>
  </r>
  <r>
    <s v="Aashvi"/>
    <s v="Amaral"/>
    <s v="Frazier"/>
    <s v="Aashvi Amaral Frazier"/>
    <n v="0.41848289804144401"/>
    <s v="@ig.com"/>
    <s v="Aashvi@ig.com"/>
    <n v="14"/>
    <s v="São Paulo"/>
    <x v="0"/>
    <x v="2"/>
    <x v="0"/>
    <x v="2"/>
    <n v="8"/>
    <s v="À Prazo"/>
    <x v="820"/>
    <s v="João Carlos"/>
  </r>
  <r>
    <s v="Áminah"/>
    <s v="Padrão"/>
    <s v="O’Connell"/>
    <s v="Áminah Padrão O’Connell"/>
    <n v="2.664442099917419E-2"/>
    <s v="@yahoo.com"/>
    <s v="Áminah@yahoo.com"/>
    <n v="91"/>
    <s v="Pará"/>
    <x v="1"/>
    <x v="1"/>
    <x v="1"/>
    <x v="1"/>
    <n v="1"/>
    <s v="À vista"/>
    <x v="821"/>
    <s v="Maria do Carmo"/>
  </r>
  <r>
    <s v="Ednaiza"/>
    <s v="Nantes"/>
    <s v="Weber"/>
    <s v="Ednaiza Nantes Weber"/>
    <n v="0.85133622439733947"/>
    <s v="@ig.com"/>
    <s v="Ednaiza@ig.com"/>
    <n v="15"/>
    <s v="São Paulo"/>
    <x v="0"/>
    <x v="1"/>
    <x v="0"/>
    <x v="1"/>
    <n v="2"/>
    <s v="À Prazo"/>
    <x v="821"/>
    <s v="Priscila Amanda"/>
  </r>
  <r>
    <s v="Kathya"/>
    <s v="Viana"/>
    <s v="Daugherty"/>
    <s v="Kathya Viana Daugherty"/>
    <n v="0.57687429521689448"/>
    <s v="@hotmail.com"/>
    <s v="Kathya@hotmail.com"/>
    <n v="34"/>
    <s v="Minas Gerais"/>
    <x v="0"/>
    <x v="2"/>
    <x v="0"/>
    <x v="2"/>
    <n v="10"/>
    <s v="À Prazo"/>
    <x v="821"/>
    <s v="Maria do Carmo"/>
  </r>
  <r>
    <s v="Arohi"/>
    <s v="Barroso"/>
    <s v="Barker"/>
    <s v="Arohi Barroso Barker"/>
    <n v="0.80076690064283296"/>
    <s v="@hotmail.com"/>
    <s v="Arohi@hotmail.com"/>
    <n v="92"/>
    <s v="Amazonas"/>
    <x v="1"/>
    <x v="0"/>
    <x v="0"/>
    <x v="0"/>
    <n v="4"/>
    <s v="À Prazo"/>
    <x v="822"/>
    <s v="João Carlos"/>
  </r>
  <r>
    <s v="Clarisse"/>
    <s v="Valverde"/>
    <s v="Faulkner"/>
    <s v="Clarisse Valverde Faulkner"/>
    <n v="0.31546523189323838"/>
    <s v="@gmail.com"/>
    <s v="Clarisse@gmail.com"/>
    <n v="16"/>
    <s v="São Paulo"/>
    <x v="0"/>
    <x v="0"/>
    <x v="0"/>
    <x v="0"/>
    <n v="7"/>
    <s v="À Prazo"/>
    <x v="822"/>
    <s v="João Carlos"/>
  </r>
  <r>
    <s v="Nia"/>
    <s v="Hidelfonso"/>
    <s v="McCracken"/>
    <s v="Nia Hidelfonso McCracken"/>
    <n v="0.35242562738786776"/>
    <s v="@ig.com"/>
    <s v="Nia@ig.com"/>
    <n v="35"/>
    <s v="Minas Gerais"/>
    <x v="0"/>
    <x v="2"/>
    <x v="0"/>
    <x v="2"/>
    <n v="9"/>
    <s v="À Prazo"/>
    <x v="822"/>
    <s v="José Arruda"/>
  </r>
  <r>
    <s v="Natanaela"/>
    <s v="Carmo"/>
    <s v="Fletcher"/>
    <s v="Natanaela Carmo Fletcher"/>
    <n v="0.9329919766947592"/>
    <s v="@hotmail.com"/>
    <s v="Natanaela@hotmail.com"/>
    <n v="17"/>
    <s v="São Paulo"/>
    <x v="0"/>
    <x v="2"/>
    <x v="0"/>
    <x v="2"/>
    <n v="10"/>
    <s v="À Prazo"/>
    <x v="823"/>
    <s v="José Arruda"/>
  </r>
  <r>
    <s v="Concha"/>
    <s v="Albuquerque"/>
    <s v="Sinclair"/>
    <s v="Concha Albuquerque Sinclair"/>
    <n v="0.1356597148862404"/>
    <s v="@yahoo.com"/>
    <s v="Concha@yahoo.com"/>
    <n v="93"/>
    <s v="Pará"/>
    <x v="1"/>
    <x v="2"/>
    <x v="0"/>
    <x v="2"/>
    <n v="8"/>
    <s v="À Prazo"/>
    <x v="823"/>
    <s v="José Arruda"/>
  </r>
  <r>
    <s v="Kadijah"/>
    <s v="Reis"/>
    <s v="McBride"/>
    <s v="Kadijah Reis McBride"/>
    <n v="5.9102758325639826E-2"/>
    <s v="@gmail.com"/>
    <s v="Kadijah@gmail.com"/>
    <n v="37"/>
    <s v="Minas Gerais"/>
    <x v="0"/>
    <x v="1"/>
    <x v="1"/>
    <x v="1"/>
    <n v="1"/>
    <s v="À vista"/>
    <x v="823"/>
    <s v="Priscila Amanda"/>
  </r>
  <r>
    <s v="Geralda"/>
    <s v="Klein"/>
    <s v="Fletcher"/>
    <s v="Geralda Klein Fletcher"/>
    <n v="1.3522613224211777E-2"/>
    <s v="@hotmail.com"/>
    <s v="Geralda@hotmail.com"/>
    <n v="38"/>
    <s v="Minas Gerais"/>
    <x v="0"/>
    <x v="1"/>
    <x v="0"/>
    <x v="1"/>
    <n v="2"/>
    <s v="À Prazo"/>
    <x v="824"/>
    <s v="José Arruda"/>
  </r>
  <r>
    <s v="Tomázia"/>
    <s v="Lisboa"/>
    <s v="Barker"/>
    <s v="Tomázia Lisboa Barker"/>
    <n v="0.70587523587896173"/>
    <s v="@hotmail.com"/>
    <s v="Tomázia@hotmail.com"/>
    <n v="18"/>
    <s v="São Paulo"/>
    <x v="0"/>
    <x v="1"/>
    <x v="1"/>
    <x v="1"/>
    <n v="1"/>
    <s v="À vista"/>
    <x v="824"/>
    <s v="José Arruda"/>
  </r>
  <r>
    <s v="Cristiana"/>
    <s v="Antunes"/>
    <s v="Hahn"/>
    <s v="Cristiana Antunes Hahn"/>
    <n v="0.99040297848025693"/>
    <s v="@gmail.com"/>
    <s v="Cristiana@gmail.com"/>
    <n v="94"/>
    <s v="Pará"/>
    <x v="1"/>
    <x v="1"/>
    <x v="1"/>
    <x v="1"/>
    <n v="1"/>
    <s v="À vista"/>
    <x v="824"/>
    <s v="Maria do Carmo"/>
  </r>
  <r>
    <s v="Laureana"/>
    <s v="Leonor"/>
    <s v="Montgomery"/>
    <s v="Laureana Leonor Montgomery"/>
    <n v="0.65393090602067871"/>
    <s v="@hotmail.com"/>
    <s v="Laureana@hotmail.com"/>
    <n v="41"/>
    <s v="Paraná"/>
    <x v="3"/>
    <x v="1"/>
    <x v="1"/>
    <x v="1"/>
    <n v="1"/>
    <s v="À vista"/>
    <x v="825"/>
    <s v="José Arruda"/>
  </r>
  <r>
    <s v="Pranavi"/>
    <s v="Tales"/>
    <s v="Fitzgerald"/>
    <s v="Pranavi Tales Fitzgerald"/>
    <n v="2.0689651498181694E-2"/>
    <s v="@hotmail.com"/>
    <s v="Pranavi@hotmail.com"/>
    <n v="95"/>
    <s v="Roraima"/>
    <x v="1"/>
    <x v="2"/>
    <x v="0"/>
    <x v="2"/>
    <n v="9"/>
    <s v="À Prazo"/>
    <x v="825"/>
    <s v="José Arruda"/>
  </r>
  <r>
    <s v="Alexanne"/>
    <s v="Guerreiro"/>
    <s v="Daugherty"/>
    <s v="Alexanne Guerreiro Daugherty"/>
    <n v="0.80250184847906492"/>
    <s v="@yahoo.com"/>
    <s v="Alexanne@yahoo.com"/>
    <n v="19"/>
    <s v="São Paulo"/>
    <x v="0"/>
    <x v="1"/>
    <x v="1"/>
    <x v="1"/>
    <n v="1"/>
    <s v="À vista"/>
    <x v="825"/>
    <s v="José Arruda"/>
  </r>
  <r>
    <s v="Filomena"/>
    <s v="Falqueto"/>
    <s v="Salisbury"/>
    <s v="Filomena Falqueto Salisbury"/>
    <n v="0.82635141934804945"/>
    <s v="@hotmail.com"/>
    <s v="Filomena@hotmail.com"/>
    <n v="96"/>
    <s v="Amapá"/>
    <x v="1"/>
    <x v="0"/>
    <x v="0"/>
    <x v="0"/>
    <n v="4"/>
    <s v="À Prazo"/>
    <x v="826"/>
    <s v="Priscila Amanda"/>
  </r>
  <r>
    <s v="Lynn"/>
    <s v="Castro"/>
    <s v="Montgomery"/>
    <s v="Lynn Castro Montgomery"/>
    <n v="0.8645804096583789"/>
    <s v="@yahoo.com"/>
    <s v="Lynn@yahoo.com"/>
    <n v="42"/>
    <s v="Paraná"/>
    <x v="3"/>
    <x v="1"/>
    <x v="1"/>
    <x v="1"/>
    <n v="1"/>
    <s v="À vista"/>
    <x v="826"/>
    <s v="João Carlos"/>
  </r>
  <r>
    <s v="Lidiana"/>
    <s v="Roçadas"/>
    <s v="O’Connell"/>
    <s v="Lidiana Roçadas O’Connell"/>
    <n v="0.27536679989627844"/>
    <s v="@yahoo.com"/>
    <s v="Lidiana@yahoo.com"/>
    <n v="21"/>
    <s v="Rio de Janeiro"/>
    <x v="0"/>
    <x v="1"/>
    <x v="1"/>
    <x v="1"/>
    <n v="1"/>
    <s v="À vista"/>
    <x v="826"/>
    <s v="José Arruda"/>
  </r>
  <r>
    <s v="Rugaia"/>
    <s v="Gonçales"/>
    <s v="Daugherty"/>
    <s v="Rugaia Gonçales Daugherty"/>
    <n v="0.27958389152574714"/>
    <s v="@gmail.com"/>
    <s v="Rugaia@gmail.com"/>
    <n v="97"/>
    <s v="Amazonas"/>
    <x v="1"/>
    <x v="1"/>
    <x v="1"/>
    <x v="1"/>
    <n v="1"/>
    <s v="À vista"/>
    <x v="827"/>
    <s v="Maria do Carmo"/>
  </r>
  <r>
    <s v="Isabelly"/>
    <s v="Bruscato"/>
    <s v="Fletcher"/>
    <s v="Isabelly Bruscato Fletcher"/>
    <n v="0.99406999522294259"/>
    <s v="@yahoo.com"/>
    <s v="Isabelly@yahoo.com"/>
    <n v="22"/>
    <s v="Rio de Janeiro"/>
    <x v="0"/>
    <x v="0"/>
    <x v="0"/>
    <x v="0"/>
    <n v="5"/>
    <s v="À Prazo"/>
    <x v="827"/>
    <s v="Priscila Amanda"/>
  </r>
  <r>
    <s v="Priscianne"/>
    <s v="Ustra"/>
    <s v="McBride"/>
    <s v="Priscianne Ustra McBride"/>
    <n v="0.84156629786664361"/>
    <s v="@ig.com"/>
    <s v="Priscianne@ig.com"/>
    <n v="43"/>
    <s v="Paraná"/>
    <x v="3"/>
    <x v="2"/>
    <x v="0"/>
    <x v="2"/>
    <n v="10"/>
    <s v="À Prazo"/>
    <x v="827"/>
    <s v="Maria do Carmo"/>
  </r>
  <r>
    <s v="Ellana"/>
    <s v="Roçadas"/>
    <s v="Weber"/>
    <s v="Ellana Roçadas Weber"/>
    <n v="0.66268833456857357"/>
    <s v="@yahoo.com"/>
    <s v="Ellana@yahoo.com"/>
    <n v="98"/>
    <s v="Maranhão"/>
    <x v="2"/>
    <x v="2"/>
    <x v="0"/>
    <x v="2"/>
    <n v="9"/>
    <s v="À Prazo"/>
    <x v="828"/>
    <s v="José Arruda"/>
  </r>
  <r>
    <s v="Katerina"/>
    <s v="Vasconcelos"/>
    <s v="Barker"/>
    <s v="Katerina Vasconcelos Barker"/>
    <n v="0.15378684327929637"/>
    <s v="@gmail.com"/>
    <s v="Katerina@gmail.com"/>
    <n v="24"/>
    <s v="Rio de Janeiro"/>
    <x v="0"/>
    <x v="0"/>
    <x v="0"/>
    <x v="0"/>
    <n v="5"/>
    <s v="À Prazo"/>
    <x v="828"/>
    <s v="José Arruda"/>
  </r>
  <r>
    <s v="Fabíola"/>
    <s v="Castilho"/>
    <s v="Sinclair"/>
    <s v="Fabíola Castilho Sinclair"/>
    <n v="0.61299072426416523"/>
    <s v="@ig.com"/>
    <s v="Fabíola@ig.com"/>
    <n v="44"/>
    <s v="Paraná"/>
    <x v="3"/>
    <x v="1"/>
    <x v="1"/>
    <x v="1"/>
    <n v="1"/>
    <s v="À vista"/>
    <x v="828"/>
    <s v="Priscila Amanda"/>
  </r>
  <r>
    <s v="Mariame"/>
    <s v="Madureira"/>
    <s v="Montgomery"/>
    <s v="Mariame Madureira Montgomery"/>
    <n v="0.47210089991121218"/>
    <s v="@gmail.com"/>
    <s v="Mariame@gmail.com"/>
    <n v="45"/>
    <s v="Paraná"/>
    <x v="3"/>
    <x v="0"/>
    <x v="0"/>
    <x v="0"/>
    <n v="7"/>
    <s v="À Prazo"/>
    <x v="829"/>
    <s v="José Arruda"/>
  </r>
  <r>
    <s v="Mariane"/>
    <s v="Magalhães"/>
    <s v="O’Hara"/>
    <s v="Mariane Magalhães O’Hara"/>
    <n v="0.57720642995112659"/>
    <s v="@gmail.com"/>
    <s v="Mariane@gmail.com"/>
    <n v="99"/>
    <s v="Maranhão"/>
    <x v="2"/>
    <x v="0"/>
    <x v="0"/>
    <x v="0"/>
    <n v="3"/>
    <s v="À Prazo"/>
    <x v="829"/>
    <s v="Maria do Carmo"/>
  </r>
  <r>
    <s v="Ayunni"/>
    <s v="Faria"/>
    <s v="Barr"/>
    <s v="Ayunni Faria Barr"/>
    <n v="0.81012932764281609"/>
    <s v="@ig.com"/>
    <s v="Ayunni@ig.com"/>
    <n v="27"/>
    <s v="Espírito Santo"/>
    <x v="0"/>
    <x v="1"/>
    <x v="1"/>
    <x v="1"/>
    <n v="1"/>
    <s v="À vista"/>
    <x v="829"/>
    <s v="José Arruda"/>
  </r>
  <r>
    <s v="Jacira"/>
    <s v="Dutra"/>
    <s v="Lynch"/>
    <s v="Jacira Dutra Lynch"/>
    <n v="0.46509746103306537"/>
    <s v="@gmail.com"/>
    <s v="Jacira@gmail.com"/>
    <n v="46"/>
    <s v="Paraná"/>
    <x v="3"/>
    <x v="2"/>
    <x v="0"/>
    <x v="2"/>
    <n v="9"/>
    <s v="À Prazo"/>
    <x v="830"/>
    <s v="José Arruda"/>
  </r>
  <r>
    <s v="Mona"/>
    <s v="Alvarenga"/>
    <s v="Lynch"/>
    <s v="Mona Alvarenga Lynch"/>
    <n v="0.68004646046708761"/>
    <s v="@yahoo.com"/>
    <s v="Mona@yahoo.com"/>
    <n v="28"/>
    <s v="Espírito Santo"/>
    <x v="0"/>
    <x v="0"/>
    <x v="0"/>
    <x v="0"/>
    <n v="5"/>
    <s v="À Prazo"/>
    <x v="830"/>
    <s v="Priscila Amanda"/>
  </r>
  <r>
    <s v="Taís"/>
    <s v="Castro"/>
    <s v="Faulkner"/>
    <s v="Taís Castro Faulkner"/>
    <n v="0.73787872982961"/>
    <s v="@ig.com"/>
    <s v="Taís@ig.com"/>
    <n v="11"/>
    <s v="São Paulo"/>
    <x v="0"/>
    <x v="1"/>
    <x v="1"/>
    <x v="1"/>
    <n v="1"/>
    <s v="À vista"/>
    <x v="830"/>
    <s v="José Arruda"/>
  </r>
  <r>
    <s v="Ayllah"/>
    <s v="Duarte"/>
    <s v="Reese"/>
    <s v="Ayllah Duarte Reese"/>
    <n v="0.17176486240630628"/>
    <s v="@gmail.com"/>
    <s v="Ayllah@gmail.com"/>
    <n v="12"/>
    <s v="São Paulo"/>
    <x v="0"/>
    <x v="2"/>
    <x v="0"/>
    <x v="2"/>
    <n v="8"/>
    <s v="À Prazo"/>
    <x v="831"/>
    <s v="Maria do Carmo"/>
  </r>
  <r>
    <s v="Natalia"/>
    <s v="Caminha"/>
    <s v="Donovan"/>
    <s v="Natalia Caminha Donovan"/>
    <n v="0.86603083092883604"/>
    <s v="@yahoo.com"/>
    <s v="Natalia@yahoo.com"/>
    <n v="31"/>
    <s v="Minas Gerais"/>
    <x v="0"/>
    <x v="1"/>
    <x v="0"/>
    <x v="1"/>
    <n v="2"/>
    <s v="À Prazo"/>
    <x v="831"/>
    <s v="Priscila Amanda"/>
  </r>
  <r>
    <s v="Hendra"/>
    <s v="Rollemberg"/>
    <s v="Stack"/>
    <s v="Hendra Rollemberg Stack"/>
    <n v="0.6157768894893807"/>
    <s v="@gmail.com"/>
    <s v="Hendra@gmail.com"/>
    <n v="47"/>
    <s v="Santa Catarina"/>
    <x v="3"/>
    <x v="1"/>
    <x v="1"/>
    <x v="1"/>
    <n v="1"/>
    <s v="À vista"/>
    <x v="831"/>
    <s v="José Arruda"/>
  </r>
  <r>
    <s v="Solomiia"/>
    <s v="Adorno"/>
    <s v="Conway"/>
    <s v="Solomiia Adorno Conway"/>
    <n v="0.27768858807731112"/>
    <s v="@ig.com"/>
    <s v="Solomiia@ig.com"/>
    <n v="48"/>
    <s v="Santa Catarina"/>
    <x v="3"/>
    <x v="1"/>
    <x v="1"/>
    <x v="1"/>
    <n v="1"/>
    <s v="À vista"/>
    <x v="832"/>
    <s v="José Arruda"/>
  </r>
  <r>
    <s v="Laíssa"/>
    <s v="Homem"/>
    <s v="Saunders"/>
    <s v="Laíssa Homem Saunders"/>
    <n v="6.0839509141973669E-2"/>
    <s v="@gmail.com"/>
    <s v="Laíssa@gmail.com"/>
    <n v="32"/>
    <s v="Minas Gerais"/>
    <x v="0"/>
    <x v="1"/>
    <x v="1"/>
    <x v="1"/>
    <n v="1"/>
    <s v="À vista"/>
    <x v="832"/>
    <s v="José Arruda"/>
  </r>
  <r>
    <s v="Inajé"/>
    <s v="André"/>
    <s v="Conway"/>
    <s v="Inajé André Conway"/>
    <n v="0.76174852322207698"/>
    <s v="@yahoo.com"/>
    <s v="Inajé@yahoo.com"/>
    <n v="13"/>
    <s v="São Paulo"/>
    <x v="0"/>
    <x v="2"/>
    <x v="0"/>
    <x v="2"/>
    <n v="8"/>
    <s v="À Prazo"/>
    <x v="832"/>
    <s v="José Arruda"/>
  </r>
  <r>
    <s v="Vanísa"/>
    <s v="Pacheco"/>
    <s v="Pollock"/>
    <s v="Vanísa Pacheco Pollock"/>
    <n v="0.71963276094822415"/>
    <s v="@gmail.com"/>
    <s v="Vanísa@gmail.com"/>
    <n v="33"/>
    <s v="Minas Gerais"/>
    <x v="0"/>
    <x v="2"/>
    <x v="0"/>
    <x v="2"/>
    <n v="9"/>
    <s v="À Prazo"/>
    <x v="833"/>
    <s v="João Carlos"/>
  </r>
  <r>
    <s v="Reeva"/>
    <s v="Camargo"/>
    <s v="Barr"/>
    <s v="Reeva Camargo Barr"/>
    <n v="0.63148569872603733"/>
    <s v="@gmail.com"/>
    <s v="Reeva@gmail.com"/>
    <n v="14"/>
    <s v="São Paulo"/>
    <x v="0"/>
    <x v="0"/>
    <x v="0"/>
    <x v="0"/>
    <n v="3"/>
    <s v="À Prazo"/>
    <x v="833"/>
    <s v="Maria do Carmo"/>
  </r>
  <r>
    <s v="Kênia"/>
    <s v="Bernardes"/>
    <s v="Ramsey"/>
    <s v="Kênia Bernardes Ramsey"/>
    <n v="0.64348853712142229"/>
    <s v="@gmail.com"/>
    <s v="Kênia@gmail.com"/>
    <n v="49"/>
    <s v="Santa Catarina"/>
    <x v="3"/>
    <x v="2"/>
    <x v="0"/>
    <x v="2"/>
    <n v="10"/>
    <s v="À Prazo"/>
    <x v="833"/>
    <s v="João Carlos"/>
  </r>
  <r>
    <s v="Kielle"/>
    <s v="Dambros"/>
    <s v="Daugherty"/>
    <s v="Kielle Dambros Daugherty"/>
    <n v="0.52186855692958123"/>
    <s v="@hotmail.com"/>
    <s v="Kielle@hotmail.com"/>
    <n v="15"/>
    <s v="São Paulo"/>
    <x v="0"/>
    <x v="2"/>
    <x v="0"/>
    <x v="2"/>
    <n v="8"/>
    <s v="À Prazo"/>
    <x v="834"/>
    <s v="João Carlos"/>
  </r>
  <r>
    <s v="Yanran"/>
    <s v="Wagner"/>
    <s v="Reese"/>
    <s v="Yanran Wagner Reese"/>
    <n v="0.67674400770244314"/>
    <s v="@yahoo.com"/>
    <s v="Yanran@yahoo.com"/>
    <n v="34"/>
    <s v="Minas Gerais"/>
    <x v="0"/>
    <x v="1"/>
    <x v="1"/>
    <x v="1"/>
    <n v="1"/>
    <s v="À vista"/>
    <x v="834"/>
    <s v="José Arruda"/>
  </r>
  <r>
    <s v="Anisa"/>
    <s v="Tales"/>
    <s v="Barr"/>
    <s v="Anisa Tales Barr"/>
    <n v="8.2588046102261559E-2"/>
    <s v="@hotmail.com"/>
    <s v="Anisa@hotmail.com"/>
    <n v="51"/>
    <s v="Rio Grande do Sul"/>
    <x v="3"/>
    <x v="0"/>
    <x v="0"/>
    <x v="0"/>
    <n v="6"/>
    <s v="À Prazo"/>
    <x v="834"/>
    <s v="Priscila Amanda"/>
  </r>
  <r>
    <s v="Débora"/>
    <s v="Cunha"/>
    <s v="Hagan"/>
    <s v="Débora Cunha Hagan"/>
    <n v="0.27463163491317544"/>
    <s v="@ig.com"/>
    <s v="Débora@ig.com"/>
    <n v="53"/>
    <s v="Rio Grande do Sul"/>
    <x v="3"/>
    <x v="0"/>
    <x v="0"/>
    <x v="0"/>
    <n v="6"/>
    <s v="À Prazo"/>
    <x v="835"/>
    <s v="Maria do Carmo"/>
  </r>
  <r>
    <s v="Zahara"/>
    <s v="Botelho"/>
    <s v="Kerr"/>
    <s v="Zahara Botelho Kerr"/>
    <n v="0.23054500388650945"/>
    <s v="@ig.com"/>
    <s v="Zahara@ig.com"/>
    <n v="16"/>
    <s v="São Paulo"/>
    <x v="0"/>
    <x v="2"/>
    <x v="0"/>
    <x v="2"/>
    <n v="9"/>
    <s v="À Prazo"/>
    <x v="835"/>
    <s v="Priscila Amanda"/>
  </r>
  <r>
    <s v="Mahdia"/>
    <s v="Falqueto"/>
    <s v="McCracken"/>
    <s v="Mahdia Falqueto McCracken"/>
    <n v="0.76787393862591147"/>
    <s v="@ig.com"/>
    <s v="Mahdia@ig.com"/>
    <n v="35"/>
    <s v="Minas Gerais"/>
    <x v="0"/>
    <x v="0"/>
    <x v="0"/>
    <x v="0"/>
    <n v="4"/>
    <s v="À Prazo"/>
    <x v="835"/>
    <s v="Priscila Amanda"/>
  </r>
  <r>
    <s v="Yoshika"/>
    <s v="Baltazar"/>
    <s v="Weber"/>
    <s v="Yoshika Baltazar Weber"/>
    <n v="0.77255803528560307"/>
    <s v="@hotmail.com"/>
    <s v="Yoshika@hotmail.com"/>
    <n v="54"/>
    <s v="Rio Grande do Sul"/>
    <x v="3"/>
    <x v="2"/>
    <x v="0"/>
    <x v="2"/>
    <n v="10"/>
    <s v="À Prazo"/>
    <x v="836"/>
    <s v="João Carlos"/>
  </r>
  <r>
    <s v="Jeny"/>
    <s v="Machado"/>
    <s v="Ramsey"/>
    <s v="Jeny Machado Ramsey"/>
    <n v="0.67002502707095546"/>
    <s v="@hotmail.com"/>
    <s v="Jeny@hotmail.com"/>
    <n v="17"/>
    <s v="São Paulo"/>
    <x v="0"/>
    <x v="0"/>
    <x v="0"/>
    <x v="0"/>
    <n v="5"/>
    <s v="À Prazo"/>
    <x v="836"/>
    <s v="Maria do Carmo"/>
  </r>
  <r>
    <s v="Luena"/>
    <s v="Bandeira"/>
    <s v="Hagan"/>
    <s v="Luena Bandeira Hagan"/>
    <n v="0.66256645605851883"/>
    <s v="@gmail.com"/>
    <s v="Luena@gmail.com"/>
    <n v="37"/>
    <s v="Minas Gerais"/>
    <x v="0"/>
    <x v="2"/>
    <x v="0"/>
    <x v="2"/>
    <n v="10"/>
    <s v="À Prazo"/>
    <x v="836"/>
    <s v="Maria do Carmo"/>
  </r>
  <r>
    <s v="Marlene"/>
    <s v="Muniz"/>
    <s v="Lynch"/>
    <s v="Marlene Muniz Lynch"/>
    <n v="0.2037784954380244"/>
    <s v="@ig.com"/>
    <s v="Marlene@ig.com"/>
    <n v="55"/>
    <s v="Rio Grande do Sul"/>
    <x v="3"/>
    <x v="1"/>
    <x v="1"/>
    <x v="1"/>
    <n v="1"/>
    <s v="À vista"/>
    <x v="837"/>
    <s v="José Arruda"/>
  </r>
  <r>
    <s v="Wamy"/>
    <s v="Sá"/>
    <s v="Frazier"/>
    <s v="Wamy Sá Frazier"/>
    <n v="0.51611124298920052"/>
    <s v="@gmail.com"/>
    <s v="Wamy@gmail.com"/>
    <n v="38"/>
    <s v="Minas Gerais"/>
    <x v="0"/>
    <x v="1"/>
    <x v="0"/>
    <x v="1"/>
    <n v="2"/>
    <s v="À Prazo"/>
    <x v="837"/>
    <s v="José Arruda"/>
  </r>
  <r>
    <s v="Àurea"/>
    <s v="Castilho"/>
    <s v="Barr"/>
    <s v="Àurea Castilho Barr"/>
    <n v="0.59151101241712389"/>
    <s v="@ig.com"/>
    <s v="Àurea@ig.com"/>
    <n v="18"/>
    <s v="São Paulo"/>
    <x v="0"/>
    <x v="1"/>
    <x v="1"/>
    <x v="1"/>
    <n v="1"/>
    <s v="À vista"/>
    <x v="837"/>
    <s v="Priscila Amanda"/>
  </r>
  <r>
    <s v="Felisberta"/>
    <s v="Encarnação"/>
    <s v="O’Connell"/>
    <s v="Felisberta Encarnação O’Connell"/>
    <n v="0.65726731016957507"/>
    <s v="@hotmail.com"/>
    <s v="Felisberta@hotmail.com"/>
    <n v="61"/>
    <s v="Distrito Federal"/>
    <x v="4"/>
    <x v="1"/>
    <x v="1"/>
    <x v="1"/>
    <n v="1"/>
    <s v="À vista"/>
    <x v="838"/>
    <s v="Priscila Amanda"/>
  </r>
  <r>
    <s v="Elysia"/>
    <s v="Teles"/>
    <s v="Stack"/>
    <s v="Elysia Teles Stack"/>
    <n v="3.3143094033241005E-2"/>
    <s v="@gmail.com"/>
    <s v="Elysia@gmail.com"/>
    <n v="41"/>
    <s v="Paraná"/>
    <x v="3"/>
    <x v="0"/>
    <x v="0"/>
    <x v="0"/>
    <n v="3"/>
    <s v="À Prazo"/>
    <x v="838"/>
    <s v="Priscila Amanda"/>
  </r>
  <r>
    <s v="Júnia"/>
    <s v="Prudente"/>
    <s v="Duncan"/>
    <s v="Júnia Prudente Duncan"/>
    <n v="0.3716318436788929"/>
    <s v="@gmail.com"/>
    <s v="Júnia@gmail.com"/>
    <n v="19"/>
    <s v="São Paulo"/>
    <x v="0"/>
    <x v="0"/>
    <x v="0"/>
    <x v="0"/>
    <n v="7"/>
    <s v="À Prazo"/>
    <x v="838"/>
    <s v="Priscila Amanda"/>
  </r>
  <r>
    <s v="Imaan"/>
    <s v="Amaral"/>
    <s v="Walsh"/>
    <s v="Imaan Amaral Walsh"/>
    <n v="0.6386232221307715"/>
    <s v="@gmail.com"/>
    <s v="Imaan@gmail.com"/>
    <n v="42"/>
    <s v="Paraná"/>
    <x v="3"/>
    <x v="0"/>
    <x v="0"/>
    <x v="0"/>
    <n v="5"/>
    <s v="À Prazo"/>
    <x v="839"/>
    <s v="Maria do Carmo"/>
  </r>
  <r>
    <s v="Julia"/>
    <s v="Peres"/>
    <s v="Salisbury"/>
    <s v="Julia Peres Salisbury"/>
    <n v="0.72374995383038299"/>
    <s v="@gmail.com"/>
    <s v="Julia@gmail.com"/>
    <n v="62"/>
    <s v="Goiás"/>
    <x v="4"/>
    <x v="1"/>
    <x v="1"/>
    <x v="1"/>
    <n v="1"/>
    <s v="À vista"/>
    <x v="839"/>
    <s v="José Arruda"/>
  </r>
  <r>
    <s v="Raissa"/>
    <s v="Badu"/>
    <s v="Calhoun"/>
    <s v="Raissa Badu Calhoun"/>
    <n v="0.88003418781712706"/>
    <s v="@ig.com"/>
    <s v="Raissa@ig.com"/>
    <n v="21"/>
    <s v="Rio de Janeiro"/>
    <x v="0"/>
    <x v="0"/>
    <x v="0"/>
    <x v="0"/>
    <n v="5"/>
    <s v="À Prazo"/>
    <x v="839"/>
    <s v="Maria do Carmo"/>
  </r>
  <r>
    <s v="Aida"/>
    <s v="Carvalhosa"/>
    <s v="Costello"/>
    <s v="Aida Carvalhosa Costello"/>
    <n v="0.54166355068307037"/>
    <s v="@gmail.com"/>
    <s v="Aida@gmail.com"/>
    <n v="63"/>
    <s v="Tocantins"/>
    <x v="1"/>
    <x v="2"/>
    <x v="0"/>
    <x v="2"/>
    <n v="8"/>
    <s v="À Prazo"/>
    <x v="840"/>
    <s v="Maria do Carmo"/>
  </r>
  <r>
    <s v="Britney"/>
    <s v="Machado"/>
    <s v="Barr"/>
    <s v="Britney Machado Barr"/>
    <n v="2.3891651731999253E-2"/>
    <s v="@hotmail.com"/>
    <s v="Britney@hotmail.com"/>
    <n v="22"/>
    <s v="Rio de Janeiro"/>
    <x v="0"/>
    <x v="1"/>
    <x v="1"/>
    <x v="1"/>
    <n v="1"/>
    <s v="À vista"/>
    <x v="840"/>
    <s v="José Arruda"/>
  </r>
  <r>
    <s v="Emanuelle"/>
    <s v="Valadares"/>
    <s v="Conway"/>
    <s v="Emanuelle Valadares Conway"/>
    <n v="0.93589241327996486"/>
    <s v="@hotmail.com"/>
    <s v="Emanuelle@hotmail.com"/>
    <n v="43"/>
    <s v="Paraná"/>
    <x v="3"/>
    <x v="0"/>
    <x v="0"/>
    <x v="0"/>
    <n v="4"/>
    <s v="À Prazo"/>
    <x v="840"/>
    <s v="José Arruda"/>
  </r>
  <r>
    <s v="Lucily"/>
    <s v="Arruda"/>
    <s v="Costello"/>
    <s v="Lucily Arruda Costello"/>
    <n v="0.43081153787355331"/>
    <s v="@gmail.com"/>
    <s v="Lucily@gmail.com"/>
    <n v="64"/>
    <s v="Goiás"/>
    <x v="4"/>
    <x v="0"/>
    <x v="0"/>
    <x v="0"/>
    <n v="6"/>
    <s v="À Prazo"/>
    <x v="841"/>
    <s v="José Arruda"/>
  </r>
  <r>
    <s v="Medina"/>
    <s v="Pessoa"/>
    <s v="Stack"/>
    <s v="Medina Pessoa Stack"/>
    <n v="0.64564961853765579"/>
    <s v="@hotmail.com"/>
    <s v="Medina@hotmail.com"/>
    <n v="24"/>
    <s v="Rio de Janeiro"/>
    <x v="0"/>
    <x v="2"/>
    <x v="0"/>
    <x v="2"/>
    <n v="8"/>
    <s v="À Prazo"/>
    <x v="841"/>
    <s v="Priscila Amanda"/>
  </r>
  <r>
    <s v="Damiana"/>
    <s v="Brasil"/>
    <s v="Hahn"/>
    <s v="Damiana Brasil Hahn"/>
    <n v="0.418226105148926"/>
    <s v="@hotmail.com"/>
    <s v="Damiana@hotmail.com"/>
    <n v="44"/>
    <s v="Paraná"/>
    <x v="3"/>
    <x v="0"/>
    <x v="0"/>
    <x v="0"/>
    <n v="4"/>
    <s v="À Prazo"/>
    <x v="841"/>
    <s v="Priscila Amanda"/>
  </r>
  <r>
    <s v="Lidiane"/>
    <s v="Rolembergue"/>
    <s v="Pollock"/>
    <s v="Lidiane Rolembergue Pollock"/>
    <n v="0.82681477973998685"/>
    <s v="@ig.com"/>
    <s v="Lidiane@ig.com"/>
    <n v="65"/>
    <s v="Mato Grosso"/>
    <x v="4"/>
    <x v="0"/>
    <x v="0"/>
    <x v="0"/>
    <n v="3"/>
    <s v="À Prazo"/>
    <x v="842"/>
    <s v="João Carlos"/>
  </r>
  <r>
    <s v="Zakia"/>
    <s v="Bruno"/>
    <s v="Shaw"/>
    <s v="Zakia Bruno Shaw"/>
    <n v="0.33873953091216202"/>
    <s v="@ig.com"/>
    <s v="Zakia@ig.com"/>
    <n v="27"/>
    <s v="Espírito Santo"/>
    <x v="0"/>
    <x v="2"/>
    <x v="0"/>
    <x v="2"/>
    <n v="9"/>
    <s v="À Prazo"/>
    <x v="842"/>
    <s v="José Arruda"/>
  </r>
  <r>
    <s v="Kishani"/>
    <s v="Encarnação"/>
    <s v="Higgins"/>
    <s v="Kishani Encarnação Higgins"/>
    <n v="0.46401572995037876"/>
    <s v="@gmail.com"/>
    <s v="Kishani@gmail.com"/>
    <n v="45"/>
    <s v="Paraná"/>
    <x v="3"/>
    <x v="0"/>
    <x v="0"/>
    <x v="0"/>
    <n v="3"/>
    <s v="À Prazo"/>
    <x v="842"/>
    <s v="Priscila Amanda"/>
  </r>
  <r>
    <s v="Yaye"/>
    <s v="Amor"/>
    <s v="Fitzgerald"/>
    <s v="Yaye Amor Fitzgerald"/>
    <n v="0.88073462003063552"/>
    <s v="@ig.com"/>
    <s v="Yaye@ig.com"/>
    <n v="66"/>
    <s v="Mato Grosso"/>
    <x v="4"/>
    <x v="2"/>
    <x v="0"/>
    <x v="2"/>
    <n v="9"/>
    <s v="À Prazo"/>
    <x v="843"/>
    <s v="José Arruda"/>
  </r>
  <r>
    <s v="Yin"/>
    <s v="Antunes"/>
    <s v="McLaughlin"/>
    <s v="Yin Antunes McLaughlin"/>
    <n v="0.48121839984815407"/>
    <s v="@hotmail.com"/>
    <s v="Yin@hotmail.com"/>
    <n v="28"/>
    <s v="Espírito Santo"/>
    <x v="0"/>
    <x v="2"/>
    <x v="0"/>
    <x v="2"/>
    <n v="10"/>
    <s v="À Prazo"/>
    <x v="843"/>
    <s v="João Carlos"/>
  </r>
  <r>
    <s v="Crismara"/>
    <s v="Andrade"/>
    <s v="Faulkner"/>
    <s v="Crismara Andrade Faulkner"/>
    <n v="8.263278210872782E-2"/>
    <s v="@ig.com"/>
    <s v="Crismara@ig.com"/>
    <n v="46"/>
    <s v="Paraná"/>
    <x v="3"/>
    <x v="0"/>
    <x v="0"/>
    <x v="0"/>
    <n v="7"/>
    <s v="À Prazo"/>
    <x v="843"/>
    <s v="Maria do Carmo"/>
  </r>
  <r>
    <s v="Malú"/>
    <s v="Garrastazu"/>
    <s v="Faulkner"/>
    <s v="Malú Garrastazu Faulkner"/>
    <n v="0.84299973572568976"/>
    <s v="@ig.com"/>
    <s v="Malú@ig.com"/>
    <n v="67"/>
    <s v="Mato Grosso do Sul"/>
    <x v="4"/>
    <x v="1"/>
    <x v="1"/>
    <x v="1"/>
    <n v="1"/>
    <s v="À vista"/>
    <x v="844"/>
    <s v="José Arruda"/>
  </r>
  <r>
    <s v="Sonia"/>
    <s v="Albuquerque"/>
    <s v="Costello"/>
    <s v="Sonia Albuquerque Costello"/>
    <n v="0.79051226120766627"/>
    <s v="@hotmail.com"/>
    <s v="Sonia@hotmail.com"/>
    <n v="47"/>
    <s v="Santa Catarina"/>
    <x v="3"/>
    <x v="0"/>
    <x v="0"/>
    <x v="0"/>
    <n v="3"/>
    <s v="À Prazo"/>
    <x v="844"/>
    <s v="Maria do Carmo"/>
  </r>
  <r>
    <s v="Manuella"/>
    <s v="Homem"/>
    <s v="Pollock"/>
    <s v="Manuella Homem Pollock"/>
    <n v="0.81291298302409742"/>
    <s v="@hotmail.com"/>
    <s v="Manuella@hotmail.com"/>
    <n v="31"/>
    <s v="Minas Gerais"/>
    <x v="0"/>
    <x v="2"/>
    <x v="0"/>
    <x v="2"/>
    <n v="9"/>
    <s v="À Prazo"/>
    <x v="844"/>
    <s v="Priscila Amanda"/>
  </r>
  <r>
    <s v="Estela"/>
    <s v="Auth"/>
    <s v="McCracken"/>
    <s v="Estela Auth McCracken"/>
    <n v="0.83200784010669815"/>
    <s v="@ig.com"/>
    <s v="Estela@ig.com"/>
    <n v="32"/>
    <s v="Minas Gerais"/>
    <x v="0"/>
    <x v="1"/>
    <x v="1"/>
    <x v="1"/>
    <n v="1"/>
    <s v="À vista"/>
    <x v="845"/>
    <s v="José Arruda"/>
  </r>
  <r>
    <s v="Omayra"/>
    <s v="Peixoto"/>
    <s v="Fitzgerald"/>
    <s v="Omayra Peixoto Fitzgerald"/>
    <n v="0.17454546388161019"/>
    <s v="@ig.com"/>
    <s v="Omayra@ig.com"/>
    <n v="48"/>
    <s v="Santa Catarina"/>
    <x v="3"/>
    <x v="1"/>
    <x v="1"/>
    <x v="1"/>
    <n v="1"/>
    <s v="À vista"/>
    <x v="845"/>
    <s v="João Carlos"/>
  </r>
  <r>
    <s v="Anaisa"/>
    <s v="Pelizzaro"/>
    <s v="Dempsey"/>
    <s v="Anaisa Pelizzaro Dempsey"/>
    <n v="0.97566863868875842"/>
    <s v="@gmail.com"/>
    <s v="Anaisa@gmail.com"/>
    <n v="68"/>
    <s v="Acre"/>
    <x v="1"/>
    <x v="0"/>
    <x v="0"/>
    <x v="0"/>
    <n v="6"/>
    <s v="À Prazo"/>
    <x v="845"/>
    <s v="Priscila Amanda"/>
  </r>
  <r>
    <s v="Esperanza"/>
    <s v="Apolinário"/>
    <s v="Duncan"/>
    <s v="Esperanza Apolinário Duncan"/>
    <n v="0.16814711352125511"/>
    <s v="@ig.com"/>
    <s v="Esperanza@ig.com"/>
    <n v="49"/>
    <s v="Santa Catarina"/>
    <x v="3"/>
    <x v="0"/>
    <x v="0"/>
    <x v="0"/>
    <n v="5"/>
    <s v="À Prazo"/>
    <x v="846"/>
    <s v="Maria do Carmo"/>
  </r>
  <r>
    <s v="Andrada"/>
    <s v="Ribeiro"/>
    <s v="Barker"/>
    <s v="Andrada Ribeiro Barker"/>
    <n v="0.22476582540497647"/>
    <s v="@hotmail.com"/>
    <s v="Andrada@hotmail.com"/>
    <n v="69"/>
    <s v="Rondônia"/>
    <x v="1"/>
    <x v="2"/>
    <x v="0"/>
    <x v="2"/>
    <n v="9"/>
    <s v="À Prazo"/>
    <x v="846"/>
    <s v="Priscila Amanda"/>
  </r>
  <r>
    <s v="Adele"/>
    <s v="Barros"/>
    <s v="Conway"/>
    <s v="Adele Barros Conway"/>
    <n v="0.94890540432044557"/>
    <s v="@yahoo.com"/>
    <s v="Adele@yahoo.com"/>
    <n v="33"/>
    <s v="Minas Gerais"/>
    <x v="0"/>
    <x v="1"/>
    <x v="1"/>
    <x v="1"/>
    <n v="1"/>
    <s v="À vista"/>
    <x v="846"/>
    <s v="José Arruda"/>
  </r>
  <r>
    <s v="Eloise"/>
    <s v="Serrano"/>
    <s v="Lynch"/>
    <s v="Eloise Serrano Lynch"/>
    <n v="0.35571526145963916"/>
    <s v="@ig.com"/>
    <s v="Eloise@ig.com"/>
    <n v="71"/>
    <s v="Bahia"/>
    <x v="2"/>
    <x v="2"/>
    <x v="0"/>
    <x v="2"/>
    <n v="10"/>
    <s v="À Prazo"/>
    <x v="847"/>
    <s v="Maria do Carmo"/>
  </r>
  <r>
    <s v="Claúdia"/>
    <s v="Vasques"/>
    <s v="Fitzgerald"/>
    <s v="Claúdia Vasques Fitzgerald"/>
    <n v="0.45542775969757765"/>
    <s v="@hotmail.com"/>
    <s v="Claúdia@hotmail.com"/>
    <n v="34"/>
    <s v="Minas Gerais"/>
    <x v="0"/>
    <x v="0"/>
    <x v="0"/>
    <x v="0"/>
    <n v="7"/>
    <s v="À Prazo"/>
    <x v="847"/>
    <s v="José Arruda"/>
  </r>
  <r>
    <s v="Jocelyn"/>
    <s v="Moretti"/>
    <s v="O’Hara"/>
    <s v="Jocelyn Moretti O’Hara"/>
    <n v="0.4606397735476393"/>
    <s v="@gmail.com"/>
    <s v="Jocelyn@gmail.com"/>
    <n v="51"/>
    <s v="Rio Grande do Sul"/>
    <x v="3"/>
    <x v="2"/>
    <x v="0"/>
    <x v="2"/>
    <n v="9"/>
    <s v="À Prazo"/>
    <x v="847"/>
    <s v="João Carlos"/>
  </r>
  <r>
    <s v="Xénia"/>
    <s v="Toledo"/>
    <s v="Donovan"/>
    <s v="Xénia Toledo Donovan"/>
    <n v="0.80711053519376774"/>
    <s v="@hotmail.com"/>
    <s v="Xénia@hotmail.com"/>
    <n v="73"/>
    <s v="Bahia"/>
    <x v="2"/>
    <x v="0"/>
    <x v="0"/>
    <x v="0"/>
    <n v="6"/>
    <s v="À Prazo"/>
    <x v="848"/>
    <s v="José Arruda"/>
  </r>
  <r>
    <s v="Aicha"/>
    <s v="Carvalho"/>
    <s v="Calhoun"/>
    <s v="Aicha Carvalho Calhoun"/>
    <n v="0.15020096579405107"/>
    <s v="@gmail.com"/>
    <s v="Aicha@gmail.com"/>
    <n v="53"/>
    <s v="Rio Grande do Sul"/>
    <x v="3"/>
    <x v="2"/>
    <x v="0"/>
    <x v="2"/>
    <n v="10"/>
    <s v="À Prazo"/>
    <x v="848"/>
    <s v="José Arruda"/>
  </r>
  <r>
    <s v="Evdokia"/>
    <s v="Borges"/>
    <s v="Costello"/>
    <s v="Evdokia Borges Costello"/>
    <n v="0.74456978450062894"/>
    <s v="@hotmail.com"/>
    <s v="Evdokia@hotmail.com"/>
    <n v="35"/>
    <s v="Minas Gerais"/>
    <x v="0"/>
    <x v="1"/>
    <x v="1"/>
    <x v="1"/>
    <n v="1"/>
    <s v="À vista"/>
    <x v="848"/>
    <s v="Maria do Carmo"/>
  </r>
  <r>
    <s v="Gênesis"/>
    <s v="Hungria"/>
    <s v="Barr"/>
    <s v="Gênesis Hungria Barr"/>
    <n v="0.69385509523227562"/>
    <s v="@gmail.com"/>
    <s v="Gênesis@gmail.com"/>
    <n v="74"/>
    <s v="Bahia"/>
    <x v="2"/>
    <x v="2"/>
    <x v="0"/>
    <x v="2"/>
    <n v="8"/>
    <s v="À Prazo"/>
    <x v="849"/>
    <s v="José Arruda"/>
  </r>
  <r>
    <s v="Génesis"/>
    <s v="Hora"/>
    <s v="Atkinson"/>
    <s v="Génesis Hora Atkinson"/>
    <n v="0.22190079702666876"/>
    <s v="@hotmail.com"/>
    <s v="Génesis@hotmail.com"/>
    <n v="54"/>
    <s v="Rio Grande do Sul"/>
    <x v="3"/>
    <x v="0"/>
    <x v="0"/>
    <x v="0"/>
    <n v="3"/>
    <s v="À Prazo"/>
    <x v="849"/>
    <s v="José Arruda"/>
  </r>
  <r>
    <s v="Hinata"/>
    <s v="Saraiva"/>
    <s v="Fletcher"/>
    <s v="Hinata Saraiva Fletcher"/>
    <n v="0.30802637225387242"/>
    <s v="@hotmail.com"/>
    <s v="Hinata@hotmail.com"/>
    <n v="37"/>
    <s v="Minas Gerais"/>
    <x v="0"/>
    <x v="0"/>
    <x v="0"/>
    <x v="0"/>
    <n v="3"/>
    <s v="À Prazo"/>
    <x v="849"/>
    <s v="José Arruda"/>
  </r>
  <r>
    <s v="Claire"/>
    <s v="Trindade"/>
    <s v="Barr"/>
    <s v="Claire Trindade Barr"/>
    <n v="0.35167722123171929"/>
    <s v="@hotmail.com"/>
    <s v="Claire@hotmail.com"/>
    <n v="38"/>
    <s v="Minas Gerais"/>
    <x v="0"/>
    <x v="2"/>
    <x v="0"/>
    <x v="2"/>
    <n v="10"/>
    <s v="À Prazo"/>
    <x v="850"/>
    <s v="Priscila Amanda"/>
  </r>
  <r>
    <s v="Aynara"/>
    <s v="Eça"/>
    <s v="Salisbury"/>
    <s v="Aynara Eça Salisbury"/>
    <n v="0.97789313828671565"/>
    <s v="@hotmail.com"/>
    <s v="Aynara@hotmail.com"/>
    <n v="55"/>
    <s v="Rio Grande do Sul"/>
    <x v="3"/>
    <x v="0"/>
    <x v="0"/>
    <x v="0"/>
    <n v="3"/>
    <s v="À Prazo"/>
    <x v="850"/>
    <s v="João Carlos"/>
  </r>
  <r>
    <s v="Aysha"/>
    <s v="Evangelista"/>
    <s v="Walsh"/>
    <s v="Aysha Evangelista Walsh"/>
    <n v="0.10596028166523408"/>
    <s v="@ig.com"/>
    <s v="Aysha@ig.com"/>
    <n v="75"/>
    <s v="Bahia"/>
    <x v="2"/>
    <x v="1"/>
    <x v="1"/>
    <x v="1"/>
    <n v="1"/>
    <s v="À vista"/>
    <x v="850"/>
    <s v="Priscila Amanda"/>
  </r>
  <r>
    <s v="Isís"/>
    <s v="Cardoso"/>
    <s v="Montgomery"/>
    <s v="Isís Cardoso Montgomery"/>
    <n v="0.86909799790566056"/>
    <s v="@ig.com"/>
    <s v="Isís@ig.com"/>
    <n v="61"/>
    <s v="Distrito Federal"/>
    <x v="4"/>
    <x v="1"/>
    <x v="1"/>
    <x v="1"/>
    <n v="1"/>
    <s v="À vista"/>
    <x v="851"/>
    <s v="José Arruda"/>
  </r>
  <r>
    <s v="Alisiya"/>
    <s v="Lisboa"/>
    <s v="Vaughn"/>
    <s v="Alisiya Lisboa Vaughn"/>
    <n v="0.52164400624918461"/>
    <s v="@yahoo.com"/>
    <s v="Alisiya@yahoo.com"/>
    <n v="77"/>
    <s v="Bahia"/>
    <x v="2"/>
    <x v="2"/>
    <x v="0"/>
    <x v="2"/>
    <n v="8"/>
    <s v="À Prazo"/>
    <x v="851"/>
    <s v="Maria do Carmo"/>
  </r>
  <r>
    <s v="Ajwa"/>
    <s v="Dutra"/>
    <s v="Walsh"/>
    <s v="Ajwa Dutra Walsh"/>
    <n v="0.31379102204143261"/>
    <s v="@yahoo.com"/>
    <s v="Ajwa@yahoo.com"/>
    <n v="41"/>
    <s v="Paraná"/>
    <x v="3"/>
    <x v="1"/>
    <x v="0"/>
    <x v="1"/>
    <n v="2"/>
    <s v="À Prazo"/>
    <x v="851"/>
    <s v="José Arruda"/>
  </r>
  <r>
    <s v="Kanizfatema"/>
    <s v="Saragoça"/>
    <s v="Daugherty"/>
    <s v="Kanizfatema Saragoça Daugherty"/>
    <n v="8.2170088959530041E-3"/>
    <s v="@hotmail.com"/>
    <s v="Kanizfatema@hotmail.com"/>
    <n v="42"/>
    <s v="Paraná"/>
    <x v="3"/>
    <x v="2"/>
    <x v="0"/>
    <x v="2"/>
    <n v="10"/>
    <s v="À Prazo"/>
    <x v="852"/>
    <s v="João Carlos"/>
  </r>
  <r>
    <s v="Pauliana"/>
    <s v="Sampaio"/>
    <s v="Montgomery"/>
    <s v="Pauliana Sampaio Montgomery"/>
    <n v="0.46855860835564567"/>
    <s v="@gmail.com"/>
    <s v="Pauliana@gmail.com"/>
    <n v="62"/>
    <s v="Goiás"/>
    <x v="4"/>
    <x v="0"/>
    <x v="0"/>
    <x v="0"/>
    <n v="5"/>
    <s v="À Prazo"/>
    <x v="852"/>
    <s v="Priscila Amanda"/>
  </r>
  <r>
    <s v="Salete"/>
    <s v="Luz"/>
    <s v="Duncan"/>
    <s v="Salete Luz Duncan"/>
    <n v="0.58959307309402609"/>
    <s v="@ig.com"/>
    <s v="Salete@ig.com"/>
    <n v="79"/>
    <s v="Sergipe"/>
    <x v="2"/>
    <x v="1"/>
    <x v="1"/>
    <x v="1"/>
    <n v="1"/>
    <s v="À vista"/>
    <x v="852"/>
    <s v="Priscila Amanda"/>
  </r>
  <r>
    <s v="Nádia"/>
    <s v="Assis"/>
    <s v="Conway"/>
    <s v="Nádia Assis Conway"/>
    <n v="0.18632387069667011"/>
    <s v="@yahoo.com"/>
    <s v="Nádia@yahoo.com"/>
    <n v="43"/>
    <s v="Paraná"/>
    <x v="3"/>
    <x v="1"/>
    <x v="1"/>
    <x v="1"/>
    <n v="1"/>
    <s v="À vista"/>
    <x v="853"/>
    <s v="Maria do Carmo"/>
  </r>
  <r>
    <s v="Kyanni"/>
    <s v="Freire"/>
    <s v="Calhoun"/>
    <s v="Kyanni Freire Calhoun"/>
    <n v="0.46510764370459845"/>
    <s v="@yahoo.com"/>
    <s v="Kyanni@yahoo.com"/>
    <n v="81"/>
    <s v="Pernambuco"/>
    <x v="2"/>
    <x v="1"/>
    <x v="1"/>
    <x v="1"/>
    <n v="1"/>
    <s v="À vista"/>
    <x v="853"/>
    <s v="Priscila Amanda"/>
  </r>
  <r>
    <s v="Alyse"/>
    <s v="Menino"/>
    <s v="Ramsey"/>
    <s v="Alyse Menino Ramsey"/>
    <n v="0.9104332104002979"/>
    <s v="@ig.com"/>
    <s v="Alyse@ig.com"/>
    <n v="63"/>
    <s v="Tocantins"/>
    <x v="1"/>
    <x v="0"/>
    <x v="0"/>
    <x v="0"/>
    <n v="6"/>
    <s v="À Prazo"/>
    <x v="853"/>
    <s v="João Carlos"/>
  </r>
  <r>
    <s v="Ândrya"/>
    <s v="Sampedro"/>
    <s v="Fitzgerald"/>
    <s v="Ândrya Sampedro Fitzgerald"/>
    <n v="0.40151036209342195"/>
    <s v="@gmail.com"/>
    <s v="Ândrya@gmail.com"/>
    <n v="44"/>
    <s v="Paraná"/>
    <x v="3"/>
    <x v="0"/>
    <x v="0"/>
    <x v="0"/>
    <n v="3"/>
    <s v="À Prazo"/>
    <x v="854"/>
    <s v="José Arruda"/>
  </r>
  <r>
    <s v="Perolah"/>
    <s v="Saragoça"/>
    <s v="Sinclair"/>
    <s v="Perolah Saragoça Sinclair"/>
    <n v="0.17936514525065139"/>
    <s v="@hotmail.com"/>
    <s v="Perolah@hotmail.com"/>
    <n v="82"/>
    <s v="Alagoas"/>
    <x v="2"/>
    <x v="1"/>
    <x v="1"/>
    <x v="1"/>
    <n v="1"/>
    <s v="À vista"/>
    <x v="854"/>
    <s v="João Carlos"/>
  </r>
  <r>
    <s v="Karol"/>
    <s v="Spiassi"/>
    <s v="Kerr"/>
    <s v="Karol Spiassi Kerr"/>
    <n v="0.81446029723700897"/>
    <s v="@ig.com"/>
    <s v="Karol@ig.com"/>
    <n v="64"/>
    <s v="Goiás"/>
    <x v="4"/>
    <x v="0"/>
    <x v="0"/>
    <x v="0"/>
    <n v="6"/>
    <s v="À Prazo"/>
    <x v="854"/>
    <s v="João Carlos"/>
  </r>
  <r>
    <s v="M'mahawa"/>
    <s v="Alencar"/>
    <s v="Hahn"/>
    <s v="M'mahawa Alencar Hahn"/>
    <n v="8.8776468591751923E-2"/>
    <s v="@yahoo.com"/>
    <s v="M'mahawa@yahoo.com"/>
    <n v="45"/>
    <s v="Paraná"/>
    <x v="3"/>
    <x v="0"/>
    <x v="0"/>
    <x v="0"/>
    <n v="3"/>
    <s v="À Prazo"/>
    <x v="855"/>
    <s v="Maria do Carmo"/>
  </r>
  <r>
    <s v="Nídia"/>
    <s v="Kremer"/>
    <s v="Walsh"/>
    <s v="Nídia Kremer Walsh"/>
    <n v="7.4856626624425604E-2"/>
    <s v="@yahoo.com"/>
    <s v="Nídia@yahoo.com"/>
    <n v="65"/>
    <s v="Mato Grosso"/>
    <x v="4"/>
    <x v="0"/>
    <x v="0"/>
    <x v="0"/>
    <n v="4"/>
    <s v="À Prazo"/>
    <x v="855"/>
    <s v="Priscila Amanda"/>
  </r>
  <r>
    <s v="Nabian"/>
    <s v="Arruda"/>
    <s v="Atkinson"/>
    <s v="Nabian Arruda Atkinson"/>
    <n v="0.72502140495753664"/>
    <s v="@hotmail.com"/>
    <s v="Nabian@hotmail.com"/>
    <n v="83"/>
    <s v="Paraíba"/>
    <x v="2"/>
    <x v="0"/>
    <x v="0"/>
    <x v="0"/>
    <n v="5"/>
    <s v="À Prazo"/>
    <x v="855"/>
    <s v="José Arruda"/>
  </r>
  <r>
    <s v="Viera"/>
    <s v="Peres"/>
    <s v="Frazier"/>
    <s v="Viera Peres Frazier"/>
    <n v="0.47861072467743104"/>
    <s v="@ig.com"/>
    <s v="Viera@ig.com"/>
    <n v="84"/>
    <s v="Rio Grande do Norte"/>
    <x v="2"/>
    <x v="0"/>
    <x v="0"/>
    <x v="0"/>
    <n v="4"/>
    <s v="À Prazo"/>
    <x v="856"/>
    <s v="José Arruda"/>
  </r>
  <r>
    <s v="Marion"/>
    <s v="Milhomem"/>
    <s v="Dempsey"/>
    <s v="Marion Milhomem Dempsey"/>
    <n v="0.76479229409562144"/>
    <s v="@hotmail.com"/>
    <s v="Marion@hotmail.com"/>
    <n v="66"/>
    <s v="Mato Grosso"/>
    <x v="4"/>
    <x v="1"/>
    <x v="0"/>
    <x v="1"/>
    <n v="2"/>
    <s v="À Prazo"/>
    <x v="856"/>
    <s v="José Arruda"/>
  </r>
  <r>
    <s v="Vítória"/>
    <s v="Quaresma"/>
    <s v="Reese"/>
    <s v="Vítória Quaresma Reese"/>
    <n v="0.44125968702746299"/>
    <s v="@gmail.com"/>
    <s v="Vítória@gmail.com"/>
    <n v="46"/>
    <s v="Paraná"/>
    <x v="3"/>
    <x v="1"/>
    <x v="0"/>
    <x v="1"/>
    <n v="2"/>
    <s v="À Prazo"/>
    <x v="856"/>
    <s v="José Arruda"/>
  </r>
  <r>
    <s v="Cristina"/>
    <s v="Aragão"/>
    <s v="Lynch"/>
    <s v="Cristina Aragão Lynch"/>
    <n v="4.9503395146817342E-2"/>
    <s v="@gmail.com"/>
    <s v="Cristina@gmail.com"/>
    <n v="85"/>
    <s v="Ceará"/>
    <x v="2"/>
    <x v="2"/>
    <x v="0"/>
    <x v="2"/>
    <n v="8"/>
    <s v="À Prazo"/>
    <x v="857"/>
    <s v="Priscila Amanda"/>
  </r>
  <r>
    <s v="Aylin"/>
    <s v="Dorneles"/>
    <s v="Shaw"/>
    <s v="Aylin Dorneles Shaw"/>
    <n v="6.5890741406290365E-2"/>
    <s v="@gmail.com"/>
    <s v="Aylin@gmail.com"/>
    <n v="47"/>
    <s v="Santa Catarina"/>
    <x v="3"/>
    <x v="0"/>
    <x v="0"/>
    <x v="0"/>
    <n v="3"/>
    <s v="À Prazo"/>
    <x v="857"/>
    <s v="João Carlos"/>
  </r>
  <r>
    <s v="Shekina"/>
    <s v="Roma"/>
    <s v="Fletcher"/>
    <s v="Shekina Roma Fletcher"/>
    <n v="0.10455888341532171"/>
    <s v="@yahoo.com"/>
    <s v="Shekina@yahoo.com"/>
    <n v="67"/>
    <s v="Mato Grosso do Sul"/>
    <x v="4"/>
    <x v="0"/>
    <x v="0"/>
    <x v="0"/>
    <n v="4"/>
    <s v="À Prazo"/>
    <x v="857"/>
    <s v="José Arruda"/>
  </r>
  <r>
    <s v="Rihanna"/>
    <s v="Costa"/>
    <s v="O’Connell"/>
    <s v="Rihanna Costa O’Connell"/>
    <n v="0.70369452148588507"/>
    <s v="@yahoo.com"/>
    <s v="Rihanna@yahoo.com"/>
    <n v="48"/>
    <s v="Santa Catarina"/>
    <x v="3"/>
    <x v="1"/>
    <x v="1"/>
    <x v="1"/>
    <n v="1"/>
    <s v="À vista"/>
    <x v="858"/>
    <s v="João Carlos"/>
  </r>
  <r>
    <s v="Romaisa"/>
    <s v="Dutra"/>
    <s v="Conway"/>
    <s v="Romaisa Dutra Conway"/>
    <n v="0.83048743515229861"/>
    <s v="@ig.com"/>
    <s v="Romaisa@ig.com"/>
    <n v="68"/>
    <s v="Acre"/>
    <x v="1"/>
    <x v="1"/>
    <x v="1"/>
    <x v="1"/>
    <n v="1"/>
    <s v="À vista"/>
    <x v="858"/>
    <s v="José Arruda"/>
  </r>
  <r>
    <s v="Addis"/>
    <s v="Bandeira"/>
    <s v="Barker"/>
    <s v="Addis Bandeira Barker"/>
    <n v="0.46375490514763695"/>
    <s v="@ig.com"/>
    <s v="Addis@ig.com"/>
    <n v="86"/>
    <s v="Piauí"/>
    <x v="2"/>
    <x v="0"/>
    <x v="0"/>
    <x v="0"/>
    <n v="6"/>
    <s v="À Prazo"/>
    <x v="858"/>
    <s v="João Carlos"/>
  </r>
  <r>
    <s v="Hosanna"/>
    <s v="Stein"/>
    <s v="O’Connell"/>
    <s v="Hosanna Stein O’Connell"/>
    <n v="0.35773762469780279"/>
    <s v="@hotmail.com"/>
    <s v="Hosanna@hotmail.com"/>
    <n v="49"/>
    <s v="Santa Catarina"/>
    <x v="3"/>
    <x v="2"/>
    <x v="0"/>
    <x v="2"/>
    <n v="9"/>
    <s v="À Prazo"/>
    <x v="859"/>
    <s v="José Arruda"/>
  </r>
  <r>
    <s v="Nicca"/>
    <s v="Homem"/>
    <s v="McLaughlin"/>
    <s v="Nicca Homem McLaughlin"/>
    <n v="0.37848367542318939"/>
    <s v="@hotmail.com"/>
    <s v="Nicca@hotmail.com"/>
    <n v="69"/>
    <s v="Rondônia"/>
    <x v="1"/>
    <x v="1"/>
    <x v="1"/>
    <x v="1"/>
    <n v="1"/>
    <s v="À vista"/>
    <x v="859"/>
    <s v="Maria do Carmo"/>
  </r>
  <r>
    <s v="Bareeha"/>
    <s v="Fioravante"/>
    <s v="Hagan"/>
    <s v="Bareeha Fioravante Hagan"/>
    <n v="0.87722873279037505"/>
    <s v="@yahoo.com"/>
    <s v="Bareeha@yahoo.com"/>
    <n v="87"/>
    <s v="Pernambuco"/>
    <x v="2"/>
    <x v="2"/>
    <x v="0"/>
    <x v="2"/>
    <n v="8"/>
    <s v="À Prazo"/>
    <x v="859"/>
    <s v="Maria do Carmo"/>
  </r>
  <r>
    <s v="Ariella"/>
    <s v="Ascensão"/>
    <s v="Stack"/>
    <s v="Ariella Ascensão Stack"/>
    <n v="0.73657096422074486"/>
    <s v="@yahoo.com"/>
    <s v="Ariella@yahoo.com"/>
    <n v="51"/>
    <s v="Rio Grande do Sul"/>
    <x v="3"/>
    <x v="1"/>
    <x v="1"/>
    <x v="1"/>
    <n v="1"/>
    <s v="À vista"/>
    <x v="860"/>
    <s v="Maria do Carmo"/>
  </r>
  <r>
    <s v="Brígida"/>
    <s v="Lochner"/>
    <s v="Barker"/>
    <s v="Brígida Lochner Barker"/>
    <n v="0.85318590762903546"/>
    <s v="@hotmail.com"/>
    <s v="Brígida@hotmail.com"/>
    <n v="71"/>
    <s v="Bahia"/>
    <x v="2"/>
    <x v="0"/>
    <x v="0"/>
    <x v="0"/>
    <n v="3"/>
    <s v="À Prazo"/>
    <x v="860"/>
    <s v="Maria do Carmo"/>
  </r>
  <r>
    <s v="Lizandra"/>
    <s v="Valadares"/>
    <s v="Reese"/>
    <s v="Lizandra Valadares Reese"/>
    <n v="6.4404899967988261E-2"/>
    <s v="@yahoo.com"/>
    <s v="Lizandra@yahoo.com"/>
    <n v="88"/>
    <s v="Ceará"/>
    <x v="2"/>
    <x v="2"/>
    <x v="0"/>
    <x v="2"/>
    <n v="8"/>
    <s v="À Prazo"/>
    <x v="860"/>
    <s v="Maria do Carmo"/>
  </r>
  <r>
    <s v="Biana"/>
    <s v="Jardim"/>
    <s v="Hagan"/>
    <s v="Biana Jardim Hagan"/>
    <n v="0.74250803427100642"/>
    <s v="@ig.com"/>
    <s v="Biana@ig.com"/>
    <n v="53"/>
    <s v="Rio Grande do Sul"/>
    <x v="3"/>
    <x v="0"/>
    <x v="0"/>
    <x v="0"/>
    <n v="3"/>
    <s v="À Prazo"/>
    <x v="861"/>
    <s v="Maria do Carmo"/>
  </r>
  <r>
    <s v="Joti"/>
    <s v="Pasquim"/>
    <s v="Lynch"/>
    <s v="Joti Pasquim Lynch"/>
    <n v="0.55020663638851008"/>
    <s v="@gmail.com"/>
    <s v="Joti@gmail.com"/>
    <n v="89"/>
    <s v="Piauí"/>
    <x v="2"/>
    <x v="1"/>
    <x v="1"/>
    <x v="1"/>
    <n v="1"/>
    <s v="À vista"/>
    <x v="861"/>
    <s v="João Carlos"/>
  </r>
  <r>
    <s v="Tamora"/>
    <s v="Cunha"/>
    <s v="Stack"/>
    <s v="Tamora Cunha Stack"/>
    <n v="0.4586313896892984"/>
    <s v="@yahoo.com"/>
    <s v="Tamora@yahoo.com"/>
    <n v="73"/>
    <s v="Bahia"/>
    <x v="2"/>
    <x v="0"/>
    <x v="0"/>
    <x v="0"/>
    <n v="3"/>
    <s v="À Prazo"/>
    <x v="861"/>
    <s v="João Carlos"/>
  </r>
  <r>
    <s v="Suryane"/>
    <s v="Borsoi"/>
    <s v="McBride"/>
    <s v="Suryane Borsoi McBride"/>
    <n v="0.64821832151186054"/>
    <s v="@yahoo.com"/>
    <s v="Suryane@yahoo.com"/>
    <n v="91"/>
    <s v="Pará"/>
    <x v="1"/>
    <x v="1"/>
    <x v="0"/>
    <x v="1"/>
    <n v="2"/>
    <s v="À Prazo"/>
    <x v="862"/>
    <s v="Maria do Carmo"/>
  </r>
  <r>
    <s v="Jaskirat"/>
    <s v="Hoffmann"/>
    <s v="Sinclair"/>
    <s v="Jaskirat Hoffmann Sinclair"/>
    <n v="0.82087114784666226"/>
    <s v="@gmail.com"/>
    <s v="Jaskirat@gmail.com"/>
    <n v="74"/>
    <s v="Bahia"/>
    <x v="2"/>
    <x v="0"/>
    <x v="0"/>
    <x v="0"/>
    <n v="7"/>
    <s v="À Prazo"/>
    <x v="862"/>
    <s v="João Carlos"/>
  </r>
  <r>
    <s v="Iris"/>
    <s v="Bispo"/>
    <s v="Walsh"/>
    <s v="Iris Bispo Walsh"/>
    <n v="3.6931282493731565E-2"/>
    <s v="@hotmail.com"/>
    <s v="Iris@hotmail.com"/>
    <n v="54"/>
    <s v="Rio Grande do Sul"/>
    <x v="3"/>
    <x v="1"/>
    <x v="1"/>
    <x v="1"/>
    <n v="1"/>
    <s v="À vista"/>
    <x v="862"/>
    <s v="Priscila Amanda"/>
  </r>
  <r>
    <s v="Christiany"/>
    <s v="Saramago"/>
    <s v="McCracken"/>
    <s v="Christiany Saramago McCracken"/>
    <n v="0.81279970091637721"/>
    <s v="@gmail.com"/>
    <s v="Christiany@gmail.com"/>
    <n v="75"/>
    <s v="Bahia"/>
    <x v="2"/>
    <x v="2"/>
    <x v="0"/>
    <x v="2"/>
    <n v="9"/>
    <s v="À Prazo"/>
    <x v="863"/>
    <s v="José Arruda"/>
  </r>
  <r>
    <s v="Hélia"/>
    <s v="Rangel"/>
    <s v="Montgomery"/>
    <s v="Hélia Rangel Montgomery"/>
    <n v="0.73053103041545386"/>
    <s v="@hotmail.com"/>
    <s v="Hélia@hotmail.com"/>
    <n v="92"/>
    <s v="Amazonas"/>
    <x v="1"/>
    <x v="0"/>
    <x v="0"/>
    <x v="0"/>
    <n v="4"/>
    <s v="À Prazo"/>
    <x v="863"/>
    <s v="José Arruda"/>
  </r>
  <r>
    <s v="Adelyna"/>
    <s v="Bermudes"/>
    <s v="Dempsey"/>
    <s v="Adelyna Bermudes Dempsey"/>
    <n v="0.89987630427222598"/>
    <s v="@yahoo.com"/>
    <s v="Adelyna@yahoo.com"/>
    <n v="55"/>
    <s v="Rio Grande do Sul"/>
    <x v="3"/>
    <x v="2"/>
    <x v="0"/>
    <x v="2"/>
    <n v="8"/>
    <s v="À Prazo"/>
    <x v="863"/>
    <s v="Maria do Carmo"/>
  </r>
  <r>
    <s v="Urvika"/>
    <s v="Mendonça"/>
    <s v="Reese"/>
    <s v="Urvika Mendonça Reese"/>
    <n v="0.71211452323239399"/>
    <s v="@gmail.com"/>
    <s v="Urvika@gmail.com"/>
    <n v="93"/>
    <s v="Pará"/>
    <x v="1"/>
    <x v="2"/>
    <x v="0"/>
    <x v="2"/>
    <n v="10"/>
    <s v="À Prazo"/>
    <x v="864"/>
    <s v="Priscila Amanda"/>
  </r>
  <r>
    <s v="Estephanie"/>
    <s v="Azeredo"/>
    <s v="Montgomery"/>
    <s v="Estephanie Azeredo Montgomery"/>
    <n v="0.32555056411643579"/>
    <s v="@ig.com"/>
    <s v="Estephanie@ig.com"/>
    <n v="61"/>
    <s v="Distrito Federal"/>
    <x v="4"/>
    <x v="2"/>
    <x v="0"/>
    <x v="2"/>
    <n v="8"/>
    <s v="À Prazo"/>
    <x v="864"/>
    <s v="Maria do Carmo"/>
  </r>
  <r>
    <s v="Ynca"/>
    <s v="Apolinário"/>
    <s v="O’Connell"/>
    <s v="Ynca Apolinário O’Connell"/>
    <n v="0.47087500806348348"/>
    <s v="@hotmail.com"/>
    <s v="Ynca@hotmail.com"/>
    <n v="77"/>
    <s v="Bahia"/>
    <x v="2"/>
    <x v="0"/>
    <x v="0"/>
    <x v="0"/>
    <n v="4"/>
    <s v="À Prazo"/>
    <x v="864"/>
    <s v="Maria do Carmo"/>
  </r>
  <r>
    <s v="Veronique"/>
    <s v="Pedroso"/>
    <s v="Calhoun"/>
    <s v="Veronique Pedroso Calhoun"/>
    <n v="0.39132620007972552"/>
    <s v="@yahoo.com"/>
    <s v="Veronique@yahoo.com"/>
    <n v="94"/>
    <s v="Pará"/>
    <x v="1"/>
    <x v="0"/>
    <x v="0"/>
    <x v="0"/>
    <n v="3"/>
    <s v="À Prazo"/>
    <x v="865"/>
    <s v="João Carlos"/>
  </r>
  <r>
    <s v="Eloisa"/>
    <s v="Serra"/>
    <s v="Kerr"/>
    <s v="Eloisa Serra Kerr"/>
    <n v="0.41488300380567744"/>
    <s v="@hotmail.com"/>
    <s v="Eloisa@hotmail.com"/>
    <n v="62"/>
    <s v="Goiás"/>
    <x v="4"/>
    <x v="1"/>
    <x v="0"/>
    <x v="1"/>
    <n v="2"/>
    <s v="À Prazo"/>
    <x v="865"/>
    <s v="Maria do Carmo"/>
  </r>
  <r>
    <s v="Annabelle"/>
    <s v="Ustra"/>
    <s v="Faulkner"/>
    <s v="Annabelle Ustra Faulkner"/>
    <n v="0.69289146177983763"/>
    <s v="@yahoo.com"/>
    <s v="Annabelle@yahoo.com"/>
    <n v="79"/>
    <s v="Sergipe"/>
    <x v="2"/>
    <x v="1"/>
    <x v="1"/>
    <x v="1"/>
    <n v="1"/>
    <s v="À vista"/>
    <x v="865"/>
    <s v="Maria do Carmo"/>
  </r>
  <r>
    <s v="Kajatou"/>
    <s v="Sacramento"/>
    <s v="Sinclair"/>
    <s v="Kajatou Sacramento Sinclair"/>
    <n v="0.32345617206145549"/>
    <s v="@gmail.com"/>
    <s v="Kajatou@gmail.com"/>
    <n v="63"/>
    <s v="Tocantins"/>
    <x v="1"/>
    <x v="0"/>
    <x v="0"/>
    <x v="0"/>
    <n v="7"/>
    <s v="À Prazo"/>
    <x v="866"/>
    <s v="Maria do Carmo"/>
  </r>
  <r>
    <s v="Ludyanne"/>
    <s v="Baltar"/>
    <s v="Fitzgerald"/>
    <s v="Ludyanne Baltar Fitzgerald"/>
    <n v="0.73592720198652661"/>
    <s v="@ig.com"/>
    <s v="Ludyanne@ig.com"/>
    <n v="95"/>
    <s v="Roraima"/>
    <x v="1"/>
    <x v="0"/>
    <x v="0"/>
    <x v="0"/>
    <n v="3"/>
    <s v="À Prazo"/>
    <x v="866"/>
    <s v="Maria do Carmo"/>
  </r>
  <r>
    <s v="Winnye"/>
    <s v="Tavares"/>
    <s v="Barr"/>
    <s v="Winnye Tavares Barr"/>
    <n v="0.61659384532954065"/>
    <s v="@gmail.com"/>
    <s v="Winnye@gmail.com"/>
    <n v="81"/>
    <s v="Pernambuco"/>
    <x v="2"/>
    <x v="1"/>
    <x v="1"/>
    <x v="1"/>
    <n v="1"/>
    <s v="À vista"/>
    <x v="866"/>
    <s v="Maria do Carmo"/>
  </r>
  <r>
    <s v="Alberta"/>
    <s v="Figo"/>
    <s v="Hagan"/>
    <s v="Alberta Figo Hagan"/>
    <n v="0.8952626968061288"/>
    <s v="@yahoo.com"/>
    <s v="Alberta@yahoo.com"/>
    <n v="64"/>
    <s v="Goiás"/>
    <x v="4"/>
    <x v="0"/>
    <x v="0"/>
    <x v="0"/>
    <n v="4"/>
    <s v="À Prazo"/>
    <x v="867"/>
    <s v="José Arruda"/>
  </r>
  <r>
    <s v="Nísia"/>
    <s v="Malafaia"/>
    <s v="Montgomery"/>
    <s v="Nísia Malafaia Montgomery"/>
    <n v="0.27144371712636228"/>
    <s v="@gmail.com"/>
    <s v="Nísia@gmail.com"/>
    <n v="96"/>
    <s v="Amapá"/>
    <x v="1"/>
    <x v="0"/>
    <x v="0"/>
    <x v="0"/>
    <n v="7"/>
    <s v="À Prazo"/>
    <x v="867"/>
    <s v="José Arruda"/>
  </r>
  <r>
    <s v="Gabriella"/>
    <s v="Garcia"/>
    <s v="McBride"/>
    <s v="Gabriella Garcia McBride"/>
    <n v="0.41618192174273994"/>
    <s v="@hotmail.com"/>
    <s v="Gabriella@hotmail.com"/>
    <n v="82"/>
    <s v="Alagoas"/>
    <x v="2"/>
    <x v="2"/>
    <x v="0"/>
    <x v="2"/>
    <n v="8"/>
    <s v="À Prazo"/>
    <x v="867"/>
    <s v="Maria do Carmo"/>
  </r>
  <r>
    <s v="Tvaya"/>
    <s v="Malta"/>
    <s v="Hagan"/>
    <s v="Tvaya Malta Hagan"/>
    <n v="4.2257846207346961E-2"/>
    <s v="@ig.com"/>
    <s v="Tvaya@ig.com"/>
    <n v="97"/>
    <s v="Amazonas"/>
    <x v="1"/>
    <x v="0"/>
    <x v="0"/>
    <x v="0"/>
    <n v="7"/>
    <s v="À Prazo"/>
    <x v="868"/>
    <s v="Maria do Carmo"/>
  </r>
  <r>
    <s v="Ilona"/>
    <s v="Alvarenga"/>
    <s v="Saunders"/>
    <s v="Ilona Alvarenga Saunders"/>
    <n v="0.43607983739308687"/>
    <s v="@hotmail.com"/>
    <s v="Ilona@hotmail.com"/>
    <n v="83"/>
    <s v="Paraíba"/>
    <x v="2"/>
    <x v="1"/>
    <x v="1"/>
    <x v="1"/>
    <n v="1"/>
    <s v="À vista"/>
    <x v="868"/>
    <s v="José Arruda"/>
  </r>
  <r>
    <s v="Kimberley"/>
    <s v="Dorneles"/>
    <s v="Frazier"/>
    <s v="Kimberley Dorneles Frazier"/>
    <n v="0.96931639144310477"/>
    <s v="@ig.com"/>
    <s v="Kimberley@ig.com"/>
    <n v="65"/>
    <s v="Mato Grosso"/>
    <x v="4"/>
    <x v="0"/>
    <x v="0"/>
    <x v="0"/>
    <n v="4"/>
    <s v="À Prazo"/>
    <x v="868"/>
    <s v="João Carlos"/>
  </r>
  <r>
    <s v="Ashmeet"/>
    <s v="Barbaresco"/>
    <s v="Lynch"/>
    <s v="Ashmeet Barbaresco Lynch"/>
    <n v="0.2785347625619059"/>
    <s v="@ig.com"/>
    <s v="Ashmeet@ig.com"/>
    <n v="66"/>
    <s v="Mato Grosso"/>
    <x v="4"/>
    <x v="0"/>
    <x v="0"/>
    <x v="0"/>
    <n v="3"/>
    <s v="À Prazo"/>
    <x v="869"/>
    <s v="João Carlos"/>
  </r>
  <r>
    <s v="Euclidiana"/>
    <s v="Barroso"/>
    <s v="Saunders"/>
    <s v="Euclidiana Barroso Saunders"/>
    <n v="0.31965941930767516"/>
    <s v="@hotmail.com"/>
    <s v="Euclidiana@hotmail.com"/>
    <n v="84"/>
    <s v="Rio Grande do Norte"/>
    <x v="2"/>
    <x v="0"/>
    <x v="0"/>
    <x v="0"/>
    <n v="6"/>
    <s v="À Prazo"/>
    <x v="869"/>
    <s v="Maria do Carmo"/>
  </r>
  <r>
    <s v="Késia"/>
    <s v="Borsoi"/>
    <s v="Weber"/>
    <s v="Késia Borsoi Weber"/>
    <n v="0.27619791007397609"/>
    <s v="@gmail.com"/>
    <s v="Késia@gmail.com"/>
    <n v="98"/>
    <s v="Maranhão"/>
    <x v="2"/>
    <x v="1"/>
    <x v="1"/>
    <x v="1"/>
    <n v="1"/>
    <s v="À vista"/>
    <x v="869"/>
    <s v="Priscila Amanda"/>
  </r>
  <r>
    <s v="Samaira"/>
    <s v="Martins"/>
    <s v="McLaughlin"/>
    <s v="Samaira Martins McLaughlin"/>
    <n v="0.99181566319573444"/>
    <s v="@yahoo.com"/>
    <s v="Samaira@yahoo.com"/>
    <n v="99"/>
    <s v="Maranhão"/>
    <x v="2"/>
    <x v="0"/>
    <x v="0"/>
    <x v="0"/>
    <n v="5"/>
    <s v="À Prazo"/>
    <x v="870"/>
    <s v="João Carlos"/>
  </r>
  <r>
    <s v="Riham"/>
    <s v="Constante"/>
    <s v="McLaughlin"/>
    <s v="Riham Constante McLaughlin"/>
    <n v="0.71259844963290608"/>
    <s v="@yahoo.com"/>
    <s v="Riham@yahoo.com"/>
    <n v="67"/>
    <s v="Mato Grosso do Sul"/>
    <x v="4"/>
    <x v="0"/>
    <x v="0"/>
    <x v="0"/>
    <n v="4"/>
    <s v="À Prazo"/>
    <x v="870"/>
    <s v="João Carlos"/>
  </r>
  <r>
    <s v="Leire"/>
    <s v="Neves"/>
    <s v="Sinclair"/>
    <s v="Leire Neves Sinclair"/>
    <n v="0.25493379951942896"/>
    <s v="@gmail.com"/>
    <s v="Leire@gmail.com"/>
    <n v="85"/>
    <s v="Ceará"/>
    <x v="2"/>
    <x v="0"/>
    <x v="0"/>
    <x v="0"/>
    <n v="6"/>
    <s v="À Prazo"/>
    <x v="870"/>
    <s v="José Arruda"/>
  </r>
  <r>
    <s v="Taysha"/>
    <s v="Ferraz"/>
    <s v="Fitzgerald"/>
    <s v="Taysha Ferraz Fitzgerald"/>
    <n v="0.67436141100634373"/>
    <s v="@ig.com"/>
    <s v="Taysha@ig.com"/>
    <n v="86"/>
    <s v="Piauí"/>
    <x v="2"/>
    <x v="2"/>
    <x v="0"/>
    <x v="2"/>
    <n v="8"/>
    <s v="À Prazo"/>
    <x v="871"/>
    <s v="José Arruda"/>
  </r>
  <r>
    <s v="Siddhi"/>
    <s v="Saramago"/>
    <s v="Saunders"/>
    <s v="Siddhi Saramago Saunders"/>
    <n v="0.53447288829842821"/>
    <s v="@yahoo.com"/>
    <s v="Siddhi@yahoo.com"/>
    <n v="11"/>
    <s v="São Paulo"/>
    <x v="0"/>
    <x v="0"/>
    <x v="0"/>
    <x v="0"/>
    <n v="7"/>
    <s v="À Prazo"/>
    <x v="871"/>
    <s v="José Arruda"/>
  </r>
  <r>
    <s v="Érica"/>
    <s v="Álvares"/>
    <s v="Vaughn"/>
    <s v="Érica Álvares Vaughn"/>
    <n v="0.93694275505333025"/>
    <s v="@ig.com"/>
    <s v="Érica@ig.com"/>
    <n v="68"/>
    <s v="Acre"/>
    <x v="1"/>
    <x v="2"/>
    <x v="0"/>
    <x v="2"/>
    <n v="8"/>
    <s v="À Prazo"/>
    <x v="871"/>
    <s v="José Arruda"/>
  </r>
  <r>
    <s v="Sukhmeet"/>
    <s v="Barreto"/>
    <s v="Costello"/>
    <s v="Sukhmeet Barreto Costello"/>
    <n v="0.56298207331148764"/>
    <s v="@ig.com"/>
    <s v="Sukhmeet@ig.com"/>
    <n v="69"/>
    <s v="Rondônia"/>
    <x v="1"/>
    <x v="1"/>
    <x v="1"/>
    <x v="1"/>
    <n v="1"/>
    <s v="À vista"/>
    <x v="872"/>
    <s v="Maria do Carmo"/>
  </r>
  <r>
    <s v="Élin"/>
    <s v="Pires"/>
    <s v="Duncan"/>
    <s v="Élin Pires Duncan"/>
    <n v="0.27900009944059956"/>
    <s v="@yahoo.com"/>
    <s v="Élin@yahoo.com"/>
    <n v="12"/>
    <s v="São Paulo"/>
    <x v="0"/>
    <x v="0"/>
    <x v="0"/>
    <x v="0"/>
    <n v="6"/>
    <s v="À Prazo"/>
    <x v="872"/>
    <s v="Priscila Amanda"/>
  </r>
  <r>
    <s v="Nelsyanne"/>
    <s v="Fonseca"/>
    <s v="Saunders"/>
    <s v="Nelsyanne Fonseca Saunders"/>
    <n v="0.1116338166975086"/>
    <s v="@gmail.com"/>
    <s v="Nelsyanne@gmail.com"/>
    <n v="87"/>
    <s v="Pernambuco"/>
    <x v="2"/>
    <x v="2"/>
    <x v="0"/>
    <x v="2"/>
    <n v="8"/>
    <s v="À Prazo"/>
    <x v="872"/>
    <s v="João Carlos"/>
  </r>
  <r>
    <s v="Cleopatra"/>
    <s v="Xavier"/>
    <s v="O’Connell"/>
    <s v="Cleopatra Xavier O’Connell"/>
    <n v="0.59536137235915731"/>
    <s v="@ig.com"/>
    <s v="Cleopatra@ig.com"/>
    <n v="88"/>
    <s v="Ceará"/>
    <x v="2"/>
    <x v="0"/>
    <x v="0"/>
    <x v="0"/>
    <n v="5"/>
    <s v="À Prazo"/>
    <x v="873"/>
    <s v="José Arruda"/>
  </r>
  <r>
    <s v="Tatiana"/>
    <s v="Evangelista"/>
    <s v="Conway"/>
    <s v="Tatiana Evangelista Conway"/>
    <n v="6.8496153938433446E-2"/>
    <s v="@ig.com"/>
    <s v="Tatiana@ig.com"/>
    <n v="13"/>
    <s v="São Paulo"/>
    <x v="0"/>
    <x v="2"/>
    <x v="0"/>
    <x v="2"/>
    <n v="8"/>
    <s v="À Prazo"/>
    <x v="873"/>
    <s v="João Carlos"/>
  </r>
  <r>
    <s v="Amal"/>
    <s v="Morbeck"/>
    <s v="Ballard"/>
    <s v="Amal Morbeck Ballard"/>
    <n v="0.50144607645616313"/>
    <s v="@ig.com"/>
    <s v="Amal@ig.com"/>
    <n v="71"/>
    <s v="Bahia"/>
    <x v="2"/>
    <x v="0"/>
    <x v="0"/>
    <x v="0"/>
    <n v="5"/>
    <s v="À Prazo"/>
    <x v="873"/>
    <s v="José Arruda"/>
  </r>
  <r>
    <s v="Marlice"/>
    <s v="Nantes"/>
    <s v="McBride"/>
    <s v="Marlice Nantes McBride"/>
    <n v="0.92701213012284511"/>
    <s v="@gmail.com"/>
    <s v="Marlice@gmail.com"/>
    <n v="89"/>
    <s v="Piauí"/>
    <x v="2"/>
    <x v="0"/>
    <x v="0"/>
    <x v="0"/>
    <n v="7"/>
    <s v="À Prazo"/>
    <x v="874"/>
    <s v="Priscila Amanda"/>
  </r>
  <r>
    <s v="Tamirys"/>
    <s v="Cruz"/>
    <s v="O’Connell"/>
    <s v="Tamirys Cruz O’Connell"/>
    <n v="0.42366820571961072"/>
    <s v="@ig.com"/>
    <s v="Tamirys@ig.com"/>
    <n v="14"/>
    <s v="São Paulo"/>
    <x v="0"/>
    <x v="0"/>
    <x v="0"/>
    <x v="0"/>
    <n v="4"/>
    <s v="À Prazo"/>
    <x v="874"/>
    <s v="José Arruda"/>
  </r>
  <r>
    <s v="Krushangi"/>
    <s v="Figueiroa"/>
    <s v="Weber"/>
    <s v="Krushangi Figueiroa Weber"/>
    <n v="0.95838145945250874"/>
    <s v="@ig.com"/>
    <s v="Krushangi@ig.com"/>
    <n v="73"/>
    <s v="Bahia"/>
    <x v="2"/>
    <x v="1"/>
    <x v="0"/>
    <x v="1"/>
    <n v="2"/>
    <s v="À Prazo"/>
    <x v="874"/>
    <s v="Maria do Carmo"/>
  </r>
  <r>
    <s v="Jane"/>
    <s v="França"/>
    <s v="Donovan"/>
    <s v="Jane França Donovan"/>
    <n v="0.78998851988961594"/>
    <s v="@yahoo.com"/>
    <s v="Jane@yahoo.com"/>
    <n v="15"/>
    <s v="São Paulo"/>
    <x v="0"/>
    <x v="1"/>
    <x v="0"/>
    <x v="1"/>
    <n v="2"/>
    <s v="À Prazo"/>
    <x v="875"/>
    <s v="José Arruda"/>
  </r>
  <r>
    <s v="Adelaide"/>
    <s v="Barreto"/>
    <s v="Barr"/>
    <s v="Adelaide Barreto Barr"/>
    <n v="0.9214105776119873"/>
    <s v="@yahoo.com"/>
    <s v="Adelaide@yahoo.com"/>
    <n v="91"/>
    <s v="Pará"/>
    <x v="1"/>
    <x v="1"/>
    <x v="1"/>
    <x v="1"/>
    <n v="1"/>
    <s v="À vista"/>
    <x v="875"/>
    <s v="José Arruda"/>
  </r>
  <r>
    <s v="Thais"/>
    <s v="Garrastazu"/>
    <s v="Weber"/>
    <s v="Thais Garrastazu Weber"/>
    <n v="0.47759174635218637"/>
    <s v="@hotmail.com"/>
    <s v="Thais@hotmail.com"/>
    <n v="74"/>
    <s v="Bahia"/>
    <x v="2"/>
    <x v="1"/>
    <x v="1"/>
    <x v="1"/>
    <n v="1"/>
    <s v="À vista"/>
    <x v="875"/>
    <s v="Maria do Carmo"/>
  </r>
  <r>
    <s v="Louanna"/>
    <s v="Aguiar"/>
    <s v="Hahn"/>
    <s v="Louanna Aguiar Hahn"/>
    <n v="0.85777027445551735"/>
    <s v="@yahoo.com"/>
    <s v="Louanna@yahoo.com"/>
    <n v="16"/>
    <s v="São Paulo"/>
    <x v="0"/>
    <x v="0"/>
    <x v="0"/>
    <x v="0"/>
    <n v="6"/>
    <s v="À Prazo"/>
    <x v="876"/>
    <s v="Maria do Carmo"/>
  </r>
  <r>
    <s v="Pyetra"/>
    <s v="Wagner"/>
    <s v="Ballard"/>
    <s v="Pyetra Wagner Ballard"/>
    <n v="0.53453541857934372"/>
    <s v="@gmail.com"/>
    <s v="Pyetra@gmail.com"/>
    <n v="75"/>
    <s v="Bahia"/>
    <x v="2"/>
    <x v="1"/>
    <x v="1"/>
    <x v="1"/>
    <n v="1"/>
    <s v="À vista"/>
    <x v="876"/>
    <s v="João Carlos"/>
  </r>
  <r>
    <s v="Manoela"/>
    <s v="Henriques"/>
    <s v="Montgomery"/>
    <s v="Manoela Henriques Montgomery"/>
    <n v="0.61226056518988836"/>
    <s v="@yahoo.com"/>
    <s v="Manoela@yahoo.com"/>
    <n v="92"/>
    <s v="Amazonas"/>
    <x v="1"/>
    <x v="0"/>
    <x v="0"/>
    <x v="0"/>
    <n v="3"/>
    <s v="À Prazo"/>
    <x v="876"/>
    <s v="José Arruda"/>
  </r>
  <r>
    <s v="Marlayna"/>
    <s v="Moro"/>
    <s v="Higgins"/>
    <s v="Marlayna Moro Higgins"/>
    <n v="0.78676729120995659"/>
    <s v="@gmail.com"/>
    <s v="Marlayna@gmail.com"/>
    <n v="17"/>
    <s v="São Paulo"/>
    <x v="0"/>
    <x v="2"/>
    <x v="0"/>
    <x v="2"/>
    <n v="10"/>
    <s v="À Prazo"/>
    <x v="877"/>
    <s v="Maria do Carmo"/>
  </r>
  <r>
    <s v="Talina"/>
    <s v="Coimbra"/>
    <s v="Higgins"/>
    <s v="Talina Coimbra Higgins"/>
    <n v="0.92926161634780746"/>
    <s v="@gmail.com"/>
    <s v="Talina@gmail.com"/>
    <n v="77"/>
    <s v="Bahia"/>
    <x v="2"/>
    <x v="0"/>
    <x v="0"/>
    <x v="0"/>
    <n v="6"/>
    <s v="À Prazo"/>
    <x v="877"/>
    <s v="Maria do Carmo"/>
  </r>
  <r>
    <s v="Naima"/>
    <s v="Bispo"/>
    <s v="McLaughlin"/>
    <s v="Naima Bispo McLaughlin"/>
    <n v="0.32617673271008907"/>
    <s v="@hotmail.com"/>
    <s v="Naima@hotmail.com"/>
    <n v="93"/>
    <s v="Pará"/>
    <x v="1"/>
    <x v="0"/>
    <x v="0"/>
    <x v="0"/>
    <n v="3"/>
    <s v="À Prazo"/>
    <x v="877"/>
    <s v="José Arruda"/>
  </r>
  <r>
    <s v="Chen"/>
    <s v="Roma"/>
    <s v="Barker"/>
    <s v="Chen Roma Barker"/>
    <n v="0.40809906513368777"/>
    <s v="@ig.com"/>
    <s v="Chen@ig.com"/>
    <n v="18"/>
    <s v="São Paulo"/>
    <x v="0"/>
    <x v="0"/>
    <x v="0"/>
    <x v="0"/>
    <n v="3"/>
    <s v="À Prazo"/>
    <x v="878"/>
    <s v="Maria do Carmo"/>
  </r>
  <r>
    <s v="Alizah"/>
    <s v="Maduro"/>
    <s v="Dempsey"/>
    <s v="Alizah Maduro Dempsey"/>
    <n v="0.5592499194778614"/>
    <s v="@ig.com"/>
    <s v="Alizah@ig.com"/>
    <n v="94"/>
    <s v="Pará"/>
    <x v="1"/>
    <x v="0"/>
    <x v="0"/>
    <x v="0"/>
    <n v="4"/>
    <s v="À Prazo"/>
    <x v="878"/>
    <s v="José Arruda"/>
  </r>
  <r>
    <s v="Houssainatou"/>
    <s v="Teixeira"/>
    <s v="Pollock"/>
    <s v="Houssainatou Teixeira Pollock"/>
    <n v="0.1590924457200219"/>
    <s v="@yahoo.com"/>
    <s v="Houssainatou@yahoo.com"/>
    <n v="79"/>
    <s v="Sergipe"/>
    <x v="2"/>
    <x v="2"/>
    <x v="0"/>
    <x v="2"/>
    <n v="9"/>
    <s v="À Prazo"/>
    <x v="878"/>
    <s v="João Carlos"/>
  </r>
  <r>
    <s v="Agata"/>
    <s v="Café"/>
    <s v="Saunders"/>
    <s v="Agata Café Saunders"/>
    <n v="0.34744277097238396"/>
    <s v="@yahoo.com"/>
    <s v="Agata@yahoo.com"/>
    <n v="19"/>
    <s v="São Paulo"/>
    <x v="0"/>
    <x v="2"/>
    <x v="0"/>
    <x v="2"/>
    <n v="8"/>
    <s v="À Prazo"/>
    <x v="879"/>
    <s v="José Arruda"/>
  </r>
  <r>
    <s v="Radassa"/>
    <s v="Amorim"/>
    <s v="Montgomery"/>
    <s v="Radassa Amorim Montgomery"/>
    <n v="0.44749454886716389"/>
    <s v="@yahoo.com"/>
    <s v="Radassa@yahoo.com"/>
    <n v="95"/>
    <s v="Roraima"/>
    <x v="1"/>
    <x v="2"/>
    <x v="0"/>
    <x v="2"/>
    <n v="9"/>
    <s v="À Prazo"/>
    <x v="879"/>
    <s v="José Arruda"/>
  </r>
  <r>
    <s v="Ludima"/>
    <s v="Azevedo"/>
    <s v="Fletcher"/>
    <s v="Ludima Azevedo Fletcher"/>
    <n v="6.3784146866078473E-2"/>
    <s v="@yahoo.com"/>
    <s v="Ludima@yahoo.com"/>
    <n v="81"/>
    <s v="Pernambuco"/>
    <x v="2"/>
    <x v="1"/>
    <x v="1"/>
    <x v="1"/>
    <n v="1"/>
    <s v="À vista"/>
    <x v="879"/>
    <s v="Maria do Carmo"/>
  </r>
  <r>
    <s v="Noa"/>
    <s v="Mascarenhas"/>
    <s v="Shaw"/>
    <s v="Noa Mascarenhas Shaw"/>
    <n v="0.66161179608107457"/>
    <s v="@hotmail.com"/>
    <s v="Noa@hotmail.com"/>
    <n v="82"/>
    <s v="Alagoas"/>
    <x v="2"/>
    <x v="0"/>
    <x v="0"/>
    <x v="0"/>
    <n v="6"/>
    <s v="À Prazo"/>
    <x v="880"/>
    <s v="João Carlos"/>
  </r>
  <r>
    <s v="Seerat"/>
    <s v="Parga"/>
    <s v="Ballard"/>
    <s v="Seerat Parga Ballard"/>
    <n v="0.40342437235512996"/>
    <s v="@hotmail.com"/>
    <s v="Seerat@hotmail.com"/>
    <n v="21"/>
    <s v="Rio de Janeiro"/>
    <x v="0"/>
    <x v="2"/>
    <x v="0"/>
    <x v="2"/>
    <n v="10"/>
    <s v="À Prazo"/>
    <x v="880"/>
    <s v="Priscila Amanda"/>
  </r>
  <r>
    <s v="Martina"/>
    <s v="Negrete"/>
    <s v="Shaw"/>
    <s v="Martina Negrete Shaw"/>
    <n v="0.12230977440352275"/>
    <s v="@gmail.com"/>
    <s v="Martina@gmail.com"/>
    <n v="96"/>
    <s v="Amapá"/>
    <x v="1"/>
    <x v="2"/>
    <x v="0"/>
    <x v="2"/>
    <n v="9"/>
    <s v="À Prazo"/>
    <x v="880"/>
    <s v="Priscila Amanda"/>
  </r>
  <r>
    <s v="Malía"/>
    <s v="Feitosa"/>
    <s v="Costello"/>
    <s v="Malía Feitosa Costello"/>
    <n v="0.85073382962940469"/>
    <s v="@hotmail.com"/>
    <s v="Malía@hotmail.com"/>
    <n v="22"/>
    <s v="Rio de Janeiro"/>
    <x v="0"/>
    <x v="0"/>
    <x v="0"/>
    <x v="0"/>
    <n v="6"/>
    <s v="À Prazo"/>
    <x v="881"/>
    <s v="Priscila Amanda"/>
  </r>
  <r>
    <s v="Cirila"/>
    <s v="Toledo"/>
    <s v="Barker"/>
    <s v="Cirila Toledo Barker"/>
    <n v="0.58361405764387864"/>
    <s v="@yahoo.com"/>
    <s v="Cirila@yahoo.com"/>
    <n v="97"/>
    <s v="Amazonas"/>
    <x v="1"/>
    <x v="2"/>
    <x v="0"/>
    <x v="2"/>
    <n v="10"/>
    <s v="À Prazo"/>
    <x v="881"/>
    <s v="José Arruda"/>
  </r>
  <r>
    <s v="Patrisia"/>
    <s v="Sá"/>
    <s v="McCracken"/>
    <s v="Patrisia Sá McCracken"/>
    <n v="0.76323891450251857"/>
    <s v="@yahoo.com"/>
    <s v="Patrisia@yahoo.com"/>
    <n v="83"/>
    <s v="Paraíba"/>
    <x v="2"/>
    <x v="0"/>
    <x v="0"/>
    <x v="0"/>
    <n v="4"/>
    <s v="À Prazo"/>
    <x v="881"/>
    <s v="José Arruda"/>
  </r>
  <r>
    <s v="Lilya"/>
    <s v="Seixas"/>
    <s v="Costello"/>
    <s v="Lilya Seixas Costello"/>
    <n v="0.90828040204905958"/>
    <s v="@gmail.com"/>
    <s v="Lilya@gmail.com"/>
    <n v="24"/>
    <s v="Rio de Janeiro"/>
    <x v="0"/>
    <x v="0"/>
    <x v="0"/>
    <x v="0"/>
    <n v="7"/>
    <s v="À Prazo"/>
    <x v="882"/>
    <s v="José Arruda"/>
  </r>
  <r>
    <s v="Mayana"/>
    <s v="Pedroso"/>
    <s v="Hahn"/>
    <s v="Mayana Pedroso Hahn"/>
    <n v="0.70394482063640562"/>
    <s v="@hotmail.com"/>
    <s v="Mayana@hotmail.com"/>
    <n v="84"/>
    <s v="Rio Grande do Norte"/>
    <x v="2"/>
    <x v="0"/>
    <x v="0"/>
    <x v="0"/>
    <n v="5"/>
    <s v="À Prazo"/>
    <x v="882"/>
    <s v="Maria do Carmo"/>
  </r>
  <r>
    <s v="Ândria"/>
    <s v="Sampaio"/>
    <s v="Fletcher"/>
    <s v="Ândria Sampaio Fletcher"/>
    <n v="0.20374076601184787"/>
    <s v="@ig.com"/>
    <s v="Ândria@ig.com"/>
    <n v="98"/>
    <s v="Maranhão"/>
    <x v="2"/>
    <x v="1"/>
    <x v="0"/>
    <x v="1"/>
    <n v="2"/>
    <s v="À Prazo"/>
    <x v="882"/>
    <s v="José Arruda"/>
  </r>
  <r>
    <s v="Aria"/>
    <s v="Andrada"/>
    <s v="Fitzgerald"/>
    <s v="Aria Andrada Fitzgerald"/>
    <n v="0.49827287675114396"/>
    <s v="@yahoo.com"/>
    <s v="Aria@yahoo.com"/>
    <n v="99"/>
    <s v="Maranhão"/>
    <x v="2"/>
    <x v="0"/>
    <x v="0"/>
    <x v="0"/>
    <n v="7"/>
    <s v="À Prazo"/>
    <x v="883"/>
    <s v="José Arruda"/>
  </r>
  <r>
    <s v="Liane"/>
    <s v="Ramalhete"/>
    <s v="Faulkner"/>
    <s v="Liane Ramalhete Faulkner"/>
    <n v="0.96306566400081195"/>
    <s v="@ig.com"/>
    <s v="Liane@ig.com"/>
    <n v="27"/>
    <s v="Espírito Santo"/>
    <x v="0"/>
    <x v="2"/>
    <x v="0"/>
    <x v="2"/>
    <n v="8"/>
    <s v="À Prazo"/>
    <x v="883"/>
    <s v="José Arruda"/>
  </r>
  <r>
    <s v="Rhadassah"/>
    <s v="Carvalhal"/>
    <s v="Faulkner"/>
    <s v="Rhadassah Carvalhal Faulkner"/>
    <n v="0.27258431757604296"/>
    <s v="@hotmail.com"/>
    <s v="Rhadassah@hotmail.com"/>
    <n v="85"/>
    <s v="Ceará"/>
    <x v="2"/>
    <x v="0"/>
    <x v="0"/>
    <x v="0"/>
    <n v="6"/>
    <s v="À Prazo"/>
    <x v="883"/>
    <s v="João Carlos"/>
  </r>
  <r>
    <s v="Hiranya"/>
    <s v="Serra"/>
    <s v="Duncan"/>
    <s v="Hiranya Serra Duncan"/>
    <n v="0.83434142385951748"/>
    <s v="@ig.com"/>
    <s v="Hiranya@ig.com"/>
    <n v="86"/>
    <s v="Piauí"/>
    <x v="2"/>
    <x v="0"/>
    <x v="0"/>
    <x v="0"/>
    <n v="3"/>
    <s v="À Prazo"/>
    <x v="884"/>
    <s v="Priscila Amanda"/>
  </r>
  <r>
    <s v="Fatiha"/>
    <s v="Cunha"/>
    <s v="Fletcher"/>
    <s v="Fatiha Cunha Fletcher"/>
    <n v="6.5133547536806891E-2"/>
    <s v="@yahoo.com"/>
    <s v="Fatiha@yahoo.com"/>
    <n v="28"/>
    <s v="Espírito Santo"/>
    <x v="0"/>
    <x v="2"/>
    <x v="0"/>
    <x v="2"/>
    <n v="9"/>
    <s v="À Prazo"/>
    <x v="884"/>
    <s v="Maria do Carmo"/>
  </r>
  <r>
    <s v="Jannat"/>
    <s v="Gonçales"/>
    <s v="Montgomery"/>
    <s v="Jannat Gonçales Montgomery"/>
    <n v="0.85500635594873087"/>
    <s v="@ig.com"/>
    <s v="Jannat@ig.com"/>
    <n v="11"/>
    <s v="São Paulo"/>
    <x v="0"/>
    <x v="1"/>
    <x v="1"/>
    <x v="1"/>
    <n v="1"/>
    <s v="À vista"/>
    <x v="884"/>
    <s v="José Arruda"/>
  </r>
  <r>
    <s v="Angeline"/>
    <s v="Serrano"/>
    <s v="Pollock"/>
    <s v="Angeline Serrano Pollock"/>
    <n v="0.28043118491680685"/>
    <s v="@yahoo.com"/>
    <s v="Angeline@yahoo.com"/>
    <n v="87"/>
    <s v="Pernambuco"/>
    <x v="2"/>
    <x v="1"/>
    <x v="1"/>
    <x v="1"/>
    <n v="1"/>
    <s v="À vista"/>
    <x v="885"/>
    <s v="Priscila Amanda"/>
  </r>
  <r>
    <s v="Aliyha"/>
    <s v="Macedo"/>
    <s v="Costello"/>
    <s v="Aliyha Macedo Costello"/>
    <n v="0.23597338972558901"/>
    <s v="@gmail.com"/>
    <s v="Aliyha@gmail.com"/>
    <n v="12"/>
    <s v="São Paulo"/>
    <x v="0"/>
    <x v="1"/>
    <x v="0"/>
    <x v="1"/>
    <n v="2"/>
    <s v="À Prazo"/>
    <x v="885"/>
    <s v="José Arruda"/>
  </r>
  <r>
    <s v="Krittika"/>
    <s v="Figueiredo"/>
    <s v="Vaughn"/>
    <s v="Krittika Figueiredo Vaughn"/>
    <n v="5.6005339890061734E-2"/>
    <s v="@hotmail.com"/>
    <s v="Krittika@hotmail.com"/>
    <n v="31"/>
    <s v="Minas Gerais"/>
    <x v="0"/>
    <x v="1"/>
    <x v="1"/>
    <x v="1"/>
    <n v="1"/>
    <s v="À vista"/>
    <x v="885"/>
    <s v="João Carlos"/>
  </r>
  <r>
    <s v="Brianna"/>
    <s v="Luz"/>
    <s v="Weber"/>
    <s v="Brianna Luz Weber"/>
    <n v="0.66127431978948326"/>
    <s v="@hotmail.com"/>
    <s v="Brianna@hotmail.com"/>
    <n v="88"/>
    <s v="Ceará"/>
    <x v="2"/>
    <x v="0"/>
    <x v="0"/>
    <x v="0"/>
    <n v="6"/>
    <s v="À Prazo"/>
    <x v="886"/>
    <s v="Priscila Amanda"/>
  </r>
  <r>
    <s v="Leanna"/>
    <s v="Namorado"/>
    <s v="O’Hara"/>
    <s v="Leanna Namorado O’Hara"/>
    <n v="0.75985242642044148"/>
    <s v="@ig.com"/>
    <s v="Leanna@ig.com"/>
    <n v="32"/>
    <s v="Minas Gerais"/>
    <x v="0"/>
    <x v="0"/>
    <x v="0"/>
    <x v="0"/>
    <n v="5"/>
    <s v="À Prazo"/>
    <x v="886"/>
    <s v="João Carlos"/>
  </r>
  <r>
    <s v="Ticiana"/>
    <s v="Inácio"/>
    <s v="McBride"/>
    <s v="Ticiana Inácio McBride"/>
    <n v="0.51494928154236008"/>
    <s v="@gmail.com"/>
    <s v="Ticiana@gmail.com"/>
    <n v="13"/>
    <s v="São Paulo"/>
    <x v="0"/>
    <x v="0"/>
    <x v="0"/>
    <x v="0"/>
    <n v="3"/>
    <s v="À Prazo"/>
    <x v="886"/>
    <s v="José Arruda"/>
  </r>
  <r>
    <s v="Pedrina"/>
    <s v="Sandes"/>
    <s v="Stack"/>
    <s v="Pedrina Sandes Stack"/>
    <n v="0.29031245126118321"/>
    <s v="@yahoo.com"/>
    <s v="Pedrina@yahoo.com"/>
    <n v="33"/>
    <s v="Minas Gerais"/>
    <x v="0"/>
    <x v="2"/>
    <x v="0"/>
    <x v="2"/>
    <n v="10"/>
    <s v="À Prazo"/>
    <x v="887"/>
    <s v="Priscila Amanda"/>
  </r>
  <r>
    <s v="Ruhiyah"/>
    <s v="Gouveia"/>
    <s v="Duncan"/>
    <s v="Ruhiyah Gouveia Duncan"/>
    <n v="0.82843738153103308"/>
    <s v="@gmail.com"/>
    <s v="Ruhiyah@gmail.com"/>
    <n v="14"/>
    <s v="São Paulo"/>
    <x v="0"/>
    <x v="0"/>
    <x v="0"/>
    <x v="0"/>
    <n v="6"/>
    <s v="À Prazo"/>
    <x v="887"/>
    <s v="Maria do Carmo"/>
  </r>
  <r>
    <s v="Nayára"/>
    <s v="Cordeiro"/>
    <s v="Shaw"/>
    <s v="Nayára Cordeiro Shaw"/>
    <n v="0.99241447403032879"/>
    <s v="@ig.com"/>
    <s v="Nayára@ig.com"/>
    <n v="89"/>
    <s v="Piauí"/>
    <x v="2"/>
    <x v="1"/>
    <x v="1"/>
    <x v="1"/>
    <n v="1"/>
    <s v="À vista"/>
    <x v="887"/>
    <s v="José Arruda"/>
  </r>
  <r>
    <s v="Djucu"/>
    <s v="Locatelli"/>
    <s v="Ramsey"/>
    <s v="Djucu Locatelli Ramsey"/>
    <n v="0.35670764338746597"/>
    <s v="@hotmail.com"/>
    <s v="Djucu@hotmail.com"/>
    <n v="34"/>
    <s v="Minas Gerais"/>
    <x v="0"/>
    <x v="2"/>
    <x v="0"/>
    <x v="2"/>
    <n v="9"/>
    <s v="À Prazo"/>
    <x v="888"/>
    <s v="Priscila Amanda"/>
  </r>
  <r>
    <s v="Tressia"/>
    <s v="Lutz"/>
    <s v="Calhoun"/>
    <s v="Tressia Lutz Calhoun"/>
    <n v="0.73951461592289736"/>
    <s v="@yahoo.com"/>
    <s v="Tressia@yahoo.com"/>
    <n v="91"/>
    <s v="Pará"/>
    <x v="1"/>
    <x v="0"/>
    <x v="0"/>
    <x v="0"/>
    <n v="5"/>
    <s v="À Prazo"/>
    <x v="888"/>
    <s v="Maria do Carmo"/>
  </r>
  <r>
    <s v="Vrischika"/>
    <s v="Rocha"/>
    <s v="Costello"/>
    <s v="Vrischika Rocha Costello"/>
    <n v="0.93677531205790776"/>
    <s v="@yahoo.com"/>
    <s v="Vrischika@yahoo.com"/>
    <n v="15"/>
    <s v="São Paulo"/>
    <x v="0"/>
    <x v="0"/>
    <x v="0"/>
    <x v="0"/>
    <n v="5"/>
    <s v="À Prazo"/>
    <x v="888"/>
    <s v="José Arruda"/>
  </r>
  <r>
    <s v="Miley"/>
    <s v="Valente"/>
    <s v="Shaw"/>
    <s v="Miley Valente Shaw"/>
    <n v="0.68284998865206503"/>
    <s v="@ig.com"/>
    <s v="Miley@ig.com"/>
    <n v="16"/>
    <s v="São Paulo"/>
    <x v="0"/>
    <x v="2"/>
    <x v="0"/>
    <x v="2"/>
    <n v="9"/>
    <s v="À Prazo"/>
    <x v="889"/>
    <s v="Maria do Carmo"/>
  </r>
  <r>
    <s v="María"/>
    <s v="Louzada"/>
    <s v="Duncan"/>
    <s v="María Louzada Duncan"/>
    <n v="2.1095852350506483E-2"/>
    <s v="@yahoo.com"/>
    <s v="María@yahoo.com"/>
    <n v="35"/>
    <s v="Minas Gerais"/>
    <x v="0"/>
    <x v="0"/>
    <x v="0"/>
    <x v="0"/>
    <n v="3"/>
    <s v="À Prazo"/>
    <x v="889"/>
    <s v="Priscila Amanda"/>
  </r>
  <r>
    <s v="Talita"/>
    <s v="Conceição"/>
    <s v="Kerr"/>
    <s v="Talita Conceição Kerr"/>
    <n v="0.92758288199872485"/>
    <s v="@gmail.com"/>
    <s v="Talita@gmail.com"/>
    <n v="92"/>
    <s v="Amazonas"/>
    <x v="1"/>
    <x v="1"/>
    <x v="1"/>
    <x v="1"/>
    <n v="1"/>
    <s v="À vista"/>
    <x v="889"/>
    <s v="José Arruda"/>
  </r>
  <r>
    <s v="Sophie"/>
    <s v="Altamirano"/>
    <s v="Faulkner"/>
    <s v="Sophie Altamirano Faulkner"/>
    <n v="0.60616601656190061"/>
    <s v="@hotmail.com"/>
    <s v="Sophie@hotmail.com"/>
    <n v="93"/>
    <s v="Pará"/>
    <x v="1"/>
    <x v="0"/>
    <x v="0"/>
    <x v="0"/>
    <n v="7"/>
    <s v="À Prazo"/>
    <x v="890"/>
    <s v="Priscila Amanda"/>
  </r>
  <r>
    <s v="Rida"/>
    <s v="Conceição"/>
    <s v="Montgomery"/>
    <s v="Rida Conceição Montgomery"/>
    <n v="0.98249168046002877"/>
    <s v="@ig.com"/>
    <s v="Rida@ig.com"/>
    <n v="17"/>
    <s v="São Paulo"/>
    <x v="0"/>
    <x v="0"/>
    <x v="0"/>
    <x v="0"/>
    <n v="7"/>
    <s v="À Prazo"/>
    <x v="890"/>
    <s v="João Carlos"/>
  </r>
  <r>
    <s v="Jénifer"/>
    <s v="Lutz"/>
    <s v="O’Hara"/>
    <s v="Jénifer Lutz O’Hara"/>
    <n v="0.74604714821201679"/>
    <s v="@yahoo.com"/>
    <s v="Jénifer@yahoo.com"/>
    <n v="37"/>
    <s v="Minas Gerais"/>
    <x v="0"/>
    <x v="0"/>
    <x v="0"/>
    <x v="0"/>
    <n v="4"/>
    <s v="À Prazo"/>
    <x v="890"/>
    <s v="José Arruda"/>
  </r>
  <r>
    <s v="Rhuana"/>
    <s v="Castro"/>
    <s v="Duncan"/>
    <s v="Rhuana Castro Duncan"/>
    <n v="0.56402035873814615"/>
    <s v="@hotmail.com"/>
    <s v="Rhuana@hotmail.com"/>
    <n v="38"/>
    <s v="Minas Gerais"/>
    <x v="0"/>
    <x v="1"/>
    <x v="1"/>
    <x v="1"/>
    <n v="1"/>
    <s v="À vista"/>
    <x v="891"/>
    <s v="José Arruda"/>
  </r>
  <r>
    <s v="Samanu"/>
    <s v="Matos"/>
    <s v="Stack"/>
    <s v="Samanu Matos Stack"/>
    <n v="0.2616485797726027"/>
    <s v="@gmail.com"/>
    <s v="Samanu@gmail.com"/>
    <n v="18"/>
    <s v="São Paulo"/>
    <x v="0"/>
    <x v="0"/>
    <x v="0"/>
    <x v="0"/>
    <n v="7"/>
    <s v="À Prazo"/>
    <x v="891"/>
    <s v="José Arruda"/>
  </r>
  <r>
    <s v="Norma"/>
    <s v="Morais"/>
    <s v="Dempsey"/>
    <s v="Norma Morais Dempsey"/>
    <n v="0.83894746817871735"/>
    <s v="@yahoo.com"/>
    <s v="Norma@yahoo.com"/>
    <n v="94"/>
    <s v="Pará"/>
    <x v="1"/>
    <x v="2"/>
    <x v="0"/>
    <x v="2"/>
    <n v="8"/>
    <s v="À Prazo"/>
    <x v="891"/>
    <s v="Maria do Carmo"/>
  </r>
  <r>
    <s v="Ilyana"/>
    <s v="Alves"/>
    <s v="Sinclair"/>
    <s v="Ilyana Alves Sinclair"/>
    <n v="0.30362379900479297"/>
    <s v="@ig.com"/>
    <s v="Ilyana@ig.com"/>
    <n v="95"/>
    <s v="Roraima"/>
    <x v="1"/>
    <x v="0"/>
    <x v="0"/>
    <x v="0"/>
    <n v="5"/>
    <s v="À Prazo"/>
    <x v="892"/>
    <s v="João Carlos"/>
  </r>
  <r>
    <s v="Paz"/>
    <s v="Sampedro"/>
    <s v="O’Hara"/>
    <s v="Paz Sampedro O’Hara"/>
    <n v="0.71645712794241301"/>
    <s v="@hotmail.com"/>
    <s v="Paz@hotmail.com"/>
    <n v="19"/>
    <s v="São Paulo"/>
    <x v="0"/>
    <x v="0"/>
    <x v="0"/>
    <x v="0"/>
    <n v="4"/>
    <s v="À Prazo"/>
    <x v="892"/>
    <s v="Priscila Amanda"/>
  </r>
  <r>
    <s v="Anayse"/>
    <s v="Rehder"/>
    <s v="Vaughn"/>
    <s v="Anayse Rehder Vaughn"/>
    <n v="0.4049248200422596"/>
    <s v="@gmail.com"/>
    <s v="Anayse@gmail.com"/>
    <n v="41"/>
    <s v="Paraná"/>
    <x v="3"/>
    <x v="2"/>
    <x v="0"/>
    <x v="2"/>
    <n v="9"/>
    <s v="À Prazo"/>
    <x v="892"/>
    <s v="João Carlos"/>
  </r>
  <r>
    <s v="Beatriz"/>
    <s v="Feitosa"/>
    <s v="O’Connell"/>
    <s v="Beatriz Feitosa O’Connell"/>
    <n v="0.47234052324582987"/>
    <s v="@hotmail.com"/>
    <s v="Beatriz@hotmail.com"/>
    <n v="96"/>
    <s v="Amapá"/>
    <x v="1"/>
    <x v="0"/>
    <x v="0"/>
    <x v="0"/>
    <n v="5"/>
    <s v="À Prazo"/>
    <x v="893"/>
    <s v="Maria do Carmo"/>
  </r>
  <r>
    <s v="Nelcy"/>
    <s v="Ferraz"/>
    <s v="McBride"/>
    <s v="Nelcy Ferraz McBride"/>
    <n v="0.56098274628580491"/>
    <s v="@yahoo.com"/>
    <s v="Nelcy@yahoo.com"/>
    <n v="42"/>
    <s v="Paraná"/>
    <x v="3"/>
    <x v="0"/>
    <x v="0"/>
    <x v="0"/>
    <n v="6"/>
    <s v="À Prazo"/>
    <x v="893"/>
    <s v="José Arruda"/>
  </r>
  <r>
    <s v="Maïa"/>
    <s v="Ferrão"/>
    <s v="O’Hara"/>
    <s v="Maïa Ferrão O’Hara"/>
    <n v="0.81309903415847962"/>
    <s v="@gmail.com"/>
    <s v="Maïa@gmail.com"/>
    <n v="21"/>
    <s v="Rio de Janeiro"/>
    <x v="0"/>
    <x v="1"/>
    <x v="1"/>
    <x v="1"/>
    <n v="1"/>
    <s v="À vista"/>
    <x v="893"/>
    <s v="João Carlos"/>
  </r>
  <r>
    <s v="Maggui"/>
    <s v="Esteves"/>
    <s v="Duncan"/>
    <s v="Maggui Esteves Duncan"/>
    <n v="0.87184074588748939"/>
    <s v="@hotmail.com"/>
    <s v="Maggui@hotmail.com"/>
    <n v="22"/>
    <s v="Rio de Janeiro"/>
    <x v="0"/>
    <x v="0"/>
    <x v="0"/>
    <x v="0"/>
    <n v="5"/>
    <s v="À Prazo"/>
    <x v="894"/>
    <s v="Maria do Carmo"/>
  </r>
  <r>
    <s v="Ediana"/>
    <s v="Milhomem"/>
    <s v="O’Hara"/>
    <s v="Ediana Milhomem O’Hara"/>
    <n v="6.2310210751652773E-2"/>
    <s v="@hotmail.com"/>
    <s v="Ediana@hotmail.com"/>
    <n v="43"/>
    <s v="Paraná"/>
    <x v="3"/>
    <x v="0"/>
    <x v="0"/>
    <x v="0"/>
    <n v="6"/>
    <s v="À Prazo"/>
    <x v="894"/>
    <s v="José Arruda"/>
  </r>
  <r>
    <s v="Suzanne"/>
    <s v="Bueno"/>
    <s v="Saunders"/>
    <s v="Suzanne Bueno Saunders"/>
    <n v="0.56384721607645938"/>
    <s v="@yahoo.com"/>
    <s v="Suzanne@yahoo.com"/>
    <n v="97"/>
    <s v="Amazonas"/>
    <x v="1"/>
    <x v="1"/>
    <x v="1"/>
    <x v="1"/>
    <n v="1"/>
    <s v="À vista"/>
    <x v="894"/>
    <s v="João Carlos"/>
  </r>
  <r>
    <s v="Vitália"/>
    <s v="Prado"/>
    <s v="Pollock"/>
    <s v="Vitália Prado Pollock"/>
    <n v="0.43390067208405669"/>
    <s v="@hotmail.com"/>
    <s v="Vitália@hotmail.com"/>
    <n v="24"/>
    <s v="Rio de Janeiro"/>
    <x v="0"/>
    <x v="2"/>
    <x v="0"/>
    <x v="2"/>
    <n v="10"/>
    <s v="À Prazo"/>
    <x v="895"/>
    <s v="José Arruda"/>
  </r>
  <r>
    <s v="Delilah"/>
    <s v="Eça"/>
    <s v="Shaw"/>
    <s v="Delilah Eça Shaw"/>
    <n v="1.1632091790272803E-2"/>
    <s v="@gmail.com"/>
    <s v="Delilah@gmail.com"/>
    <n v="44"/>
    <s v="Paraná"/>
    <x v="3"/>
    <x v="0"/>
    <x v="0"/>
    <x v="0"/>
    <n v="3"/>
    <s v="À Prazo"/>
    <x v="895"/>
    <s v="José Arruda"/>
  </r>
  <r>
    <s v="Silivondela"/>
    <s v="Silveira"/>
    <s v="Vaughn"/>
    <s v="Silivondela Silveira Vaughn"/>
    <n v="6.2221513326081168E-2"/>
    <s v="@hotmail.com"/>
    <s v="Silivondela@hotmail.com"/>
    <n v="98"/>
    <s v="Maranhão"/>
    <x v="2"/>
    <x v="1"/>
    <x v="1"/>
    <x v="1"/>
    <n v="1"/>
    <s v="À vista"/>
    <x v="895"/>
    <s v="José Arruda"/>
  </r>
  <r>
    <s v="Camélia"/>
    <s v="Mesquita"/>
    <s v="Pollock"/>
    <s v="Camélia Mesquita Pollock"/>
    <n v="0.35634315226203639"/>
    <s v="@hotmail.com"/>
    <s v="Camélia@hotmail.com"/>
    <n v="45"/>
    <s v="Paraná"/>
    <x v="3"/>
    <x v="0"/>
    <x v="0"/>
    <x v="0"/>
    <n v="7"/>
    <s v="À Prazo"/>
    <x v="896"/>
    <s v="Priscila Amanda"/>
  </r>
  <r>
    <s v="Alisa"/>
    <s v="Libânio"/>
    <s v="Salisbury"/>
    <s v="Alisa Libânio Salisbury"/>
    <n v="0.42255573000626456"/>
    <s v="@gmail.com"/>
    <s v="Alisa@gmail.com"/>
    <n v="99"/>
    <s v="Maranhão"/>
    <x v="2"/>
    <x v="2"/>
    <x v="0"/>
    <x v="2"/>
    <n v="8"/>
    <s v="À Prazo"/>
    <x v="896"/>
    <s v="Maria do Carmo"/>
  </r>
  <r>
    <s v="Nuria"/>
    <s v="Navalhes"/>
    <s v="Lynch"/>
    <s v="Nuria Navalhes Lynch"/>
    <n v="0.64918475852597712"/>
    <s v="@hotmail.com"/>
    <s v="Nuria@hotmail.com"/>
    <n v="27"/>
    <s v="Espírito Santo"/>
    <x v="0"/>
    <x v="0"/>
    <x v="0"/>
    <x v="0"/>
    <n v="5"/>
    <s v="À Prazo"/>
    <x v="896"/>
    <s v="Priscila Amanda"/>
  </r>
  <r>
    <s v="Ndeye"/>
    <s v="Dutra"/>
    <s v="Donovan"/>
    <s v="Ndeye Dutra Donovan"/>
    <n v="0.63014089452553712"/>
    <s v="@yahoo.com"/>
    <s v="Ndeye@yahoo.com"/>
    <n v="11"/>
    <s v="São Paulo"/>
    <x v="0"/>
    <x v="0"/>
    <x v="0"/>
    <x v="0"/>
    <n v="4"/>
    <s v="À Prazo"/>
    <x v="897"/>
    <s v="Maria do Carmo"/>
  </r>
  <r>
    <s v="Fatoumata"/>
    <s v="Diegues"/>
    <s v="Kerr"/>
    <s v="Fatoumata Diegues Kerr"/>
    <n v="6.4057567272740701E-2"/>
    <s v="@ig.com"/>
    <s v="Fatoumata@ig.com"/>
    <n v="28"/>
    <s v="Espírito Santo"/>
    <x v="0"/>
    <x v="0"/>
    <x v="0"/>
    <x v="0"/>
    <n v="6"/>
    <s v="À Prazo"/>
    <x v="897"/>
    <s v="Maria do Carmo"/>
  </r>
  <r>
    <s v="Micheli"/>
    <s v="Simões"/>
    <s v="Daugherty"/>
    <s v="Micheli Simões Daugherty"/>
    <n v="0.62993128810341459"/>
    <s v="@ig.com"/>
    <s v="Micheli@ig.com"/>
    <n v="46"/>
    <s v="Paraná"/>
    <x v="3"/>
    <x v="1"/>
    <x v="1"/>
    <x v="1"/>
    <n v="1"/>
    <s v="À vista"/>
    <x v="897"/>
    <s v="Maria do Carmo"/>
  </r>
  <r>
    <s v="Vitória"/>
    <s v="Quadros"/>
    <s v="Ramsey"/>
    <s v="Vitória Quadros Ramsey"/>
    <n v="0.74102901194815229"/>
    <s v="@yahoo.com"/>
    <s v="Vitória@yahoo.com"/>
    <n v="31"/>
    <s v="Minas Gerais"/>
    <x v="0"/>
    <x v="1"/>
    <x v="1"/>
    <x v="1"/>
    <n v="1"/>
    <s v="À vista"/>
    <x v="898"/>
    <s v="Priscila Amanda"/>
  </r>
  <r>
    <s v="Catalyna"/>
    <s v="Pascal"/>
    <s v="Ramsey"/>
    <s v="Catalyna Pascal Ramsey"/>
    <n v="0.93779809758451427"/>
    <s v="@ig.com"/>
    <s v="Catalyna@ig.com"/>
    <n v="12"/>
    <s v="São Paulo"/>
    <x v="0"/>
    <x v="1"/>
    <x v="1"/>
    <x v="1"/>
    <n v="1"/>
    <s v="À vista"/>
    <x v="898"/>
    <s v="Maria do Carmo"/>
  </r>
  <r>
    <s v="Abbygaëlle"/>
    <s v="Andrada"/>
    <s v="Higgins"/>
    <s v="Abbygaëlle Andrada Higgins"/>
    <n v="7.2532486864603785E-3"/>
    <s v="@yahoo.com"/>
    <s v="Abbygaëlle@yahoo.com"/>
    <n v="47"/>
    <s v="Santa Catarina"/>
    <x v="3"/>
    <x v="0"/>
    <x v="0"/>
    <x v="0"/>
    <n v="6"/>
    <s v="À Prazo"/>
    <x v="898"/>
    <s v="José Arruda"/>
  </r>
  <r>
    <s v="Salima"/>
    <s v="Machado"/>
    <s v="Fitzgerald"/>
    <s v="Salima Machado Fitzgerald"/>
    <n v="0.6081782145647463"/>
    <s v="@yahoo.com"/>
    <s v="Salima@yahoo.com"/>
    <n v="32"/>
    <s v="Minas Gerais"/>
    <x v="0"/>
    <x v="1"/>
    <x v="1"/>
    <x v="1"/>
    <n v="1"/>
    <s v="À vista"/>
    <x v="899"/>
    <s v="José Arruda"/>
  </r>
  <r>
    <s v="Sienna"/>
    <s v="Serrano"/>
    <s v="Stack"/>
    <s v="Sienna Serrano Stack"/>
    <n v="1.2013897431975007E-3"/>
    <s v="@hotmail.com"/>
    <s v="Sienna@hotmail.com"/>
    <n v="48"/>
    <s v="Santa Catarina"/>
    <x v="3"/>
    <x v="0"/>
    <x v="0"/>
    <x v="0"/>
    <n v="3"/>
    <s v="À Prazo"/>
    <x v="899"/>
    <s v="José Arruda"/>
  </r>
  <r>
    <s v="Claudemira"/>
    <s v="Varela"/>
    <s v="Fletcher"/>
    <s v="Claudemira Varela Fletcher"/>
    <n v="0.25997447631894355"/>
    <s v="@gmail.com"/>
    <s v="Claudemira@gmail.com"/>
    <n v="13"/>
    <s v="São Paulo"/>
    <x v="0"/>
    <x v="2"/>
    <x v="0"/>
    <x v="2"/>
    <n v="8"/>
    <s v="À Prazo"/>
    <x v="899"/>
    <s v="José Arruda"/>
  </r>
  <r>
    <s v="Elsiane"/>
    <s v="Soares"/>
    <s v="O’Hara"/>
    <s v="Elsiane Soares O’Hara"/>
    <n v="0.62950244644347009"/>
    <s v="@yahoo.com"/>
    <s v="Elsiane@yahoo.com"/>
    <n v="49"/>
    <s v="Santa Catarina"/>
    <x v="3"/>
    <x v="0"/>
    <x v="0"/>
    <x v="0"/>
    <n v="3"/>
    <s v="À Prazo"/>
    <x v="900"/>
    <s v="João Carlos"/>
  </r>
  <r>
    <s v="Dinora"/>
    <s v="Hidelfonso"/>
    <s v="Atkinson"/>
    <s v="Dinora Hidelfonso Atkinson"/>
    <n v="0.72015594708251107"/>
    <s v="@gmail.com"/>
    <s v="Dinora@gmail.com"/>
    <n v="14"/>
    <s v="São Paulo"/>
    <x v="0"/>
    <x v="1"/>
    <x v="0"/>
    <x v="1"/>
    <n v="2"/>
    <s v="À Prazo"/>
    <x v="900"/>
    <s v="Maria do Carmo"/>
  </r>
  <r>
    <s v="Henriqueta"/>
    <s v="Sampaio"/>
    <s v="Ballard"/>
    <s v="Henriqueta Sampaio Ballard"/>
    <n v="0.39053176485331487"/>
    <s v="@ig.com"/>
    <s v="Henriqueta@ig.com"/>
    <n v="33"/>
    <s v="Minas Gerais"/>
    <x v="0"/>
    <x v="0"/>
    <x v="0"/>
    <x v="0"/>
    <n v="6"/>
    <s v="À Prazo"/>
    <x v="900"/>
    <s v="José Arruda"/>
  </r>
  <r>
    <s v="Líria"/>
    <s v="Soeiro"/>
    <s v="Fitzgerald"/>
    <s v="Líria Soeiro Fitzgerald"/>
    <n v="0.26277985664647219"/>
    <s v="@hotmail.com"/>
    <s v="Líria@hotmail.com"/>
    <n v="15"/>
    <s v="São Paulo"/>
    <x v="0"/>
    <x v="1"/>
    <x v="0"/>
    <x v="1"/>
    <n v="2"/>
    <s v="À Prazo"/>
    <x v="901"/>
    <s v="José Arruda"/>
  </r>
  <r>
    <s v="Sanpreet"/>
    <s v="Muniz"/>
    <s v="Fletcher"/>
    <s v="Sanpreet Muniz Fletcher"/>
    <n v="0.50290630246745971"/>
    <s v="@yahoo.com"/>
    <s v="Sanpreet@yahoo.com"/>
    <n v="34"/>
    <s v="Minas Gerais"/>
    <x v="0"/>
    <x v="1"/>
    <x v="1"/>
    <x v="1"/>
    <n v="1"/>
    <s v="À vista"/>
    <x v="901"/>
    <s v="José Arruda"/>
  </r>
  <r>
    <s v="Najna"/>
    <s v="Bragança"/>
    <s v="Salisbury"/>
    <s v="Najna Bragança Salisbury"/>
    <n v="0.82127167275206547"/>
    <s v="@gmail.com"/>
    <s v="Najna@gmail.com"/>
    <n v="51"/>
    <s v="Rio Grande do Sul"/>
    <x v="3"/>
    <x v="2"/>
    <x v="0"/>
    <x v="2"/>
    <n v="9"/>
    <s v="À Prazo"/>
    <x v="901"/>
    <s v="Maria do Carmo"/>
  </r>
  <r>
    <s v="Alexya"/>
    <s v="Holanda"/>
    <s v="Fletcher"/>
    <s v="Alexya Holanda Fletcher"/>
    <n v="0.46569416241856953"/>
    <s v="@gmail.com"/>
    <s v="Alexya@gmail.com"/>
    <n v="53"/>
    <s v="Rio Grande do Sul"/>
    <x v="3"/>
    <x v="0"/>
    <x v="0"/>
    <x v="0"/>
    <n v="7"/>
    <s v="À Prazo"/>
    <x v="902"/>
    <s v="José Arruda"/>
  </r>
  <r>
    <s v="Fabrícia"/>
    <s v="Castro"/>
    <s v="Stack"/>
    <s v="Fabrícia Castro Stack"/>
    <n v="0.29502862726176249"/>
    <s v="@gmail.com"/>
    <s v="Fabrícia@gmail.com"/>
    <n v="35"/>
    <s v="Minas Gerais"/>
    <x v="0"/>
    <x v="1"/>
    <x v="0"/>
    <x v="1"/>
    <n v="2"/>
    <s v="À Prazo"/>
    <x v="902"/>
    <s v="Maria do Carmo"/>
  </r>
  <r>
    <s v="Thaissa"/>
    <s v="Generoso"/>
    <s v="Barker"/>
    <s v="Thaissa Generoso Barker"/>
    <n v="0.66582665073910963"/>
    <s v="@hotmail.com"/>
    <s v="Thaissa@hotmail.com"/>
    <n v="16"/>
    <s v="São Paulo"/>
    <x v="0"/>
    <x v="0"/>
    <x v="0"/>
    <x v="0"/>
    <n v="3"/>
    <s v="À Prazo"/>
    <x v="902"/>
    <s v="Priscila Amanda"/>
  </r>
  <r>
    <s v="Amadea"/>
    <s v="Moraes"/>
    <s v="Walsh"/>
    <s v="Amadea Moraes Walsh"/>
    <n v="0.87152699400646216"/>
    <s v="@hotmail.com"/>
    <s v="Amadea@hotmail.com"/>
    <n v="37"/>
    <s v="Minas Gerais"/>
    <x v="0"/>
    <x v="0"/>
    <x v="0"/>
    <x v="0"/>
    <n v="5"/>
    <s v="À Prazo"/>
    <x v="903"/>
    <s v="José Arruda"/>
  </r>
  <r>
    <s v="Kathryn"/>
    <s v="Veloso"/>
    <s v="Costello"/>
    <s v="Kathryn Veloso Costello"/>
    <n v="8.6537864577944545E-2"/>
    <s v="@gmail.com"/>
    <s v="Kathryn@gmail.com"/>
    <n v="54"/>
    <s v="Rio Grande do Sul"/>
    <x v="3"/>
    <x v="0"/>
    <x v="0"/>
    <x v="0"/>
    <n v="5"/>
    <s v="À Prazo"/>
    <x v="903"/>
    <s v="José Arruda"/>
  </r>
  <r>
    <s v="Melania"/>
    <s v="Pontes"/>
    <s v="Vaughn"/>
    <s v="Melania Pontes Vaughn"/>
    <n v="0.81196239448401364"/>
    <s v="@gmail.com"/>
    <s v="Melania@gmail.com"/>
    <n v="17"/>
    <s v="São Paulo"/>
    <x v="0"/>
    <x v="1"/>
    <x v="1"/>
    <x v="1"/>
    <n v="1"/>
    <s v="À vista"/>
    <x v="903"/>
    <s v="José Arruda"/>
  </r>
  <r>
    <s v="Amaina"/>
    <s v="Morato"/>
    <s v="Weber"/>
    <s v="Amaina Morato Weber"/>
    <n v="0.15925012164855068"/>
    <s v="@gmail.com"/>
    <s v="Amaina@gmail.com"/>
    <n v="38"/>
    <s v="Minas Gerais"/>
    <x v="0"/>
    <x v="0"/>
    <x v="0"/>
    <x v="0"/>
    <n v="6"/>
    <s v="À Prazo"/>
    <x v="904"/>
    <s v="José Arruda"/>
  </r>
  <r>
    <s v="Rayla"/>
    <s v="Bragança"/>
    <s v="Shaw"/>
    <s v="Rayla Bragança Shaw"/>
    <n v="0.36054405805078804"/>
    <s v="@hotmail.com"/>
    <s v="Rayla@hotmail.com"/>
    <n v="18"/>
    <s v="São Paulo"/>
    <x v="0"/>
    <x v="0"/>
    <x v="0"/>
    <x v="0"/>
    <n v="4"/>
    <s v="À Prazo"/>
    <x v="904"/>
    <s v="João Carlos"/>
  </r>
  <r>
    <s v="Melánie"/>
    <s v="Prado"/>
    <s v="Barker"/>
    <s v="Melánie Prado Barker"/>
    <n v="0.70320058628766169"/>
    <s v="@hotmail.com"/>
    <s v="Melánie@hotmail.com"/>
    <n v="55"/>
    <s v="Rio Grande do Sul"/>
    <x v="3"/>
    <x v="2"/>
    <x v="0"/>
    <x v="2"/>
    <n v="10"/>
    <s v="À Prazo"/>
    <x v="904"/>
    <s v="Maria do Carmo"/>
  </r>
  <r>
    <s v="Rosana"/>
    <s v="Faro"/>
    <s v="Hagan"/>
    <s v="Rosana Faro Hagan"/>
    <n v="0.13619468790730282"/>
    <s v="@gmail.com"/>
    <s v="Rosana@gmail.com"/>
    <n v="61"/>
    <s v="Distrito Federal"/>
    <x v="4"/>
    <x v="1"/>
    <x v="1"/>
    <x v="1"/>
    <n v="1"/>
    <s v="À vista"/>
    <x v="905"/>
    <s v="José Arruda"/>
  </r>
  <r>
    <s v="Josefa"/>
    <s v="Padrão"/>
    <s v="Duncan"/>
    <s v="Josefa Padrão Duncan"/>
    <n v="0.80110348985585089"/>
    <s v="@gmail.com"/>
    <s v="Josefa@gmail.com"/>
    <n v="41"/>
    <s v="Paraná"/>
    <x v="3"/>
    <x v="2"/>
    <x v="0"/>
    <x v="2"/>
    <n v="8"/>
    <s v="À Prazo"/>
    <x v="905"/>
    <s v="José Arruda"/>
  </r>
  <r>
    <s v="Mélyssa"/>
    <s v="Sampaulo"/>
    <s v="Pollock"/>
    <s v="Mélyssa Sampaulo Pollock"/>
    <n v="0.28427422377920031"/>
    <s v="@yahoo.com"/>
    <s v="Mélyssa@yahoo.com"/>
    <n v="19"/>
    <s v="São Paulo"/>
    <x v="0"/>
    <x v="0"/>
    <x v="0"/>
    <x v="0"/>
    <n v="4"/>
    <s v="À Prazo"/>
    <x v="905"/>
    <s v="José Arruda"/>
  </r>
  <r>
    <s v="Katarina"/>
    <s v="Valença"/>
    <s v="Walsh"/>
    <s v="Katarina Valença Walsh"/>
    <n v="0.77054584236521584"/>
    <s v="@hotmail.com"/>
    <s v="Katarina@hotmail.com"/>
    <n v="42"/>
    <s v="Paraná"/>
    <x v="3"/>
    <x v="0"/>
    <x v="0"/>
    <x v="0"/>
    <n v="5"/>
    <s v="À Prazo"/>
    <x v="906"/>
    <s v="José Arruda"/>
  </r>
  <r>
    <s v="Denisa"/>
    <s v="Fagundes"/>
    <s v="Sinclair"/>
    <s v="Denisa Fagundes Sinclair"/>
    <n v="0.82941061511934422"/>
    <s v="@yahoo.com"/>
    <s v="Denisa@yahoo.com"/>
    <n v="62"/>
    <s v="Goiás"/>
    <x v="4"/>
    <x v="0"/>
    <x v="0"/>
    <x v="0"/>
    <n v="6"/>
    <s v="À Prazo"/>
    <x v="906"/>
    <s v="Maria do Carmo"/>
  </r>
  <r>
    <s v="Tida"/>
    <s v="Jordão"/>
    <s v="O’Hara"/>
    <s v="Tida Jordão O’Hara"/>
    <n v="0.90864427496420264"/>
    <s v="@gmail.com"/>
    <s v="Tida@gmail.com"/>
    <n v="21"/>
    <s v="Rio de Janeiro"/>
    <x v="0"/>
    <x v="0"/>
    <x v="0"/>
    <x v="0"/>
    <n v="5"/>
    <s v="À Prazo"/>
    <x v="906"/>
    <s v="José Arruda"/>
  </r>
  <r>
    <s v="Lurdes"/>
    <s v="Barbaresco"/>
    <s v="Ballard"/>
    <s v="Lurdes Barbaresco Ballard"/>
    <n v="0.87586181738789171"/>
    <s v="@hotmail.com"/>
    <s v="Lurdes@hotmail.com"/>
    <n v="22"/>
    <s v="Rio de Janeiro"/>
    <x v="0"/>
    <x v="0"/>
    <x v="0"/>
    <x v="0"/>
    <n v="4"/>
    <s v="À Prazo"/>
    <x v="907"/>
    <s v="José Arruda"/>
  </r>
  <r>
    <s v="Chloé"/>
    <s v="Sandes"/>
    <s v="Fletcher"/>
    <s v="Chloé Sandes Fletcher"/>
    <n v="0.41867025905983168"/>
    <s v="@gmail.com"/>
    <s v="Chloé@gmail.com"/>
    <n v="63"/>
    <s v="Tocantins"/>
    <x v="1"/>
    <x v="1"/>
    <x v="1"/>
    <x v="1"/>
    <n v="1"/>
    <s v="À vista"/>
    <x v="907"/>
    <s v="José Arruda"/>
  </r>
  <r>
    <s v="Riman"/>
    <s v="Coutinho"/>
    <s v="Pollock"/>
    <s v="Riman Coutinho Pollock"/>
    <n v="0.3533282552737198"/>
    <s v="@ig.com"/>
    <s v="Riman@ig.com"/>
    <n v="43"/>
    <s v="Paraná"/>
    <x v="3"/>
    <x v="0"/>
    <x v="0"/>
    <x v="0"/>
    <n v="5"/>
    <s v="À Prazo"/>
    <x v="907"/>
    <s v="José Arruda"/>
  </r>
  <r>
    <s v="Anglina"/>
    <s v="Simões"/>
    <s v="Reese"/>
    <s v="Anglina Simões Reese"/>
    <n v="0.16772646875736441"/>
    <s v="@hotmail.com"/>
    <s v="Anglina@hotmail.com"/>
    <n v="24"/>
    <s v="Rio de Janeiro"/>
    <x v="0"/>
    <x v="2"/>
    <x v="0"/>
    <x v="2"/>
    <n v="8"/>
    <s v="À Prazo"/>
    <x v="908"/>
    <s v="João Carlos"/>
  </r>
  <r>
    <s v="Bela"/>
    <s v="Gama"/>
    <s v="Shaw"/>
    <s v="Bela Gama Shaw"/>
    <n v="0.12493720546800291"/>
    <s v="@ig.com"/>
    <s v="Bela@ig.com"/>
    <n v="64"/>
    <s v="Goiás"/>
    <x v="4"/>
    <x v="0"/>
    <x v="0"/>
    <x v="0"/>
    <n v="3"/>
    <s v="À Prazo"/>
    <x v="908"/>
    <s v="João Carlos"/>
  </r>
  <r>
    <s v="Hasmara"/>
    <s v="Penna"/>
    <s v="Saunders"/>
    <s v="Hasmara Penna Saunders"/>
    <n v="0.8407261685135391"/>
    <s v="@yahoo.com"/>
    <s v="Hasmara@yahoo.com"/>
    <n v="44"/>
    <s v="Paraná"/>
    <x v="3"/>
    <x v="1"/>
    <x v="1"/>
    <x v="1"/>
    <n v="1"/>
    <s v="À vista"/>
    <x v="908"/>
    <s v="Priscila Amanda"/>
  </r>
  <r>
    <s v="Anneliese"/>
    <s v="Vaz"/>
    <s v="Kerr"/>
    <s v="Anneliese Vaz Kerr"/>
    <n v="6.0314219063129615E-2"/>
    <s v="@yahoo.com"/>
    <s v="Anneliese@yahoo.com"/>
    <n v="45"/>
    <s v="Paraná"/>
    <x v="3"/>
    <x v="2"/>
    <x v="0"/>
    <x v="2"/>
    <n v="9"/>
    <s v="À Prazo"/>
    <x v="909"/>
    <s v="Maria do Carmo"/>
  </r>
  <r>
    <s v="Anni"/>
    <s v="Viana"/>
    <s v="Montgomery"/>
    <s v="Anni Viana Montgomery"/>
    <n v="0.53295111430809439"/>
    <s v="@gmail.com"/>
    <s v="Anni@gmail.com"/>
    <n v="65"/>
    <s v="Mato Grosso"/>
    <x v="4"/>
    <x v="0"/>
    <x v="0"/>
    <x v="0"/>
    <n v="3"/>
    <s v="À Prazo"/>
    <x v="909"/>
    <s v="José Arruda"/>
  </r>
  <r>
    <s v="Doralice"/>
    <s v="Macedo"/>
    <s v="Vaughn"/>
    <s v="Doralice Macedo Vaughn"/>
    <n v="0.92267433946993505"/>
    <s v="@hotmail.com"/>
    <s v="Doralice@hotmail.com"/>
    <n v="27"/>
    <s v="Espírito Santo"/>
    <x v="0"/>
    <x v="0"/>
    <x v="0"/>
    <x v="0"/>
    <n v="4"/>
    <s v="À Prazo"/>
    <x v="909"/>
    <s v="Maria do Carmo"/>
  </r>
  <r>
    <s v="Daymara"/>
    <s v="Cordeiro"/>
    <s v="Duncan"/>
    <s v="Daymara Cordeiro Duncan"/>
    <n v="0.37857464170328192"/>
    <s v="@yahoo.com"/>
    <s v="Daymara@yahoo.com"/>
    <n v="28"/>
    <s v="Espírito Santo"/>
    <x v="0"/>
    <x v="1"/>
    <x v="1"/>
    <x v="1"/>
    <n v="1"/>
    <s v="À vista"/>
    <x v="910"/>
    <s v="Priscila Amanda"/>
  </r>
  <r>
    <s v="Anabia"/>
    <s v="Peçanha"/>
    <s v="Ballard"/>
    <s v="Anabia Peçanha Ballard"/>
    <n v="0.44694056327655862"/>
    <s v="@gmail.com"/>
    <s v="Anabia@gmail.com"/>
    <n v="46"/>
    <s v="Paraná"/>
    <x v="3"/>
    <x v="2"/>
    <x v="0"/>
    <x v="2"/>
    <n v="8"/>
    <s v="À Prazo"/>
    <x v="910"/>
    <s v="José Arruda"/>
  </r>
  <r>
    <s v="Açucena"/>
    <s v="Assis"/>
    <s v="Saunders"/>
    <s v="Açucena Assis Saunders"/>
    <n v="0.85885198416936259"/>
    <s v="@gmail.com"/>
    <s v="Açucena@gmail.com"/>
    <n v="66"/>
    <s v="Mato Grosso"/>
    <x v="4"/>
    <x v="0"/>
    <x v="0"/>
    <x v="0"/>
    <n v="7"/>
    <s v="À Prazo"/>
    <x v="910"/>
    <s v="José Arruda"/>
  </r>
  <r>
    <s v="Jilsiany"/>
    <s v="Mendonça"/>
    <s v="Fletcher"/>
    <s v="Jilsiany Mendonça Fletcher"/>
    <n v="0.42624789315546996"/>
    <s v="@hotmail.com"/>
    <s v="Jilsiany@hotmail.com"/>
    <n v="67"/>
    <s v="Mato Grosso do Sul"/>
    <x v="4"/>
    <x v="0"/>
    <x v="0"/>
    <x v="0"/>
    <n v="4"/>
    <s v="À Prazo"/>
    <x v="911"/>
    <s v="Maria do Carmo"/>
  </r>
  <r>
    <s v="Shirley"/>
    <s v="Sá"/>
    <s v="Hahn"/>
    <s v="Shirley Sá Hahn"/>
    <n v="0.62454577753001095"/>
    <s v="@yahoo.com"/>
    <s v="Shirley@yahoo.com"/>
    <n v="47"/>
    <s v="Santa Catarina"/>
    <x v="3"/>
    <x v="2"/>
    <x v="0"/>
    <x v="2"/>
    <n v="10"/>
    <s v="À Prazo"/>
    <x v="911"/>
    <s v="José Arruda"/>
  </r>
  <r>
    <s v="Palmira"/>
    <s v="Quaresma"/>
    <s v="Ballard"/>
    <s v="Palmira Quaresma Ballard"/>
    <n v="0.36291090338500243"/>
    <s v="@hotmail.com"/>
    <s v="Palmira@hotmail.com"/>
    <n v="31"/>
    <s v="Minas Gerais"/>
    <x v="0"/>
    <x v="0"/>
    <x v="0"/>
    <x v="0"/>
    <n v="5"/>
    <s v="À Prazo"/>
    <x v="911"/>
    <s v="Maria do Carmo"/>
  </r>
  <r>
    <s v="Eliana"/>
    <s v="Penna"/>
    <s v="Walsh"/>
    <s v="Eliana Penna Walsh"/>
    <n v="0.37656299293117934"/>
    <s v="@gmail.com"/>
    <s v="Eliana@gmail.com"/>
    <n v="68"/>
    <s v="Acre"/>
    <x v="1"/>
    <x v="1"/>
    <x v="1"/>
    <x v="1"/>
    <n v="1"/>
    <s v="À vista"/>
    <x v="912"/>
    <s v="Priscila Amanda"/>
  </r>
  <r>
    <s v="Zeenat"/>
    <s v="Carvalhosa"/>
    <s v="Calhoun"/>
    <s v="Zeenat Carvalhosa Calhoun"/>
    <n v="0.81197854504334277"/>
    <s v="@yahoo.com"/>
    <s v="Zeenat@yahoo.com"/>
    <n v="48"/>
    <s v="Santa Catarina"/>
    <x v="3"/>
    <x v="0"/>
    <x v="0"/>
    <x v="0"/>
    <n v="4"/>
    <s v="À Prazo"/>
    <x v="912"/>
    <s v="José Arruda"/>
  </r>
  <r>
    <s v="Arybel"/>
    <s v="Borges"/>
    <s v="Fitzgerald"/>
    <s v="Arybel Borges Fitzgerald"/>
    <n v="0.51188788745881664"/>
    <s v="@ig.com"/>
    <s v="Arybel@ig.com"/>
    <n v="32"/>
    <s v="Minas Gerais"/>
    <x v="0"/>
    <x v="1"/>
    <x v="0"/>
    <x v="1"/>
    <n v="2"/>
    <s v="À Prazo"/>
    <x v="912"/>
    <s v="Priscila Amanda"/>
  </r>
  <r>
    <s v="Baani"/>
    <s v="Ferrolho"/>
    <s v="Duncan"/>
    <s v="Baani Ferrolho Duncan"/>
    <n v="0.8449720894223357"/>
    <s v="@hotmail.com"/>
    <s v="Baani@hotmail.com"/>
    <n v="49"/>
    <s v="Santa Catarina"/>
    <x v="3"/>
    <x v="2"/>
    <x v="0"/>
    <x v="2"/>
    <n v="8"/>
    <s v="À Prazo"/>
    <x v="913"/>
    <s v="João Carlos"/>
  </r>
  <r>
    <s v="Aldry"/>
    <s v="Frota"/>
    <s v="Stack"/>
    <s v="Aldry Frota Stack"/>
    <n v="0.5231295131455318"/>
    <s v="@gmail.com"/>
    <s v="Aldry@gmail.com"/>
    <n v="69"/>
    <s v="Rondônia"/>
    <x v="1"/>
    <x v="0"/>
    <x v="0"/>
    <x v="0"/>
    <n v="3"/>
    <s v="À Prazo"/>
    <x v="913"/>
    <s v="João Carlos"/>
  </r>
  <r>
    <s v="Kamilly"/>
    <s v="Santana"/>
    <s v="Atkinson"/>
    <s v="Kamilly Santana Atkinson"/>
    <n v="0.22355916804657983"/>
    <s v="@gmail.com"/>
    <s v="Kamilly@gmail.com"/>
    <n v="33"/>
    <s v="Minas Gerais"/>
    <x v="0"/>
    <x v="1"/>
    <x v="0"/>
    <x v="1"/>
    <n v="2"/>
    <s v="À Prazo"/>
    <x v="913"/>
    <s v="Maria do Carmo"/>
  </r>
  <r>
    <s v="Bintou"/>
    <s v="Leite"/>
    <s v="O’Connell"/>
    <s v="Bintou Leite O’Connell"/>
    <n v="0.19443957322057415"/>
    <s v="@hotmail.com"/>
    <s v="Bintou@hotmail.com"/>
    <n v="34"/>
    <s v="Minas Gerais"/>
    <x v="0"/>
    <x v="1"/>
    <x v="1"/>
    <x v="1"/>
    <n v="1"/>
    <s v="À vista"/>
    <x v="914"/>
    <s v="José Arruda"/>
  </r>
  <r>
    <s v="Graça"/>
    <s v="Malta"/>
    <s v="Barker"/>
    <s v="Graça Malta Barker"/>
    <n v="0.1133958549507661"/>
    <s v="@yahoo.com"/>
    <s v="Graça@yahoo.com"/>
    <n v="71"/>
    <s v="Bahia"/>
    <x v="2"/>
    <x v="2"/>
    <x v="0"/>
    <x v="2"/>
    <n v="10"/>
    <s v="À Prazo"/>
    <x v="914"/>
    <s v="José Arruda"/>
  </r>
  <r>
    <s v="Nelssy"/>
    <s v="Fioravante"/>
    <s v="Reese"/>
    <s v="Nelssy Fioravante Reese"/>
    <n v="0.36258361099273828"/>
    <s v="@hotmail.com"/>
    <s v="Nelssy@hotmail.com"/>
    <n v="51"/>
    <s v="Rio Grande do Sul"/>
    <x v="3"/>
    <x v="1"/>
    <x v="0"/>
    <x v="1"/>
    <n v="2"/>
    <s v="À Prazo"/>
    <x v="914"/>
    <s v="José Arruda"/>
  </r>
  <r>
    <s v="Anícia"/>
    <s v="Stein"/>
    <s v="Weber"/>
    <s v="Anícia Stein Weber"/>
    <n v="0.47830799522127143"/>
    <s v="@ig.com"/>
    <s v="Anícia@ig.com"/>
    <n v="73"/>
    <s v="Bahia"/>
    <x v="2"/>
    <x v="0"/>
    <x v="0"/>
    <x v="0"/>
    <n v="7"/>
    <s v="À Prazo"/>
    <x v="915"/>
    <s v="José Arruda"/>
  </r>
  <r>
    <s v="Jullia"/>
    <s v="Pontes"/>
    <s v="Costello"/>
    <s v="Jullia Pontes Costello"/>
    <n v="0.43840848748590722"/>
    <s v="@ig.com"/>
    <s v="Jullia@ig.com"/>
    <n v="53"/>
    <s v="Rio Grande do Sul"/>
    <x v="3"/>
    <x v="2"/>
    <x v="0"/>
    <x v="2"/>
    <n v="9"/>
    <s v="À Prazo"/>
    <x v="915"/>
    <s v="José Arruda"/>
  </r>
  <r>
    <s v="Giana"/>
    <s v="Laubert"/>
    <s v="Hagan"/>
    <s v="Giana Laubert Hagan"/>
    <n v="0.45402348988953001"/>
    <s v="@yahoo.com"/>
    <s v="Giana@yahoo.com"/>
    <n v="35"/>
    <s v="Minas Gerais"/>
    <x v="0"/>
    <x v="0"/>
    <x v="0"/>
    <x v="0"/>
    <n v="7"/>
    <s v="À Prazo"/>
    <x v="915"/>
    <s v="Priscila Amanda"/>
  </r>
  <r>
    <s v="Karoliny"/>
    <s v="Stein"/>
    <s v="McBride"/>
    <s v="Karoliny Stein McBride"/>
    <n v="0.86253118634080961"/>
    <s v="@hotmail.com"/>
    <s v="Karoliny@hotmail.com"/>
    <n v="37"/>
    <s v="Minas Gerais"/>
    <x v="0"/>
    <x v="2"/>
    <x v="0"/>
    <x v="2"/>
    <n v="8"/>
    <s v="À Prazo"/>
    <x v="916"/>
    <s v="Maria do Carmo"/>
  </r>
  <r>
    <s v="Aliyya"/>
    <s v="Machado"/>
    <s v="Daugherty"/>
    <s v="Aliyya Machado Daugherty"/>
    <n v="0.62137300821922004"/>
    <s v="@ig.com"/>
    <s v="Aliyya@ig.com"/>
    <n v="74"/>
    <s v="Bahia"/>
    <x v="2"/>
    <x v="2"/>
    <x v="0"/>
    <x v="2"/>
    <n v="9"/>
    <s v="À Prazo"/>
    <x v="916"/>
    <s v="Maria do Carmo"/>
  </r>
  <r>
    <s v="Amelia"/>
    <s v="Neves"/>
    <s v="Duncan"/>
    <s v="Amelia Neves Duncan"/>
    <n v="0.2761188871669793"/>
    <s v="@gmail.com"/>
    <s v="Amelia@gmail.com"/>
    <n v="54"/>
    <s v="Rio Grande do Sul"/>
    <x v="3"/>
    <x v="2"/>
    <x v="0"/>
    <x v="2"/>
    <n v="10"/>
    <s v="À Prazo"/>
    <x v="916"/>
    <s v="Priscila Amanda"/>
  </r>
  <r>
    <s v="Meyra"/>
    <s v="Saraiva"/>
    <s v="Ballard"/>
    <s v="Meyra Saraiva Ballard"/>
    <n v="5.5184597434159599E-2"/>
    <s v="@gmail.com"/>
    <s v="Meyra@gmail.com"/>
    <n v="75"/>
    <s v="Bahia"/>
    <x v="2"/>
    <x v="1"/>
    <x v="0"/>
    <x v="1"/>
    <n v="2"/>
    <s v="À Prazo"/>
    <x v="917"/>
    <s v="Maria do Carmo"/>
  </r>
  <r>
    <s v="Noor"/>
    <s v="Miranda"/>
    <s v="Costello"/>
    <s v="Noor Miranda Costello"/>
    <n v="0.74124794770346336"/>
    <s v="@yahoo.com"/>
    <s v="Noor@yahoo.com"/>
    <n v="38"/>
    <s v="Minas Gerais"/>
    <x v="0"/>
    <x v="1"/>
    <x v="0"/>
    <x v="1"/>
    <n v="2"/>
    <s v="À Prazo"/>
    <x v="917"/>
    <s v="Priscila Amanda"/>
  </r>
  <r>
    <s v="Ima"/>
    <s v="Alvim"/>
    <s v="Stack"/>
    <s v="Ima Alvim Stack"/>
    <n v="0.56919076612331676"/>
    <s v="@gmail.com"/>
    <s v="Ima@gmail.com"/>
    <n v="55"/>
    <s v="Rio Grande do Sul"/>
    <x v="3"/>
    <x v="0"/>
    <x v="0"/>
    <x v="0"/>
    <n v="6"/>
    <s v="À Prazo"/>
    <x v="917"/>
    <s v="José Arruda"/>
  </r>
  <r>
    <s v="Ivandra"/>
    <s v="Constante"/>
    <s v="Barker"/>
    <s v="Ivandra Constante Barker"/>
    <n v="0.57369219142164141"/>
    <s v="@yahoo.com"/>
    <s v="Ivandra@yahoo.com"/>
    <n v="41"/>
    <s v="Paraná"/>
    <x v="3"/>
    <x v="0"/>
    <x v="0"/>
    <x v="0"/>
    <n v="3"/>
    <s v="À Prazo"/>
    <x v="918"/>
    <s v="João Carlos"/>
  </r>
  <r>
    <s v="Mariamar"/>
    <s v="Machado"/>
    <s v="McBride"/>
    <s v="Mariamar Machado McBride"/>
    <n v="0.10787981903360577"/>
    <s v="@hotmail.com"/>
    <s v="Mariamar@hotmail.com"/>
    <n v="61"/>
    <s v="Distrito Federal"/>
    <x v="4"/>
    <x v="0"/>
    <x v="0"/>
    <x v="0"/>
    <n v="6"/>
    <s v="À Prazo"/>
    <x v="918"/>
    <s v="Priscila Amanda"/>
  </r>
  <r>
    <s v="Cayetana"/>
    <s v="Pessoa"/>
    <s v="Donovan"/>
    <s v="Cayetana Pessoa Donovan"/>
    <n v="0.48752020372605975"/>
    <s v="@ig.com"/>
    <s v="Cayetana@ig.com"/>
    <n v="77"/>
    <s v="Bahia"/>
    <x v="2"/>
    <x v="2"/>
    <x v="0"/>
    <x v="2"/>
    <n v="8"/>
    <s v="À Prazo"/>
    <x v="918"/>
    <s v="José Arruda"/>
  </r>
  <r>
    <s v="Vaíse"/>
    <s v="Monteiro"/>
    <s v="Weber"/>
    <s v="Vaíse Monteiro Weber"/>
    <n v="0.3081887683130351"/>
    <s v="@hotmail.com"/>
    <s v="Vaíse@hotmail.com"/>
    <n v="79"/>
    <s v="Sergipe"/>
    <x v="2"/>
    <x v="0"/>
    <x v="0"/>
    <x v="0"/>
    <n v="5"/>
    <s v="À Prazo"/>
    <x v="919"/>
    <s v="Priscila Amanda"/>
  </r>
  <r>
    <s v="Rusana"/>
    <s v="Hernandes"/>
    <s v="Hagan"/>
    <s v="Rusana Hernandes Hagan"/>
    <n v="0.4967496505478286"/>
    <s v="@yahoo.com"/>
    <s v="Rusana@yahoo.com"/>
    <n v="42"/>
    <s v="Paraná"/>
    <x v="3"/>
    <x v="1"/>
    <x v="0"/>
    <x v="1"/>
    <n v="2"/>
    <s v="À Prazo"/>
    <x v="919"/>
    <s v="João Carlos"/>
  </r>
  <r>
    <s v="Tracy"/>
    <s v="Louzada"/>
    <s v="Barr"/>
    <s v="Tracy Louzada Barr"/>
    <n v="0.50373064887739083"/>
    <s v="@ig.com"/>
    <s v="Tracy@ig.com"/>
    <n v="62"/>
    <s v="Goiás"/>
    <x v="4"/>
    <x v="2"/>
    <x v="0"/>
    <x v="2"/>
    <n v="8"/>
    <s v="À Prazo"/>
    <x v="919"/>
    <s v="João Carlos"/>
  </r>
  <r>
    <s v="Leah"/>
    <s v="Monteiro"/>
    <s v="Duncan"/>
    <s v="Leah Monteiro Duncan"/>
    <n v="0.22528812460461523"/>
    <s v="@gmail.com"/>
    <s v="Leah@gmail.com"/>
    <n v="81"/>
    <s v="Pernambuco"/>
    <x v="2"/>
    <x v="0"/>
    <x v="0"/>
    <x v="0"/>
    <n v="3"/>
    <s v="À Prazo"/>
    <x v="920"/>
    <s v="José Arruda"/>
  </r>
  <r>
    <s v="Jocyara"/>
    <s v="Müller"/>
    <s v="Stack"/>
    <s v="Jocyara Müller Stack"/>
    <n v="0.96019814322981167"/>
    <s v="@gmail.com"/>
    <s v="Jocyara@gmail.com"/>
    <n v="43"/>
    <s v="Paraná"/>
    <x v="3"/>
    <x v="0"/>
    <x v="0"/>
    <x v="0"/>
    <n v="3"/>
    <s v="À Prazo"/>
    <x v="920"/>
    <s v="Maria do Carmo"/>
  </r>
  <r>
    <s v="Mickelly"/>
    <s v="Sousa"/>
    <s v="Fletcher"/>
    <s v="Mickelly Sousa Fletcher"/>
    <n v="0.84954878121257638"/>
    <s v="@hotmail.com"/>
    <s v="Mickelly@hotmail.com"/>
    <n v="63"/>
    <s v="Tocantins"/>
    <x v="1"/>
    <x v="0"/>
    <x v="0"/>
    <x v="0"/>
    <n v="4"/>
    <s v="À Prazo"/>
    <x v="920"/>
    <s v="Priscila Amanda"/>
  </r>
  <r>
    <s v="Sílvia"/>
    <s v="Spiassi"/>
    <s v="Barr"/>
    <s v="Sílvia Spiassi Barr"/>
    <n v="0.4142734456019459"/>
    <s v="@hotmail.com"/>
    <s v="Sílvia@hotmail.com"/>
    <n v="82"/>
    <s v="Alagoas"/>
    <x v="2"/>
    <x v="0"/>
    <x v="0"/>
    <x v="0"/>
    <n v="7"/>
    <s v="À Prazo"/>
    <x v="921"/>
    <s v="Maria do Carmo"/>
  </r>
  <r>
    <s v="Keziah"/>
    <s v="Camargo"/>
    <s v="Duncan"/>
    <s v="Keziah Camargo Duncan"/>
    <n v="0.99093791734951142"/>
    <s v="@ig.com"/>
    <s v="Keziah@ig.com"/>
    <n v="64"/>
    <s v="Goiás"/>
    <x v="4"/>
    <x v="1"/>
    <x v="1"/>
    <x v="1"/>
    <n v="1"/>
    <s v="À vista"/>
    <x v="921"/>
    <s v="Maria do Carmo"/>
  </r>
  <r>
    <s v="Zenaide"/>
    <s v="Coentrão"/>
    <s v="Frazier"/>
    <s v="Zenaide Coentrão Frazier"/>
    <n v="0.49922633437969777"/>
    <s v="@hotmail.com"/>
    <s v="Zenaide@hotmail.com"/>
    <n v="44"/>
    <s v="Paraná"/>
    <x v="3"/>
    <x v="1"/>
    <x v="0"/>
    <x v="1"/>
    <n v="2"/>
    <s v="À Prazo"/>
    <x v="921"/>
    <s v="Maria do Carmo"/>
  </r>
  <r>
    <s v="Raniyah"/>
    <s v="Bastos"/>
    <s v="Fitzgerald"/>
    <s v="Raniyah Bastos Fitzgerald"/>
    <n v="0.28551578873788241"/>
    <s v="@gmail.com"/>
    <s v="Raniyah@gmail.com"/>
    <n v="45"/>
    <s v="Paraná"/>
    <x v="3"/>
    <x v="0"/>
    <x v="0"/>
    <x v="0"/>
    <n v="7"/>
    <s v="À Prazo"/>
    <x v="922"/>
    <s v="José Arruda"/>
  </r>
  <r>
    <s v="Silvéria"/>
    <s v="Soares"/>
    <s v="Barker"/>
    <s v="Silvéria Soares Barker"/>
    <n v="0.10843858769153869"/>
    <s v="@yahoo.com"/>
    <s v="Silvéria@yahoo.com"/>
    <n v="65"/>
    <s v="Mato Grosso"/>
    <x v="4"/>
    <x v="1"/>
    <x v="0"/>
    <x v="1"/>
    <n v="2"/>
    <s v="À Prazo"/>
    <x v="922"/>
    <s v="Maria do Carmo"/>
  </r>
  <r>
    <s v="Iliana"/>
    <s v="Aguiar"/>
    <s v="O’Hara"/>
    <s v="Iliana Aguiar O’Hara"/>
    <n v="0.82182216248526518"/>
    <s v="@gmail.com"/>
    <s v="Iliana@gmail.com"/>
    <n v="83"/>
    <s v="Paraíba"/>
    <x v="2"/>
    <x v="1"/>
    <x v="1"/>
    <x v="1"/>
    <n v="1"/>
    <s v="À vista"/>
    <x v="922"/>
    <s v="João Carlos"/>
  </r>
  <r>
    <s v="Helayne"/>
    <s v="Prudente"/>
    <s v="Fitzgerald"/>
    <s v="Helayne Prudente Fitzgerald"/>
    <n v="0.463309047153036"/>
    <s v="@yahoo.com"/>
    <s v="Helayne@yahoo.com"/>
    <n v="66"/>
    <s v="Mato Grosso"/>
    <x v="4"/>
    <x v="2"/>
    <x v="0"/>
    <x v="2"/>
    <n v="9"/>
    <s v="À Prazo"/>
    <x v="923"/>
    <s v="José Arruda"/>
  </r>
  <r>
    <s v="Itzayana"/>
    <s v="Cidade"/>
    <s v="Stack"/>
    <s v="Itzayana Cidade Stack"/>
    <n v="0.15934238842729265"/>
    <s v="@hotmail.com"/>
    <s v="Itzayana@hotmail.com"/>
    <n v="46"/>
    <s v="Paraná"/>
    <x v="3"/>
    <x v="0"/>
    <x v="0"/>
    <x v="0"/>
    <n v="6"/>
    <s v="À Prazo"/>
    <x v="923"/>
    <s v="Maria do Carmo"/>
  </r>
  <r>
    <s v="Laureen"/>
    <s v="Lochner"/>
    <s v="McLaughlin"/>
    <s v="Laureen Lochner McLaughlin"/>
    <n v="0.72043460757952149"/>
    <s v="@ig.com"/>
    <s v="Laureen@ig.com"/>
    <n v="84"/>
    <s v="Rio Grande do Norte"/>
    <x v="2"/>
    <x v="1"/>
    <x v="1"/>
    <x v="1"/>
    <n v="1"/>
    <s v="À vista"/>
    <x v="923"/>
    <s v="Priscila Amanda"/>
  </r>
  <r>
    <s v="Twin"/>
    <s v="Mariz"/>
    <s v="Higgins"/>
    <s v="Twin Mariz Higgins"/>
    <n v="0.33709857810476229"/>
    <s v="@ig.com"/>
    <s v="Twin@ig.com"/>
    <n v="85"/>
    <s v="Ceará"/>
    <x v="2"/>
    <x v="2"/>
    <x v="0"/>
    <x v="2"/>
    <n v="9"/>
    <s v="À Prazo"/>
    <x v="924"/>
    <s v="Priscila Amanda"/>
  </r>
  <r>
    <s v="Faaiza"/>
    <s v="Cardoso"/>
    <s v="Stack"/>
    <s v="Faaiza Cardoso Stack"/>
    <n v="4.6428342315676385E-2"/>
    <s v="@hotmail.com"/>
    <s v="Faaiza@hotmail.com"/>
    <n v="67"/>
    <s v="Mato Grosso do Sul"/>
    <x v="4"/>
    <x v="0"/>
    <x v="0"/>
    <x v="0"/>
    <n v="7"/>
    <s v="À Prazo"/>
    <x v="924"/>
    <s v="Maria do Carmo"/>
  </r>
  <r>
    <s v="Ciliza"/>
    <s v="Spiassi"/>
    <s v="Reese"/>
    <s v="Ciliza Spiassi Reese"/>
    <n v="0.39951255910691463"/>
    <s v="@hotmail.com"/>
    <s v="Ciliza@hotmail.com"/>
    <n v="47"/>
    <s v="Santa Catarina"/>
    <x v="3"/>
    <x v="0"/>
    <x v="0"/>
    <x v="0"/>
    <n v="7"/>
    <s v="À Prazo"/>
    <x v="924"/>
    <s v="Maria do Carmo"/>
  </r>
  <r>
    <s v="Sandrina"/>
    <s v="Morais"/>
    <s v="Calhoun"/>
    <s v="Sandrina Morais Calhoun"/>
    <n v="0.61032003213238128"/>
    <s v="@gmail.com"/>
    <s v="Sandrina@gmail.com"/>
    <n v="86"/>
    <s v="Piauí"/>
    <x v="2"/>
    <x v="0"/>
    <x v="0"/>
    <x v="0"/>
    <n v="6"/>
    <s v="À Prazo"/>
    <x v="925"/>
    <s v="José Arruda"/>
  </r>
  <r>
    <s v="Suriel"/>
    <s v="Bolsonaro"/>
    <s v="Kerr"/>
    <s v="Suriel Bolsonaro Kerr"/>
    <n v="0.97756819111560211"/>
    <s v="@gmail.com"/>
    <s v="Suriel@gmail.com"/>
    <n v="48"/>
    <s v="Santa Catarina"/>
    <x v="3"/>
    <x v="0"/>
    <x v="0"/>
    <x v="0"/>
    <n v="3"/>
    <s v="À Prazo"/>
    <x v="925"/>
    <s v="Maria do Carmo"/>
  </r>
  <r>
    <s v="Amalia"/>
    <s v="Moreira"/>
    <s v="Barker"/>
    <s v="Amalia Moreira Barker"/>
    <n v="7.8079393549568166E-2"/>
    <s v="@hotmail.com"/>
    <s v="Amalia@hotmail.com"/>
    <n v="68"/>
    <s v="Acre"/>
    <x v="1"/>
    <x v="2"/>
    <x v="0"/>
    <x v="2"/>
    <n v="9"/>
    <s v="À Prazo"/>
    <x v="925"/>
    <s v="João Carlos"/>
  </r>
  <r>
    <s v="Rimas"/>
    <s v="Couto"/>
    <s v="Shaw"/>
    <s v="Rimas Couto Shaw"/>
    <n v="0.11754748220008304"/>
    <s v="@hotmail.com"/>
    <s v="Rimas@hotmail.com"/>
    <n v="69"/>
    <s v="Rondônia"/>
    <x v="1"/>
    <x v="1"/>
    <x v="1"/>
    <x v="1"/>
    <n v="1"/>
    <s v="À vista"/>
    <x v="926"/>
    <s v="Maria do Carmo"/>
  </r>
  <r>
    <s v="Áurea"/>
    <s v="Carvalhosa"/>
    <s v="Atkinson"/>
    <s v="Áurea Carvalhosa Atkinson"/>
    <n v="0.26850717629206966"/>
    <s v="@yahoo.com"/>
    <s v="Áurea@yahoo.com"/>
    <n v="87"/>
    <s v="Pernambuco"/>
    <x v="2"/>
    <x v="0"/>
    <x v="0"/>
    <x v="0"/>
    <n v="7"/>
    <s v="À Prazo"/>
    <x v="926"/>
    <s v="Maria do Carmo"/>
  </r>
  <r>
    <s v="Cândida"/>
    <s v="Morato"/>
    <s v="Sinclair"/>
    <s v="Cândida Morato Sinclair"/>
    <n v="0.49965878456551227"/>
    <s v="@ig.com"/>
    <s v="Cândida@ig.com"/>
    <n v="49"/>
    <s v="Santa Catarina"/>
    <x v="3"/>
    <x v="0"/>
    <x v="0"/>
    <x v="0"/>
    <n v="7"/>
    <s v="À Prazo"/>
    <x v="926"/>
    <s v="Maria do Carmo"/>
  </r>
  <r>
    <s v="Kira"/>
    <s v="Eça"/>
    <s v="Hahn"/>
    <s v="Kira Eça Hahn"/>
    <n v="0.91329466108398294"/>
    <s v="@gmail.com"/>
    <s v="Kira@gmail.com"/>
    <n v="51"/>
    <s v="Rio Grande do Sul"/>
    <x v="3"/>
    <x v="2"/>
    <x v="0"/>
    <x v="2"/>
    <n v="9"/>
    <s v="À Prazo"/>
    <x v="927"/>
    <s v="José Arruda"/>
  </r>
  <r>
    <s v="Yzaine"/>
    <s v="Borsoi"/>
    <s v="Higgins"/>
    <s v="Yzaine Borsoi Higgins"/>
    <n v="0.21250349155959747"/>
    <s v="@gmail.com"/>
    <s v="Yzaine@gmail.com"/>
    <n v="88"/>
    <s v="Ceará"/>
    <x v="2"/>
    <x v="1"/>
    <x v="0"/>
    <x v="1"/>
    <n v="2"/>
    <s v="À Prazo"/>
    <x v="927"/>
    <s v="Maria do Carmo"/>
  </r>
  <r>
    <s v="Gabrielly"/>
    <s v="Gato"/>
    <s v="McLaughlin"/>
    <s v="Gabrielly Gato McLaughlin"/>
    <n v="9.6970093376159916E-2"/>
    <s v="@hotmail.com"/>
    <s v="Gabrielly@hotmail.com"/>
    <n v="71"/>
    <s v="Bahia"/>
    <x v="2"/>
    <x v="1"/>
    <x v="1"/>
    <x v="1"/>
    <n v="1"/>
    <s v="À vista"/>
    <x v="927"/>
    <s v="Maria do Carmo"/>
  </r>
  <r>
    <s v="Vivian"/>
    <s v="Ramalho"/>
    <s v="Stack"/>
    <s v="Vivian Ramalho Stack"/>
    <n v="4.774408278617992E-2"/>
    <s v="@yahoo.com"/>
    <s v="Vivian@yahoo.com"/>
    <n v="73"/>
    <s v="Bahia"/>
    <x v="2"/>
    <x v="0"/>
    <x v="0"/>
    <x v="0"/>
    <n v="3"/>
    <s v="À Prazo"/>
    <x v="928"/>
    <s v="José Arruda"/>
  </r>
  <r>
    <s v="Eshaal"/>
    <s v="Anes"/>
    <s v="Duncan"/>
    <s v="Eshaal Anes Duncan"/>
    <n v="0.35335967507399635"/>
    <s v="@ig.com"/>
    <s v="Eshaal@ig.com"/>
    <n v="53"/>
    <s v="Rio Grande do Sul"/>
    <x v="3"/>
    <x v="1"/>
    <x v="1"/>
    <x v="1"/>
    <n v="1"/>
    <s v="À vista"/>
    <x v="928"/>
    <s v="José Arruda"/>
  </r>
  <r>
    <s v="Riyaa"/>
    <s v="Diegues"/>
    <s v="Weber"/>
    <s v="Riyaa Diegues Weber"/>
    <n v="0.99669624316545002"/>
    <s v="@ig.com"/>
    <s v="Riyaa@ig.com"/>
    <n v="89"/>
    <s v="Piauí"/>
    <x v="2"/>
    <x v="0"/>
    <x v="0"/>
    <x v="0"/>
    <n v="5"/>
    <s v="À Prazo"/>
    <x v="928"/>
    <s v="João Carlos"/>
  </r>
  <r>
    <s v="Yellen"/>
    <s v="Andrade"/>
    <s v="Higgins"/>
    <s v="Yellen Andrade Higgins"/>
    <n v="0.47699035412156465"/>
    <s v="@hotmail.com"/>
    <s v="Yellen@hotmail.com"/>
    <n v="74"/>
    <s v="Bahia"/>
    <x v="2"/>
    <x v="2"/>
    <x v="0"/>
    <x v="2"/>
    <n v="9"/>
    <s v="À Prazo"/>
    <x v="929"/>
    <s v="Priscila Amanda"/>
  </r>
  <r>
    <s v="Scarlett"/>
    <s v="Paes"/>
    <s v="Sinclair"/>
    <s v="Scarlett Paes Sinclair"/>
    <n v="0.94841853474642424"/>
    <s v="@ig.com"/>
    <s v="Scarlett@ig.com"/>
    <n v="54"/>
    <s v="Rio Grande do Sul"/>
    <x v="3"/>
    <x v="2"/>
    <x v="0"/>
    <x v="2"/>
    <n v="9"/>
    <s v="À Prazo"/>
    <x v="929"/>
    <s v="Maria do Carmo"/>
  </r>
  <r>
    <s v="Simaura"/>
    <s v="Stein"/>
    <s v="Costello"/>
    <s v="Simaura Stein Costello"/>
    <n v="0.43525627320018634"/>
    <s v="@hotmail.com"/>
    <s v="Simaura@hotmail.com"/>
    <n v="91"/>
    <s v="Pará"/>
    <x v="1"/>
    <x v="1"/>
    <x v="0"/>
    <x v="1"/>
    <n v="2"/>
    <s v="À Prazo"/>
    <x v="929"/>
    <s v="José Arruda"/>
  </r>
  <r>
    <s v="Aryelle"/>
    <s v="Borsoi"/>
    <s v="Duncan"/>
    <s v="Aryelle Borsoi Duncan"/>
    <n v="0.77890062672295157"/>
    <s v="@gmail.com"/>
    <s v="Aryelle@gmail.com"/>
    <n v="92"/>
    <s v="Amazonas"/>
    <x v="1"/>
    <x v="2"/>
    <x v="0"/>
    <x v="2"/>
    <n v="10"/>
    <s v="À Prazo"/>
    <x v="930"/>
    <s v="Priscila Amanda"/>
  </r>
  <r>
    <s v="Izidora"/>
    <s v="Dorneles"/>
    <s v="Hahn"/>
    <s v="Izidora Dorneles Hahn"/>
    <n v="0.28333698314270606"/>
    <s v="@hotmail.com"/>
    <s v="Izidora@hotmail.com"/>
    <n v="55"/>
    <s v="Rio Grande do Sul"/>
    <x v="3"/>
    <x v="0"/>
    <x v="0"/>
    <x v="0"/>
    <n v="4"/>
    <s v="À Prazo"/>
    <x v="930"/>
    <s v="José Arruda"/>
  </r>
  <r>
    <s v="Gina"/>
    <s v="Lima"/>
    <s v="McBride"/>
    <s v="Gina Lima McBride"/>
    <n v="0.40571159833506931"/>
    <s v="@ig.com"/>
    <s v="Gina@ig.com"/>
    <n v="75"/>
    <s v="Bahia"/>
    <x v="2"/>
    <x v="2"/>
    <x v="0"/>
    <x v="2"/>
    <n v="8"/>
    <s v="À Prazo"/>
    <x v="930"/>
    <s v="José Arruda"/>
  </r>
  <r>
    <s v="Schayenne"/>
    <s v="Pais"/>
    <s v="Stack"/>
    <s v="Schayenne Pais Stack"/>
    <n v="0.71407436237789657"/>
    <s v="@gmail.com"/>
    <s v="Schayenne@gmail.com"/>
    <n v="93"/>
    <s v="Pará"/>
    <x v="1"/>
    <x v="0"/>
    <x v="0"/>
    <x v="0"/>
    <n v="4"/>
    <s v="À Prazo"/>
    <x v="931"/>
    <s v="Priscila Amanda"/>
  </r>
  <r>
    <s v="Teysir"/>
    <s v="Furquim"/>
    <s v="Reese"/>
    <s v="Teysir Furquim Reese"/>
    <n v="2.4215538559781979E-3"/>
    <s v="@yahoo.com"/>
    <s v="Teysir@yahoo.com"/>
    <n v="61"/>
    <s v="Distrito Federal"/>
    <x v="4"/>
    <x v="1"/>
    <x v="0"/>
    <x v="1"/>
    <n v="2"/>
    <s v="À Prazo"/>
    <x v="931"/>
    <s v="Maria do Carmo"/>
  </r>
  <r>
    <s v="Nadia"/>
    <s v="Ascensão"/>
    <s v="Barr"/>
    <s v="Nadia Ascensão Barr"/>
    <n v="0.69399579181171756"/>
    <s v="@hotmail.com"/>
    <s v="Nadia@hotmail.com"/>
    <n v="77"/>
    <s v="Bahia"/>
    <x v="2"/>
    <x v="1"/>
    <x v="1"/>
    <x v="1"/>
    <n v="1"/>
    <s v="À vista"/>
    <x v="931"/>
    <s v="José Arruda"/>
  </r>
  <r>
    <s v="Anvika"/>
    <s v="Aleluia"/>
    <s v="Barker"/>
    <s v="Anvika Aleluia Barker"/>
    <n v="0.52075638301797156"/>
    <s v="@ig.com"/>
    <s v="Anvika@ig.com"/>
    <n v="94"/>
    <s v="Pará"/>
    <x v="1"/>
    <x v="1"/>
    <x v="1"/>
    <x v="1"/>
    <n v="1"/>
    <s v="À vista"/>
    <x v="932"/>
    <s v="Priscila Amanda"/>
  </r>
  <r>
    <s v="Raihanny"/>
    <s v="Assis"/>
    <s v="Ballard"/>
    <s v="Raihanny Assis Ballard"/>
    <n v="0.16358722191339947"/>
    <s v="@hotmail.com"/>
    <s v="Raihanny@hotmail.com"/>
    <n v="62"/>
    <s v="Goiás"/>
    <x v="4"/>
    <x v="2"/>
    <x v="0"/>
    <x v="2"/>
    <n v="9"/>
    <s v="À Prazo"/>
    <x v="932"/>
    <s v="José Arruda"/>
  </r>
  <r>
    <s v="Steffany"/>
    <s v="Antônio"/>
    <s v="Stack"/>
    <s v="Steffany Antônio Stack"/>
    <n v="0.55717565706145056"/>
    <s v="@hotmail.com"/>
    <s v="Steffany@hotmail.com"/>
    <n v="79"/>
    <s v="Sergipe"/>
    <x v="2"/>
    <x v="2"/>
    <x v="0"/>
    <x v="2"/>
    <n v="9"/>
    <s v="À Prazo"/>
    <x v="932"/>
    <s v="Maria do Carmo"/>
  </r>
  <r>
    <s v="Lionela"/>
    <s v="Simões"/>
    <s v="Faulkner"/>
    <s v="Lionela Simões Faulkner"/>
    <n v="0.34716654517743328"/>
    <s v="@gmail.com"/>
    <s v="Lionela@gmail.com"/>
    <n v="95"/>
    <s v="Roraima"/>
    <x v="1"/>
    <x v="0"/>
    <x v="0"/>
    <x v="0"/>
    <n v="3"/>
    <s v="À Prazo"/>
    <x v="933"/>
    <s v="João Carlos"/>
  </r>
  <r>
    <s v="Ines"/>
    <s v="Aragão"/>
    <s v="Fletcher"/>
    <s v="Ines Aragão Fletcher"/>
    <n v="0.18972088996899783"/>
    <s v="@hotmail.com"/>
    <s v="Ines@hotmail.com"/>
    <n v="81"/>
    <s v="Pernambuco"/>
    <x v="2"/>
    <x v="1"/>
    <x v="1"/>
    <x v="1"/>
    <n v="1"/>
    <s v="À vista"/>
    <x v="933"/>
    <s v="Priscila Amanda"/>
  </r>
  <r>
    <s v="Diócadun"/>
    <s v="Hoffmann"/>
    <s v="Barr"/>
    <s v="Diócadun Hoffmann Barr"/>
    <n v="0.44338291938043517"/>
    <s v="@hotmail.com"/>
    <s v="Diócadun@hotmail.com"/>
    <n v="63"/>
    <s v="Tocantins"/>
    <x v="1"/>
    <x v="0"/>
    <x v="0"/>
    <x v="0"/>
    <n v="6"/>
    <s v="À Prazo"/>
    <x v="933"/>
    <s v="José Arruda"/>
  </r>
  <r>
    <s v="Cerasela"/>
    <s v="Prudente"/>
    <s v="McBride"/>
    <s v="Cerasela Prudente McBride"/>
    <n v="0.12326251324192938"/>
    <s v="@yahoo.com"/>
    <s v="Cerasela@yahoo.com"/>
    <n v="64"/>
    <s v="Goiás"/>
    <x v="4"/>
    <x v="0"/>
    <x v="0"/>
    <x v="0"/>
    <n v="4"/>
    <s v="À Prazo"/>
    <x v="934"/>
    <s v="Priscila Amanda"/>
  </r>
  <r>
    <s v="Yu"/>
    <s v="Baseggio"/>
    <s v="Calhoun"/>
    <s v="Yu Baseggio Calhoun"/>
    <n v="0.7613255391615843"/>
    <s v="@hotmail.com"/>
    <s v="Yu@hotmail.com"/>
    <n v="82"/>
    <s v="Alagoas"/>
    <x v="2"/>
    <x v="0"/>
    <x v="0"/>
    <x v="0"/>
    <n v="4"/>
    <s v="À Prazo"/>
    <x v="934"/>
    <s v="Priscila Amanda"/>
  </r>
  <r>
    <s v="Oleksandra"/>
    <s v="Parreira"/>
    <s v="Calhoun"/>
    <s v="Oleksandra Parreira Calhoun"/>
    <n v="0.43664932477606688"/>
    <s v="@gmail.com"/>
    <s v="Oleksandra@gmail.com"/>
    <n v="96"/>
    <s v="Amapá"/>
    <x v="1"/>
    <x v="1"/>
    <x v="1"/>
    <x v="1"/>
    <n v="1"/>
    <s v="À vista"/>
    <x v="934"/>
    <s v="José Arruda"/>
  </r>
  <r>
    <s v="Esita"/>
    <s v="Antônio"/>
    <s v="Fletcher"/>
    <s v="Esita Antônio Fletcher"/>
    <n v="0.16529594007822235"/>
    <s v="@ig.com"/>
    <s v="Esita@ig.com"/>
    <n v="65"/>
    <s v="Mato Grosso"/>
    <x v="4"/>
    <x v="0"/>
    <x v="0"/>
    <x v="0"/>
    <n v="3"/>
    <s v="À Prazo"/>
    <x v="935"/>
    <s v="João Carlos"/>
  </r>
  <r>
    <s v="Parbhleen"/>
    <s v="Reis"/>
    <s v="Duncan"/>
    <s v="Parbhleen Reis Duncan"/>
    <n v="0.19737008835589342"/>
    <s v="@gmail.com"/>
    <s v="Parbhleen@gmail.com"/>
    <n v="97"/>
    <s v="Amazonas"/>
    <x v="1"/>
    <x v="2"/>
    <x v="0"/>
    <x v="2"/>
    <n v="8"/>
    <s v="À Prazo"/>
    <x v="935"/>
    <s v="Maria do Carmo"/>
  </r>
  <r>
    <s v="Savreen"/>
    <s v="Pacheco"/>
    <s v="Saunders"/>
    <s v="Savreen Pacheco Saunders"/>
    <n v="0.58720258109580736"/>
    <s v="@gmail.com"/>
    <s v="Savreen@gmail.com"/>
    <n v="83"/>
    <s v="Paraíba"/>
    <x v="2"/>
    <x v="2"/>
    <x v="0"/>
    <x v="2"/>
    <n v="8"/>
    <s v="À Prazo"/>
    <x v="935"/>
    <s v="Maria do Carmo"/>
  </r>
  <r>
    <s v="Laysla"/>
    <s v="Menino"/>
    <s v="Duncan"/>
    <s v="Laysla Menino Duncan"/>
    <n v="0.80231634004706298"/>
    <s v="@yahoo.com"/>
    <s v="Laysla@yahoo.com"/>
    <n v="98"/>
    <s v="Maranhão"/>
    <x v="2"/>
    <x v="1"/>
    <x v="1"/>
    <x v="1"/>
    <n v="1"/>
    <s v="À vista"/>
    <x v="936"/>
    <s v="João Carlos"/>
  </r>
  <r>
    <s v="Isra"/>
    <s v="Castro"/>
    <s v="Reese"/>
    <s v="Isra Castro Reese"/>
    <n v="0.33396724884510809"/>
    <s v="@ig.com"/>
    <s v="Isra@ig.com"/>
    <n v="84"/>
    <s v="Rio Grande do Norte"/>
    <x v="2"/>
    <x v="0"/>
    <x v="0"/>
    <x v="0"/>
    <n v="3"/>
    <s v="À Prazo"/>
    <x v="936"/>
    <s v="Maria do Carmo"/>
  </r>
  <r>
    <s v="Hayla"/>
    <s v="Pimenta"/>
    <s v="Atkinson"/>
    <s v="Hayla Pimenta Atkinson"/>
    <n v="0.20678450178103047"/>
    <s v="@hotmail.com"/>
    <s v="Hayla@hotmail.com"/>
    <n v="66"/>
    <s v="Mato Grosso"/>
    <x v="4"/>
    <x v="1"/>
    <x v="1"/>
    <x v="1"/>
    <n v="1"/>
    <s v="À vista"/>
    <x v="936"/>
    <s v="Maria do Carmo"/>
  </r>
  <r>
    <s v="Xinyu"/>
    <s v="Tunes"/>
    <s v="Faulkner"/>
    <s v="Xinyu Tunes Faulkner"/>
    <n v="0.11615289340489077"/>
    <s v="@yahoo.com"/>
    <s v="Xinyu@yahoo.com"/>
    <n v="67"/>
    <s v="Mato Grosso do Sul"/>
    <x v="4"/>
    <x v="2"/>
    <x v="0"/>
    <x v="2"/>
    <n v="8"/>
    <s v="À Prazo"/>
    <x v="937"/>
    <s v="José Arruda"/>
  </r>
  <r>
    <s v="Sandy"/>
    <s v="Morato"/>
    <s v="Costello"/>
    <s v="Sandy Morato Costello"/>
    <n v="0.29890960169819858"/>
    <s v="@hotmail.com"/>
    <s v="Sandy@hotmail.com"/>
    <n v="99"/>
    <s v="Maranhão"/>
    <x v="2"/>
    <x v="0"/>
    <x v="0"/>
    <x v="0"/>
    <n v="7"/>
    <s v="À Prazo"/>
    <x v="937"/>
    <s v="Maria do Carmo"/>
  </r>
  <r>
    <s v="Lauanny"/>
    <s v="Lutz"/>
    <s v="McCracken"/>
    <s v="Lauanny Lutz McCracken"/>
    <n v="0.77396568538738286"/>
    <s v="@gmail.com"/>
    <s v="Lauanny@gmail.com"/>
    <n v="85"/>
    <s v="Ceará"/>
    <x v="2"/>
    <x v="1"/>
    <x v="1"/>
    <x v="1"/>
    <n v="1"/>
    <s v="À vista"/>
    <x v="937"/>
    <s v="Maria do Carmo"/>
  </r>
  <r>
    <s v="Kheylla"/>
    <s v="Cauduro"/>
    <s v="Pollock"/>
    <s v="Kheylla Cauduro Pollock"/>
    <n v="0.78289205170770571"/>
    <s v="@hotmail.com"/>
    <s v="Kheylla@hotmail.com"/>
    <n v="68"/>
    <s v="Acre"/>
    <x v="1"/>
    <x v="1"/>
    <x v="0"/>
    <x v="1"/>
    <n v="2"/>
    <s v="À Prazo"/>
    <x v="938"/>
    <s v="Maria do Carmo"/>
  </r>
  <r>
    <s v="Nara"/>
    <s v="Cabral"/>
    <s v="Barr"/>
    <s v="Nara Cabral Barr"/>
    <n v="0.63543471192006762"/>
    <s v="@hotmail.com"/>
    <s v="Nara@hotmail.com"/>
    <n v="11"/>
    <s v="São Paulo"/>
    <x v="0"/>
    <x v="0"/>
    <x v="0"/>
    <x v="0"/>
    <n v="3"/>
    <s v="À Prazo"/>
    <x v="938"/>
    <s v="José Arruda"/>
  </r>
  <r>
    <s v="Kayani"/>
    <s v="Adorno"/>
    <s v="Lynch"/>
    <s v="Kayani Adorno Lynch"/>
    <n v="0.94978082649135842"/>
    <s v="@ig.com"/>
    <s v="Kayani@ig.com"/>
    <n v="86"/>
    <s v="Piauí"/>
    <x v="2"/>
    <x v="0"/>
    <x v="0"/>
    <x v="0"/>
    <n v="6"/>
    <s v="À Prazo"/>
    <x v="938"/>
    <s v="Priscila Amanda"/>
  </r>
  <r>
    <s v="Vânia"/>
    <s v="Oliva"/>
    <s v="McLaughlin"/>
    <s v="Vânia Oliva McLaughlin"/>
    <n v="0.6695492911686779"/>
    <s v="@yahoo.com"/>
    <s v="Vânia@yahoo.com"/>
    <n v="87"/>
    <s v="Pernambuco"/>
    <x v="2"/>
    <x v="1"/>
    <x v="0"/>
    <x v="1"/>
    <n v="2"/>
    <s v="À Prazo"/>
    <x v="939"/>
    <s v="José Arruda"/>
  </r>
  <r>
    <s v="Lília"/>
    <s v="Sandes"/>
    <s v="Stack"/>
    <s v="Lília Sandes Stack"/>
    <n v="0.87676486469299597"/>
    <s v="@hotmail.com"/>
    <s v="Lília@hotmail.com"/>
    <n v="69"/>
    <s v="Rondônia"/>
    <x v="1"/>
    <x v="0"/>
    <x v="0"/>
    <x v="0"/>
    <n v="6"/>
    <s v="À Prazo"/>
    <x v="939"/>
    <s v="José Arruda"/>
  </r>
  <r>
    <s v="Katharina"/>
    <s v="Vasques"/>
    <s v="Atkinson"/>
    <s v="Katharina Vasques Atkinson"/>
    <n v="0.50691621488027305"/>
    <s v="@hotmail.com"/>
    <s v="Katharina@hotmail.com"/>
    <n v="12"/>
    <s v="São Paulo"/>
    <x v="0"/>
    <x v="1"/>
    <x v="1"/>
    <x v="1"/>
    <n v="1"/>
    <s v="À vista"/>
    <x v="939"/>
    <s v="João Carlos"/>
  </r>
  <r>
    <s v="Arsh"/>
    <s v="Batista"/>
    <s v="Conway"/>
    <s v="Arsh Batista Conway"/>
    <n v="0.70562158587363499"/>
    <s v="@hotmail.com"/>
    <s v="Arsh@hotmail.com"/>
    <n v="88"/>
    <s v="Ceará"/>
    <x v="2"/>
    <x v="2"/>
    <x v="0"/>
    <x v="2"/>
    <n v="10"/>
    <s v="À Prazo"/>
    <x v="940"/>
    <s v="José Arruda"/>
  </r>
  <r>
    <s v="Geneza"/>
    <s v="Idelfonso"/>
    <s v="Conway"/>
    <s v="Geneza Idelfonso Conway"/>
    <n v="0.3900560164860577"/>
    <s v="@yahoo.com"/>
    <s v="Geneza@yahoo.com"/>
    <n v="71"/>
    <s v="Bahia"/>
    <x v="2"/>
    <x v="2"/>
    <x v="0"/>
    <x v="2"/>
    <n v="9"/>
    <s v="À Prazo"/>
    <x v="940"/>
    <s v="José Arruda"/>
  </r>
  <r>
    <s v="Khushi"/>
    <s v="Coimbra"/>
    <s v="Sinclair"/>
    <s v="Khushi Coimbra Sinclair"/>
    <n v="0.85983979524270449"/>
    <s v="@yahoo.com"/>
    <s v="Khushi@yahoo.com"/>
    <n v="13"/>
    <s v="São Paulo"/>
    <x v="0"/>
    <x v="1"/>
    <x v="1"/>
    <x v="1"/>
    <n v="1"/>
    <s v="À vista"/>
    <x v="940"/>
    <s v="José Arruda"/>
  </r>
  <r>
    <s v="Xiluva"/>
    <s v="Trindade"/>
    <s v="Duncan"/>
    <s v="Xiluva Trindade Duncan"/>
    <n v="0.82338908118751575"/>
    <s v="@hotmail.com"/>
    <s v="Xiluva@hotmail.com"/>
    <n v="14"/>
    <s v="São Paulo"/>
    <x v="0"/>
    <x v="0"/>
    <x v="0"/>
    <x v="0"/>
    <n v="3"/>
    <s v="À Prazo"/>
    <x v="941"/>
    <s v="Maria do Carmo"/>
  </r>
  <r>
    <s v="Gianny"/>
    <s v="Leite"/>
    <s v="Higgins"/>
    <s v="Gianny Leite Higgins"/>
    <n v="1.7724967123773028E-2"/>
    <s v="@ig.com"/>
    <s v="Gianny@ig.com"/>
    <n v="73"/>
    <s v="Bahia"/>
    <x v="2"/>
    <x v="1"/>
    <x v="0"/>
    <x v="1"/>
    <n v="2"/>
    <s v="À Prazo"/>
    <x v="941"/>
    <s v="Maria do Carmo"/>
  </r>
  <r>
    <s v="Anaya"/>
    <s v="Rangel"/>
    <s v="Stack"/>
    <s v="Anaya Rangel Stack"/>
    <n v="0.55875298078969271"/>
    <s v="@yahoo.com"/>
    <s v="Anaya@yahoo.com"/>
    <n v="89"/>
    <s v="Piauí"/>
    <x v="2"/>
    <x v="0"/>
    <x v="0"/>
    <x v="0"/>
    <n v="3"/>
    <s v="À Prazo"/>
    <x v="941"/>
    <s v="José Arruda"/>
  </r>
  <r>
    <s v="Precious"/>
    <s v="Torquato"/>
    <s v="Hahn"/>
    <s v="Precious Torquato Hahn"/>
    <n v="5.5977856335386877E-2"/>
    <s v="@ig.com"/>
    <s v="Precious@ig.com"/>
    <n v="91"/>
    <s v="Pará"/>
    <x v="1"/>
    <x v="0"/>
    <x v="0"/>
    <x v="0"/>
    <n v="5"/>
    <s v="À Prazo"/>
    <x v="942"/>
    <s v="José Arruda"/>
  </r>
  <r>
    <s v="Sonilda"/>
    <s v="Aleluia"/>
    <s v="Donovan"/>
    <s v="Sonilda Aleluia Donovan"/>
    <n v="0.43357008017855059"/>
    <s v="@gmail.com"/>
    <s v="Sonilda@gmail.com"/>
    <n v="74"/>
    <s v="Bahia"/>
    <x v="2"/>
    <x v="2"/>
    <x v="0"/>
    <x v="2"/>
    <n v="8"/>
    <s v="À Prazo"/>
    <x v="942"/>
    <s v="José Arruda"/>
  </r>
  <r>
    <s v="Nayuca"/>
    <s v="Dominici"/>
    <s v="Conway"/>
    <s v="Nayuca Dominici Conway"/>
    <n v="0.79380169678799606"/>
    <s v="@gmail.com"/>
    <s v="Nayuca@gmail.com"/>
    <n v="15"/>
    <s v="São Paulo"/>
    <x v="0"/>
    <x v="2"/>
    <x v="0"/>
    <x v="2"/>
    <n v="10"/>
    <s v="À Prazo"/>
    <x v="942"/>
    <s v="José Arruda"/>
  </r>
  <r>
    <s v="Mehakpreet"/>
    <s v="Pires"/>
    <s v="Salisbury"/>
    <s v="Mehakpreet Pires Salisbury"/>
    <n v="0.98793640874136768"/>
    <s v="@hotmail.com"/>
    <s v="Mehakpreet@hotmail.com"/>
    <n v="92"/>
    <s v="Amazonas"/>
    <x v="1"/>
    <x v="0"/>
    <x v="0"/>
    <x v="0"/>
    <n v="5"/>
    <s v="À Prazo"/>
    <x v="943"/>
    <s v="Maria do Carmo"/>
  </r>
  <r>
    <s v="Eryka"/>
    <s v="Andrade"/>
    <s v="Daugherty"/>
    <s v="Eryka Andrade Daugherty"/>
    <n v="9.1386691113163776E-2"/>
    <s v="@gmail.com"/>
    <s v="Eryka@gmail.com"/>
    <n v="75"/>
    <s v="Bahia"/>
    <x v="2"/>
    <x v="0"/>
    <x v="0"/>
    <x v="0"/>
    <n v="6"/>
    <s v="À Prazo"/>
    <x v="943"/>
    <s v="José Arruda"/>
  </r>
  <r>
    <s v="Thaís"/>
    <s v="Gato"/>
    <s v="Ballard"/>
    <s v="Thaís Gato Ballard"/>
    <n v="1.3218530479578217E-2"/>
    <s v="@hotmail.com"/>
    <s v="Thaís@hotmail.com"/>
    <n v="16"/>
    <s v="São Paulo"/>
    <x v="0"/>
    <x v="1"/>
    <x v="1"/>
    <x v="1"/>
    <n v="1"/>
    <s v="À vista"/>
    <x v="943"/>
    <s v="José Arruda"/>
  </r>
  <r>
    <s v="Anastácia"/>
    <s v="Queiroz"/>
    <s v="Ramsey"/>
    <s v="Anastácia Queiroz Ramsey"/>
    <n v="0.39830724221910352"/>
    <s v="@hotmail.com"/>
    <s v="Anastácia@hotmail.com"/>
    <n v="93"/>
    <s v="Pará"/>
    <x v="1"/>
    <x v="0"/>
    <x v="0"/>
    <x v="0"/>
    <n v="4"/>
    <s v="À Prazo"/>
    <x v="944"/>
    <s v="José Arruda"/>
  </r>
  <r>
    <s v="Chlöe"/>
    <s v="Santana"/>
    <s v="Fitzgerald"/>
    <s v="Chlöe Santana Fitzgerald"/>
    <n v="0.32432592245892577"/>
    <s v="@ig.com"/>
    <s v="Chlöe@ig.com"/>
    <n v="17"/>
    <s v="São Paulo"/>
    <x v="0"/>
    <x v="1"/>
    <x v="1"/>
    <x v="1"/>
    <n v="1"/>
    <s v="À vista"/>
    <x v="944"/>
    <s v="Maria do Carmo"/>
  </r>
  <r>
    <s v="Zoei"/>
    <s v="Dantas"/>
    <s v="Stack"/>
    <s v="Zoei Dantas Stack"/>
    <n v="0.27154556068659486"/>
    <s v="@gmail.com"/>
    <s v="Zoei@gmail.com"/>
    <n v="77"/>
    <s v="Bahia"/>
    <x v="2"/>
    <x v="0"/>
    <x v="0"/>
    <x v="0"/>
    <n v="7"/>
    <s v="À Prazo"/>
    <x v="944"/>
    <s v="Maria do Carmo"/>
  </r>
  <r>
    <s v="Mankirat"/>
    <s v="Guimarães"/>
    <s v="Lynch"/>
    <s v="Mankirat Guimarães Lynch"/>
    <n v="0.50624568348627708"/>
    <s v="@hotmail.com"/>
    <s v="Mankirat@hotmail.com"/>
    <n v="94"/>
    <s v="Pará"/>
    <x v="1"/>
    <x v="1"/>
    <x v="1"/>
    <x v="1"/>
    <n v="1"/>
    <s v="À vista"/>
    <x v="945"/>
    <s v="José Arruda"/>
  </r>
  <r>
    <s v="Berfin"/>
    <s v="Guerreiro"/>
    <s v="Barr"/>
    <s v="Berfin Guerreiro Barr"/>
    <n v="0.92759363025415476"/>
    <s v="@gmail.com"/>
    <s v="Berfin@gmail.com"/>
    <n v="79"/>
    <s v="Sergipe"/>
    <x v="2"/>
    <x v="1"/>
    <x v="1"/>
    <x v="1"/>
    <n v="1"/>
    <s v="À vista"/>
    <x v="945"/>
    <s v="Maria do Carmo"/>
  </r>
  <r>
    <s v="Tanushka"/>
    <s v="Delfino"/>
    <s v="Saunders"/>
    <s v="Tanushka Delfino Saunders"/>
    <n v="0.65218945011798135"/>
    <s v="@hotmail.com"/>
    <s v="Tanushka@hotmail.com"/>
    <n v="18"/>
    <s v="São Paulo"/>
    <x v="0"/>
    <x v="1"/>
    <x v="1"/>
    <x v="1"/>
    <n v="1"/>
    <s v="À vista"/>
    <x v="945"/>
    <s v="José Arruda"/>
  </r>
  <r>
    <s v="Lina"/>
    <s v="Serra"/>
    <s v="Daugherty"/>
    <s v="Lina Serra Daugherty"/>
    <n v="0.79391794429522922"/>
    <s v="@ig.com"/>
    <s v="Lina@ig.com"/>
    <n v="81"/>
    <s v="Pernambuco"/>
    <x v="2"/>
    <x v="1"/>
    <x v="1"/>
    <x v="1"/>
    <n v="1"/>
    <s v="À vista"/>
    <x v="946"/>
    <s v="Maria do Carmo"/>
  </r>
  <r>
    <s v="Analúcia"/>
    <s v="Pontes"/>
    <s v="McBride"/>
    <s v="Analúcia Pontes McBride"/>
    <n v="0.43997380688924892"/>
    <s v="@yahoo.com"/>
    <s v="Analúcia@yahoo.com"/>
    <n v="19"/>
    <s v="São Paulo"/>
    <x v="0"/>
    <x v="0"/>
    <x v="0"/>
    <x v="0"/>
    <n v="4"/>
    <s v="À Prazo"/>
    <x v="946"/>
    <s v="Maria do Carmo"/>
  </r>
  <r>
    <s v="Lisa"/>
    <s v="Sousa"/>
    <s v="Hagan"/>
    <s v="Lisa Sousa Hagan"/>
    <n v="6.9533311360313599E-2"/>
    <s v="@hotmail.com"/>
    <s v="Lisa@hotmail.com"/>
    <n v="95"/>
    <s v="Roraima"/>
    <x v="1"/>
    <x v="0"/>
    <x v="0"/>
    <x v="0"/>
    <n v="6"/>
    <s v="À Prazo"/>
    <x v="946"/>
    <s v="José Arruda"/>
  </r>
  <r>
    <s v="Lunna"/>
    <s v="Bragança"/>
    <s v="Vaughn"/>
    <s v="Lunna Bragança Vaughn"/>
    <n v="0.56181710910248095"/>
    <s v="@gmail.com"/>
    <s v="Lunna@gmail.com"/>
    <n v="82"/>
    <s v="Alagoas"/>
    <x v="2"/>
    <x v="2"/>
    <x v="0"/>
    <x v="2"/>
    <n v="9"/>
    <s v="À Prazo"/>
    <x v="947"/>
    <s v="José Arruda"/>
  </r>
  <r>
    <s v="Analía"/>
    <s v="Pires"/>
    <s v="Higgins"/>
    <s v="Analía Pires Higgins"/>
    <n v="0.14212869903256409"/>
    <s v="@ig.com"/>
    <s v="Analía@ig.com"/>
    <n v="96"/>
    <s v="Amapá"/>
    <x v="1"/>
    <x v="0"/>
    <x v="0"/>
    <x v="0"/>
    <n v="5"/>
    <s v="À Prazo"/>
    <x v="947"/>
    <s v="João Carlos"/>
  </r>
  <r>
    <s v="Harvi"/>
    <s v="Peixoto"/>
    <s v="Ramsey"/>
    <s v="Harvi Peixoto Ramsey"/>
    <n v="0.55522173903653527"/>
    <s v="@hotmail.com"/>
    <s v="Harvi@hotmail.com"/>
    <n v="21"/>
    <s v="Rio de Janeiro"/>
    <x v="0"/>
    <x v="0"/>
    <x v="0"/>
    <x v="0"/>
    <n v="4"/>
    <s v="À Prazo"/>
    <x v="947"/>
    <s v="Priscila Amanda"/>
  </r>
  <r>
    <s v="Matilda"/>
    <s v="Papanicolau"/>
    <s v="Daugherty"/>
    <s v="Matilda Papanicolau Daugherty"/>
    <n v="0.33440158724842228"/>
    <s v="@ig.com"/>
    <s v="Matilda@ig.com"/>
    <n v="83"/>
    <s v="Paraíba"/>
    <x v="2"/>
    <x v="2"/>
    <x v="0"/>
    <x v="2"/>
    <n v="8"/>
    <s v="À Prazo"/>
    <x v="948"/>
    <s v="João Carlos"/>
  </r>
  <r>
    <s v="Séréna"/>
    <s v="Pessoa"/>
    <s v="Kerr"/>
    <s v="Séréna Pessoa Kerr"/>
    <n v="0.97947051560915044"/>
    <s v="@yahoo.com"/>
    <s v="Séréna@yahoo.com"/>
    <n v="97"/>
    <s v="Amazonas"/>
    <x v="1"/>
    <x v="0"/>
    <x v="0"/>
    <x v="0"/>
    <n v="6"/>
    <s v="À Prazo"/>
    <x v="948"/>
    <s v="Maria do Carmo"/>
  </r>
  <r>
    <s v="Leena"/>
    <s v="Naves"/>
    <s v="Ramsey"/>
    <s v="Leena Naves Ramsey"/>
    <n v="0.79748279648848552"/>
    <s v="@gmail.com"/>
    <s v="Leena@gmail.com"/>
    <n v="22"/>
    <s v="Rio de Janeiro"/>
    <x v="0"/>
    <x v="1"/>
    <x v="1"/>
    <x v="1"/>
    <n v="1"/>
    <s v="À vista"/>
    <x v="948"/>
    <s v="Maria do Carmo"/>
  </r>
  <r>
    <s v="Cíntia"/>
    <s v="Tamburi"/>
    <s v="Vaughn"/>
    <s v="Cíntia Tamburi Vaughn"/>
    <n v="9.6827844826571363E-2"/>
    <s v="@hotmail.com"/>
    <s v="Cíntia@hotmail.com"/>
    <n v="98"/>
    <s v="Maranhão"/>
    <x v="2"/>
    <x v="0"/>
    <x v="0"/>
    <x v="0"/>
    <n v="7"/>
    <s v="À Prazo"/>
    <x v="949"/>
    <s v="Priscila Amanda"/>
  </r>
  <r>
    <s v="Naïra"/>
    <s v="Borges"/>
    <s v="Shaw"/>
    <s v="Naïra Borges Shaw"/>
    <n v="0.95822909837851389"/>
    <s v="@gmail.com"/>
    <s v="Naïra@gmail.com"/>
    <n v="24"/>
    <s v="Rio de Janeiro"/>
    <x v="0"/>
    <x v="2"/>
    <x v="0"/>
    <x v="2"/>
    <n v="9"/>
    <s v="À Prazo"/>
    <x v="949"/>
    <s v="José Arruda"/>
  </r>
  <r>
    <s v="Jucelene"/>
    <s v="Penna"/>
    <s v="Pollock"/>
    <s v="Jucelene Penna Pollock"/>
    <n v="2.5939032264095108E-3"/>
    <s v="@hotmail.com"/>
    <s v="Jucelene@hotmail.com"/>
    <n v="84"/>
    <s v="Rio Grande do Norte"/>
    <x v="2"/>
    <x v="0"/>
    <x v="0"/>
    <x v="0"/>
    <n v="6"/>
    <s v="À Prazo"/>
    <x v="949"/>
    <s v="José Arruda"/>
  </r>
  <r>
    <s v="Qianyu"/>
    <s v="Young"/>
    <s v="Barr"/>
    <s v="Qianyu Young Barr"/>
    <n v="5.8360209062148449E-2"/>
    <s v="@hotmail.com"/>
    <s v="Qianyu@hotmail.com"/>
    <n v="27"/>
    <s v="Espírito Santo"/>
    <x v="0"/>
    <x v="1"/>
    <x v="1"/>
    <x v="1"/>
    <n v="1"/>
    <s v="À vista"/>
    <x v="950"/>
    <s v="Maria do Carmo"/>
  </r>
  <r>
    <s v="Dóris"/>
    <s v="Madureira"/>
    <s v="Ballard"/>
    <s v="Dóris Madureira Ballard"/>
    <n v="0.63445437158027784"/>
    <s v="@yahoo.com"/>
    <s v="Dóris@yahoo.com"/>
    <n v="99"/>
    <s v="Maranhão"/>
    <x v="2"/>
    <x v="2"/>
    <x v="0"/>
    <x v="2"/>
    <n v="8"/>
    <s v="À Prazo"/>
    <x v="950"/>
    <s v="José Arruda"/>
  </r>
  <r>
    <s v="Fatima"/>
    <s v="Curado"/>
    <s v="Frazier"/>
    <s v="Fatima Curado Frazier"/>
    <n v="0.89866112131352671"/>
    <s v="@yahoo.com"/>
    <s v="Fatima@yahoo.com"/>
    <n v="85"/>
    <s v="Ceará"/>
    <x v="2"/>
    <x v="1"/>
    <x v="1"/>
    <x v="1"/>
    <n v="1"/>
    <s v="À vista"/>
    <x v="950"/>
    <s v="João Carlos"/>
  </r>
  <r>
    <s v="Maliha"/>
    <s v="Galvão"/>
    <s v="Donovan"/>
    <s v="Maliha Galvão Donovan"/>
    <n v="0.69598487062013525"/>
    <s v="@hotmail.com"/>
    <s v="Maliha@hotmail.com"/>
    <n v="28"/>
    <s v="Espírito Santo"/>
    <x v="0"/>
    <x v="1"/>
    <x v="1"/>
    <x v="1"/>
    <n v="1"/>
    <s v="À vista"/>
    <x v="951"/>
    <s v="Maria do Carmo"/>
  </r>
  <r>
    <s v="Kédiany"/>
    <s v="Amorim"/>
    <s v="Stack"/>
    <s v="Kédiany Amorim Stack"/>
    <n v="0.26294024275663086"/>
    <s v="@ig.com"/>
    <s v="Kédiany@ig.com"/>
    <n v="11"/>
    <s v="São Paulo"/>
    <x v="0"/>
    <x v="2"/>
    <x v="0"/>
    <x v="2"/>
    <n v="8"/>
    <s v="À Prazo"/>
    <x v="951"/>
    <s v="José Arruda"/>
  </r>
  <r>
    <s v="Nayeli"/>
    <s v="Cotrim"/>
    <s v="Reese"/>
    <s v="Nayeli Cotrim Reese"/>
    <n v="0.5118722386480975"/>
    <s v="@ig.com"/>
    <s v="Nayeli@ig.com"/>
    <n v="86"/>
    <s v="Piauí"/>
    <x v="2"/>
    <x v="1"/>
    <x v="1"/>
    <x v="1"/>
    <n v="1"/>
    <s v="À vista"/>
    <x v="951"/>
    <s v="João Carlos"/>
  </r>
  <r>
    <s v="Maisa"/>
    <s v="Figueiredo"/>
    <s v="Salisbury"/>
    <s v="Maisa Figueiredo Salisbury"/>
    <n v="0.35372812745606164"/>
    <s v="@gmail.com"/>
    <s v="Maisa@gmail.com"/>
    <n v="87"/>
    <s v="Pernambuco"/>
    <x v="2"/>
    <x v="1"/>
    <x v="1"/>
    <x v="1"/>
    <n v="1"/>
    <s v="À vista"/>
    <x v="952"/>
    <s v="José Arruda"/>
  </r>
  <r>
    <s v="Magnólia"/>
    <s v="Evangelista"/>
    <s v="Hagan"/>
    <s v="Magnólia Evangelista Hagan"/>
    <n v="0.86916364103636545"/>
    <s v="@ig.com"/>
    <s v="Magnólia@ig.com"/>
    <n v="12"/>
    <s v="São Paulo"/>
    <x v="0"/>
    <x v="1"/>
    <x v="1"/>
    <x v="1"/>
    <n v="1"/>
    <s v="À vista"/>
    <x v="952"/>
    <s v="José Arruda"/>
  </r>
  <r>
    <s v="Brighitte"/>
    <s v="Leonor"/>
    <s v="Ballard"/>
    <s v="Brighitte Leonor Ballard"/>
    <n v="0.78485884375648995"/>
    <s v="@yahoo.com"/>
    <s v="Brighitte@yahoo.com"/>
    <n v="31"/>
    <s v="Minas Gerais"/>
    <x v="0"/>
    <x v="1"/>
    <x v="0"/>
    <x v="1"/>
    <n v="2"/>
    <s v="À Prazo"/>
    <x v="952"/>
    <s v="José Arruda"/>
  </r>
  <r>
    <s v="Lauryane"/>
    <s v="Marinho"/>
    <s v="Salisbury"/>
    <s v="Lauryane Marinho Salisbury"/>
    <n v="0.54203860901721335"/>
    <s v="@yahoo.com"/>
    <s v="Lauryane@yahoo.com"/>
    <n v="13"/>
    <s v="São Paulo"/>
    <x v="0"/>
    <x v="2"/>
    <x v="0"/>
    <x v="2"/>
    <n v="10"/>
    <s v="À Prazo"/>
    <x v="953"/>
    <s v="José Arruda"/>
  </r>
  <r>
    <s v="Emeli"/>
    <s v="Valente"/>
    <s v="Costello"/>
    <s v="Emeli Valente Costello"/>
    <n v="0.99150999488652813"/>
    <s v="@ig.com"/>
    <s v="Emeli@ig.com"/>
    <n v="32"/>
    <s v="Minas Gerais"/>
    <x v="0"/>
    <x v="1"/>
    <x v="1"/>
    <x v="1"/>
    <n v="1"/>
    <s v="À vista"/>
    <x v="953"/>
    <s v="José Arruda"/>
  </r>
  <r>
    <s v="Ana-Jane"/>
    <s v="Pinheiro"/>
    <s v="Hagan"/>
    <s v="Ana-Jane Pinheiro Hagan"/>
    <n v="0.49488915337654515"/>
    <s v="@yahoo.com"/>
    <s v="Ana-Jane@yahoo.com"/>
    <n v="88"/>
    <s v="Ceará"/>
    <x v="2"/>
    <x v="2"/>
    <x v="0"/>
    <x v="2"/>
    <n v="10"/>
    <s v="À Prazo"/>
    <x v="953"/>
    <s v="Maria do Carmo"/>
  </r>
  <r>
    <s v="Isabely"/>
    <s v="Bueno"/>
    <s v="Frazier"/>
    <s v="Isabely Bueno Frazier"/>
    <n v="0.75335117982613276"/>
    <s v="@yahoo.com"/>
    <s v="Isabely@yahoo.com"/>
    <n v="33"/>
    <s v="Minas Gerais"/>
    <x v="0"/>
    <x v="2"/>
    <x v="0"/>
    <x v="2"/>
    <n v="10"/>
    <s v="À Prazo"/>
    <x v="954"/>
    <s v="Priscila Amanda"/>
  </r>
  <r>
    <s v="Dyanne"/>
    <s v="Meireles"/>
    <s v="Hagan"/>
    <s v="Dyanne Meireles Hagan"/>
    <n v="0.84770828097971562"/>
    <s v="@yahoo.com"/>
    <s v="Dyanne@yahoo.com"/>
    <n v="89"/>
    <s v="Piauí"/>
    <x v="2"/>
    <x v="0"/>
    <x v="0"/>
    <x v="0"/>
    <n v="3"/>
    <s v="À Prazo"/>
    <x v="954"/>
    <s v="Priscila Amanda"/>
  </r>
  <r>
    <s v="Mymouna"/>
    <s v="Anunciação"/>
    <s v="Vaughn"/>
    <s v="Mymouna Anunciação Vaughn"/>
    <n v="0.58845624425276077"/>
    <s v="@gmail.com"/>
    <s v="Mymouna@gmail.com"/>
    <n v="14"/>
    <s v="São Paulo"/>
    <x v="0"/>
    <x v="0"/>
    <x v="0"/>
    <x v="0"/>
    <n v="4"/>
    <s v="À Prazo"/>
    <x v="954"/>
    <s v="Maria do Carmo"/>
  </r>
  <r>
    <s v="Manasvi"/>
    <s v="Gouveia"/>
    <s v="Higgins"/>
    <s v="Manasvi Gouveia Higgins"/>
    <n v="0.75805820883159303"/>
    <s v="@yahoo.com"/>
    <s v="Manasvi@yahoo.com"/>
    <n v="91"/>
    <s v="Pará"/>
    <x v="1"/>
    <x v="0"/>
    <x v="0"/>
    <x v="0"/>
    <n v="3"/>
    <s v="À Prazo"/>
    <x v="955"/>
    <s v="João Carlos"/>
  </r>
  <r>
    <s v="Idaline"/>
    <s v="Vilhena"/>
    <s v="Fitzgerald"/>
    <s v="Idaline Vilhena Fitzgerald"/>
    <n v="0.76484801524113866"/>
    <s v="@gmail.com"/>
    <s v="Idaline@gmail.com"/>
    <n v="15"/>
    <s v="São Paulo"/>
    <x v="0"/>
    <x v="2"/>
    <x v="0"/>
    <x v="2"/>
    <n v="8"/>
    <s v="À Prazo"/>
    <x v="955"/>
    <s v="José Arruda"/>
  </r>
  <r>
    <s v="Adymara"/>
    <s v="Brito"/>
    <s v="Stack"/>
    <s v="Adymara Brito Stack"/>
    <n v="0.7113076928724914"/>
    <s v="@hotmail.com"/>
    <s v="Adymara@hotmail.com"/>
    <n v="34"/>
    <s v="Minas Gerais"/>
    <x v="0"/>
    <x v="1"/>
    <x v="1"/>
    <x v="1"/>
    <n v="1"/>
    <s v="À vista"/>
    <x v="955"/>
    <s v="José Arruda"/>
  </r>
  <r>
    <s v="Rickyana"/>
    <s v="Coimbra"/>
    <s v="McBride"/>
    <s v="Rickyana Coimbra McBride"/>
    <n v="0.54821693251909165"/>
    <s v="@hotmail.com"/>
    <s v="Rickyana@hotmail.com"/>
    <n v="35"/>
    <s v="Minas Gerais"/>
    <x v="0"/>
    <x v="0"/>
    <x v="0"/>
    <x v="0"/>
    <n v="7"/>
    <s v="À Prazo"/>
    <x v="956"/>
    <s v="Maria do Carmo"/>
  </r>
  <r>
    <s v="Lenin"/>
    <s v="Outeiro"/>
    <s v="Barr"/>
    <s v="Lenin Outeiro Barr"/>
    <n v="0.65591871860884854"/>
    <s v="@hotmail.com"/>
    <s v="Lenin@hotmail.com"/>
    <n v="92"/>
    <s v="Amazonas"/>
    <x v="1"/>
    <x v="2"/>
    <x v="0"/>
    <x v="2"/>
    <n v="9"/>
    <s v="À Prazo"/>
    <x v="956"/>
    <s v="Priscila Amanda"/>
  </r>
  <r>
    <s v="Gurnajbir"/>
    <s v="Mesquita"/>
    <s v="Lynch"/>
    <s v="Gurnajbir Mesquita Lynch"/>
    <n v="0.10693891555448209"/>
    <s v="@gmail.com"/>
    <s v="Gurnajbir@gmail.com"/>
    <n v="16"/>
    <s v="São Paulo"/>
    <x v="0"/>
    <x v="0"/>
    <x v="0"/>
    <x v="0"/>
    <n v="5"/>
    <s v="À Prazo"/>
    <x v="956"/>
    <s v="João Carlos"/>
  </r>
  <r>
    <s v="Janilza"/>
    <s v="Flores"/>
    <s v="Duncan"/>
    <s v="Janilza Flores Duncan"/>
    <n v="0.36434702736905422"/>
    <s v="@yahoo.com"/>
    <s v="Janilza@yahoo.com"/>
    <n v="17"/>
    <s v="São Paulo"/>
    <x v="0"/>
    <x v="0"/>
    <x v="0"/>
    <x v="0"/>
    <n v="4"/>
    <s v="À Prazo"/>
    <x v="957"/>
    <s v="João Carlos"/>
  </r>
  <r>
    <s v="Rushda"/>
    <s v="Hidelfonso"/>
    <s v="Hahn"/>
    <s v="Rushda Hidelfonso Hahn"/>
    <n v="0.30862876430024044"/>
    <s v="@hotmail.com"/>
    <s v="Rushda@hotmail.com"/>
    <n v="93"/>
    <s v="Pará"/>
    <x v="1"/>
    <x v="2"/>
    <x v="0"/>
    <x v="2"/>
    <n v="10"/>
    <s v="À Prazo"/>
    <x v="957"/>
    <s v="João Carlos"/>
  </r>
  <r>
    <s v="Laurene"/>
    <s v="Maduro"/>
    <s v="Pollock"/>
    <s v="Laurene Maduro Pollock"/>
    <n v="0.29628644488143996"/>
    <s v="@gmail.com"/>
    <s v="Laurene@gmail.com"/>
    <n v="37"/>
    <s v="Minas Gerais"/>
    <x v="0"/>
    <x v="0"/>
    <x v="0"/>
    <x v="0"/>
    <n v="7"/>
    <s v="À Prazo"/>
    <x v="957"/>
    <s v="José Arruda"/>
  </r>
  <r>
    <s v="Qian"/>
    <s v="Wasconcelos"/>
    <s v="Barker"/>
    <s v="Qian Wasconcelos Barker"/>
    <n v="0.98735874082349673"/>
    <s v="@ig.com"/>
    <s v="Qian@ig.com"/>
    <n v="38"/>
    <s v="Minas Gerais"/>
    <x v="0"/>
    <x v="2"/>
    <x v="0"/>
    <x v="2"/>
    <n v="8"/>
    <s v="À Prazo"/>
    <x v="958"/>
    <s v="João Carlos"/>
  </r>
  <r>
    <s v="Iracema"/>
    <s v="Barroso"/>
    <s v="Pollock"/>
    <s v="Iracema Barroso Pollock"/>
    <n v="0.85917245251363428"/>
    <s v="@yahoo.com"/>
    <s v="Iracema@yahoo.com"/>
    <n v="94"/>
    <s v="Pará"/>
    <x v="1"/>
    <x v="1"/>
    <x v="0"/>
    <x v="1"/>
    <n v="2"/>
    <s v="À Prazo"/>
    <x v="958"/>
    <s v="José Arruda"/>
  </r>
  <r>
    <s v="Eriana"/>
    <s v="Altamirano"/>
    <s v="Stack"/>
    <s v="Eriana Altamirano Stack"/>
    <n v="0.55125174272916755"/>
    <s v="@ig.com"/>
    <s v="Eriana@ig.com"/>
    <n v="18"/>
    <s v="São Paulo"/>
    <x v="0"/>
    <x v="0"/>
    <x v="0"/>
    <x v="0"/>
    <n v="4"/>
    <s v="À Prazo"/>
    <x v="958"/>
    <s v="Priscila Amanda"/>
  </r>
  <r>
    <s v="Valentyna"/>
    <s v="Moretti"/>
    <s v="Calhoun"/>
    <s v="Valentyna Moretti Calhoun"/>
    <n v="0.59378554220771607"/>
    <s v="@gmail.com"/>
    <s v="Valentyna@gmail.com"/>
    <n v="19"/>
    <s v="São Paulo"/>
    <x v="0"/>
    <x v="2"/>
    <x v="0"/>
    <x v="2"/>
    <n v="10"/>
    <s v="À Prazo"/>
    <x v="959"/>
    <s v="Priscila Amanda"/>
  </r>
  <r>
    <s v="Seima"/>
    <s v="Princepe"/>
    <s v="Calhoun"/>
    <s v="Seima Princepe Calhoun"/>
    <n v="0.34095068968825593"/>
    <s v="@ig.com"/>
    <s v="Seima@ig.com"/>
    <n v="95"/>
    <s v="Roraima"/>
    <x v="1"/>
    <x v="0"/>
    <x v="0"/>
    <x v="0"/>
    <n v="4"/>
    <s v="À Prazo"/>
    <x v="959"/>
    <s v="José Arruda"/>
  </r>
  <r>
    <s v="Edeleny"/>
    <s v="Messias"/>
    <s v="Montgomery"/>
    <s v="Edeleny Messias Montgomery"/>
    <n v="0.85970880543992034"/>
    <s v="@hotmail.com"/>
    <s v="Edeleny@hotmail.com"/>
    <n v="41"/>
    <s v="Paraná"/>
    <x v="3"/>
    <x v="1"/>
    <x v="0"/>
    <x v="1"/>
    <n v="2"/>
    <s v="À Prazo"/>
    <x v="959"/>
    <s v="Priscila Amanda"/>
  </r>
  <r>
    <s v="Maylis"/>
    <s v="Penteado"/>
    <s v="McBride"/>
    <s v="Maylis Penteado McBride"/>
    <n v="0.42633849166086779"/>
    <s v="@hotmail.com"/>
    <s v="Maylis@hotmail.com"/>
    <n v="96"/>
    <s v="Amapá"/>
    <x v="1"/>
    <x v="0"/>
    <x v="0"/>
    <x v="0"/>
    <n v="5"/>
    <s v="À Prazo"/>
    <x v="960"/>
    <s v="Priscila Amanda"/>
  </r>
  <r>
    <s v="Yunilsa"/>
    <s v="Bispo"/>
    <s v="Fletcher"/>
    <s v="Yunilsa Bispo Fletcher"/>
    <n v="0.47755392287733589"/>
    <s v="@hotmail.com"/>
    <s v="Yunilsa@hotmail.com"/>
    <n v="21"/>
    <s v="Rio de Janeiro"/>
    <x v="0"/>
    <x v="1"/>
    <x v="1"/>
    <x v="1"/>
    <n v="1"/>
    <s v="À vista"/>
    <x v="960"/>
    <s v="Maria do Carmo"/>
  </r>
  <r>
    <s v="Deva"/>
    <s v="Fernandes"/>
    <s v="Daugherty"/>
    <s v="Deva Fernandes Daugherty"/>
    <n v="0.54979244413034523"/>
    <s v="@gmail.com"/>
    <s v="Deva@gmail.com"/>
    <n v="42"/>
    <s v="Paraná"/>
    <x v="3"/>
    <x v="1"/>
    <x v="1"/>
    <x v="1"/>
    <n v="1"/>
    <s v="À vista"/>
    <x v="960"/>
    <s v="José Arruda"/>
  </r>
  <r>
    <s v="Ionela"/>
    <s v="Barreto"/>
    <s v="O’Connell"/>
    <s v="Ionela Barreto O’Connell"/>
    <n v="0.42563662835017857"/>
    <s v="@hotmail.com"/>
    <s v="Ionela@hotmail.com"/>
    <n v="22"/>
    <s v="Rio de Janeiro"/>
    <x v="0"/>
    <x v="1"/>
    <x v="1"/>
    <x v="1"/>
    <n v="1"/>
    <s v="À vista"/>
    <x v="961"/>
    <s v="João Carlos"/>
  </r>
  <r>
    <s v="Emannuelly"/>
    <s v="Uchoa"/>
    <s v="Barker"/>
    <s v="Emannuelly Uchoa Barker"/>
    <n v="0.18792668202195173"/>
    <s v="@gmail.com"/>
    <s v="Emannuelly@gmail.com"/>
    <n v="97"/>
    <s v="Amazonas"/>
    <x v="1"/>
    <x v="0"/>
    <x v="0"/>
    <x v="0"/>
    <n v="3"/>
    <s v="À Prazo"/>
    <x v="961"/>
    <s v="Maria do Carmo"/>
  </r>
  <r>
    <s v="Tiffany"/>
    <s v="Junqueira"/>
    <s v="O’Connell"/>
    <s v="Tiffany Junqueira O’Connell"/>
    <n v="0.20457948410284299"/>
    <s v="@yahoo.com"/>
    <s v="Tiffany@yahoo.com"/>
    <n v="43"/>
    <s v="Paraná"/>
    <x v="3"/>
    <x v="2"/>
    <x v="0"/>
    <x v="2"/>
    <n v="8"/>
    <s v="À Prazo"/>
    <x v="961"/>
    <s v="José Arruda"/>
  </r>
  <r>
    <s v="Laine"/>
    <s v="Henriques"/>
    <s v="Stack"/>
    <s v="Laine Henriques Stack"/>
    <n v="7.3663276722225279E-2"/>
    <s v="@yahoo.com"/>
    <s v="Laine@yahoo.com"/>
    <n v="24"/>
    <s v="Rio de Janeiro"/>
    <x v="0"/>
    <x v="0"/>
    <x v="0"/>
    <x v="0"/>
    <n v="4"/>
    <s v="À Prazo"/>
    <x v="962"/>
    <s v="José Arruda"/>
  </r>
  <r>
    <s v="Laëtitia"/>
    <s v="Gonçalves"/>
    <s v="Lynch"/>
    <s v="Laëtitia Gonçalves Lynch"/>
    <n v="0.17444364443914961"/>
    <s v="@ig.com"/>
    <s v="Laëtitia@ig.com"/>
    <n v="98"/>
    <s v="Maranhão"/>
    <x v="2"/>
    <x v="0"/>
    <x v="0"/>
    <x v="0"/>
    <n v="6"/>
    <s v="À Prazo"/>
    <x v="962"/>
    <s v="Maria do Carmo"/>
  </r>
  <r>
    <s v="Alicia"/>
    <s v="Jordão"/>
    <s v="McBride"/>
    <s v="Alicia Jordão McBride"/>
    <n v="0.17698465163017796"/>
    <s v="@yahoo.com"/>
    <s v="Alicia@yahoo.com"/>
    <n v="44"/>
    <s v="Paraná"/>
    <x v="3"/>
    <x v="0"/>
    <x v="0"/>
    <x v="0"/>
    <n v="7"/>
    <s v="À Prazo"/>
    <x v="962"/>
    <s v="Maria do Carmo"/>
  </r>
  <r>
    <s v="Dayanne"/>
    <s v="Conceição"/>
    <s v="Donovan"/>
    <s v="Dayanne Conceição Donovan"/>
    <n v="0.65554278453963366"/>
    <s v="@ig.com"/>
    <s v="Dayanne@ig.com"/>
    <n v="99"/>
    <s v="Maranhão"/>
    <x v="2"/>
    <x v="0"/>
    <x v="0"/>
    <x v="0"/>
    <n v="4"/>
    <s v="À Prazo"/>
    <x v="963"/>
    <s v="José Arruda"/>
  </r>
  <r>
    <s v="Laetitia"/>
    <s v="Gonçales"/>
    <s v="Kerr"/>
    <s v="Laetitia Gonçales Kerr"/>
    <n v="0.1584580989424148"/>
    <s v="@ig.com"/>
    <s v="Laetitia@ig.com"/>
    <n v="27"/>
    <s v="Espírito Santo"/>
    <x v="0"/>
    <x v="1"/>
    <x v="0"/>
    <x v="1"/>
    <n v="2"/>
    <s v="À Prazo"/>
    <x v="963"/>
    <s v="Maria do Carmo"/>
  </r>
  <r>
    <s v="Raphaela"/>
    <s v="Bermudes"/>
    <s v="Hagan"/>
    <s v="Raphaela Bermudes Hagan"/>
    <n v="0.94237142749977987"/>
    <s v="@hotmail.com"/>
    <s v="Raphaela@hotmail.com"/>
    <n v="45"/>
    <s v="Paraná"/>
    <x v="3"/>
    <x v="1"/>
    <x v="1"/>
    <x v="1"/>
    <n v="1"/>
    <s v="À vista"/>
    <x v="963"/>
    <s v="Priscila Amanda"/>
  </r>
  <r>
    <s v="Lenise"/>
    <s v="Ortiz"/>
    <s v="Conway"/>
    <s v="Lenise Ortiz Conway"/>
    <n v="0.97971685838778433"/>
    <s v="@gmail.com"/>
    <s v="Lenise@gmail.com"/>
    <n v="46"/>
    <s v="Paraná"/>
    <x v="3"/>
    <x v="2"/>
    <x v="0"/>
    <x v="2"/>
    <n v="8"/>
    <s v="À Prazo"/>
    <x v="964"/>
    <s v="Priscila Amanda"/>
  </r>
  <r>
    <s v="Jandira"/>
    <s v="Fontes"/>
    <s v="Costello"/>
    <s v="Jandira Fontes Costello"/>
    <n v="0.46523219038068375"/>
    <s v="@hotmail.com"/>
    <s v="Jandira@hotmail.com"/>
    <n v="28"/>
    <s v="Espírito Santo"/>
    <x v="0"/>
    <x v="1"/>
    <x v="1"/>
    <x v="1"/>
    <n v="1"/>
    <s v="À vista"/>
    <x v="964"/>
    <s v="José Arruda"/>
  </r>
  <r>
    <s v="Vedika"/>
    <s v="Parga"/>
    <s v="Stack"/>
    <s v="Vedika Parga Stack"/>
    <n v="0.58704584295922602"/>
    <s v="@yahoo.com"/>
    <s v="Vedika@yahoo.com"/>
    <n v="11"/>
    <s v="São Paulo"/>
    <x v="0"/>
    <x v="1"/>
    <x v="1"/>
    <x v="1"/>
    <n v="1"/>
    <s v="À vista"/>
    <x v="964"/>
    <s v="José Arruda"/>
  </r>
  <r>
    <s v="Makayla"/>
    <s v="França"/>
    <s v="Ballard"/>
    <s v="Makayla França Ballard"/>
    <n v="0.86947383569929282"/>
    <s v="@hotmail.com"/>
    <s v="Makayla@hotmail.com"/>
    <n v="12"/>
    <s v="São Paulo"/>
    <x v="0"/>
    <x v="0"/>
    <x v="0"/>
    <x v="0"/>
    <n v="5"/>
    <s v="À Prazo"/>
    <x v="965"/>
    <s v="José Arruda"/>
  </r>
  <r>
    <s v="Shine"/>
    <s v="Rolembergue"/>
    <s v="Hagan"/>
    <s v="Shine Rolembergue Hagan"/>
    <n v="0.9806293904052592"/>
    <s v="@yahoo.com"/>
    <s v="Shine@yahoo.com"/>
    <n v="31"/>
    <s v="Minas Gerais"/>
    <x v="0"/>
    <x v="0"/>
    <x v="0"/>
    <x v="0"/>
    <n v="7"/>
    <s v="À Prazo"/>
    <x v="965"/>
    <s v="José Arruda"/>
  </r>
  <r>
    <s v="Leandra"/>
    <s v="Moreira"/>
    <s v="Lynch"/>
    <s v="Leandra Moreira Lynch"/>
    <n v="0.83967943711823012"/>
    <s v="@gmail.com"/>
    <s v="Leandra@gmail.com"/>
    <n v="47"/>
    <s v="Santa Catarina"/>
    <x v="3"/>
    <x v="1"/>
    <x v="1"/>
    <x v="1"/>
    <n v="1"/>
    <s v="À vista"/>
    <x v="965"/>
    <s v="José Arruda"/>
  </r>
  <r>
    <s v="Hedviges"/>
    <s v="Placides"/>
    <s v="Daugherty"/>
    <s v="Hedviges Placides Daugherty"/>
    <n v="0.17571622868998993"/>
    <s v="@yahoo.com"/>
    <s v="Hedviges@yahoo.com"/>
    <n v="32"/>
    <s v="Minas Gerais"/>
    <x v="0"/>
    <x v="0"/>
    <x v="0"/>
    <x v="0"/>
    <n v="5"/>
    <s v="À Prazo"/>
    <x v="966"/>
    <s v="José Arruda"/>
  </r>
  <r>
    <s v="Inga"/>
    <s v="Assis"/>
    <s v="Hagan"/>
    <s v="Inga Assis Hagan"/>
    <n v="0.29821271657519799"/>
    <s v="@hotmail.com"/>
    <s v="Inga@hotmail.com"/>
    <n v="13"/>
    <s v="São Paulo"/>
    <x v="0"/>
    <x v="0"/>
    <x v="0"/>
    <x v="0"/>
    <n v="3"/>
    <s v="À Prazo"/>
    <x v="966"/>
    <s v="Priscila Amanda"/>
  </r>
  <r>
    <s v="Sibila"/>
    <s v="Saragoça"/>
    <s v="Ramsey"/>
    <s v="Sibila Saragoça Ramsey"/>
    <n v="0.92412781346311423"/>
    <s v="@hotmail.com"/>
    <s v="Sibila@hotmail.com"/>
    <n v="48"/>
    <s v="Santa Catarina"/>
    <x v="3"/>
    <x v="2"/>
    <x v="0"/>
    <x v="2"/>
    <n v="8"/>
    <s v="À Prazo"/>
    <x v="966"/>
    <s v="Maria do Carmo"/>
  </r>
  <r>
    <s v="Sheila"/>
    <s v="Rocha"/>
    <s v="Duncan"/>
    <s v="Sheila Rocha Duncan"/>
    <n v="4.7133449572123287E-2"/>
    <s v="@hotmail.com"/>
    <s v="Sheila@hotmail.com"/>
    <n v="14"/>
    <s v="São Paulo"/>
    <x v="0"/>
    <x v="2"/>
    <x v="0"/>
    <x v="2"/>
    <n v="9"/>
    <s v="À Prazo"/>
    <x v="967"/>
    <s v="Priscila Amanda"/>
  </r>
  <r>
    <s v="Ariadna"/>
    <s v="André"/>
    <s v="Hagan"/>
    <s v="Ariadna André Hagan"/>
    <n v="0.87785183327096683"/>
    <s v="@gmail.com"/>
    <s v="Ariadna@gmail.com"/>
    <n v="49"/>
    <s v="Santa Catarina"/>
    <x v="3"/>
    <x v="1"/>
    <x v="1"/>
    <x v="1"/>
    <n v="1"/>
    <s v="À vista"/>
    <x v="967"/>
    <s v="Maria do Carmo"/>
  </r>
  <r>
    <s v="Ramatulai"/>
    <s v="Barreto"/>
    <s v="Duncan"/>
    <s v="Ramatulai Barreto Duncan"/>
    <n v="0.58747144820123487"/>
    <s v="@ig.com"/>
    <s v="Ramatulai@ig.com"/>
    <n v="33"/>
    <s v="Minas Gerais"/>
    <x v="0"/>
    <x v="0"/>
    <x v="0"/>
    <x v="0"/>
    <n v="7"/>
    <s v="À Prazo"/>
    <x v="967"/>
    <s v="João Carlos"/>
  </r>
  <r>
    <s v="Milica"/>
    <s v="Valverde"/>
    <s v="Ramsey"/>
    <s v="Milica Valverde Ramsey"/>
    <n v="0.61831824633521271"/>
    <s v="@hotmail.com"/>
    <s v="Milica@hotmail.com"/>
    <n v="34"/>
    <s v="Minas Gerais"/>
    <x v="0"/>
    <x v="1"/>
    <x v="0"/>
    <x v="1"/>
    <n v="2"/>
    <s v="À Prazo"/>
    <x v="968"/>
    <s v="José Arruda"/>
  </r>
  <r>
    <s v="Emie"/>
    <s v="Vaz"/>
    <s v="Faulkner"/>
    <s v="Emie Vaz Faulkner"/>
    <n v="0.31076687778355438"/>
    <s v="@gmail.com"/>
    <s v="Emie@gmail.com"/>
    <n v="15"/>
    <s v="São Paulo"/>
    <x v="0"/>
    <x v="2"/>
    <x v="0"/>
    <x v="2"/>
    <n v="8"/>
    <s v="À Prazo"/>
    <x v="968"/>
    <s v="João Carlos"/>
  </r>
  <r>
    <s v="Winnie"/>
    <s v="Stein"/>
    <s v="Atkinson"/>
    <s v="Winnie Stein Atkinson"/>
    <n v="0.79182155436839208"/>
    <s v="@gmail.com"/>
    <s v="Winnie@gmail.com"/>
    <n v="51"/>
    <s v="Rio Grande do Sul"/>
    <x v="3"/>
    <x v="1"/>
    <x v="1"/>
    <x v="1"/>
    <n v="1"/>
    <s v="À vista"/>
    <x v="968"/>
    <s v="José Arruda"/>
  </r>
  <r>
    <s v="Khizra"/>
    <s v="Cidade"/>
    <s v="Reese"/>
    <s v="Khizra Cidade Reese"/>
    <n v="0.49723850163349836"/>
    <s v="@ig.com"/>
    <s v="Khizra@ig.com"/>
    <n v="53"/>
    <s v="Rio Grande do Sul"/>
    <x v="3"/>
    <x v="0"/>
    <x v="0"/>
    <x v="0"/>
    <n v="3"/>
    <s v="À Prazo"/>
    <x v="969"/>
    <s v="Maria do Carmo"/>
  </r>
  <r>
    <s v="Sophia"/>
    <s v="Almeida"/>
    <s v="Duncan"/>
    <s v="Sophia Almeida Duncan"/>
    <n v="0.18797182829696724"/>
    <s v="@gmail.com"/>
    <s v="Sophia@gmail.com"/>
    <n v="16"/>
    <s v="São Paulo"/>
    <x v="0"/>
    <x v="0"/>
    <x v="0"/>
    <x v="0"/>
    <n v="5"/>
    <s v="À Prazo"/>
    <x v="969"/>
    <s v="Maria do Carmo"/>
  </r>
  <r>
    <s v="Vruti"/>
    <s v="Roma"/>
    <s v="Donovan"/>
    <s v="Vruti Roma Donovan"/>
    <n v="0.10043788469061543"/>
    <s v="@yahoo.com"/>
    <s v="Vruti@yahoo.com"/>
    <n v="35"/>
    <s v="Minas Gerais"/>
    <x v="0"/>
    <x v="1"/>
    <x v="1"/>
    <x v="1"/>
    <n v="1"/>
    <s v="À vista"/>
    <x v="969"/>
    <s v="João Carlos"/>
  </r>
  <r>
    <s v="Neuse"/>
    <s v="Garcia"/>
    <s v="Costello"/>
    <s v="Neuse Garcia Costello"/>
    <n v="0.3843391887767772"/>
    <s v="@ig.com"/>
    <s v="Neuse@ig.com"/>
    <n v="17"/>
    <s v="São Paulo"/>
    <x v="0"/>
    <x v="2"/>
    <x v="0"/>
    <x v="2"/>
    <n v="8"/>
    <s v="À Prazo"/>
    <x v="970"/>
    <s v="Maria do Carmo"/>
  </r>
  <r>
    <s v="Tita"/>
    <s v="Libânio"/>
    <s v="Walsh"/>
    <s v="Tita Libânio Walsh"/>
    <n v="0.28165504745689618"/>
    <s v="@hotmail.com"/>
    <s v="Tita@hotmail.com"/>
    <n v="37"/>
    <s v="Minas Gerais"/>
    <x v="0"/>
    <x v="0"/>
    <x v="0"/>
    <x v="0"/>
    <n v="6"/>
    <s v="À Prazo"/>
    <x v="970"/>
    <s v="João Carlos"/>
  </r>
  <r>
    <s v="Varvâra"/>
    <s v="Papanicolau"/>
    <s v="Sinclair"/>
    <s v="Varvâra Papanicolau Sinclair"/>
    <n v="0.59311094418943466"/>
    <s v="@gmail.com"/>
    <s v="Varvâra@gmail.com"/>
    <n v="54"/>
    <s v="Rio Grande do Sul"/>
    <x v="3"/>
    <x v="1"/>
    <x v="1"/>
    <x v="1"/>
    <n v="1"/>
    <s v="À vista"/>
    <x v="970"/>
    <s v="Maria do Carmo"/>
  </r>
  <r>
    <s v="Kripa"/>
    <s v="Faro"/>
    <s v="Pollock"/>
    <s v="Kripa Faro Pollock"/>
    <n v="0.20897182893496669"/>
    <s v="@ig.com"/>
    <s v="Kripa@ig.com"/>
    <n v="55"/>
    <s v="Rio Grande do Sul"/>
    <x v="3"/>
    <x v="0"/>
    <x v="0"/>
    <x v="0"/>
    <n v="7"/>
    <s v="À Prazo"/>
    <x v="971"/>
    <s v="José Arruda"/>
  </r>
  <r>
    <s v="Domingas"/>
    <s v="Lopes"/>
    <s v="Saunders"/>
    <s v="Domingas Lopes Saunders"/>
    <n v="0.72913710376254692"/>
    <s v="@gmail.com"/>
    <s v="Domingas@gmail.com"/>
    <n v="38"/>
    <s v="Minas Gerais"/>
    <x v="0"/>
    <x v="0"/>
    <x v="0"/>
    <x v="0"/>
    <n v="5"/>
    <s v="À Prazo"/>
    <x v="971"/>
    <s v="José Arruda"/>
  </r>
  <r>
    <s v="Cali"/>
    <s v="Mendonça"/>
    <s v="McLaughlin"/>
    <s v="Cali Mendonça McLaughlin"/>
    <n v="9.2079742708311096E-2"/>
    <s v="@gmail.com"/>
    <s v="Cali@gmail.com"/>
    <n v="18"/>
    <s v="São Paulo"/>
    <x v="0"/>
    <x v="0"/>
    <x v="0"/>
    <x v="0"/>
    <n v="7"/>
    <s v="À Prazo"/>
    <x v="971"/>
    <s v="Maria do Carmo"/>
  </r>
  <r>
    <s v="Sendy"/>
    <s v="Penna"/>
    <s v="Fletcher"/>
    <s v="Sendy Penna Fletcher"/>
    <n v="0.79814692407529253"/>
    <s v="@yahoo.com"/>
    <s v="Sendy@yahoo.com"/>
    <n v="19"/>
    <s v="São Paulo"/>
    <x v="0"/>
    <x v="1"/>
    <x v="0"/>
    <x v="1"/>
    <n v="2"/>
    <s v="À Prazo"/>
    <x v="972"/>
    <s v="Maria do Carmo"/>
  </r>
  <r>
    <s v="Constanza"/>
    <s v="Alvarenga"/>
    <s v="Barker"/>
    <s v="Constanza Alvarenga Barker"/>
    <n v="0.37896302807448623"/>
    <s v="@gmail.com"/>
    <s v="Constanza@gmail.com"/>
    <n v="41"/>
    <s v="Paraná"/>
    <x v="3"/>
    <x v="0"/>
    <x v="0"/>
    <x v="0"/>
    <n v="5"/>
    <s v="À Prazo"/>
    <x v="972"/>
    <s v="José Arruda"/>
  </r>
  <r>
    <s v="Eveline"/>
    <s v="Braga"/>
    <s v="Dempsey"/>
    <s v="Eveline Braga Dempsey"/>
    <n v="0.71595423689829885"/>
    <s v="@hotmail.com"/>
    <s v="Eveline@hotmail.com"/>
    <n v="61"/>
    <s v="Distrito Federal"/>
    <x v="4"/>
    <x v="1"/>
    <x v="1"/>
    <x v="1"/>
    <n v="1"/>
    <s v="À vista"/>
    <x v="972"/>
    <s v="José Arruda"/>
  </r>
  <r>
    <s v="Haliny"/>
    <s v="Neis"/>
    <s v="Ballard"/>
    <s v="Haliny Neis Ballard"/>
    <n v="0.48257417613953857"/>
    <s v="@hotmail.com"/>
    <s v="Haliny@hotmail.com"/>
    <n v="62"/>
    <s v="Goiás"/>
    <x v="4"/>
    <x v="2"/>
    <x v="0"/>
    <x v="2"/>
    <n v="10"/>
    <s v="À Prazo"/>
    <x v="973"/>
    <s v="Priscila Amanda"/>
  </r>
  <r>
    <s v="Nirina"/>
    <s v="Madureira"/>
    <s v="Kerr"/>
    <s v="Nirina Madureira Kerr"/>
    <n v="9.2412658494517519E-2"/>
    <s v="@hotmail.com"/>
    <s v="Nirina@hotmail.com"/>
    <n v="21"/>
    <s v="Rio de Janeiro"/>
    <x v="0"/>
    <x v="0"/>
    <x v="0"/>
    <x v="0"/>
    <n v="4"/>
    <s v="À Prazo"/>
    <x v="973"/>
    <s v="João Carlos"/>
  </r>
  <r>
    <s v="Laryssa"/>
    <s v="Lins"/>
    <s v="Duncan"/>
    <s v="Laryssa Lins Duncan"/>
    <n v="8.1805170727063947E-2"/>
    <s v="@gmail.com"/>
    <s v="Laryssa@gmail.com"/>
    <n v="42"/>
    <s v="Paraná"/>
    <x v="3"/>
    <x v="0"/>
    <x v="0"/>
    <x v="0"/>
    <n v="5"/>
    <s v="À Prazo"/>
    <x v="973"/>
    <s v="José Arruda"/>
  </r>
  <r>
    <s v="Wendie"/>
    <s v="Santacruz"/>
    <s v="Lynch"/>
    <s v="Wendie Santacruz Lynch"/>
    <n v="1.7035683364171161E-2"/>
    <s v="@gmail.com"/>
    <s v="Wendie@gmail.com"/>
    <n v="22"/>
    <s v="Rio de Janeiro"/>
    <x v="0"/>
    <x v="2"/>
    <x v="0"/>
    <x v="2"/>
    <n v="8"/>
    <s v="À Prazo"/>
    <x v="974"/>
    <s v="José Arruda"/>
  </r>
  <r>
    <s v="Oryana"/>
    <s v="Pinheiro"/>
    <s v="Stack"/>
    <s v="Oryana Pinheiro Stack"/>
    <n v="0.33884442325226727"/>
    <s v="@ig.com"/>
    <s v="Oryana@ig.com"/>
    <n v="43"/>
    <s v="Paraná"/>
    <x v="3"/>
    <x v="2"/>
    <x v="0"/>
    <x v="2"/>
    <n v="8"/>
    <s v="À Prazo"/>
    <x v="974"/>
    <s v="José Arruda"/>
  </r>
  <r>
    <s v="Virna"/>
    <s v="Porto"/>
    <s v="O’Connell"/>
    <s v="Virna Porto O’Connell"/>
    <n v="0.69857171988258404"/>
    <s v="@gmail.com"/>
    <s v="Virna@gmail.com"/>
    <n v="63"/>
    <s v="Tocantins"/>
    <x v="1"/>
    <x v="1"/>
    <x v="1"/>
    <x v="1"/>
    <n v="1"/>
    <s v="À vista"/>
    <x v="974"/>
    <s v="José Arruda"/>
  </r>
  <r>
    <s v="Deliandra"/>
    <s v="Dutra"/>
    <s v="Pollock"/>
    <s v="Deliandra Dutra Pollock"/>
    <n v="0.62639251711504673"/>
    <s v="@gmail.com"/>
    <s v="Deliandra@gmail.com"/>
    <n v="24"/>
    <s v="Rio de Janeiro"/>
    <x v="0"/>
    <x v="0"/>
    <x v="0"/>
    <x v="0"/>
    <n v="5"/>
    <s v="À Prazo"/>
    <x v="975"/>
    <s v="Priscila Amanda"/>
  </r>
  <r>
    <s v="Dishti"/>
    <s v="Igrejas"/>
    <s v="Dempsey"/>
    <s v="Dishti Igrejas Dempsey"/>
    <n v="0.83815678012346373"/>
    <s v="@ig.com"/>
    <s v="Dishti@ig.com"/>
    <n v="44"/>
    <s v="Paraná"/>
    <x v="3"/>
    <x v="1"/>
    <x v="1"/>
    <x v="1"/>
    <n v="1"/>
    <s v="À vista"/>
    <x v="975"/>
    <s v="Priscila Amanda"/>
  </r>
  <r>
    <s v="Alannah"/>
    <s v="Ferraz"/>
    <s v="Faulkner"/>
    <s v="Alannah Ferraz Faulkner"/>
    <n v="3.7379520355611318E-2"/>
    <s v="@gmail.com"/>
    <s v="Alannah@gmail.com"/>
    <n v="64"/>
    <s v="Goiás"/>
    <x v="4"/>
    <x v="0"/>
    <x v="0"/>
    <x v="0"/>
    <n v="6"/>
    <s v="À Prazo"/>
    <x v="975"/>
    <s v="Priscila Amanda"/>
  </r>
  <r>
    <s v="Samrina"/>
    <s v="Messias"/>
    <s v="Weber"/>
    <s v="Samrina Messias Weber"/>
    <n v="0.37976538050174513"/>
    <s v="@gmail.com"/>
    <s v="Samrina@gmail.com"/>
    <n v="27"/>
    <s v="Espírito Santo"/>
    <x v="0"/>
    <x v="1"/>
    <x v="1"/>
    <x v="1"/>
    <n v="1"/>
    <s v="À vista"/>
    <x v="976"/>
    <s v="Maria do Carmo"/>
  </r>
  <r>
    <s v="Girisha"/>
    <s v="Lisboa"/>
    <s v="O’Hara"/>
    <s v="Girisha Lisboa O’Hara"/>
    <n v="0.23375880846813446"/>
    <s v="@yahoo.com"/>
    <s v="Girisha@yahoo.com"/>
    <n v="65"/>
    <s v="Mato Grosso"/>
    <x v="4"/>
    <x v="0"/>
    <x v="0"/>
    <x v="0"/>
    <n v="3"/>
    <s v="À Prazo"/>
    <x v="976"/>
    <s v="Maria do Carmo"/>
  </r>
  <r>
    <s v="Andreea"/>
    <s v="Roma"/>
    <s v="Calhoun"/>
    <s v="Andreea Roma Calhoun"/>
    <n v="0.46721544867585019"/>
    <s v="@yahoo.com"/>
    <s v="Andreea@yahoo.com"/>
    <n v="45"/>
    <s v="Paraná"/>
    <x v="3"/>
    <x v="0"/>
    <x v="0"/>
    <x v="0"/>
    <n v="5"/>
    <s v="À Prazo"/>
    <x v="976"/>
    <s v="João Carlos"/>
  </r>
  <r>
    <s v="Alcione"/>
    <s v="Fioravante"/>
    <s v="Lynch"/>
    <s v="Alcione Fioravante Lynch"/>
    <n v="0.18695188449247546"/>
    <s v="@ig.com"/>
    <s v="Alcione@ig.com"/>
    <n v="66"/>
    <s v="Mato Grosso"/>
    <x v="4"/>
    <x v="1"/>
    <x v="1"/>
    <x v="1"/>
    <n v="1"/>
    <s v="À vista"/>
    <x v="977"/>
    <s v="Maria do Carmo"/>
  </r>
  <r>
    <s v="Tabata"/>
    <s v="Cândido"/>
    <s v="Atkinson"/>
    <s v="Tabata Cândido Atkinson"/>
    <n v="0.31437894858425053"/>
    <s v="@hotmail.com"/>
    <s v="Tabata@hotmail.com"/>
    <n v="46"/>
    <s v="Paraná"/>
    <x v="3"/>
    <x v="0"/>
    <x v="0"/>
    <x v="0"/>
    <n v="3"/>
    <s v="À Prazo"/>
    <x v="977"/>
    <s v="Maria do Carmo"/>
  </r>
  <r>
    <s v="Viktoriia"/>
    <s v="Pimenta"/>
    <s v="Hahn"/>
    <s v="Viktoriia Pimenta Hahn"/>
    <n v="0.21999855698191173"/>
    <s v="@yahoo.com"/>
    <s v="Viktoriia@yahoo.com"/>
    <n v="28"/>
    <s v="Espírito Santo"/>
    <x v="0"/>
    <x v="0"/>
    <x v="0"/>
    <x v="0"/>
    <n v="3"/>
    <s v="À Prazo"/>
    <x v="977"/>
    <s v="José Arruda"/>
  </r>
  <r>
    <s v="Ashley"/>
    <s v="Brandão"/>
    <s v="Kerr"/>
    <s v="Ashley Brandão Kerr"/>
    <n v="0.94556599574575562"/>
    <s v="@hotmail.com"/>
    <s v="Ashley@hotmail.com"/>
    <n v="31"/>
    <s v="Minas Gerais"/>
    <x v="0"/>
    <x v="2"/>
    <x v="0"/>
    <x v="2"/>
    <n v="9"/>
    <s v="À Prazo"/>
    <x v="978"/>
    <s v="José Arruda"/>
  </r>
  <r>
    <s v="Mylena"/>
    <s v="Antunes"/>
    <s v="Walsh"/>
    <s v="Mylena Antunes Walsh"/>
    <n v="0.10541785855450336"/>
    <s v="@hotmail.com"/>
    <s v="Mylena@hotmail.com"/>
    <n v="47"/>
    <s v="Santa Catarina"/>
    <x v="3"/>
    <x v="1"/>
    <x v="1"/>
    <x v="1"/>
    <n v="1"/>
    <s v="À vista"/>
    <x v="978"/>
    <s v="Maria do Carmo"/>
  </r>
  <r>
    <s v="Gelciline"/>
    <s v="Henriques"/>
    <s v="Stack"/>
    <s v="Gelciline Henriques Stack"/>
    <n v="1.4524546287500217E-2"/>
    <s v="@gmail.com"/>
    <s v="Gelciline@gmail.com"/>
    <n v="67"/>
    <s v="Mato Grosso do Sul"/>
    <x v="4"/>
    <x v="0"/>
    <x v="0"/>
    <x v="0"/>
    <n v="7"/>
    <s v="À Prazo"/>
    <x v="978"/>
    <s v="João Carlos"/>
  </r>
  <r>
    <s v="Nagore"/>
    <s v="Barbosa"/>
    <s v="Frazier"/>
    <s v="Nagore Barbosa Frazier"/>
    <n v="0.40207010266514953"/>
    <s v="@gmail.com"/>
    <s v="Nagore@gmail.com"/>
    <n v="32"/>
    <s v="Minas Gerais"/>
    <x v="0"/>
    <x v="1"/>
    <x v="1"/>
    <x v="1"/>
    <n v="1"/>
    <s v="À vista"/>
    <x v="979"/>
    <s v="José Arruda"/>
  </r>
  <r>
    <s v="Erika"/>
    <s v="Alvim"/>
    <s v="Ballard"/>
    <s v="Erika Alvim Ballard"/>
    <n v="0.9996658539578499"/>
    <s v="@ig.com"/>
    <s v="Erika@ig.com"/>
    <n v="48"/>
    <s v="Santa Catarina"/>
    <x v="3"/>
    <x v="1"/>
    <x v="0"/>
    <x v="1"/>
    <n v="2"/>
    <s v="À Prazo"/>
    <x v="979"/>
    <s v="José Arruda"/>
  </r>
  <r>
    <s v="Ahana"/>
    <s v="Carneiro"/>
    <s v="Barr"/>
    <s v="Ahana Carneiro Barr"/>
    <n v="0.46716236537035394"/>
    <s v="@gmail.com"/>
    <s v="Ahana@gmail.com"/>
    <n v="68"/>
    <s v="Acre"/>
    <x v="1"/>
    <x v="0"/>
    <x v="0"/>
    <x v="0"/>
    <n v="7"/>
    <s v="À Prazo"/>
    <x v="979"/>
    <s v="José Arruda"/>
  </r>
  <r>
    <s v="Luísa"/>
    <s v="Batista"/>
    <s v="Montgomery"/>
    <s v="Luísa Batista Montgomery"/>
    <n v="3.4377360202464402E-3"/>
    <s v="@gmail.com"/>
    <s v="Luísa@gmail.com"/>
    <n v="49"/>
    <s v="Santa Catarina"/>
    <x v="3"/>
    <x v="0"/>
    <x v="0"/>
    <x v="0"/>
    <n v="5"/>
    <s v="À Prazo"/>
    <x v="980"/>
    <s v="Maria do Carmo"/>
  </r>
  <r>
    <s v="Ruama"/>
    <s v="Flores"/>
    <s v="Weber"/>
    <s v="Ruama Flores Weber"/>
    <n v="0.40499837185446652"/>
    <s v="@gmail.com"/>
    <s v="Ruama@gmail.com"/>
    <n v="69"/>
    <s v="Rondônia"/>
    <x v="1"/>
    <x v="2"/>
    <x v="0"/>
    <x v="2"/>
    <n v="10"/>
    <s v="À Prazo"/>
    <x v="980"/>
    <s v="Priscila Amanda"/>
  </r>
  <r>
    <s v="Ngou"/>
    <s v="Guimarães"/>
    <s v="Hagan"/>
    <s v="Ngou Guimarães Hagan"/>
    <n v="0.65518087288454574"/>
    <s v="@gmail.com"/>
    <s v="Ngou@gmail.com"/>
    <n v="33"/>
    <s v="Minas Gerais"/>
    <x v="0"/>
    <x v="2"/>
    <x v="0"/>
    <x v="2"/>
    <n v="10"/>
    <s v="À Prazo"/>
    <x v="980"/>
    <s v="Maria do Carmo"/>
  </r>
  <r>
    <s v="Fernanda"/>
    <s v="Exaltação"/>
    <s v="Shaw"/>
    <s v="Fernanda Exaltação Shaw"/>
    <n v="0.63512453827986703"/>
    <s v="@yahoo.com"/>
    <s v="Fernanda@yahoo.com"/>
    <n v="71"/>
    <s v="Bahia"/>
    <x v="2"/>
    <x v="1"/>
    <x v="0"/>
    <x v="1"/>
    <n v="2"/>
    <s v="À Prazo"/>
    <x v="981"/>
    <s v="Priscila Amanda"/>
  </r>
  <r>
    <s v="Rossana"/>
    <s v="França"/>
    <s v="Reese"/>
    <s v="Rossana França Reese"/>
    <n v="0.25442510497699256"/>
    <s v="@gmail.com"/>
    <s v="Rossana@gmail.com"/>
    <n v="51"/>
    <s v="Rio Grande do Sul"/>
    <x v="3"/>
    <x v="0"/>
    <x v="0"/>
    <x v="0"/>
    <n v="7"/>
    <s v="À Prazo"/>
    <x v="981"/>
    <s v="Maria do Carmo"/>
  </r>
  <r>
    <s v="Eyla"/>
    <s v="Cabral"/>
    <s v="Kerr"/>
    <s v="Eyla Cabral Kerr"/>
    <n v="0.6122357819534211"/>
    <s v="@gmail.com"/>
    <s v="Eyla@gmail.com"/>
    <n v="34"/>
    <s v="Minas Gerais"/>
    <x v="0"/>
    <x v="2"/>
    <x v="0"/>
    <x v="2"/>
    <n v="10"/>
    <s v="À Prazo"/>
    <x v="981"/>
    <s v="Priscila Amanda"/>
  </r>
  <r>
    <s v="Ester"/>
    <s v="Azevedo"/>
    <s v="McLaughlin"/>
    <s v="Ester Azevedo McLaughlin"/>
    <n v="0.81445882079642762"/>
    <s v="@yahoo.com"/>
    <s v="Ester@yahoo.com"/>
    <n v="35"/>
    <s v="Minas Gerais"/>
    <x v="0"/>
    <x v="1"/>
    <x v="1"/>
    <x v="1"/>
    <n v="1"/>
    <s v="À vista"/>
    <x v="982"/>
    <s v="Priscila Amanda"/>
  </r>
  <r>
    <s v="Pérola"/>
    <s v="Santos"/>
    <s v="Salisbury"/>
    <s v="Pérola Santos Salisbury"/>
    <n v="3.645112244120674E-3"/>
    <s v="@hotmail.com"/>
    <s v="Pérola@hotmail.com"/>
    <n v="73"/>
    <s v="Bahia"/>
    <x v="2"/>
    <x v="0"/>
    <x v="0"/>
    <x v="0"/>
    <n v="7"/>
    <s v="À Prazo"/>
    <x v="982"/>
    <s v="José Arruda"/>
  </r>
  <r>
    <s v="Ivone"/>
    <s v="Curado"/>
    <s v="Dempsey"/>
    <s v="Ivone Curado Dempsey"/>
    <n v="0.47408805084907502"/>
    <s v="@ig.com"/>
    <s v="Ivone@ig.com"/>
    <n v="53"/>
    <s v="Rio Grande do Sul"/>
    <x v="3"/>
    <x v="1"/>
    <x v="1"/>
    <x v="1"/>
    <n v="1"/>
    <s v="À vista"/>
    <x v="982"/>
    <s v="José Arruda"/>
  </r>
  <r>
    <s v="Manmeet"/>
    <s v="Gusmão"/>
    <s v="McCracken"/>
    <s v="Manmeet Gusmão McCracken"/>
    <n v="0.10764053216722858"/>
    <s v="@hotmail.com"/>
    <s v="Manmeet@hotmail.com"/>
    <n v="37"/>
    <s v="Minas Gerais"/>
    <x v="0"/>
    <x v="1"/>
    <x v="1"/>
    <x v="1"/>
    <n v="1"/>
    <s v="À vista"/>
    <x v="983"/>
    <s v="Maria do Carmo"/>
  </r>
  <r>
    <s v="Momtahana"/>
    <s v="Altamirano"/>
    <s v="Kerr"/>
    <s v="Momtahana Altamirano Kerr"/>
    <n v="0.93689687661351062"/>
    <s v="@hotmail.com"/>
    <s v="Momtahana@hotmail.com"/>
    <n v="54"/>
    <s v="Rio Grande do Sul"/>
    <x v="3"/>
    <x v="2"/>
    <x v="0"/>
    <x v="2"/>
    <n v="8"/>
    <s v="À Prazo"/>
    <x v="983"/>
    <s v="Priscila Amanda"/>
  </r>
  <r>
    <s v="Tabatha"/>
    <s v="Cardoso"/>
    <s v="Barr"/>
    <s v="Tabatha Cardoso Barr"/>
    <n v="0.86850249696967907"/>
    <s v="@gmail.com"/>
    <s v="Tabatha@gmail.com"/>
    <n v="74"/>
    <s v="Bahia"/>
    <x v="2"/>
    <x v="1"/>
    <x v="1"/>
    <x v="1"/>
    <n v="1"/>
    <s v="À vista"/>
    <x v="983"/>
    <s v="José Arruda"/>
  </r>
  <r>
    <s v="Janircia"/>
    <s v="Garrastazu"/>
    <s v="Kerr"/>
    <s v="Janircia Garrastazu Kerr"/>
    <n v="0.77514274314194354"/>
    <s v="@ig.com"/>
    <s v="Janircia@ig.com"/>
    <n v="75"/>
    <s v="Bahia"/>
    <x v="2"/>
    <x v="1"/>
    <x v="1"/>
    <x v="1"/>
    <n v="1"/>
    <s v="À vista"/>
    <x v="984"/>
    <s v="Priscila Amanda"/>
  </r>
  <r>
    <s v="Ada"/>
    <s v="Auth"/>
    <s v="Salisbury"/>
    <s v="Ada Auth Salisbury"/>
    <n v="0.82631614241646723"/>
    <s v="@yahoo.com"/>
    <s v="Ada@yahoo.com"/>
    <n v="38"/>
    <s v="Minas Gerais"/>
    <x v="0"/>
    <x v="0"/>
    <x v="0"/>
    <x v="0"/>
    <n v="4"/>
    <s v="À Prazo"/>
    <x v="984"/>
    <s v="João Carlos"/>
  </r>
  <r>
    <s v="Fadia"/>
    <s v="Chaves"/>
    <s v="Weber"/>
    <s v="Fadia Chaves Weber"/>
    <n v="6.6655909499414578E-2"/>
    <s v="@yahoo.com"/>
    <s v="Fadia@yahoo.com"/>
    <n v="55"/>
    <s v="Rio Grande do Sul"/>
    <x v="3"/>
    <x v="2"/>
    <x v="0"/>
    <x v="2"/>
    <n v="10"/>
    <s v="À Prazo"/>
    <x v="984"/>
    <s v="Priscila Amanda"/>
  </r>
  <r>
    <s v="Alina"/>
    <s v="Leitão"/>
    <s v="Shaw"/>
    <s v="Alina Leitão Shaw"/>
    <n v="0.85692816790435722"/>
    <s v="@hotmail.com"/>
    <s v="Alina@hotmail.com"/>
    <n v="41"/>
    <s v="Paraná"/>
    <x v="3"/>
    <x v="0"/>
    <x v="0"/>
    <x v="0"/>
    <n v="7"/>
    <s v="À Prazo"/>
    <x v="985"/>
    <s v="Priscila Amanda"/>
  </r>
  <r>
    <s v="Selene"/>
    <s v="Peçanha"/>
    <s v="Daugherty"/>
    <s v="Selene Peçanha Daugherty"/>
    <n v="0.52709324866235119"/>
    <s v="@gmail.com"/>
    <s v="Selene@gmail.com"/>
    <n v="61"/>
    <s v="Distrito Federal"/>
    <x v="4"/>
    <x v="2"/>
    <x v="0"/>
    <x v="2"/>
    <n v="8"/>
    <s v="À Prazo"/>
    <x v="985"/>
    <s v="Priscila Amanda"/>
  </r>
  <r>
    <s v="Margherita"/>
    <s v="Lima"/>
    <s v="Duncan"/>
    <s v="Margherita Lima Duncan"/>
    <n v="3.9216352961955803E-2"/>
    <s v="@gmail.com"/>
    <s v="Margherita@gmail.com"/>
    <n v="77"/>
    <s v="Bahia"/>
    <x v="2"/>
    <x v="1"/>
    <x v="1"/>
    <x v="1"/>
    <n v="1"/>
    <s v="À vista"/>
    <x v="985"/>
    <s v="José Arruda"/>
  </r>
  <r>
    <s v="Clara"/>
    <s v="Tunes"/>
    <s v="Conway"/>
    <s v="Clara Tunes Conway"/>
    <n v="0.76551828191165228"/>
    <s v="@gmail.com"/>
    <s v="Clara@gmail.com"/>
    <n v="79"/>
    <s v="Sergipe"/>
    <x v="2"/>
    <x v="2"/>
    <x v="0"/>
    <x v="2"/>
    <n v="9"/>
    <s v="À Prazo"/>
    <x v="986"/>
    <s v="José Arruda"/>
  </r>
  <r>
    <s v="Ruelma"/>
    <s v="Gomes"/>
    <s v="Costello"/>
    <s v="Ruelma Gomes Costello"/>
    <n v="0.69624362933688599"/>
    <s v="@gmail.com"/>
    <s v="Ruelma@gmail.com"/>
    <n v="62"/>
    <s v="Goiás"/>
    <x v="4"/>
    <x v="0"/>
    <x v="0"/>
    <x v="0"/>
    <n v="6"/>
    <s v="À Prazo"/>
    <x v="986"/>
    <s v="José Arruda"/>
  </r>
  <r>
    <s v="Keilany"/>
    <s v="André"/>
    <s v="Ballard"/>
    <s v="Keilany André Ballard"/>
    <n v="3.789656565489552E-2"/>
    <s v="@hotmail.com"/>
    <s v="Keilany@hotmail.com"/>
    <n v="42"/>
    <s v="Paraná"/>
    <x v="3"/>
    <x v="1"/>
    <x v="1"/>
    <x v="1"/>
    <n v="1"/>
    <s v="À vista"/>
    <x v="986"/>
    <s v="Priscila Amanda"/>
  </r>
  <r>
    <s v="Abrish"/>
    <s v="Apolinário"/>
    <s v="Stack"/>
    <s v="Abrish Apolinário Stack"/>
    <n v="0.21843771021838332"/>
    <s v="@ig.com"/>
    <s v="Abrish@ig.com"/>
    <n v="81"/>
    <s v="Pernambuco"/>
    <x v="2"/>
    <x v="0"/>
    <x v="0"/>
    <x v="0"/>
    <n v="5"/>
    <s v="À Prazo"/>
    <x v="987"/>
    <s v="José Arruda"/>
  </r>
  <r>
    <s v="Chloe"/>
    <s v="Sanches"/>
    <s v="Faulkner"/>
    <s v="Chloe Sanches Faulkner"/>
    <n v="0.31755029440310567"/>
    <s v="@gmail.com"/>
    <s v="Chloe@gmail.com"/>
    <n v="43"/>
    <s v="Paraná"/>
    <x v="3"/>
    <x v="2"/>
    <x v="0"/>
    <x v="2"/>
    <n v="8"/>
    <s v="À Prazo"/>
    <x v="987"/>
    <s v="José Arruda"/>
  </r>
  <r>
    <s v="Dámaris"/>
    <s v="Brandão"/>
    <s v="Duncan"/>
    <s v="Dámaris Brandão Duncan"/>
    <n v="0.89297952290276306"/>
    <s v="@yahoo.com"/>
    <s v="Dámaris@yahoo.com"/>
    <n v="63"/>
    <s v="Tocantins"/>
    <x v="1"/>
    <x v="2"/>
    <x v="0"/>
    <x v="2"/>
    <n v="9"/>
    <s v="À Prazo"/>
    <x v="987"/>
    <s v="José Arruda"/>
  </r>
  <r>
    <s v="Kaylen"/>
    <s v="Alvarenga"/>
    <s v="Pollock"/>
    <s v="Kaylen Alvarenga Pollock"/>
    <n v="0.32991879346281905"/>
    <s v="@yahoo.com"/>
    <s v="Kaylen@yahoo.com"/>
    <n v="64"/>
    <s v="Goiás"/>
    <x v="4"/>
    <x v="0"/>
    <x v="0"/>
    <x v="0"/>
    <n v="5"/>
    <s v="À Prazo"/>
    <x v="988"/>
    <s v="Priscila Amanda"/>
  </r>
  <r>
    <s v="Riana"/>
    <s v="Cerejeira"/>
    <s v="Hahn"/>
    <s v="Riana Cerejeira Hahn"/>
    <n v="0.81677226526200131"/>
    <s v="@hotmail.com"/>
    <s v="Riana@hotmail.com"/>
    <n v="44"/>
    <s v="Paraná"/>
    <x v="3"/>
    <x v="2"/>
    <x v="0"/>
    <x v="2"/>
    <n v="9"/>
    <s v="À Prazo"/>
    <x v="988"/>
    <s v="José Arruda"/>
  </r>
  <r>
    <s v="Joaquim"/>
    <s v="Morais"/>
    <s v="McCracken"/>
    <s v="Joaquim Morais McCracken"/>
    <n v="0.16041676735794197"/>
    <s v="@gmail.com"/>
    <s v="Joaquim@gmail.com"/>
    <n v="82"/>
    <s v="Alagoas"/>
    <x v="2"/>
    <x v="0"/>
    <x v="0"/>
    <x v="0"/>
    <n v="6"/>
    <s v="À Prazo"/>
    <x v="988"/>
    <s v="João Carlos"/>
  </r>
  <r>
    <s v="Alissa"/>
    <s v="Louzada"/>
    <s v="Ballard"/>
    <s v="Alissa Louzada Ballard"/>
    <n v="0.34516306159098864"/>
    <s v="@hotmail.com"/>
    <s v="Alissa@hotmail.com"/>
    <n v="83"/>
    <s v="Paraíba"/>
    <x v="2"/>
    <x v="2"/>
    <x v="0"/>
    <x v="2"/>
    <n v="8"/>
    <s v="À Prazo"/>
    <x v="989"/>
    <s v="João Carlos"/>
  </r>
  <r>
    <s v="Sófia"/>
    <s v="Velasques"/>
    <s v="Pollock"/>
    <s v="Sófia Velasques Pollock"/>
    <n v="0.53797323777293649"/>
    <s v="@gmail.com"/>
    <s v="Sófia@gmail.com"/>
    <n v="65"/>
    <s v="Mato Grosso"/>
    <x v="4"/>
    <x v="0"/>
    <x v="0"/>
    <x v="0"/>
    <n v="3"/>
    <s v="À Prazo"/>
    <x v="989"/>
    <s v="José Arruda"/>
  </r>
  <r>
    <s v="Trefa"/>
    <s v="Lopes"/>
    <s v="Conway"/>
    <s v="Trefa Lopes Conway"/>
    <n v="6.769442634496492E-2"/>
    <s v="@gmail.com"/>
    <s v="Trefa@gmail.com"/>
    <n v="45"/>
    <s v="Paraná"/>
    <x v="3"/>
    <x v="2"/>
    <x v="0"/>
    <x v="2"/>
    <n v="8"/>
    <s v="À Prazo"/>
    <x v="989"/>
    <s v="Maria do Carmo"/>
  </r>
  <r>
    <s v="Rose"/>
    <s v="Fernandes"/>
    <s v="McBride"/>
    <s v="Rose Fernandes McBride"/>
    <n v="0.8905190266001447"/>
    <s v="@gmail.com"/>
    <s v="Rose@gmail.com"/>
    <n v="66"/>
    <s v="Mato Grosso"/>
    <x v="4"/>
    <x v="2"/>
    <x v="0"/>
    <x v="2"/>
    <n v="8"/>
    <s v="À Prazo"/>
    <x v="990"/>
    <s v="José Arruda"/>
  </r>
  <r>
    <s v="Alis"/>
    <s v="Levy"/>
    <s v="Saunders"/>
    <s v="Alis Levy Saunders"/>
    <n v="0.3802635717142846"/>
    <s v="@yahoo.com"/>
    <s v="Alis@yahoo.com"/>
    <n v="84"/>
    <s v="Rio Grande do Norte"/>
    <x v="2"/>
    <x v="2"/>
    <x v="0"/>
    <x v="2"/>
    <n v="10"/>
    <s v="À Prazo"/>
    <x v="990"/>
    <s v="João Carlos"/>
  </r>
  <r>
    <s v="Daivania"/>
    <s v="Bizzo"/>
    <s v="Costello"/>
    <s v="Daivania Bizzo Costello"/>
    <n v="0.2870196441138374"/>
    <s v="@hotmail.com"/>
    <s v="Daivania@hotmail.com"/>
    <n v="46"/>
    <s v="Paraná"/>
    <x v="3"/>
    <x v="1"/>
    <x v="0"/>
    <x v="1"/>
    <n v="2"/>
    <s v="À Prazo"/>
    <x v="990"/>
    <s v="Maria do Carmo"/>
  </r>
  <r>
    <s v="Jasmin"/>
    <s v="Igrejas"/>
    <s v="Barker"/>
    <s v="Jasmin Igrejas Barker"/>
    <n v="6.4884601780389461E-2"/>
    <s v="@gmail.com"/>
    <s v="Jasmin@gmail.com"/>
    <n v="67"/>
    <s v="Mato Grosso do Sul"/>
    <x v="4"/>
    <x v="0"/>
    <x v="0"/>
    <x v="0"/>
    <n v="7"/>
    <s v="À Prazo"/>
    <x v="991"/>
    <s v="Maria do Carmo"/>
  </r>
  <r>
    <s v="Elodie"/>
    <s v="Saramago"/>
    <s v="Hahn"/>
    <s v="Elodie Saramago Hahn"/>
    <n v="0.87542999044443437"/>
    <s v="@gmail.com"/>
    <s v="Elodie@gmail.com"/>
    <n v="47"/>
    <s v="Santa Catarina"/>
    <x v="3"/>
    <x v="1"/>
    <x v="1"/>
    <x v="1"/>
    <n v="1"/>
    <s v="À vista"/>
    <x v="991"/>
    <s v="Priscila Amanda"/>
  </r>
  <r>
    <s v="Nhiblo"/>
    <s v="Guerreiro"/>
    <s v="Higgins"/>
    <s v="Nhiblo Guerreiro Higgins"/>
    <n v="0.43368226903877272"/>
    <s v="@gmail.com"/>
    <s v="Nhiblo@gmail.com"/>
    <n v="85"/>
    <s v="Ceará"/>
    <x v="2"/>
    <x v="0"/>
    <x v="0"/>
    <x v="0"/>
    <n v="6"/>
    <s v="À Prazo"/>
    <x v="991"/>
    <s v="José Arruda"/>
  </r>
  <r>
    <s v="Cristiane"/>
    <s v="Anunciação"/>
    <s v="Higgins"/>
    <s v="Cristiane Anunciação Higgins"/>
    <n v="0.14917937004206716"/>
    <s v="@hotmail.com"/>
    <s v="Cristiane@hotmail.com"/>
    <n v="48"/>
    <s v="Santa Catarina"/>
    <x v="3"/>
    <x v="0"/>
    <x v="0"/>
    <x v="0"/>
    <n v="7"/>
    <s v="À Prazo"/>
    <x v="992"/>
    <s v="João Carlos"/>
  </r>
  <r>
    <s v="Marielle"/>
    <s v="Mascarenhas"/>
    <s v="Salisbury"/>
    <s v="Marielle Mascarenhas Salisbury"/>
    <n v="0.14967623808088404"/>
    <s v="@yahoo.com"/>
    <s v="Marielle@yahoo.com"/>
    <n v="68"/>
    <s v="Acre"/>
    <x v="1"/>
    <x v="1"/>
    <x v="1"/>
    <x v="1"/>
    <n v="1"/>
    <s v="À vista"/>
    <x v="992"/>
    <s v="João Carlos"/>
  </r>
  <r>
    <s v="Maelys"/>
    <s v="Delfino"/>
    <s v="Calhoun"/>
    <s v="Maelys Delfino Calhoun"/>
    <n v="0.60284009389515381"/>
    <s v="@yahoo.com"/>
    <s v="Maelys@yahoo.com"/>
    <n v="86"/>
    <s v="Piauí"/>
    <x v="2"/>
    <x v="0"/>
    <x v="0"/>
    <x v="0"/>
    <n v="7"/>
    <s v="À Prazo"/>
    <x v="992"/>
    <s v="Maria do Carmo"/>
  </r>
  <r>
    <s v="Fatu"/>
    <s v="Dominici"/>
    <s v="Lynch"/>
    <s v="Fatu Dominici Lynch"/>
    <n v="1.126492864580575E-2"/>
    <s v="@hotmail.com"/>
    <s v="Fatu@hotmail.com"/>
    <n v="49"/>
    <s v="Santa Catarina"/>
    <x v="3"/>
    <x v="2"/>
    <x v="0"/>
    <x v="2"/>
    <n v="9"/>
    <s v="À Prazo"/>
    <x v="993"/>
    <s v="João Carlos"/>
  </r>
  <r>
    <s v="Deise"/>
    <s v="Dias"/>
    <s v="McBride"/>
    <s v="Deise Dias McBride"/>
    <n v="0.60202534711982714"/>
    <s v="@hotmail.com"/>
    <s v="Deise@hotmail.com"/>
    <n v="87"/>
    <s v="Pernambuco"/>
    <x v="2"/>
    <x v="1"/>
    <x v="1"/>
    <x v="1"/>
    <n v="1"/>
    <s v="À vista"/>
    <x v="993"/>
    <s v="Maria do Carmo"/>
  </r>
  <r>
    <s v="Tshayene"/>
    <s v="Lochner"/>
    <s v="Donovan"/>
    <s v="Tshayene Lochner Donovan"/>
    <n v="0.62345013148607276"/>
    <s v="@yahoo.com"/>
    <s v="Tshayene@yahoo.com"/>
    <n v="69"/>
    <s v="Rondônia"/>
    <x v="1"/>
    <x v="0"/>
    <x v="0"/>
    <x v="0"/>
    <n v="3"/>
    <s v="À Prazo"/>
    <x v="993"/>
    <s v="Priscila Amanda"/>
  </r>
  <r>
    <s v="Jessy"/>
    <s v="Marques"/>
    <s v="Ballard"/>
    <s v="Jessy Marques Ballard"/>
    <n v="0.57949217982749279"/>
    <s v="@ig.com"/>
    <s v="Jessy@ig.com"/>
    <n v="88"/>
    <s v="Ceará"/>
    <x v="2"/>
    <x v="0"/>
    <x v="0"/>
    <x v="0"/>
    <n v="3"/>
    <s v="À Prazo"/>
    <x v="994"/>
    <s v="José Arruda"/>
  </r>
  <r>
    <s v="Bianca"/>
    <s v="Jesus"/>
    <s v="Hahn"/>
    <s v="Bianca Jesus Hahn"/>
    <n v="0.79124793359848589"/>
    <s v="@ig.com"/>
    <s v="Bianca@ig.com"/>
    <n v="71"/>
    <s v="Bahia"/>
    <x v="2"/>
    <x v="0"/>
    <x v="0"/>
    <x v="0"/>
    <n v="7"/>
    <s v="À Prazo"/>
    <x v="994"/>
    <s v="Priscila Amanda"/>
  </r>
  <r>
    <s v="Liliana"/>
    <s v="Santander"/>
    <s v="Weber"/>
    <s v="Liliana Santander Weber"/>
    <n v="0.10799626411148022"/>
    <s v="@gmail.com"/>
    <s v="Liliana@gmail.com"/>
    <n v="51"/>
    <s v="Rio Grande do Sul"/>
    <x v="3"/>
    <x v="1"/>
    <x v="0"/>
    <x v="1"/>
    <n v="2"/>
    <s v="À Prazo"/>
    <x v="994"/>
    <s v="Priscila Amanda"/>
  </r>
  <r>
    <s v="Giselle"/>
    <s v="Lopes"/>
    <s v="Pollock"/>
    <s v="Giselle Lopes Pollock"/>
    <n v="0.40366993976644427"/>
    <s v="@hotmail.com"/>
    <s v="Giselle@hotmail.com"/>
    <n v="53"/>
    <s v="Rio Grande do Sul"/>
    <x v="3"/>
    <x v="1"/>
    <x v="1"/>
    <x v="1"/>
    <n v="1"/>
    <s v="À vista"/>
    <x v="995"/>
    <s v="José Arruda"/>
  </r>
  <r>
    <s v="Maryana"/>
    <s v="Outeiro"/>
    <s v="Weber"/>
    <s v="Maryana Outeiro Weber"/>
    <n v="0.52294329188812494"/>
    <s v="@hotmail.com"/>
    <s v="Maryana@hotmail.com"/>
    <n v="89"/>
    <s v="Piauí"/>
    <x v="2"/>
    <x v="0"/>
    <x v="0"/>
    <x v="0"/>
    <n v="5"/>
    <s v="À Prazo"/>
    <x v="995"/>
    <s v="Priscila Amanda"/>
  </r>
  <r>
    <s v="Wandi"/>
    <s v="Sampaio"/>
    <s v="Duncan"/>
    <s v="Wandi Sampaio Duncan"/>
    <n v="0.87413718118291373"/>
    <s v="@hotmail.com"/>
    <s v="Wandi@hotmail.com"/>
    <n v="73"/>
    <s v="Bahia"/>
    <x v="2"/>
    <x v="1"/>
    <x v="1"/>
    <x v="1"/>
    <n v="1"/>
    <s v="À vista"/>
    <x v="995"/>
    <s v="Maria do Carmo"/>
  </r>
  <r>
    <s v="Naiara"/>
    <s v="Bermudes"/>
    <s v="Lynch"/>
    <s v="Naiara Bermudes Lynch"/>
    <n v="8.7182611821777778E-3"/>
    <s v="@ig.com"/>
    <s v="Naiara@ig.com"/>
    <n v="74"/>
    <s v="Bahia"/>
    <x v="2"/>
    <x v="1"/>
    <x v="0"/>
    <x v="1"/>
    <n v="2"/>
    <s v="À Prazo"/>
    <x v="996"/>
    <s v="Maria do Carmo"/>
  </r>
  <r>
    <s v="Lianna"/>
    <s v="Ramalho"/>
    <s v="Fletcher"/>
    <s v="Lianna Ramalho Fletcher"/>
    <n v="0.87768467955585183"/>
    <s v="@yahoo.com"/>
    <s v="Lianna@yahoo.com"/>
    <n v="54"/>
    <s v="Rio Grande do Sul"/>
    <x v="3"/>
    <x v="1"/>
    <x v="1"/>
    <x v="1"/>
    <n v="1"/>
    <s v="À vista"/>
    <x v="996"/>
    <s v="João Carlos"/>
  </r>
  <r>
    <s v="Daisa"/>
    <s v="Bernardes"/>
    <s v="Barr"/>
    <s v="Daisa Bernardes Barr"/>
    <n v="0.82941486033590284"/>
    <s v="@gmail.com"/>
    <s v="Daisa@gmail.com"/>
    <n v="91"/>
    <s v="Pará"/>
    <x v="1"/>
    <x v="2"/>
    <x v="0"/>
    <x v="2"/>
    <n v="10"/>
    <s v="À Prazo"/>
    <x v="996"/>
    <s v="Priscila Amanda"/>
  </r>
  <r>
    <s v="Dahlia"/>
    <s v="Barroso"/>
    <s v="Walsh"/>
    <s v="Dahlia Barroso Walsh"/>
    <n v="0.17781934060596361"/>
    <s v="@yahoo.com"/>
    <s v="Dahlia@yahoo.com"/>
    <n v="92"/>
    <s v="Amazonas"/>
    <x v="1"/>
    <x v="0"/>
    <x v="0"/>
    <x v="0"/>
    <n v="4"/>
    <s v="À Prazo"/>
    <x v="997"/>
    <s v="João Carlos"/>
  </r>
  <r>
    <s v="Cathrionna"/>
    <s v="Pedrosa"/>
    <s v="Walsh"/>
    <s v="Cathrionna Pedrosa Walsh"/>
    <n v="0.67101524356144859"/>
    <s v="@ig.com"/>
    <s v="Cathrionna@ig.com"/>
    <n v="55"/>
    <s v="Rio Grande do Sul"/>
    <x v="3"/>
    <x v="0"/>
    <x v="0"/>
    <x v="0"/>
    <n v="4"/>
    <s v="À Prazo"/>
    <x v="997"/>
    <s v="José Arruda"/>
  </r>
  <r>
    <s v="Viktoria"/>
    <s v="Pessoa"/>
    <s v="Duncan"/>
    <s v="Viktoria Pessoa Duncan"/>
    <n v="0.3954679339972571"/>
    <s v="@gmail.com"/>
    <s v="Viktoria@gmail.com"/>
    <n v="75"/>
    <s v="Bahia"/>
    <x v="2"/>
    <x v="2"/>
    <x v="0"/>
    <x v="2"/>
    <n v="9"/>
    <s v="À Prazo"/>
    <x v="997"/>
    <s v="José Arruda"/>
  </r>
  <r>
    <s v="Thalia"/>
    <s v="Gonçales"/>
    <s v="Barr"/>
    <s v="Thalia Gonçales Barr"/>
    <n v="0.21342753171755058"/>
    <s v="@hotmail.com"/>
    <s v="Thalia@hotmail.com"/>
    <n v="77"/>
    <s v="Bahia"/>
    <x v="2"/>
    <x v="2"/>
    <x v="0"/>
    <x v="2"/>
    <n v="8"/>
    <s v="À Prazo"/>
    <x v="998"/>
    <s v="José Arruda"/>
  </r>
  <r>
    <s v="Abeedha"/>
    <s v="Andrade"/>
    <s v="Kerr"/>
    <s v="Abeedha Andrade Kerr"/>
    <n v="0.38297657680165909"/>
    <s v="@ig.com"/>
    <s v="Abeedha@ig.com"/>
    <n v="93"/>
    <s v="Pará"/>
    <x v="1"/>
    <x v="1"/>
    <x v="0"/>
    <x v="1"/>
    <n v="2"/>
    <s v="À Prazo"/>
    <x v="998"/>
    <s v="Maria do Carmo"/>
  </r>
  <r>
    <s v="Jessana"/>
    <s v="Mairinque"/>
    <s v="Sinclair"/>
    <s v="Jessana Mairinque Sinclair"/>
    <n v="0.11285856242561787"/>
    <s v="@hotmail.com"/>
    <s v="Jessana@hotmail.com"/>
    <n v="61"/>
    <s v="Distrito Federal"/>
    <x v="4"/>
    <x v="2"/>
    <x v="0"/>
    <x v="2"/>
    <n v="9"/>
    <s v="À Prazo"/>
    <x v="998"/>
    <s v="Priscila Amanda"/>
  </r>
  <r>
    <s v="Teresa"/>
    <s v="Fioravante"/>
    <s v="Montgomery"/>
    <s v="Teresa Fioravante Montgomery"/>
    <n v="0.26400495909700883"/>
    <s v="@ig.com"/>
    <s v="Teresa@ig.com"/>
    <n v="94"/>
    <s v="Pará"/>
    <x v="1"/>
    <x v="2"/>
    <x v="0"/>
    <x v="2"/>
    <n v="9"/>
    <s v="À Prazo"/>
    <x v="999"/>
    <s v="Maria do Carmo"/>
  </r>
  <r>
    <s v="Céu"/>
    <s v="Queirós"/>
    <s v="O’Hara"/>
    <s v="Céu Queirós O’Hara"/>
    <n v="0.24223467187591552"/>
    <s v="@hotmail.com"/>
    <s v="Céu@hotmail.com"/>
    <n v="79"/>
    <s v="Sergipe"/>
    <x v="2"/>
    <x v="0"/>
    <x v="0"/>
    <x v="0"/>
    <n v="7"/>
    <s v="À Prazo"/>
    <x v="999"/>
    <s v="Maria do Carmo"/>
  </r>
  <r>
    <s v="Sanjida"/>
    <s v="Müller"/>
    <s v="Faulkner"/>
    <s v="Sanjida Müller Faulkner"/>
    <n v="1.7225400296570603E-2"/>
    <s v="@hotmail.com"/>
    <s v="Sanjida@hotmail.com"/>
    <n v="62"/>
    <s v="Goiás"/>
    <x v="4"/>
    <x v="1"/>
    <x v="1"/>
    <x v="1"/>
    <n v="1"/>
    <s v="À vista"/>
    <x v="999"/>
    <s v="José Arruda"/>
  </r>
  <r>
    <s v="Nimi"/>
    <s v="Locatelli"/>
    <s v="Duncan"/>
    <s v="Nimi Locatelli Duncan"/>
    <n v="0.90961536816225752"/>
    <s v="@ig.com"/>
    <s v="Nimi@ig.com"/>
    <n v="95"/>
    <s v="Roraima"/>
    <x v="1"/>
    <x v="2"/>
    <x v="0"/>
    <x v="2"/>
    <n v="10"/>
    <s v="À Prazo"/>
    <x v="1000"/>
    <s v="Priscila Amanda"/>
  </r>
  <r>
    <s v="Sade"/>
    <s v="Klein"/>
    <s v="Reese"/>
    <s v="Sade Klein Reese"/>
    <n v="0.7835139417179231"/>
    <s v="@ig.com"/>
    <s v="Sade@ig.com"/>
    <n v="81"/>
    <s v="Pernambuco"/>
    <x v="2"/>
    <x v="0"/>
    <x v="0"/>
    <x v="0"/>
    <n v="4"/>
    <s v="À Prazo"/>
    <x v="1000"/>
    <s v="José Arruda"/>
  </r>
  <r>
    <s v="Deesha"/>
    <s v="Delfino"/>
    <s v="McCracken"/>
    <s v="Deesha Delfino McCracken"/>
    <n v="0.84542100585363722"/>
    <s v="@gmail.com"/>
    <s v="Deesha@gmail.com"/>
    <n v="63"/>
    <s v="Tocantins"/>
    <x v="1"/>
    <x v="1"/>
    <x v="1"/>
    <x v="1"/>
    <n v="1"/>
    <s v="À vista"/>
    <x v="1000"/>
    <s v="José Arruda"/>
  </r>
  <r>
    <s v="Aroshi"/>
    <s v="Baseggio"/>
    <s v="Atkinson"/>
    <s v="Aroshi Baseggio Atkinson"/>
    <n v="0.64326086860574561"/>
    <s v="@hotmail.com"/>
    <s v="Aroshi@hotmail.com"/>
    <n v="82"/>
    <s v="Alagoas"/>
    <x v="2"/>
    <x v="0"/>
    <x v="0"/>
    <x v="0"/>
    <n v="4"/>
    <s v="À Prazo"/>
    <x v="1001"/>
    <s v="José Arruda"/>
  </r>
  <r>
    <s v="Marisol"/>
    <s v="Morais"/>
    <s v="Frazier"/>
    <s v="Marisol Morais Frazier"/>
    <n v="0.43802386757607437"/>
    <s v="@gmail.com"/>
    <s v="Marisol@gmail.com"/>
    <n v="64"/>
    <s v="Goiás"/>
    <x v="4"/>
    <x v="1"/>
    <x v="0"/>
    <x v="1"/>
    <n v="2"/>
    <s v="À Prazo"/>
    <x v="1001"/>
    <s v="Priscila Amanda"/>
  </r>
  <r>
    <s v="Carmel"/>
    <s v="Negreiros"/>
    <s v="Dempsey"/>
    <s v="Carmel Negreiros Dempsey"/>
    <n v="0.56512544220907035"/>
    <s v="@hotmail.com"/>
    <s v="Carmel@hotmail.com"/>
    <n v="96"/>
    <s v="Amapá"/>
    <x v="1"/>
    <x v="0"/>
    <x v="0"/>
    <x v="0"/>
    <n v="7"/>
    <s v="À Prazo"/>
    <x v="1001"/>
    <s v="Maria do Carmo"/>
  </r>
  <r>
    <s v="Abrayene"/>
    <s v="Antunes"/>
    <s v="O’Hara"/>
    <s v="Abrayene Antunes O’Hara"/>
    <n v="0.41084743637793142"/>
    <s v="@gmail.com"/>
    <s v="Abrayene@gmail.com"/>
    <n v="97"/>
    <s v="Amazonas"/>
    <x v="1"/>
    <x v="1"/>
    <x v="0"/>
    <x v="1"/>
    <n v="2"/>
    <s v="À Prazo"/>
    <x v="1002"/>
    <s v="Maria do Carmo"/>
  </r>
  <r>
    <s v="Elleonor"/>
    <s v="Sacramento"/>
    <s v="Barr"/>
    <s v="Elleonor Sacramento Barr"/>
    <n v="0.85094802585222906"/>
    <s v="@gmail.com"/>
    <s v="Elleonor@gmail.com"/>
    <n v="83"/>
    <s v="Paraíba"/>
    <x v="2"/>
    <x v="1"/>
    <x v="1"/>
    <x v="1"/>
    <n v="1"/>
    <s v="À vista"/>
    <x v="1002"/>
    <s v="Maria do Carmo"/>
  </r>
  <r>
    <s v="Tayla"/>
    <s v="Falqueto"/>
    <s v="Dempsey"/>
    <s v="Tayla Falqueto Dempsey"/>
    <n v="0.8484665468643493"/>
    <s v="@ig.com"/>
    <s v="Tayla@ig.com"/>
    <n v="65"/>
    <s v="Mato Grosso"/>
    <x v="4"/>
    <x v="0"/>
    <x v="0"/>
    <x v="0"/>
    <n v="4"/>
    <s v="À Prazo"/>
    <x v="1002"/>
    <s v="Maria do Carmo"/>
  </r>
  <r>
    <s v="Halana"/>
    <s v="Navarro"/>
    <s v="Vaughn"/>
    <s v="Halana Navarro Vaughn"/>
    <n v="0.99933223101798219"/>
    <s v="@gmail.com"/>
    <s v="Halana@gmail.com"/>
    <n v="84"/>
    <s v="Rio Grande do Norte"/>
    <x v="2"/>
    <x v="1"/>
    <x v="0"/>
    <x v="1"/>
    <n v="2"/>
    <s v="À Prazo"/>
    <x v="1003"/>
    <s v="José Arruda"/>
  </r>
  <r>
    <s v="Tanveen"/>
    <s v="Diegues"/>
    <s v="Sinclair"/>
    <s v="Tanveen Diegues Sinclair"/>
    <n v="0.34762581720234886"/>
    <s v="@yahoo.com"/>
    <s v="Tanveen@yahoo.com"/>
    <n v="66"/>
    <s v="Mato Grosso"/>
    <x v="4"/>
    <x v="2"/>
    <x v="0"/>
    <x v="2"/>
    <n v="9"/>
    <s v="À Prazo"/>
    <x v="1003"/>
    <s v="Priscila Amanda"/>
  </r>
  <r>
    <s v="Myany"/>
    <s v="Anes"/>
    <s v="Salisbury"/>
    <s v="Myany Anes Salisbury"/>
    <n v="0.76415510495565142"/>
    <s v="@gmail.com"/>
    <s v="Myany@gmail.com"/>
    <n v="98"/>
    <s v="Maranhão"/>
    <x v="2"/>
    <x v="1"/>
    <x v="1"/>
    <x v="1"/>
    <n v="1"/>
    <s v="À vista"/>
    <x v="1003"/>
    <s v="Priscila Amanda"/>
  </r>
  <r>
    <s v="May"/>
    <s v="Patriota"/>
    <s v="Fitzgerald"/>
    <s v="May Patriota Fitzgerald"/>
    <n v="0.52916699797098965"/>
    <s v="@ig.com"/>
    <s v="May@ig.com"/>
    <n v="99"/>
    <s v="Maranhão"/>
    <x v="2"/>
    <x v="2"/>
    <x v="0"/>
    <x v="2"/>
    <n v="8"/>
    <s v="À Prazo"/>
    <x v="1004"/>
    <s v="José Arruda"/>
  </r>
  <r>
    <s v="Tiphany"/>
    <s v="Leme"/>
    <s v="Sinclair"/>
    <s v="Tiphany Leme Sinclair"/>
    <n v="4.5418899476349472E-2"/>
    <s v="@gmail.com"/>
    <s v="Tiphany@gmail.com"/>
    <n v="85"/>
    <s v="Ceará"/>
    <x v="2"/>
    <x v="1"/>
    <x v="0"/>
    <x v="1"/>
    <n v="2"/>
    <s v="À Prazo"/>
    <x v="1004"/>
    <s v="José Arruda"/>
  </r>
  <r>
    <s v="Sohia"/>
    <s v="Vicente"/>
    <s v="Sinclair"/>
    <s v="Sohia Vicente Sinclair"/>
    <n v="0.14757305933643972"/>
    <s v="@yahoo.com"/>
    <s v="Sohia@yahoo.com"/>
    <n v="67"/>
    <s v="Mato Grosso do Sul"/>
    <x v="4"/>
    <x v="1"/>
    <x v="1"/>
    <x v="1"/>
    <n v="1"/>
    <s v="À vista"/>
    <x v="1004"/>
    <s v="Maria do Carmo"/>
  </r>
  <r>
    <s v="Summayiah"/>
    <s v="Bastos"/>
    <s v="Duncan"/>
    <s v="Summayiah Bastos Duncan"/>
    <n v="0.46496218787762034"/>
    <s v="@gmail.com"/>
    <s v="Summayiah@gmail.com"/>
    <n v="11"/>
    <s v="São Paulo"/>
    <x v="0"/>
    <x v="1"/>
    <x v="0"/>
    <x v="1"/>
    <n v="2"/>
    <s v="À Prazo"/>
    <x v="1005"/>
    <s v="João Carlos"/>
  </r>
  <r>
    <s v="Dounia"/>
    <s v="Mairinque"/>
    <s v="Barr"/>
    <s v="Dounia Mairinque Barr"/>
    <n v="0.20955810593478685"/>
    <s v="@hotmail.com"/>
    <s v="Dounia@hotmail.com"/>
    <n v="86"/>
    <s v="Piauí"/>
    <x v="2"/>
    <x v="2"/>
    <x v="0"/>
    <x v="2"/>
    <n v="8"/>
    <s v="À Prazo"/>
    <x v="1005"/>
    <s v="Priscila Amanda"/>
  </r>
  <r>
    <s v="Kátia"/>
    <s v="Vilela"/>
    <s v="Dempsey"/>
    <s v="Kátia Vilela Dempsey"/>
    <n v="0.29733843158540096"/>
    <s v="@hotmail.com"/>
    <s v="Kátia@hotmail.com"/>
    <n v="68"/>
    <s v="Acre"/>
    <x v="1"/>
    <x v="0"/>
    <x v="0"/>
    <x v="0"/>
    <n v="3"/>
    <s v="À Prazo"/>
    <x v="1005"/>
    <s v="Maria do Carmo"/>
  </r>
  <r>
    <s v="Ednara"/>
    <s v="Nascimento"/>
    <s v="Ballard"/>
    <s v="Ednara Nascimento Ballard"/>
    <n v="0.54688117113154566"/>
    <s v="@gmail.com"/>
    <s v="Ednara@gmail.com"/>
    <n v="69"/>
    <s v="Rondônia"/>
    <x v="1"/>
    <x v="1"/>
    <x v="1"/>
    <x v="1"/>
    <n v="1"/>
    <s v="À vista"/>
    <x v="1006"/>
    <s v="João Carlos"/>
  </r>
  <r>
    <s v="Sabina"/>
    <s v="Inácio"/>
    <s v="O’Connell"/>
    <s v="Sabina Inácio O’Connell"/>
    <n v="0.21434793608868963"/>
    <s v="@hotmail.com"/>
    <s v="Sabina@hotmail.com"/>
    <n v="87"/>
    <s v="Pernambuco"/>
    <x v="2"/>
    <x v="1"/>
    <x v="0"/>
    <x v="1"/>
    <n v="2"/>
    <s v="À Prazo"/>
    <x v="1006"/>
    <s v="João Carlos"/>
  </r>
  <r>
    <s v="Lilianna"/>
    <s v="Santiago"/>
    <s v="Barker"/>
    <s v="Lilianna Santiago Barker"/>
    <n v="0.25520452871828792"/>
    <s v="@hotmail.com"/>
    <s v="Lilianna@hotmail.com"/>
    <n v="12"/>
    <s v="São Paulo"/>
    <x v="0"/>
    <x v="0"/>
    <x v="0"/>
    <x v="0"/>
    <n v="7"/>
    <s v="À Prazo"/>
    <x v="1006"/>
    <s v="João Carlos"/>
  </r>
  <r>
    <s v="Elishka"/>
    <s v="Rangel"/>
    <s v="Stack"/>
    <s v="Elishka Rangel Stack"/>
    <n v="0.57291327923813229"/>
    <s v="@hotmail.com"/>
    <s v="Elishka@hotmail.com"/>
    <n v="13"/>
    <s v="São Paulo"/>
    <x v="0"/>
    <x v="0"/>
    <x v="0"/>
    <x v="0"/>
    <n v="7"/>
    <s v="À Prazo"/>
    <x v="1007"/>
    <s v="José Arruda"/>
  </r>
  <r>
    <s v="Illyana"/>
    <s v="Altamirano"/>
    <s v="Reese"/>
    <s v="Illyana Altamirano Reese"/>
    <n v="0.93711212375375796"/>
    <s v="@hotmail.com"/>
    <s v="Illyana@hotmail.com"/>
    <n v="88"/>
    <s v="Ceará"/>
    <x v="2"/>
    <x v="2"/>
    <x v="0"/>
    <x v="2"/>
    <n v="10"/>
    <s v="À Prazo"/>
    <x v="1007"/>
    <s v="José Arruda"/>
  </r>
  <r>
    <s v="Ruth"/>
    <s v="Homem"/>
    <s v="Lynch"/>
    <s v="Ruth Homem Lynch"/>
    <n v="0.25660564444362233"/>
    <s v="@yahoo.com"/>
    <s v="Ruth@yahoo.com"/>
    <n v="71"/>
    <s v="Bahia"/>
    <x v="2"/>
    <x v="0"/>
    <x v="0"/>
    <x v="0"/>
    <n v="4"/>
    <s v="À Prazo"/>
    <x v="1007"/>
    <s v="Maria do Carmo"/>
  </r>
  <r>
    <s v="Soainy"/>
    <s v="Vasques"/>
    <s v="O’Hara"/>
    <s v="Soainy Vasques O’Hara"/>
    <n v="0.30835547251603623"/>
    <s v="@gmail.com"/>
    <s v="Soainy@gmail.com"/>
    <n v="14"/>
    <s v="São Paulo"/>
    <x v="0"/>
    <x v="1"/>
    <x v="0"/>
    <x v="1"/>
    <n v="2"/>
    <s v="À Prazo"/>
    <x v="1008"/>
    <s v="José Arruda"/>
  </r>
  <r>
    <s v="Jeysse"/>
    <s v="Matos"/>
    <s v="Conway"/>
    <s v="Jeysse Matos Conway"/>
    <n v="0.14556296812281788"/>
    <s v="@hotmail.com"/>
    <s v="Jeysse@hotmail.com"/>
    <n v="89"/>
    <s v="Piauí"/>
    <x v="2"/>
    <x v="0"/>
    <x v="0"/>
    <x v="0"/>
    <n v="7"/>
    <s v="À Prazo"/>
    <x v="1008"/>
    <s v="Priscila Amanda"/>
  </r>
  <r>
    <s v="Cadijatu"/>
    <s v="Meireles"/>
    <s v="Lynch"/>
    <s v="Cadijatu Meireles Lynch"/>
    <n v="0.76780331875517904"/>
    <s v="@gmail.com"/>
    <s v="Cadijatu@gmail.com"/>
    <n v="73"/>
    <s v="Bahia"/>
    <x v="2"/>
    <x v="1"/>
    <x v="1"/>
    <x v="1"/>
    <n v="1"/>
    <s v="À vista"/>
    <x v="1008"/>
    <s v="Maria do Carmo"/>
  </r>
  <r>
    <s v="Reana"/>
    <s v="Bueno"/>
    <s v="Walsh"/>
    <s v="Reana Bueno Walsh"/>
    <n v="0.66160064400892005"/>
    <s v="@ig.com"/>
    <s v="Reana@ig.com"/>
    <n v="74"/>
    <s v="Bahia"/>
    <x v="2"/>
    <x v="0"/>
    <x v="0"/>
    <x v="0"/>
    <n v="4"/>
    <s v="À Prazo"/>
    <x v="1009"/>
    <s v="João Carlos"/>
  </r>
  <r>
    <s v="Dominica"/>
    <s v="Lutz"/>
    <s v="Salisbury"/>
    <s v="Dominica Lutz Salisbury"/>
    <n v="0.68998674488796685"/>
    <s v="@yahoo.com"/>
    <s v="Dominica@yahoo.com"/>
    <n v="15"/>
    <s v="São Paulo"/>
    <x v="0"/>
    <x v="1"/>
    <x v="0"/>
    <x v="1"/>
    <n v="2"/>
    <s v="À Prazo"/>
    <x v="1009"/>
    <s v="Maria do Carmo"/>
  </r>
  <r>
    <s v="Stéphane"/>
    <s v="Apolinário"/>
    <s v="Ramsey"/>
    <s v="Stéphane Apolinário Ramsey"/>
    <n v="0.28931696324225986"/>
    <s v="@hotmail.com"/>
    <s v="Stéphane@hotmail.com"/>
    <n v="91"/>
    <s v="Pará"/>
    <x v="1"/>
    <x v="0"/>
    <x v="0"/>
    <x v="0"/>
    <n v="7"/>
    <s v="À Prazo"/>
    <x v="1009"/>
    <s v="Maria do Carmo"/>
  </r>
  <r>
    <s v="Trisha"/>
    <s v="Leonor"/>
    <s v="Daugherty"/>
    <s v="Trisha Leonor Daugherty"/>
    <n v="0.28682995207303086"/>
    <s v="@yahoo.com"/>
    <s v="Trisha@yahoo.com"/>
    <n v="92"/>
    <s v="Amazonas"/>
    <x v="1"/>
    <x v="1"/>
    <x v="1"/>
    <x v="1"/>
    <n v="1"/>
    <s v="À vista"/>
    <x v="1010"/>
    <s v="José Arruda"/>
  </r>
  <r>
    <s v="Sarina"/>
    <s v="Nunes"/>
    <s v="O’Connell"/>
    <s v="Sarina Nunes O’Connell"/>
    <n v="0.35694066127214641"/>
    <s v="@gmail.com"/>
    <s v="Sarina@gmail.com"/>
    <n v="16"/>
    <s v="São Paulo"/>
    <x v="0"/>
    <x v="1"/>
    <x v="0"/>
    <x v="1"/>
    <n v="2"/>
    <s v="À Prazo"/>
    <x v="1010"/>
    <s v="Priscila Amanda"/>
  </r>
  <r>
    <s v="Ariane"/>
    <s v="Antônio"/>
    <s v="Lynch"/>
    <s v="Ariane Antônio Lynch"/>
    <n v="0.48575844217173825"/>
    <s v="@yahoo.com"/>
    <s v="Ariane@yahoo.com"/>
    <n v="75"/>
    <s v="Bahia"/>
    <x v="2"/>
    <x v="1"/>
    <x v="1"/>
    <x v="1"/>
    <n v="1"/>
    <s v="À vista"/>
    <x v="1010"/>
    <s v="Maria do Carmo"/>
  </r>
  <r>
    <s v="Maya"/>
    <s v="Peçanha"/>
    <s v="Duncan"/>
    <s v="Maya Peçanha Duncan"/>
    <n v="0.92536371990276101"/>
    <s v="@hotmail.com"/>
    <s v="Maya@hotmail.com"/>
    <n v="93"/>
    <s v="Pará"/>
    <x v="1"/>
    <x v="0"/>
    <x v="0"/>
    <x v="0"/>
    <n v="6"/>
    <s v="À Prazo"/>
    <x v="1011"/>
    <s v="João Carlos"/>
  </r>
  <r>
    <s v="Eléa"/>
    <s v="Padrão"/>
    <s v="Higgins"/>
    <s v="Eléa Padrão Higgins"/>
    <n v="0.68280847022069235"/>
    <s v="@ig.com"/>
    <s v="Eléa@ig.com"/>
    <n v="77"/>
    <s v="Bahia"/>
    <x v="2"/>
    <x v="2"/>
    <x v="0"/>
    <x v="2"/>
    <n v="9"/>
    <s v="À Prazo"/>
    <x v="1011"/>
    <s v="José Arruda"/>
  </r>
  <r>
    <s v="Hélida"/>
    <s v="Reis"/>
    <s v="O’Connell"/>
    <s v="Hélida Reis O’Connell"/>
    <n v="0.38945758457945501"/>
    <s v="@hotmail.com"/>
    <s v="Hélida@hotmail.com"/>
    <n v="17"/>
    <s v="São Paulo"/>
    <x v="0"/>
    <x v="2"/>
    <x v="0"/>
    <x v="2"/>
    <n v="9"/>
    <s v="À Prazo"/>
    <x v="1011"/>
    <s v="Priscila Amanda"/>
  </r>
  <r>
    <s v="Valentine"/>
    <s v="Moreira"/>
    <s v="Conway"/>
    <s v="Valentine Moreira Conway"/>
    <n v="0.7233172199886535"/>
    <s v="@gmail.com"/>
    <s v="Valentine@gmail.com"/>
    <n v="94"/>
    <s v="Pará"/>
    <x v="1"/>
    <x v="0"/>
    <x v="0"/>
    <x v="0"/>
    <n v="4"/>
    <s v="À Prazo"/>
    <x v="1012"/>
    <s v="Maria do Carmo"/>
  </r>
  <r>
    <s v="Pietra"/>
    <s v="Siqueira"/>
    <s v="Conway"/>
    <s v="Pietra Siqueira Conway"/>
    <n v="0.52890593323322077"/>
    <s v="@gmail.com"/>
    <s v="Pietra@gmail.com"/>
    <n v="18"/>
    <s v="São Paulo"/>
    <x v="0"/>
    <x v="0"/>
    <x v="0"/>
    <x v="0"/>
    <n v="4"/>
    <s v="À Prazo"/>
    <x v="1012"/>
    <s v="José Arruda"/>
  </r>
  <r>
    <s v="Fátima"/>
    <s v="Curtinaz"/>
    <s v="Fitzgerald"/>
    <s v="Fátima Curtinaz Fitzgerald"/>
    <n v="0.94384054191821698"/>
    <s v="@ig.com"/>
    <s v="Fátima@ig.com"/>
    <n v="79"/>
    <s v="Sergipe"/>
    <x v="2"/>
    <x v="0"/>
    <x v="0"/>
    <x v="0"/>
    <n v="6"/>
    <s v="À Prazo"/>
    <x v="1012"/>
    <s v="José Arruda"/>
  </r>
  <r>
    <s v="Karisa"/>
    <s v="Soares"/>
    <s v="Hahn"/>
    <s v="Karisa Soares Hahn"/>
    <n v="0.95494076457754851"/>
    <s v="@gmail.com"/>
    <s v="Karisa@gmail.com"/>
    <n v="81"/>
    <s v="Pernambuco"/>
    <x v="2"/>
    <x v="1"/>
    <x v="1"/>
    <x v="1"/>
    <n v="1"/>
    <s v="À vista"/>
    <x v="1013"/>
    <s v="João Carlos"/>
  </r>
  <r>
    <s v="Damarys"/>
    <s v="Barbaresco"/>
    <s v="Hagan"/>
    <s v="Damarys Barbaresco Hagan"/>
    <n v="0.62207741525442506"/>
    <s v="@hotmail.com"/>
    <s v="Damarys@hotmail.com"/>
    <n v="19"/>
    <s v="São Paulo"/>
    <x v="0"/>
    <x v="0"/>
    <x v="0"/>
    <x v="0"/>
    <n v="4"/>
    <s v="À Prazo"/>
    <x v="1013"/>
    <s v="José Arruda"/>
  </r>
  <r>
    <s v="Amandla"/>
    <s v="Muniz"/>
    <s v="Calhoun"/>
    <s v="Amandla Muniz Calhoun"/>
    <n v="0.9341773761028056"/>
    <s v="@gmail.com"/>
    <s v="Amandla@gmail.com"/>
    <n v="95"/>
    <s v="Roraima"/>
    <x v="1"/>
    <x v="0"/>
    <x v="0"/>
    <x v="0"/>
    <n v="4"/>
    <s v="À Prazo"/>
    <x v="1013"/>
    <s v="Maria do Carmo"/>
  </r>
  <r>
    <s v="Anaelle"/>
    <s v="Pedrosa"/>
    <s v="Barker"/>
    <s v="Anaelle Pedrosa Barker"/>
    <n v="0.19043147267671612"/>
    <s v="@ig.com"/>
    <s v="Anaelle@ig.com"/>
    <n v="21"/>
    <s v="Rio de Janeiro"/>
    <x v="0"/>
    <x v="1"/>
    <x v="1"/>
    <x v="1"/>
    <n v="1"/>
    <s v="À vista"/>
    <x v="1014"/>
    <s v="José Arruda"/>
  </r>
  <r>
    <s v="Georgeta"/>
    <s v="Ildefonso"/>
    <s v="Costello"/>
    <s v="Georgeta Ildefonso Costello"/>
    <n v="0.88512115539171365"/>
    <s v="@gmail.com"/>
    <s v="Georgeta@gmail.com"/>
    <n v="96"/>
    <s v="Amapá"/>
    <x v="1"/>
    <x v="1"/>
    <x v="1"/>
    <x v="1"/>
    <n v="1"/>
    <s v="À vista"/>
    <x v="1014"/>
    <s v="José Arruda"/>
  </r>
  <r>
    <s v="Rouguiatou"/>
    <s v="Freitas"/>
    <s v="Salisbury"/>
    <s v="Rouguiatou Freitas Salisbury"/>
    <n v="0.9350749339256641"/>
    <s v="@gmail.com"/>
    <s v="Rouguiatou@gmail.com"/>
    <n v="82"/>
    <s v="Alagoas"/>
    <x v="2"/>
    <x v="0"/>
    <x v="0"/>
    <x v="0"/>
    <n v="7"/>
    <s v="À Prazo"/>
    <x v="1014"/>
    <s v="Priscila Amanda"/>
  </r>
  <r>
    <s v="Tamára"/>
    <s v="Cotrim"/>
    <s v="Montgomery"/>
    <s v="Tamára Cotrim Montgomery"/>
    <n v="0.98617771318163361"/>
    <s v="@yahoo.com"/>
    <s v="Tamára@yahoo.com"/>
    <n v="97"/>
    <s v="Amazonas"/>
    <x v="1"/>
    <x v="1"/>
    <x v="1"/>
    <x v="1"/>
    <n v="1"/>
    <s v="À vista"/>
    <x v="1015"/>
    <s v="Priscila Amanda"/>
  </r>
  <r>
    <s v="Leonor"/>
    <s v="Pedrosa"/>
    <s v="Lynch"/>
    <s v="Leonor Pedrosa Lynch"/>
    <n v="0.29065581718726707"/>
    <s v="@yahoo.com"/>
    <s v="Leonor@yahoo.com"/>
    <n v="83"/>
    <s v="Paraíba"/>
    <x v="2"/>
    <x v="1"/>
    <x v="1"/>
    <x v="1"/>
    <n v="1"/>
    <s v="À vista"/>
    <x v="1015"/>
    <s v="Priscila Amanda"/>
  </r>
  <r>
    <s v="Krystal"/>
    <s v="Fonseca"/>
    <s v="Barker"/>
    <s v="Krystal Fonseca Barker"/>
    <n v="1.0914198036492739E-2"/>
    <s v="@hotmail.com"/>
    <s v="Krystal@hotmail.com"/>
    <n v="22"/>
    <s v="Rio de Janeiro"/>
    <x v="0"/>
    <x v="1"/>
    <x v="0"/>
    <x v="1"/>
    <n v="2"/>
    <s v="À Prazo"/>
    <x v="1015"/>
    <s v="Maria do Carmo"/>
  </r>
  <r>
    <s v="Adalgiza"/>
    <s v="Azeredo"/>
    <s v="Stack"/>
    <s v="Adalgiza Azeredo Stack"/>
    <n v="0.46789576477488126"/>
    <s v="@gmail.com"/>
    <s v="Adalgiza@gmail.com"/>
    <n v="84"/>
    <s v="Rio Grande do Norte"/>
    <x v="2"/>
    <x v="1"/>
    <x v="1"/>
    <x v="1"/>
    <n v="1"/>
    <s v="À vista"/>
    <x v="1016"/>
    <s v="Maria do Carmo"/>
  </r>
  <r>
    <s v="Ângela"/>
    <s v="Santarrosa"/>
    <s v="Lynch"/>
    <s v="Ângela Santarrosa Lynch"/>
    <n v="2.2875215037964636E-2"/>
    <s v="@ig.com"/>
    <s v="Ângela@ig.com"/>
    <n v="98"/>
    <s v="Maranhão"/>
    <x v="2"/>
    <x v="0"/>
    <x v="0"/>
    <x v="0"/>
    <n v="3"/>
    <s v="À Prazo"/>
    <x v="1016"/>
    <s v="José Arruda"/>
  </r>
  <r>
    <s v="Layanna"/>
    <s v="Médici"/>
    <s v="Atkinson"/>
    <s v="Layanna Médici Atkinson"/>
    <n v="1.969485499870216E-2"/>
    <s v="@ig.com"/>
    <s v="Layanna@ig.com"/>
    <n v="24"/>
    <s v="Rio de Janeiro"/>
    <x v="0"/>
    <x v="1"/>
    <x v="1"/>
    <x v="1"/>
    <n v="1"/>
    <s v="À vista"/>
    <x v="1016"/>
    <s v="Maria do Carmo"/>
  </r>
  <r>
    <s v="Lianor"/>
    <s v="Rangel"/>
    <s v="Duncan"/>
    <s v="Lianor Rangel Duncan"/>
    <n v="0.24750833920728432"/>
    <s v="@ig.com"/>
    <s v="Lianor@ig.com"/>
    <n v="85"/>
    <s v="Ceará"/>
    <x v="2"/>
    <x v="2"/>
    <x v="0"/>
    <x v="2"/>
    <n v="9"/>
    <s v="À Prazo"/>
    <x v="1017"/>
    <s v="Maria do Carmo"/>
  </r>
  <r>
    <s v="Mariah"/>
    <s v="Lutz"/>
    <s v="Hahn"/>
    <s v="Mariah Lutz Hahn"/>
    <n v="0.56241103825603433"/>
    <s v="@gmail.com"/>
    <s v="Mariah@gmail.com"/>
    <n v="99"/>
    <s v="Maranhão"/>
    <x v="2"/>
    <x v="1"/>
    <x v="1"/>
    <x v="1"/>
    <n v="1"/>
    <s v="À vista"/>
    <x v="1017"/>
    <s v="Maria do Carmo"/>
  </r>
  <r>
    <s v="Neidiany"/>
    <s v="Falópio"/>
    <s v="Hagan"/>
    <s v="Neidiany Falópio Hagan"/>
    <n v="0.80178307925369563"/>
    <s v="@hotmail.com"/>
    <s v="Neidiany@hotmail.com"/>
    <n v="27"/>
    <s v="Espírito Santo"/>
    <x v="0"/>
    <x v="1"/>
    <x v="1"/>
    <x v="1"/>
    <n v="1"/>
    <s v="À vista"/>
    <x v="1017"/>
    <s v="José Arruda"/>
  </r>
  <r>
    <s v="Marflor"/>
    <s v="Lange"/>
    <s v="Barr"/>
    <s v="Marflor Lange Barr"/>
    <n v="0.54138865030681316"/>
    <s v="@gmail.com"/>
    <s v="Marflor@gmail.com"/>
    <n v="86"/>
    <s v="Piauí"/>
    <x v="2"/>
    <x v="2"/>
    <x v="0"/>
    <x v="2"/>
    <n v="9"/>
    <s v="À Prazo"/>
    <x v="1018"/>
    <s v="José Arruda"/>
  </r>
  <r>
    <s v="Yasmini"/>
    <s v="Alvarenga"/>
    <s v="Donovan"/>
    <s v="Yasmini Alvarenga Donovan"/>
    <n v="0.54916123087219693"/>
    <s v="@yahoo.com"/>
    <s v="Yasmini@yahoo.com"/>
    <n v="11"/>
    <s v="São Paulo"/>
    <x v="0"/>
    <x v="2"/>
    <x v="0"/>
    <x v="2"/>
    <n v="10"/>
    <s v="À Prazo"/>
    <x v="1018"/>
    <s v="José Arruda"/>
  </r>
  <r>
    <s v="Kellyane"/>
    <s v="Azeredo"/>
    <s v="Duncan"/>
    <s v="Kellyane Azeredo Duncan"/>
    <n v="0.86955887167236368"/>
    <s v="@gmail.com"/>
    <s v="Kellyane@gmail.com"/>
    <n v="28"/>
    <s v="Espírito Santo"/>
    <x v="0"/>
    <x v="2"/>
    <x v="0"/>
    <x v="2"/>
    <n v="9"/>
    <s v="À Prazo"/>
    <x v="1018"/>
    <s v="José Arruda"/>
  </r>
  <r>
    <s v="Águeda"/>
    <s v="Cardoso"/>
    <s v="Ballard"/>
    <s v="Águeda Cardoso Ballard"/>
    <n v="0.94582800346886187"/>
    <s v="@hotmail.com"/>
    <s v="Águeda@hotmail.com"/>
    <n v="87"/>
    <s v="Pernambuco"/>
    <x v="2"/>
    <x v="0"/>
    <x v="0"/>
    <x v="0"/>
    <n v="4"/>
    <s v="À Prazo"/>
    <x v="1019"/>
    <s v="José Arruda"/>
  </r>
  <r>
    <s v="Anusca"/>
    <s v="Alcântara"/>
    <s v="Ballard"/>
    <s v="Anusca Alcântara Ballard"/>
    <n v="0.79053144856247615"/>
    <s v="@yahoo.com"/>
    <s v="Anusca@yahoo.com"/>
    <n v="12"/>
    <s v="São Paulo"/>
    <x v="0"/>
    <x v="1"/>
    <x v="1"/>
    <x v="1"/>
    <n v="1"/>
    <s v="À vista"/>
    <x v="1019"/>
    <s v="Maria do Carmo"/>
  </r>
  <r>
    <s v="Sabaahat"/>
    <s v="Ildefonso"/>
    <s v="O’Hara"/>
    <s v="Sabaahat Ildefonso O’Hara"/>
    <n v="0.22078745722917736"/>
    <s v="@ig.com"/>
    <s v="Sabaahat@ig.com"/>
    <n v="31"/>
    <s v="Minas Gerais"/>
    <x v="0"/>
    <x v="0"/>
    <x v="0"/>
    <x v="0"/>
    <n v="3"/>
    <s v="À Prazo"/>
    <x v="1019"/>
    <s v="Maria do Carmo"/>
  </r>
  <r>
    <s v="Adriely"/>
    <s v="Barbaresco"/>
    <s v="McLaughlin"/>
    <s v="Adriely Barbaresco McLaughlin"/>
    <n v="0.39434740430999782"/>
    <s v="@hotmail.com"/>
    <s v="Adriely@hotmail.com"/>
    <n v="13"/>
    <s v="São Paulo"/>
    <x v="0"/>
    <x v="1"/>
    <x v="1"/>
    <x v="1"/>
    <n v="1"/>
    <s v="À vista"/>
    <x v="1020"/>
    <s v="Maria do Carmo"/>
  </r>
  <r>
    <s v="Michell"/>
    <s v="Siqueira"/>
    <s v="Donovan"/>
    <s v="Michell Siqueira Donovan"/>
    <n v="0.36987194302931614"/>
    <s v="@yahoo.com"/>
    <s v="Michell@yahoo.com"/>
    <n v="88"/>
    <s v="Ceará"/>
    <x v="2"/>
    <x v="0"/>
    <x v="0"/>
    <x v="0"/>
    <n v="5"/>
    <s v="À Prazo"/>
    <x v="1020"/>
    <s v="José Arruda"/>
  </r>
  <r>
    <s v="Agashti"/>
    <s v="Cabral"/>
    <s v="Reese"/>
    <s v="Agashti Cabral Reese"/>
    <n v="0.98138012204276637"/>
    <s v="@yahoo.com"/>
    <s v="Agashti@yahoo.com"/>
    <n v="32"/>
    <s v="Minas Gerais"/>
    <x v="0"/>
    <x v="2"/>
    <x v="0"/>
    <x v="2"/>
    <n v="8"/>
    <s v="À Prazo"/>
    <x v="1020"/>
    <s v="Priscila Amanda"/>
  </r>
  <r>
    <s v="Reynelle"/>
    <s v="Carneiro"/>
    <s v="Duncan"/>
    <s v="Reynelle Carneiro Duncan"/>
    <n v="0.76012576775351326"/>
    <s v="@ig.com"/>
    <s v="Reynelle@ig.com"/>
    <n v="89"/>
    <s v="Piauí"/>
    <x v="2"/>
    <x v="1"/>
    <x v="1"/>
    <x v="1"/>
    <n v="1"/>
    <s v="À vista"/>
    <x v="1021"/>
    <s v="Priscila Amanda"/>
  </r>
  <r>
    <s v="Inara"/>
    <s v="Andrioli"/>
    <s v="Calhoun"/>
    <s v="Inara Andrioli Calhoun"/>
    <n v="0.91818518351587031"/>
    <s v="@yahoo.com"/>
    <s v="Inara@yahoo.com"/>
    <n v="14"/>
    <s v="São Paulo"/>
    <x v="0"/>
    <x v="0"/>
    <x v="0"/>
    <x v="0"/>
    <n v="5"/>
    <s v="À Prazo"/>
    <x v="1021"/>
    <s v="José Arruda"/>
  </r>
  <r>
    <s v="Sónia"/>
    <s v="Alcântara"/>
    <s v="Daugherty"/>
    <s v="Sónia Alcântara Daugherty"/>
    <n v="4.3717923951597015E-2"/>
    <s v="@gmail.com"/>
    <s v="Sónia@gmail.com"/>
    <n v="33"/>
    <s v="Minas Gerais"/>
    <x v="0"/>
    <x v="2"/>
    <x v="0"/>
    <x v="2"/>
    <n v="8"/>
    <s v="À Prazo"/>
    <x v="1021"/>
    <s v="João Carlos"/>
  </r>
  <r>
    <s v="Viktoriya"/>
    <s v="Pimentel"/>
    <s v="Higgins"/>
    <s v="Viktoriya Pimentel Higgins"/>
    <n v="0.79832175098376768"/>
    <s v="@hotmail.com"/>
    <s v="Viktoriya@hotmail.com"/>
    <n v="34"/>
    <s v="Minas Gerais"/>
    <x v="0"/>
    <x v="1"/>
    <x v="1"/>
    <x v="1"/>
    <n v="1"/>
    <s v="À vista"/>
    <x v="1022"/>
    <s v="José Arruda"/>
  </r>
  <r>
    <s v="Chanel"/>
    <s v="Ramalhete"/>
    <s v="Stack"/>
    <s v="Chanel Ramalhete Stack"/>
    <n v="0.34017989525200132"/>
    <s v="@yahoo.com"/>
    <s v="Chanel@yahoo.com"/>
    <n v="15"/>
    <s v="São Paulo"/>
    <x v="0"/>
    <x v="0"/>
    <x v="0"/>
    <x v="0"/>
    <n v="6"/>
    <s v="À Prazo"/>
    <x v="1022"/>
    <s v="Priscila Amanda"/>
  </r>
  <r>
    <s v="Alesha"/>
    <s v="Generoso"/>
    <s v="Vaughn"/>
    <s v="Alesha Generoso Vaughn"/>
    <n v="0.74262287985012865"/>
    <s v="@hotmail.com"/>
    <s v="Alesha@hotmail.com"/>
    <n v="91"/>
    <s v="Pará"/>
    <x v="1"/>
    <x v="0"/>
    <x v="0"/>
    <x v="0"/>
    <n v="4"/>
    <s v="À Prazo"/>
    <x v="1022"/>
    <s v="Priscila Amanda"/>
  </r>
  <r>
    <s v="Cheilly"/>
    <s v="Rios"/>
    <s v="Vaughn"/>
    <s v="Cheilly Rios Vaughn"/>
    <n v="0.30054115715935392"/>
    <s v="@yahoo.com"/>
    <s v="Cheilly@yahoo.com"/>
    <n v="92"/>
    <s v="Amazonas"/>
    <x v="1"/>
    <x v="2"/>
    <x v="0"/>
    <x v="2"/>
    <n v="10"/>
    <s v="À Prazo"/>
    <x v="1023"/>
    <s v="João Carlos"/>
  </r>
  <r>
    <s v="Daiany"/>
    <s v="Batista"/>
    <s v="Ballard"/>
    <s v="Daiany Batista Ballard"/>
    <n v="0.82345564242794489"/>
    <s v="@hotmail.com"/>
    <s v="Daiany@hotmail.com"/>
    <n v="16"/>
    <s v="São Paulo"/>
    <x v="0"/>
    <x v="0"/>
    <x v="0"/>
    <x v="0"/>
    <n v="3"/>
    <s v="À Prazo"/>
    <x v="1023"/>
    <s v="José Arruda"/>
  </r>
  <r>
    <s v="Elisabete"/>
    <s v="Queirós"/>
    <s v="McCracken"/>
    <s v="Elisabete Queirós McCracken"/>
    <n v="0.30682862332175531"/>
    <s v="@hotmail.com"/>
    <s v="Elisabete@hotmail.com"/>
    <n v="35"/>
    <s v="Minas Gerais"/>
    <x v="0"/>
    <x v="0"/>
    <x v="0"/>
    <x v="0"/>
    <n v="4"/>
    <s v="À Prazo"/>
    <x v="1023"/>
    <s v="Priscila Amanda"/>
  </r>
  <r>
    <s v="Salomé"/>
    <s v="Marinho"/>
    <s v="McCracken"/>
    <s v="Salomé Marinho McCracken"/>
    <n v="0.25154652893165907"/>
    <s v="@ig.com"/>
    <s v="Salomé@ig.com"/>
    <n v="93"/>
    <s v="Pará"/>
    <x v="1"/>
    <x v="1"/>
    <x v="0"/>
    <x v="1"/>
    <n v="2"/>
    <s v="À Prazo"/>
    <x v="1024"/>
    <s v="Priscila Amanda"/>
  </r>
  <r>
    <s v="Yadavi"/>
    <s v="Valença"/>
    <s v="Hagan"/>
    <s v="Yadavi Valença Hagan"/>
    <n v="0.42841656505497272"/>
    <s v="@ig.com"/>
    <s v="Yadavi@ig.com"/>
    <n v="17"/>
    <s v="São Paulo"/>
    <x v="0"/>
    <x v="2"/>
    <x v="0"/>
    <x v="2"/>
    <n v="8"/>
    <s v="À Prazo"/>
    <x v="1024"/>
    <s v="José Arruda"/>
  </r>
  <r>
    <s v="Aarica"/>
    <s v="Alvarenga"/>
    <s v="Dempsey"/>
    <s v="Aarica Alvarenga Dempsey"/>
    <n v="0.27845687964287569"/>
    <s v="@yahoo.com"/>
    <s v="Aarica@yahoo.com"/>
    <n v="37"/>
    <s v="Minas Gerais"/>
    <x v="0"/>
    <x v="1"/>
    <x v="1"/>
    <x v="1"/>
    <n v="1"/>
    <s v="À vista"/>
    <x v="1024"/>
    <s v="Priscila Amanda"/>
  </r>
  <r>
    <s v="Darina"/>
    <s v="Carvalhosa"/>
    <s v="Vaughn"/>
    <s v="Darina Carvalhosa Vaughn"/>
    <n v="0.46812649850154675"/>
    <s v="@hotmail.com"/>
    <s v="Darina@hotmail.com"/>
    <n v="94"/>
    <s v="Pará"/>
    <x v="1"/>
    <x v="1"/>
    <x v="0"/>
    <x v="1"/>
    <n v="2"/>
    <s v="À Prazo"/>
    <x v="1025"/>
    <s v="Priscila Amanda"/>
  </r>
  <r>
    <s v="Aísha"/>
    <s v="Cruz"/>
    <s v="Montgomery"/>
    <s v="Aísha Cruz Montgomery"/>
    <n v="0.99834759151855235"/>
    <s v="@hotmail.com"/>
    <s v="Aísha@hotmail.com"/>
    <n v="18"/>
    <s v="São Paulo"/>
    <x v="0"/>
    <x v="0"/>
    <x v="0"/>
    <x v="0"/>
    <n v="4"/>
    <s v="À Prazo"/>
    <x v="1025"/>
    <s v="João Carlos"/>
  </r>
  <r>
    <s v="Zenaida"/>
    <s v="Coelho"/>
    <s v="Fletcher"/>
    <s v="Zenaida Coelho Fletcher"/>
    <n v="0.63098943924472817"/>
    <s v="@ig.com"/>
    <s v="Zenaida@ig.com"/>
    <n v="38"/>
    <s v="Minas Gerais"/>
    <x v="0"/>
    <x v="2"/>
    <x v="0"/>
    <x v="2"/>
    <n v="8"/>
    <s v="À Prazo"/>
    <x v="1025"/>
    <s v="Maria do Carmo"/>
  </r>
  <r>
    <s v="Tarsila"/>
    <s v="Dutra"/>
    <s v="Ballard"/>
    <s v="Tarsila Dutra Ballard"/>
    <n v="0.39359835452532044"/>
    <s v="@gmail.com"/>
    <s v="Tarsila@gmail.com"/>
    <n v="95"/>
    <s v="Roraima"/>
    <x v="1"/>
    <x v="0"/>
    <x v="0"/>
    <x v="0"/>
    <n v="5"/>
    <s v="À Prazo"/>
    <x v="1026"/>
    <s v="Priscila Amanda"/>
  </r>
  <r>
    <s v="Evandra"/>
    <s v="Bocaiuva"/>
    <s v="Barr"/>
    <s v="Evandra Bocaiuva Barr"/>
    <n v="0.39191278603723334"/>
    <s v="@hotmail.com"/>
    <s v="Evandra@hotmail.com"/>
    <n v="41"/>
    <s v="Paraná"/>
    <x v="3"/>
    <x v="0"/>
    <x v="0"/>
    <x v="0"/>
    <n v="6"/>
    <s v="À Prazo"/>
    <x v="1026"/>
    <s v="José Arruda"/>
  </r>
  <r>
    <s v="Méline"/>
    <s v="Rangel"/>
    <s v="Faulkner"/>
    <s v="Méline Rangel Faulkner"/>
    <n v="0.46379111164985309"/>
    <s v="@hotmail.com"/>
    <s v="Méline@hotmail.com"/>
    <n v="19"/>
    <s v="São Paulo"/>
    <x v="0"/>
    <x v="0"/>
    <x v="0"/>
    <x v="0"/>
    <n v="4"/>
    <s v="À Prazo"/>
    <x v="1026"/>
    <s v="Maria do Carmo"/>
  </r>
  <r>
    <s v="Anastassia"/>
    <s v="Ramos"/>
    <s v="Sinclair"/>
    <s v="Anastassia Ramos Sinclair"/>
    <n v="0.37154034076643461"/>
    <s v="@gmail.com"/>
    <s v="Anastassia@gmail.com"/>
    <n v="21"/>
    <s v="Rio de Janeiro"/>
    <x v="0"/>
    <x v="2"/>
    <x v="0"/>
    <x v="2"/>
    <n v="9"/>
    <s v="À Prazo"/>
    <x v="1027"/>
    <s v="José Arruda"/>
  </r>
  <r>
    <s v="Safiyah"/>
    <s v="Libânio"/>
    <s v="Barker"/>
    <s v="Safiyah Libânio Barker"/>
    <n v="0.1210388656985012"/>
    <s v="@hotmail.com"/>
    <s v="Safiyah@hotmail.com"/>
    <n v="42"/>
    <s v="Paraná"/>
    <x v="3"/>
    <x v="2"/>
    <x v="0"/>
    <x v="2"/>
    <n v="10"/>
    <s v="À Prazo"/>
    <x v="1027"/>
    <s v="Priscila Amanda"/>
  </r>
  <r>
    <s v="Uhenia"/>
    <s v="Mascarenhas"/>
    <s v="McCracken"/>
    <s v="Uhenia Mascarenhas McCracken"/>
    <n v="9.3892681120350763E-2"/>
    <s v="@yahoo.com"/>
    <s v="Uhenia@yahoo.com"/>
    <n v="96"/>
    <s v="Amapá"/>
    <x v="1"/>
    <x v="1"/>
    <x v="0"/>
    <x v="1"/>
    <n v="2"/>
    <s v="À Prazo"/>
    <x v="1027"/>
    <s v="João Carlos"/>
  </r>
  <r>
    <s v="Yannelis"/>
    <s v="Vilhena"/>
    <s v="Shaw"/>
    <s v="Yannelis Vilhena Shaw"/>
    <n v="0.24796243423508602"/>
    <s v="@yahoo.com"/>
    <s v="Yannelis@yahoo.com"/>
    <n v="22"/>
    <s v="Rio de Janeiro"/>
    <x v="0"/>
    <x v="0"/>
    <x v="0"/>
    <x v="0"/>
    <n v="5"/>
    <s v="À Prazo"/>
    <x v="1028"/>
    <s v="Maria do Carmo"/>
  </r>
  <r>
    <s v="Tuany"/>
    <s v="Magalhães"/>
    <s v="Frazier"/>
    <s v="Tuany Magalhães Frazier"/>
    <n v="0.49015808450032927"/>
    <s v="@hotmail.com"/>
    <s v="Tuany@hotmail.com"/>
    <n v="43"/>
    <s v="Paraná"/>
    <x v="3"/>
    <x v="0"/>
    <x v="0"/>
    <x v="0"/>
    <n v="6"/>
    <s v="À Prazo"/>
    <x v="1028"/>
    <s v="José Arruda"/>
  </r>
  <r>
    <s v="Kanisha"/>
    <s v="Santos"/>
    <s v="Costello"/>
    <s v="Kanisha Santos Costello"/>
    <n v="9.8941070200616266E-2"/>
    <s v="@hotmail.com"/>
    <s v="Kanisha@hotmail.com"/>
    <n v="97"/>
    <s v="Amazonas"/>
    <x v="1"/>
    <x v="0"/>
    <x v="0"/>
    <x v="0"/>
    <n v="4"/>
    <s v="À Prazo"/>
    <x v="1028"/>
    <s v="José Arruda"/>
  </r>
  <r>
    <s v="Siana"/>
    <s v="Santiago"/>
    <s v="Pollock"/>
    <s v="Siana Santiago Pollock"/>
    <n v="0.46529624865984243"/>
    <s v="@ig.com"/>
    <s v="Siana@ig.com"/>
    <n v="98"/>
    <s v="Maranhão"/>
    <x v="2"/>
    <x v="0"/>
    <x v="0"/>
    <x v="0"/>
    <n v="6"/>
    <s v="À Prazo"/>
    <x v="1029"/>
    <s v="Priscila Amanda"/>
  </r>
  <r>
    <s v="Evellyn"/>
    <s v="Bragança"/>
    <s v="Duncan"/>
    <s v="Evellyn Bragança Duncan"/>
    <n v="9.7953339298021858E-2"/>
    <s v="@gmail.com"/>
    <s v="Evellyn@gmail.com"/>
    <n v="24"/>
    <s v="Rio de Janeiro"/>
    <x v="0"/>
    <x v="0"/>
    <x v="0"/>
    <x v="0"/>
    <n v="5"/>
    <s v="À Prazo"/>
    <x v="1029"/>
    <s v="José Arruda"/>
  </r>
  <r>
    <s v="Éma"/>
    <s v="Trindade"/>
    <s v="Weber"/>
    <s v="Éma Trindade Weber"/>
    <n v="0.98860088544997493"/>
    <s v="@hotmail.com"/>
    <s v="Éma@hotmail.com"/>
    <n v="44"/>
    <s v="Paraná"/>
    <x v="3"/>
    <x v="0"/>
    <x v="0"/>
    <x v="0"/>
    <n v="6"/>
    <s v="À Prazo"/>
    <x v="1029"/>
    <s v="Priscila Amanda"/>
  </r>
  <r>
    <s v="Juanita"/>
    <s v="Peixoto"/>
    <s v="O’Connell"/>
    <s v="Juanita Peixoto O’Connell"/>
    <n v="0.42066064869907638"/>
    <s v="@yahoo.com"/>
    <s v="Juanita@yahoo.com"/>
    <n v="27"/>
    <s v="Espírito Santo"/>
    <x v="0"/>
    <x v="0"/>
    <x v="0"/>
    <x v="0"/>
    <n v="5"/>
    <s v="À Prazo"/>
    <x v="1030"/>
    <s v="Maria do Carmo"/>
  </r>
  <r>
    <s v="Deusa"/>
    <s v="Ferrolho"/>
    <s v="Costello"/>
    <s v="Deusa Ferrolho Costello"/>
    <n v="0.71008228219208103"/>
    <s v="@hotmail.com"/>
    <s v="Deusa@hotmail.com"/>
    <n v="99"/>
    <s v="Maranhão"/>
    <x v="2"/>
    <x v="2"/>
    <x v="0"/>
    <x v="2"/>
    <n v="10"/>
    <s v="À Prazo"/>
    <x v="1030"/>
    <s v="José Arruda"/>
  </r>
  <r>
    <s v="Nawal"/>
    <s v="Cidade"/>
    <s v="Montgomery"/>
    <s v="Nawal Cidade Montgomery"/>
    <n v="0.12206433680124917"/>
    <s v="@hotmail.com"/>
    <s v="Nawal@hotmail.com"/>
    <n v="45"/>
    <s v="Paraná"/>
    <x v="3"/>
    <x v="2"/>
    <x v="0"/>
    <x v="2"/>
    <n v="9"/>
    <s v="À Prazo"/>
    <x v="1030"/>
    <s v="Maria do Carmo"/>
  </r>
  <r>
    <s v="Jady"/>
    <s v="Falqueto"/>
    <s v="Shaw"/>
    <s v="Jady Falqueto Shaw"/>
    <n v="0.4881308011712332"/>
    <s v="@hotmail.com"/>
    <s v="Jady@hotmail.com"/>
    <n v="28"/>
    <s v="Espírito Santo"/>
    <x v="0"/>
    <x v="0"/>
    <x v="0"/>
    <x v="0"/>
    <n v="7"/>
    <s v="À Prazo"/>
    <x v="1031"/>
    <s v="José Arruda"/>
  </r>
  <r>
    <s v="Annick"/>
    <s v="Vieira"/>
    <s v="McLaughlin"/>
    <s v="Annick Vieira McLaughlin"/>
    <n v="0.17859079195055727"/>
    <s v="@hotmail.com"/>
    <s v="Annick@hotmail.com"/>
    <n v="11"/>
    <s v="São Paulo"/>
    <x v="0"/>
    <x v="1"/>
    <x v="1"/>
    <x v="1"/>
    <n v="1"/>
    <s v="À vista"/>
    <x v="1031"/>
    <s v="Maria do Carmo"/>
  </r>
  <r>
    <s v="Rahima"/>
    <s v="Antunes"/>
    <s v="Saunders"/>
    <s v="Rahima Antunes Saunders"/>
    <n v="0.6852385486400504"/>
    <s v="@gmail.com"/>
    <s v="Rahima@gmail.com"/>
    <n v="46"/>
    <s v="Paraná"/>
    <x v="3"/>
    <x v="1"/>
    <x v="0"/>
    <x v="1"/>
    <n v="2"/>
    <s v="À Prazo"/>
    <x v="1031"/>
    <s v="João Carlos"/>
  </r>
  <r>
    <s v="Mazea"/>
    <s v="Perez"/>
    <s v="O’Connell"/>
    <s v="Mazea Perez O’Connell"/>
    <n v="0.34040584450331901"/>
    <s v="@hotmail.com"/>
    <s v="Mazea@hotmail.com"/>
    <n v="12"/>
    <s v="São Paulo"/>
    <x v="0"/>
    <x v="2"/>
    <x v="0"/>
    <x v="2"/>
    <n v="9"/>
    <s v="À Prazo"/>
    <x v="1032"/>
    <s v="José Arruda"/>
  </r>
  <r>
    <s v="Nerissa"/>
    <s v="Furquim"/>
    <s v="Ballard"/>
    <s v="Nerissa Furquim Ballard"/>
    <n v="0.13026502752851166"/>
    <s v="@ig.com"/>
    <s v="Nerissa@ig.com"/>
    <n v="31"/>
    <s v="Minas Gerais"/>
    <x v="0"/>
    <x v="0"/>
    <x v="0"/>
    <x v="0"/>
    <n v="3"/>
    <s v="À Prazo"/>
    <x v="1032"/>
    <s v="José Arruda"/>
  </r>
  <r>
    <s v="Shyla"/>
    <s v="Santana"/>
    <s v="O’Hara"/>
    <s v="Shyla Santana O’Hara"/>
    <n v="0.68407585657640047"/>
    <s v="@yahoo.com"/>
    <s v="Shyla@yahoo.com"/>
    <n v="47"/>
    <s v="Santa Catarina"/>
    <x v="3"/>
    <x v="2"/>
    <x v="0"/>
    <x v="2"/>
    <n v="10"/>
    <s v="À Prazo"/>
    <x v="1032"/>
    <s v="Priscila Amanda"/>
  </r>
  <r>
    <s v="Raima"/>
    <s v="Auth"/>
    <s v="Barker"/>
    <s v="Raima Auth Barker"/>
    <n v="0.5765969417228165"/>
    <s v="@ig.com"/>
    <s v="Raima@ig.com"/>
    <n v="32"/>
    <s v="Minas Gerais"/>
    <x v="0"/>
    <x v="2"/>
    <x v="0"/>
    <x v="2"/>
    <n v="9"/>
    <s v="À Prazo"/>
    <x v="1033"/>
    <s v="Maria do Carmo"/>
  </r>
  <r>
    <s v="Selénia"/>
    <s v="Pedrosa"/>
    <s v="Donovan"/>
    <s v="Selénia Pedrosa Donovan"/>
    <n v="0.30344043058742942"/>
    <s v="@yahoo.com"/>
    <s v="Selénia@yahoo.com"/>
    <n v="13"/>
    <s v="São Paulo"/>
    <x v="0"/>
    <x v="0"/>
    <x v="0"/>
    <x v="0"/>
    <n v="7"/>
    <s v="À Prazo"/>
    <x v="1033"/>
    <s v="João Carlos"/>
  </r>
  <r>
    <s v="Josana"/>
    <s v="Oliva"/>
    <s v="Calhoun"/>
    <s v="Josana Oliva Calhoun"/>
    <n v="0.64003831969625691"/>
    <s v="@gmail.com"/>
    <s v="Josana@gmail.com"/>
    <n v="48"/>
    <s v="Santa Catarina"/>
    <x v="3"/>
    <x v="0"/>
    <x v="0"/>
    <x v="0"/>
    <n v="4"/>
    <s v="À Prazo"/>
    <x v="1033"/>
    <s v="Priscila Amanda"/>
  </r>
  <r>
    <s v="Zulmira"/>
    <s v="Esteves"/>
    <s v="Weber"/>
    <s v="Zulmira Esteves Weber"/>
    <n v="6.0460905121297537E-2"/>
    <s v="@gmail.com"/>
    <s v="Zulmira@gmail.com"/>
    <n v="49"/>
    <s v="Santa Catarina"/>
    <x v="3"/>
    <x v="0"/>
    <x v="0"/>
    <x v="0"/>
    <n v="4"/>
    <s v="À Prazo"/>
    <x v="1034"/>
    <s v="José Arruda"/>
  </r>
  <r>
    <s v="Iva"/>
    <s v="Coentrão"/>
    <s v="Vaughn"/>
    <s v="Iva Coentrão Vaughn"/>
    <n v="0.59809956995799218"/>
    <s v="@hotmail.com"/>
    <s v="Iva@hotmail.com"/>
    <n v="14"/>
    <s v="São Paulo"/>
    <x v="0"/>
    <x v="1"/>
    <x v="1"/>
    <x v="1"/>
    <n v="1"/>
    <s v="À vista"/>
    <x v="1034"/>
    <s v="João Carlos"/>
  </r>
  <r>
    <s v="Priyani"/>
    <s v="Vaz"/>
    <s v="Ramsey"/>
    <s v="Priyani Vaz Ramsey"/>
    <n v="0.72808910153024387"/>
    <s v="@yahoo.com"/>
    <s v="Priyani@yahoo.com"/>
    <n v="33"/>
    <s v="Minas Gerais"/>
    <x v="0"/>
    <x v="2"/>
    <x v="0"/>
    <x v="2"/>
    <n v="10"/>
    <s v="À Prazo"/>
    <x v="1034"/>
    <s v="Priscila Amanda"/>
  </r>
  <r>
    <s v="Douaa"/>
    <s v="Maduro"/>
    <s v="Barker"/>
    <s v="Douaa Maduro Barker"/>
    <n v="0.16111728984224061"/>
    <s v="@hotmail.com"/>
    <s v="Douaa@hotmail.com"/>
    <n v="15"/>
    <s v="São Paulo"/>
    <x v="0"/>
    <x v="2"/>
    <x v="0"/>
    <x v="2"/>
    <n v="10"/>
    <s v="À Prazo"/>
    <x v="1035"/>
    <s v="Priscila Amanda"/>
  </r>
  <r>
    <s v="Ava"/>
    <s v="Chaves"/>
    <s v="Daugherty"/>
    <s v="Ava Chaves Daugherty"/>
    <n v="0.30898951767797311"/>
    <s v="@gmail.com"/>
    <s v="Ava@gmail.com"/>
    <n v="34"/>
    <s v="Minas Gerais"/>
    <x v="0"/>
    <x v="0"/>
    <x v="0"/>
    <x v="0"/>
    <n v="5"/>
    <s v="À Prazo"/>
    <x v="1035"/>
    <s v="José Arruda"/>
  </r>
  <r>
    <s v="Cleia"/>
    <s v="Veloso"/>
    <s v="Higgins"/>
    <s v="Cleia Veloso Higgins"/>
    <n v="0.34166996971066821"/>
    <s v="@gmail.com"/>
    <s v="Cleia@gmail.com"/>
    <n v="51"/>
    <s v="Rio Grande do Sul"/>
    <x v="3"/>
    <x v="1"/>
    <x v="0"/>
    <x v="1"/>
    <n v="2"/>
    <s v="À Prazo"/>
    <x v="1035"/>
    <s v="José Arruda"/>
  </r>
  <r>
    <s v="Jailma"/>
    <s v="Ferrão"/>
    <s v="Salisbury"/>
    <s v="Jailma Ferrão Salisbury"/>
    <n v="0.39346499570545368"/>
    <s v="@hotmail.com"/>
    <s v="Jailma@hotmail.com"/>
    <n v="16"/>
    <s v="São Paulo"/>
    <x v="0"/>
    <x v="0"/>
    <x v="0"/>
    <x v="0"/>
    <n v="5"/>
    <s v="À Prazo"/>
    <x v="1036"/>
    <s v="Priscila Amanda"/>
  </r>
  <r>
    <s v="Leonella"/>
    <s v="Parreira"/>
    <s v="Frazier"/>
    <s v="Leonella Parreira Frazier"/>
    <n v="0.95204768177557941"/>
    <s v="@yahoo.com"/>
    <s v="Leonella@yahoo.com"/>
    <n v="53"/>
    <s v="Rio Grande do Sul"/>
    <x v="3"/>
    <x v="1"/>
    <x v="1"/>
    <x v="1"/>
    <n v="1"/>
    <s v="À vista"/>
    <x v="1036"/>
    <s v="José Arruda"/>
  </r>
  <r>
    <s v="Cinthia"/>
    <s v="Tavares"/>
    <s v="Stack"/>
    <s v="Cinthia Tavares Stack"/>
    <n v="0.21475067327777297"/>
    <s v="@hotmail.com"/>
    <s v="Cinthia@hotmail.com"/>
    <n v="35"/>
    <s v="Minas Gerais"/>
    <x v="0"/>
    <x v="2"/>
    <x v="0"/>
    <x v="2"/>
    <n v="9"/>
    <s v="À Prazo"/>
    <x v="1036"/>
    <s v="José Arruda"/>
  </r>
  <r>
    <s v="Jullyana"/>
    <s v="Porto"/>
    <s v="Daugherty"/>
    <s v="Jullyana Porto Daugherty"/>
    <n v="0.30965628549560598"/>
    <s v="@hotmail.com"/>
    <s v="Jullyana@hotmail.com"/>
    <n v="54"/>
    <s v="Rio Grande do Sul"/>
    <x v="3"/>
    <x v="1"/>
    <x v="0"/>
    <x v="1"/>
    <n v="2"/>
    <s v="À Prazo"/>
    <x v="1037"/>
    <s v="Maria do Carmo"/>
  </r>
  <r>
    <s v="Florentina"/>
    <s v="Figueiredo"/>
    <s v="Costello"/>
    <s v="Florentina Figueiredo Costello"/>
    <n v="0.8138418940040496"/>
    <s v="@gmail.com"/>
    <s v="Florentina@gmail.com"/>
    <n v="37"/>
    <s v="Minas Gerais"/>
    <x v="0"/>
    <x v="0"/>
    <x v="0"/>
    <x v="0"/>
    <n v="6"/>
    <s v="À Prazo"/>
    <x v="1037"/>
    <s v="Priscila Amanda"/>
  </r>
  <r>
    <s v="Cadijá"/>
    <s v="Médici"/>
    <s v="Higgins"/>
    <s v="Cadijá Médici Higgins"/>
    <n v="0.79122196778201881"/>
    <s v="@gmail.com"/>
    <s v="Cadijá@gmail.com"/>
    <n v="17"/>
    <s v="São Paulo"/>
    <x v="0"/>
    <x v="2"/>
    <x v="0"/>
    <x v="2"/>
    <n v="10"/>
    <s v="À Prazo"/>
    <x v="1037"/>
    <s v="Maria do Carmo"/>
  </r>
  <r>
    <s v="Meritxell"/>
    <s v="Santarrosa"/>
    <s v="Stack"/>
    <s v="Meritxell Santarrosa Stack"/>
    <n v="0.45922992526022155"/>
    <s v="@gmail.com"/>
    <s v="Meritxell@gmail.com"/>
    <n v="18"/>
    <s v="São Paulo"/>
    <x v="0"/>
    <x v="1"/>
    <x v="1"/>
    <x v="1"/>
    <n v="1"/>
    <s v="À vista"/>
    <x v="1038"/>
    <s v="José Arruda"/>
  </r>
  <r>
    <s v="Alia"/>
    <s v="Hungria"/>
    <s v="Duncan"/>
    <s v="Alia Hungria Duncan"/>
    <n v="0.71107018293341773"/>
    <s v="@yahoo.com"/>
    <s v="Alia@yahoo.com"/>
    <n v="38"/>
    <s v="Minas Gerais"/>
    <x v="0"/>
    <x v="0"/>
    <x v="0"/>
    <x v="0"/>
    <n v="3"/>
    <s v="À Prazo"/>
    <x v="1038"/>
    <s v="Maria do Carmo"/>
  </r>
  <r>
    <s v="Coraima"/>
    <s v="Alvim"/>
    <s v="Conway"/>
    <s v="Coraima Alvim Conway"/>
    <n v="0.36362122083464476"/>
    <s v="@hotmail.com"/>
    <s v="Coraima@hotmail.com"/>
    <n v="55"/>
    <s v="Rio Grande do Sul"/>
    <x v="3"/>
    <x v="1"/>
    <x v="1"/>
    <x v="1"/>
    <n v="1"/>
    <s v="À vista"/>
    <x v="1038"/>
    <s v="Priscila Amanda"/>
  </r>
  <r>
    <s v="Hassanatou"/>
    <s v="Pensamento"/>
    <s v="Salisbury"/>
    <s v="Hassanatou Pensamento Salisbury"/>
    <n v="0.17054592165340998"/>
    <s v="@hotmail.com"/>
    <s v="Hassanatou@hotmail.com"/>
    <n v="61"/>
    <s v="Distrito Federal"/>
    <x v="4"/>
    <x v="1"/>
    <x v="1"/>
    <x v="1"/>
    <n v="1"/>
    <s v="À vista"/>
    <x v="1039"/>
    <s v="Maria do Carmo"/>
  </r>
  <r>
    <s v="Taisiya"/>
    <s v="Cidade"/>
    <s v="Duncan"/>
    <s v="Taisiya Cidade Duncan"/>
    <n v="0.78315646496623836"/>
    <s v="@ig.com"/>
    <s v="Taisiya@ig.com"/>
    <n v="41"/>
    <s v="Paraná"/>
    <x v="3"/>
    <x v="1"/>
    <x v="1"/>
    <x v="1"/>
    <n v="1"/>
    <s v="À vista"/>
    <x v="1039"/>
    <s v="João Carlos"/>
  </r>
  <r>
    <s v="Jéssica"/>
    <s v="Marinho"/>
    <s v="Vaughn"/>
    <s v="Jéssica Marinho Vaughn"/>
    <n v="0.67021726448063468"/>
    <s v="@gmail.com"/>
    <s v="Jéssica@gmail.com"/>
    <n v="19"/>
    <s v="São Paulo"/>
    <x v="0"/>
    <x v="2"/>
    <x v="0"/>
    <x v="2"/>
    <n v="9"/>
    <s v="À Prazo"/>
    <x v="1039"/>
    <s v="José Arruda"/>
  </r>
  <r>
    <s v="Oumaima"/>
    <s v="Portugal"/>
    <s v="Stack"/>
    <s v="Oumaima Portugal Stack"/>
    <n v="0.82480811082847316"/>
    <s v="@yahoo.com"/>
    <s v="Oumaima@yahoo.com"/>
    <n v="21"/>
    <s v="Rio de Janeiro"/>
    <x v="0"/>
    <x v="1"/>
    <x v="0"/>
    <x v="1"/>
    <n v="2"/>
    <s v="À Prazo"/>
    <x v="1040"/>
    <s v="José Arruda"/>
  </r>
  <r>
    <s v="Cheok"/>
    <s v="Roçadas"/>
    <s v="Barr"/>
    <s v="Cheok Roçadas Barr"/>
    <n v="0.97416949053519886"/>
    <s v="@hotmail.com"/>
    <s v="Cheok@hotmail.com"/>
    <n v="42"/>
    <s v="Paraná"/>
    <x v="3"/>
    <x v="0"/>
    <x v="0"/>
    <x v="0"/>
    <n v="3"/>
    <s v="À Prazo"/>
    <x v="1040"/>
    <s v="João Carlos"/>
  </r>
  <r>
    <s v="Fateh"/>
    <s v="Couto"/>
    <s v="Duncan"/>
    <s v="Fateh Couto Duncan"/>
    <n v="0.87539132798400876"/>
    <s v="@yahoo.com"/>
    <s v="Fateh@yahoo.com"/>
    <n v="62"/>
    <s v="Goiás"/>
    <x v="4"/>
    <x v="1"/>
    <x v="1"/>
    <x v="1"/>
    <n v="1"/>
    <s v="À vista"/>
    <x v="1040"/>
    <s v="José Arruda"/>
  </r>
  <r>
    <s v="Lakisha"/>
    <s v="Igrejas"/>
    <s v="Walsh"/>
    <s v="Lakisha Igrejas Walsh"/>
    <n v="0.85529775481771453"/>
    <s v="@gmail.com"/>
    <s v="Lakisha@gmail.com"/>
    <n v="43"/>
    <s v="Paraná"/>
    <x v="3"/>
    <x v="0"/>
    <x v="0"/>
    <x v="0"/>
    <n v="3"/>
    <s v="À Prazo"/>
    <x v="1041"/>
    <s v="Priscila Amanda"/>
  </r>
  <r>
    <s v="Runa"/>
    <s v="Guerreiro"/>
    <s v="Fitzgerald"/>
    <s v="Runa Guerreiro Fitzgerald"/>
    <n v="0.17781478495250558"/>
    <s v="@yahoo.com"/>
    <s v="Runa@yahoo.com"/>
    <n v="63"/>
    <s v="Tocantins"/>
    <x v="1"/>
    <x v="1"/>
    <x v="0"/>
    <x v="1"/>
    <n v="2"/>
    <s v="À Prazo"/>
    <x v="1041"/>
    <s v="Priscila Amanda"/>
  </r>
  <r>
    <s v="Nayara"/>
    <s v="Constante"/>
    <s v="Pollock"/>
    <s v="Nayara Constante Pollock"/>
    <n v="0.26724272510726466"/>
    <s v="@yahoo.com"/>
    <s v="Nayara@yahoo.com"/>
    <n v="22"/>
    <s v="Rio de Janeiro"/>
    <x v="0"/>
    <x v="0"/>
    <x v="0"/>
    <x v="0"/>
    <n v="6"/>
    <s v="À Prazo"/>
    <x v="1041"/>
    <s v="Maria do Carmo"/>
  </r>
  <r>
    <s v="Ianna"/>
    <s v="Valadares"/>
    <s v="Ballard"/>
    <s v="Ianna Valadares Ballard"/>
    <n v="0.63395780745348873"/>
    <s v="@yahoo.com"/>
    <s v="Ianna@yahoo.com"/>
    <n v="24"/>
    <s v="Rio de Janeiro"/>
    <x v="0"/>
    <x v="0"/>
    <x v="0"/>
    <x v="0"/>
    <n v="3"/>
    <s v="À Prazo"/>
    <x v="1042"/>
    <s v="Maria do Carmo"/>
  </r>
  <r>
    <s v="Dássia"/>
    <s v="Chaves"/>
    <s v="Barr"/>
    <s v="Dássia Chaves Barr"/>
    <n v="0.48081012208384277"/>
    <s v="@hotmail.com"/>
    <s v="Dássia@hotmail.com"/>
    <n v="64"/>
    <s v="Goiás"/>
    <x v="4"/>
    <x v="0"/>
    <x v="0"/>
    <x v="0"/>
    <n v="3"/>
    <s v="À Prazo"/>
    <x v="1042"/>
    <s v="Priscila Amanda"/>
  </r>
  <r>
    <s v="Ayat"/>
    <s v="Dambros"/>
    <s v="Montgomery"/>
    <s v="Ayat Dambros Montgomery"/>
    <n v="8.1073562230145724E-2"/>
    <s v="@ig.com"/>
    <s v="Ayat@ig.com"/>
    <n v="44"/>
    <s v="Paraná"/>
    <x v="3"/>
    <x v="0"/>
    <x v="0"/>
    <x v="0"/>
    <n v="5"/>
    <s v="À Prazo"/>
    <x v="1042"/>
    <s v="Maria do Carmo"/>
  </r>
  <r>
    <s v="Miranda"/>
    <s v="Veiga"/>
    <s v="Stack"/>
    <s v="Miranda Veiga Stack"/>
    <n v="0.76548433916172454"/>
    <s v="@hotmail.com"/>
    <s v="Miranda@hotmail.com"/>
    <n v="45"/>
    <s v="Paraná"/>
    <x v="3"/>
    <x v="2"/>
    <x v="0"/>
    <x v="2"/>
    <n v="10"/>
    <s v="À Prazo"/>
    <x v="1043"/>
    <s v="Priscila Amanda"/>
  </r>
  <r>
    <s v="Kihara"/>
    <s v="Diegues"/>
    <s v="Faulkner"/>
    <s v="Kihara Diegues Faulkner"/>
    <n v="0.13403647999031265"/>
    <s v="@ig.com"/>
    <s v="Kihara@ig.com"/>
    <n v="65"/>
    <s v="Mato Grosso"/>
    <x v="4"/>
    <x v="1"/>
    <x v="0"/>
    <x v="1"/>
    <n v="2"/>
    <s v="À Prazo"/>
    <x v="1043"/>
    <s v="Maria do Carmo"/>
  </r>
  <r>
    <s v="Zelmira"/>
    <s v="Chaves"/>
    <s v="Duncan"/>
    <s v="Zelmira Chaves Duncan"/>
    <n v="0.66262715007324802"/>
    <s v="@gmail.com"/>
    <s v="Zelmira@gmail.com"/>
    <n v="27"/>
    <s v="Espírito Santo"/>
    <x v="0"/>
    <x v="0"/>
    <x v="0"/>
    <x v="0"/>
    <n v="4"/>
    <s v="À Prazo"/>
    <x v="1043"/>
    <s v="João Carlos"/>
  </r>
  <r>
    <s v="Belle"/>
    <s v="Gonçales"/>
    <s v="Stack"/>
    <s v="Belle Gonçales Stack"/>
    <n v="0.92829027709848189"/>
    <s v="@ig.com"/>
    <s v="Belle@ig.com"/>
    <n v="66"/>
    <s v="Mato Grosso"/>
    <x v="4"/>
    <x v="0"/>
    <x v="0"/>
    <x v="0"/>
    <n v="7"/>
    <s v="À Prazo"/>
    <x v="1044"/>
    <s v="Priscila Amanda"/>
  </r>
  <r>
    <s v="Breanne"/>
    <s v="Locatelli"/>
    <s v="Sinclair"/>
    <s v="Breanne Locatelli Sinclair"/>
    <n v="5.789613037072483E-2"/>
    <s v="@ig.com"/>
    <s v="Breanne@ig.com"/>
    <n v="28"/>
    <s v="Espírito Santo"/>
    <x v="0"/>
    <x v="2"/>
    <x v="0"/>
    <x v="2"/>
    <n v="8"/>
    <s v="À Prazo"/>
    <x v="1044"/>
    <s v="Maria do Carmo"/>
  </r>
  <r>
    <s v="Tasia"/>
    <s v="Eça"/>
    <s v="Barker"/>
    <s v="Tasia Eça Barker"/>
    <n v="0.64420650395893564"/>
    <s v="@yahoo.com"/>
    <s v="Tasia@yahoo.com"/>
    <n v="46"/>
    <s v="Paraná"/>
    <x v="3"/>
    <x v="0"/>
    <x v="0"/>
    <x v="0"/>
    <n v="3"/>
    <s v="À Prazo"/>
    <x v="1044"/>
    <s v="João Carlos"/>
  </r>
  <r>
    <s v="Aminadabe"/>
    <s v="Pacheco"/>
    <s v="O’Hara"/>
    <s v="Aminadabe Pacheco O’Hara"/>
    <n v="0.94928445382034254"/>
    <s v="@hotmail.com"/>
    <s v="Aminadabe@hotmail.com"/>
    <n v="67"/>
    <s v="Mato Grosso do Sul"/>
    <x v="4"/>
    <x v="0"/>
    <x v="0"/>
    <x v="0"/>
    <n v="5"/>
    <s v="À Prazo"/>
    <x v="1045"/>
    <s v="Priscila Amanda"/>
  </r>
  <r>
    <s v="Kristi"/>
    <s v="Figo"/>
    <s v="Stack"/>
    <s v="Kristi Figo Stack"/>
    <n v="0.52648040086199932"/>
    <s v="@gmail.com"/>
    <s v="Kristi@gmail.com"/>
    <n v="31"/>
    <s v="Minas Gerais"/>
    <x v="0"/>
    <x v="2"/>
    <x v="0"/>
    <x v="2"/>
    <n v="10"/>
    <s v="À Prazo"/>
    <x v="1045"/>
    <s v="José Arruda"/>
  </r>
  <r>
    <s v="Èlia"/>
    <s v="Pellegrini"/>
    <s v="Stack"/>
    <s v="Èlia Pellegrini Stack"/>
    <n v="0.73659576680704153"/>
    <s v="@gmail.com"/>
    <s v="Èlia@gmail.com"/>
    <n v="47"/>
    <s v="Santa Catarina"/>
    <x v="3"/>
    <x v="1"/>
    <x v="1"/>
    <x v="1"/>
    <n v="1"/>
    <s v="À vista"/>
    <x v="1045"/>
    <s v="João Carlos"/>
  </r>
  <r>
    <s v="Alanis"/>
    <s v="Faro"/>
    <s v="Dempsey"/>
    <s v="Alanis Faro Dempsey"/>
    <n v="3.6867211109736342E-2"/>
    <s v="@gmail.com"/>
    <s v="Alanis@gmail.com"/>
    <n v="32"/>
    <s v="Minas Gerais"/>
    <x v="0"/>
    <x v="0"/>
    <x v="0"/>
    <x v="0"/>
    <n v="5"/>
    <s v="À Prazo"/>
    <x v="1046"/>
    <s v="João Carlos"/>
  </r>
  <r>
    <s v="Alfatihah"/>
    <s v="Homem"/>
    <s v="Frazier"/>
    <s v="Alfatihah Homem Frazier"/>
    <n v="0.72053769851958671"/>
    <s v="@ig.com"/>
    <s v="Alfatihah@ig.com"/>
    <n v="48"/>
    <s v="Santa Catarina"/>
    <x v="3"/>
    <x v="1"/>
    <x v="0"/>
    <x v="1"/>
    <n v="2"/>
    <s v="À Prazo"/>
    <x v="1046"/>
    <s v="Priscila Amanda"/>
  </r>
  <r>
    <s v="Tahira"/>
    <s v="Carneiro"/>
    <s v="Costello"/>
    <s v="Tahira Carneiro Costello"/>
    <n v="0.97164787207231806"/>
    <s v="@hotmail.com"/>
    <s v="Tahira@hotmail.com"/>
    <n v="68"/>
    <s v="Acre"/>
    <x v="1"/>
    <x v="0"/>
    <x v="0"/>
    <x v="0"/>
    <n v="7"/>
    <s v="À Prazo"/>
    <x v="1046"/>
    <s v="Priscila Amanda"/>
  </r>
  <r>
    <s v="Elynthia"/>
    <s v="Tales"/>
    <s v="Sinclair"/>
    <s v="Elynthia Tales Sinclair"/>
    <n v="0.73299872302132296"/>
    <s v="@yahoo.com"/>
    <s v="Elynthia@yahoo.com"/>
    <n v="69"/>
    <s v="Rondônia"/>
    <x v="1"/>
    <x v="0"/>
    <x v="0"/>
    <x v="0"/>
    <n v="6"/>
    <s v="À Prazo"/>
    <x v="1047"/>
    <s v="João Carlos"/>
  </r>
  <r>
    <s v="Cremilda"/>
    <s v="Anchieta"/>
    <s v="Dempsey"/>
    <s v="Cremilda Anchieta Dempsey"/>
    <n v="0.39991272272000977"/>
    <s v="@yahoo.com"/>
    <s v="Cremilda@yahoo.com"/>
    <n v="33"/>
    <s v="Minas Gerais"/>
    <x v="0"/>
    <x v="1"/>
    <x v="1"/>
    <x v="1"/>
    <n v="1"/>
    <s v="À vista"/>
    <x v="1047"/>
    <s v="Maria do Carmo"/>
  </r>
  <r>
    <s v="Kinia"/>
    <s v="Dutra"/>
    <s v="Hagan"/>
    <s v="Kinia Dutra Hagan"/>
    <n v="0.77831216954886229"/>
    <s v="@yahoo.com"/>
    <s v="Kinia@yahoo.com"/>
    <n v="49"/>
    <s v="Santa Catarina"/>
    <x v="3"/>
    <x v="1"/>
    <x v="1"/>
    <x v="1"/>
    <n v="1"/>
    <s v="À vista"/>
    <x v="1047"/>
    <s v="João Carlos"/>
  </r>
  <r>
    <s v="Aimara"/>
    <s v="Coelho"/>
    <s v="Frazier"/>
    <s v="Aimara Coelho Frazier"/>
    <n v="0.59000257834160486"/>
    <s v="@hotmail.com"/>
    <s v="Aimara@hotmail.com"/>
    <n v="34"/>
    <s v="Minas Gerais"/>
    <x v="0"/>
    <x v="1"/>
    <x v="1"/>
    <x v="1"/>
    <n v="1"/>
    <s v="À vista"/>
    <x v="1048"/>
    <s v="José Arruda"/>
  </r>
  <r>
    <s v="Chanell"/>
    <s v="Ramalho"/>
    <s v="Pollock"/>
    <s v="Chanell Ramalho Pollock"/>
    <n v="0.91790673892473418"/>
    <s v="@gmail.com"/>
    <s v="Chanell@gmail.com"/>
    <n v="71"/>
    <s v="Bahia"/>
    <x v="2"/>
    <x v="0"/>
    <x v="0"/>
    <x v="0"/>
    <n v="7"/>
    <s v="À Prazo"/>
    <x v="1048"/>
    <s v="José Arruda"/>
  </r>
  <r>
    <s v="Adelle"/>
    <s v="Bastos"/>
    <s v="Daugherty"/>
    <s v="Adelle Bastos Daugherty"/>
    <n v="0.90925753134549048"/>
    <s v="@hotmail.com"/>
    <s v="Adelle@hotmail.com"/>
    <n v="51"/>
    <s v="Rio Grande do Sul"/>
    <x v="3"/>
    <x v="0"/>
    <x v="0"/>
    <x v="0"/>
    <n v="7"/>
    <s v="À Prazo"/>
    <x v="1048"/>
    <s v="José Arruda"/>
  </r>
  <r>
    <s v="Estrella"/>
    <s v="Barbosa"/>
    <s v="Shaw"/>
    <s v="Estrella Barbosa Shaw"/>
    <n v="0.85061522393844946"/>
    <s v="@hotmail.com"/>
    <s v="Estrella@hotmail.com"/>
    <n v="73"/>
    <s v="Bahia"/>
    <x v="2"/>
    <x v="1"/>
    <x v="0"/>
    <x v="1"/>
    <n v="2"/>
    <s v="À Prazo"/>
    <x v="1049"/>
    <s v="José Arruda"/>
  </r>
  <r>
    <s v="Debra"/>
    <s v="Dambros"/>
    <s v="Kerr"/>
    <s v="Debra Dambros Kerr"/>
    <n v="0.37287485516714869"/>
    <s v="@ig.com"/>
    <s v="Debra@ig.com"/>
    <n v="35"/>
    <s v="Minas Gerais"/>
    <x v="0"/>
    <x v="0"/>
    <x v="0"/>
    <x v="0"/>
    <n v="4"/>
    <s v="À Prazo"/>
    <x v="1049"/>
    <s v="Maria do Carmo"/>
  </r>
  <r>
    <s v="Pranshi"/>
    <s v="Teles"/>
    <s v="Duncan"/>
    <s v="Pranshi Teles Duncan"/>
    <n v="0.12390976552904442"/>
    <s v="@hotmail.com"/>
    <s v="Pranshi@hotmail.com"/>
    <n v="53"/>
    <s v="Rio Grande do Sul"/>
    <x v="3"/>
    <x v="1"/>
    <x v="0"/>
    <x v="1"/>
    <n v="2"/>
    <s v="À Prazo"/>
    <x v="1049"/>
    <s v="Maria do Carmo"/>
  </r>
  <r>
    <s v="Samarah"/>
    <s v="Médici"/>
    <s v="Shaw"/>
    <s v="Samarah Médici Shaw"/>
    <n v="0.27013508811985842"/>
    <s v="@ig.com"/>
    <s v="Samarah@ig.com"/>
    <n v="37"/>
    <s v="Minas Gerais"/>
    <x v="0"/>
    <x v="1"/>
    <x v="1"/>
    <x v="1"/>
    <n v="1"/>
    <s v="À vista"/>
    <x v="1050"/>
    <s v="Maria do Carmo"/>
  </r>
  <r>
    <s v="Yasmin"/>
    <s v="Aleluia"/>
    <s v="Conway"/>
    <s v="Yasmin Aleluia Conway"/>
    <n v="0.97255284852143498"/>
    <s v="@gmail.com"/>
    <s v="Yasmin@gmail.com"/>
    <n v="74"/>
    <s v="Bahia"/>
    <x v="2"/>
    <x v="1"/>
    <x v="0"/>
    <x v="1"/>
    <n v="2"/>
    <s v="À Prazo"/>
    <x v="1050"/>
    <s v="Priscila Amanda"/>
  </r>
  <r>
    <s v="Casimira"/>
    <s v="Padrão"/>
    <s v="McBride"/>
    <s v="Casimira Padrão McBride"/>
    <n v="0.33519953698277272"/>
    <s v="@yahoo.com"/>
    <s v="Casimira@yahoo.com"/>
    <n v="54"/>
    <s v="Rio Grande do Sul"/>
    <x v="3"/>
    <x v="0"/>
    <x v="0"/>
    <x v="0"/>
    <n v="4"/>
    <s v="À Prazo"/>
    <x v="1050"/>
    <s v="João Carlos"/>
  </r>
  <r>
    <s v="Anik"/>
    <s v="Tavares"/>
    <s v="Ballard"/>
    <s v="Anik Tavares Ballard"/>
    <n v="0.1472140463253947"/>
    <s v="@yahoo.com"/>
    <s v="Anik@yahoo.com"/>
    <n v="55"/>
    <s v="Rio Grande do Sul"/>
    <x v="3"/>
    <x v="1"/>
    <x v="1"/>
    <x v="1"/>
    <n v="1"/>
    <s v="À vista"/>
    <x v="1051"/>
    <s v="José Arruda"/>
  </r>
  <r>
    <s v="Anureet"/>
    <s v="Aguiar"/>
    <s v="Vaughn"/>
    <s v="Anureet Aguiar Vaughn"/>
    <n v="9.621826609756845E-2"/>
    <s v="@gmail.com"/>
    <s v="Anureet@gmail.com"/>
    <n v="38"/>
    <s v="Minas Gerais"/>
    <x v="0"/>
    <x v="1"/>
    <x v="1"/>
    <x v="1"/>
    <n v="1"/>
    <s v="À vista"/>
    <x v="1051"/>
    <s v="Maria do Carmo"/>
  </r>
  <r>
    <s v="Francine"/>
    <s v="França"/>
    <s v="Fletcher"/>
    <s v="Francine França Fletcher"/>
    <n v="0.29686025900754842"/>
    <s v="@yahoo.com"/>
    <s v="Francine@yahoo.com"/>
    <n v="75"/>
    <s v="Bahia"/>
    <x v="2"/>
    <x v="0"/>
    <x v="0"/>
    <x v="0"/>
    <n v="5"/>
    <s v="À Prazo"/>
    <x v="1051"/>
    <s v="José Arruda"/>
  </r>
  <r>
    <s v="Beatrice"/>
    <s v="Freire"/>
    <s v="McCracken"/>
    <s v="Beatrice Freire McCracken"/>
    <n v="0.55181730322019162"/>
    <s v="@gmail.com"/>
    <s v="Beatrice@gmail.com"/>
    <n v="77"/>
    <s v="Bahia"/>
    <x v="2"/>
    <x v="0"/>
    <x v="0"/>
    <x v="0"/>
    <n v="5"/>
    <s v="À Prazo"/>
    <x v="1052"/>
    <s v="José Arruda"/>
  </r>
  <r>
    <s v="Tainara"/>
    <s v="Castilho"/>
    <s v="Duncan"/>
    <s v="Tainara Castilho Duncan"/>
    <n v="0.35108489806662624"/>
    <s v="@yahoo.com"/>
    <s v="Tainara@yahoo.com"/>
    <n v="41"/>
    <s v="Paraná"/>
    <x v="3"/>
    <x v="0"/>
    <x v="0"/>
    <x v="0"/>
    <n v="6"/>
    <s v="À Prazo"/>
    <x v="1052"/>
    <s v="João Carlos"/>
  </r>
  <r>
    <s v="Zerena"/>
    <s v="Coimbra"/>
    <s v="Fitzgerald"/>
    <s v="Zerena Coimbra Fitzgerald"/>
    <n v="0.9570991544774734"/>
    <s v="@gmail.com"/>
    <s v="Zerena@gmail.com"/>
    <n v="61"/>
    <s v="Distrito Federal"/>
    <x v="4"/>
    <x v="0"/>
    <x v="0"/>
    <x v="0"/>
    <n v="5"/>
    <s v="À Prazo"/>
    <x v="1052"/>
    <s v="Maria do Carmo"/>
  </r>
  <r>
    <s v="Hareem"/>
    <s v="Paiva"/>
    <s v="Hahn"/>
    <s v="Hareem Paiva Hahn"/>
    <n v="0.89207784360939057"/>
    <s v="@yahoo.com"/>
    <s v="Hareem@yahoo.com"/>
    <n v="62"/>
    <s v="Goiás"/>
    <x v="4"/>
    <x v="0"/>
    <x v="0"/>
    <x v="0"/>
    <n v="5"/>
    <s v="À Prazo"/>
    <x v="1053"/>
    <s v="José Arruda"/>
  </r>
  <r>
    <s v="Zaynab"/>
    <s v="Carvalhal"/>
    <s v="Barr"/>
    <s v="Zaynab Carvalhal Barr"/>
    <n v="0.69501834520246142"/>
    <s v="@gmail.com"/>
    <s v="Zaynab@gmail.com"/>
    <n v="42"/>
    <s v="Paraná"/>
    <x v="3"/>
    <x v="0"/>
    <x v="0"/>
    <x v="0"/>
    <n v="4"/>
    <s v="À Prazo"/>
    <x v="1053"/>
    <s v="José Arruda"/>
  </r>
  <r>
    <s v="Djenyfer"/>
    <s v="Lira"/>
    <s v="Pollock"/>
    <s v="Djenyfer Lira Pollock"/>
    <n v="0.45466583429357521"/>
    <s v="@ig.com"/>
    <s v="Djenyfer@ig.com"/>
    <n v="79"/>
    <s v="Sergipe"/>
    <x v="2"/>
    <x v="2"/>
    <x v="0"/>
    <x v="2"/>
    <n v="8"/>
    <s v="À Prazo"/>
    <x v="1053"/>
    <s v="João Carlos"/>
  </r>
  <r>
    <s v="Chelsy"/>
    <s v="Rodrigues"/>
    <s v="Ballard"/>
    <s v="Chelsy Rodrigues Ballard"/>
    <n v="0.53910426743134021"/>
    <s v="@hotmail.com"/>
    <s v="Chelsy@hotmail.com"/>
    <n v="43"/>
    <s v="Paraná"/>
    <x v="3"/>
    <x v="0"/>
    <x v="0"/>
    <x v="0"/>
    <n v="6"/>
    <s v="À Prazo"/>
    <x v="1054"/>
    <s v="José Arruda"/>
  </r>
  <r>
    <s v="Sury"/>
    <s v="Borba"/>
    <s v="Lynch"/>
    <s v="Sury Borba Lynch"/>
    <n v="0.89084070655641123"/>
    <s v="@ig.com"/>
    <s v="Sury@ig.com"/>
    <n v="81"/>
    <s v="Pernambuco"/>
    <x v="2"/>
    <x v="0"/>
    <x v="0"/>
    <x v="0"/>
    <n v="6"/>
    <s v="À Prazo"/>
    <x v="1054"/>
    <s v="José Arruda"/>
  </r>
  <r>
    <s v="Gaïa"/>
    <s v="Gonçalves"/>
    <s v="Pollock"/>
    <s v="Gaïa Gonçalves Pollock"/>
    <n v="0.6683206296514469"/>
    <s v="@yahoo.com"/>
    <s v="Gaïa@yahoo.com"/>
    <n v="63"/>
    <s v="Tocantins"/>
    <x v="1"/>
    <x v="0"/>
    <x v="0"/>
    <x v="0"/>
    <n v="3"/>
    <s v="À Prazo"/>
    <x v="1054"/>
    <s v="José Arruda"/>
  </r>
  <r>
    <s v="N'deye"/>
    <s v="Eça"/>
    <s v="Dempsey"/>
    <s v="N'deye Eça Dempsey"/>
    <n v="0.22032530135111583"/>
    <s v="@ig.com"/>
    <s v="N'deye@ig.com"/>
    <n v="82"/>
    <s v="Alagoas"/>
    <x v="2"/>
    <x v="0"/>
    <x v="0"/>
    <x v="0"/>
    <n v="3"/>
    <s v="À Prazo"/>
    <x v="1055"/>
    <s v="João Carlos"/>
  </r>
  <r>
    <s v="Emanuela"/>
    <s v="Uribe"/>
    <s v="Atkinson"/>
    <s v="Emanuela Uribe Atkinson"/>
    <n v="0.58990911996025897"/>
    <s v="@yahoo.com"/>
    <s v="Emanuela@yahoo.com"/>
    <n v="64"/>
    <s v="Goiás"/>
    <x v="4"/>
    <x v="0"/>
    <x v="0"/>
    <x v="0"/>
    <n v="6"/>
    <s v="À Prazo"/>
    <x v="1055"/>
    <s v="José Arruda"/>
  </r>
  <r>
    <s v="Jonyfer"/>
    <s v="Nóbrega"/>
    <s v="Ballard"/>
    <s v="Jonyfer Nóbrega Ballard"/>
    <n v="0.33609322579707979"/>
    <s v="@ig.com"/>
    <s v="Jonyfer@ig.com"/>
    <n v="44"/>
    <s v="Paraná"/>
    <x v="3"/>
    <x v="2"/>
    <x v="0"/>
    <x v="2"/>
    <n v="9"/>
    <s v="À Prazo"/>
    <x v="1055"/>
    <s v="Maria do Carmo"/>
  </r>
  <r>
    <s v="Farah"/>
    <s v="Cordeiro"/>
    <s v="Costello"/>
    <s v="Farah Cordeiro Costello"/>
    <n v="0.66075853344189328"/>
    <s v="@gmail.com"/>
    <s v="Farah@gmail.com"/>
    <n v="83"/>
    <s v="Paraíba"/>
    <x v="2"/>
    <x v="2"/>
    <x v="0"/>
    <x v="2"/>
    <n v="10"/>
    <s v="À Prazo"/>
    <x v="1056"/>
    <s v="José Arruda"/>
  </r>
  <r>
    <s v="Katerin"/>
    <s v="Varela"/>
    <s v="Ballard"/>
    <s v="Katerin Varela Ballard"/>
    <n v="0.94261015129915671"/>
    <s v="@gmail.com"/>
    <s v="Katerin@gmail.com"/>
    <n v="45"/>
    <s v="Paraná"/>
    <x v="3"/>
    <x v="1"/>
    <x v="1"/>
    <x v="1"/>
    <n v="1"/>
    <s v="À vista"/>
    <x v="1056"/>
    <s v="José Arruda"/>
  </r>
  <r>
    <s v="Sâmia"/>
    <s v="Mello"/>
    <s v="Saunders"/>
    <s v="Sâmia Mello Saunders"/>
    <n v="0.64697277840224598"/>
    <s v="@gmail.com"/>
    <s v="Sâmia@gmail.com"/>
    <n v="65"/>
    <s v="Mato Grosso"/>
    <x v="4"/>
    <x v="0"/>
    <x v="0"/>
    <x v="0"/>
    <n v="5"/>
    <s v="À Prazo"/>
    <x v="1056"/>
    <s v="Priscila Amanda"/>
  </r>
  <r>
    <s v="Vera"/>
    <s v="Pascoal"/>
    <s v="Weber"/>
    <s v="Vera Pascoal Weber"/>
    <n v="0.79995494672973744"/>
    <s v="@yahoo.com"/>
    <s v="Vera@yahoo.com"/>
    <n v="46"/>
    <s v="Paraná"/>
    <x v="3"/>
    <x v="2"/>
    <x v="0"/>
    <x v="2"/>
    <n v="8"/>
    <s v="À Prazo"/>
    <x v="1057"/>
    <s v="Maria do Carmo"/>
  </r>
  <r>
    <s v="Ioanna"/>
    <s v="Baltar"/>
    <s v="McBride"/>
    <s v="Ioanna Baltar McBride"/>
    <n v="0.5357679876292718"/>
    <s v="@yahoo.com"/>
    <s v="Ioanna@yahoo.com"/>
    <n v="66"/>
    <s v="Mato Grosso"/>
    <x v="4"/>
    <x v="0"/>
    <x v="0"/>
    <x v="0"/>
    <n v="3"/>
    <s v="À Prazo"/>
    <x v="1057"/>
    <s v="José Arruda"/>
  </r>
  <r>
    <s v="kiara"/>
    <s v="Curado"/>
    <s v="Calhoun"/>
    <s v="kiara Curado Calhoun"/>
    <n v="0.17357288421211059"/>
    <s v="@hotmail.com"/>
    <s v="kiara@hotmail.com"/>
    <n v="84"/>
    <s v="Rio Grande do Norte"/>
    <x v="2"/>
    <x v="0"/>
    <x v="0"/>
    <x v="0"/>
    <n v="5"/>
    <s v="À Prazo"/>
    <x v="1057"/>
    <s v="João Carlos"/>
  </r>
  <r>
    <s v="Akira"/>
    <s v="Eça"/>
    <s v="Vaughn"/>
    <s v="Akira Eça Vaughn"/>
    <n v="0.95281016423591458"/>
    <s v="@ig.com"/>
    <s v="Akira@ig.com"/>
    <n v="47"/>
    <s v="Santa Catarina"/>
    <x v="3"/>
    <x v="1"/>
    <x v="1"/>
    <x v="1"/>
    <n v="1"/>
    <s v="À vista"/>
    <x v="1058"/>
    <s v="João Carlos"/>
  </r>
  <r>
    <s v="Ileana"/>
    <s v="Abreu"/>
    <s v="McBride"/>
    <s v="Ileana Abreu McBride"/>
    <n v="0.52940228601719219"/>
    <s v="@gmail.com"/>
    <s v="Ileana@gmail.com"/>
    <n v="85"/>
    <s v="Ceará"/>
    <x v="2"/>
    <x v="2"/>
    <x v="0"/>
    <x v="2"/>
    <n v="8"/>
    <s v="À Prazo"/>
    <x v="1058"/>
    <s v="João Carlos"/>
  </r>
  <r>
    <s v="Acricia"/>
    <s v="Ascensão"/>
    <s v="Reese"/>
    <s v="Acricia Ascensão Reese"/>
    <n v="0.17634426540589176"/>
    <s v="@yahoo.com"/>
    <s v="Acricia@yahoo.com"/>
    <n v="67"/>
    <s v="Mato Grosso do Sul"/>
    <x v="4"/>
    <x v="1"/>
    <x v="0"/>
    <x v="1"/>
    <n v="2"/>
    <s v="À Prazo"/>
    <x v="1058"/>
    <s v="João Carlos"/>
  </r>
  <r>
    <s v="Pandora"/>
    <s v="Ramires"/>
    <s v="Calhoun"/>
    <s v="Pandora Ramires Calhoun"/>
    <n v="0.80205459322438399"/>
    <s v="@gmail.com"/>
    <s v="Pandora@gmail.com"/>
    <n v="48"/>
    <s v="Santa Catarina"/>
    <x v="3"/>
    <x v="0"/>
    <x v="0"/>
    <x v="0"/>
    <n v="5"/>
    <s v="À Prazo"/>
    <x v="1059"/>
    <s v="João Carlos"/>
  </r>
  <r>
    <s v="Weng"/>
    <s v="Santander"/>
    <s v="McBride"/>
    <s v="Weng Santander McBride"/>
    <n v="0.79456305323830412"/>
    <s v="@yahoo.com"/>
    <s v="Weng@yahoo.com"/>
    <n v="86"/>
    <s v="Piauí"/>
    <x v="2"/>
    <x v="0"/>
    <x v="0"/>
    <x v="0"/>
    <n v="5"/>
    <s v="À Prazo"/>
    <x v="1059"/>
    <s v="José Arruda"/>
  </r>
  <r>
    <s v="Daniely"/>
    <s v="Camargo"/>
    <s v="Stack"/>
    <s v="Daniely Camargo Stack"/>
    <n v="0.91609797318669683"/>
    <s v="@gmail.com"/>
    <s v="Daniely@gmail.com"/>
    <n v="68"/>
    <s v="Acre"/>
    <x v="1"/>
    <x v="0"/>
    <x v="0"/>
    <x v="0"/>
    <n v="6"/>
    <s v="À Prazo"/>
    <x v="1059"/>
    <s v="João Carlos"/>
  </r>
  <r>
    <s v="Alícia"/>
    <s v="Junqueira"/>
    <s v="Montgomery"/>
    <s v="Alícia Junqueira Montgomery"/>
    <n v="0.88896428967394614"/>
    <s v="@yahoo.com"/>
    <s v="Alícia@yahoo.com"/>
    <n v="87"/>
    <s v="Pernambuco"/>
    <x v="2"/>
    <x v="2"/>
    <x v="0"/>
    <x v="2"/>
    <n v="10"/>
    <s v="À Prazo"/>
    <x v="1060"/>
    <s v="João Carlos"/>
  </r>
  <r>
    <s v="Thyara"/>
    <s v="Hungria"/>
    <s v="Higgins"/>
    <s v="Thyara Hungria Higgins"/>
    <n v="0.14812347894247313"/>
    <s v="@gmail.com"/>
    <s v="Thyara@gmail.com"/>
    <n v="69"/>
    <s v="Rondônia"/>
    <x v="1"/>
    <x v="2"/>
    <x v="0"/>
    <x v="2"/>
    <n v="9"/>
    <s v="À Prazo"/>
    <x v="1060"/>
    <s v="João Carlos"/>
  </r>
  <r>
    <s v="Nur"/>
    <s v="Nantes"/>
    <s v="Higgins"/>
    <s v="Nur Nantes Higgins"/>
    <n v="0.54686556409767595"/>
    <s v="@hotmail.com"/>
    <s v="Nur@hotmail.com"/>
    <n v="49"/>
    <s v="Santa Catarina"/>
    <x v="3"/>
    <x v="0"/>
    <x v="0"/>
    <x v="0"/>
    <n v="6"/>
    <s v="À Prazo"/>
    <x v="1060"/>
    <s v="João Carlos"/>
  </r>
  <r>
    <s v="Katherine"/>
    <s v="Vaz"/>
    <s v="Barr"/>
    <s v="Katherine Vaz Barr"/>
    <n v="0.66088686279979003"/>
    <s v="@yahoo.com"/>
    <s v="Katherine@yahoo.com"/>
    <n v="51"/>
    <s v="Rio Grande do Sul"/>
    <x v="3"/>
    <x v="1"/>
    <x v="1"/>
    <x v="1"/>
    <n v="1"/>
    <s v="À vista"/>
    <x v="1061"/>
    <s v="Maria do Carmo"/>
  </r>
  <r>
    <s v="Kenzi"/>
    <s v="Bocaiuva"/>
    <s v="Sinclair"/>
    <s v="Kenzi Bocaiuva Sinclair"/>
    <n v="0.88943862682295605"/>
    <s v="@hotmail.com"/>
    <s v="Kenzi@hotmail.com"/>
    <n v="88"/>
    <s v="Ceará"/>
    <x v="2"/>
    <x v="0"/>
    <x v="0"/>
    <x v="0"/>
    <n v="4"/>
    <s v="À Prazo"/>
    <x v="1061"/>
    <s v="Maria do Carmo"/>
  </r>
  <r>
    <s v="Roberta"/>
    <s v="Dourado"/>
    <s v="Atkinson"/>
    <s v="Roberta Dourado Atkinson"/>
    <n v="9.7414336488098274E-2"/>
    <s v="@yahoo.com"/>
    <s v="Roberta@yahoo.com"/>
    <n v="71"/>
    <s v="Bahia"/>
    <x v="2"/>
    <x v="0"/>
    <x v="0"/>
    <x v="0"/>
    <n v="4"/>
    <s v="À Prazo"/>
    <x v="1061"/>
    <s v="José Arruda"/>
  </r>
  <r>
    <s v="Michele"/>
    <s v="Silveira"/>
    <s v="Costello"/>
    <s v="Michele Silveira Costello"/>
    <n v="0.71814747202272911"/>
    <s v="@gmail.com"/>
    <s v="Michele@gmail.com"/>
    <n v="89"/>
    <s v="Piauí"/>
    <x v="2"/>
    <x v="0"/>
    <x v="0"/>
    <x v="0"/>
    <n v="7"/>
    <s v="À Prazo"/>
    <x v="1062"/>
    <s v="Priscila Amanda"/>
  </r>
  <r>
    <s v="Keissim"/>
    <s v="Antônio"/>
    <s v="Conway"/>
    <s v="Keissim Antônio Conway"/>
    <n v="0.82860441451813016"/>
    <s v="@yahoo.com"/>
    <s v="Keissim@yahoo.com"/>
    <n v="73"/>
    <s v="Bahia"/>
    <x v="2"/>
    <x v="2"/>
    <x v="0"/>
    <x v="2"/>
    <n v="8"/>
    <s v="À Prazo"/>
    <x v="1062"/>
    <s v="José Arruda"/>
  </r>
  <r>
    <s v="Rafaela"/>
    <s v="André"/>
    <s v="Stack"/>
    <s v="Rafaela André Stack"/>
    <n v="0.11432830308565434"/>
    <s v="@gmail.com"/>
    <s v="Rafaela@gmail.com"/>
    <n v="53"/>
    <s v="Rio Grande do Sul"/>
    <x v="3"/>
    <x v="2"/>
    <x v="0"/>
    <x v="2"/>
    <n v="9"/>
    <s v="À Prazo"/>
    <x v="1062"/>
    <s v="José Arruda"/>
  </r>
  <r>
    <s v="Kâssya"/>
    <s v="Uchoa"/>
    <s v="Saunders"/>
    <s v="Kâssya Uchoa Saunders"/>
    <n v="0.23103633865400708"/>
    <s v="@ig.com"/>
    <s v="Kâssya@ig.com"/>
    <n v="74"/>
    <s v="Bahia"/>
    <x v="2"/>
    <x v="2"/>
    <x v="0"/>
    <x v="2"/>
    <n v="10"/>
    <s v="À Prazo"/>
    <x v="1063"/>
    <s v="Maria do Carmo"/>
  </r>
  <r>
    <s v="Bercina"/>
    <s v="Guimarães"/>
    <s v="Barker"/>
    <s v="Bercina Guimarães Barker"/>
    <n v="0.44337083351380968"/>
    <s v="@gmail.com"/>
    <s v="Bercina@gmail.com"/>
    <n v="54"/>
    <s v="Rio Grande do Sul"/>
    <x v="3"/>
    <x v="2"/>
    <x v="0"/>
    <x v="2"/>
    <n v="10"/>
    <s v="À Prazo"/>
    <x v="1063"/>
    <s v="Priscila Amanda"/>
  </r>
  <r>
    <s v="Ecaterina"/>
    <s v="Menezes"/>
    <s v="McCracken"/>
    <s v="Ecaterina Menezes McCracken"/>
    <n v="2.514932271400494E-2"/>
    <s v="@gmail.com"/>
    <s v="Ecaterina@gmail.com"/>
    <n v="91"/>
    <s v="Pará"/>
    <x v="1"/>
    <x v="0"/>
    <x v="0"/>
    <x v="0"/>
    <n v="3"/>
    <s v="À Prazo"/>
    <x v="1063"/>
    <s v="João Carlos"/>
  </r>
  <r>
    <s v="Regina"/>
    <s v="Cândido"/>
    <s v="Costello"/>
    <s v="Regina Cândido Costello"/>
    <n v="2.2823799021375879E-2"/>
    <s v="@ig.com"/>
    <s v="Regina@ig.com"/>
    <n v="55"/>
    <s v="Rio Grande do Sul"/>
    <x v="3"/>
    <x v="0"/>
    <x v="0"/>
    <x v="0"/>
    <n v="4"/>
    <s v="À Prazo"/>
    <x v="1064"/>
    <s v="José Arruda"/>
  </r>
  <r>
    <s v="Rayanna"/>
    <s v="Borges"/>
    <s v="O’Hara"/>
    <s v="Rayanna Borges O’Hara"/>
    <n v="0.55261976711796779"/>
    <s v="@gmail.com"/>
    <s v="Rayanna@gmail.com"/>
    <n v="75"/>
    <s v="Bahia"/>
    <x v="2"/>
    <x v="0"/>
    <x v="0"/>
    <x v="0"/>
    <n v="7"/>
    <s v="À Prazo"/>
    <x v="1064"/>
    <s v="José Arruda"/>
  </r>
  <r>
    <s v="Evelin"/>
    <s v="Borsoi"/>
    <s v="Daugherty"/>
    <s v="Evelin Borsoi Daugherty"/>
    <n v="0.1647593444037091"/>
    <s v="@ig.com"/>
    <s v="Evelin@ig.com"/>
    <n v="92"/>
    <s v="Amazonas"/>
    <x v="1"/>
    <x v="0"/>
    <x v="0"/>
    <x v="0"/>
    <n v="4"/>
    <s v="À Prazo"/>
    <x v="1064"/>
    <s v="João Carlos"/>
  </r>
  <r>
    <s v="Rosária"/>
    <s v="Ferraz"/>
    <s v="Higgins"/>
    <s v="Rosária Ferraz Higgins"/>
    <n v="0.51020470115907346"/>
    <s v="@hotmail.com"/>
    <s v="Rosária@hotmail.com"/>
    <n v="61"/>
    <s v="Distrito Federal"/>
    <x v="4"/>
    <x v="1"/>
    <x v="0"/>
    <x v="1"/>
    <n v="2"/>
    <s v="À Prazo"/>
    <x v="1065"/>
    <s v="João Carlos"/>
  </r>
  <r>
    <s v="Cecilia"/>
    <s v="Pimentel"/>
    <s v="Faulkner"/>
    <s v="Cecilia Pimentel Faulkner"/>
    <n v="2.9417974926448376E-2"/>
    <s v="@gmail.com"/>
    <s v="Cecilia@gmail.com"/>
    <n v="93"/>
    <s v="Pará"/>
    <x v="1"/>
    <x v="0"/>
    <x v="0"/>
    <x v="0"/>
    <n v="7"/>
    <s v="À Prazo"/>
    <x v="1065"/>
    <s v="José Arruda"/>
  </r>
  <r>
    <s v="Snezhana"/>
    <s v="Varela"/>
    <s v="Montgomery"/>
    <s v="Snezhana Varela Montgomery"/>
    <n v="0.66987021909243938"/>
    <s v="@gmail.com"/>
    <s v="Snezhana@gmail.com"/>
    <n v="77"/>
    <s v="Bahia"/>
    <x v="2"/>
    <x v="1"/>
    <x v="1"/>
    <x v="1"/>
    <n v="1"/>
    <s v="À vista"/>
    <x v="1065"/>
    <s v="José Arruda"/>
  </r>
  <r>
    <s v="Luriam"/>
    <s v="Brasiliense"/>
    <s v="Atkinson"/>
    <s v="Luriam Brasiliense Atkinson"/>
    <n v="1.6566878703315413E-2"/>
    <s v="@ig.com"/>
    <s v="Luriam@ig.com"/>
    <n v="79"/>
    <s v="Sergipe"/>
    <x v="2"/>
    <x v="1"/>
    <x v="1"/>
    <x v="1"/>
    <n v="1"/>
    <s v="À vista"/>
    <x v="1066"/>
    <s v="Priscila Amanda"/>
  </r>
  <r>
    <s v="Hadiyatou"/>
    <s v="Moretti"/>
    <s v="Shaw"/>
    <s v="Hadiyatou Moretti Shaw"/>
    <n v="0.44397168136791909"/>
    <s v="@gmail.com"/>
    <s v="Hadiyatou@gmail.com"/>
    <n v="94"/>
    <s v="Pará"/>
    <x v="1"/>
    <x v="2"/>
    <x v="0"/>
    <x v="2"/>
    <n v="10"/>
    <s v="À Prazo"/>
    <x v="1066"/>
    <s v="Maria do Carmo"/>
  </r>
  <r>
    <s v="Katrin"/>
    <s v="Wagner"/>
    <s v="Fletcher"/>
    <s v="Katrin Wagner Fletcher"/>
    <n v="1.443434831834256E-2"/>
    <s v="@gmail.com"/>
    <s v="Katrin@gmail.com"/>
    <n v="62"/>
    <s v="Goiás"/>
    <x v="4"/>
    <x v="2"/>
    <x v="0"/>
    <x v="2"/>
    <n v="9"/>
    <s v="À Prazo"/>
    <x v="1066"/>
    <s v="José Arruda"/>
  </r>
  <r>
    <s v="Eárine"/>
    <s v="Melo"/>
    <s v="Higgins"/>
    <s v="Eárine Melo Higgins"/>
    <n v="0.60590134258211925"/>
    <s v="@yahoo.com"/>
    <s v="Eárine@yahoo.com"/>
    <n v="63"/>
    <s v="Tocantins"/>
    <x v="1"/>
    <x v="1"/>
    <x v="0"/>
    <x v="1"/>
    <n v="2"/>
    <s v="À Prazo"/>
    <x v="1067"/>
    <s v="José Arruda"/>
  </r>
  <r>
    <s v="Kendra"/>
    <s v="Bernades"/>
    <s v="Shaw"/>
    <s v="Kendra Bernades Shaw"/>
    <n v="4.9335850132375625E-2"/>
    <s v="@ig.com"/>
    <s v="Kendra@ig.com"/>
    <n v="95"/>
    <s v="Roraima"/>
    <x v="1"/>
    <x v="0"/>
    <x v="0"/>
    <x v="0"/>
    <n v="3"/>
    <s v="À Prazo"/>
    <x v="1067"/>
    <s v="Maria do Carmo"/>
  </r>
  <r>
    <s v="Alisia"/>
    <s v="Lira"/>
    <s v="Walsh"/>
    <s v="Alisia Lira Walsh"/>
    <n v="0.477055414712374"/>
    <s v="@gmail.com"/>
    <s v="Alisia@gmail.com"/>
    <n v="81"/>
    <s v="Pernambuco"/>
    <x v="2"/>
    <x v="0"/>
    <x v="0"/>
    <x v="0"/>
    <n v="7"/>
    <s v="À Prazo"/>
    <x v="1067"/>
    <s v="João Carlos"/>
  </r>
  <r>
    <s v="Onalyz"/>
    <s v="Penna"/>
    <s v="Hagan"/>
    <s v="Onalyz Penna Hagan"/>
    <n v="0.91500265016791038"/>
    <s v="@hotmail.com"/>
    <s v="Onalyz@hotmail.com"/>
    <n v="64"/>
    <s v="Goiás"/>
    <x v="4"/>
    <x v="0"/>
    <x v="0"/>
    <x v="0"/>
    <n v="7"/>
    <s v="À Prazo"/>
    <x v="1068"/>
    <s v="José Arruda"/>
  </r>
  <r>
    <s v="Yohanna"/>
    <s v="Ascensão"/>
    <s v="Ramsey"/>
    <s v="Yohanna Ascensão Ramsey"/>
    <n v="0.32911931547709428"/>
    <s v="@yahoo.com"/>
    <s v="Yohanna@yahoo.com"/>
    <n v="82"/>
    <s v="Alagoas"/>
    <x v="2"/>
    <x v="2"/>
    <x v="0"/>
    <x v="2"/>
    <n v="10"/>
    <s v="À Prazo"/>
    <x v="1068"/>
    <s v="José Arruda"/>
  </r>
  <r>
    <s v="Drishya"/>
    <s v="Mariz"/>
    <s v="Daugherty"/>
    <s v="Drishya Mariz Daugherty"/>
    <n v="2.0718209978937585E-2"/>
    <s v="@yahoo.com"/>
    <s v="Drishya@yahoo.com"/>
    <n v="96"/>
    <s v="Amapá"/>
    <x v="1"/>
    <x v="1"/>
    <x v="1"/>
    <x v="1"/>
    <n v="1"/>
    <s v="À vista"/>
    <x v="1068"/>
    <s v="Maria do Carmo"/>
  </r>
  <r>
    <s v="Klaudia"/>
    <s v="Fagundes"/>
    <s v="McBride"/>
    <s v="Klaudia Fagundes McBride"/>
    <n v="0.74397982075154179"/>
    <s v="@yahoo.com"/>
    <s v="Klaudia@yahoo.com"/>
    <n v="83"/>
    <s v="Paraíba"/>
    <x v="2"/>
    <x v="1"/>
    <x v="1"/>
    <x v="1"/>
    <n v="1"/>
    <s v="À vista"/>
    <x v="1069"/>
    <s v="João Carlos"/>
  </r>
  <r>
    <s v="Vilma"/>
    <s v="Pinheiro"/>
    <s v="Kerr"/>
    <s v="Vilma Pinheiro Kerr"/>
    <n v="0.43298117738856579"/>
    <s v="@ig.com"/>
    <s v="Vilma@ig.com"/>
    <n v="97"/>
    <s v="Amazonas"/>
    <x v="1"/>
    <x v="1"/>
    <x v="0"/>
    <x v="1"/>
    <n v="2"/>
    <s v="À Prazo"/>
    <x v="1069"/>
    <s v="José Arruda"/>
  </r>
  <r>
    <s v="Nirvana"/>
    <s v="Maduro"/>
    <s v="Lynch"/>
    <s v="Nirvana Maduro Lynch"/>
    <n v="0.50780696221343791"/>
    <s v="@ig.com"/>
    <s v="Nirvana@ig.com"/>
    <n v="65"/>
    <s v="Mato Grosso"/>
    <x v="4"/>
    <x v="0"/>
    <x v="0"/>
    <x v="0"/>
    <n v="7"/>
    <s v="À Prazo"/>
    <x v="1069"/>
    <s v="João Carlos"/>
  </r>
  <r>
    <s v="Emilie"/>
    <s v="Viana"/>
    <s v="Duncan"/>
    <s v="Emilie Viana Duncan"/>
    <n v="0.64833495664100516"/>
    <s v="@yahoo.com"/>
    <s v="Emilie@yahoo.com"/>
    <n v="84"/>
    <s v="Rio Grande do Norte"/>
    <x v="2"/>
    <x v="0"/>
    <x v="0"/>
    <x v="0"/>
    <n v="3"/>
    <s v="À Prazo"/>
    <x v="1070"/>
    <s v="Priscila Amanda"/>
  </r>
  <r>
    <s v="Ciàra"/>
    <s v="Silveira"/>
    <s v="O’Connell"/>
    <s v="Ciàra Silveira O’Connell"/>
    <n v="0.43786866049782036"/>
    <s v="@ig.com"/>
    <s v="Ciàra@ig.com"/>
    <n v="66"/>
    <s v="Mato Grosso"/>
    <x v="4"/>
    <x v="2"/>
    <x v="0"/>
    <x v="2"/>
    <n v="8"/>
    <s v="À Prazo"/>
    <x v="1070"/>
    <s v="Maria do Carmo"/>
  </r>
  <r>
    <s v="Arianne"/>
    <s v="Anunciação"/>
    <s v="McBride"/>
    <s v="Arianne Anunciação McBride"/>
    <n v="0.46487648424294969"/>
    <s v="@yahoo.com"/>
    <s v="Arianne@yahoo.com"/>
    <n v="98"/>
    <s v="Maranhão"/>
    <x v="2"/>
    <x v="0"/>
    <x v="0"/>
    <x v="0"/>
    <n v="4"/>
    <s v="À Prazo"/>
    <x v="1070"/>
    <s v="José Arruda"/>
  </r>
  <r>
    <s v="Tanveer"/>
    <s v="Dominici"/>
    <s v="Stack"/>
    <s v="Tanveer Dominici Stack"/>
    <n v="0.70625929635503093"/>
    <s v="@ig.com"/>
    <s v="Tanveer@ig.com"/>
    <n v="67"/>
    <s v="Mato Grosso do Sul"/>
    <x v="4"/>
    <x v="1"/>
    <x v="1"/>
    <x v="1"/>
    <n v="1"/>
    <s v="À vista"/>
    <x v="1071"/>
    <s v="Priscila Amanda"/>
  </r>
  <r>
    <s v="Esha"/>
    <s v="Andrioli"/>
    <s v="Dempsey"/>
    <s v="Esha Andrioli Dempsey"/>
    <n v="0.15026569678894808"/>
    <s v="@ig.com"/>
    <s v="Esha@ig.com"/>
    <n v="99"/>
    <s v="Maranhão"/>
    <x v="2"/>
    <x v="0"/>
    <x v="0"/>
    <x v="0"/>
    <n v="3"/>
    <s v="À Prazo"/>
    <x v="1071"/>
    <s v="Priscila Amanda"/>
  </r>
  <r>
    <s v="Giovana"/>
    <s v="Lins"/>
    <s v="Montgomery"/>
    <s v="Giovana Lins Montgomery"/>
    <n v="0.95296512517156484"/>
    <s v="@ig.com"/>
    <s v="Giovana@ig.com"/>
    <n v="85"/>
    <s v="Ceará"/>
    <x v="2"/>
    <x v="1"/>
    <x v="0"/>
    <x v="1"/>
    <n v="2"/>
    <s v="À Prazo"/>
    <x v="1071"/>
    <s v="José Arruda"/>
  </r>
  <r>
    <s v="Candice"/>
    <s v="Morais"/>
    <s v="Salisbury"/>
    <s v="Candice Morais Salisbury"/>
    <n v="0.52612682428196411"/>
    <s v="@yahoo.com"/>
    <s v="Candice@yahoo.com"/>
    <n v="86"/>
    <s v="Piauí"/>
    <x v="2"/>
    <x v="0"/>
    <x v="0"/>
    <x v="0"/>
    <n v="6"/>
    <s v="À Prazo"/>
    <x v="1072"/>
    <s v="José Arruda"/>
  </r>
  <r>
    <s v="Princy"/>
    <s v="Uribe"/>
    <s v="McCracken"/>
    <s v="Princy Uribe McCracken"/>
    <n v="0.36456857757819394"/>
    <s v="@hotmail.com"/>
    <s v="Princy@hotmail.com"/>
    <n v="68"/>
    <s v="Acre"/>
    <x v="1"/>
    <x v="2"/>
    <x v="0"/>
    <x v="2"/>
    <n v="10"/>
    <s v="À Prazo"/>
    <x v="1072"/>
    <s v="Maria do Carmo"/>
  </r>
  <r>
    <s v="Elga"/>
    <s v="Pedrosa"/>
    <s v="Saunders"/>
    <s v="Elga Pedrosa Saunders"/>
    <n v="0.72534237041163707"/>
    <s v="@hotmail.com"/>
    <s v="Elga@hotmail.com"/>
    <n v="11"/>
    <s v="São Paulo"/>
    <x v="0"/>
    <x v="2"/>
    <x v="0"/>
    <x v="2"/>
    <n v="8"/>
    <s v="À Prazo"/>
    <x v="1072"/>
    <s v="José Arruda"/>
  </r>
  <r>
    <s v="Lucy"/>
    <s v="Assis"/>
    <s v="Donovan"/>
    <s v="Lucy Assis Donovan"/>
    <n v="0.95162735945851928"/>
    <s v="@yahoo.com"/>
    <s v="Lucy@yahoo.com"/>
    <n v="87"/>
    <s v="Pernambuco"/>
    <x v="2"/>
    <x v="0"/>
    <x v="0"/>
    <x v="0"/>
    <n v="4"/>
    <s v="À Prazo"/>
    <x v="1073"/>
    <s v="José Arruda"/>
  </r>
  <r>
    <s v="Yanessa"/>
    <s v="Veiga"/>
    <s v="Montgomery"/>
    <s v="Yanessa Veiga Montgomery"/>
    <n v="0.96198086951310691"/>
    <s v="@hotmail.com"/>
    <s v="Yanessa@hotmail.com"/>
    <n v="12"/>
    <s v="São Paulo"/>
    <x v="0"/>
    <x v="1"/>
    <x v="1"/>
    <x v="1"/>
    <n v="1"/>
    <s v="À vista"/>
    <x v="1073"/>
    <s v="Maria do Carmo"/>
  </r>
  <r>
    <s v="Dilca"/>
    <s v="Gonzaga"/>
    <s v="Salisbury"/>
    <s v="Dilca Gonzaga Salisbury"/>
    <n v="0.77282727899295278"/>
    <s v="@yahoo.com"/>
    <s v="Dilca@yahoo.com"/>
    <n v="69"/>
    <s v="Rondônia"/>
    <x v="1"/>
    <x v="1"/>
    <x v="0"/>
    <x v="1"/>
    <n v="2"/>
    <s v="À Prazo"/>
    <x v="1073"/>
    <s v="Priscila Amanda"/>
  </r>
  <r>
    <s v="Mariana"/>
    <s v="Maduro"/>
    <s v="McLaughlin"/>
    <s v="Mariana Maduro McLaughlin"/>
    <n v="0.79314322209329691"/>
    <s v="@ig.com"/>
    <s v="Mariana@ig.com"/>
    <n v="13"/>
    <s v="São Paulo"/>
    <x v="0"/>
    <x v="2"/>
    <x v="0"/>
    <x v="2"/>
    <n v="8"/>
    <s v="À Prazo"/>
    <x v="1074"/>
    <s v="José Arruda"/>
  </r>
  <r>
    <s v="Elyanna"/>
    <s v="Tavares"/>
    <s v="Reese"/>
    <s v="Elyanna Tavares Reese"/>
    <n v="0.73516441718786119"/>
    <s v="@gmail.com"/>
    <s v="Elyanna@gmail.com"/>
    <n v="88"/>
    <s v="Ceará"/>
    <x v="2"/>
    <x v="0"/>
    <x v="0"/>
    <x v="0"/>
    <n v="3"/>
    <s v="À Prazo"/>
    <x v="1074"/>
    <s v="José Arruda"/>
  </r>
  <r>
    <s v="Laila"/>
    <s v="Guimarães"/>
    <s v="McLaughlin"/>
    <s v="Laila Guimarães McLaughlin"/>
    <n v="0.38166974676929155"/>
    <s v="@yahoo.com"/>
    <s v="Laila@yahoo.com"/>
    <n v="71"/>
    <s v="Bahia"/>
    <x v="2"/>
    <x v="0"/>
    <x v="0"/>
    <x v="0"/>
    <n v="6"/>
    <s v="À Prazo"/>
    <x v="1074"/>
    <s v="Maria do Carmo"/>
  </r>
  <r>
    <s v="Wiliannie"/>
    <s v="Silveira"/>
    <s v="Salisbury"/>
    <s v="Wiliannie Silveira Salisbury"/>
    <n v="0.42985786038460105"/>
    <s v="@gmail.com"/>
    <s v="Wiliannie@gmail.com"/>
    <n v="14"/>
    <s v="São Paulo"/>
    <x v="0"/>
    <x v="1"/>
    <x v="1"/>
    <x v="1"/>
    <n v="1"/>
    <s v="À vista"/>
    <x v="1075"/>
    <s v="Maria do Carmo"/>
  </r>
  <r>
    <s v="Simy"/>
    <s v="Teles"/>
    <s v="Faulkner"/>
    <s v="Simy Teles Faulkner"/>
    <n v="0.85432301073010275"/>
    <s v="@ig.com"/>
    <s v="Simy@ig.com"/>
    <n v="89"/>
    <s v="Piauí"/>
    <x v="2"/>
    <x v="1"/>
    <x v="1"/>
    <x v="1"/>
    <n v="1"/>
    <s v="À vista"/>
    <x v="1075"/>
    <s v="Priscila Amanda"/>
  </r>
  <r>
    <s v="Saniya"/>
    <s v="Moro"/>
    <s v="Duncan"/>
    <s v="Saniya Moro Duncan"/>
    <n v="0.76506131064593463"/>
    <s v="@hotmail.com"/>
    <s v="Saniya@hotmail.com"/>
    <n v="73"/>
    <s v="Bahia"/>
    <x v="2"/>
    <x v="2"/>
    <x v="0"/>
    <x v="2"/>
    <n v="10"/>
    <s v="À Prazo"/>
    <x v="1075"/>
    <s v="José Arruda"/>
  </r>
  <r>
    <s v="Marjore"/>
    <s v="Moretti"/>
    <s v="Hahn"/>
    <s v="Marjore Moretti Hahn"/>
    <n v="0.52588720580000303"/>
    <s v="@hotmail.com"/>
    <s v="Marjore@hotmail.com"/>
    <n v="15"/>
    <s v="São Paulo"/>
    <x v="0"/>
    <x v="2"/>
    <x v="0"/>
    <x v="2"/>
    <n v="8"/>
    <s v="À Prazo"/>
    <x v="1076"/>
    <s v="José Arruda"/>
  </r>
  <r>
    <s v="Jessie"/>
    <s v="Mariz"/>
    <s v="Weber"/>
    <s v="Jessie Mariz Weber"/>
    <n v="0.87320316796113573"/>
    <s v="@hotmail.com"/>
    <s v="Jessie@hotmail.com"/>
    <n v="74"/>
    <s v="Bahia"/>
    <x v="2"/>
    <x v="1"/>
    <x v="1"/>
    <x v="1"/>
    <n v="1"/>
    <s v="À vista"/>
    <x v="1076"/>
    <s v="Priscila Amanda"/>
  </r>
  <r>
    <s v="Diana"/>
    <s v="Gama"/>
    <s v="O’Hara"/>
    <s v="Diana Gama O’Hara"/>
    <n v="0.70247356136923511"/>
    <s v="@hotmail.com"/>
    <s v="Diana@hotmail.com"/>
    <n v="91"/>
    <s v="Pará"/>
    <x v="1"/>
    <x v="1"/>
    <x v="0"/>
    <x v="1"/>
    <n v="2"/>
    <s v="À Prazo"/>
    <x v="1076"/>
    <s v="Maria do Carmo"/>
  </r>
  <r>
    <s v="Drashti"/>
    <s v="Malafaia"/>
    <s v="Conway"/>
    <s v="Drashti Malafaia Conway"/>
    <n v="0.6284432896386094"/>
    <s v="@ig.com"/>
    <s v="Drashti@ig.com"/>
    <n v="92"/>
    <s v="Amazonas"/>
    <x v="1"/>
    <x v="0"/>
    <x v="0"/>
    <x v="0"/>
    <n v="4"/>
    <s v="À Prazo"/>
    <x v="1077"/>
    <s v="José Arruda"/>
  </r>
  <r>
    <s v="Luiana"/>
    <s v="Barreto"/>
    <s v="Higgins"/>
    <s v="Luiana Barreto Higgins"/>
    <n v="0.29295266117965557"/>
    <s v="@gmail.com"/>
    <s v="Luiana@gmail.com"/>
    <n v="75"/>
    <s v="Bahia"/>
    <x v="2"/>
    <x v="1"/>
    <x v="1"/>
    <x v="1"/>
    <n v="1"/>
    <s v="À vista"/>
    <x v="1077"/>
    <s v="Maria do Carmo"/>
  </r>
  <r>
    <s v="Áysha"/>
    <s v="Exaltação"/>
    <s v="Vaughn"/>
    <s v="Áysha Exaltação Vaughn"/>
    <n v="0.49441743884997713"/>
    <s v="@gmail.com"/>
    <s v="Áysha@gmail.com"/>
    <n v="16"/>
    <s v="São Paulo"/>
    <x v="0"/>
    <x v="0"/>
    <x v="0"/>
    <x v="0"/>
    <n v="4"/>
    <s v="À Prazo"/>
    <x v="1077"/>
    <s v="Maria do Carmo"/>
  </r>
  <r>
    <s v="Kenya"/>
    <s v="Bispo"/>
    <s v="Saunders"/>
    <s v="Kenya Bispo Saunders"/>
    <n v="0.8547696957807166"/>
    <s v="@ig.com"/>
    <s v="Kenya@ig.com"/>
    <n v="17"/>
    <s v="São Paulo"/>
    <x v="0"/>
    <x v="0"/>
    <x v="0"/>
    <x v="0"/>
    <n v="3"/>
    <s v="À Prazo"/>
    <x v="1078"/>
    <s v="José Arruda"/>
  </r>
  <r>
    <s v="Parini"/>
    <s v="Rios"/>
    <s v="Frazier"/>
    <s v="Parini Rios Frazier"/>
    <n v="0.54771764395444766"/>
    <s v="@yahoo.com"/>
    <s v="Parini@yahoo.com"/>
    <n v="77"/>
    <s v="Bahia"/>
    <x v="2"/>
    <x v="0"/>
    <x v="0"/>
    <x v="0"/>
    <n v="7"/>
    <s v="À Prazo"/>
    <x v="1078"/>
    <s v="Priscila Amanda"/>
  </r>
  <r>
    <s v="Velisha"/>
    <s v="Parreira"/>
    <s v="Walsh"/>
    <s v="Velisha Parreira Walsh"/>
    <n v="0.84050693857195924"/>
    <s v="@gmail.com"/>
    <s v="Velisha@gmail.com"/>
    <n v="93"/>
    <s v="Pará"/>
    <x v="1"/>
    <x v="1"/>
    <x v="1"/>
    <x v="1"/>
    <n v="1"/>
    <s v="À vista"/>
    <x v="1078"/>
    <s v="João Carlos"/>
  </r>
  <r>
    <s v="Maïdo"/>
    <s v="Ferreira"/>
    <s v="Pollock"/>
    <s v="Maïdo Ferreira Pollock"/>
    <n v="0.50556282722415924"/>
    <s v="@yahoo.com"/>
    <s v="Maïdo@yahoo.com"/>
    <n v="79"/>
    <s v="Sergipe"/>
    <x v="2"/>
    <x v="1"/>
    <x v="1"/>
    <x v="1"/>
    <n v="1"/>
    <s v="À vista"/>
    <x v="1079"/>
    <s v="João Carlos"/>
  </r>
  <r>
    <s v="Joaquina"/>
    <s v="Morato"/>
    <s v="McBride"/>
    <s v="Joaquina Morato McBride"/>
    <n v="0.24401384724722841"/>
    <s v="@gmail.com"/>
    <s v="Joaquina@gmail.com"/>
    <n v="94"/>
    <s v="Pará"/>
    <x v="1"/>
    <x v="0"/>
    <x v="0"/>
    <x v="0"/>
    <n v="3"/>
    <s v="À Prazo"/>
    <x v="1079"/>
    <s v="Maria do Carmo"/>
  </r>
  <r>
    <s v="Otelinda"/>
    <s v="Policarpo"/>
    <s v="Saunders"/>
    <s v="Otelinda Policarpo Saunders"/>
    <n v="0.33377273324761414"/>
    <s v="@gmail.com"/>
    <s v="Otelinda@gmail.com"/>
    <n v="18"/>
    <s v="São Paulo"/>
    <x v="0"/>
    <x v="2"/>
    <x v="0"/>
    <x v="2"/>
    <n v="8"/>
    <s v="À Prazo"/>
    <x v="1079"/>
    <s v="José Arruda"/>
  </r>
  <r>
    <s v="Élice"/>
    <s v="Perez"/>
    <s v="Barr"/>
    <s v="Élice Perez Barr"/>
    <n v="0.1704227777893258"/>
    <s v="@gmail.com"/>
    <s v="Élice@gmail.com"/>
    <n v="95"/>
    <s v="Roraima"/>
    <x v="1"/>
    <x v="0"/>
    <x v="0"/>
    <x v="0"/>
    <n v="5"/>
    <s v="À Prazo"/>
    <x v="1080"/>
    <s v="José Arruda"/>
  </r>
  <r>
    <s v="Bryan"/>
    <s v="Malafaia"/>
    <s v="Donovan"/>
    <s v="Bryan Malafaia Donovan"/>
    <n v="0.41848846392682326"/>
    <s v="@ig.com"/>
    <s v="Bryan@ig.com"/>
    <n v="19"/>
    <s v="São Paulo"/>
    <x v="0"/>
    <x v="0"/>
    <x v="0"/>
    <x v="0"/>
    <n v="5"/>
    <s v="À Prazo"/>
    <x v="1080"/>
    <s v="João Carlos"/>
  </r>
  <r>
    <s v="Israa"/>
    <s v="Cauduro"/>
    <s v="Saunders"/>
    <s v="Israa Cauduro Saunders"/>
    <n v="0.94955118819231155"/>
    <s v="@gmail.com"/>
    <s v="Israa@gmail.com"/>
    <n v="81"/>
    <s v="Pernambuco"/>
    <x v="2"/>
    <x v="0"/>
    <x v="0"/>
    <x v="0"/>
    <n v="5"/>
    <s v="À Prazo"/>
    <x v="1080"/>
    <s v="João Carlos"/>
  </r>
  <r>
    <s v="Imara"/>
    <s v="Amigo"/>
    <s v="Vaughn"/>
    <s v="Imara Amigo Vaughn"/>
    <n v="0.37300832738370082"/>
    <s v="@ig.com"/>
    <s v="Imara@ig.com"/>
    <n v="96"/>
    <s v="Amapá"/>
    <x v="1"/>
    <x v="0"/>
    <x v="0"/>
    <x v="0"/>
    <n v="5"/>
    <s v="À Prazo"/>
    <x v="1081"/>
    <s v="Maria do Carmo"/>
  </r>
  <r>
    <s v="Nadyne"/>
    <s v="Badu"/>
    <s v="Dempsey"/>
    <s v="Nadyne Badu Dempsey"/>
    <n v="3.3707807671800594E-2"/>
    <s v="@hotmail.com"/>
    <s v="Nadyne@hotmail.com"/>
    <n v="82"/>
    <s v="Alagoas"/>
    <x v="2"/>
    <x v="1"/>
    <x v="0"/>
    <x v="1"/>
    <n v="2"/>
    <s v="À Prazo"/>
    <x v="1081"/>
    <s v="Maria do Carmo"/>
  </r>
  <r>
    <s v="Oceana"/>
    <s v="Oliva"/>
    <s v="Saunders"/>
    <s v="Oceana Oliva Saunders"/>
    <n v="0.53707917734700528"/>
    <s v="@hotmail.com"/>
    <s v="Oceana@hotmail.com"/>
    <n v="21"/>
    <s v="Rio de Janeiro"/>
    <x v="0"/>
    <x v="2"/>
    <x v="0"/>
    <x v="2"/>
    <n v="8"/>
    <s v="À Prazo"/>
    <x v="1081"/>
    <s v="José Arruda"/>
  </r>
  <r>
    <s v="Íris"/>
    <s v="Bocaiuva"/>
    <s v="Weber"/>
    <s v="Íris Bocaiuva Weber"/>
    <n v="0.20092354612833574"/>
    <s v="@gmail.com"/>
    <s v="Íris@gmail.com"/>
    <n v="97"/>
    <s v="Amazonas"/>
    <x v="1"/>
    <x v="1"/>
    <x v="1"/>
    <x v="1"/>
    <n v="1"/>
    <s v="À vista"/>
    <x v="1082"/>
    <s v="José Arruda"/>
  </r>
  <r>
    <s v="Svenya"/>
    <s v="Café"/>
    <s v="Stack"/>
    <s v="Svenya Café Stack"/>
    <n v="0.60388920885722874"/>
    <s v="@gmail.com"/>
    <s v="Svenya@gmail.com"/>
    <n v="83"/>
    <s v="Paraíba"/>
    <x v="2"/>
    <x v="1"/>
    <x v="1"/>
    <x v="1"/>
    <n v="1"/>
    <s v="À vista"/>
    <x v="1082"/>
    <s v="Maria do Carmo"/>
  </r>
  <r>
    <s v="Nilde"/>
    <s v="Lima"/>
    <s v="Costello"/>
    <s v="Nilde Lima Costello"/>
    <n v="0.12246042245234146"/>
    <s v="@hotmail.com"/>
    <s v="Nilde@hotmail.com"/>
    <n v="22"/>
    <s v="Rio de Janeiro"/>
    <x v="0"/>
    <x v="0"/>
    <x v="0"/>
    <x v="0"/>
    <n v="4"/>
    <s v="À Prazo"/>
    <x v="1082"/>
    <s v="Maria do Carmo"/>
  </r>
  <r>
    <s v="Selena"/>
    <s v="Patriota"/>
    <s v="Costello"/>
    <s v="Selena Patriota Costello"/>
    <n v="0.12782049896509096"/>
    <s v="@yahoo.com"/>
    <s v="Selena@yahoo.com"/>
    <n v="84"/>
    <s v="Rio Grande do Norte"/>
    <x v="2"/>
    <x v="1"/>
    <x v="1"/>
    <x v="1"/>
    <n v="1"/>
    <s v="À vista"/>
    <x v="1083"/>
    <s v="José Arruda"/>
  </r>
  <r>
    <s v="Rumanah"/>
    <s v="Gusmão"/>
    <s v="Frazier"/>
    <s v="Rumanah Gusmão Frazier"/>
    <n v="3.0441888739816347E-2"/>
    <s v="@hotmail.com"/>
    <s v="Rumanah@hotmail.com"/>
    <n v="98"/>
    <s v="Maranhão"/>
    <x v="2"/>
    <x v="1"/>
    <x v="1"/>
    <x v="1"/>
    <n v="1"/>
    <s v="À vista"/>
    <x v="1083"/>
    <s v="Maria do Carmo"/>
  </r>
  <r>
    <s v="Lucca"/>
    <s v="Andrade"/>
    <s v="Sinclair"/>
    <s v="Lucca Andrade Sinclair"/>
    <n v="7.3989653020825497E-2"/>
    <s v="@ig.com"/>
    <s v="Lucca@ig.com"/>
    <n v="24"/>
    <s v="Rio de Janeiro"/>
    <x v="0"/>
    <x v="1"/>
    <x v="0"/>
    <x v="1"/>
    <n v="2"/>
    <s v="À Prazo"/>
    <x v="1083"/>
    <s v="João Carlos"/>
  </r>
  <r>
    <s v="Layanne"/>
    <s v="Medeiros"/>
    <s v="Barr"/>
    <s v="Layanne Medeiros Barr"/>
    <n v="0.78985767231805581"/>
    <s v="@gmail.com"/>
    <s v="Layanne@gmail.com"/>
    <n v="27"/>
    <s v="Espírito Santo"/>
    <x v="0"/>
    <x v="0"/>
    <x v="0"/>
    <x v="0"/>
    <n v="7"/>
    <s v="À Prazo"/>
    <x v="1084"/>
    <s v="José Arruda"/>
  </r>
  <r>
    <s v="Cleo"/>
    <s v="Vicente"/>
    <s v="Montgomery"/>
    <s v="Cleo Vicente Montgomery"/>
    <n v="0.81683954070585651"/>
    <s v="@gmail.com"/>
    <s v="Cleo@gmail.com"/>
    <n v="85"/>
    <s v="Ceará"/>
    <x v="2"/>
    <x v="0"/>
    <x v="0"/>
    <x v="0"/>
    <n v="7"/>
    <s v="À Prazo"/>
    <x v="1084"/>
    <s v="Maria do Carmo"/>
  </r>
  <r>
    <s v="Palina"/>
    <s v="Prudente"/>
    <s v="Vaughn"/>
    <s v="Palina Prudente Vaughn"/>
    <n v="0.80205180205295601"/>
    <s v="@hotmail.com"/>
    <s v="Palina@hotmail.com"/>
    <n v="99"/>
    <s v="Maranhão"/>
    <x v="2"/>
    <x v="1"/>
    <x v="1"/>
    <x v="1"/>
    <n v="1"/>
    <s v="À vista"/>
    <x v="1084"/>
    <s v="Priscila Amanda"/>
  </r>
  <r>
    <s v="Emiliana"/>
    <s v="Veloso"/>
    <s v="Fitzgerald"/>
    <s v="Emiliana Veloso Fitzgerald"/>
    <n v="0.44876484893912105"/>
    <s v="@gmail.com"/>
    <s v="Emiliana@gmail.com"/>
    <n v="28"/>
    <s v="Espírito Santo"/>
    <x v="0"/>
    <x v="0"/>
    <x v="0"/>
    <x v="0"/>
    <n v="6"/>
    <s v="À Prazo"/>
    <x v="1085"/>
    <s v="Priscila Amanda"/>
  </r>
  <r>
    <s v="Suhani"/>
    <s v="Barbosa"/>
    <s v="Calhoun"/>
    <s v="Suhani Barbosa Calhoun"/>
    <n v="0.41863248388487906"/>
    <s v="@ig.com"/>
    <s v="Suhani@ig.com"/>
    <n v="11"/>
    <s v="São Paulo"/>
    <x v="0"/>
    <x v="2"/>
    <x v="0"/>
    <x v="2"/>
    <n v="8"/>
    <s v="À Prazo"/>
    <x v="1085"/>
    <s v="José Arruda"/>
  </r>
  <r>
    <s v="Thayla"/>
    <s v="Gusmão"/>
    <s v="Dempsey"/>
    <s v="Thayla Gusmão Dempsey"/>
    <n v="0.76861792627626102"/>
    <s v="@hotmail.com"/>
    <s v="Thayla@hotmail.com"/>
    <n v="86"/>
    <s v="Piauí"/>
    <x v="2"/>
    <x v="1"/>
    <x v="0"/>
    <x v="1"/>
    <n v="2"/>
    <s v="À Prazo"/>
    <x v="1085"/>
    <s v="Maria do Carmo"/>
  </r>
  <r>
    <s v="Leone"/>
    <s v="Paixão"/>
    <s v="Duncan"/>
    <s v="Leone Paixão Duncan"/>
    <n v="0.22332112111013447"/>
    <s v="@hotmail.com"/>
    <s v="Leone@hotmail.com"/>
    <n v="31"/>
    <s v="Minas Gerais"/>
    <x v="0"/>
    <x v="2"/>
    <x v="0"/>
    <x v="2"/>
    <n v="8"/>
    <s v="À Prazo"/>
    <x v="1086"/>
    <s v="Maria do Carmo"/>
  </r>
  <r>
    <s v="Indira"/>
    <s v="Anunciação"/>
    <s v="Duncan"/>
    <s v="Indira Anunciação Duncan"/>
    <n v="0.32899552324825276"/>
    <s v="@gmail.com"/>
    <s v="Indira@gmail.com"/>
    <n v="12"/>
    <s v="São Paulo"/>
    <x v="0"/>
    <x v="2"/>
    <x v="0"/>
    <x v="2"/>
    <n v="9"/>
    <s v="À Prazo"/>
    <x v="1086"/>
    <s v="José Arruda"/>
  </r>
  <r>
    <s v="Kamila"/>
    <s v="Sampedro"/>
    <s v="Vaughn"/>
    <s v="Kamila Sampedro Vaughn"/>
    <n v="0.82974034250429629"/>
    <s v="@gmail.com"/>
    <s v="Kamila@gmail.com"/>
    <n v="87"/>
    <s v="Pernambuco"/>
    <x v="2"/>
    <x v="0"/>
    <x v="0"/>
    <x v="0"/>
    <n v="7"/>
    <s v="À Prazo"/>
    <x v="1086"/>
    <s v="Maria do Carmo"/>
  </r>
  <r>
    <s v="Tcheucia"/>
    <s v="Ferreira"/>
    <s v="Hagan"/>
    <s v="Tcheucia Ferreira Hagan"/>
    <n v="0.23141345820455728"/>
    <s v="@hotmail.com"/>
    <s v="Tcheucia@hotmail.com"/>
    <n v="13"/>
    <s v="São Paulo"/>
    <x v="0"/>
    <x v="2"/>
    <x v="0"/>
    <x v="2"/>
    <n v="9"/>
    <s v="À Prazo"/>
    <x v="1087"/>
    <s v="Maria do Carmo"/>
  </r>
  <r>
    <s v="Zarina"/>
    <s v="Cândido"/>
    <s v="Vaughn"/>
    <s v="Zarina Cândido Vaughn"/>
    <n v="0.561109144063069"/>
    <s v="@hotmail.com"/>
    <s v="Zarina@hotmail.com"/>
    <n v="88"/>
    <s v="Ceará"/>
    <x v="2"/>
    <x v="0"/>
    <x v="0"/>
    <x v="0"/>
    <n v="3"/>
    <s v="À Prazo"/>
    <x v="1087"/>
    <s v="Maria do Carmo"/>
  </r>
  <r>
    <s v="Keya"/>
    <s v="Brito"/>
    <s v="Daugherty"/>
    <s v="Keya Brito Daugherty"/>
    <n v="0.15651624904896133"/>
    <s v="@hotmail.com"/>
    <s v="Keya@hotmail.com"/>
    <n v="32"/>
    <s v="Minas Gerais"/>
    <x v="0"/>
    <x v="1"/>
    <x v="0"/>
    <x v="1"/>
    <n v="2"/>
    <s v="À Prazo"/>
    <x v="1087"/>
    <s v="José Arruda"/>
  </r>
  <r>
    <s v="Lethícia"/>
    <s v="Pelizzaro"/>
    <s v="Pollock"/>
    <s v="Lethícia Pelizzaro Pollock"/>
    <n v="6.9321322913075023E-2"/>
    <s v="@hotmail.com"/>
    <s v="Lethícia@hotmail.com"/>
    <n v="89"/>
    <s v="Piauí"/>
    <x v="2"/>
    <x v="0"/>
    <x v="0"/>
    <x v="0"/>
    <n v="5"/>
    <s v="À Prazo"/>
    <x v="1088"/>
    <s v="José Arruda"/>
  </r>
  <r>
    <s v="José"/>
    <s v="Oliveira"/>
    <s v="Costello"/>
    <s v="José Oliveira Costello"/>
    <n v="0.27420724107566152"/>
    <s v="@hotmail.com"/>
    <s v="José@hotmail.com"/>
    <n v="14"/>
    <s v="São Paulo"/>
    <x v="0"/>
    <x v="2"/>
    <x v="0"/>
    <x v="2"/>
    <n v="8"/>
    <s v="À Prazo"/>
    <x v="1088"/>
    <s v="José Arruda"/>
  </r>
  <r>
    <s v="Niara"/>
    <s v="Holanda"/>
    <s v="Montgomery"/>
    <s v="Niara Holanda Montgomery"/>
    <n v="0.62424315451539858"/>
    <s v="@hotmail.com"/>
    <s v="Niara@hotmail.com"/>
    <n v="33"/>
    <s v="Minas Gerais"/>
    <x v="0"/>
    <x v="1"/>
    <x v="1"/>
    <x v="1"/>
    <n v="1"/>
    <s v="À vista"/>
    <x v="1088"/>
    <s v="Maria do Carmo"/>
  </r>
  <r>
    <s v="Lianne"/>
    <s v="Ramires"/>
    <s v="Frazier"/>
    <s v="Lianne Ramires Frazier"/>
    <n v="0.48426501645883546"/>
    <s v="@gmail.com"/>
    <s v="Lianne@gmail.com"/>
    <n v="91"/>
    <s v="Pará"/>
    <x v="1"/>
    <x v="0"/>
    <x v="0"/>
    <x v="0"/>
    <n v="6"/>
    <s v="À Prazo"/>
    <x v="1089"/>
    <s v="José Arruda"/>
  </r>
  <r>
    <s v="Mellany"/>
    <s v="Rodrigues"/>
    <s v="Kerr"/>
    <s v="Mellany Rodrigues Kerr"/>
    <n v="0.20375181410385867"/>
    <s v="@ig.com"/>
    <s v="Mellany@ig.com"/>
    <n v="15"/>
    <s v="São Paulo"/>
    <x v="0"/>
    <x v="1"/>
    <x v="1"/>
    <x v="1"/>
    <n v="1"/>
    <s v="À vista"/>
    <x v="1089"/>
    <s v="Maria do Carmo"/>
  </r>
  <r>
    <s v="Elsa"/>
    <s v="Siqueira"/>
    <s v="McLaughlin"/>
    <s v="Elsa Siqueira McLaughlin"/>
    <n v="0.20477085111457749"/>
    <s v="@yahoo.com"/>
    <s v="Elsa@yahoo.com"/>
    <n v="34"/>
    <s v="Minas Gerais"/>
    <x v="0"/>
    <x v="1"/>
    <x v="0"/>
    <x v="1"/>
    <n v="2"/>
    <s v="À Prazo"/>
    <x v="1089"/>
    <s v="José Arruda"/>
  </r>
  <r>
    <s v="Leana"/>
    <s v="Morato"/>
    <s v="Higgins"/>
    <s v="Leana Morato Higgins"/>
    <n v="0.63505650016288229"/>
    <s v="@hotmail.com"/>
    <s v="Leana@hotmail.com"/>
    <n v="16"/>
    <s v="São Paulo"/>
    <x v="0"/>
    <x v="2"/>
    <x v="0"/>
    <x v="2"/>
    <n v="9"/>
    <s v="À Prazo"/>
    <x v="1090"/>
    <s v="João Carlos"/>
  </r>
  <r>
    <s v="Karoline"/>
    <s v="Souza"/>
    <s v="McCracken"/>
    <s v="Karoline Souza McCracken"/>
    <n v="0.70905588738018588"/>
    <s v="@ig.com"/>
    <s v="Karoline@ig.com"/>
    <n v="35"/>
    <s v="Minas Gerais"/>
    <x v="0"/>
    <x v="0"/>
    <x v="0"/>
    <x v="0"/>
    <n v="6"/>
    <s v="À Prazo"/>
    <x v="1090"/>
    <s v="Priscila Amanda"/>
  </r>
  <r>
    <s v="Anahel"/>
    <s v="Peixoto"/>
    <s v="Barr"/>
    <s v="Anahel Peixoto Barr"/>
    <n v="0.33700274794943186"/>
    <s v="@yahoo.com"/>
    <s v="Anahel@yahoo.com"/>
    <n v="92"/>
    <s v="Amazonas"/>
    <x v="1"/>
    <x v="1"/>
    <x v="0"/>
    <x v="1"/>
    <n v="2"/>
    <s v="À Prazo"/>
    <x v="1090"/>
    <s v="Maria do Carmo"/>
  </r>
  <r>
    <s v="Nancy"/>
    <s v="Bueno"/>
    <s v="Barker"/>
    <s v="Nancy Bueno Barker"/>
    <n v="0.71645133898483859"/>
    <s v="@yahoo.com"/>
    <s v="Nancy@yahoo.com"/>
    <n v="17"/>
    <s v="São Paulo"/>
    <x v="0"/>
    <x v="0"/>
    <x v="0"/>
    <x v="0"/>
    <n v="6"/>
    <s v="À Prazo"/>
    <x v="1091"/>
    <s v="João Carlos"/>
  </r>
  <r>
    <s v="Khalisa"/>
    <s v="Carnaval"/>
    <s v="McCracken"/>
    <s v="Khalisa Carnaval McCracken"/>
    <n v="0.63069208710533475"/>
    <s v="@ig.com"/>
    <s v="Khalisa@ig.com"/>
    <n v="37"/>
    <s v="Minas Gerais"/>
    <x v="0"/>
    <x v="2"/>
    <x v="0"/>
    <x v="2"/>
    <n v="9"/>
    <s v="À Prazo"/>
    <x v="1091"/>
    <s v="Priscila Amanda"/>
  </r>
  <r>
    <s v="Kathleen"/>
    <s v="Veiga"/>
    <s v="Conway"/>
    <s v="Kathleen Veiga Conway"/>
    <n v="2.2082878188190214E-2"/>
    <s v="@hotmail.com"/>
    <s v="Kathleen@hotmail.com"/>
    <n v="93"/>
    <s v="Pará"/>
    <x v="1"/>
    <x v="1"/>
    <x v="1"/>
    <x v="1"/>
    <n v="1"/>
    <s v="À vista"/>
    <x v="1091"/>
    <s v="José Arruda"/>
  </r>
  <r>
    <s v="Florbela"/>
    <s v="Fernandes"/>
    <s v="Barr"/>
    <s v="Florbela Fernandes Barr"/>
    <n v="0.69903186337931666"/>
    <s v="@ig.com"/>
    <s v="Florbela@ig.com"/>
    <n v="38"/>
    <s v="Minas Gerais"/>
    <x v="0"/>
    <x v="0"/>
    <x v="0"/>
    <x v="0"/>
    <n v="4"/>
    <s v="À Prazo"/>
    <x v="1092"/>
    <s v="José Arruda"/>
  </r>
  <r>
    <s v="Lariana"/>
    <s v="Leitão"/>
    <s v="Dempsey"/>
    <s v="Lariana Leitão Dempsey"/>
    <n v="0.75543333897573328"/>
    <s v="@ig.com"/>
    <s v="Lariana@ig.com"/>
    <n v="94"/>
    <s v="Pará"/>
    <x v="1"/>
    <x v="1"/>
    <x v="1"/>
    <x v="1"/>
    <n v="1"/>
    <s v="À vista"/>
    <x v="1092"/>
    <s v="Maria do Carmo"/>
  </r>
  <r>
    <s v="Mayla"/>
    <s v="Penna"/>
    <s v="Lynch"/>
    <s v="Mayla Penna Lynch"/>
    <n v="0.48590658385389585"/>
    <s v="@hotmail.com"/>
    <s v="Mayla@hotmail.com"/>
    <n v="18"/>
    <s v="São Paulo"/>
    <x v="0"/>
    <x v="1"/>
    <x v="0"/>
    <x v="1"/>
    <n v="2"/>
    <s v="À Prazo"/>
    <x v="1092"/>
    <s v="Priscila Amanda"/>
  </r>
  <r>
    <s v="Anais"/>
    <s v="Pensamento"/>
    <s v="Costello"/>
    <s v="Anais Pensamento Costello"/>
    <n v="0.85247663247231986"/>
    <s v="@hotmail.com"/>
    <s v="Anais@hotmail.com"/>
    <n v="41"/>
    <s v="Paraná"/>
    <x v="3"/>
    <x v="1"/>
    <x v="1"/>
    <x v="1"/>
    <n v="1"/>
    <s v="À vista"/>
    <x v="1093"/>
    <s v="Priscila Amanda"/>
  </r>
  <r>
    <s v="Vadinilda"/>
    <s v="Miranda"/>
    <s v="Vaughn"/>
    <s v="Vadinilda Miranda Vaughn"/>
    <n v="0.68412812835587711"/>
    <s v="@yahoo.com"/>
    <s v="Vadinilda@yahoo.com"/>
    <n v="95"/>
    <s v="Roraima"/>
    <x v="1"/>
    <x v="0"/>
    <x v="0"/>
    <x v="0"/>
    <n v="6"/>
    <s v="À Prazo"/>
    <x v="1093"/>
    <s v="José Arruda"/>
  </r>
  <r>
    <s v="Sthéfany"/>
    <s v="Ayala"/>
    <s v="Vaughn"/>
    <s v="Sthéfany Ayala Vaughn"/>
    <n v="0.2249652191952175"/>
    <s v="@yahoo.com"/>
    <s v="Sthéfany@yahoo.com"/>
    <n v="19"/>
    <s v="São Paulo"/>
    <x v="0"/>
    <x v="1"/>
    <x v="1"/>
    <x v="1"/>
    <n v="1"/>
    <s v="À vista"/>
    <x v="1093"/>
    <s v="José Arruda"/>
  </r>
  <r>
    <s v="Clotilde"/>
    <s v="Adães"/>
    <s v="Reese"/>
    <s v="Clotilde Adães Reese"/>
    <n v="7.9255366157765295E-2"/>
    <s v="@hotmail.com"/>
    <s v="Clotilde@hotmail.com"/>
    <n v="42"/>
    <s v="Paraná"/>
    <x v="3"/>
    <x v="0"/>
    <x v="0"/>
    <x v="0"/>
    <n v="4"/>
    <s v="À Prazo"/>
    <x v="1094"/>
    <s v="João Carlos"/>
  </r>
  <r>
    <s v="Jhennifer"/>
    <s v="Médici"/>
    <s v="Costello"/>
    <s v="Jhennifer Médici Costello"/>
    <n v="0.71942206812549547"/>
    <s v="@yahoo.com"/>
    <s v="Jhennifer@yahoo.com"/>
    <n v="21"/>
    <s v="Rio de Janeiro"/>
    <x v="0"/>
    <x v="0"/>
    <x v="0"/>
    <x v="0"/>
    <n v="4"/>
    <s v="À Prazo"/>
    <x v="1094"/>
    <s v="João Carlos"/>
  </r>
  <r>
    <s v="Samanta"/>
    <s v="Mascarenhas"/>
    <s v="O’Hara"/>
    <s v="Samanta Mascarenhas O’Hara"/>
    <n v="0.60219129547134576"/>
    <s v="@gmail.com"/>
    <s v="Samanta@gmail.com"/>
    <n v="96"/>
    <s v="Amapá"/>
    <x v="1"/>
    <x v="1"/>
    <x v="1"/>
    <x v="1"/>
    <n v="1"/>
    <s v="À vista"/>
    <x v="1094"/>
    <s v="José Arruda"/>
  </r>
  <r>
    <s v="Adrielle"/>
    <s v="Bragança"/>
    <s v="McBride"/>
    <s v="Adrielle Bragança McBride"/>
    <n v="0.43864999246828928"/>
    <s v="@hotmail.com"/>
    <s v="Adrielle@hotmail.com"/>
    <n v="22"/>
    <s v="Rio de Janeiro"/>
    <x v="0"/>
    <x v="0"/>
    <x v="0"/>
    <x v="0"/>
    <n v="4"/>
    <s v="À Prazo"/>
    <x v="1095"/>
    <s v="Priscila Amanda"/>
  </r>
  <r>
    <s v="Salimata"/>
    <s v="Madureira"/>
    <s v="Duncan"/>
    <s v="Salimata Madureira Duncan"/>
    <n v="0.96331013016011779"/>
    <s v="@hotmail.com"/>
    <s v="Salimata@hotmail.com"/>
    <n v="43"/>
    <s v="Paraná"/>
    <x v="3"/>
    <x v="0"/>
    <x v="0"/>
    <x v="0"/>
    <n v="5"/>
    <s v="À Prazo"/>
    <x v="1095"/>
    <s v="José Arruda"/>
  </r>
  <r>
    <s v="Lenora"/>
    <s v="Pacheco"/>
    <s v="Calhoun"/>
    <s v="Lenora Pacheco Calhoun"/>
    <n v="0.76153982833083111"/>
    <s v="@gmail.com"/>
    <s v="Lenora@gmail.com"/>
    <n v="97"/>
    <s v="Amazonas"/>
    <x v="1"/>
    <x v="0"/>
    <x v="0"/>
    <x v="0"/>
    <n v="4"/>
    <s v="À Prazo"/>
    <x v="1095"/>
    <s v="Priscila Amanda"/>
  </r>
  <r>
    <s v="Harseerat"/>
    <s v="Patriota"/>
    <s v="O’Connell"/>
    <s v="Harseerat Patriota O’Connell"/>
    <n v="0.11693898247129664"/>
    <s v="@hotmail.com"/>
    <s v="Harseerat@hotmail.com"/>
    <n v="98"/>
    <s v="Maranhão"/>
    <x v="2"/>
    <x v="0"/>
    <x v="0"/>
    <x v="0"/>
    <n v="3"/>
    <s v="À Prazo"/>
    <x v="1096"/>
    <s v="João Carlos"/>
  </r>
  <r>
    <s v="Naia"/>
    <s v="Baseggio"/>
    <s v="Hahn"/>
    <s v="Naia Baseggio Hahn"/>
    <n v="0.74448025780472815"/>
    <s v="@hotmail.com"/>
    <s v="Naia@hotmail.com"/>
    <n v="24"/>
    <s v="Rio de Janeiro"/>
    <x v="0"/>
    <x v="0"/>
    <x v="0"/>
    <x v="0"/>
    <n v="6"/>
    <s v="À Prazo"/>
    <x v="1096"/>
    <s v="José Arruda"/>
  </r>
  <r>
    <s v="Djenabu"/>
    <s v="Levy"/>
    <s v="McLaughlin"/>
    <s v="Djenabu Levy McLaughlin"/>
    <n v="0.94178669355822153"/>
    <s v="@yahoo.com"/>
    <s v="Djenabu@yahoo.com"/>
    <n v="44"/>
    <s v="Paraná"/>
    <x v="3"/>
    <x v="2"/>
    <x v="0"/>
    <x v="2"/>
    <n v="10"/>
    <s v="À Prazo"/>
    <x v="1096"/>
    <s v="João Carlos"/>
  </r>
  <r>
    <s v="Syrine"/>
    <s v="Camões"/>
    <s v="Barker"/>
    <s v="Syrine Camões Barker"/>
    <n v="0.76369631844232311"/>
    <s v="@ig.com"/>
    <s v="Syrine@ig.com"/>
    <n v="45"/>
    <s v="Paraná"/>
    <x v="3"/>
    <x v="2"/>
    <x v="0"/>
    <x v="2"/>
    <n v="9"/>
    <s v="À Prazo"/>
    <x v="1097"/>
    <s v="Priscila Amanda"/>
  </r>
  <r>
    <s v="Delimara"/>
    <s v="Encarnação"/>
    <s v="Ramsey"/>
    <s v="Delimara Encarnação Ramsey"/>
    <n v="0.37845250160061539"/>
    <s v="@gmail.com"/>
    <s v="Delimara@gmail.com"/>
    <n v="99"/>
    <s v="Maranhão"/>
    <x v="2"/>
    <x v="0"/>
    <x v="0"/>
    <x v="0"/>
    <n v="7"/>
    <s v="À Prazo"/>
    <x v="1097"/>
    <s v="Maria do Carmo"/>
  </r>
  <r>
    <s v="Zuzanna"/>
    <s v="Faleiros"/>
    <s v="Barr"/>
    <s v="Zuzanna Faleiros Barr"/>
    <n v="0.57937915387697125"/>
    <s v="@hotmail.com"/>
    <s v="Zuzanna@hotmail.com"/>
    <n v="27"/>
    <s v="Espírito Santo"/>
    <x v="0"/>
    <x v="1"/>
    <x v="1"/>
    <x v="1"/>
    <n v="1"/>
    <s v="À vista"/>
    <x v="1097"/>
    <s v="Priscila Amanda"/>
  </r>
  <r>
    <s v="Emeliah"/>
    <s v="Valverde"/>
    <s v="Daugherty"/>
    <s v="Emeliah Valverde Daugherty"/>
    <n v="0.42272181849723844"/>
    <s v="@hotmail.com"/>
    <s v="Emeliah@hotmail.com"/>
    <n v="28"/>
    <s v="Espírito Santo"/>
    <x v="0"/>
    <x v="0"/>
    <x v="0"/>
    <x v="0"/>
    <n v="3"/>
    <s v="À Prazo"/>
    <x v="1098"/>
    <s v="José Arruda"/>
  </r>
  <r>
    <s v="Larysa"/>
    <s v="Lima"/>
    <s v="Fitzgerald"/>
    <s v="Larysa Lima Fitzgerald"/>
    <n v="0.40127364161115608"/>
    <s v="@gmail.com"/>
    <s v="Larysa@gmail.com"/>
    <n v="46"/>
    <s v="Paraná"/>
    <x v="3"/>
    <x v="0"/>
    <x v="0"/>
    <x v="0"/>
    <n v="7"/>
    <s v="À Prazo"/>
    <x v="1098"/>
    <s v="Maria do Carmo"/>
  </r>
  <r>
    <s v="Faustina"/>
    <s v="Dourado"/>
    <s v="McBride"/>
    <s v="Faustina Dourado McBride"/>
    <n v="0.47610698327701984"/>
    <s v="@hotmail.com"/>
    <s v="Faustina@hotmail.com"/>
    <n v="11"/>
    <s v="São Paulo"/>
    <x v="0"/>
    <x v="1"/>
    <x v="1"/>
    <x v="1"/>
    <n v="1"/>
    <s v="À vista"/>
    <x v="1098"/>
    <s v="José Arruda"/>
  </r>
  <r>
    <s v="Ludiana"/>
    <s v="Ayala"/>
    <s v="Duncan"/>
    <s v="Ludiana Ayala Duncan"/>
    <n v="0.54196127991244836"/>
    <s v="@ig.com"/>
    <s v="Ludiana@ig.com"/>
    <n v="47"/>
    <s v="Santa Catarina"/>
    <x v="3"/>
    <x v="2"/>
    <x v="0"/>
    <x v="2"/>
    <n v="8"/>
    <s v="À Prazo"/>
    <x v="1099"/>
    <s v="João Carlos"/>
  </r>
  <r>
    <s v="Petra"/>
    <s v="Saramago"/>
    <s v="Walsh"/>
    <s v="Petra Saramago Walsh"/>
    <n v="0.71147076760955652"/>
    <s v="@hotmail.com"/>
    <s v="Petra@hotmail.com"/>
    <n v="31"/>
    <s v="Minas Gerais"/>
    <x v="0"/>
    <x v="2"/>
    <x v="0"/>
    <x v="2"/>
    <n v="10"/>
    <s v="À Prazo"/>
    <x v="1099"/>
    <s v="Maria do Carmo"/>
  </r>
  <r>
    <s v="Prachi"/>
    <s v="Tamburi"/>
    <s v="Frazier"/>
    <s v="Prachi Tamburi Frazier"/>
    <n v="0.14905375634986606"/>
    <s v="@gmail.com"/>
    <s v="Prachi@gmail.com"/>
    <n v="12"/>
    <s v="São Paulo"/>
    <x v="0"/>
    <x v="1"/>
    <x v="1"/>
    <x v="1"/>
    <n v="1"/>
    <s v="À vista"/>
    <x v="1099"/>
    <s v="Maria do Carmo"/>
  </r>
  <r>
    <s v="Ebenézer"/>
    <s v="Mendonça"/>
    <s v="Lynch"/>
    <s v="Ebenézer Mendonça Lynch"/>
    <n v="0.70463292687739221"/>
    <s v="@hotmail.com"/>
    <s v="Ebenézer@hotmail.com"/>
    <n v="48"/>
    <s v="Santa Catarina"/>
    <x v="3"/>
    <x v="2"/>
    <x v="0"/>
    <x v="2"/>
    <n v="9"/>
    <s v="À Prazo"/>
    <x v="1100"/>
    <s v="José Arruda"/>
  </r>
  <r>
    <s v="Tamar"/>
    <s v="Cordeiro"/>
    <s v="McCracken"/>
    <s v="Tamar Cordeiro McCracken"/>
    <n v="0.71590062831537593"/>
    <s v="@ig.com"/>
    <s v="Tamar@ig.com"/>
    <n v="13"/>
    <s v="São Paulo"/>
    <x v="0"/>
    <x v="0"/>
    <x v="0"/>
    <x v="0"/>
    <n v="5"/>
    <s v="À Prazo"/>
    <x v="1100"/>
    <s v="José Arruda"/>
  </r>
  <r>
    <s v="Kenzie"/>
    <s v="Bolsonaro"/>
    <s v="Stack"/>
    <s v="Kenzie Bolsonaro Stack"/>
    <n v="0.81441676736608537"/>
    <s v="@yahoo.com"/>
    <s v="Kenzie@yahoo.com"/>
    <n v="32"/>
    <s v="Minas Gerais"/>
    <x v="0"/>
    <x v="0"/>
    <x v="0"/>
    <x v="0"/>
    <n v="4"/>
    <s v="À Prazo"/>
    <x v="1100"/>
    <s v="João Carlos"/>
  </r>
  <r>
    <s v="Yachne"/>
    <s v="Ustra"/>
    <s v="Fitzgerald"/>
    <s v="Yachne Ustra Fitzgerald"/>
    <n v="0.80717349986891163"/>
    <s v="@yahoo.com"/>
    <s v="Yachne@yahoo.com"/>
    <n v="14"/>
    <s v="São Paulo"/>
    <x v="0"/>
    <x v="1"/>
    <x v="0"/>
    <x v="1"/>
    <n v="2"/>
    <s v="À Prazo"/>
    <x v="1101"/>
    <s v="José Arruda"/>
  </r>
  <r>
    <s v="Alexia"/>
    <s v="Henriques"/>
    <s v="Donovan"/>
    <s v="Alexia Henriques Donovan"/>
    <n v="0.2549827554814974"/>
    <s v="@yahoo.com"/>
    <s v="Alexia@yahoo.com"/>
    <n v="49"/>
    <s v="Santa Catarina"/>
    <x v="3"/>
    <x v="2"/>
    <x v="0"/>
    <x v="2"/>
    <n v="8"/>
    <s v="À Prazo"/>
    <x v="1101"/>
    <s v="Priscila Amanda"/>
  </r>
  <r>
    <s v="Marina"/>
    <s v="Menino"/>
    <s v="Costello"/>
    <s v="Marina Menino Costello"/>
    <n v="0.49052301924421293"/>
    <s v="@gmail.com"/>
    <s v="Marina@gmail.com"/>
    <n v="33"/>
    <s v="Minas Gerais"/>
    <x v="0"/>
    <x v="1"/>
    <x v="1"/>
    <x v="1"/>
    <n v="1"/>
    <s v="À vista"/>
    <x v="1101"/>
    <s v="Priscila Amanda"/>
  </r>
  <r>
    <s v="Esther"/>
    <s v="Baltar"/>
    <s v="O’Connell"/>
    <s v="Esther Baltar O’Connell"/>
    <n v="0.34627255733662166"/>
    <s v="@gmail.com"/>
    <s v="Esther@gmail.com"/>
    <n v="15"/>
    <s v="São Paulo"/>
    <x v="0"/>
    <x v="0"/>
    <x v="0"/>
    <x v="0"/>
    <n v="3"/>
    <s v="À Prazo"/>
    <x v="1102"/>
    <s v="Maria do Carmo"/>
  </r>
  <r>
    <s v="Joelma"/>
    <s v="Nantes"/>
    <s v="Ramsey"/>
    <s v="Joelma Nantes Ramsey"/>
    <n v="0.8147621862779757"/>
    <s v="@hotmail.com"/>
    <s v="Joelma@hotmail.com"/>
    <n v="34"/>
    <s v="Minas Gerais"/>
    <x v="0"/>
    <x v="0"/>
    <x v="0"/>
    <x v="0"/>
    <n v="5"/>
    <s v="À Prazo"/>
    <x v="1102"/>
    <s v="João Carlos"/>
  </r>
  <r>
    <s v="Adje"/>
    <s v="Bocaiuva"/>
    <s v="Duncan"/>
    <s v="Adje Bocaiuva Duncan"/>
    <n v="8.0420678108533705E-3"/>
    <s v="@yahoo.com"/>
    <s v="Adje@yahoo.com"/>
    <n v="51"/>
    <s v="Rio Grande do Sul"/>
    <x v="3"/>
    <x v="1"/>
    <x v="1"/>
    <x v="1"/>
    <n v="1"/>
    <s v="À vista"/>
    <x v="1102"/>
    <s v="João Carlos"/>
  </r>
  <r>
    <s v="Paula"/>
    <s v="Sacramento"/>
    <s v="McBride"/>
    <s v="Paula Sacramento McBride"/>
    <n v="9.2125357478745284E-2"/>
    <s v="@gmail.com"/>
    <s v="Paula@gmail.com"/>
    <n v="16"/>
    <s v="São Paulo"/>
    <x v="0"/>
    <x v="0"/>
    <x v="0"/>
    <x v="0"/>
    <n v="5"/>
    <s v="À Prazo"/>
    <x v="1103"/>
    <s v="José Arruda"/>
  </r>
  <r>
    <s v="Rahel"/>
    <s v="Anjos"/>
    <s v="Ramsey"/>
    <s v="Rahel Anjos Ramsey"/>
    <n v="0.50610821425936459"/>
    <s v="@yahoo.com"/>
    <s v="Rahel@yahoo.com"/>
    <n v="53"/>
    <s v="Rio Grande do Sul"/>
    <x v="3"/>
    <x v="2"/>
    <x v="0"/>
    <x v="2"/>
    <n v="9"/>
    <s v="À Prazo"/>
    <x v="1103"/>
    <s v="Priscila Amanda"/>
  </r>
  <r>
    <s v="Miria"/>
    <s v="Vilela"/>
    <s v="Barker"/>
    <s v="Miria Vilela Barker"/>
    <n v="0.38434984481959378"/>
    <s v="@hotmail.com"/>
    <s v="Miria@hotmail.com"/>
    <n v="35"/>
    <s v="Minas Gerais"/>
    <x v="0"/>
    <x v="1"/>
    <x v="1"/>
    <x v="1"/>
    <n v="1"/>
    <s v="À vista"/>
    <x v="1103"/>
    <s v="Maria do Carmo"/>
  </r>
  <r>
    <s v="Salome"/>
    <s v="Malta"/>
    <s v="Lynch"/>
    <s v="Salome Malta Lynch"/>
    <n v="0.6705366186923456"/>
    <s v="@gmail.com"/>
    <s v="Salome@gmail.com"/>
    <n v="54"/>
    <s v="Rio Grande do Sul"/>
    <x v="3"/>
    <x v="1"/>
    <x v="1"/>
    <x v="1"/>
    <n v="1"/>
    <s v="À vista"/>
    <x v="1104"/>
    <s v="Priscila Amanda"/>
  </r>
  <r>
    <s v="Candy"/>
    <s v="Morbeck"/>
    <s v="Stack"/>
    <s v="Candy Morbeck Stack"/>
    <n v="0.89174589650076519"/>
    <s v="@hotmail.com"/>
    <s v="Candy@hotmail.com"/>
    <n v="37"/>
    <s v="Minas Gerais"/>
    <x v="0"/>
    <x v="1"/>
    <x v="1"/>
    <x v="1"/>
    <n v="1"/>
    <s v="À vista"/>
    <x v="1104"/>
    <s v="Maria do Carmo"/>
  </r>
  <r>
    <s v="June"/>
    <s v="Prado"/>
    <s v="Dempsey"/>
    <s v="June Prado Dempsey"/>
    <n v="0.65549118102005599"/>
    <s v="@gmail.com"/>
    <s v="June@gmail.com"/>
    <n v="17"/>
    <s v="São Paulo"/>
    <x v="0"/>
    <x v="0"/>
    <x v="0"/>
    <x v="0"/>
    <n v="4"/>
    <s v="À Prazo"/>
    <x v="1104"/>
    <s v="José Arruda"/>
  </r>
  <r>
    <s v="Cassandra"/>
    <s v="Paes"/>
    <s v="Montgomery"/>
    <s v="Cassandra Paes Montgomery"/>
    <n v="0.18052112473795945"/>
    <s v="@hotmail.com"/>
    <s v="Cassandra@hotmail.com"/>
    <n v="38"/>
    <s v="Minas Gerais"/>
    <x v="0"/>
    <x v="0"/>
    <x v="0"/>
    <x v="0"/>
    <n v="4"/>
    <s v="À Prazo"/>
    <x v="1105"/>
    <s v="Priscila Amanda"/>
  </r>
  <r>
    <s v="Elmusa"/>
    <s v="Santiago"/>
    <s v="Frazier"/>
    <s v="Elmusa Santiago Frazier"/>
    <n v="0.46700018509050689"/>
    <s v="@hotmail.com"/>
    <s v="Elmusa@hotmail.com"/>
    <n v="55"/>
    <s v="Rio Grande do Sul"/>
    <x v="3"/>
    <x v="0"/>
    <x v="0"/>
    <x v="0"/>
    <n v="7"/>
    <s v="À Prazo"/>
    <x v="1105"/>
    <s v="José Arruda"/>
  </r>
  <r>
    <s v="Valentina"/>
    <s v="Morbeck"/>
    <s v="Barr"/>
    <s v="Valentina Morbeck Barr"/>
    <n v="0.85333271623448204"/>
    <s v="@hotmail.com"/>
    <s v="Valentina@hotmail.com"/>
    <n v="18"/>
    <s v="São Paulo"/>
    <x v="0"/>
    <x v="0"/>
    <x v="0"/>
    <x v="0"/>
    <n v="4"/>
    <s v="À Prazo"/>
    <x v="1105"/>
    <s v="Maria do Carmo"/>
  </r>
  <r>
    <s v="Areana"/>
    <s v="Amorim"/>
    <s v="Fletcher"/>
    <s v="Areana Amorim Fletcher"/>
    <n v="0.75481359042689655"/>
    <s v="@yahoo.com"/>
    <s v="Areana@yahoo.com"/>
    <n v="19"/>
    <s v="São Paulo"/>
    <x v="0"/>
    <x v="2"/>
    <x v="0"/>
    <x v="2"/>
    <n v="9"/>
    <s v="À Prazo"/>
    <x v="1106"/>
    <s v="Maria do Carmo"/>
  </r>
  <r>
    <s v="Francesca"/>
    <s v="Fortaleza"/>
    <s v="Faulkner"/>
    <s v="Francesca Fortaleza Faulkner"/>
    <n v="0.11872956642259835"/>
    <s v="@hotmail.com"/>
    <s v="Francesca@hotmail.com"/>
    <n v="61"/>
    <s v="Distrito Federal"/>
    <x v="4"/>
    <x v="1"/>
    <x v="1"/>
    <x v="1"/>
    <n v="1"/>
    <s v="À vista"/>
    <x v="1106"/>
    <s v="José Arruda"/>
  </r>
  <r>
    <s v="Heloísa"/>
    <s v="Roma"/>
    <s v="Saunders"/>
    <s v="Heloísa Roma Saunders"/>
    <n v="0.86126654831287208"/>
    <s v="@hotmail.com"/>
    <s v="Heloísa@hotmail.com"/>
    <n v="41"/>
    <s v="Paraná"/>
    <x v="3"/>
    <x v="1"/>
    <x v="1"/>
    <x v="1"/>
    <n v="1"/>
    <s v="À vista"/>
    <x v="1106"/>
    <s v="Maria do Carmo"/>
  </r>
  <r>
    <s v="Cassilda"/>
    <s v="Paixão"/>
    <s v="O’Connell"/>
    <s v="Cassilda Paixão O’Connell"/>
    <n v="0.84028439186959369"/>
    <s v="@hotmail.com"/>
    <s v="Cassilda@hotmail.com"/>
    <n v="21"/>
    <s v="Rio de Janeiro"/>
    <x v="0"/>
    <x v="0"/>
    <x v="0"/>
    <x v="0"/>
    <n v="3"/>
    <s v="À Prazo"/>
    <x v="1107"/>
    <s v="Maria do Carmo"/>
  </r>
  <r>
    <s v="Louíse"/>
    <s v="Almeida"/>
    <s v="McBride"/>
    <s v="Louíse Almeida McBride"/>
    <n v="0.89182912653188473"/>
    <s v="@gmail.com"/>
    <s v="Louíse@gmail.com"/>
    <n v="42"/>
    <s v="Paraná"/>
    <x v="3"/>
    <x v="0"/>
    <x v="0"/>
    <x v="0"/>
    <n v="7"/>
    <s v="À Prazo"/>
    <x v="1107"/>
    <s v="Maria do Carmo"/>
  </r>
  <r>
    <s v="Elcy"/>
    <s v="Pacheco"/>
    <s v="Hahn"/>
    <s v="Elcy Pacheco Hahn"/>
    <n v="0.54979734231197797"/>
    <s v="@gmail.com"/>
    <s v="Elcy@gmail.com"/>
    <n v="62"/>
    <s v="Goiás"/>
    <x v="4"/>
    <x v="0"/>
    <x v="0"/>
    <x v="0"/>
    <n v="6"/>
    <s v="À Prazo"/>
    <x v="1107"/>
    <s v="João Carlos"/>
  </r>
  <r>
    <s v="Suzana"/>
    <s v="Bruscato"/>
    <s v="Reese"/>
    <s v="Suzana Bruscato Reese"/>
    <n v="0.52429217985700993"/>
    <s v="@yahoo.com"/>
    <s v="Suzana@yahoo.com"/>
    <n v="22"/>
    <s v="Rio de Janeiro"/>
    <x v="0"/>
    <x v="0"/>
    <x v="0"/>
    <x v="0"/>
    <n v="6"/>
    <s v="À Prazo"/>
    <x v="1108"/>
    <s v="José Arruda"/>
  </r>
  <r>
    <s v="Hiranshi"/>
    <s v="Seixas"/>
    <s v="Fitzgerald"/>
    <s v="Hiranshi Seixas Fitzgerald"/>
    <n v="0.41343027073693694"/>
    <s v="@ig.com"/>
    <s v="Hiranshi@ig.com"/>
    <n v="63"/>
    <s v="Tocantins"/>
    <x v="1"/>
    <x v="2"/>
    <x v="0"/>
    <x v="2"/>
    <n v="10"/>
    <s v="À Prazo"/>
    <x v="1108"/>
    <s v="Maria do Carmo"/>
  </r>
  <r>
    <s v="Levi-Jordan"/>
    <s v="Placides"/>
    <s v="Weber"/>
    <s v="Levi-Jordan Placides Weber"/>
    <n v="0.25464220112876357"/>
    <s v="@yahoo.com"/>
    <s v="Levi-Jordan@yahoo.com"/>
    <n v="43"/>
    <s v="Paraná"/>
    <x v="3"/>
    <x v="2"/>
    <x v="0"/>
    <x v="2"/>
    <n v="9"/>
    <s v="À Prazo"/>
    <x v="1108"/>
    <s v="Priscila Amanda"/>
  </r>
  <r>
    <s v="Cyntia"/>
    <s v="Ayala"/>
    <s v="O’Connell"/>
    <s v="Cyntia Ayala O’Connell"/>
    <n v="0.12538316053563758"/>
    <s v="@yahoo.com"/>
    <s v="Cyntia@yahoo.com"/>
    <n v="64"/>
    <s v="Goiás"/>
    <x v="4"/>
    <x v="1"/>
    <x v="1"/>
    <x v="1"/>
    <n v="1"/>
    <s v="À vista"/>
    <x v="1109"/>
    <s v="José Arruda"/>
  </r>
  <r>
    <s v="Aïssatou"/>
    <s v="Delfino"/>
    <s v="Shaw"/>
    <s v="Aïssatou Delfino Shaw"/>
    <n v="0.94645034743320411"/>
    <s v="@hotmail.com"/>
    <s v="Aïssatou@hotmail.com"/>
    <n v="24"/>
    <s v="Rio de Janeiro"/>
    <x v="0"/>
    <x v="1"/>
    <x v="1"/>
    <x v="1"/>
    <n v="1"/>
    <s v="À vista"/>
    <x v="1109"/>
    <s v="João Carlos"/>
  </r>
  <r>
    <s v="Zahraa"/>
    <s v="Brandão"/>
    <s v="McBride"/>
    <s v="Zahraa Brandão McBride"/>
    <n v="0.5812196856358367"/>
    <s v="@yahoo.com"/>
    <s v="Zahraa@yahoo.com"/>
    <n v="44"/>
    <s v="Paraná"/>
    <x v="3"/>
    <x v="0"/>
    <x v="0"/>
    <x v="0"/>
    <n v="4"/>
    <s v="À Prazo"/>
    <x v="1109"/>
    <s v="Maria do Carmo"/>
  </r>
  <r>
    <s v="Dhvity"/>
    <s v="Flores"/>
    <s v="Montgomery"/>
    <s v="Dhvity Flores Montgomery"/>
    <n v="0.72518268482897619"/>
    <s v="@gmail.com"/>
    <s v="Dhvity@gmail.com"/>
    <n v="65"/>
    <s v="Mato Grosso"/>
    <x v="4"/>
    <x v="1"/>
    <x v="1"/>
    <x v="1"/>
    <n v="1"/>
    <s v="À vista"/>
    <x v="1110"/>
    <s v="Priscila Amanda"/>
  </r>
  <r>
    <s v="Hansika"/>
    <s v="Padrão"/>
    <s v="Fitzgerald"/>
    <s v="Hansika Padrão Fitzgerald"/>
    <n v="0.34143404555946255"/>
    <s v="@ig.com"/>
    <s v="Hansika@ig.com"/>
    <n v="27"/>
    <s v="Espírito Santo"/>
    <x v="0"/>
    <x v="1"/>
    <x v="1"/>
    <x v="1"/>
    <n v="1"/>
    <s v="À vista"/>
    <x v="1110"/>
    <s v="José Arruda"/>
  </r>
  <r>
    <s v="Manassa"/>
    <s v="Gonzaga"/>
    <s v="Hahn"/>
    <s v="Manassa Gonzaga Hahn"/>
    <n v="0.58278137503563265"/>
    <s v="@gmail.com"/>
    <s v="Manassa@gmail.com"/>
    <n v="45"/>
    <s v="Paraná"/>
    <x v="3"/>
    <x v="1"/>
    <x v="1"/>
    <x v="1"/>
    <n v="1"/>
    <s v="À vista"/>
    <x v="1110"/>
    <s v="José Arruda"/>
  </r>
  <r>
    <s v="Anajulia"/>
    <s v="Pinto"/>
    <s v="Hahn"/>
    <s v="Anajulia Pinto Hahn"/>
    <n v="0.17968192379504377"/>
    <s v="@gmail.com"/>
    <s v="Anajulia@gmail.com"/>
    <n v="66"/>
    <s v="Mato Grosso"/>
    <x v="4"/>
    <x v="0"/>
    <x v="0"/>
    <x v="0"/>
    <n v="3"/>
    <s v="À Prazo"/>
    <x v="1111"/>
    <s v="José Arruda"/>
  </r>
  <r>
    <s v="Beatrix"/>
    <s v="Furtado"/>
    <s v="O’Hara"/>
    <s v="Beatrix Furtado O’Hara"/>
    <n v="0.28073899999822605"/>
    <s v="@gmail.com"/>
    <s v="Beatrix@gmail.com"/>
    <n v="46"/>
    <s v="Paraná"/>
    <x v="3"/>
    <x v="0"/>
    <x v="0"/>
    <x v="0"/>
    <n v="4"/>
    <s v="À Prazo"/>
    <x v="1111"/>
    <s v="José Arruda"/>
  </r>
  <r>
    <s v="Bayan"/>
    <s v="França"/>
    <s v="Lynch"/>
    <s v="Bayan França Lynch"/>
    <n v="0.43665869917184252"/>
    <s v="@hotmail.com"/>
    <s v="Bayan@hotmail.com"/>
    <n v="28"/>
    <s v="Espírito Santo"/>
    <x v="0"/>
    <x v="0"/>
    <x v="0"/>
    <x v="0"/>
    <n v="3"/>
    <s v="À Prazo"/>
    <x v="1111"/>
    <s v="João Carlos"/>
  </r>
  <r>
    <s v="Jordana"/>
    <s v="Nunes"/>
    <s v="Barr"/>
    <s v="Jordana Nunes Barr"/>
    <n v="8.9388387308259598E-2"/>
    <s v="@gmail.com"/>
    <s v="Jordana@gmail.com"/>
    <n v="67"/>
    <s v="Mato Grosso do Sul"/>
    <x v="4"/>
    <x v="1"/>
    <x v="1"/>
    <x v="1"/>
    <n v="1"/>
    <s v="À vista"/>
    <x v="1112"/>
    <s v="José Arruda"/>
  </r>
  <r>
    <s v="Heloisa"/>
    <s v="Rodrigues"/>
    <s v="Reese"/>
    <s v="Heloisa Rodrigues Reese"/>
    <n v="0.63011324980325334"/>
    <s v="@gmail.com"/>
    <s v="Heloisa@gmail.com"/>
    <n v="31"/>
    <s v="Minas Gerais"/>
    <x v="0"/>
    <x v="0"/>
    <x v="0"/>
    <x v="0"/>
    <n v="4"/>
    <s v="À Prazo"/>
    <x v="1112"/>
    <s v="João Carlos"/>
  </r>
  <r>
    <s v="Mehjabeen"/>
    <s v="Placides"/>
    <s v="Sinclair"/>
    <s v="Mehjabeen Placides Sinclair"/>
    <n v="0.16598186702821038"/>
    <s v="@gmail.com"/>
    <s v="Mehjabeen@gmail.com"/>
    <n v="47"/>
    <s v="Santa Catarina"/>
    <x v="3"/>
    <x v="0"/>
    <x v="0"/>
    <x v="0"/>
    <n v="7"/>
    <s v="À Prazo"/>
    <x v="1112"/>
    <s v="José Arruda"/>
  </r>
  <r>
    <s v="Thailine"/>
    <s v="Galvão"/>
    <s v="Stack"/>
    <s v="Thailine Galvão Stack"/>
    <n v="0.23731645649706634"/>
    <s v="@gmail.com"/>
    <s v="Thailine@gmail.com"/>
    <n v="68"/>
    <s v="Acre"/>
    <x v="1"/>
    <x v="0"/>
    <x v="0"/>
    <x v="0"/>
    <n v="6"/>
    <s v="À Prazo"/>
    <x v="1113"/>
    <s v="João Carlos"/>
  </r>
  <r>
    <s v="Khusi"/>
    <s v="Cordeiro"/>
    <s v="Vaughn"/>
    <s v="Khusi Cordeiro Vaughn"/>
    <n v="0.93673422942974638"/>
    <s v="@hotmail.com"/>
    <s v="Khusi@hotmail.com"/>
    <n v="32"/>
    <s v="Minas Gerais"/>
    <x v="0"/>
    <x v="0"/>
    <x v="0"/>
    <x v="0"/>
    <n v="7"/>
    <s v="À Prazo"/>
    <x v="1113"/>
    <s v="José Arruda"/>
  </r>
  <r>
    <s v="Juliette"/>
    <s v="Placides"/>
    <s v="Barr"/>
    <s v="Juliette Placides Barr"/>
    <n v="9.2566786338772467E-2"/>
    <s v="@hotmail.com"/>
    <s v="Juliette@hotmail.com"/>
    <n v="48"/>
    <s v="Santa Catarina"/>
    <x v="3"/>
    <x v="0"/>
    <x v="0"/>
    <x v="0"/>
    <n v="5"/>
    <s v="À Prazo"/>
    <x v="1113"/>
    <s v="Maria do Carmo"/>
  </r>
  <r>
    <s v="Oriana"/>
    <s v="Pereira"/>
    <s v="Kerr"/>
    <s v="Oriana Pereira Kerr"/>
    <n v="0.42174435179699388"/>
    <s v="@yahoo.com"/>
    <s v="Oriana@yahoo.com"/>
    <n v="69"/>
    <s v="Rondônia"/>
    <x v="1"/>
    <x v="2"/>
    <x v="0"/>
    <x v="2"/>
    <n v="8"/>
    <s v="À Prazo"/>
    <x v="1114"/>
    <s v="Priscila Amanda"/>
  </r>
  <r>
    <s v="Rosalina"/>
    <s v="Falópio"/>
    <s v="Fletcher"/>
    <s v="Rosalina Falópio Fletcher"/>
    <n v="0.57385842812434795"/>
    <s v="@yahoo.com"/>
    <s v="Rosalina@yahoo.com"/>
    <n v="33"/>
    <s v="Minas Gerais"/>
    <x v="0"/>
    <x v="0"/>
    <x v="0"/>
    <x v="0"/>
    <n v="6"/>
    <s v="À Prazo"/>
    <x v="1114"/>
    <s v="Maria do Carmo"/>
  </r>
  <r>
    <s v="Sephora"/>
    <s v="Peres"/>
    <s v="Hahn"/>
    <s v="Sephora Peres Hahn"/>
    <n v="0.27523070438400787"/>
    <s v="@hotmail.com"/>
    <s v="Sephora@hotmail.com"/>
    <n v="49"/>
    <s v="Santa Catarina"/>
    <x v="3"/>
    <x v="0"/>
    <x v="0"/>
    <x v="0"/>
    <n v="7"/>
    <s v="À Prazo"/>
    <x v="1114"/>
    <s v="Priscila Amanda"/>
  </r>
  <r>
    <s v="Rosa"/>
    <s v="Exaltação"/>
    <s v="Dempsey"/>
    <s v="Rosa Exaltação Dempsey"/>
    <n v="0.32459253035911872"/>
    <s v="@ig.com"/>
    <s v="Rosa@ig.com"/>
    <n v="51"/>
    <s v="Rio Grande do Sul"/>
    <x v="3"/>
    <x v="2"/>
    <x v="0"/>
    <x v="2"/>
    <n v="9"/>
    <s v="À Prazo"/>
    <x v="1115"/>
    <s v="João Carlos"/>
  </r>
  <r>
    <s v="Gélsia"/>
    <s v="Hidelfonso"/>
    <s v="Vaughn"/>
    <s v="Gélsia Hidelfonso Vaughn"/>
    <n v="4.0020522927517455E-3"/>
    <s v="@hotmail.com"/>
    <s v="Gélsia@hotmail.com"/>
    <n v="34"/>
    <s v="Minas Gerais"/>
    <x v="0"/>
    <x v="2"/>
    <x v="0"/>
    <x v="2"/>
    <n v="9"/>
    <s v="À Prazo"/>
    <x v="1115"/>
    <s v="Priscila Amanda"/>
  </r>
  <r>
    <s v="Natshara"/>
    <s v="Cauduro"/>
    <s v="Lynch"/>
    <s v="Natshara Cauduro Lynch"/>
    <n v="0.86007091526480706"/>
    <s v="@gmail.com"/>
    <s v="Natshara@gmail.com"/>
    <n v="71"/>
    <s v="Bahia"/>
    <x v="2"/>
    <x v="0"/>
    <x v="0"/>
    <x v="0"/>
    <n v="5"/>
    <s v="À Prazo"/>
    <x v="1115"/>
    <s v="José Arruda"/>
  </r>
  <r>
    <s v="Sira"/>
    <s v="Tunes"/>
    <s v="Duncan"/>
    <s v="Sira Tunes Duncan"/>
    <n v="0.81308823934403762"/>
    <s v="@ig.com"/>
    <s v="Sira@ig.com"/>
    <n v="73"/>
    <s v="Bahia"/>
    <x v="2"/>
    <x v="0"/>
    <x v="0"/>
    <x v="0"/>
    <n v="7"/>
    <s v="À Prazo"/>
    <x v="1116"/>
    <s v="José Arruda"/>
  </r>
  <r>
    <s v="Mirela"/>
    <s v="Veloso"/>
    <s v="Vaughn"/>
    <s v="Mirela Veloso Vaughn"/>
    <n v="0.76707800127073311"/>
    <s v="@gmail.com"/>
    <s v="Mirela@gmail.com"/>
    <n v="53"/>
    <s v="Rio Grande do Sul"/>
    <x v="3"/>
    <x v="0"/>
    <x v="0"/>
    <x v="0"/>
    <n v="3"/>
    <s v="À Prazo"/>
    <x v="1116"/>
    <s v="Maria do Carmo"/>
  </r>
  <r>
    <s v="Teresinha"/>
    <s v="Fonseca"/>
    <s v="McLaughlin"/>
    <s v="Teresinha Fonseca McLaughlin"/>
    <n v="0.52367195875876948"/>
    <s v="@gmail.com"/>
    <s v="Teresinha@gmail.com"/>
    <n v="35"/>
    <s v="Minas Gerais"/>
    <x v="0"/>
    <x v="1"/>
    <x v="1"/>
    <x v="1"/>
    <n v="1"/>
    <s v="À vista"/>
    <x v="1116"/>
    <s v="João Carlos"/>
  </r>
  <r>
    <s v="Azaria"/>
    <s v="Ferrão"/>
    <s v="Costello"/>
    <s v="Azaria Ferrão Costello"/>
    <n v="0.2320705742933783"/>
    <s v="@yahoo.com"/>
    <s v="Azaria@yahoo.com"/>
    <n v="54"/>
    <s v="Rio Grande do Sul"/>
    <x v="3"/>
    <x v="0"/>
    <x v="0"/>
    <x v="0"/>
    <n v="6"/>
    <s v="À Prazo"/>
    <x v="1117"/>
    <s v="José Arruda"/>
  </r>
  <r>
    <s v="Soraya"/>
    <s v="Álvares"/>
    <s v="Frazier"/>
    <s v="Soraya Álvares Frazier"/>
    <n v="0.51060013458383269"/>
    <s v="@yahoo.com"/>
    <s v="Soraya@yahoo.com"/>
    <n v="37"/>
    <s v="Minas Gerais"/>
    <x v="0"/>
    <x v="0"/>
    <x v="0"/>
    <x v="0"/>
    <n v="6"/>
    <s v="À Prazo"/>
    <x v="1117"/>
    <s v="Priscila Amanda"/>
  </r>
  <r>
    <s v="Aynoah"/>
    <s v="Encarnação"/>
    <s v="Sinclair"/>
    <s v="Aynoah Encarnação Sinclair"/>
    <n v="0.40710542546062778"/>
    <s v="@hotmail.com"/>
    <s v="Aynoah@hotmail.com"/>
    <n v="74"/>
    <s v="Bahia"/>
    <x v="2"/>
    <x v="1"/>
    <x v="1"/>
    <x v="1"/>
    <n v="1"/>
    <s v="À vista"/>
    <x v="1117"/>
    <s v="José Arruda"/>
  </r>
  <r>
    <s v="Nisa"/>
    <s v="Magalhães"/>
    <s v="McCracken"/>
    <s v="Nisa Magalhães McCracken"/>
    <n v="0.19680759185769681"/>
    <s v="@yahoo.com"/>
    <s v="Nisa@yahoo.com"/>
    <n v="75"/>
    <s v="Bahia"/>
    <x v="2"/>
    <x v="2"/>
    <x v="0"/>
    <x v="2"/>
    <n v="8"/>
    <s v="À Prazo"/>
    <x v="1118"/>
    <s v="Priscila Amanda"/>
  </r>
  <r>
    <s v="Pendasecka"/>
    <s v="Santana"/>
    <s v="Shaw"/>
    <s v="Pendasecka Santana Shaw"/>
    <n v="0.83304494806824114"/>
    <s v="@hotmail.com"/>
    <s v="Pendasecka@hotmail.com"/>
    <n v="38"/>
    <s v="Minas Gerais"/>
    <x v="0"/>
    <x v="0"/>
    <x v="0"/>
    <x v="0"/>
    <n v="3"/>
    <s v="À Prazo"/>
    <x v="1118"/>
    <s v="João Carlos"/>
  </r>
  <r>
    <s v="Sheyla"/>
    <s v="Roçadas"/>
    <s v="Fitzgerald"/>
    <s v="Sheyla Roçadas Fitzgerald"/>
    <n v="0.45093111414826614"/>
    <s v="@yahoo.com"/>
    <s v="Sheyla@yahoo.com"/>
    <n v="55"/>
    <s v="Rio Grande do Sul"/>
    <x v="3"/>
    <x v="2"/>
    <x v="0"/>
    <x v="2"/>
    <n v="8"/>
    <s v="À Prazo"/>
    <x v="1118"/>
    <s v="Maria do Carmo"/>
  </r>
  <r>
    <s v="Layssa"/>
    <s v="Messias"/>
    <s v="Faulkner"/>
    <s v="Layssa Messias Faulkner"/>
    <n v="0.74886513830946533"/>
    <s v="@ig.com"/>
    <s v="Layssa@ig.com"/>
    <n v="41"/>
    <s v="Paraná"/>
    <x v="3"/>
    <x v="1"/>
    <x v="1"/>
    <x v="1"/>
    <n v="1"/>
    <s v="À vista"/>
    <x v="1119"/>
    <s v="José Arruda"/>
  </r>
  <r>
    <s v="Elizangila"/>
    <s v="Rodrigues"/>
    <s v="Stack"/>
    <s v="Elizangila Rodrigues Stack"/>
    <n v="0.91861720727393548"/>
    <s v="@gmail.com"/>
    <s v="Elizangila@gmail.com"/>
    <n v="77"/>
    <s v="Bahia"/>
    <x v="2"/>
    <x v="0"/>
    <x v="0"/>
    <x v="0"/>
    <n v="4"/>
    <s v="À Prazo"/>
    <x v="1119"/>
    <s v="José Arruda"/>
  </r>
  <r>
    <s v="Tomásia"/>
    <s v="Lira"/>
    <s v="Ballard"/>
    <s v="Tomásia Lira Ballard"/>
    <n v="0.55526479998288036"/>
    <s v="@ig.com"/>
    <s v="Tomásia@ig.com"/>
    <n v="61"/>
    <s v="Distrito Federal"/>
    <x v="4"/>
    <x v="2"/>
    <x v="0"/>
    <x v="2"/>
    <n v="9"/>
    <s v="À Prazo"/>
    <x v="1119"/>
    <s v="José Arruda"/>
  </r>
  <r>
    <s v="Penelope"/>
    <s v="Santander"/>
    <s v="Ramsey"/>
    <s v="Penelope Santander Ramsey"/>
    <n v="0.61189195954568298"/>
    <s v="@hotmail.com"/>
    <s v="Penelope@hotmail.com"/>
    <n v="62"/>
    <s v="Goiás"/>
    <x v="4"/>
    <x v="0"/>
    <x v="0"/>
    <x v="0"/>
    <n v="4"/>
    <s v="À Prazo"/>
    <x v="1120"/>
    <s v="João Carlos"/>
  </r>
  <r>
    <s v="Naara"/>
    <s v="Araújo"/>
    <s v="Barker"/>
    <s v="Naara Araújo Barker"/>
    <n v="9.8627281518457455E-2"/>
    <s v="@hotmail.com"/>
    <s v="Naara@hotmail.com"/>
    <n v="79"/>
    <s v="Sergipe"/>
    <x v="2"/>
    <x v="0"/>
    <x v="0"/>
    <x v="0"/>
    <n v="4"/>
    <s v="À Prazo"/>
    <x v="1120"/>
    <s v="José Arruda"/>
  </r>
  <r>
    <s v="Leticia"/>
    <s v="Perez"/>
    <s v="Ramsey"/>
    <s v="Leticia Perez Ramsey"/>
    <n v="0.36907687794008182"/>
    <s v="@gmail.com"/>
    <s v="Leticia@gmail.com"/>
    <n v="42"/>
    <s v="Paraná"/>
    <x v="3"/>
    <x v="2"/>
    <x v="0"/>
    <x v="2"/>
    <n v="10"/>
    <s v="À Prazo"/>
    <x v="1120"/>
    <s v="José Arruda"/>
  </r>
  <r>
    <s v="Ustyna"/>
    <s v="Menino"/>
    <s v="Salisbury"/>
    <s v="Ustyna Menino Salisbury"/>
    <n v="0.93991287193245043"/>
    <s v="@gmail.com"/>
    <s v="Ustyna@gmail.com"/>
    <n v="63"/>
    <s v="Tocantins"/>
    <x v="1"/>
    <x v="2"/>
    <x v="0"/>
    <x v="2"/>
    <n v="10"/>
    <s v="À Prazo"/>
    <x v="1121"/>
    <s v="Maria do Carmo"/>
  </r>
  <r>
    <s v="Parineeti"/>
    <s v="Ribeiro"/>
    <s v="Fletcher"/>
    <s v="Parineeti Ribeiro Fletcher"/>
    <n v="0.92994376857876482"/>
    <s v="@hotmail.com"/>
    <s v="Parineeti@hotmail.com"/>
    <n v="43"/>
    <s v="Paraná"/>
    <x v="3"/>
    <x v="0"/>
    <x v="0"/>
    <x v="0"/>
    <n v="3"/>
    <s v="À Prazo"/>
    <x v="1121"/>
    <s v="Priscila Amanda"/>
  </r>
  <r>
    <s v="Amira"/>
    <s v="Pais"/>
    <s v="Pollock"/>
    <s v="Amira Pais Pollock"/>
    <n v="0.41805376359686641"/>
    <s v="@ig.com"/>
    <s v="Amira@ig.com"/>
    <n v="81"/>
    <s v="Pernambuco"/>
    <x v="2"/>
    <x v="2"/>
    <x v="0"/>
    <x v="2"/>
    <n v="8"/>
    <s v="À Prazo"/>
    <x v="1121"/>
    <s v="Maria do Carmo"/>
  </r>
  <r>
    <s v="Zamy"/>
    <s v="Caldas"/>
    <s v="Saunders"/>
    <s v="Zamy Caldas Saunders"/>
    <n v="0.996614008767437"/>
    <s v="@ig.com"/>
    <s v="Zamy@ig.com"/>
    <n v="44"/>
    <s v="Paraná"/>
    <x v="3"/>
    <x v="2"/>
    <x v="0"/>
    <x v="2"/>
    <n v="8"/>
    <s v="À Prazo"/>
    <x v="1122"/>
    <s v="Maria do Carmo"/>
  </r>
  <r>
    <s v="Isamara"/>
    <s v="Cabral"/>
    <s v="Duncan"/>
    <s v="Isamara Cabral Duncan"/>
    <n v="0.84766619855915581"/>
    <s v="@ig.com"/>
    <s v="Isamara@ig.com"/>
    <n v="64"/>
    <s v="Goiás"/>
    <x v="4"/>
    <x v="0"/>
    <x v="0"/>
    <x v="0"/>
    <n v="7"/>
    <s v="À Prazo"/>
    <x v="1122"/>
    <s v="José Arruda"/>
  </r>
  <r>
    <s v="Rosaline"/>
    <s v="Faria"/>
    <s v="Fitzgerald"/>
    <s v="Rosaline Faria Fitzgerald"/>
    <n v="0.39768104714246499"/>
    <s v="@gmail.com"/>
    <s v="Rosaline@gmail.com"/>
    <n v="82"/>
    <s v="Alagoas"/>
    <x v="2"/>
    <x v="1"/>
    <x v="0"/>
    <x v="1"/>
    <n v="2"/>
    <s v="À Prazo"/>
    <x v="1122"/>
    <s v="José Arruda"/>
  </r>
  <r>
    <s v="Seara"/>
    <s v="Papanicolau"/>
    <s v="Weber"/>
    <s v="Seara Papanicolau Weber"/>
    <n v="3.1587275940975212E-2"/>
    <s v="@gmail.com"/>
    <s v="Seara@gmail.com"/>
    <n v="45"/>
    <s v="Paraná"/>
    <x v="3"/>
    <x v="2"/>
    <x v="0"/>
    <x v="2"/>
    <n v="9"/>
    <s v="À Prazo"/>
    <x v="1123"/>
    <s v="Maria do Carmo"/>
  </r>
  <r>
    <s v="Keyna"/>
    <s v="Café"/>
    <s v="Fletcher"/>
    <s v="Keyna Café Fletcher"/>
    <n v="0.6341400189126849"/>
    <s v="@gmail.com"/>
    <s v="Keyna@gmail.com"/>
    <n v="83"/>
    <s v="Paraíba"/>
    <x v="2"/>
    <x v="0"/>
    <x v="0"/>
    <x v="0"/>
    <n v="7"/>
    <s v="À Prazo"/>
    <x v="1123"/>
    <s v="José Arruda"/>
  </r>
  <r>
    <s v="Wyssan"/>
    <s v="Tales"/>
    <s v="Costello"/>
    <s v="Wyssan Tales Costello"/>
    <n v="0.25280893188078679"/>
    <s v="@hotmail.com"/>
    <s v="Wyssan@hotmail.com"/>
    <n v="65"/>
    <s v="Mato Grosso"/>
    <x v="4"/>
    <x v="0"/>
    <x v="0"/>
    <x v="0"/>
    <n v="6"/>
    <s v="À Prazo"/>
    <x v="1123"/>
    <s v="Priscila Amanda"/>
  </r>
  <r>
    <s v="Stela"/>
    <s v="Antunes"/>
    <s v="Pollock"/>
    <s v="Stela Antunes Pollock"/>
    <n v="1.7368033251223047E-2"/>
    <s v="@gmail.com"/>
    <s v="Stela@gmail.com"/>
    <n v="46"/>
    <s v="Paraná"/>
    <x v="3"/>
    <x v="0"/>
    <x v="0"/>
    <x v="0"/>
    <n v="5"/>
    <s v="À Prazo"/>
    <x v="1124"/>
    <s v="José Arruda"/>
  </r>
  <r>
    <s v="Constança"/>
    <s v="Alcântara"/>
    <s v="Stack"/>
    <s v="Constança Alcântara Stack"/>
    <n v="0.35400826171480715"/>
    <s v="@hotmail.com"/>
    <s v="Constança@hotmail.com"/>
    <n v="84"/>
    <s v="Rio Grande do Norte"/>
    <x v="2"/>
    <x v="2"/>
    <x v="0"/>
    <x v="2"/>
    <n v="8"/>
    <s v="À Prazo"/>
    <x v="1124"/>
    <s v="Maria do Carmo"/>
  </r>
  <r>
    <s v="Anayah"/>
    <s v="Rebouças"/>
    <s v="Walsh"/>
    <s v="Anayah Rebouças Walsh"/>
    <n v="7.5782890894032229E-2"/>
    <s v="@yahoo.com"/>
    <s v="Anayah@yahoo.com"/>
    <n v="66"/>
    <s v="Mato Grosso"/>
    <x v="4"/>
    <x v="0"/>
    <x v="0"/>
    <x v="0"/>
    <n v="5"/>
    <s v="À Prazo"/>
    <x v="1124"/>
    <s v="José Arruda"/>
  </r>
  <r>
    <s v="Ekaterina"/>
    <s v="Neves"/>
    <s v="Daugherty"/>
    <s v="Ekaterina Neves Daugherty"/>
    <n v="1.5996236172680089E-2"/>
    <s v="@ig.com"/>
    <s v="Ekaterina@ig.com"/>
    <n v="47"/>
    <s v="Santa Catarina"/>
    <x v="3"/>
    <x v="0"/>
    <x v="0"/>
    <x v="0"/>
    <n v="7"/>
    <s v="À Prazo"/>
    <x v="1125"/>
    <s v="José Arruda"/>
  </r>
  <r>
    <s v="Melaniya"/>
    <s v="Quadros"/>
    <s v="Barr"/>
    <s v="Melaniya Quadros Barr"/>
    <n v="0.50436689399694568"/>
    <s v="@ig.com"/>
    <s v="Melaniya@ig.com"/>
    <n v="85"/>
    <s v="Ceará"/>
    <x v="2"/>
    <x v="1"/>
    <x v="1"/>
    <x v="1"/>
    <n v="1"/>
    <s v="À vista"/>
    <x v="1125"/>
    <s v="José Arruda"/>
  </r>
  <r>
    <s v="Maxine"/>
    <s v="Princepe"/>
    <s v="Frazier"/>
    <s v="Maxine Princepe Frazier"/>
    <n v="0.75560850720323303"/>
    <s v="@hotmail.com"/>
    <s v="Maxine@hotmail.com"/>
    <n v="67"/>
    <s v="Mato Grosso do Sul"/>
    <x v="4"/>
    <x v="1"/>
    <x v="1"/>
    <x v="1"/>
    <n v="1"/>
    <s v="À vista"/>
    <x v="1125"/>
    <s v="João Carlos"/>
  </r>
  <r>
    <s v="Béatrice"/>
    <s v="Freitas"/>
    <s v="McBride"/>
    <s v="Béatrice Freitas McBride"/>
    <n v="0.16849031924488334"/>
    <s v="@gmail.com"/>
    <s v="Béatrice@gmail.com"/>
    <n v="68"/>
    <s v="Acre"/>
    <x v="1"/>
    <x v="0"/>
    <x v="0"/>
    <x v="0"/>
    <n v="4"/>
    <s v="À Prazo"/>
    <x v="1126"/>
    <s v="Priscila Amanda"/>
  </r>
  <r>
    <s v="Kleio"/>
    <s v="Faleiros"/>
    <s v="Montgomery"/>
    <s v="Kleio Faleiros Montgomery"/>
    <n v="0.68618645475809614"/>
    <s v="@gmail.com"/>
    <s v="Kleio@gmail.com"/>
    <n v="86"/>
    <s v="Piauí"/>
    <x v="2"/>
    <x v="2"/>
    <x v="0"/>
    <x v="2"/>
    <n v="10"/>
    <s v="À Prazo"/>
    <x v="1126"/>
    <s v="João Carlos"/>
  </r>
  <r>
    <s v="Verena"/>
    <s v="Pasquim"/>
    <s v="Ballard"/>
    <s v="Verena Pasquim Ballard"/>
    <n v="0.45308139146954551"/>
    <s v="@yahoo.com"/>
    <s v="Verena@yahoo.com"/>
    <n v="48"/>
    <s v="Santa Catarina"/>
    <x v="3"/>
    <x v="1"/>
    <x v="1"/>
    <x v="1"/>
    <n v="1"/>
    <s v="À vista"/>
    <x v="1126"/>
    <s v="José Arruda"/>
  </r>
  <r>
    <s v="Helciany"/>
    <s v="Quaresma"/>
    <s v="Hagan"/>
    <s v="Helciany Quaresma Hagan"/>
    <n v="0.79394898647144307"/>
    <s v="@hotmail.com"/>
    <s v="Helciany@hotmail.com"/>
    <n v="87"/>
    <s v="Pernambuco"/>
    <x v="2"/>
    <x v="1"/>
    <x v="1"/>
    <x v="1"/>
    <n v="1"/>
    <s v="À vista"/>
    <x v="1127"/>
    <s v="José Arruda"/>
  </r>
  <r>
    <s v="Edineusa"/>
    <s v="Morbeck"/>
    <s v="Reese"/>
    <s v="Edineusa Morbeck Reese"/>
    <n v="0.93866841307259663"/>
    <s v="@gmail.com"/>
    <s v="Edineusa@gmail.com"/>
    <n v="69"/>
    <s v="Rondônia"/>
    <x v="1"/>
    <x v="0"/>
    <x v="0"/>
    <x v="0"/>
    <n v="4"/>
    <s v="À Prazo"/>
    <x v="1127"/>
    <s v="Maria do Carmo"/>
  </r>
  <r>
    <s v="Weslleyan"/>
    <s v="Santos"/>
    <s v="O’Hara"/>
    <s v="Weslleyan Santos O’Hara"/>
    <n v="0.87712953129478721"/>
    <s v="@gmail.com"/>
    <s v="Weslleyan@gmail.com"/>
    <n v="49"/>
    <s v="Santa Catarina"/>
    <x v="3"/>
    <x v="1"/>
    <x v="1"/>
    <x v="1"/>
    <n v="1"/>
    <s v="À vista"/>
    <x v="1127"/>
    <s v="Priscila Amanda"/>
  </r>
  <r>
    <s v="Deolinda"/>
    <s v="Faro"/>
    <s v="Barker"/>
    <s v="Deolinda Faro Barker"/>
    <n v="0.9307718143816025"/>
    <s v="@gmail.com"/>
    <s v="Deolinda@gmail.com"/>
    <n v="71"/>
    <s v="Bahia"/>
    <x v="2"/>
    <x v="1"/>
    <x v="1"/>
    <x v="1"/>
    <n v="1"/>
    <s v="À vista"/>
    <x v="1128"/>
    <s v="José Arruda"/>
  </r>
  <r>
    <s v="Chiara"/>
    <s v="Sacramento"/>
    <s v="Daugherty"/>
    <s v="Chiara Sacramento Daugherty"/>
    <n v="2.0375059398087259E-2"/>
    <s v="@ig.com"/>
    <s v="Chiara@ig.com"/>
    <n v="88"/>
    <s v="Ceará"/>
    <x v="2"/>
    <x v="2"/>
    <x v="0"/>
    <x v="2"/>
    <n v="10"/>
    <s v="À Prazo"/>
    <x v="1128"/>
    <s v="José Arruda"/>
  </r>
  <r>
    <s v="Roshni"/>
    <s v="Figueiredo"/>
    <s v="O’Hara"/>
    <s v="Roshni Figueiredo O’Hara"/>
    <n v="0.62606166947295527"/>
    <s v="@gmail.com"/>
    <s v="Roshni@gmail.com"/>
    <n v="51"/>
    <s v="Rio Grande do Sul"/>
    <x v="3"/>
    <x v="1"/>
    <x v="0"/>
    <x v="1"/>
    <n v="2"/>
    <s v="À Prazo"/>
    <x v="1128"/>
    <s v="Priscila Amanda"/>
  </r>
  <r>
    <s v="Juline"/>
    <s v="Poeta"/>
    <s v="Conway"/>
    <s v="Juline Poeta Conway"/>
    <n v="0.24257325247917616"/>
    <s v="@ig.com"/>
    <s v="Juline@ig.com"/>
    <n v="89"/>
    <s v="Piauí"/>
    <x v="2"/>
    <x v="1"/>
    <x v="1"/>
    <x v="1"/>
    <n v="1"/>
    <s v="À vista"/>
    <x v="1129"/>
    <s v="Maria do Carmo"/>
  </r>
  <r>
    <s v="Shayenne"/>
    <s v="Reis"/>
    <s v="Costello"/>
    <s v="Shayenne Reis Costello"/>
    <n v="0.92108870526512021"/>
    <s v="@gmail.com"/>
    <s v="Shayenne@gmail.com"/>
    <n v="73"/>
    <s v="Bahia"/>
    <x v="2"/>
    <x v="0"/>
    <x v="0"/>
    <x v="0"/>
    <n v="3"/>
    <s v="À Prazo"/>
    <x v="1129"/>
    <s v="Maria do Carmo"/>
  </r>
  <r>
    <s v="Erioluwa"/>
    <s v="Amor"/>
    <s v="Barr"/>
    <s v="Erioluwa Amor Barr"/>
    <n v="0.96239363117868848"/>
    <s v="@gmail.com"/>
    <s v="Erioluwa@gmail.com"/>
    <n v="53"/>
    <s v="Rio Grande do Sul"/>
    <x v="3"/>
    <x v="1"/>
    <x v="1"/>
    <x v="1"/>
    <n v="1"/>
    <s v="À vista"/>
    <x v="1129"/>
    <s v="João Carlos"/>
  </r>
  <r>
    <s v="Acakarein"/>
    <s v="Araújo"/>
    <s v="Shaw"/>
    <s v="Acakarein Araújo Shaw"/>
    <n v="0.49947221497056782"/>
    <s v="@hotmail.com"/>
    <s v="Acakarein@hotmail.com"/>
    <n v="54"/>
    <s v="Rio Grande do Sul"/>
    <x v="3"/>
    <x v="1"/>
    <x v="0"/>
    <x v="1"/>
    <n v="2"/>
    <s v="À Prazo"/>
    <x v="1130"/>
    <s v="Maria do Carmo"/>
  </r>
  <r>
    <s v="Edine"/>
    <s v="Morato"/>
    <s v="Ramsey"/>
    <s v="Edine Morato Ramsey"/>
    <n v="0.12825784251452721"/>
    <s v="@gmail.com"/>
    <s v="Edine@gmail.com"/>
    <n v="74"/>
    <s v="Bahia"/>
    <x v="2"/>
    <x v="1"/>
    <x v="1"/>
    <x v="1"/>
    <n v="1"/>
    <s v="À vista"/>
    <x v="1130"/>
    <s v="João Carlos"/>
  </r>
  <r>
    <s v="Callista"/>
    <s v="Messias"/>
    <s v="Stack"/>
    <s v="Callista Messias Stack"/>
    <n v="0.12141183835357272"/>
    <s v="@hotmail.com"/>
    <s v="Callista@hotmail.com"/>
    <n v="91"/>
    <s v="Pará"/>
    <x v="1"/>
    <x v="1"/>
    <x v="1"/>
    <x v="1"/>
    <n v="1"/>
    <s v="À vista"/>
    <x v="1130"/>
    <s v="João Carlos"/>
  </r>
  <r>
    <s v="Këlya"/>
    <s v="Baseggio"/>
    <s v="O’Hara"/>
    <s v="Këlya Baseggio O’Hara"/>
    <n v="0.64026970028240204"/>
    <s v="@hotmail.com"/>
    <s v="Këlya@hotmail.com"/>
    <n v="92"/>
    <s v="Amazonas"/>
    <x v="1"/>
    <x v="0"/>
    <x v="0"/>
    <x v="0"/>
    <n v="7"/>
    <s v="À Prazo"/>
    <x v="1131"/>
    <s v="José Arruda"/>
  </r>
  <r>
    <s v="Ricardina"/>
    <s v="Coelho"/>
    <s v="Lynch"/>
    <s v="Ricardina Coelho Lynch"/>
    <n v="0.47335274498517532"/>
    <s v="@hotmail.com"/>
    <s v="Ricardina@hotmail.com"/>
    <n v="55"/>
    <s v="Rio Grande do Sul"/>
    <x v="3"/>
    <x v="1"/>
    <x v="0"/>
    <x v="1"/>
    <n v="2"/>
    <s v="À Prazo"/>
    <x v="1131"/>
    <s v="Maria do Carmo"/>
  </r>
  <r>
    <s v="Ayani"/>
    <s v="Cruz"/>
    <s v="Kerr"/>
    <s v="Ayani Cruz Kerr"/>
    <n v="0.56309506249700969"/>
    <s v="@hotmail.com"/>
    <s v="Ayani@hotmail.com"/>
    <n v="75"/>
    <s v="Bahia"/>
    <x v="2"/>
    <x v="2"/>
    <x v="0"/>
    <x v="2"/>
    <n v="9"/>
    <s v="À Prazo"/>
    <x v="1131"/>
    <s v="José Arruda"/>
  </r>
  <r>
    <s v="Quirina"/>
    <s v="Altamirano"/>
    <s v="Duncan"/>
    <s v="Quirina Altamirano Duncan"/>
    <n v="0.98867153075172087"/>
    <s v="@ig.com"/>
    <s v="Quirina@ig.com"/>
    <n v="93"/>
    <s v="Pará"/>
    <x v="1"/>
    <x v="2"/>
    <x v="0"/>
    <x v="2"/>
    <n v="9"/>
    <s v="À Prazo"/>
    <x v="1132"/>
    <s v="José Arruda"/>
  </r>
  <r>
    <s v="Simra"/>
    <s v="Tamburi"/>
    <s v="Dempsey"/>
    <s v="Simra Tamburi Dempsey"/>
    <n v="5.9174860614235159E-2"/>
    <s v="@ig.com"/>
    <s v="Simra@ig.com"/>
    <n v="61"/>
    <s v="Distrito Federal"/>
    <x v="4"/>
    <x v="2"/>
    <x v="0"/>
    <x v="2"/>
    <n v="9"/>
    <s v="À Prazo"/>
    <x v="1132"/>
    <s v="Maria do Carmo"/>
  </r>
  <r>
    <s v="Dulcineia"/>
    <s v="Massa"/>
    <s v="Faulkner"/>
    <s v="Dulcineia Massa Faulkner"/>
    <n v="0.76949404881452033"/>
    <s v="@hotmail.com"/>
    <s v="Dulcineia@hotmail.com"/>
    <n v="77"/>
    <s v="Bahia"/>
    <x v="2"/>
    <x v="1"/>
    <x v="1"/>
    <x v="1"/>
    <n v="1"/>
    <s v="À vista"/>
    <x v="1132"/>
    <s v="José Arruda"/>
  </r>
  <r>
    <s v="Conceição"/>
    <s v="Aguiar"/>
    <s v="Salisbury"/>
    <s v="Conceição Aguiar Salisbury"/>
    <n v="0.88332934200723379"/>
    <s v="@hotmail.com"/>
    <s v="Conceição@hotmail.com"/>
    <n v="62"/>
    <s v="Goiás"/>
    <x v="4"/>
    <x v="0"/>
    <x v="0"/>
    <x v="0"/>
    <n v="6"/>
    <s v="À Prazo"/>
    <x v="1133"/>
    <s v="Maria do Carmo"/>
  </r>
  <r>
    <s v="Oana"/>
    <s v="Olioti"/>
    <s v="Reese"/>
    <s v="Oana Olioti Reese"/>
    <n v="0.99414602572418964"/>
    <s v="@gmail.com"/>
    <s v="Oana@gmail.com"/>
    <n v="79"/>
    <s v="Sergipe"/>
    <x v="2"/>
    <x v="2"/>
    <x v="0"/>
    <x v="2"/>
    <n v="8"/>
    <s v="À Prazo"/>
    <x v="1133"/>
    <s v="Maria do Carmo"/>
  </r>
  <r>
    <s v="Hellieva"/>
    <s v="Rios"/>
    <s v="Shaw"/>
    <s v="Hellieva Rios Shaw"/>
    <n v="0.39881688543742122"/>
    <s v="@gmail.com"/>
    <s v="Hellieva@gmail.com"/>
    <n v="94"/>
    <s v="Pará"/>
    <x v="1"/>
    <x v="0"/>
    <x v="0"/>
    <x v="0"/>
    <n v="3"/>
    <s v="À Prazo"/>
    <x v="1133"/>
    <s v="Maria do Carmo"/>
  </r>
  <r>
    <s v="Harnoor"/>
    <s v="Pascoal"/>
    <s v="Montgomery"/>
    <s v="Harnoor Pascoal Montgomery"/>
    <n v="0.90885068164423544"/>
    <s v="@gmail.com"/>
    <s v="Harnoor@gmail.com"/>
    <n v="95"/>
    <s v="Roraima"/>
    <x v="1"/>
    <x v="2"/>
    <x v="0"/>
    <x v="2"/>
    <n v="10"/>
    <s v="À Prazo"/>
    <x v="1134"/>
    <s v="Maria do Carmo"/>
  </r>
  <r>
    <s v="Azenath"/>
    <s v="Ferraz"/>
    <s v="Daugherty"/>
    <s v="Azenath Ferraz Daugherty"/>
    <n v="0.49923299234012664"/>
    <s v="@hotmail.com"/>
    <s v="Azenath@hotmail.com"/>
    <n v="63"/>
    <s v="Tocantins"/>
    <x v="1"/>
    <x v="0"/>
    <x v="0"/>
    <x v="0"/>
    <n v="6"/>
    <s v="À Prazo"/>
    <x v="1134"/>
    <s v="João Carlos"/>
  </r>
  <r>
    <s v="Samira"/>
    <s v="Mendes"/>
    <s v="Sinclair"/>
    <s v="Samira Mendes Sinclair"/>
    <n v="0.81090070918697044"/>
    <s v="@gmail.com"/>
    <s v="Samira@gmail.com"/>
    <n v="81"/>
    <s v="Pernambuco"/>
    <x v="2"/>
    <x v="1"/>
    <x v="1"/>
    <x v="1"/>
    <n v="1"/>
    <s v="À vista"/>
    <x v="1134"/>
    <s v="João Carlos"/>
  </r>
  <r>
    <s v="Henriette"/>
    <s v="Sacramento"/>
    <s v="Weber"/>
    <s v="Henriette Sacramento Weber"/>
    <n v="0.5844276269462102"/>
    <s v="@gmail.com"/>
    <s v="Henriette@gmail.com"/>
    <n v="96"/>
    <s v="Amapá"/>
    <x v="1"/>
    <x v="2"/>
    <x v="0"/>
    <x v="2"/>
    <n v="9"/>
    <s v="À Prazo"/>
    <x v="1135"/>
    <s v="João Carlos"/>
  </r>
  <r>
    <s v="Deisy"/>
    <s v="Diegues"/>
    <s v="Montgomery"/>
    <s v="Deisy Diegues Montgomery"/>
    <n v="0.37085542368886082"/>
    <s v="@hotmail.com"/>
    <s v="Deisy@hotmail.com"/>
    <n v="64"/>
    <s v="Goiás"/>
    <x v="4"/>
    <x v="2"/>
    <x v="0"/>
    <x v="2"/>
    <n v="9"/>
    <s v="À Prazo"/>
    <x v="1135"/>
    <s v="José Arruda"/>
  </r>
  <r>
    <s v="Ayumi"/>
    <s v="Falqueto"/>
    <s v="Atkinson"/>
    <s v="Ayumi Falqueto Atkinson"/>
    <n v="0.96124400640256269"/>
    <s v="@gmail.com"/>
    <s v="Ayumi@gmail.com"/>
    <n v="82"/>
    <s v="Alagoas"/>
    <x v="2"/>
    <x v="1"/>
    <x v="1"/>
    <x v="1"/>
    <n v="1"/>
    <s v="À vista"/>
    <x v="1135"/>
    <s v="José Arruda"/>
  </r>
  <r>
    <s v="Eshal"/>
    <s v="Anjos"/>
    <s v="Faulkner"/>
    <s v="Eshal Anjos Faulkner"/>
    <n v="0.44896397610842165"/>
    <s v="@yahoo.com"/>
    <s v="Eshal@yahoo.com"/>
    <n v="65"/>
    <s v="Mato Grosso"/>
    <x v="4"/>
    <x v="2"/>
    <x v="0"/>
    <x v="2"/>
    <n v="8"/>
    <s v="À Prazo"/>
    <x v="1136"/>
    <s v="Priscila Amanda"/>
  </r>
  <r>
    <s v="Giulia"/>
    <s v="Leonor"/>
    <s v="Reese"/>
    <s v="Giulia Leonor Reese"/>
    <n v="0.44890025028664859"/>
    <s v="@yahoo.com"/>
    <s v="Giulia@yahoo.com"/>
    <n v="83"/>
    <s v="Paraíba"/>
    <x v="2"/>
    <x v="2"/>
    <x v="0"/>
    <x v="2"/>
    <n v="10"/>
    <s v="À Prazo"/>
    <x v="1136"/>
    <s v="Maria do Carmo"/>
  </r>
  <r>
    <s v="Aysia"/>
    <s v="Fagundes"/>
    <s v="Weber"/>
    <s v="Aysia Fagundes Weber"/>
    <n v="0.180573403936234"/>
    <s v="@gmail.com"/>
    <s v="Aysia@gmail.com"/>
    <n v="97"/>
    <s v="Amazonas"/>
    <x v="1"/>
    <x v="0"/>
    <x v="0"/>
    <x v="0"/>
    <n v="7"/>
    <s v="À Prazo"/>
    <x v="1136"/>
    <s v="João Carlos"/>
  </r>
  <r>
    <s v="Uxue"/>
    <s v="Messias"/>
    <s v="Sinclair"/>
    <s v="Uxue Messias Sinclair"/>
    <n v="0.42944678030433181"/>
    <s v="@hotmail.com"/>
    <s v="Uxue@hotmail.com"/>
    <n v="84"/>
    <s v="Rio Grande do Norte"/>
    <x v="2"/>
    <x v="0"/>
    <x v="0"/>
    <x v="0"/>
    <n v="5"/>
    <s v="À Prazo"/>
    <x v="1137"/>
    <s v="João Carlos"/>
  </r>
  <r>
    <s v="Joaninha"/>
    <s v="Monteiro"/>
    <s v="Kerr"/>
    <s v="Joaninha Monteiro Kerr"/>
    <n v="0.29226473665008224"/>
    <s v="@hotmail.com"/>
    <s v="Joaninha@hotmail.com"/>
    <n v="66"/>
    <s v="Mato Grosso"/>
    <x v="4"/>
    <x v="0"/>
    <x v="0"/>
    <x v="0"/>
    <n v="3"/>
    <s v="À Prazo"/>
    <x v="1137"/>
    <s v="Maria do Carmo"/>
  </r>
  <r>
    <s v="Fahisa"/>
    <s v="Cidade"/>
    <s v="Ballard"/>
    <s v="Fahisa Cidade Ballard"/>
    <n v="0.99856285186765303"/>
    <s v="@hotmail.com"/>
    <s v="Fahisa@hotmail.com"/>
    <n v="98"/>
    <s v="Maranhão"/>
    <x v="2"/>
    <x v="0"/>
    <x v="0"/>
    <x v="0"/>
    <n v="3"/>
    <s v="À Prazo"/>
    <x v="1137"/>
    <s v="Priscila Amanda"/>
  </r>
  <r>
    <s v="Alise"/>
    <s v="Lima"/>
    <s v="Sinclair"/>
    <s v="Alise Lima Sinclair"/>
    <n v="0.63733642370479382"/>
    <s v="@gmail.com"/>
    <s v="Alise@gmail.com"/>
    <n v="67"/>
    <s v="Mato Grosso do Sul"/>
    <x v="4"/>
    <x v="0"/>
    <x v="0"/>
    <x v="0"/>
    <n v="5"/>
    <s v="À Prazo"/>
    <x v="1138"/>
    <s v="José Arruda"/>
  </r>
  <r>
    <s v="Antonela"/>
    <s v="Xavier"/>
    <s v="Ramsey"/>
    <s v="Antonela Xavier Ramsey"/>
    <n v="2.276991883967916E-2"/>
    <s v="@yahoo.com"/>
    <s v="Antonela@yahoo.com"/>
    <n v="85"/>
    <s v="Ceará"/>
    <x v="2"/>
    <x v="0"/>
    <x v="0"/>
    <x v="0"/>
    <n v="3"/>
    <s v="À Prazo"/>
    <x v="1138"/>
    <s v="José Arruda"/>
  </r>
  <r>
    <s v="Iao"/>
    <s v="Valente"/>
    <s v="Atkinson"/>
    <s v="Iao Valente Atkinson"/>
    <n v="0.43322489236379047"/>
    <s v="@hotmail.com"/>
    <s v="Iao@hotmail.com"/>
    <n v="99"/>
    <s v="Maranhão"/>
    <x v="2"/>
    <x v="1"/>
    <x v="1"/>
    <x v="1"/>
    <n v="1"/>
    <s v="À vista"/>
    <x v="1138"/>
    <s v="José Arruda"/>
  </r>
  <r>
    <s v="Caia"/>
    <s v="Melo"/>
    <s v="McBride"/>
    <s v="Caia Melo McBride"/>
    <n v="0.13871858084897537"/>
    <s v="@yahoo.com"/>
    <s v="Caia@yahoo.com"/>
    <n v="68"/>
    <s v="Acre"/>
    <x v="1"/>
    <x v="2"/>
    <x v="0"/>
    <x v="2"/>
    <n v="10"/>
    <s v="À Prazo"/>
    <x v="1139"/>
    <s v="José Arruda"/>
  </r>
  <r>
    <s v="Kayra"/>
    <s v="Amigo"/>
    <s v="Salisbury"/>
    <s v="Kayra Amigo Salisbury"/>
    <n v="0.93652311897340679"/>
    <s v="@gmail.com"/>
    <s v="Kayra@gmail.com"/>
    <n v="11"/>
    <s v="São Paulo"/>
    <x v="0"/>
    <x v="0"/>
    <x v="0"/>
    <x v="0"/>
    <n v="7"/>
    <s v="À Prazo"/>
    <x v="1139"/>
    <s v="Priscila Amanda"/>
  </r>
  <r>
    <s v="Flávia"/>
    <s v="Ferro"/>
    <s v="Ballard"/>
    <s v="Flávia Ferro Ballard"/>
    <n v="0.77261572345278839"/>
    <s v="@gmail.com"/>
    <s v="Flávia@gmail.com"/>
    <n v="86"/>
    <s v="Piauí"/>
    <x v="2"/>
    <x v="0"/>
    <x v="0"/>
    <x v="0"/>
    <n v="7"/>
    <s v="À Prazo"/>
    <x v="1139"/>
    <s v="Priscila Amanda"/>
  </r>
  <r>
    <s v="Lais"/>
    <s v="Hernandes"/>
    <s v="Pollock"/>
    <s v="Lais Hernandes Pollock"/>
    <n v="0.3192266997871388"/>
    <s v="@ig.com"/>
    <s v="Lais@ig.com"/>
    <n v="12"/>
    <s v="São Paulo"/>
    <x v="0"/>
    <x v="1"/>
    <x v="1"/>
    <x v="1"/>
    <n v="1"/>
    <s v="À vista"/>
    <x v="1140"/>
    <s v="João Carlos"/>
  </r>
  <r>
    <s v="Aleeza"/>
    <s v="Flores"/>
    <s v="Reese"/>
    <s v="Aleeza Flores Reese"/>
    <n v="0.24801672666025942"/>
    <s v="@hotmail.com"/>
    <s v="Aleeza@hotmail.com"/>
    <n v="87"/>
    <s v="Pernambuco"/>
    <x v="2"/>
    <x v="0"/>
    <x v="0"/>
    <x v="0"/>
    <n v="4"/>
    <s v="À Prazo"/>
    <x v="1140"/>
    <s v="José Arruda"/>
  </r>
  <r>
    <s v="Izabel"/>
    <s v="Dantas"/>
    <s v="Fletcher"/>
    <s v="Izabel Dantas Fletcher"/>
    <n v="0.33415717798161726"/>
    <s v="@yahoo.com"/>
    <s v="Izabel@yahoo.com"/>
    <n v="69"/>
    <s v="Rondônia"/>
    <x v="1"/>
    <x v="0"/>
    <x v="0"/>
    <x v="0"/>
    <n v="7"/>
    <s v="À Prazo"/>
    <x v="1140"/>
    <s v="José Arruda"/>
  </r>
  <r>
    <s v="Angelini"/>
    <s v="Silva"/>
    <s v="Shaw"/>
    <s v="Angelini Silva Shaw"/>
    <n v="1.1031851901293854E-2"/>
    <s v="@gmail.com"/>
    <s v="Angelini@gmail.com"/>
    <n v="71"/>
    <s v="Bahia"/>
    <x v="2"/>
    <x v="1"/>
    <x v="1"/>
    <x v="1"/>
    <n v="1"/>
    <s v="À vista"/>
    <x v="1141"/>
    <s v="Maria do Carmo"/>
  </r>
  <r>
    <s v="Xymelle"/>
    <s v="Uribe"/>
    <s v="Frazier"/>
    <s v="Xymelle Uribe Frazier"/>
    <n v="0.90382763284899059"/>
    <s v="@gmail.com"/>
    <s v="Xymelle@gmail.com"/>
    <n v="13"/>
    <s v="São Paulo"/>
    <x v="0"/>
    <x v="1"/>
    <x v="0"/>
    <x v="1"/>
    <n v="2"/>
    <s v="À Prazo"/>
    <x v="1141"/>
    <s v="João Carlos"/>
  </r>
  <r>
    <s v="Kentia"/>
    <s v="Bicalho"/>
    <s v="Reese"/>
    <s v="Kentia Bicalho Reese"/>
    <n v="1.1755282039876191E-2"/>
    <s v="@hotmail.com"/>
    <s v="Kentia@hotmail.com"/>
    <n v="88"/>
    <s v="Ceará"/>
    <x v="2"/>
    <x v="2"/>
    <x v="0"/>
    <x v="2"/>
    <n v="8"/>
    <s v="À Prazo"/>
    <x v="1141"/>
    <s v="José Arruda"/>
  </r>
  <r>
    <s v="Nyara"/>
    <s v="Negrete"/>
    <s v="O’Hara"/>
    <s v="Nyara Negrete O’Hara"/>
    <n v="0.66331959157658371"/>
    <s v="@gmail.com"/>
    <s v="Nyara@gmail.com"/>
    <n v="73"/>
    <s v="Bahia"/>
    <x v="2"/>
    <x v="2"/>
    <x v="0"/>
    <x v="2"/>
    <n v="8"/>
    <s v="À Prazo"/>
    <x v="1142"/>
    <s v="Priscila Amanda"/>
  </r>
  <r>
    <s v="Eknoor"/>
    <s v="Nóbrega"/>
    <s v="Donovan"/>
    <s v="Eknoor Nóbrega Donovan"/>
    <n v="0.3810772469009267"/>
    <s v="@gmail.com"/>
    <s v="Eknoor@gmail.com"/>
    <n v="14"/>
    <s v="São Paulo"/>
    <x v="0"/>
    <x v="2"/>
    <x v="0"/>
    <x v="2"/>
    <n v="9"/>
    <s v="À Prazo"/>
    <x v="1142"/>
    <s v="Maria do Carmo"/>
  </r>
  <r>
    <s v="Rosalie"/>
    <s v="Faleiros"/>
    <s v="Faulkner"/>
    <s v="Rosalie Faleiros Faulkner"/>
    <n v="0.6810593872834837"/>
    <s v="@gmail.com"/>
    <s v="Rosalie@gmail.com"/>
    <n v="89"/>
    <s v="Piauí"/>
    <x v="2"/>
    <x v="2"/>
    <x v="0"/>
    <x v="2"/>
    <n v="8"/>
    <s v="À Prazo"/>
    <x v="1142"/>
    <s v="José Arruda"/>
  </r>
  <r>
    <s v="Kelsie"/>
    <s v="Barbosa"/>
    <s v="McCracken"/>
    <s v="Kelsie Barbosa McCracken"/>
    <n v="0.37789960598818761"/>
    <s v="@hotmail.com"/>
    <s v="Kelsie@hotmail.com"/>
    <n v="15"/>
    <s v="São Paulo"/>
    <x v="0"/>
    <x v="0"/>
    <x v="0"/>
    <x v="0"/>
    <n v="5"/>
    <s v="À Prazo"/>
    <x v="1143"/>
    <s v="Maria do Carmo"/>
  </r>
  <r>
    <s v="Keilly"/>
    <s v="Andrioli"/>
    <s v="Barker"/>
    <s v="Keilly Andrioli Barker"/>
    <n v="5.2398160317008724E-3"/>
    <s v="@gmail.com"/>
    <s v="Keilly@gmail.com"/>
    <n v="74"/>
    <s v="Bahia"/>
    <x v="2"/>
    <x v="0"/>
    <x v="0"/>
    <x v="0"/>
    <n v="6"/>
    <s v="À Prazo"/>
    <x v="1143"/>
    <s v="Priscila Amanda"/>
  </r>
  <r>
    <s v="Úrsula"/>
    <s v="Melo"/>
    <s v="Shaw"/>
    <s v="Úrsula Melo Shaw"/>
    <n v="0.65789874517862534"/>
    <s v="@ig.com"/>
    <s v="Úrsula@ig.com"/>
    <n v="91"/>
    <s v="Pará"/>
    <x v="1"/>
    <x v="1"/>
    <x v="1"/>
    <x v="1"/>
    <n v="1"/>
    <s v="À vista"/>
    <x v="1143"/>
    <s v="José Arruda"/>
  </r>
  <r>
    <s v="Vitoria"/>
    <s v="Prudente"/>
    <s v="Shaw"/>
    <s v="Vitoria Prudente Shaw"/>
    <n v="0.30684087239551339"/>
    <s v="@gmail.com"/>
    <s v="Vitoria@gmail.com"/>
    <n v="92"/>
    <s v="Amazonas"/>
    <x v="1"/>
    <x v="0"/>
    <x v="0"/>
    <x v="0"/>
    <n v="3"/>
    <s v="À Prazo"/>
    <x v="1144"/>
    <s v="João Carlos"/>
  </r>
  <r>
    <s v="Tara"/>
    <s v="Dourado"/>
    <s v="Vaughn"/>
    <s v="Tara Dourado Vaughn"/>
    <n v="3.2550703786759505E-2"/>
    <s v="@hotmail.com"/>
    <s v="Tara@hotmail.com"/>
    <n v="16"/>
    <s v="São Paulo"/>
    <x v="0"/>
    <x v="2"/>
    <x v="0"/>
    <x v="2"/>
    <n v="9"/>
    <s v="À Prazo"/>
    <x v="1144"/>
    <s v="Maria do Carmo"/>
  </r>
  <r>
    <s v="Anabelle"/>
    <s v="Patriota"/>
    <s v="Weber"/>
    <s v="Anabelle Patriota Weber"/>
    <n v="4.3610030250346932E-2"/>
    <s v="@gmail.com"/>
    <s v="Anabelle@gmail.com"/>
    <n v="75"/>
    <s v="Bahia"/>
    <x v="2"/>
    <x v="0"/>
    <x v="0"/>
    <x v="0"/>
    <n v="4"/>
    <s v="À Prazo"/>
    <x v="1144"/>
    <s v="Maria do Carmo"/>
  </r>
  <r>
    <s v="Rinoyshka"/>
    <s v="Cruz"/>
    <s v="Ramsey"/>
    <s v="Rinoyshka Cruz Ramsey"/>
    <n v="0.84923468485661047"/>
    <s v="@hotmail.com"/>
    <s v="Rinoyshka@hotmail.com"/>
    <n v="93"/>
    <s v="Pará"/>
    <x v="1"/>
    <x v="1"/>
    <x v="1"/>
    <x v="1"/>
    <n v="1"/>
    <s v="À vista"/>
    <x v="1145"/>
    <s v="Priscila Amanda"/>
  </r>
  <r>
    <s v="Pureza"/>
    <s v="Vilela"/>
    <s v="Walsh"/>
    <s v="Pureza Vilela Walsh"/>
    <n v="0.11879714572408306"/>
    <s v="@gmail.com"/>
    <s v="Pureza@gmail.com"/>
    <n v="17"/>
    <s v="São Paulo"/>
    <x v="0"/>
    <x v="1"/>
    <x v="1"/>
    <x v="1"/>
    <n v="1"/>
    <s v="À vista"/>
    <x v="1145"/>
    <s v="Maria do Carmo"/>
  </r>
  <r>
    <s v="Aihra"/>
    <s v="Castro"/>
    <s v="Donovan"/>
    <s v="Aihra Castro Donovan"/>
    <n v="0.31750043278195861"/>
    <s v="@yahoo.com"/>
    <s v="Aihra@yahoo.com"/>
    <n v="77"/>
    <s v="Bahia"/>
    <x v="2"/>
    <x v="1"/>
    <x v="1"/>
    <x v="1"/>
    <n v="1"/>
    <s v="À vista"/>
    <x v="1145"/>
    <s v="João Carlos"/>
  </r>
  <r>
    <s v="Katlin"/>
    <s v="Vicente"/>
    <s v="Faulkner"/>
    <s v="Katlin Vicente Faulkner"/>
    <n v="0.28936292847220912"/>
    <s v="@yahoo.com"/>
    <s v="Katlin@yahoo.com"/>
    <n v="18"/>
    <s v="São Paulo"/>
    <x v="0"/>
    <x v="0"/>
    <x v="0"/>
    <x v="0"/>
    <n v="3"/>
    <s v="À Prazo"/>
    <x v="1146"/>
    <s v="José Arruda"/>
  </r>
  <r>
    <s v="Eugenia"/>
    <s v="Baseggio"/>
    <s v="Salisbury"/>
    <s v="Eugenia Baseggio Salisbury"/>
    <n v="0.24560834941784715"/>
    <s v="@ig.com"/>
    <s v="Eugenia@ig.com"/>
    <n v="79"/>
    <s v="Sergipe"/>
    <x v="2"/>
    <x v="1"/>
    <x v="1"/>
    <x v="1"/>
    <n v="1"/>
    <s v="À vista"/>
    <x v="1146"/>
    <s v="Priscila Amanda"/>
  </r>
  <r>
    <s v="Mya"/>
    <s v="Andrioli"/>
    <s v="Saunders"/>
    <s v="Mya Andrioli Saunders"/>
    <n v="0.21896752847073553"/>
    <s v="@gmail.com"/>
    <s v="Mya@gmail.com"/>
    <n v="94"/>
    <s v="Pará"/>
    <x v="1"/>
    <x v="2"/>
    <x v="0"/>
    <x v="2"/>
    <n v="8"/>
    <s v="À Prazo"/>
    <x v="1146"/>
    <s v="Priscila Amanda"/>
  </r>
  <r>
    <s v="Asmaa"/>
    <s v="Brasil"/>
    <s v="McCracken"/>
    <s v="Asmaa Brasil McCracken"/>
    <n v="0.94377082041016969"/>
    <s v="@hotmail.com"/>
    <s v="Asmaa@hotmail.com"/>
    <n v="95"/>
    <s v="Roraima"/>
    <x v="1"/>
    <x v="1"/>
    <x v="1"/>
    <x v="1"/>
    <n v="1"/>
    <s v="À vista"/>
    <x v="1147"/>
    <s v="Priscila Amanda"/>
  </r>
  <r>
    <s v="Lyan"/>
    <s v="Cândido"/>
    <s v="Fitzgerald"/>
    <s v="Lyan Cândido Fitzgerald"/>
    <n v="4.4869945495299657E-2"/>
    <s v="@gmail.com"/>
    <s v="Lyan@gmail.com"/>
    <n v="19"/>
    <s v="São Paulo"/>
    <x v="0"/>
    <x v="1"/>
    <x v="0"/>
    <x v="1"/>
    <n v="2"/>
    <s v="À Prazo"/>
    <x v="1147"/>
    <s v="José Arruda"/>
  </r>
  <r>
    <s v="Naiane"/>
    <s v="Batista"/>
    <s v="Kerr"/>
    <s v="Naiane Batista Kerr"/>
    <n v="0.39080604886041848"/>
    <s v="@ig.com"/>
    <s v="Naiane@ig.com"/>
    <n v="81"/>
    <s v="Pernambuco"/>
    <x v="2"/>
    <x v="0"/>
    <x v="0"/>
    <x v="0"/>
    <n v="5"/>
    <s v="À Prazo"/>
    <x v="1147"/>
    <s v="Priscila Amanda"/>
  </r>
  <r>
    <s v="Meyde"/>
    <s v="Saragoça"/>
    <s v="Weber"/>
    <s v="Meyde Saragoça Weber"/>
    <n v="0.63782509031516776"/>
    <s v="@yahoo.com"/>
    <s v="Meyde@yahoo.com"/>
    <n v="21"/>
    <s v="Rio de Janeiro"/>
    <x v="0"/>
    <x v="0"/>
    <x v="0"/>
    <x v="0"/>
    <n v="5"/>
    <s v="À Prazo"/>
    <x v="1148"/>
    <s v="José Arruda"/>
  </r>
  <r>
    <s v="Ainara"/>
    <s v="Conceição"/>
    <s v="Hagan"/>
    <s v="Ainara Conceição Hagan"/>
    <n v="0.66029003558556254"/>
    <s v="@gmail.com"/>
    <s v="Ainara@gmail.com"/>
    <n v="82"/>
    <s v="Alagoas"/>
    <x v="2"/>
    <x v="0"/>
    <x v="0"/>
    <x v="0"/>
    <n v="5"/>
    <s v="À Prazo"/>
    <x v="1148"/>
    <s v="José Arruda"/>
  </r>
  <r>
    <s v="Evanyce"/>
    <s v="Borba"/>
    <s v="Calhoun"/>
    <s v="Evanyce Borba Calhoun"/>
    <n v="0.10418720484782074"/>
    <s v="@hotmail.com"/>
    <s v="Evanyce@hotmail.com"/>
    <n v="96"/>
    <s v="Amapá"/>
    <x v="1"/>
    <x v="0"/>
    <x v="0"/>
    <x v="0"/>
    <n v="4"/>
    <s v="À Prazo"/>
    <x v="1148"/>
    <s v="João Carlos"/>
  </r>
  <r>
    <s v="Annalisa"/>
    <s v="Valente"/>
    <s v="Fitzgerald"/>
    <s v="Annalisa Valente Fitzgerald"/>
    <n v="0.62299189558804524"/>
    <s v="@hotmail.com"/>
    <s v="Annalisa@hotmail.com"/>
    <n v="22"/>
    <s v="Rio de Janeiro"/>
    <x v="0"/>
    <x v="1"/>
    <x v="1"/>
    <x v="1"/>
    <n v="1"/>
    <s v="À vista"/>
    <x v="1149"/>
    <s v="Priscila Amanda"/>
  </r>
  <r>
    <s v="Aleksia"/>
    <s v="Garrastazu"/>
    <s v="Stack"/>
    <s v="Aleksia Garrastazu Stack"/>
    <n v="0.80452379034351174"/>
    <s v="@gmail.com"/>
    <s v="Aleksia@gmail.com"/>
    <n v="83"/>
    <s v="Paraíba"/>
    <x v="2"/>
    <x v="0"/>
    <x v="0"/>
    <x v="0"/>
    <n v="5"/>
    <s v="À Prazo"/>
    <x v="1149"/>
    <s v="José Arruda"/>
  </r>
  <r>
    <s v="Jane-Grace"/>
    <s v="Freire"/>
    <s v="Dempsey"/>
    <s v="Jane-Grace Freire Dempsey"/>
    <n v="0.18629895608312985"/>
    <s v="@ig.com"/>
    <s v="Jane-Grace@ig.com"/>
    <n v="97"/>
    <s v="Amazonas"/>
    <x v="1"/>
    <x v="2"/>
    <x v="0"/>
    <x v="2"/>
    <n v="9"/>
    <s v="À Prazo"/>
    <x v="1149"/>
    <s v="Maria do Carmo"/>
  </r>
  <r>
    <s v="Weronika"/>
    <s v="Santiago"/>
    <s v="McLaughlin"/>
    <s v="Weronika Santiago McLaughlin"/>
    <n v="0.66790147352128471"/>
    <s v="@yahoo.com"/>
    <s v="Weronika@yahoo.com"/>
    <n v="24"/>
    <s v="Rio de Janeiro"/>
    <x v="0"/>
    <x v="0"/>
    <x v="0"/>
    <x v="0"/>
    <n v="5"/>
    <s v="À Prazo"/>
    <x v="1150"/>
    <s v="José Arruda"/>
  </r>
  <r>
    <s v="Gabi"/>
    <s v="Galvão"/>
    <s v="Lynch"/>
    <s v="Gabi Galvão Lynch"/>
    <n v="0.3024964685140159"/>
    <s v="@gmail.com"/>
    <s v="Gabi@gmail.com"/>
    <n v="98"/>
    <s v="Maranhão"/>
    <x v="2"/>
    <x v="2"/>
    <x v="0"/>
    <x v="2"/>
    <n v="9"/>
    <s v="À Prazo"/>
    <x v="1150"/>
    <s v="Maria do Carmo"/>
  </r>
  <r>
    <s v="Jayara"/>
    <s v="Junqueira"/>
    <s v="Daugherty"/>
    <s v="Jayara Junqueira Daugherty"/>
    <n v="0.718891210178774"/>
    <s v="@hotmail.com"/>
    <s v="Jayara@hotmail.com"/>
    <n v="84"/>
    <s v="Rio Grande do Norte"/>
    <x v="2"/>
    <x v="1"/>
    <x v="1"/>
    <x v="1"/>
    <n v="1"/>
    <s v="À vista"/>
    <x v="1150"/>
    <s v="Maria do Carmo"/>
  </r>
  <r>
    <s v="Miftah"/>
    <s v="Souza"/>
    <s v="Frazier"/>
    <s v="Miftah Souza Frazier"/>
    <n v="0.50028400801726924"/>
    <s v="@ig.com"/>
    <s v="Miftah@ig.com"/>
    <n v="27"/>
    <s v="Espírito Santo"/>
    <x v="0"/>
    <x v="2"/>
    <x v="0"/>
    <x v="2"/>
    <n v="8"/>
    <s v="À Prazo"/>
    <x v="1151"/>
    <s v="João Carlos"/>
  </r>
  <r>
    <s v="Azul"/>
    <s v="Ferreira"/>
    <s v="Dempsey"/>
    <s v="Azul Ferreira Dempsey"/>
    <n v="0.45914229422737163"/>
    <s v="@yahoo.com"/>
    <s v="Azul@yahoo.com"/>
    <n v="99"/>
    <s v="Maranhão"/>
    <x v="2"/>
    <x v="0"/>
    <x v="0"/>
    <x v="0"/>
    <n v="3"/>
    <s v="À Prazo"/>
    <x v="1151"/>
    <s v="Maria do Carmo"/>
  </r>
  <r>
    <s v="Sasha"/>
    <s v="Oliva"/>
    <s v="Pollock"/>
    <s v="Sasha Oliva Pollock"/>
    <n v="0.27521291677164339"/>
    <s v="@gmail.com"/>
    <s v="Sasha@gmail.com"/>
    <n v="85"/>
    <s v="Ceará"/>
    <x v="2"/>
    <x v="1"/>
    <x v="1"/>
    <x v="1"/>
    <n v="1"/>
    <s v="À vista"/>
    <x v="1151"/>
    <s v="Maria do Carmo"/>
  </r>
  <r>
    <s v="Claudine"/>
    <s v="Velasques"/>
    <s v="Hahn"/>
    <s v="Claudine Velasques Hahn"/>
    <n v="0.54497132002502258"/>
    <s v="@gmail.com"/>
    <s v="Claudine@gmail.com"/>
    <n v="86"/>
    <s v="Piauí"/>
    <x v="2"/>
    <x v="0"/>
    <x v="0"/>
    <x v="0"/>
    <n v="6"/>
    <s v="À Prazo"/>
    <x v="1152"/>
    <s v="Priscila Amanda"/>
  </r>
  <r>
    <s v="Hellen"/>
    <s v="Resende"/>
    <s v="Stack"/>
    <s v="Hellen Resende Stack"/>
    <n v="0.53539975651203986"/>
    <s v="@hotmail.com"/>
    <s v="Hellen@hotmail.com"/>
    <n v="28"/>
    <s v="Espírito Santo"/>
    <x v="0"/>
    <x v="2"/>
    <x v="0"/>
    <x v="2"/>
    <n v="9"/>
    <s v="À Prazo"/>
    <x v="1152"/>
    <s v="João Carlos"/>
  </r>
  <r>
    <s v="Shimrik"/>
    <s v="Rollemberg"/>
    <s v="Duncan"/>
    <s v="Shimrik Rollemberg Duncan"/>
    <n v="0.48732036422191916"/>
    <s v="@hotmail.com"/>
    <s v="Shimrik@hotmail.com"/>
    <n v="11"/>
    <s v="São Paulo"/>
    <x v="0"/>
    <x v="2"/>
    <x v="0"/>
    <x v="2"/>
    <n v="10"/>
    <s v="À Prazo"/>
    <x v="1152"/>
    <s v="José Arruda"/>
  </r>
  <r>
    <s v="Carlize"/>
    <s v="Navalhes"/>
    <s v="Calhoun"/>
    <s v="Carlize Navalhes Calhoun"/>
    <n v="0.29006190912052676"/>
    <s v="@yahoo.com"/>
    <s v="Carlize@yahoo.com"/>
    <n v="87"/>
    <s v="Pernambuco"/>
    <x v="2"/>
    <x v="1"/>
    <x v="1"/>
    <x v="1"/>
    <n v="1"/>
    <s v="À vista"/>
    <x v="1153"/>
    <s v="João Carlos"/>
  </r>
  <r>
    <s v="Aliah"/>
    <s v="Igrejas"/>
    <s v="Hahn"/>
    <s v="Aliah Igrejas Hahn"/>
    <n v="0.29556905068728134"/>
    <s v="@yahoo.com"/>
    <s v="Aliah@yahoo.com"/>
    <n v="12"/>
    <s v="São Paulo"/>
    <x v="0"/>
    <x v="1"/>
    <x v="0"/>
    <x v="1"/>
    <n v="2"/>
    <s v="À Prazo"/>
    <x v="1153"/>
    <s v="Maria do Carmo"/>
  </r>
  <r>
    <s v="Louise"/>
    <s v="Alencar"/>
    <s v="McCracken"/>
    <s v="Louise Alencar McCracken"/>
    <n v="0.339577153634817"/>
    <s v="@gmail.com"/>
    <s v="Louise@gmail.com"/>
    <n v="31"/>
    <s v="Minas Gerais"/>
    <x v="0"/>
    <x v="0"/>
    <x v="0"/>
    <x v="0"/>
    <n v="6"/>
    <s v="À Prazo"/>
    <x v="1153"/>
    <s v="José Arruda"/>
  </r>
  <r>
    <s v="Laizi"/>
    <s v="Idelfonso"/>
    <s v="Stack"/>
    <s v="Laizi Idelfonso Stack"/>
    <n v="0.70964385752258696"/>
    <s v="@hotmail.com"/>
    <s v="Laizi@hotmail.com"/>
    <n v="88"/>
    <s v="Ceará"/>
    <x v="2"/>
    <x v="1"/>
    <x v="0"/>
    <x v="1"/>
    <n v="2"/>
    <s v="À Prazo"/>
    <x v="1154"/>
    <s v="João Carlos"/>
  </r>
  <r>
    <s v="Nesilita"/>
    <s v="Furtado"/>
    <s v="Barker"/>
    <s v="Nesilita Furtado Barker"/>
    <n v="0.69515268782404505"/>
    <s v="@gmail.com"/>
    <s v="Nesilita@gmail.com"/>
    <n v="32"/>
    <s v="Minas Gerais"/>
    <x v="0"/>
    <x v="1"/>
    <x v="0"/>
    <x v="1"/>
    <n v="2"/>
    <s v="À Prazo"/>
    <x v="1154"/>
    <s v="Maria do Carmo"/>
  </r>
  <r>
    <s v="Purvika"/>
    <s v="Vicente"/>
    <s v="Weber"/>
    <s v="Purvika Vicente Weber"/>
    <n v="0.1202939422398891"/>
    <s v="@yahoo.com"/>
    <s v="Purvika@yahoo.com"/>
    <n v="13"/>
    <s v="São Paulo"/>
    <x v="0"/>
    <x v="1"/>
    <x v="1"/>
    <x v="1"/>
    <n v="1"/>
    <s v="À vista"/>
    <x v="1154"/>
    <s v="Priscila Amanda"/>
  </r>
  <r>
    <s v="Hyndia"/>
    <s v="Trindade"/>
    <s v="Sinclair"/>
    <s v="Hyndia Trindade Sinclair"/>
    <n v="0.64688727946832703"/>
    <s v="@yahoo.com"/>
    <s v="Hyndia@yahoo.com"/>
    <n v="33"/>
    <s v="Minas Gerais"/>
    <x v="0"/>
    <x v="2"/>
    <x v="0"/>
    <x v="2"/>
    <n v="10"/>
    <s v="À Prazo"/>
    <x v="1155"/>
    <s v="Priscila Amanda"/>
  </r>
  <r>
    <s v="Alafair"/>
    <s v="Evangelista"/>
    <s v="Barker"/>
    <s v="Alafair Evangelista Barker"/>
    <n v="0.20448124686950298"/>
    <s v="@hotmail.com"/>
    <s v="Alafair@hotmail.com"/>
    <n v="14"/>
    <s v="São Paulo"/>
    <x v="0"/>
    <x v="1"/>
    <x v="1"/>
    <x v="1"/>
    <n v="1"/>
    <s v="À vista"/>
    <x v="1155"/>
    <s v="Maria do Carmo"/>
  </r>
  <r>
    <s v="Kadiatou"/>
    <s v="Rangel"/>
    <s v="Kerr"/>
    <s v="Kadiatou Rangel Kerr"/>
    <n v="0.3324027009357694"/>
    <s v="@gmail.com"/>
    <s v="Kadiatou@gmail.com"/>
    <n v="89"/>
    <s v="Piauí"/>
    <x v="2"/>
    <x v="1"/>
    <x v="1"/>
    <x v="1"/>
    <n v="1"/>
    <s v="À vista"/>
    <x v="1155"/>
    <s v="Priscila Amanda"/>
  </r>
  <r>
    <s v="Surbani"/>
    <s v="Bernardes"/>
    <s v="Fitzgerald"/>
    <s v="Surbani Bernardes Fitzgerald"/>
    <n v="0.76079057993365651"/>
    <s v="@gmail.com"/>
    <s v="Surbani@gmail.com"/>
    <n v="15"/>
    <s v="São Paulo"/>
    <x v="0"/>
    <x v="2"/>
    <x v="0"/>
    <x v="2"/>
    <n v="8"/>
    <s v="À Prazo"/>
    <x v="1156"/>
    <s v="Priscila Amanda"/>
  </r>
  <r>
    <s v="Venicia"/>
    <s v="Pascal"/>
    <s v="Vaughn"/>
    <s v="Venicia Pascal Vaughn"/>
    <n v="0.99739481000495656"/>
    <s v="@hotmail.com"/>
    <s v="Venicia@hotmail.com"/>
    <n v="91"/>
    <s v="Pará"/>
    <x v="1"/>
    <x v="0"/>
    <x v="0"/>
    <x v="0"/>
    <n v="5"/>
    <s v="À Prazo"/>
    <x v="1156"/>
    <s v="José Arruda"/>
  </r>
  <r>
    <s v="Loíka"/>
    <s v="Vaz"/>
    <s v="Weber"/>
    <s v="Loíka Vaz Weber"/>
    <n v="0.67316239853893212"/>
    <s v="@hotmail.com"/>
    <s v="Loíka@hotmail.com"/>
    <n v="34"/>
    <s v="Minas Gerais"/>
    <x v="0"/>
    <x v="0"/>
    <x v="0"/>
    <x v="0"/>
    <n v="3"/>
    <s v="À Prazo"/>
    <x v="1156"/>
    <s v="João Carlos"/>
  </r>
  <r>
    <s v="Alba"/>
    <s v="Fernandes"/>
    <s v="Duncan"/>
    <s v="Alba Fernandes Duncan"/>
    <n v="0.39838666393609834"/>
    <s v="@gmail.com"/>
    <s v="Alba@gmail.com"/>
    <n v="35"/>
    <s v="Minas Gerais"/>
    <x v="0"/>
    <x v="2"/>
    <x v="0"/>
    <x v="2"/>
    <n v="10"/>
    <s v="À Prazo"/>
    <x v="1157"/>
    <s v="Maria do Carmo"/>
  </r>
  <r>
    <s v="Yashika"/>
    <s v="Adorno"/>
    <s v="Ballard"/>
    <s v="Yashika Adorno Ballard"/>
    <n v="0.99614366500394613"/>
    <s v="@ig.com"/>
    <s v="Yashika@ig.com"/>
    <n v="92"/>
    <s v="Amazonas"/>
    <x v="1"/>
    <x v="0"/>
    <x v="0"/>
    <x v="0"/>
    <n v="5"/>
    <s v="À Prazo"/>
    <x v="1157"/>
    <s v="João Carlos"/>
  </r>
  <r>
    <s v="Nayra"/>
    <s v="Dantas"/>
    <s v="Ballard"/>
    <s v="Nayra Dantas Ballard"/>
    <n v="0.15373745994523225"/>
    <s v="@gmail.com"/>
    <s v="Nayra@gmail.com"/>
    <n v="16"/>
    <s v="São Paulo"/>
    <x v="0"/>
    <x v="1"/>
    <x v="1"/>
    <x v="1"/>
    <n v="1"/>
    <s v="À vista"/>
    <x v="1157"/>
    <s v="Priscila Amanda"/>
  </r>
  <r>
    <s v="Tayssa"/>
    <s v="Ferro"/>
    <s v="Duncan"/>
    <s v="Tayssa Ferro Duncan"/>
    <n v="0.66121371019997732"/>
    <s v="@hotmail.com"/>
    <s v="Tayssa@hotmail.com"/>
    <n v="37"/>
    <s v="Minas Gerais"/>
    <x v="0"/>
    <x v="0"/>
    <x v="0"/>
    <x v="0"/>
    <n v="5"/>
    <s v="À Prazo"/>
    <x v="1158"/>
    <s v="João Carlos"/>
  </r>
  <r>
    <s v="Lucie"/>
    <s v="Antunes"/>
    <s v="Barker"/>
    <s v="Lucie Antunes Barker"/>
    <n v="0.64228626905202513"/>
    <s v="@gmail.com"/>
    <s v="Lucie@gmail.com"/>
    <n v="17"/>
    <s v="São Paulo"/>
    <x v="0"/>
    <x v="0"/>
    <x v="0"/>
    <x v="0"/>
    <n v="3"/>
    <s v="À Prazo"/>
    <x v="1158"/>
    <s v="Priscila Amanda"/>
  </r>
  <r>
    <s v="Sarayma"/>
    <s v="Nóbrega"/>
    <s v="Montgomery"/>
    <s v="Sarayma Nóbrega Montgomery"/>
    <n v="0.70926394926860059"/>
    <s v="@gmail.com"/>
    <s v="Sarayma@gmail.com"/>
    <n v="93"/>
    <s v="Pará"/>
    <x v="1"/>
    <x v="0"/>
    <x v="0"/>
    <x v="0"/>
    <n v="5"/>
    <s v="À Prazo"/>
    <x v="1158"/>
    <s v="José Arruda"/>
  </r>
  <r>
    <s v="Neyma"/>
    <s v="Gonçalves"/>
    <s v="Fletcher"/>
    <s v="Neyma Gonçalves Fletcher"/>
    <n v="0.69471714624401093"/>
    <s v="@gmail.com"/>
    <s v="Neyma@gmail.com"/>
    <n v="18"/>
    <s v="São Paulo"/>
    <x v="0"/>
    <x v="0"/>
    <x v="0"/>
    <x v="0"/>
    <n v="7"/>
    <s v="À Prazo"/>
    <x v="1159"/>
    <s v="João Carlos"/>
  </r>
  <r>
    <s v="Alyah"/>
    <s v="Medeiros"/>
    <s v="Montgomery"/>
    <s v="Alyah Medeiros Montgomery"/>
    <n v="0.70137241975488951"/>
    <s v="@yahoo.com"/>
    <s v="Alyah@yahoo.com"/>
    <n v="94"/>
    <s v="Pará"/>
    <x v="1"/>
    <x v="2"/>
    <x v="0"/>
    <x v="2"/>
    <n v="9"/>
    <s v="À Prazo"/>
    <x v="1159"/>
    <s v="Priscila Amanda"/>
  </r>
  <r>
    <s v="Catalina"/>
    <s v="Parreira"/>
    <s v="Shaw"/>
    <s v="Catalina Parreira Shaw"/>
    <n v="0.95918914955249901"/>
    <s v="@gmail.com"/>
    <s v="Catalina@gmail.com"/>
    <n v="38"/>
    <s v="Minas Gerais"/>
    <x v="0"/>
    <x v="1"/>
    <x v="1"/>
    <x v="1"/>
    <n v="1"/>
    <s v="À vista"/>
    <x v="1159"/>
    <s v="José Arruda"/>
  </r>
  <r>
    <s v="Thaila"/>
    <s v="Flores"/>
    <s v="Sinclair"/>
    <s v="Thaila Flores Sinclair"/>
    <n v="0.2275907247891904"/>
    <s v="@hotmail.com"/>
    <s v="Thaila@hotmail.com"/>
    <n v="41"/>
    <s v="Paraná"/>
    <x v="3"/>
    <x v="1"/>
    <x v="1"/>
    <x v="1"/>
    <n v="1"/>
    <s v="À vista"/>
    <x v="1160"/>
    <s v="José Arruda"/>
  </r>
  <r>
    <s v="Nelsa"/>
    <s v="Figueiredo"/>
    <s v="Shaw"/>
    <s v="Nelsa Figueiredo Shaw"/>
    <n v="0.44422456308148728"/>
    <s v="@hotmail.com"/>
    <s v="Nelsa@hotmail.com"/>
    <n v="95"/>
    <s v="Roraima"/>
    <x v="1"/>
    <x v="1"/>
    <x v="1"/>
    <x v="1"/>
    <n v="1"/>
    <s v="À vista"/>
    <x v="1160"/>
    <s v="José Arruda"/>
  </r>
  <r>
    <s v="Yanni"/>
    <s v="Vicente"/>
    <s v="Ramsey"/>
    <s v="Yanni Vicente Ramsey"/>
    <n v="0.1151870302659489"/>
    <s v="@hotmail.com"/>
    <s v="Yanni@hotmail.com"/>
    <n v="19"/>
    <s v="São Paulo"/>
    <x v="0"/>
    <x v="0"/>
    <x v="0"/>
    <x v="0"/>
    <n v="3"/>
    <s v="À Prazo"/>
    <x v="1160"/>
    <s v="Maria do Carmo"/>
  </r>
  <r>
    <s v="Hitakshi"/>
    <s v="Serrano"/>
    <s v="Hagan"/>
    <s v="Hitakshi Serrano Hagan"/>
    <n v="0.99325443593767948"/>
    <s v="@ig.com"/>
    <s v="Hitakshi@ig.com"/>
    <n v="96"/>
    <s v="Amapá"/>
    <x v="1"/>
    <x v="1"/>
    <x v="1"/>
    <x v="1"/>
    <n v="1"/>
    <s v="À vista"/>
    <x v="1161"/>
    <s v="José Arruda"/>
  </r>
  <r>
    <s v="Annelys"/>
    <s v="Velasques"/>
    <s v="McCracken"/>
    <s v="Annelys Velasques McCracken"/>
    <n v="0.32341431628013662"/>
    <s v="@gmail.com"/>
    <s v="Annelys@gmail.com"/>
    <n v="21"/>
    <s v="Rio de Janeiro"/>
    <x v="0"/>
    <x v="1"/>
    <x v="1"/>
    <x v="1"/>
    <n v="1"/>
    <s v="À vista"/>
    <x v="1161"/>
    <s v="José Arruda"/>
  </r>
  <r>
    <s v="Amandeed"/>
    <s v="Müller"/>
    <s v="Conway"/>
    <s v="Amandeed Müller Conway"/>
    <n v="0.76818520731296236"/>
    <s v="@gmail.com"/>
    <s v="Amandeed@gmail.com"/>
    <n v="42"/>
    <s v="Paraná"/>
    <x v="3"/>
    <x v="2"/>
    <x v="0"/>
    <x v="2"/>
    <n v="10"/>
    <s v="À Prazo"/>
    <x v="1161"/>
    <s v="Maria do Carmo"/>
  </r>
  <r>
    <s v="Lucía"/>
    <s v="Andrioli"/>
    <s v="Walsh"/>
    <s v="Lucía Andrioli Walsh"/>
    <n v="0.18384288592570974"/>
    <s v="@yahoo.com"/>
    <s v="Lucía@yahoo.com"/>
    <n v="22"/>
    <s v="Rio de Janeiro"/>
    <x v="0"/>
    <x v="0"/>
    <x v="0"/>
    <x v="0"/>
    <n v="5"/>
    <s v="À Prazo"/>
    <x v="1162"/>
    <s v="José Arruda"/>
  </r>
  <r>
    <s v="Sesili"/>
    <s v="Pestana"/>
    <s v="Lynch"/>
    <s v="Sesili Pestana Lynch"/>
    <n v="0.51207364270850286"/>
    <s v="@ig.com"/>
    <s v="Sesili@ig.com"/>
    <n v="43"/>
    <s v="Paraná"/>
    <x v="3"/>
    <x v="2"/>
    <x v="0"/>
    <x v="2"/>
    <n v="8"/>
    <s v="À Prazo"/>
    <x v="1162"/>
    <s v="José Arruda"/>
  </r>
  <r>
    <s v="Dina"/>
    <s v="Henriques"/>
    <s v="Ballard"/>
    <s v="Dina Henriques Ballard"/>
    <n v="0.84538569687694509"/>
    <s v="@ig.com"/>
    <s v="Dina@ig.com"/>
    <n v="97"/>
    <s v="Amazonas"/>
    <x v="1"/>
    <x v="0"/>
    <x v="0"/>
    <x v="0"/>
    <n v="3"/>
    <s v="À Prazo"/>
    <x v="1162"/>
    <s v="Priscila Amanda"/>
  </r>
  <r>
    <s v="Tanushree"/>
    <s v="Dias"/>
    <s v="Salisbury"/>
    <s v="Tanushree Dias Salisbury"/>
    <n v="0.19033420222685815"/>
    <s v="@ig.com"/>
    <s v="Tanushree@ig.com"/>
    <n v="98"/>
    <s v="Maranhão"/>
    <x v="2"/>
    <x v="2"/>
    <x v="0"/>
    <x v="2"/>
    <n v="10"/>
    <s v="À Prazo"/>
    <x v="1163"/>
    <s v="Maria do Carmo"/>
  </r>
  <r>
    <s v="Nessie"/>
    <s v="Feitosa"/>
    <s v="Atkinson"/>
    <s v="Nessie Feitosa Atkinson"/>
    <n v="0.39432855879606787"/>
    <s v="@gmail.com"/>
    <s v="Nessie@gmail.com"/>
    <n v="44"/>
    <s v="Paraná"/>
    <x v="3"/>
    <x v="1"/>
    <x v="1"/>
    <x v="1"/>
    <n v="1"/>
    <s v="À vista"/>
    <x v="1163"/>
    <s v="João Carlos"/>
  </r>
  <r>
    <s v="Anaïssa"/>
    <s v="Pessoa"/>
    <s v="Fletcher"/>
    <s v="Anaïssa Pessoa Fletcher"/>
    <n v="0.89943938697144554"/>
    <s v="@yahoo.com"/>
    <s v="Anaïssa@yahoo.com"/>
    <n v="24"/>
    <s v="Rio de Janeiro"/>
    <x v="0"/>
    <x v="2"/>
    <x v="0"/>
    <x v="2"/>
    <n v="9"/>
    <s v="À Prazo"/>
    <x v="1163"/>
    <s v="José Arruda"/>
  </r>
  <r>
    <s v="Idiatou"/>
    <s v="Wagner"/>
    <s v="Hagan"/>
    <s v="Idiatou Wagner Hagan"/>
    <n v="0.11335961054992527"/>
    <s v="@gmail.com"/>
    <s v="Idiatou@gmail.com"/>
    <n v="45"/>
    <s v="Paraná"/>
    <x v="3"/>
    <x v="2"/>
    <x v="0"/>
    <x v="2"/>
    <n v="8"/>
    <s v="À Prazo"/>
    <x v="1164"/>
    <s v="João Carlos"/>
  </r>
  <r>
    <s v="Pixie"/>
    <s v="Sousa"/>
    <s v="Donovan"/>
    <s v="Pixie Sousa Donovan"/>
    <n v="0.70509919478155159"/>
    <s v="@gmail.com"/>
    <s v="Pixie@gmail.com"/>
    <n v="99"/>
    <s v="Maranhão"/>
    <x v="2"/>
    <x v="0"/>
    <x v="0"/>
    <x v="0"/>
    <n v="7"/>
    <s v="À Prazo"/>
    <x v="1164"/>
    <s v="Priscila Amanda"/>
  </r>
  <r>
    <s v="Gael"/>
    <s v="Gomes"/>
    <s v="O’Connell"/>
    <s v="Gael Gomes O’Connell"/>
    <n v="0.26819268598585799"/>
    <s v="@gmail.com"/>
    <s v="Gael@gmail.com"/>
    <n v="27"/>
    <s v="Espírito Santo"/>
    <x v="0"/>
    <x v="2"/>
    <x v="0"/>
    <x v="2"/>
    <n v="9"/>
    <s v="À Prazo"/>
    <x v="1164"/>
    <s v="José Arruda"/>
  </r>
  <r>
    <s v="Ruíza"/>
    <s v="Guarato"/>
    <s v="Faulkner"/>
    <s v="Ruíza Guarato Faulkner"/>
    <n v="0.32308917235064072"/>
    <s v="@hotmail.com"/>
    <s v="Ruíza@hotmail.com"/>
    <n v="28"/>
    <s v="Espírito Santo"/>
    <x v="0"/>
    <x v="0"/>
    <x v="0"/>
    <x v="0"/>
    <n v="6"/>
    <s v="À Prazo"/>
    <x v="1165"/>
    <s v="João Carlos"/>
  </r>
  <r>
    <s v="Alysha"/>
    <s v="Messias"/>
    <s v="Reese"/>
    <s v="Alysha Messias Reese"/>
    <n v="0.49450603494076473"/>
    <s v="@gmail.com"/>
    <s v="Alysha@gmail.com"/>
    <n v="46"/>
    <s v="Paraná"/>
    <x v="3"/>
    <x v="0"/>
    <x v="0"/>
    <x v="0"/>
    <n v="6"/>
    <s v="À Prazo"/>
    <x v="1165"/>
    <s v="Maria do Carmo"/>
  </r>
  <r>
    <s v="Tamina"/>
    <s v="Couto"/>
    <s v="O’Hara"/>
    <s v="Tamina Couto O’Hara"/>
    <n v="0.46719029326109252"/>
    <s v="@ig.com"/>
    <s v="Tamina@ig.com"/>
    <n v="11"/>
    <s v="São Paulo"/>
    <x v="0"/>
    <x v="0"/>
    <x v="0"/>
    <x v="0"/>
    <n v="6"/>
    <s v="À Prazo"/>
    <x v="1165"/>
    <s v="Maria do Carmo"/>
  </r>
  <r>
    <s v="Annalya"/>
    <s v="Valverde"/>
    <s v="Duncan"/>
    <s v="Annalya Valverde Duncan"/>
    <n v="0.5984183862086897"/>
    <s v="@hotmail.com"/>
    <s v="Annalya@hotmail.com"/>
    <n v="47"/>
    <s v="Santa Catarina"/>
    <x v="3"/>
    <x v="0"/>
    <x v="0"/>
    <x v="0"/>
    <n v="4"/>
    <s v="À Prazo"/>
    <x v="1166"/>
    <s v="Priscila Amanda"/>
  </r>
  <r>
    <s v="Vanine"/>
    <s v="Ortiz"/>
    <s v="Stack"/>
    <s v="Vanine Ortiz Stack"/>
    <n v="0.48417884420249735"/>
    <s v="@yahoo.com"/>
    <s v="Vanine@yahoo.com"/>
    <n v="12"/>
    <s v="São Paulo"/>
    <x v="0"/>
    <x v="2"/>
    <x v="0"/>
    <x v="2"/>
    <n v="10"/>
    <s v="À Prazo"/>
    <x v="1166"/>
    <s v="Maria do Carmo"/>
  </r>
  <r>
    <s v="Ásmin"/>
    <s v="Brasiliense"/>
    <s v="McBride"/>
    <s v="Ásmin Brasiliense McBride"/>
    <n v="0.11055049661485894"/>
    <s v="@gmail.com"/>
    <s v="Ásmin@gmail.com"/>
    <n v="31"/>
    <s v="Minas Gerais"/>
    <x v="0"/>
    <x v="0"/>
    <x v="0"/>
    <x v="0"/>
    <n v="4"/>
    <s v="À Prazo"/>
    <x v="1166"/>
    <s v="José Arruda"/>
  </r>
  <r>
    <s v="Njunda"/>
    <s v="Marques"/>
    <s v="Stack"/>
    <s v="Njunda Marques Stack"/>
    <n v="0.39295212745699482"/>
    <s v="@ig.com"/>
    <s v="Njunda@ig.com"/>
    <n v="48"/>
    <s v="Santa Catarina"/>
    <x v="3"/>
    <x v="1"/>
    <x v="0"/>
    <x v="1"/>
    <n v="2"/>
    <s v="À Prazo"/>
    <x v="1167"/>
    <s v="Maria do Carmo"/>
  </r>
  <r>
    <s v="Kaitlyn"/>
    <s v="Sá"/>
    <s v="Salisbury"/>
    <s v="Kaitlyn Sá Salisbury"/>
    <n v="0.27427280753082983"/>
    <s v="@yahoo.com"/>
    <s v="Kaitlyn@yahoo.com"/>
    <n v="13"/>
    <s v="São Paulo"/>
    <x v="0"/>
    <x v="0"/>
    <x v="0"/>
    <x v="0"/>
    <n v="3"/>
    <s v="À Prazo"/>
    <x v="1167"/>
    <s v="João Carlos"/>
  </r>
  <r>
    <s v="Kaylane"/>
    <s v="Aleluia"/>
    <s v="McLaughlin"/>
    <s v="Kaylane Aleluia McLaughlin"/>
    <n v="0.53234965544992963"/>
    <s v="@gmail.com"/>
    <s v="Kaylane@gmail.com"/>
    <n v="32"/>
    <s v="Minas Gerais"/>
    <x v="0"/>
    <x v="1"/>
    <x v="1"/>
    <x v="1"/>
    <n v="1"/>
    <s v="À vista"/>
    <x v="1167"/>
    <s v="João Carlos"/>
  </r>
  <r>
    <s v="Aaliya"/>
    <s v="Aleluia"/>
    <s v="Calhoun"/>
    <s v="Aaliya Aleluia Calhoun"/>
    <n v="2.3341031684447899E-2"/>
    <s v="@ig.com"/>
    <s v="Aaliya@ig.com"/>
    <n v="14"/>
    <s v="São Paulo"/>
    <x v="0"/>
    <x v="2"/>
    <x v="0"/>
    <x v="2"/>
    <n v="10"/>
    <s v="À Prazo"/>
    <x v="1168"/>
    <s v="Maria do Carmo"/>
  </r>
  <r>
    <s v="Duna"/>
    <s v="Matos"/>
    <s v="Fletcher"/>
    <s v="Duna Matos Fletcher"/>
    <n v="0.42320338311213446"/>
    <s v="@hotmail.com"/>
    <s v="Duna@hotmail.com"/>
    <n v="49"/>
    <s v="Santa Catarina"/>
    <x v="3"/>
    <x v="1"/>
    <x v="0"/>
    <x v="1"/>
    <n v="2"/>
    <s v="À Prazo"/>
    <x v="1168"/>
    <s v="Priscila Amanda"/>
  </r>
  <r>
    <s v="Ayla"/>
    <s v="Diegues"/>
    <s v="Stack"/>
    <s v="Ayla Diegues Stack"/>
    <n v="0.5224417721798198"/>
    <s v="@yahoo.com"/>
    <s v="Ayla@yahoo.com"/>
    <n v="33"/>
    <s v="Minas Gerais"/>
    <x v="0"/>
    <x v="1"/>
    <x v="1"/>
    <x v="1"/>
    <n v="1"/>
    <s v="À vista"/>
    <x v="1168"/>
    <s v="José Arruda"/>
  </r>
  <r>
    <s v="Rafa"/>
    <s v="Andrade"/>
    <s v="O’Connell"/>
    <s v="Rafa Andrade O’Connell"/>
    <n v="0.45788116549418301"/>
    <s v="@ig.com"/>
    <s v="Rafa@ig.com"/>
    <n v="34"/>
    <s v="Minas Gerais"/>
    <x v="0"/>
    <x v="1"/>
    <x v="0"/>
    <x v="1"/>
    <n v="2"/>
    <s v="À Prazo"/>
    <x v="1169"/>
    <s v="Maria do Carmo"/>
  </r>
  <r>
    <s v="Lethycia"/>
    <s v="Peres"/>
    <s v="Shaw"/>
    <s v="Lethycia Peres Shaw"/>
    <n v="0.24015169744479781"/>
    <s v="@ig.com"/>
    <s v="Lethycia@ig.com"/>
    <n v="51"/>
    <s v="Rio Grande do Sul"/>
    <x v="3"/>
    <x v="2"/>
    <x v="0"/>
    <x v="2"/>
    <n v="10"/>
    <s v="À Prazo"/>
    <x v="1169"/>
    <s v="João Carlos"/>
  </r>
  <r>
    <s v="Ezra"/>
    <s v="Cândido"/>
    <s v="O’Connell"/>
    <s v="Ezra Cândido O’Connell"/>
    <n v="0.1520048591522738"/>
    <s v="@hotmail.com"/>
    <s v="Ezra@hotmail.com"/>
    <n v="15"/>
    <s v="São Paulo"/>
    <x v="0"/>
    <x v="0"/>
    <x v="0"/>
    <x v="0"/>
    <n v="3"/>
    <s v="À Prazo"/>
    <x v="1169"/>
    <s v="Maria do Carmo"/>
  </r>
  <r>
    <s v="Nayr"/>
    <s v="Dambros"/>
    <s v="Weber"/>
    <s v="Nayr Dambros Weber"/>
    <n v="8.6241388700080801E-2"/>
    <s v="@gmail.com"/>
    <s v="Nayr@gmail.com"/>
    <n v="35"/>
    <s v="Minas Gerais"/>
    <x v="0"/>
    <x v="0"/>
    <x v="0"/>
    <x v="0"/>
    <n v="4"/>
    <s v="À Prazo"/>
    <x v="1170"/>
    <s v="José Arruda"/>
  </r>
  <r>
    <s v="Karmjot"/>
    <s v="Soeiro"/>
    <s v="Higgins"/>
    <s v="Karmjot Soeiro Higgins"/>
    <n v="0.1927264576635086"/>
    <s v="@yahoo.com"/>
    <s v="Karmjot@yahoo.com"/>
    <n v="53"/>
    <s v="Rio Grande do Sul"/>
    <x v="3"/>
    <x v="1"/>
    <x v="1"/>
    <x v="1"/>
    <n v="1"/>
    <s v="À vista"/>
    <x v="1170"/>
    <s v="José Arruda"/>
  </r>
  <r>
    <s v="Oceane"/>
    <s v="Oliveira"/>
    <s v="Salisbury"/>
    <s v="Oceane Oliveira Salisbury"/>
    <n v="0.77228707507331962"/>
    <s v="@yahoo.com"/>
    <s v="Oceane@yahoo.com"/>
    <n v="16"/>
    <s v="São Paulo"/>
    <x v="0"/>
    <x v="0"/>
    <x v="0"/>
    <x v="0"/>
    <n v="6"/>
    <s v="À Prazo"/>
    <x v="1170"/>
    <s v="João Carlos"/>
  </r>
  <r>
    <s v="Karima"/>
    <s v="Serra"/>
    <s v="Faulkner"/>
    <s v="Karima Serra Faulkner"/>
    <n v="0.75165187809423628"/>
    <s v="@ig.com"/>
    <s v="Karima@ig.com"/>
    <n v="17"/>
    <s v="São Paulo"/>
    <x v="0"/>
    <x v="1"/>
    <x v="1"/>
    <x v="1"/>
    <n v="1"/>
    <s v="À vista"/>
    <x v="1171"/>
    <s v="Maria do Carmo"/>
  </r>
  <r>
    <s v="Delailah"/>
    <s v="Dorneles"/>
    <s v="O’Hara"/>
    <s v="Delailah Dorneles O’Hara"/>
    <n v="0.92981656014147385"/>
    <s v="@ig.com"/>
    <s v="Delailah@ig.com"/>
    <n v="54"/>
    <s v="Rio Grande do Sul"/>
    <x v="3"/>
    <x v="1"/>
    <x v="0"/>
    <x v="1"/>
    <n v="2"/>
    <s v="À Prazo"/>
    <x v="1171"/>
    <s v="Maria do Carmo"/>
  </r>
  <r>
    <s v="Estéfica"/>
    <s v="Assis"/>
    <s v="Lynch"/>
    <s v="Estéfica Assis Lynch"/>
    <n v="0.70933723989220943"/>
    <s v="@gmail.com"/>
    <s v="Estéfica@gmail.com"/>
    <n v="37"/>
    <s v="Minas Gerais"/>
    <x v="0"/>
    <x v="2"/>
    <x v="0"/>
    <x v="2"/>
    <n v="8"/>
    <s v="À Prazo"/>
    <x v="1171"/>
    <s v="Maria do Carmo"/>
  </r>
  <r>
    <s v="Leocádia"/>
    <s v="Padrão"/>
    <s v="Costello"/>
    <s v="Leocádia Padrão Costello"/>
    <n v="0.63283789782728572"/>
    <s v="@gmail.com"/>
    <s v="Leocádia@gmail.com"/>
    <n v="18"/>
    <s v="São Paulo"/>
    <x v="0"/>
    <x v="2"/>
    <x v="0"/>
    <x v="2"/>
    <n v="9"/>
    <s v="À Prazo"/>
    <x v="1172"/>
    <s v="José Arruda"/>
  </r>
  <r>
    <s v="Tabita"/>
    <s v="Carmo"/>
    <s v="Conway"/>
    <s v="Tabita Carmo Conway"/>
    <n v="0.23764358733372737"/>
    <s v="@hotmail.com"/>
    <s v="Tabita@hotmail.com"/>
    <n v="38"/>
    <s v="Minas Gerais"/>
    <x v="0"/>
    <x v="1"/>
    <x v="1"/>
    <x v="1"/>
    <n v="1"/>
    <s v="À vista"/>
    <x v="1172"/>
    <s v="Maria do Carmo"/>
  </r>
  <r>
    <s v="Stephany"/>
    <s v="Assis"/>
    <s v="Stack"/>
    <s v="Stephany Assis Stack"/>
    <n v="0.65071181282215307"/>
    <s v="@hotmail.com"/>
    <s v="Stephany@hotmail.com"/>
    <n v="55"/>
    <s v="Rio Grande do Sul"/>
    <x v="3"/>
    <x v="0"/>
    <x v="0"/>
    <x v="0"/>
    <n v="7"/>
    <s v="À Prazo"/>
    <x v="1172"/>
    <s v="Maria do Carmo"/>
  </r>
  <r>
    <s v="Antonella"/>
    <s v="Young"/>
    <s v="Reese"/>
    <s v="Antonella Young Reese"/>
    <n v="8.5562532364063748E-2"/>
    <s v="@ig.com"/>
    <s v="Antonella@ig.com"/>
    <n v="61"/>
    <s v="Distrito Federal"/>
    <x v="4"/>
    <x v="1"/>
    <x v="0"/>
    <x v="1"/>
    <n v="2"/>
    <s v="À Prazo"/>
    <x v="1173"/>
    <s v="João Carlos"/>
  </r>
  <r>
    <s v="Andriana"/>
    <s v="Sampaulo"/>
    <s v="Frazier"/>
    <s v="Andriana Sampaulo Frazier"/>
    <n v="0.58450088805440559"/>
    <s v="@gmail.com"/>
    <s v="Andriana@gmail.com"/>
    <n v="41"/>
    <s v="Paraná"/>
    <x v="3"/>
    <x v="0"/>
    <x v="0"/>
    <x v="0"/>
    <n v="7"/>
    <s v="À Prazo"/>
    <x v="1173"/>
    <s v="Maria do Carmo"/>
  </r>
  <r>
    <s v="Eridana"/>
    <s v="Alves"/>
    <s v="Weber"/>
    <s v="Eridana Alves Weber"/>
    <n v="0.38260104645972459"/>
    <s v="@gmail.com"/>
    <s v="Eridana@gmail.com"/>
    <n v="19"/>
    <s v="São Paulo"/>
    <x v="0"/>
    <x v="2"/>
    <x v="0"/>
    <x v="2"/>
    <n v="8"/>
    <s v="À Prazo"/>
    <x v="1173"/>
    <s v="José Arruda"/>
  </r>
  <r>
    <s v="Tess"/>
    <s v="Freire"/>
    <s v="Pollock"/>
    <s v="Tess Freire Pollock"/>
    <n v="0.20510394858990633"/>
    <s v="@gmail.com"/>
    <s v="Tess@gmail.com"/>
    <n v="42"/>
    <s v="Paraná"/>
    <x v="3"/>
    <x v="2"/>
    <x v="0"/>
    <x v="2"/>
    <n v="9"/>
    <s v="À Prazo"/>
    <x v="1174"/>
    <s v="João Carlos"/>
  </r>
  <r>
    <s v="Mireia"/>
    <s v="Velasques"/>
    <s v="Walsh"/>
    <s v="Mireia Velasques Walsh"/>
    <n v="0.19209910679523967"/>
    <s v="@yahoo.com"/>
    <s v="Mireia@yahoo.com"/>
    <n v="62"/>
    <s v="Goiás"/>
    <x v="4"/>
    <x v="0"/>
    <x v="0"/>
    <x v="0"/>
    <n v="4"/>
    <s v="À Prazo"/>
    <x v="1174"/>
    <s v="José Arruda"/>
  </r>
  <r>
    <s v="Misaela"/>
    <s v="Adães"/>
    <s v="Faulkner"/>
    <s v="Misaela Adães Faulkner"/>
    <n v="0.5659380663494451"/>
    <s v="@hotmail.com"/>
    <s v="Misaela@hotmail.com"/>
    <n v="21"/>
    <s v="Rio de Janeiro"/>
    <x v="0"/>
    <x v="2"/>
    <x v="0"/>
    <x v="2"/>
    <n v="9"/>
    <s v="À Prazo"/>
    <x v="1174"/>
    <s v="João Carlos"/>
  </r>
  <r>
    <s v="Aliana"/>
    <s v="Ildefonso"/>
    <s v="Higgins"/>
    <s v="Aliana Ildefonso Higgins"/>
    <n v="0.72649062726471647"/>
    <s v="@gmail.com"/>
    <s v="Aliana@gmail.com"/>
    <n v="22"/>
    <s v="Rio de Janeiro"/>
    <x v="0"/>
    <x v="1"/>
    <x v="1"/>
    <x v="1"/>
    <n v="1"/>
    <s v="À vista"/>
    <x v="1175"/>
    <s v="Priscila Amanda"/>
  </r>
  <r>
    <s v="Sadagi"/>
    <s v="Junqueira"/>
    <s v="Ramsey"/>
    <s v="Sadagi Junqueira Ramsey"/>
    <n v="0.31328888175725"/>
    <s v="@gmail.com"/>
    <s v="Sadagi@gmail.com"/>
    <n v="63"/>
    <s v="Tocantins"/>
    <x v="1"/>
    <x v="0"/>
    <x v="0"/>
    <x v="0"/>
    <n v="5"/>
    <s v="À Prazo"/>
    <x v="1175"/>
    <s v="José Arruda"/>
  </r>
  <r>
    <s v="Dianna"/>
    <s v="Garrastazu"/>
    <s v="Stack"/>
    <s v="Dianna Garrastazu Stack"/>
    <n v="2.811167816056459E-2"/>
    <s v="@ig.com"/>
    <s v="Dianna@ig.com"/>
    <n v="43"/>
    <s v="Paraná"/>
    <x v="3"/>
    <x v="0"/>
    <x v="0"/>
    <x v="0"/>
    <n v="4"/>
    <s v="À Prazo"/>
    <x v="1175"/>
    <s v="José Arruda"/>
  </r>
  <r>
    <s v="Karynne"/>
    <s v="Teixeira"/>
    <s v="McLaughlin"/>
    <s v="Karynne Teixeira McLaughlin"/>
    <n v="0.23622705048014414"/>
    <s v="@gmail.com"/>
    <s v="Karynne@gmail.com"/>
    <n v="24"/>
    <s v="Rio de Janeiro"/>
    <x v="0"/>
    <x v="2"/>
    <x v="0"/>
    <x v="2"/>
    <n v="8"/>
    <s v="À Prazo"/>
    <x v="1176"/>
    <s v="Priscila Amanda"/>
  </r>
  <r>
    <s v="Luanna"/>
    <s v="Amor"/>
    <s v="Ramsey"/>
    <s v="Luanna Amor Ramsey"/>
    <n v="0.25919112545666667"/>
    <s v="@gmail.com"/>
    <s v="Luanna@gmail.com"/>
    <n v="64"/>
    <s v="Goiás"/>
    <x v="4"/>
    <x v="2"/>
    <x v="0"/>
    <x v="2"/>
    <n v="10"/>
    <s v="À Prazo"/>
    <x v="1176"/>
    <s v="Priscila Amanda"/>
  </r>
  <r>
    <s v="Adalbmira"/>
    <s v="Ayala"/>
    <s v="Sinclair"/>
    <s v="Adalbmira Ayala Sinclair"/>
    <n v="0.65121858507875019"/>
    <s v="@gmail.com"/>
    <s v="Adalbmira@gmail.com"/>
    <n v="44"/>
    <s v="Paraná"/>
    <x v="3"/>
    <x v="0"/>
    <x v="0"/>
    <x v="0"/>
    <n v="3"/>
    <s v="À Prazo"/>
    <x v="1176"/>
    <s v="Maria do Carmo"/>
  </r>
  <r>
    <s v="Catyleia"/>
    <s v="Pereira"/>
    <s v="Conway"/>
    <s v="Catyleia Pereira Conway"/>
    <n v="0.1319440865419732"/>
    <s v="@ig.com"/>
    <s v="Catyleia@ig.com"/>
    <n v="27"/>
    <s v="Espírito Santo"/>
    <x v="0"/>
    <x v="1"/>
    <x v="0"/>
    <x v="1"/>
    <n v="2"/>
    <s v="À Prazo"/>
    <x v="1177"/>
    <s v="Maria do Carmo"/>
  </r>
  <r>
    <s v="Anaiza"/>
    <s v="Pimenta"/>
    <s v="Fitzgerald"/>
    <s v="Anaiza Pimenta Fitzgerald"/>
    <n v="0.721415130066141"/>
    <s v="@ig.com"/>
    <s v="Anaiza@ig.com"/>
    <n v="65"/>
    <s v="Mato Grosso"/>
    <x v="4"/>
    <x v="0"/>
    <x v="0"/>
    <x v="0"/>
    <n v="4"/>
    <s v="À Prazo"/>
    <x v="1177"/>
    <s v="José Arruda"/>
  </r>
  <r>
    <s v="Telma"/>
    <s v="Figo"/>
    <s v="Kerr"/>
    <s v="Telma Figo Kerr"/>
    <n v="0.97035137169128038"/>
    <s v="@ig.com"/>
    <s v="Telma@ig.com"/>
    <n v="45"/>
    <s v="Paraná"/>
    <x v="3"/>
    <x v="2"/>
    <x v="0"/>
    <x v="2"/>
    <n v="8"/>
    <s v="À Prazo"/>
    <x v="1177"/>
    <s v="Priscila Amanda"/>
  </r>
  <r>
    <s v="Avelina"/>
    <s v="Cidade"/>
    <s v="Donovan"/>
    <s v="Avelina Cidade Donovan"/>
    <n v="0.20221607285097121"/>
    <s v="@yahoo.com"/>
    <s v="Avelina@yahoo.com"/>
    <n v="66"/>
    <s v="Mato Grosso"/>
    <x v="4"/>
    <x v="0"/>
    <x v="0"/>
    <x v="0"/>
    <n v="7"/>
    <s v="À Prazo"/>
    <x v="1178"/>
    <s v="Priscila Amanda"/>
  </r>
  <r>
    <s v="Solange"/>
    <s v="Xavier"/>
    <s v="Vaughn"/>
    <s v="Solange Xavier Vaughn"/>
    <n v="0.13332576712352939"/>
    <s v="@gmail.com"/>
    <s v="Solange@gmail.com"/>
    <n v="28"/>
    <s v="Espírito Santo"/>
    <x v="0"/>
    <x v="2"/>
    <x v="0"/>
    <x v="2"/>
    <n v="9"/>
    <s v="À Prazo"/>
    <x v="1178"/>
    <s v="Maria do Carmo"/>
  </r>
  <r>
    <s v="Apolline"/>
    <s v="Alvarenga"/>
    <s v="Calhoun"/>
    <s v="Apolline Alvarenga Calhoun"/>
    <n v="0.7254918377836389"/>
    <s v="@yahoo.com"/>
    <s v="Apolline@yahoo.com"/>
    <n v="46"/>
    <s v="Paraná"/>
    <x v="3"/>
    <x v="2"/>
    <x v="0"/>
    <x v="2"/>
    <n v="10"/>
    <s v="À Prazo"/>
    <x v="1178"/>
    <s v="José Arruda"/>
  </r>
  <r>
    <s v="Laly"/>
    <s v="Jardim"/>
    <s v="Ballard"/>
    <s v="Laly Jardim Ballard"/>
    <n v="0.64256710468344336"/>
    <s v="@gmail.com"/>
    <s v="Laly@gmail.com"/>
    <n v="47"/>
    <s v="Santa Catarina"/>
    <x v="3"/>
    <x v="0"/>
    <x v="0"/>
    <x v="0"/>
    <n v="4"/>
    <s v="À Prazo"/>
    <x v="1179"/>
    <s v="José Arruda"/>
  </r>
  <r>
    <s v="Katalya"/>
    <s v="Valadares"/>
    <s v="Stack"/>
    <s v="Katalya Valadares Stack"/>
    <n v="0.43294463242842107"/>
    <s v="@gmail.com"/>
    <s v="Katalya@gmail.com"/>
    <n v="67"/>
    <s v="Mato Grosso do Sul"/>
    <x v="4"/>
    <x v="1"/>
    <x v="1"/>
    <x v="1"/>
    <n v="1"/>
    <s v="À vista"/>
    <x v="1179"/>
    <s v="Priscila Amanda"/>
  </r>
  <r>
    <s v="Ramatoulaye"/>
    <s v="Bandeira"/>
    <s v="Donovan"/>
    <s v="Ramatoulaye Bandeira Donovan"/>
    <n v="0.85991056790092457"/>
    <s v="@hotmail.com"/>
    <s v="Ramatoulaye@hotmail.com"/>
    <n v="31"/>
    <s v="Minas Gerais"/>
    <x v="0"/>
    <x v="1"/>
    <x v="1"/>
    <x v="1"/>
    <n v="1"/>
    <s v="À vista"/>
    <x v="1179"/>
    <s v="José Arruda"/>
  </r>
  <r>
    <s v="Laïlana"/>
    <s v="Gusmão"/>
    <s v="O’Hara"/>
    <s v="Laïlana Gusmão O’Hara"/>
    <n v="0.67482971126977054"/>
    <s v="@hotmail.com"/>
    <s v="Laïlana@hotmail.com"/>
    <n v="48"/>
    <s v="Santa Catarina"/>
    <x v="3"/>
    <x v="0"/>
    <x v="0"/>
    <x v="0"/>
    <n v="3"/>
    <s v="À Prazo"/>
    <x v="1180"/>
    <s v="José Arruda"/>
  </r>
  <r>
    <s v="Katia"/>
    <s v="Vieira"/>
    <s v="Donovan"/>
    <s v="Katia Vieira Donovan"/>
    <n v="0.53696855337484417"/>
    <s v="@gmail.com"/>
    <s v="Katia@gmail.com"/>
    <n v="32"/>
    <s v="Minas Gerais"/>
    <x v="0"/>
    <x v="2"/>
    <x v="0"/>
    <x v="2"/>
    <n v="8"/>
    <s v="À Prazo"/>
    <x v="1180"/>
    <s v="José Arruda"/>
  </r>
  <r>
    <s v="Isabelle"/>
    <s v="Brasiliense"/>
    <s v="Duncan"/>
    <s v="Isabelle Brasiliense Duncan"/>
    <n v="0.9507123001616854"/>
    <s v="@gmail.com"/>
    <s v="Isabelle@gmail.com"/>
    <n v="68"/>
    <s v="Acre"/>
    <x v="1"/>
    <x v="1"/>
    <x v="0"/>
    <x v="1"/>
    <n v="2"/>
    <s v="À Prazo"/>
    <x v="1180"/>
    <s v="José Arruda"/>
  </r>
  <r>
    <s v="Nitya"/>
    <s v="Malta"/>
    <s v="McLaughlin"/>
    <s v="Nitya Malta McLaughlin"/>
    <n v="0.55011374925021039"/>
    <s v="@gmail.com"/>
    <s v="Nitya@gmail.com"/>
    <n v="33"/>
    <s v="Minas Gerais"/>
    <x v="0"/>
    <x v="1"/>
    <x v="1"/>
    <x v="1"/>
    <n v="1"/>
    <s v="À vista"/>
    <x v="1181"/>
    <s v="José Arruda"/>
  </r>
  <r>
    <s v="Lorraine"/>
    <s v="Young"/>
    <s v="Faulkner"/>
    <s v="Lorraine Young Faulkner"/>
    <n v="0.85329850393700091"/>
    <s v="@ig.com"/>
    <s v="Lorraine@ig.com"/>
    <n v="49"/>
    <s v="Santa Catarina"/>
    <x v="3"/>
    <x v="0"/>
    <x v="0"/>
    <x v="0"/>
    <n v="3"/>
    <s v="À Prazo"/>
    <x v="1181"/>
    <s v="José Arruda"/>
  </r>
  <r>
    <s v="Cintya"/>
    <s v="Teles"/>
    <s v="Ballard"/>
    <s v="Cintya Teles Ballard"/>
    <n v="0.83166766103260481"/>
    <s v="@yahoo.com"/>
    <s v="Cintya@yahoo.com"/>
    <n v="69"/>
    <s v="Rondônia"/>
    <x v="1"/>
    <x v="2"/>
    <x v="0"/>
    <x v="2"/>
    <n v="8"/>
    <s v="À Prazo"/>
    <x v="1181"/>
    <s v="João Carlos"/>
  </r>
  <r>
    <s v="Ketley"/>
    <s v="Brasil"/>
    <s v="Calhoun"/>
    <s v="Ketley Brasil Calhoun"/>
    <n v="0.14459879011122767"/>
    <s v="@gmail.com"/>
    <s v="Ketley@gmail.com"/>
    <n v="71"/>
    <s v="Bahia"/>
    <x v="2"/>
    <x v="1"/>
    <x v="1"/>
    <x v="1"/>
    <n v="1"/>
    <s v="À vista"/>
    <x v="1182"/>
    <s v="Maria do Carmo"/>
  </r>
  <r>
    <s v="Malaika"/>
    <s v="Freire"/>
    <s v="Barker"/>
    <s v="Malaika Freire Barker"/>
    <n v="2.4349582010370519E-2"/>
    <s v="@hotmail.com"/>
    <s v="Malaika@hotmail.com"/>
    <n v="51"/>
    <s v="Rio Grande do Sul"/>
    <x v="3"/>
    <x v="1"/>
    <x v="0"/>
    <x v="1"/>
    <n v="2"/>
    <s v="À Prazo"/>
    <x v="1182"/>
    <s v="José Arruda"/>
  </r>
  <r>
    <s v="Nalini"/>
    <s v="Brasil"/>
    <s v="Walsh"/>
    <s v="Nalini Brasil Walsh"/>
    <n v="0.61357187247367795"/>
    <s v="@hotmail.com"/>
    <s v="Nalini@hotmail.com"/>
    <n v="34"/>
    <s v="Minas Gerais"/>
    <x v="0"/>
    <x v="0"/>
    <x v="0"/>
    <x v="0"/>
    <n v="7"/>
    <s v="À Prazo"/>
    <x v="1182"/>
    <s v="Priscila Amanda"/>
  </r>
  <r>
    <s v="Itiane"/>
    <s v="Chaves"/>
    <s v="Sinclair"/>
    <s v="Itiane Chaves Sinclair"/>
    <n v="0.16806029696015001"/>
    <s v="@hotmail.com"/>
    <s v="Itiane@hotmail.com"/>
    <n v="73"/>
    <s v="Bahia"/>
    <x v="2"/>
    <x v="0"/>
    <x v="0"/>
    <x v="0"/>
    <n v="4"/>
    <s v="À Prazo"/>
    <x v="1183"/>
    <s v="José Arruda"/>
  </r>
  <r>
    <s v="Caterina"/>
    <s v="Pasquim"/>
    <s v="Saunders"/>
    <s v="Caterina Pasquim Saunders"/>
    <n v="0.22125597738862424"/>
    <s v="@gmail.com"/>
    <s v="Caterina@gmail.com"/>
    <n v="35"/>
    <s v="Minas Gerais"/>
    <x v="0"/>
    <x v="0"/>
    <x v="0"/>
    <x v="0"/>
    <n v="7"/>
    <s v="À Prazo"/>
    <x v="1183"/>
    <s v="Priscila Amanda"/>
  </r>
  <r>
    <s v="Joya"/>
    <s v="Patriota"/>
    <s v="McBride"/>
    <s v="Joya Patriota McBride"/>
    <n v="0.31480684929803981"/>
    <s v="@gmail.com"/>
    <s v="Joya@gmail.com"/>
    <n v="53"/>
    <s v="Rio Grande do Sul"/>
    <x v="3"/>
    <x v="1"/>
    <x v="1"/>
    <x v="1"/>
    <n v="1"/>
    <s v="À vista"/>
    <x v="1183"/>
    <s v="Maria do Carmo"/>
  </r>
  <r>
    <s v="Sohany"/>
    <s v="Vilhena"/>
    <s v="Salisbury"/>
    <s v="Sohany Vilhena Salisbury"/>
    <n v="0.30069938442770683"/>
    <s v="@yahoo.com"/>
    <s v="Sohany@yahoo.com"/>
    <n v="54"/>
    <s v="Rio Grande do Sul"/>
    <x v="3"/>
    <x v="2"/>
    <x v="0"/>
    <x v="2"/>
    <n v="9"/>
    <s v="À Prazo"/>
    <x v="1184"/>
    <s v="José Arruda"/>
  </r>
  <r>
    <s v="Haya"/>
    <s v="Perez"/>
    <s v="Weber"/>
    <s v="Haya Perez Weber"/>
    <n v="0.68551168531558104"/>
    <s v="@hotmail.com"/>
    <s v="Haya@hotmail.com"/>
    <n v="74"/>
    <s v="Bahia"/>
    <x v="2"/>
    <x v="2"/>
    <x v="0"/>
    <x v="2"/>
    <n v="10"/>
    <s v="À Prazo"/>
    <x v="1184"/>
    <s v="Priscila Amanda"/>
  </r>
  <r>
    <s v="Elya"/>
    <s v="Sousa"/>
    <s v="Pollock"/>
    <s v="Elya Sousa Pollock"/>
    <n v="0.25444806940831854"/>
    <s v="@ig.com"/>
    <s v="Elya@ig.com"/>
    <n v="37"/>
    <s v="Minas Gerais"/>
    <x v="0"/>
    <x v="2"/>
    <x v="0"/>
    <x v="2"/>
    <n v="9"/>
    <s v="À Prazo"/>
    <x v="1184"/>
    <s v="João Carlos"/>
  </r>
  <r>
    <s v="Lhuzie"/>
    <s v="Prado"/>
    <s v="Calhoun"/>
    <s v="Lhuzie Prado Calhoun"/>
    <n v="0.82930176702747405"/>
    <s v="@gmail.com"/>
    <s v="Lhuzie@gmail.com"/>
    <n v="38"/>
    <s v="Minas Gerais"/>
    <x v="0"/>
    <x v="2"/>
    <x v="0"/>
    <x v="2"/>
    <n v="10"/>
    <s v="À Prazo"/>
    <x v="1185"/>
    <s v="Priscila Amanda"/>
  </r>
  <r>
    <s v="Irley"/>
    <s v="Borges"/>
    <s v="Atkinson"/>
    <s v="Irley Borges Atkinson"/>
    <n v="0.48295318545097876"/>
    <s v="@gmail.com"/>
    <s v="Irley@gmail.com"/>
    <n v="75"/>
    <s v="Bahia"/>
    <x v="2"/>
    <x v="1"/>
    <x v="1"/>
    <x v="1"/>
    <n v="1"/>
    <s v="À vista"/>
    <x v="1185"/>
    <s v="João Carlos"/>
  </r>
  <r>
    <s v="Sana"/>
    <s v="Milhomem"/>
    <s v="Barker"/>
    <s v="Sana Milhomem Barker"/>
    <n v="0.63645331671739624"/>
    <s v="@yahoo.com"/>
    <s v="Sana@yahoo.com"/>
    <n v="55"/>
    <s v="Rio Grande do Sul"/>
    <x v="3"/>
    <x v="2"/>
    <x v="0"/>
    <x v="2"/>
    <n v="9"/>
    <s v="À Prazo"/>
    <x v="1185"/>
    <s v="João Carlos"/>
  </r>
  <r>
    <s v="Heliamar"/>
    <s v="Rebouças"/>
    <s v="McLaughlin"/>
    <s v="Heliamar Rebouças McLaughlin"/>
    <n v="0.4750010899627789"/>
    <s v="@gmail.com"/>
    <s v="Heliamar@gmail.com"/>
    <n v="77"/>
    <s v="Bahia"/>
    <x v="2"/>
    <x v="0"/>
    <x v="0"/>
    <x v="0"/>
    <n v="3"/>
    <s v="À Prazo"/>
    <x v="1186"/>
    <s v="Priscila Amanda"/>
  </r>
  <r>
    <s v="Janaína"/>
    <s v="Fioravante"/>
    <s v="Conway"/>
    <s v="Janaína Fioravante Conway"/>
    <n v="7.2076267665058702E-2"/>
    <s v="@gmail.com"/>
    <s v="Janaína@gmail.com"/>
    <n v="61"/>
    <s v="Distrito Federal"/>
    <x v="4"/>
    <x v="0"/>
    <x v="0"/>
    <x v="0"/>
    <n v="5"/>
    <s v="À Prazo"/>
    <x v="1186"/>
    <s v="Maria do Carmo"/>
  </r>
  <r>
    <s v="Janejana"/>
    <s v="Freitas"/>
    <s v="Duncan"/>
    <s v="Janejana Freitas Duncan"/>
    <n v="0.26476544387081846"/>
    <s v="@hotmail.com"/>
    <s v="Janejana@hotmail.com"/>
    <n v="41"/>
    <s v="Paraná"/>
    <x v="3"/>
    <x v="2"/>
    <x v="0"/>
    <x v="2"/>
    <n v="9"/>
    <s v="À Prazo"/>
    <x v="1186"/>
    <s v="Priscila Amanda"/>
  </r>
  <r>
    <s v="Eduarda"/>
    <s v="Navalhes"/>
    <s v="Barker"/>
    <s v="Eduarda Navalhes Barker"/>
    <n v="0.9890939597749111"/>
    <s v="@ig.com"/>
    <s v="Eduarda@ig.com"/>
    <n v="79"/>
    <s v="Sergipe"/>
    <x v="2"/>
    <x v="0"/>
    <x v="0"/>
    <x v="0"/>
    <n v="5"/>
    <s v="À Prazo"/>
    <x v="1187"/>
    <s v="Maria do Carmo"/>
  </r>
  <r>
    <s v="Prableen"/>
    <s v="Teixeira"/>
    <s v="Fletcher"/>
    <s v="Prableen Teixeira Fletcher"/>
    <n v="0.67110364741251494"/>
    <s v="@hotmail.com"/>
    <s v="Prableen@hotmail.com"/>
    <n v="42"/>
    <s v="Paraná"/>
    <x v="3"/>
    <x v="1"/>
    <x v="1"/>
    <x v="1"/>
    <n v="1"/>
    <s v="À vista"/>
    <x v="1187"/>
    <s v="Priscila Amanda"/>
  </r>
  <r>
    <s v="Alda"/>
    <s v="Fortaleza"/>
    <s v="Montgomery"/>
    <s v="Alda Fortaleza Montgomery"/>
    <n v="0.10364101148876759"/>
    <s v="@hotmail.com"/>
    <s v="Alda@hotmail.com"/>
    <n v="62"/>
    <s v="Goiás"/>
    <x v="4"/>
    <x v="0"/>
    <x v="0"/>
    <x v="0"/>
    <n v="6"/>
    <s v="À Prazo"/>
    <x v="1187"/>
    <s v="José Arruda"/>
  </r>
  <r>
    <s v="Hanayara"/>
    <s v="Nogueira"/>
    <s v="Calhoun"/>
    <s v="Hanayara Nogueira Calhoun"/>
    <n v="0.55702054462255035"/>
    <s v="@yahoo.com"/>
    <s v="Hanayara@yahoo.com"/>
    <n v="63"/>
    <s v="Tocantins"/>
    <x v="1"/>
    <x v="2"/>
    <x v="0"/>
    <x v="2"/>
    <n v="8"/>
    <s v="À Prazo"/>
    <x v="1188"/>
    <s v="Priscila Amanda"/>
  </r>
  <r>
    <s v="Lysie"/>
    <s v="Cauduro"/>
    <s v="McLaughlin"/>
    <s v="Lysie Cauduro McLaughlin"/>
    <n v="0.25941206472630363"/>
    <s v="@hotmail.com"/>
    <s v="Lysie@hotmail.com"/>
    <n v="81"/>
    <s v="Pernambuco"/>
    <x v="2"/>
    <x v="1"/>
    <x v="1"/>
    <x v="1"/>
    <n v="1"/>
    <s v="À vista"/>
    <x v="1188"/>
    <s v="João Carlos"/>
  </r>
  <r>
    <s v="Hanna"/>
    <s v="Ortiz"/>
    <s v="Fletcher"/>
    <s v="Hanna Ortiz Fletcher"/>
    <n v="0.37769674685124499"/>
    <s v="@gmail.com"/>
    <s v="Hanna@gmail.com"/>
    <n v="43"/>
    <s v="Paraná"/>
    <x v="3"/>
    <x v="0"/>
    <x v="0"/>
    <x v="0"/>
    <n v="3"/>
    <s v="À Prazo"/>
    <x v="1188"/>
    <s v="João Carlos"/>
  </r>
  <r>
    <s v="Jennyfer"/>
    <s v="Macedo"/>
    <s v="Shaw"/>
    <s v="Jennyfer Macedo Shaw"/>
    <n v="0.61101334667983842"/>
    <s v="@hotmail.com"/>
    <s v="Jennyfer@hotmail.com"/>
    <n v="44"/>
    <s v="Paraná"/>
    <x v="3"/>
    <x v="1"/>
    <x v="0"/>
    <x v="1"/>
    <n v="2"/>
    <s v="À Prazo"/>
    <x v="1189"/>
    <s v="José Arruda"/>
  </r>
  <r>
    <s v="Ilsa"/>
    <s v="Álvares"/>
    <s v="Salisbury"/>
    <s v="Ilsa Álvares Salisbury"/>
    <n v="0.72475286612460033"/>
    <s v="@hotmail.com"/>
    <s v="Ilsa@hotmail.com"/>
    <n v="64"/>
    <s v="Goiás"/>
    <x v="4"/>
    <x v="0"/>
    <x v="0"/>
    <x v="0"/>
    <n v="6"/>
    <s v="À Prazo"/>
    <x v="1189"/>
    <s v="João Carlos"/>
  </r>
  <r>
    <s v="Mercedes"/>
    <s v="Sampedro"/>
    <s v="Shaw"/>
    <s v="Mercedes Sampedro Shaw"/>
    <n v="0.46313806075143149"/>
    <s v="@hotmail.com"/>
    <s v="Mercedes@hotmail.com"/>
    <n v="82"/>
    <s v="Alagoas"/>
    <x v="2"/>
    <x v="1"/>
    <x v="1"/>
    <x v="1"/>
    <n v="1"/>
    <s v="À vista"/>
    <x v="1189"/>
    <s v="Maria do Carmo"/>
  </r>
  <r>
    <s v="Afonsina"/>
    <s v="Bueno"/>
    <s v="Shaw"/>
    <s v="Afonsina Bueno Shaw"/>
    <n v="0.47171545807497961"/>
    <s v="@gmail.com"/>
    <s v="Afonsina@gmail.com"/>
    <n v="65"/>
    <s v="Mato Grosso"/>
    <x v="4"/>
    <x v="0"/>
    <x v="0"/>
    <x v="0"/>
    <n v="3"/>
    <s v="À Prazo"/>
    <x v="1190"/>
    <s v="João Carlos"/>
  </r>
  <r>
    <s v="Cesaltina"/>
    <s v="Quaresma"/>
    <s v="McLaughlin"/>
    <s v="Cesaltina Quaresma McLaughlin"/>
    <n v="0.21252810877377726"/>
    <s v="@yahoo.com"/>
    <s v="Cesaltina@yahoo.com"/>
    <n v="83"/>
    <s v="Paraíba"/>
    <x v="2"/>
    <x v="0"/>
    <x v="0"/>
    <x v="0"/>
    <n v="3"/>
    <s v="À Prazo"/>
    <x v="1190"/>
    <s v="João Carlos"/>
  </r>
  <r>
    <s v="Shreeja"/>
    <s v="Sampaulo"/>
    <s v="Lynch"/>
    <s v="Shreeja Sampaulo Lynch"/>
    <n v="0.30923656628174956"/>
    <s v="@ig.com"/>
    <s v="Shreeja@ig.com"/>
    <n v="45"/>
    <s v="Paraná"/>
    <x v="3"/>
    <x v="0"/>
    <x v="0"/>
    <x v="0"/>
    <n v="3"/>
    <s v="À Prazo"/>
    <x v="1190"/>
    <s v="Priscila Amanda"/>
  </r>
  <r>
    <s v="Meggi"/>
    <s v="Pinheiro"/>
    <s v="Reese"/>
    <s v="Meggi Pinheiro Reese"/>
    <n v="2.0846631367759105E-2"/>
    <s v="@yahoo.com"/>
    <s v="Meggi@yahoo.com"/>
    <n v="66"/>
    <s v="Mato Grosso"/>
    <x v="4"/>
    <x v="1"/>
    <x v="1"/>
    <x v="1"/>
    <n v="1"/>
    <s v="À vista"/>
    <x v="1191"/>
    <s v="Maria do Carmo"/>
  </r>
  <r>
    <s v="Anny"/>
    <s v="Vilhena"/>
    <s v="O’Connell"/>
    <s v="Anny Vilhena O’Connell"/>
    <n v="0.3871903703042705"/>
    <s v="@yahoo.com"/>
    <s v="Anny@yahoo.com"/>
    <n v="46"/>
    <s v="Paraná"/>
    <x v="3"/>
    <x v="0"/>
    <x v="0"/>
    <x v="0"/>
    <n v="4"/>
    <s v="À Prazo"/>
    <x v="1191"/>
    <s v="José Arruda"/>
  </r>
  <r>
    <s v="Eishal"/>
    <s v="Negreiros"/>
    <s v="Calhoun"/>
    <s v="Eishal Negreiros Calhoun"/>
    <n v="0.56479306861356693"/>
    <s v="@gmail.com"/>
    <s v="Eishal@gmail.com"/>
    <n v="84"/>
    <s v="Rio Grande do Norte"/>
    <x v="2"/>
    <x v="0"/>
    <x v="0"/>
    <x v="0"/>
    <n v="6"/>
    <s v="À Prazo"/>
    <x v="1191"/>
    <s v="Priscila Amanda"/>
  </r>
  <r>
    <s v="Dafne"/>
    <s v="Barbosa"/>
    <s v="Salisbury"/>
    <s v="Dafne Barbosa Salisbury"/>
    <n v="0.30843002498669536"/>
    <s v="@hotmail.com"/>
    <s v="Dafne@hotmail.com"/>
    <n v="47"/>
    <s v="Santa Catarina"/>
    <x v="3"/>
    <x v="1"/>
    <x v="1"/>
    <x v="1"/>
    <n v="1"/>
    <s v="À vista"/>
    <x v="1192"/>
    <s v="Maria do Carmo"/>
  </r>
  <r>
    <s v="Amaia"/>
    <s v="Morais"/>
    <s v="Vaughn"/>
    <s v="Amaia Morais Vaughn"/>
    <n v="0.27917681448324916"/>
    <s v="@hotmail.com"/>
    <s v="Amaia@hotmail.com"/>
    <n v="67"/>
    <s v="Mato Grosso do Sul"/>
    <x v="4"/>
    <x v="1"/>
    <x v="0"/>
    <x v="1"/>
    <n v="2"/>
    <s v="À Prazo"/>
    <x v="1192"/>
    <s v="Maria do Carmo"/>
  </r>
  <r>
    <s v="Suellen"/>
    <s v="Baltar"/>
    <s v="Atkinson"/>
    <s v="Suellen Baltar Atkinson"/>
    <n v="0.41068232513653979"/>
    <s v="@hotmail.com"/>
    <s v="Suellen@hotmail.com"/>
    <n v="85"/>
    <s v="Ceará"/>
    <x v="2"/>
    <x v="2"/>
    <x v="0"/>
    <x v="2"/>
    <n v="10"/>
    <s v="À Prazo"/>
    <x v="1192"/>
    <s v="José Arruda"/>
  </r>
  <r>
    <s v="Sharon"/>
    <s v="Rangel"/>
    <s v="Barr"/>
    <s v="Sharon Rangel Barr"/>
    <n v="0.78163800791570115"/>
    <s v="@gmail.com"/>
    <s v="Sharon@gmail.com"/>
    <n v="86"/>
    <s v="Piauí"/>
    <x v="2"/>
    <x v="2"/>
    <x v="0"/>
    <x v="2"/>
    <n v="10"/>
    <s v="À Prazo"/>
    <x v="1193"/>
    <s v="João Carlos"/>
  </r>
  <r>
    <s v="Seynabou"/>
    <s v="Pimenta"/>
    <s v="McCracken"/>
    <s v="Seynabou Pimenta McCracken"/>
    <n v="0.92301688238929347"/>
    <s v="@ig.com"/>
    <s v="Seynabou@ig.com"/>
    <n v="68"/>
    <s v="Acre"/>
    <x v="1"/>
    <x v="0"/>
    <x v="0"/>
    <x v="0"/>
    <n v="7"/>
    <s v="À Prazo"/>
    <x v="1193"/>
    <s v="Priscila Amanda"/>
  </r>
  <r>
    <s v="Aretta"/>
    <s v="Anchieta"/>
    <s v="Frazier"/>
    <s v="Aretta Anchieta Frazier"/>
    <n v="0.2383005708399567"/>
    <s v="@yahoo.com"/>
    <s v="Aretta@yahoo.com"/>
    <n v="48"/>
    <s v="Santa Catarina"/>
    <x v="3"/>
    <x v="0"/>
    <x v="0"/>
    <x v="0"/>
    <n v="3"/>
    <s v="À Prazo"/>
    <x v="1193"/>
    <s v="José Arruda"/>
  </r>
  <r>
    <s v="Nimilukeyne"/>
    <s v="Louzada"/>
    <s v="Faulkner"/>
    <s v="Nimilukeyne Louzada Faulkner"/>
    <n v="0.10970561408931057"/>
    <s v="@gmail.com"/>
    <s v="Nimilukeyne@gmail.com"/>
    <n v="49"/>
    <s v="Santa Catarina"/>
    <x v="3"/>
    <x v="0"/>
    <x v="0"/>
    <x v="0"/>
    <n v="5"/>
    <s v="À Prazo"/>
    <x v="1194"/>
    <s v="João Carlos"/>
  </r>
  <r>
    <s v="Ronika"/>
    <s v="Evangelista"/>
    <s v="Donovan"/>
    <s v="Ronika Evangelista Donovan"/>
    <n v="0.47678437548859542"/>
    <s v="@yahoo.com"/>
    <s v="Ronika@yahoo.com"/>
    <n v="87"/>
    <s v="Pernambuco"/>
    <x v="2"/>
    <x v="2"/>
    <x v="0"/>
    <x v="2"/>
    <n v="9"/>
    <s v="À Prazo"/>
    <x v="1194"/>
    <s v="José Arruda"/>
  </r>
  <r>
    <s v="Jalica"/>
    <s v="Ferrolho"/>
    <s v="Vaughn"/>
    <s v="Jalica Ferrolho Vaughn"/>
    <n v="0.46510618039116547"/>
    <s v="@hotmail.com"/>
    <s v="Jalica@hotmail.com"/>
    <n v="69"/>
    <s v="Rondônia"/>
    <x v="1"/>
    <x v="2"/>
    <x v="0"/>
    <x v="2"/>
    <n v="10"/>
    <s v="À Prazo"/>
    <x v="1194"/>
    <s v="José Arruda"/>
  </r>
  <r>
    <s v="Kherunissa"/>
    <s v="Castro"/>
    <s v="Stack"/>
    <s v="Kherunissa Castro Stack"/>
    <n v="0.84111435447143157"/>
    <s v="@gmail.com"/>
    <s v="Kherunissa@gmail.com"/>
    <n v="51"/>
    <s v="Rio Grande do Sul"/>
    <x v="3"/>
    <x v="0"/>
    <x v="0"/>
    <x v="0"/>
    <n v="5"/>
    <s v="À Prazo"/>
    <x v="1195"/>
    <s v="João Carlos"/>
  </r>
  <r>
    <s v="Nelma"/>
    <s v="Figueira"/>
    <s v="Pollock"/>
    <s v="Nelma Figueira Pollock"/>
    <n v="0.11940330077070971"/>
    <s v="@ig.com"/>
    <s v="Nelma@ig.com"/>
    <n v="88"/>
    <s v="Ceará"/>
    <x v="2"/>
    <x v="0"/>
    <x v="0"/>
    <x v="0"/>
    <n v="6"/>
    <s v="À Prazo"/>
    <x v="1195"/>
    <s v="Maria do Carmo"/>
  </r>
  <r>
    <s v="Julianna"/>
    <s v="Pestana"/>
    <s v="Walsh"/>
    <s v="Julianna Pestana Walsh"/>
    <n v="0.77231164079907988"/>
    <s v="@hotmail.com"/>
    <s v="Julianna@hotmail.com"/>
    <n v="71"/>
    <s v="Bahia"/>
    <x v="2"/>
    <x v="0"/>
    <x v="0"/>
    <x v="0"/>
    <n v="6"/>
    <s v="À Prazo"/>
    <x v="1195"/>
    <s v="Priscila Amanda"/>
  </r>
  <r>
    <s v="Maaniya"/>
    <s v="Coimbra"/>
    <s v="Ramsey"/>
    <s v="Maaniya Coimbra Ramsey"/>
    <n v="0.35686126728845324"/>
    <s v="@gmail.com"/>
    <s v="Maaniya@gmail.com"/>
    <n v="89"/>
    <s v="Piauí"/>
    <x v="2"/>
    <x v="0"/>
    <x v="0"/>
    <x v="0"/>
    <n v="4"/>
    <s v="À Prazo"/>
    <x v="1196"/>
    <s v="José Arruda"/>
  </r>
  <r>
    <s v="Solomiya"/>
    <s v="Aguiar"/>
    <s v="Calhoun"/>
    <s v="Solomiya Aguiar Calhoun"/>
    <n v="0.7448301704288357"/>
    <s v="@gmail.com"/>
    <s v="Solomiya@gmail.com"/>
    <n v="73"/>
    <s v="Bahia"/>
    <x v="2"/>
    <x v="0"/>
    <x v="0"/>
    <x v="0"/>
    <n v="5"/>
    <s v="À Prazo"/>
    <x v="1196"/>
    <s v="Priscila Amanda"/>
  </r>
  <r>
    <s v="Zara"/>
    <s v="Camargo"/>
    <s v="Sinclair"/>
    <s v="Zara Camargo Sinclair"/>
    <n v="0.30008349444839"/>
    <s v="@gmail.com"/>
    <s v="Zara@gmail.com"/>
    <n v="53"/>
    <s v="Rio Grande do Sul"/>
    <x v="3"/>
    <x v="1"/>
    <x v="1"/>
    <x v="1"/>
    <n v="1"/>
    <s v="À vista"/>
    <x v="1196"/>
    <s v="Priscila Amanda"/>
  </r>
  <r>
    <s v="Leiza"/>
    <s v="Nóbrega"/>
    <s v="Stack"/>
    <s v="Leiza Nóbrega Stack"/>
    <n v="0.9912946150984564"/>
    <s v="@hotmail.com"/>
    <s v="Leiza@hotmail.com"/>
    <n v="74"/>
    <s v="Bahia"/>
    <x v="2"/>
    <x v="0"/>
    <x v="0"/>
    <x v="0"/>
    <n v="4"/>
    <s v="À Prazo"/>
    <x v="1197"/>
    <s v="José Arruda"/>
  </r>
  <r>
    <s v="Michelle"/>
    <s v="Soares"/>
    <s v="Dempsey"/>
    <s v="Michelle Soares Dempsey"/>
    <n v="0.53461166848479802"/>
    <s v="@gmail.com"/>
    <s v="Michelle@gmail.com"/>
    <n v="91"/>
    <s v="Pará"/>
    <x v="1"/>
    <x v="0"/>
    <x v="0"/>
    <x v="0"/>
    <n v="5"/>
    <s v="À Prazo"/>
    <x v="1197"/>
    <s v="José Arruda"/>
  </r>
  <r>
    <s v="Ticiane"/>
    <s v="Jardim"/>
    <s v="Montgomery"/>
    <s v="Ticiane Jardim Montgomery"/>
    <n v="0.55284107376154967"/>
    <s v="@hotmail.com"/>
    <s v="Ticiane@hotmail.com"/>
    <n v="54"/>
    <s v="Rio Grande do Sul"/>
    <x v="3"/>
    <x v="1"/>
    <x v="1"/>
    <x v="1"/>
    <n v="1"/>
    <s v="À vista"/>
    <x v="1197"/>
    <s v="Priscila Amanda"/>
  </r>
  <r>
    <s v="Dhiya"/>
    <s v="Frota"/>
    <s v="Kerr"/>
    <s v="Dhiya Frota Kerr"/>
    <n v="4.6504039973615741E-2"/>
    <s v="@ig.com"/>
    <s v="Dhiya@ig.com"/>
    <n v="92"/>
    <s v="Amazonas"/>
    <x v="1"/>
    <x v="0"/>
    <x v="0"/>
    <x v="0"/>
    <n v="6"/>
    <s v="À Prazo"/>
    <x v="1198"/>
    <s v="João Carlos"/>
  </r>
  <r>
    <s v="Mabel"/>
    <s v="Constante"/>
    <s v="Saunders"/>
    <s v="Mabel Constante Saunders"/>
    <n v="0.85336284082354719"/>
    <s v="@hotmail.com"/>
    <s v="Mabel@hotmail.com"/>
    <n v="55"/>
    <s v="Rio Grande do Sul"/>
    <x v="3"/>
    <x v="2"/>
    <x v="0"/>
    <x v="2"/>
    <n v="10"/>
    <s v="À Prazo"/>
    <x v="1198"/>
    <s v="Maria do Carmo"/>
  </r>
  <r>
    <s v="Natalie"/>
    <s v="Cândido"/>
    <s v="Duncan"/>
    <s v="Natalie Cândido Duncan"/>
    <n v="3.3019817205552915E-3"/>
    <s v="@gmail.com"/>
    <s v="Natalie@gmail.com"/>
    <n v="75"/>
    <s v="Bahia"/>
    <x v="2"/>
    <x v="2"/>
    <x v="0"/>
    <x v="2"/>
    <n v="8"/>
    <s v="À Prazo"/>
    <x v="1198"/>
    <s v="Maria do Carmo"/>
  </r>
  <r>
    <s v="Nalaan"/>
    <s v="Brandão"/>
    <s v="Sinclair"/>
    <s v="Nalaan Brandão Sinclair"/>
    <n v="0.83897692315960792"/>
    <s v="@gmail.com"/>
    <s v="Nalaan@gmail.com"/>
    <n v="77"/>
    <s v="Bahia"/>
    <x v="2"/>
    <x v="0"/>
    <x v="0"/>
    <x v="0"/>
    <n v="7"/>
    <s v="À Prazo"/>
    <x v="1199"/>
    <s v="João Carlos"/>
  </r>
  <r>
    <s v="Dena"/>
    <s v="Evangelista"/>
    <s v="Saunders"/>
    <s v="Dena Evangelista Saunders"/>
    <n v="0.21501714447216858"/>
    <s v="@hotmail.com"/>
    <s v="Dena@hotmail.com"/>
    <n v="61"/>
    <s v="Distrito Federal"/>
    <x v="4"/>
    <x v="2"/>
    <x v="0"/>
    <x v="2"/>
    <n v="10"/>
    <s v="À Prazo"/>
    <x v="1199"/>
    <s v="José Arruda"/>
  </r>
  <r>
    <s v="Jaqueline"/>
    <s v="Gusmão"/>
    <s v="Shaw"/>
    <s v="Jaqueline Gusmão Shaw"/>
    <n v="0.80629303571414235"/>
    <s v="@hotmail.com"/>
    <s v="Jaqueline@hotmail.com"/>
    <n v="93"/>
    <s v="Pará"/>
    <x v="1"/>
    <x v="0"/>
    <x v="0"/>
    <x v="0"/>
    <n v="3"/>
    <s v="À Prazo"/>
    <x v="1199"/>
    <s v="José Arruda"/>
  </r>
  <r>
    <s v="Maura"/>
    <s v="Pascal"/>
    <s v="Duncan"/>
    <s v="Maura Pascal Duncan"/>
    <n v="0.43516601112971098"/>
    <s v="@gmail.com"/>
    <s v="Maura@gmail.com"/>
    <n v="62"/>
    <s v="Goiás"/>
    <x v="4"/>
    <x v="1"/>
    <x v="1"/>
    <x v="1"/>
    <n v="1"/>
    <s v="À vista"/>
    <x v="1200"/>
    <s v="José Arruda"/>
  </r>
  <r>
    <s v="Honey"/>
    <s v="Soeiro"/>
    <s v="McBride"/>
    <s v="Honey Soeiro McBride"/>
    <n v="0.7195725099793977"/>
    <s v="@gmail.com"/>
    <s v="Honey@gmail.com"/>
    <n v="94"/>
    <s v="Pará"/>
    <x v="1"/>
    <x v="0"/>
    <x v="0"/>
    <x v="0"/>
    <n v="6"/>
    <s v="À Prazo"/>
    <x v="1200"/>
    <s v="José Arruda"/>
  </r>
  <r>
    <s v="Or"/>
    <s v="Pensamento"/>
    <s v="Hahn"/>
    <s v="Or Pensamento Hahn"/>
    <n v="0.36101320987151686"/>
    <s v="@gmail.com"/>
    <s v="Or@gmail.com"/>
    <n v="79"/>
    <s v="Sergipe"/>
    <x v="2"/>
    <x v="0"/>
    <x v="0"/>
    <x v="0"/>
    <n v="7"/>
    <s v="À Prazo"/>
    <x v="1200"/>
    <s v="Maria do Carmo"/>
  </r>
  <r>
    <s v="Zoe-Marie"/>
    <s v="Delfino"/>
    <s v="Pollock"/>
    <s v="Zoe-Marie Delfino Pollock"/>
    <n v="8.7029044124946275E-2"/>
    <s v="@gmail.com"/>
    <s v="Zoe-Marie@gmail.com"/>
    <n v="95"/>
    <s v="Roraima"/>
    <x v="1"/>
    <x v="0"/>
    <x v="0"/>
    <x v="0"/>
    <n v="5"/>
    <s v="À Prazo"/>
    <x v="1201"/>
    <s v="Priscila Amanda"/>
  </r>
  <r>
    <s v="Noelia"/>
    <s v="Médici"/>
    <s v="Salisbury"/>
    <s v="Noelia Médici Salisbury"/>
    <n v="0.51666460636971911"/>
    <s v="@ig.com"/>
    <s v="Noelia@ig.com"/>
    <n v="63"/>
    <s v="Tocantins"/>
    <x v="1"/>
    <x v="2"/>
    <x v="0"/>
    <x v="2"/>
    <n v="9"/>
    <s v="À Prazo"/>
    <x v="1201"/>
    <s v="José Arruda"/>
  </r>
  <r>
    <s v="Djamila"/>
    <s v="Kremer"/>
    <s v="Hahn"/>
    <s v="Djamila Kremer Hahn"/>
    <n v="0.16324600924010124"/>
    <s v="@gmail.com"/>
    <s v="Djamila@gmail.com"/>
    <n v="81"/>
    <s v="Pernambuco"/>
    <x v="2"/>
    <x v="1"/>
    <x v="1"/>
    <x v="1"/>
    <n v="1"/>
    <s v="À vista"/>
    <x v="1201"/>
    <s v="José Arruda"/>
  </r>
  <r>
    <s v="Stéphanie"/>
    <s v="Arruda"/>
    <s v="Salisbury"/>
    <s v="Stéphanie Arruda Salisbury"/>
    <n v="0.17387026079303058"/>
    <s v="@hotmail.com"/>
    <s v="Stéphanie@hotmail.com"/>
    <n v="64"/>
    <s v="Goiás"/>
    <x v="4"/>
    <x v="2"/>
    <x v="0"/>
    <x v="2"/>
    <n v="9"/>
    <s v="À Prazo"/>
    <x v="1202"/>
    <s v="Maria do Carmo"/>
  </r>
  <r>
    <s v="Nirianí"/>
    <s v="Machado"/>
    <s v="Higgins"/>
    <s v="Nirianí Machado Higgins"/>
    <n v="0.51678327709409189"/>
    <s v="@yahoo.com"/>
    <s v="Nirianí@yahoo.com"/>
    <n v="82"/>
    <s v="Alagoas"/>
    <x v="2"/>
    <x v="0"/>
    <x v="0"/>
    <x v="0"/>
    <n v="6"/>
    <s v="À Prazo"/>
    <x v="1202"/>
    <s v="José Arruda"/>
  </r>
  <r>
    <s v="Dezayre"/>
    <s v="Fonseca"/>
    <s v="Frazier"/>
    <s v="Dezayre Fonseca Frazier"/>
    <n v="0.1955922619326963"/>
    <s v="@ig.com"/>
    <s v="Dezayre@ig.com"/>
    <n v="96"/>
    <s v="Amapá"/>
    <x v="1"/>
    <x v="1"/>
    <x v="0"/>
    <x v="1"/>
    <n v="2"/>
    <s v="À Prazo"/>
    <x v="1202"/>
    <s v="José Arruda"/>
  </r>
  <r>
    <s v="Lânica"/>
    <s v="Klein"/>
    <s v="Conway"/>
    <s v="Lânica Klein Conway"/>
    <n v="0.86661736402944201"/>
    <s v="@yahoo.com"/>
    <s v="Lânica@yahoo.com"/>
    <n v="65"/>
    <s v="Mato Grosso"/>
    <x v="4"/>
    <x v="0"/>
    <x v="0"/>
    <x v="0"/>
    <n v="7"/>
    <s v="À Prazo"/>
    <x v="1203"/>
    <s v="Maria do Carmo"/>
  </r>
  <r>
    <s v="Claudiana"/>
    <s v="Veiga"/>
    <s v="Hagan"/>
    <s v="Claudiana Veiga Hagan"/>
    <n v="2.5226927608298477E-2"/>
    <s v="@gmail.com"/>
    <s v="Claudiana@gmail.com"/>
    <n v="97"/>
    <s v="Amazonas"/>
    <x v="1"/>
    <x v="1"/>
    <x v="1"/>
    <x v="1"/>
    <n v="1"/>
    <s v="À vista"/>
    <x v="1203"/>
    <s v="José Arruda"/>
  </r>
  <r>
    <s v="Luwejíyane"/>
    <s v="Bruscato"/>
    <s v="Conway"/>
    <s v="Luwejíyane Bruscato Conway"/>
    <n v="0.88551388234671091"/>
    <s v="@hotmail.com"/>
    <s v="Luwejíyane@hotmail.com"/>
    <n v="83"/>
    <s v="Paraíba"/>
    <x v="2"/>
    <x v="2"/>
    <x v="0"/>
    <x v="2"/>
    <n v="8"/>
    <s v="À Prazo"/>
    <x v="1203"/>
    <s v="Priscila Amanda"/>
  </r>
  <r>
    <s v="Geanina"/>
    <s v="Guimarães"/>
    <s v="Saunders"/>
    <s v="Geanina Guimarães Saunders"/>
    <n v="0.55196006932980068"/>
    <s v="@hotmail.com"/>
    <s v="Geanina@hotmail.com"/>
    <n v="98"/>
    <s v="Maranhão"/>
    <x v="2"/>
    <x v="0"/>
    <x v="0"/>
    <x v="0"/>
    <n v="3"/>
    <s v="À Prazo"/>
    <x v="1204"/>
    <s v="José Arruda"/>
  </r>
  <r>
    <s v="Quiana"/>
    <s v="Aleluia"/>
    <s v="Fletcher"/>
    <s v="Quiana Aleluia Fletcher"/>
    <n v="0.63868280016413037"/>
    <s v="@gmail.com"/>
    <s v="Quiana@gmail.com"/>
    <n v="84"/>
    <s v="Rio Grande do Norte"/>
    <x v="2"/>
    <x v="0"/>
    <x v="0"/>
    <x v="0"/>
    <n v="5"/>
    <s v="À Prazo"/>
    <x v="1204"/>
    <s v="Maria do Carmo"/>
  </r>
  <r>
    <s v="Jasmeen"/>
    <s v="Hora"/>
    <s v="Vaughn"/>
    <s v="Jasmeen Hora Vaughn"/>
    <n v="0.73006363364634741"/>
    <s v="@hotmail.com"/>
    <s v="Jasmeen@hotmail.com"/>
    <n v="66"/>
    <s v="Mato Grosso"/>
    <x v="4"/>
    <x v="2"/>
    <x v="0"/>
    <x v="2"/>
    <n v="8"/>
    <s v="À Prazo"/>
    <x v="1204"/>
    <s v="João Carlos"/>
  </r>
  <r>
    <s v="Estefany"/>
    <s v="Ascensão"/>
    <s v="Kerr"/>
    <s v="Estefany Ascensão Kerr"/>
    <n v="0.76304203336991105"/>
    <s v="@hotmail.com"/>
    <s v="Estefany@hotmail.com"/>
    <n v="99"/>
    <s v="Maranhão"/>
    <x v="2"/>
    <x v="2"/>
    <x v="0"/>
    <x v="2"/>
    <n v="9"/>
    <s v="À Prazo"/>
    <x v="1205"/>
    <s v="João Carlos"/>
  </r>
  <r>
    <s v="Cora"/>
    <s v="Alves"/>
    <s v="Barr"/>
    <s v="Cora Alves Barr"/>
    <n v="0.51246609494412254"/>
    <s v="@gmail.com"/>
    <s v="Cora@gmail.com"/>
    <n v="67"/>
    <s v="Mato Grosso do Sul"/>
    <x v="4"/>
    <x v="0"/>
    <x v="0"/>
    <x v="0"/>
    <n v="5"/>
    <s v="À Prazo"/>
    <x v="1205"/>
    <s v="Maria do Carmo"/>
  </r>
  <r>
    <s v="Si"/>
    <s v="Santander"/>
    <s v="O’Connell"/>
    <s v="Si Santander O’Connell"/>
    <n v="0.81850471175479789"/>
    <s v="@gmail.com"/>
    <s v="Si@gmail.com"/>
    <n v="85"/>
    <s v="Ceará"/>
    <x v="2"/>
    <x v="2"/>
    <x v="0"/>
    <x v="2"/>
    <n v="8"/>
    <s v="À Prazo"/>
    <x v="1205"/>
    <s v="João Carlos"/>
  </r>
  <r>
    <s v="Chantal"/>
    <s v="Ramires"/>
    <s v="Shaw"/>
    <s v="Chantal Ramires Shaw"/>
    <n v="0.64066917897968279"/>
    <s v="@ig.com"/>
    <s v="Chantal@ig.com"/>
    <n v="11"/>
    <s v="São Paulo"/>
    <x v="0"/>
    <x v="1"/>
    <x v="1"/>
    <x v="1"/>
    <n v="1"/>
    <s v="À vista"/>
    <x v="1206"/>
    <s v="José Arruda"/>
  </r>
  <r>
    <s v="Bella"/>
    <s v="Gomes"/>
    <s v="Sinclair"/>
    <s v="Bella Gomes Sinclair"/>
    <n v="0.9390230241081674"/>
    <s v="@hotmail.com"/>
    <s v="Bella@hotmail.com"/>
    <n v="68"/>
    <s v="Acre"/>
    <x v="1"/>
    <x v="0"/>
    <x v="0"/>
    <x v="0"/>
    <n v="4"/>
    <s v="À Prazo"/>
    <x v="1206"/>
    <s v="José Arruda"/>
  </r>
  <r>
    <s v="Aliciana"/>
    <s v="Klein"/>
    <s v="McLaughlin"/>
    <s v="Aliciana Klein McLaughlin"/>
    <n v="0.95092971363972789"/>
    <s v="@hotmail.com"/>
    <s v="Aliciana@hotmail.com"/>
    <n v="86"/>
    <s v="Piauí"/>
    <x v="2"/>
    <x v="2"/>
    <x v="0"/>
    <x v="2"/>
    <n v="8"/>
    <s v="À Prazo"/>
    <x v="1206"/>
    <s v="José Arruda"/>
  </r>
  <r>
    <s v="Dídia"/>
    <s v="Gomes"/>
    <s v="Ramsey"/>
    <s v="Dídia Gomes Ramsey"/>
    <n v="0.65158974454455099"/>
    <s v="@gmail.com"/>
    <s v="Dídia@gmail.com"/>
    <n v="87"/>
    <s v="Pernambuco"/>
    <x v="2"/>
    <x v="0"/>
    <x v="0"/>
    <x v="0"/>
    <n v="5"/>
    <s v="À Prazo"/>
    <x v="1207"/>
    <s v="João Carlos"/>
  </r>
  <r>
    <s v="Yazmine"/>
    <s v="Anchieta"/>
    <s v="Hagan"/>
    <s v="Yazmine Anchieta Hagan"/>
    <n v="0.99155288922151397"/>
    <s v="@hotmail.com"/>
    <s v="Yazmine@hotmail.com"/>
    <n v="12"/>
    <s v="São Paulo"/>
    <x v="0"/>
    <x v="0"/>
    <x v="0"/>
    <x v="0"/>
    <n v="4"/>
    <s v="À Prazo"/>
    <x v="1207"/>
    <s v="José Arruda"/>
  </r>
  <r>
    <s v="Lou-Anna"/>
    <s v="Albuquerque"/>
    <s v="Higgins"/>
    <s v="Lou-Anna Albuquerque Higgins"/>
    <n v="0.9064203392863972"/>
    <s v="@yahoo.com"/>
    <s v="Lou-Anna@yahoo.com"/>
    <n v="69"/>
    <s v="Rondônia"/>
    <x v="1"/>
    <x v="1"/>
    <x v="1"/>
    <x v="1"/>
    <n v="1"/>
    <s v="À vista"/>
    <x v="1207"/>
    <s v="João Carlos"/>
  </r>
  <r>
    <s v="Lumi"/>
    <s v="Borba"/>
    <s v="Saunders"/>
    <s v="Lumi Borba Saunders"/>
    <n v="0.60421605770069797"/>
    <s v="@yahoo.com"/>
    <s v="Lumi@yahoo.com"/>
    <n v="88"/>
    <s v="Ceará"/>
    <x v="2"/>
    <x v="2"/>
    <x v="0"/>
    <x v="2"/>
    <n v="8"/>
    <s v="À Prazo"/>
    <x v="1208"/>
    <s v="Maria do Carmo"/>
  </r>
  <r>
    <s v="Luriane"/>
    <s v="Brito"/>
    <s v="Barr"/>
    <s v="Luriane Brito Barr"/>
    <n v="0.73813299318672887"/>
    <s v="@ig.com"/>
    <s v="Luriane@ig.com"/>
    <n v="13"/>
    <s v="São Paulo"/>
    <x v="0"/>
    <x v="1"/>
    <x v="1"/>
    <x v="1"/>
    <n v="1"/>
    <s v="À vista"/>
    <x v="1208"/>
    <s v="José Arruda"/>
  </r>
  <r>
    <s v="Renata"/>
    <s v="Cardoso"/>
    <s v="Daugherty"/>
    <s v="Renata Cardoso Daugherty"/>
    <n v="0.55513832182452039"/>
    <s v="@yahoo.com"/>
    <s v="Renata@yahoo.com"/>
    <n v="71"/>
    <s v="Bahia"/>
    <x v="2"/>
    <x v="2"/>
    <x v="0"/>
    <x v="2"/>
    <n v="8"/>
    <s v="À Prazo"/>
    <x v="1208"/>
    <s v="Maria do Carmo"/>
  </r>
  <r>
    <s v="Melisa"/>
    <s v="Rehder"/>
    <s v="Frazier"/>
    <s v="Melisa Rehder Frazier"/>
    <n v="0.20921063855690269"/>
    <s v="@hotmail.com"/>
    <s v="Melisa@hotmail.com"/>
    <n v="73"/>
    <s v="Bahia"/>
    <x v="2"/>
    <x v="0"/>
    <x v="0"/>
    <x v="0"/>
    <n v="3"/>
    <s v="À Prazo"/>
    <x v="1209"/>
    <s v="José Arruda"/>
  </r>
  <r>
    <s v="Jackline"/>
    <s v="Eça"/>
    <s v="McCracken"/>
    <s v="Jackline Eça McCracken"/>
    <n v="0.58706289695281111"/>
    <s v="@yahoo.com"/>
    <s v="Jackline@yahoo.com"/>
    <n v="89"/>
    <s v="Piauí"/>
    <x v="2"/>
    <x v="0"/>
    <x v="0"/>
    <x v="0"/>
    <n v="4"/>
    <s v="À Prazo"/>
    <x v="1209"/>
    <s v="João Carlos"/>
  </r>
  <r>
    <s v="Wueza"/>
    <s v="Teixeira"/>
    <s v="Conway"/>
    <s v="Wueza Teixeira Conway"/>
    <n v="0.42534453647703174"/>
    <s v="@gmail.com"/>
    <s v="Wueza@gmail.com"/>
    <n v="14"/>
    <s v="São Paulo"/>
    <x v="0"/>
    <x v="2"/>
    <x v="0"/>
    <x v="2"/>
    <n v="10"/>
    <s v="À Prazo"/>
    <x v="1209"/>
    <s v="Maria do Carmo"/>
  </r>
  <r>
    <s v="Crystal"/>
    <s v="Ascensão"/>
    <s v="Montgomery"/>
    <s v="Crystal Ascensão Montgomery"/>
    <n v="0.67840306227953795"/>
    <s v="@yahoo.com"/>
    <s v="Crystal@yahoo.com"/>
    <n v="15"/>
    <s v="São Paulo"/>
    <x v="0"/>
    <x v="1"/>
    <x v="1"/>
    <x v="1"/>
    <n v="1"/>
    <s v="À vista"/>
    <x v="1210"/>
    <s v="Priscila Amanda"/>
  </r>
  <r>
    <s v="Rosiany"/>
    <s v="Figueiroa"/>
    <s v="O’Connell"/>
    <s v="Rosiany Figueiroa O’Connell"/>
    <n v="0.85798188376765794"/>
    <s v="@hotmail.com"/>
    <s v="Rosiany@hotmail.com"/>
    <n v="91"/>
    <s v="Pará"/>
    <x v="1"/>
    <x v="1"/>
    <x v="1"/>
    <x v="1"/>
    <n v="1"/>
    <s v="À vista"/>
    <x v="1210"/>
    <s v="Maria do Carmo"/>
  </r>
  <r>
    <s v="Virsaviya"/>
    <s v="Portugal"/>
    <s v="Stack"/>
    <s v="Virsaviya Portugal Stack"/>
    <n v="0.63547317723291186"/>
    <s v="@gmail.com"/>
    <s v="Virsaviya@gmail.com"/>
    <n v="74"/>
    <s v="Bahia"/>
    <x v="2"/>
    <x v="0"/>
    <x v="0"/>
    <x v="0"/>
    <n v="6"/>
    <s v="À Prazo"/>
    <x v="1210"/>
    <s v="Maria do Carmo"/>
  </r>
  <r>
    <s v="Orange"/>
    <s v="Penteado"/>
    <s v="Higgins"/>
    <s v="Orange Penteado Higgins"/>
    <n v="0.15654582261398176"/>
    <s v="@gmail.com"/>
    <s v="Orange@gmail.com"/>
    <n v="92"/>
    <s v="Amazonas"/>
    <x v="1"/>
    <x v="1"/>
    <x v="0"/>
    <x v="1"/>
    <n v="2"/>
    <s v="À Prazo"/>
    <x v="1211"/>
    <s v="João Carlos"/>
  </r>
  <r>
    <s v="Anabel"/>
    <s v="Pasquim"/>
    <s v="Walsh"/>
    <s v="Anabel Pasquim Walsh"/>
    <n v="8.2295596364030166E-2"/>
    <s v="@ig.com"/>
    <s v="Anabel@ig.com"/>
    <n v="75"/>
    <s v="Bahia"/>
    <x v="2"/>
    <x v="0"/>
    <x v="0"/>
    <x v="0"/>
    <n v="7"/>
    <s v="À Prazo"/>
    <x v="1211"/>
    <s v="Maria do Carmo"/>
  </r>
  <r>
    <s v="Noéline"/>
    <s v="Meireles"/>
    <s v="Stack"/>
    <s v="Noéline Meireles Stack"/>
    <n v="0.46314677148673578"/>
    <s v="@gmail.com"/>
    <s v="Noéline@gmail.com"/>
    <n v="16"/>
    <s v="São Paulo"/>
    <x v="0"/>
    <x v="0"/>
    <x v="0"/>
    <x v="0"/>
    <n v="5"/>
    <s v="À Prazo"/>
    <x v="1211"/>
    <s v="José Arruda"/>
  </r>
  <r>
    <s v="Inaaya"/>
    <s v="Anchieta"/>
    <s v="Barker"/>
    <s v="Inaaya Anchieta Barker"/>
    <n v="0.22326085987138244"/>
    <s v="@gmail.com"/>
    <s v="Inaaya@gmail.com"/>
    <n v="77"/>
    <s v="Bahia"/>
    <x v="2"/>
    <x v="0"/>
    <x v="0"/>
    <x v="0"/>
    <n v="5"/>
    <s v="À Prazo"/>
    <x v="1212"/>
    <s v="Maria do Carmo"/>
  </r>
  <r>
    <s v="Keilane"/>
    <s v="Andrade"/>
    <s v="Weber"/>
    <s v="Keilane Andrade Weber"/>
    <n v="0.30614902813960665"/>
    <s v="@hotmail.com"/>
    <s v="Keilane@hotmail.com"/>
    <n v="93"/>
    <s v="Pará"/>
    <x v="1"/>
    <x v="0"/>
    <x v="0"/>
    <x v="0"/>
    <n v="4"/>
    <s v="À Prazo"/>
    <x v="1212"/>
    <s v="João Carlos"/>
  </r>
  <r>
    <s v="Aylén"/>
    <s v="Dominici"/>
    <s v="Pollock"/>
    <s v="Aylén Dominici Pollock"/>
    <n v="0.6387199774119906"/>
    <s v="@hotmail.com"/>
    <s v="Aylén@hotmail.com"/>
    <n v="17"/>
    <s v="São Paulo"/>
    <x v="0"/>
    <x v="2"/>
    <x v="0"/>
    <x v="2"/>
    <n v="8"/>
    <s v="À Prazo"/>
    <x v="1212"/>
    <s v="José Arruda"/>
  </r>
  <r>
    <s v="Rut"/>
    <s v="Hoffmann"/>
    <s v="Higgins"/>
    <s v="Rut Hoffmann Higgins"/>
    <n v="3.7936784369196785E-2"/>
    <s v="@gmail.com"/>
    <s v="Rut@gmail.com"/>
    <n v="94"/>
    <s v="Pará"/>
    <x v="1"/>
    <x v="1"/>
    <x v="1"/>
    <x v="1"/>
    <n v="1"/>
    <s v="À vista"/>
    <x v="1213"/>
    <s v="José Arruda"/>
  </r>
  <r>
    <s v="Disha"/>
    <s v="Idelfonso"/>
    <s v="Donovan"/>
    <s v="Disha Idelfonso Donovan"/>
    <n v="0.73877356969962904"/>
    <s v="@ig.com"/>
    <s v="Disha@ig.com"/>
    <n v="79"/>
    <s v="Sergipe"/>
    <x v="2"/>
    <x v="0"/>
    <x v="0"/>
    <x v="0"/>
    <n v="3"/>
    <s v="À Prazo"/>
    <x v="1213"/>
    <s v="João Carlos"/>
  </r>
  <r>
    <s v="Rachael"/>
    <s v="Amaral"/>
    <s v="Lynch"/>
    <s v="Rachael Amaral Lynch"/>
    <n v="0.42785720070304789"/>
    <s v="@ig.com"/>
    <s v="Rachael@ig.com"/>
    <n v="18"/>
    <s v="São Paulo"/>
    <x v="0"/>
    <x v="1"/>
    <x v="1"/>
    <x v="1"/>
    <n v="1"/>
    <s v="À vista"/>
    <x v="1213"/>
    <s v="Maria do Carmo"/>
  </r>
  <r>
    <s v="Ismeria"/>
    <s v="Carvalhosa"/>
    <s v="Shaw"/>
    <s v="Ismeria Carvalhosa Shaw"/>
    <n v="0.7938102411422211"/>
    <s v="@gmail.com"/>
    <s v="Ismeria@gmail.com"/>
    <n v="81"/>
    <s v="Pernambuco"/>
    <x v="2"/>
    <x v="1"/>
    <x v="1"/>
    <x v="1"/>
    <n v="1"/>
    <s v="À vista"/>
    <x v="1214"/>
    <s v="José Arruda"/>
  </r>
  <r>
    <s v="Louane"/>
    <s v="Adorno"/>
    <s v="Hagan"/>
    <s v="Louane Adorno Hagan"/>
    <n v="0.6298114381167087"/>
    <s v="@yahoo.com"/>
    <s v="Louane@yahoo.com"/>
    <n v="95"/>
    <s v="Roraima"/>
    <x v="1"/>
    <x v="2"/>
    <x v="0"/>
    <x v="2"/>
    <n v="9"/>
    <s v="À Prazo"/>
    <x v="1214"/>
    <s v="João Carlos"/>
  </r>
  <r>
    <s v="Jannatul"/>
    <s v="Gonzaga"/>
    <s v="O’Hara"/>
    <s v="Jannatul Gonzaga O’Hara"/>
    <n v="0.90889111667503375"/>
    <s v="@hotmail.com"/>
    <s v="Jannatul@hotmail.com"/>
    <n v="19"/>
    <s v="São Paulo"/>
    <x v="0"/>
    <x v="0"/>
    <x v="0"/>
    <x v="0"/>
    <n v="7"/>
    <s v="À Prazo"/>
    <x v="1214"/>
    <s v="José Arruda"/>
  </r>
  <r>
    <s v="Alyha"/>
    <s v="Mendes"/>
    <s v="Stack"/>
    <s v="Alyha Mendes Stack"/>
    <n v="0.77241314308291154"/>
    <s v="@yahoo.com"/>
    <s v="Alyha@yahoo.com"/>
    <n v="82"/>
    <s v="Alagoas"/>
    <x v="2"/>
    <x v="0"/>
    <x v="0"/>
    <x v="0"/>
    <n v="7"/>
    <s v="À Prazo"/>
    <x v="1215"/>
    <s v="José Arruda"/>
  </r>
  <r>
    <s v="Nadya"/>
    <s v="Azevedo"/>
    <s v="Donovan"/>
    <s v="Nadya Azevedo Donovan"/>
    <n v="0.872968370640125"/>
    <s v="@hotmail.com"/>
    <s v="Nadya@hotmail.com"/>
    <n v="96"/>
    <s v="Amapá"/>
    <x v="1"/>
    <x v="2"/>
    <x v="0"/>
    <x v="2"/>
    <n v="8"/>
    <s v="À Prazo"/>
    <x v="1215"/>
    <s v="Priscila Amanda"/>
  </r>
  <r>
    <s v="Loucia"/>
    <s v="Alcântara"/>
    <s v="Kerr"/>
    <s v="Loucia Alcântara Kerr"/>
    <n v="0.71227447591815263"/>
    <s v="@gmail.com"/>
    <s v="Loucia@gmail.com"/>
    <n v="21"/>
    <s v="Rio de Janeiro"/>
    <x v="0"/>
    <x v="0"/>
    <x v="0"/>
    <x v="0"/>
    <n v="3"/>
    <s v="À Prazo"/>
    <x v="1215"/>
    <s v="Maria do Carmo"/>
  </r>
  <r>
    <s v="Dejanira"/>
    <s v="Dominici"/>
    <s v="McLaughlin"/>
    <s v="Dejanira Dominici McLaughlin"/>
    <n v="7.3964430031275841E-2"/>
    <s v="@ig.com"/>
    <s v="Dejanira@ig.com"/>
    <n v="97"/>
    <s v="Amazonas"/>
    <x v="1"/>
    <x v="0"/>
    <x v="0"/>
    <x v="0"/>
    <n v="6"/>
    <s v="À Prazo"/>
    <x v="1216"/>
    <s v="José Arruda"/>
  </r>
  <r>
    <s v="Samantha"/>
    <s v="Massa"/>
    <s v="O’Connell"/>
    <s v="Samantha Massa O’Connell"/>
    <n v="0.84954596425845563"/>
    <s v="@yahoo.com"/>
    <s v="Samantha@yahoo.com"/>
    <n v="22"/>
    <s v="Rio de Janeiro"/>
    <x v="0"/>
    <x v="0"/>
    <x v="0"/>
    <x v="0"/>
    <n v="4"/>
    <s v="À Prazo"/>
    <x v="1216"/>
    <s v="José Arruda"/>
  </r>
  <r>
    <s v="N'Zayla"/>
    <s v="Nunes"/>
    <s v="Ramsey"/>
    <s v="N'Zayla Nunes Ramsey"/>
    <n v="4.3782974631926042E-2"/>
    <s v="@gmail.com"/>
    <s v="N'Zayla@gmail.com"/>
    <n v="83"/>
    <s v="Paraíba"/>
    <x v="2"/>
    <x v="2"/>
    <x v="0"/>
    <x v="2"/>
    <n v="10"/>
    <s v="À Prazo"/>
    <x v="1216"/>
    <s v="Maria do Carmo"/>
  </r>
  <r>
    <s v="Agustina"/>
    <s v="Carnaval"/>
    <s v="Atkinson"/>
    <s v="Agustina Carnaval Atkinson"/>
    <n v="0.5658914447744362"/>
    <s v="@yahoo.com"/>
    <s v="Agustina@yahoo.com"/>
    <n v="98"/>
    <s v="Maranhão"/>
    <x v="2"/>
    <x v="2"/>
    <x v="0"/>
    <x v="2"/>
    <n v="9"/>
    <s v="À Prazo"/>
    <x v="1217"/>
    <s v="José Arruda"/>
  </r>
  <r>
    <s v="Ivanne"/>
    <s v="Couto"/>
    <s v="Costello"/>
    <s v="Ivanne Couto Costello"/>
    <n v="5.4757921248101971E-2"/>
    <s v="@ig.com"/>
    <s v="Ivanne@ig.com"/>
    <n v="84"/>
    <s v="Rio Grande do Norte"/>
    <x v="2"/>
    <x v="2"/>
    <x v="0"/>
    <x v="2"/>
    <n v="9"/>
    <s v="À Prazo"/>
    <x v="1217"/>
    <s v="José Arruda"/>
  </r>
  <r>
    <s v="Quésia"/>
    <s v="Adorno"/>
    <s v="Donovan"/>
    <s v="Quésia Adorno Donovan"/>
    <n v="2.3341659467532194E-2"/>
    <s v="@gmail.com"/>
    <s v="Quésia@gmail.com"/>
    <n v="24"/>
    <s v="Rio de Janeiro"/>
    <x v="0"/>
    <x v="0"/>
    <x v="0"/>
    <x v="0"/>
    <n v="4"/>
    <s v="À Prazo"/>
    <x v="1217"/>
    <s v="Priscila Amanda"/>
  </r>
  <r>
    <s v="Lyaren"/>
    <s v="Carvalhosa"/>
    <s v="McCracken"/>
    <s v="Lyaren Carvalhosa McCracken"/>
    <n v="0.50013457573959497"/>
    <s v="@gmail.com"/>
    <s v="Lyaren@gmail.com"/>
    <n v="27"/>
    <s v="Espírito Santo"/>
    <x v="0"/>
    <x v="1"/>
    <x v="0"/>
    <x v="1"/>
    <n v="2"/>
    <s v="À Prazo"/>
    <x v="1218"/>
    <s v="José Arruda"/>
  </r>
  <r>
    <s v="Ayaana"/>
    <s v="Costa"/>
    <s v="Duncan"/>
    <s v="Ayaana Costa Duncan"/>
    <n v="0.17239521708989314"/>
    <s v="@gmail.com"/>
    <s v="Ayaana@gmail.com"/>
    <n v="99"/>
    <s v="Maranhão"/>
    <x v="2"/>
    <x v="0"/>
    <x v="0"/>
    <x v="0"/>
    <n v="3"/>
    <s v="À Prazo"/>
    <x v="1218"/>
    <s v="Maria do Carmo"/>
  </r>
  <r>
    <s v="Sandra"/>
    <s v="Moraes"/>
    <s v="Conway"/>
    <s v="Sandra Moraes Conway"/>
    <n v="0.99325601349225556"/>
    <s v="@hotmail.com"/>
    <s v="Sandra@hotmail.com"/>
    <n v="85"/>
    <s v="Ceará"/>
    <x v="2"/>
    <x v="0"/>
    <x v="0"/>
    <x v="0"/>
    <n v="6"/>
    <s v="À Prazo"/>
    <x v="1218"/>
    <s v="Maria do Carmo"/>
  </r>
  <r>
    <s v="Hilária"/>
    <s v="Santarrosa"/>
    <s v="Donovan"/>
    <s v="Hilária Santarrosa Donovan"/>
    <n v="0.35218040735636669"/>
    <s v="@ig.com"/>
    <s v="Hilária@ig.com"/>
    <n v="86"/>
    <s v="Piauí"/>
    <x v="2"/>
    <x v="0"/>
    <x v="0"/>
    <x v="0"/>
    <n v="3"/>
    <s v="À Prazo"/>
    <x v="1219"/>
    <s v="João Carlos"/>
  </r>
  <r>
    <s v="Mathylde"/>
    <s v="Paixão"/>
    <s v="Costello"/>
    <s v="Mathylde Paixão Costello"/>
    <n v="0.55160260958314489"/>
    <s v="@gmail.com"/>
    <s v="Mathylde@gmail.com"/>
    <n v="28"/>
    <s v="Espírito Santo"/>
    <x v="0"/>
    <x v="0"/>
    <x v="0"/>
    <x v="0"/>
    <n v="7"/>
    <s v="À Prazo"/>
    <x v="1219"/>
    <s v="Maria do Carmo"/>
  </r>
  <r>
    <s v="Eunice"/>
    <s v="Bernades"/>
    <s v="Vaughn"/>
    <s v="Eunice Bernades Vaughn"/>
    <n v="1.5958837107973856E-2"/>
    <s v="@hotmail.com"/>
    <s v="Eunice@hotmail.com"/>
    <n v="11"/>
    <s v="São Paulo"/>
    <x v="0"/>
    <x v="2"/>
    <x v="0"/>
    <x v="2"/>
    <n v="9"/>
    <s v="À Prazo"/>
    <x v="1219"/>
    <s v="José Arruda"/>
  </r>
  <r>
    <s v="Beatrise"/>
    <s v="Furquim"/>
    <s v="McLaughlin"/>
    <s v="Beatrise Furquim McLaughlin"/>
    <n v="0.34524840116537292"/>
    <s v="@ig.com"/>
    <s v="Beatrise@ig.com"/>
    <n v="87"/>
    <s v="Pernambuco"/>
    <x v="2"/>
    <x v="1"/>
    <x v="1"/>
    <x v="1"/>
    <n v="1"/>
    <s v="À vista"/>
    <x v="1220"/>
    <s v="João Carlos"/>
  </r>
  <r>
    <s v="Melina"/>
    <s v="Ramalhete"/>
    <s v="Daugherty"/>
    <s v="Melina Ramalhete Daugherty"/>
    <n v="0.78012079124996625"/>
    <s v="@yahoo.com"/>
    <s v="Melina@yahoo.com"/>
    <n v="12"/>
    <s v="São Paulo"/>
    <x v="0"/>
    <x v="2"/>
    <x v="0"/>
    <x v="2"/>
    <n v="10"/>
    <s v="À Prazo"/>
    <x v="1220"/>
    <s v="João Carlos"/>
  </r>
  <r>
    <s v="Roana"/>
    <s v="Dominici"/>
    <s v="Ballard"/>
    <s v="Roana Dominici Ballard"/>
    <n v="0.46350673384950891"/>
    <s v="@yahoo.com"/>
    <s v="Roana@yahoo.com"/>
    <n v="31"/>
    <s v="Minas Gerais"/>
    <x v="0"/>
    <x v="1"/>
    <x v="1"/>
    <x v="1"/>
    <n v="1"/>
    <s v="À vista"/>
    <x v="1220"/>
    <s v="Maria do Carmo"/>
  </r>
  <r>
    <s v="Myriam"/>
    <s v="Aragão"/>
    <s v="Ballard"/>
    <s v="Myriam Aragão Ballard"/>
    <n v="0.97279127851784042"/>
    <s v="@gmail.com"/>
    <s v="Myriam@gmail.com"/>
    <n v="32"/>
    <s v="Minas Gerais"/>
    <x v="0"/>
    <x v="0"/>
    <x v="0"/>
    <x v="0"/>
    <n v="7"/>
    <s v="À Prazo"/>
    <x v="1221"/>
    <s v="José Arruda"/>
  </r>
  <r>
    <s v="Agnia"/>
    <s v="Cândido"/>
    <s v="Weber"/>
    <s v="Agnia Cândido Weber"/>
    <n v="0.79865294486590344"/>
    <s v="@yahoo.com"/>
    <s v="Agnia@yahoo.com"/>
    <n v="13"/>
    <s v="São Paulo"/>
    <x v="0"/>
    <x v="0"/>
    <x v="0"/>
    <x v="0"/>
    <n v="3"/>
    <s v="À Prazo"/>
    <x v="1221"/>
    <s v="José Arruda"/>
  </r>
  <r>
    <s v="Zoya"/>
    <s v="Dourado"/>
    <s v="Salisbury"/>
    <s v="Zoya Dourado Salisbury"/>
    <n v="0.25475136893338113"/>
    <s v="@yahoo.com"/>
    <s v="Zoya@yahoo.com"/>
    <n v="88"/>
    <s v="Ceará"/>
    <x v="2"/>
    <x v="2"/>
    <x v="0"/>
    <x v="2"/>
    <n v="8"/>
    <s v="À Prazo"/>
    <x v="1221"/>
    <s v="João Carlos"/>
  </r>
  <r>
    <s v="Dariana"/>
    <s v="Carvalhal"/>
    <s v="Stack"/>
    <s v="Dariana Carvalhal Stack"/>
    <n v="0.87379265025909381"/>
    <s v="@gmail.com"/>
    <s v="Dariana@gmail.com"/>
    <n v="33"/>
    <s v="Minas Gerais"/>
    <x v="0"/>
    <x v="0"/>
    <x v="0"/>
    <x v="0"/>
    <n v="7"/>
    <s v="À Prazo"/>
    <x v="1222"/>
    <s v="José Arruda"/>
  </r>
  <r>
    <s v="Hitisha"/>
    <s v="Silva"/>
    <s v="Hahn"/>
    <s v="Hitisha Silva Hahn"/>
    <n v="8.2386782934918301E-2"/>
    <s v="@yahoo.com"/>
    <s v="Hitisha@yahoo.com"/>
    <n v="14"/>
    <s v="São Paulo"/>
    <x v="0"/>
    <x v="0"/>
    <x v="0"/>
    <x v="0"/>
    <n v="6"/>
    <s v="À Prazo"/>
    <x v="1222"/>
    <s v="José Arruda"/>
  </r>
  <r>
    <s v="Wareesha"/>
    <s v="Sampedro"/>
    <s v="Hahn"/>
    <s v="Wareesha Sampedro Hahn"/>
    <n v="0.64915429952316395"/>
    <s v="@yahoo.com"/>
    <s v="Wareesha@yahoo.com"/>
    <n v="89"/>
    <s v="Piauí"/>
    <x v="2"/>
    <x v="2"/>
    <x v="0"/>
    <x v="2"/>
    <n v="9"/>
    <s v="À Prazo"/>
    <x v="1222"/>
    <s v="Maria do Carmo"/>
  </r>
  <r>
    <s v="Marcia"/>
    <s v="Junqueira"/>
    <s v="Weber"/>
    <s v="Marcia Junqueira Weber"/>
    <n v="0.97098015267113391"/>
    <s v="@yahoo.com"/>
    <s v="Marcia@yahoo.com"/>
    <n v="91"/>
    <s v="Pará"/>
    <x v="1"/>
    <x v="0"/>
    <x v="0"/>
    <x v="0"/>
    <n v="7"/>
    <s v="À Prazo"/>
    <x v="1223"/>
    <s v="José Arruda"/>
  </r>
  <r>
    <s v="Yohanni"/>
    <s v="Assis"/>
    <s v="Reese"/>
    <s v="Yohanni Assis Reese"/>
    <n v="0.91045537359332906"/>
    <s v="@ig.com"/>
    <s v="Yohanni@ig.com"/>
    <n v="34"/>
    <s v="Minas Gerais"/>
    <x v="0"/>
    <x v="0"/>
    <x v="0"/>
    <x v="0"/>
    <n v="5"/>
    <s v="À Prazo"/>
    <x v="1223"/>
    <s v="João Carlos"/>
  </r>
  <r>
    <s v="Henedina"/>
    <s v="Rolembergue"/>
    <s v="Walsh"/>
    <s v="Henedina Rolembergue Walsh"/>
    <n v="0.44117608920643725"/>
    <s v="@yahoo.com"/>
    <s v="Henedina@yahoo.com"/>
    <n v="15"/>
    <s v="São Paulo"/>
    <x v="0"/>
    <x v="2"/>
    <x v="0"/>
    <x v="2"/>
    <n v="8"/>
    <s v="À Prazo"/>
    <x v="1223"/>
    <s v="José Arruda"/>
  </r>
  <r>
    <s v="kyara"/>
    <s v="Frota"/>
    <s v="Daugherty"/>
    <s v="kyara Frota Daugherty"/>
    <n v="4.2251196885640274E-2"/>
    <s v="@hotmail.com"/>
    <s v="kyara@hotmail.com"/>
    <n v="35"/>
    <s v="Minas Gerais"/>
    <x v="0"/>
    <x v="0"/>
    <x v="0"/>
    <x v="0"/>
    <n v="3"/>
    <s v="À Prazo"/>
    <x v="1224"/>
    <s v="José Arruda"/>
  </r>
  <r>
    <s v="Arina"/>
    <s v="Azeredo"/>
    <s v="Reese"/>
    <s v="Arina Azeredo Reese"/>
    <n v="0.82150756066060338"/>
    <s v="@ig.com"/>
    <s v="Arina@ig.com"/>
    <n v="16"/>
    <s v="São Paulo"/>
    <x v="0"/>
    <x v="0"/>
    <x v="0"/>
    <x v="0"/>
    <n v="4"/>
    <s v="À Prazo"/>
    <x v="1224"/>
    <s v="João Carlos"/>
  </r>
  <r>
    <s v="Katty"/>
    <s v="Xavier"/>
    <s v="Fitzgerald"/>
    <s v="Katty Xavier Fitzgerald"/>
    <n v="0.37932013503228801"/>
    <s v="@ig.com"/>
    <s v="Katty@ig.com"/>
    <n v="92"/>
    <s v="Amazonas"/>
    <x v="1"/>
    <x v="1"/>
    <x v="1"/>
    <x v="1"/>
    <n v="1"/>
    <s v="À vista"/>
    <x v="1224"/>
    <s v="Priscila Amanda"/>
  </r>
  <r>
    <s v="Janaina"/>
    <s v="Figueiroa"/>
    <s v="Barr"/>
    <s v="Janaina Figueiroa Barr"/>
    <n v="0.80012713589841844"/>
    <s v="@yahoo.com"/>
    <s v="Janaina@yahoo.com"/>
    <n v="93"/>
    <s v="Pará"/>
    <x v="1"/>
    <x v="1"/>
    <x v="1"/>
    <x v="1"/>
    <n v="1"/>
    <s v="À vista"/>
    <x v="1225"/>
    <s v="José Arruda"/>
  </r>
  <r>
    <s v="Cláudia"/>
    <s v="Vaz"/>
    <s v="Duncan"/>
    <s v="Cláudia Vaz Duncan"/>
    <n v="7.7571487409220041E-2"/>
    <s v="@yahoo.com"/>
    <s v="Cláudia@yahoo.com"/>
    <n v="37"/>
    <s v="Minas Gerais"/>
    <x v="0"/>
    <x v="0"/>
    <x v="0"/>
    <x v="0"/>
    <n v="3"/>
    <s v="À Prazo"/>
    <x v="1225"/>
    <s v="Maria do Carmo"/>
  </r>
  <r>
    <s v="Runika"/>
    <s v="Henriques"/>
    <s v="Duncan"/>
    <s v="Runika Henriques Duncan"/>
    <n v="8.8273426932356625E-2"/>
    <s v="@hotmail.com"/>
    <s v="Runika@hotmail.com"/>
    <n v="17"/>
    <s v="São Paulo"/>
    <x v="0"/>
    <x v="0"/>
    <x v="0"/>
    <x v="0"/>
    <n v="3"/>
    <s v="À Prazo"/>
    <x v="1225"/>
    <s v="José Arruda"/>
  </r>
  <r>
    <s v="Qristina"/>
    <s v="Zampol"/>
    <s v="Conway"/>
    <s v="Qristina Zampol Conway"/>
    <n v="0.72542634473098067"/>
    <s v="@yahoo.com"/>
    <s v="Qristina@yahoo.com"/>
    <n v="18"/>
    <s v="São Paulo"/>
    <x v="0"/>
    <x v="1"/>
    <x v="1"/>
    <x v="1"/>
    <n v="1"/>
    <s v="À vista"/>
    <x v="1226"/>
    <s v="João Carlos"/>
  </r>
  <r>
    <s v="Amari"/>
    <s v="Nascimento"/>
    <s v="Donovan"/>
    <s v="Amari Nascimento Donovan"/>
    <n v="0.24027002363066885"/>
    <s v="@hotmail.com"/>
    <s v="Amari@hotmail.com"/>
    <n v="94"/>
    <s v="Pará"/>
    <x v="1"/>
    <x v="1"/>
    <x v="1"/>
    <x v="1"/>
    <n v="1"/>
    <s v="À vista"/>
    <x v="1226"/>
    <s v="João Carlos"/>
  </r>
  <r>
    <s v="Betina"/>
    <s v="Hora"/>
    <s v="Duncan"/>
    <s v="Betina Hora Duncan"/>
    <n v="0.62107762455499982"/>
    <s v="@hotmail.com"/>
    <s v="Betina@hotmail.com"/>
    <n v="38"/>
    <s v="Minas Gerais"/>
    <x v="0"/>
    <x v="2"/>
    <x v="0"/>
    <x v="2"/>
    <n v="8"/>
    <s v="À Prazo"/>
    <x v="1226"/>
    <s v="Priscila Amanda"/>
  </r>
  <r>
    <s v="Luka"/>
    <s v="Bispo"/>
    <s v="Pollock"/>
    <s v="Luka Bispo Pollock"/>
    <n v="0.54465753886099522"/>
    <s v="@gmail.com"/>
    <s v="Luka@gmail.com"/>
    <n v="19"/>
    <s v="São Paulo"/>
    <x v="0"/>
    <x v="0"/>
    <x v="0"/>
    <x v="0"/>
    <n v="5"/>
    <s v="À Prazo"/>
    <x v="1227"/>
    <s v="José Arruda"/>
  </r>
  <r>
    <s v="Mellanie"/>
    <s v="Rocha"/>
    <s v="Higgins"/>
    <s v="Mellanie Rocha Higgins"/>
    <n v="4.3670733414283514E-2"/>
    <s v="@gmail.com"/>
    <s v="Mellanie@gmail.com"/>
    <n v="95"/>
    <s v="Roraima"/>
    <x v="1"/>
    <x v="1"/>
    <x v="1"/>
    <x v="1"/>
    <n v="1"/>
    <s v="À vista"/>
    <x v="1227"/>
    <s v="José Arruda"/>
  </r>
  <r>
    <s v="Genciane"/>
    <s v="Holanda"/>
    <s v="Ballard"/>
    <s v="Genciane Holanda Ballard"/>
    <n v="0.14179649631395264"/>
    <s v="@yahoo.com"/>
    <s v="Genciane@yahoo.com"/>
    <n v="41"/>
    <s v="Paraná"/>
    <x v="3"/>
    <x v="1"/>
    <x v="0"/>
    <x v="1"/>
    <n v="2"/>
    <s v="À Prazo"/>
    <x v="1227"/>
    <s v="Maria do Carmo"/>
  </r>
  <r>
    <s v="Allina"/>
    <s v="Marques"/>
    <s v="Hagan"/>
    <s v="Allina Marques Hagan"/>
    <n v="0.40600034120985506"/>
    <s v="@yahoo.com"/>
    <s v="Allina@yahoo.com"/>
    <n v="96"/>
    <s v="Amapá"/>
    <x v="1"/>
    <x v="0"/>
    <x v="0"/>
    <x v="0"/>
    <n v="5"/>
    <s v="À Prazo"/>
    <x v="1228"/>
    <s v="José Arruda"/>
  </r>
  <r>
    <s v="Lidianay"/>
    <s v="Rollemberg"/>
    <s v="Stack"/>
    <s v="Lidianay Rollemberg Stack"/>
    <n v="0.36633326669041277"/>
    <s v="@hotmail.com"/>
    <s v="Lidianay@hotmail.com"/>
    <n v="42"/>
    <s v="Paraná"/>
    <x v="3"/>
    <x v="1"/>
    <x v="0"/>
    <x v="1"/>
    <n v="2"/>
    <s v="À Prazo"/>
    <x v="1228"/>
    <s v="João Carlos"/>
  </r>
  <r>
    <s v="Lúriah"/>
    <s v="Brasil"/>
    <s v="Barker"/>
    <s v="Lúriah Brasil Barker"/>
    <n v="8.5024966442058258E-2"/>
    <s v="@ig.com"/>
    <s v="Lúriah@ig.com"/>
    <n v="21"/>
    <s v="Rio de Janeiro"/>
    <x v="0"/>
    <x v="0"/>
    <x v="0"/>
    <x v="0"/>
    <n v="5"/>
    <s v="À Prazo"/>
    <x v="1228"/>
    <s v="Maria do Carmo"/>
  </r>
  <r>
    <s v="Shakira"/>
    <s v="Policarpo"/>
    <s v="Pollock"/>
    <s v="Shakira Policarpo Pollock"/>
    <n v="0.50665052003802635"/>
    <s v="@hotmail.com"/>
    <s v="Shakira@hotmail.com"/>
    <n v="43"/>
    <s v="Paraná"/>
    <x v="3"/>
    <x v="0"/>
    <x v="0"/>
    <x v="0"/>
    <n v="4"/>
    <s v="À Prazo"/>
    <x v="1229"/>
    <s v="Priscila Amanda"/>
  </r>
  <r>
    <s v="Joice"/>
    <s v="Neis"/>
    <s v="Stack"/>
    <s v="Joice Neis Stack"/>
    <n v="0.13134741556042129"/>
    <s v="@gmail.com"/>
    <s v="Joice@gmail.com"/>
    <n v="97"/>
    <s v="Amazonas"/>
    <x v="1"/>
    <x v="0"/>
    <x v="0"/>
    <x v="0"/>
    <n v="5"/>
    <s v="À Prazo"/>
    <x v="1229"/>
    <s v="José Arruda"/>
  </r>
  <r>
    <s v="Alizay"/>
    <s v="Magalhães"/>
    <s v="Duncan"/>
    <s v="Alizay Magalhães Duncan"/>
    <n v="0.84493366438300943"/>
    <s v="@gmail.com"/>
    <s v="Alizay@gmail.com"/>
    <n v="22"/>
    <s v="Rio de Janeiro"/>
    <x v="0"/>
    <x v="1"/>
    <x v="1"/>
    <x v="1"/>
    <n v="1"/>
    <s v="À vista"/>
    <x v="1229"/>
    <s v="Maria do Carmo"/>
  </r>
  <r>
    <s v="Micaella"/>
    <s v="Serrano"/>
    <s v="Conway"/>
    <s v="Micaella Serrano Conway"/>
    <n v="0.75020170166047995"/>
    <s v="@gmail.com"/>
    <s v="Micaella@gmail.com"/>
    <n v="24"/>
    <s v="Rio de Janeiro"/>
    <x v="0"/>
    <x v="1"/>
    <x v="1"/>
    <x v="1"/>
    <n v="1"/>
    <s v="À vista"/>
    <x v="1230"/>
    <s v="José Arruda"/>
  </r>
  <r>
    <s v="Yasaswi"/>
    <s v="Abreu"/>
    <s v="Vaughn"/>
    <s v="Yasaswi Abreu Vaughn"/>
    <n v="0.25030161125826766"/>
    <s v="@ig.com"/>
    <s v="Yasaswi@ig.com"/>
    <n v="44"/>
    <s v="Paraná"/>
    <x v="3"/>
    <x v="2"/>
    <x v="0"/>
    <x v="2"/>
    <n v="9"/>
    <s v="À Prazo"/>
    <x v="1230"/>
    <s v="José Arruda"/>
  </r>
  <r>
    <s v="Jusilene"/>
    <s v="Quaresma"/>
    <s v="Fletcher"/>
    <s v="Jusilene Quaresma Fletcher"/>
    <n v="0.97621862655435243"/>
    <s v="@hotmail.com"/>
    <s v="Jusilene@hotmail.com"/>
    <n v="98"/>
    <s v="Maranhão"/>
    <x v="2"/>
    <x v="2"/>
    <x v="0"/>
    <x v="2"/>
    <n v="8"/>
    <s v="À Prazo"/>
    <x v="1230"/>
    <s v="João Carlos"/>
  </r>
  <r>
    <s v="Denilsa"/>
    <s v="Exaltação"/>
    <s v="Salisbury"/>
    <s v="Denilsa Exaltação Salisbury"/>
    <n v="0.50283710538609683"/>
    <s v="@ig.com"/>
    <s v="Denilsa@ig.com"/>
    <n v="99"/>
    <s v="Maranhão"/>
    <x v="2"/>
    <x v="1"/>
    <x v="1"/>
    <x v="1"/>
    <n v="1"/>
    <s v="À vista"/>
    <x v="1231"/>
    <s v="Maria do Carmo"/>
  </r>
  <r>
    <s v="Marciana"/>
    <s v="Kremer"/>
    <s v="Barker"/>
    <s v="Marciana Kremer Barker"/>
    <n v="0.68641681631672691"/>
    <s v="@hotmail.com"/>
    <s v="Marciana@hotmail.com"/>
    <n v="45"/>
    <s v="Paraná"/>
    <x v="3"/>
    <x v="2"/>
    <x v="0"/>
    <x v="2"/>
    <n v="10"/>
    <s v="À Prazo"/>
    <x v="1231"/>
    <s v="João Carlos"/>
  </r>
  <r>
    <s v="Éva"/>
    <s v="Bispo"/>
    <s v="Barker"/>
    <s v="Éva Bispo Barker"/>
    <n v="4.0443345630069016E-2"/>
    <s v="@ig.com"/>
    <s v="Éva@ig.com"/>
    <n v="27"/>
    <s v="Espírito Santo"/>
    <x v="0"/>
    <x v="2"/>
    <x v="0"/>
    <x v="2"/>
    <n v="9"/>
    <s v="À Prazo"/>
    <x v="1231"/>
    <s v="Priscila Amanda"/>
  </r>
  <r>
    <s v="Gurseerat"/>
    <s v="Milhomem"/>
    <s v="McCracken"/>
    <s v="Gurseerat Milhomem McCracken"/>
    <n v="0.68383985314170448"/>
    <s v="@hotmail.com"/>
    <s v="Gurseerat@hotmail.com"/>
    <n v="28"/>
    <s v="Espírito Santo"/>
    <x v="0"/>
    <x v="2"/>
    <x v="0"/>
    <x v="2"/>
    <n v="10"/>
    <s v="À Prazo"/>
    <x v="1232"/>
    <s v="João Carlos"/>
  </r>
  <r>
    <s v="Silvie"/>
    <s v="Sousa"/>
    <s v="Conway"/>
    <s v="Silvie Sousa Conway"/>
    <n v="0.37522560512403225"/>
    <s v="@ig.com"/>
    <s v="Silvie@ig.com"/>
    <n v="11"/>
    <s v="São Paulo"/>
    <x v="0"/>
    <x v="1"/>
    <x v="1"/>
    <x v="1"/>
    <n v="1"/>
    <s v="À vista"/>
    <x v="1232"/>
    <s v="Priscila Amanda"/>
  </r>
  <r>
    <s v="Achia"/>
    <s v="Arruda"/>
    <s v="Ramsey"/>
    <s v="Achia Arruda Ramsey"/>
    <n v="0.49231366810113009"/>
    <s v="@hotmail.com"/>
    <s v="Achia@hotmail.com"/>
    <n v="46"/>
    <s v="Paraná"/>
    <x v="3"/>
    <x v="2"/>
    <x v="0"/>
    <x v="2"/>
    <n v="8"/>
    <s v="À Prazo"/>
    <x v="1232"/>
    <s v="Maria do Carmo"/>
  </r>
  <r>
    <s v="Tsz"/>
    <s v="Madureira"/>
    <s v="Faulkner"/>
    <s v="Tsz Madureira Faulkner"/>
    <n v="0.48154881229115853"/>
    <s v="@ig.com"/>
    <s v="Tsz@ig.com"/>
    <n v="12"/>
    <s v="São Paulo"/>
    <x v="0"/>
    <x v="1"/>
    <x v="0"/>
    <x v="1"/>
    <n v="2"/>
    <s v="À Prazo"/>
    <x v="1233"/>
    <s v="Maria do Carmo"/>
  </r>
  <r>
    <s v="Wayame"/>
    <s v="Sanches"/>
    <s v="Higgins"/>
    <s v="Wayame Sanches Higgins"/>
    <n v="1.1457521113017899E-2"/>
    <s v="@gmail.com"/>
    <s v="Wayame@gmail.com"/>
    <n v="31"/>
    <s v="Minas Gerais"/>
    <x v="0"/>
    <x v="1"/>
    <x v="1"/>
    <x v="1"/>
    <n v="1"/>
    <s v="À vista"/>
    <x v="1233"/>
    <s v="José Arruda"/>
  </r>
  <r>
    <s v="Jazmin"/>
    <s v="Laubert"/>
    <s v="Fletcher"/>
    <s v="Jazmin Laubert Fletcher"/>
    <n v="0.77135391648876139"/>
    <s v="@gmail.com"/>
    <s v="Jazmin@gmail.com"/>
    <n v="47"/>
    <s v="Santa Catarina"/>
    <x v="3"/>
    <x v="1"/>
    <x v="1"/>
    <x v="1"/>
    <n v="1"/>
    <s v="À vista"/>
    <x v="1233"/>
    <s v="João Carlos"/>
  </r>
  <r>
    <s v="Eyva"/>
    <s v="Café"/>
    <s v="Lynch"/>
    <s v="Eyva Café Lynch"/>
    <n v="7.2607397980514077E-2"/>
    <s v="@ig.com"/>
    <s v="Eyva@ig.com"/>
    <n v="32"/>
    <s v="Minas Gerais"/>
    <x v="0"/>
    <x v="1"/>
    <x v="1"/>
    <x v="1"/>
    <n v="1"/>
    <s v="À vista"/>
    <x v="1234"/>
    <s v="José Arruda"/>
  </r>
  <r>
    <s v="Daniela"/>
    <s v="Cabral"/>
    <s v="Montgomery"/>
    <s v="Daniela Cabral Montgomery"/>
    <n v="0.98497139526511812"/>
    <s v="@hotmail.com"/>
    <s v="Daniela@hotmail.com"/>
    <n v="13"/>
    <s v="São Paulo"/>
    <x v="0"/>
    <x v="1"/>
    <x v="0"/>
    <x v="1"/>
    <n v="2"/>
    <s v="À Prazo"/>
    <x v="1234"/>
    <s v="Priscila Amanda"/>
  </r>
  <r>
    <s v="Kanika"/>
    <s v="Santarrosa"/>
    <s v="Conway"/>
    <s v="Kanika Santarrosa Conway"/>
    <n v="0.68501107383623694"/>
    <s v="@hotmail.com"/>
    <s v="Kanika@hotmail.com"/>
    <n v="48"/>
    <s v="Santa Catarina"/>
    <x v="3"/>
    <x v="2"/>
    <x v="0"/>
    <x v="2"/>
    <n v="8"/>
    <s v="À Prazo"/>
    <x v="1234"/>
    <s v="José Arruda"/>
  </r>
  <r>
    <s v="Amrit"/>
    <s v="Parga"/>
    <s v="Saunders"/>
    <s v="Amrit Parga Saunders"/>
    <n v="0.46204197289434079"/>
    <s v="@hotmail.com"/>
    <s v="Amrit@hotmail.com"/>
    <n v="49"/>
    <s v="Santa Catarina"/>
    <x v="3"/>
    <x v="1"/>
    <x v="1"/>
    <x v="1"/>
    <n v="1"/>
    <s v="À vista"/>
    <x v="1235"/>
    <s v="Maria do Carmo"/>
  </r>
  <r>
    <s v="Nhalim"/>
    <s v="Gusmão"/>
    <s v="Hahn"/>
    <s v="Nhalim Gusmão Hahn"/>
    <n v="0.21185656465941627"/>
    <s v="@gmail.com"/>
    <s v="Nhalim@gmail.com"/>
    <n v="14"/>
    <s v="São Paulo"/>
    <x v="0"/>
    <x v="1"/>
    <x v="1"/>
    <x v="1"/>
    <n v="1"/>
    <s v="À vista"/>
    <x v="1235"/>
    <s v="Maria do Carmo"/>
  </r>
  <r>
    <s v="Lectícia"/>
    <s v="Navarro"/>
    <s v="Shaw"/>
    <s v="Lectícia Navarro Shaw"/>
    <n v="0.12391031721456969"/>
    <s v="@hotmail.com"/>
    <s v="Lectícia@hotmail.com"/>
    <n v="33"/>
    <s v="Minas Gerais"/>
    <x v="0"/>
    <x v="1"/>
    <x v="1"/>
    <x v="1"/>
    <n v="1"/>
    <s v="À vista"/>
    <x v="1235"/>
    <s v="Maria do Carmo"/>
  </r>
  <r>
    <s v="Seomara"/>
    <s v="Pereira"/>
    <s v="Duncan"/>
    <s v="Seomara Pereira Duncan"/>
    <n v="0.20636960452566999"/>
    <s v="@yahoo.com"/>
    <s v="Seomara@yahoo.com"/>
    <n v="51"/>
    <s v="Rio Grande do Sul"/>
    <x v="3"/>
    <x v="0"/>
    <x v="0"/>
    <x v="0"/>
    <n v="4"/>
    <s v="À Prazo"/>
    <x v="1236"/>
    <s v="Maria do Carmo"/>
  </r>
  <r>
    <s v="Niyati"/>
    <s v="Marinho"/>
    <s v="O’Hara"/>
    <s v="Niyati Marinho O’Hara"/>
    <n v="0.9690007071842387"/>
    <s v="@gmail.com"/>
    <s v="Niyati@gmail.com"/>
    <n v="34"/>
    <s v="Minas Gerais"/>
    <x v="0"/>
    <x v="1"/>
    <x v="1"/>
    <x v="1"/>
    <n v="1"/>
    <s v="À vista"/>
    <x v="1236"/>
    <s v="José Arruda"/>
  </r>
  <r>
    <s v="Rosie"/>
    <s v="Fioravante"/>
    <s v="Stack"/>
    <s v="Rosie Fioravante Stack"/>
    <n v="0.85492130041589875"/>
    <s v="@hotmail.com"/>
    <s v="Rosie@hotmail.com"/>
    <n v="15"/>
    <s v="São Paulo"/>
    <x v="0"/>
    <x v="0"/>
    <x v="0"/>
    <x v="0"/>
    <n v="4"/>
    <s v="À Prazo"/>
    <x v="1236"/>
    <s v="José Arruda"/>
  </r>
  <r>
    <s v="Jazzmine"/>
    <s v="Leitão"/>
    <s v="Frazier"/>
    <s v="Jazzmine Leitão Frazier"/>
    <n v="0.74561211311999798"/>
    <s v="@gmail.com"/>
    <s v="Jazzmine@gmail.com"/>
    <n v="53"/>
    <s v="Rio Grande do Sul"/>
    <x v="3"/>
    <x v="2"/>
    <x v="0"/>
    <x v="2"/>
    <n v="8"/>
    <s v="À Prazo"/>
    <x v="1237"/>
    <s v="Maria do Carmo"/>
  </r>
  <r>
    <s v="Penélope"/>
    <s v="Santarrosa"/>
    <s v="Reese"/>
    <s v="Penélope Santarrosa Reese"/>
    <n v="0.22848762165259795"/>
    <s v="@gmail.com"/>
    <s v="Penélope@gmail.com"/>
    <n v="16"/>
    <s v="São Paulo"/>
    <x v="0"/>
    <x v="1"/>
    <x v="0"/>
    <x v="1"/>
    <n v="2"/>
    <s v="À Prazo"/>
    <x v="1237"/>
    <s v="Priscila Amanda"/>
  </r>
  <r>
    <s v="Firdaws"/>
    <s v="Ferrão"/>
    <s v="Vaughn"/>
    <s v="Firdaws Ferrão Vaughn"/>
    <n v="0.67167838157229121"/>
    <s v="@hotmail.com"/>
    <s v="Firdaws@hotmail.com"/>
    <n v="35"/>
    <s v="Minas Gerais"/>
    <x v="0"/>
    <x v="0"/>
    <x v="0"/>
    <x v="0"/>
    <n v="7"/>
    <s v="À Prazo"/>
    <x v="1237"/>
    <s v="João Carlos"/>
  </r>
  <r>
    <s v="Lariane"/>
    <s v="Leite"/>
    <s v="Duncan"/>
    <s v="Lariane Leite Duncan"/>
    <n v="0.511742839499011"/>
    <s v="@hotmail.com"/>
    <s v="Lariane@hotmail.com"/>
    <n v="17"/>
    <s v="São Paulo"/>
    <x v="0"/>
    <x v="1"/>
    <x v="1"/>
    <x v="1"/>
    <n v="1"/>
    <s v="À vista"/>
    <x v="1238"/>
    <s v="Maria do Carmo"/>
  </r>
  <r>
    <s v="Tanisha"/>
    <s v="Curtinaz"/>
    <s v="Shaw"/>
    <s v="Tanisha Curtinaz Shaw"/>
    <n v="0.6981708449816012"/>
    <s v="@ig.com"/>
    <s v="Tanisha@ig.com"/>
    <n v="37"/>
    <s v="Minas Gerais"/>
    <x v="0"/>
    <x v="0"/>
    <x v="0"/>
    <x v="0"/>
    <n v="5"/>
    <s v="À Prazo"/>
    <x v="1238"/>
    <s v="José Arruda"/>
  </r>
  <r>
    <s v="Patricia"/>
    <s v="Rollemberg"/>
    <s v="Kerr"/>
    <s v="Patricia Rollemberg Kerr"/>
    <n v="0.2355053047795147"/>
    <s v="@gmail.com"/>
    <s v="Patricia@gmail.com"/>
    <n v="54"/>
    <s v="Rio Grande do Sul"/>
    <x v="3"/>
    <x v="0"/>
    <x v="0"/>
    <x v="0"/>
    <n v="6"/>
    <s v="À Prazo"/>
    <x v="1238"/>
    <s v="Priscila Amanda"/>
  </r>
  <r>
    <s v="Faith"/>
    <s v="Coentrão"/>
    <s v="Atkinson"/>
    <s v="Faith Coentrão Atkinson"/>
    <n v="2.8202322735582097E-2"/>
    <s v="@gmail.com"/>
    <s v="Faith@gmail.com"/>
    <n v="38"/>
    <s v="Minas Gerais"/>
    <x v="0"/>
    <x v="2"/>
    <x v="0"/>
    <x v="2"/>
    <n v="10"/>
    <s v="À Prazo"/>
    <x v="1239"/>
    <s v="Maria do Carmo"/>
  </r>
  <r>
    <s v="Taiana"/>
    <s v="Carvalhosa"/>
    <s v="Dempsey"/>
    <s v="Taiana Carvalhosa Dempsey"/>
    <n v="0.18394928465022198"/>
    <s v="@yahoo.com"/>
    <s v="Taiana@yahoo.com"/>
    <n v="55"/>
    <s v="Rio Grande do Sul"/>
    <x v="3"/>
    <x v="1"/>
    <x v="1"/>
    <x v="1"/>
    <n v="1"/>
    <s v="À vista"/>
    <x v="1239"/>
    <s v="Priscila Amanda"/>
  </r>
  <r>
    <s v="Kayla"/>
    <s v="Alcântara"/>
    <s v="Montgomery"/>
    <s v="Kayla Alcântara Montgomery"/>
    <n v="0.76882824862977228"/>
    <s v="@gmail.com"/>
    <s v="Kayla@gmail.com"/>
    <n v="18"/>
    <s v="São Paulo"/>
    <x v="0"/>
    <x v="0"/>
    <x v="0"/>
    <x v="0"/>
    <n v="5"/>
    <s v="À Prazo"/>
    <x v="1239"/>
    <s v="Priscila Amanda"/>
  </r>
  <r>
    <s v="Ellia"/>
    <s v="Sampaio"/>
    <s v="Conway"/>
    <s v="Ellia Sampaio Conway"/>
    <n v="0.19337260279502622"/>
    <s v="@gmail.com"/>
    <s v="Ellia@gmail.com"/>
    <n v="19"/>
    <s v="São Paulo"/>
    <x v="0"/>
    <x v="1"/>
    <x v="1"/>
    <x v="1"/>
    <n v="1"/>
    <s v="À vista"/>
    <x v="1240"/>
    <s v="João Carlos"/>
  </r>
  <r>
    <s v="Pettra"/>
    <s v="Serra"/>
    <s v="Weber"/>
    <s v="Pettra Serra Weber"/>
    <n v="0.2631395981371184"/>
    <s v="@ig.com"/>
    <s v="Pettra@ig.com"/>
    <n v="41"/>
    <s v="Paraná"/>
    <x v="3"/>
    <x v="0"/>
    <x v="0"/>
    <x v="0"/>
    <n v="5"/>
    <s v="À Prazo"/>
    <x v="1240"/>
    <s v="Maria do Carmo"/>
  </r>
  <r>
    <s v="Rabia"/>
    <s v="Alvim"/>
    <s v="Kerr"/>
    <s v="Rabia Alvim Kerr"/>
    <n v="0.3726298967618209"/>
    <s v="@gmail.com"/>
    <s v="Rabia@gmail.com"/>
    <n v="61"/>
    <s v="Distrito Federal"/>
    <x v="4"/>
    <x v="0"/>
    <x v="0"/>
    <x v="0"/>
    <n v="3"/>
    <s v="À Prazo"/>
    <x v="1240"/>
    <s v="José Arruda"/>
  </r>
  <r>
    <s v="Beatris"/>
    <s v="Frota"/>
    <s v="Montgomery"/>
    <s v="Beatris Frota Montgomery"/>
    <n v="0.59291834174074776"/>
    <s v="@gmail.com"/>
    <s v="Beatris@gmail.com"/>
    <n v="42"/>
    <s v="Paraná"/>
    <x v="3"/>
    <x v="1"/>
    <x v="1"/>
    <x v="1"/>
    <n v="1"/>
    <s v="À vista"/>
    <x v="1241"/>
    <s v="Maria do Carmo"/>
  </r>
  <r>
    <s v="Ariel"/>
    <s v="Aragão"/>
    <s v="McLaughlin"/>
    <s v="Ariel Aragão McLaughlin"/>
    <n v="0.99063729355619889"/>
    <s v="@gmail.com"/>
    <s v="Ariel@gmail.com"/>
    <n v="62"/>
    <s v="Goiás"/>
    <x v="4"/>
    <x v="1"/>
    <x v="1"/>
    <x v="1"/>
    <n v="1"/>
    <s v="À vista"/>
    <x v="1241"/>
    <s v="José Arruda"/>
  </r>
  <r>
    <s v="Loana"/>
    <s v="Varela"/>
    <s v="Stack"/>
    <s v="Loana Varela Stack"/>
    <n v="0.39125219093264663"/>
    <s v="@yahoo.com"/>
    <s v="Loana@yahoo.com"/>
    <n v="21"/>
    <s v="Rio de Janeiro"/>
    <x v="0"/>
    <x v="1"/>
    <x v="0"/>
    <x v="1"/>
    <n v="2"/>
    <s v="À Prazo"/>
    <x v="1241"/>
    <s v="João Carlos"/>
  </r>
  <r>
    <s v="Xica"/>
    <s v="Torquato"/>
    <s v="Dempsey"/>
    <s v="Xica Torquato Dempsey"/>
    <n v="0.57701728720457479"/>
    <s v="@hotmail.com"/>
    <s v="Xica@hotmail.com"/>
    <n v="43"/>
    <s v="Paraná"/>
    <x v="3"/>
    <x v="0"/>
    <x v="0"/>
    <x v="0"/>
    <n v="6"/>
    <s v="À Prazo"/>
    <x v="1242"/>
    <s v="José Arruda"/>
  </r>
  <r>
    <s v="Oriane"/>
    <s v="Pelizzaro"/>
    <s v="Lynch"/>
    <s v="Oriane Pelizzaro Lynch"/>
    <n v="0.36118262553029468"/>
    <s v="@hotmail.com"/>
    <s v="Oriane@hotmail.com"/>
    <n v="22"/>
    <s v="Rio de Janeiro"/>
    <x v="0"/>
    <x v="1"/>
    <x v="1"/>
    <x v="1"/>
    <n v="1"/>
    <s v="À vista"/>
    <x v="1242"/>
    <s v="Maria do Carmo"/>
  </r>
  <r>
    <s v="Safae"/>
    <s v="Laubert"/>
    <s v="Stack"/>
    <s v="Safae Laubert Stack"/>
    <n v="0.37989207549637072"/>
    <s v="@gmail.com"/>
    <s v="Safae@gmail.com"/>
    <n v="63"/>
    <s v="Tocantins"/>
    <x v="1"/>
    <x v="1"/>
    <x v="1"/>
    <x v="1"/>
    <n v="1"/>
    <s v="À vista"/>
    <x v="1242"/>
    <s v="Maria do Carmo"/>
  </r>
  <r>
    <s v="Shakila"/>
    <s v="Placides"/>
    <s v="O’Connell"/>
    <s v="Shakila Placides O’Connell"/>
    <n v="9.133995104445225E-2"/>
    <s v="@ig.com"/>
    <s v="Shakila@ig.com"/>
    <n v="64"/>
    <s v="Goiás"/>
    <x v="4"/>
    <x v="1"/>
    <x v="1"/>
    <x v="1"/>
    <n v="1"/>
    <s v="À vista"/>
    <x v="1243"/>
    <s v="José Arruda"/>
  </r>
  <r>
    <s v="Priyal"/>
    <s v="Vasconcelos"/>
    <s v="Pollock"/>
    <s v="Priyal Vasconcelos Pollock"/>
    <n v="0.9727480749629438"/>
    <s v="@gmail.com"/>
    <s v="Priyal@gmail.com"/>
    <n v="24"/>
    <s v="Rio de Janeiro"/>
    <x v="0"/>
    <x v="1"/>
    <x v="1"/>
    <x v="1"/>
    <n v="1"/>
    <s v="À vista"/>
    <x v="1243"/>
    <s v="Maria do Carmo"/>
  </r>
  <r>
    <s v="Lakshmi"/>
    <s v="Ildefonso"/>
    <s v="Vaughn"/>
    <s v="Lakshmi Ildefonso Vaughn"/>
    <n v="0.19711558352209335"/>
    <s v="@gmail.com"/>
    <s v="Lakshmi@gmail.com"/>
    <n v="44"/>
    <s v="Paraná"/>
    <x v="3"/>
    <x v="2"/>
    <x v="0"/>
    <x v="2"/>
    <n v="8"/>
    <s v="À Prazo"/>
    <x v="1243"/>
    <s v="Priscila Amanda"/>
  </r>
  <r>
    <s v="Abimaela"/>
    <s v="Antônio"/>
    <s v="McLaughlin"/>
    <s v="Abimaela Antônio McLaughlin"/>
    <n v="0.18548433234793982"/>
    <s v="@hotmail.com"/>
    <s v="Abimaela@hotmail.com"/>
    <n v="45"/>
    <s v="Paraná"/>
    <x v="3"/>
    <x v="2"/>
    <x v="0"/>
    <x v="2"/>
    <n v="10"/>
    <s v="À Prazo"/>
    <x v="1244"/>
    <s v="João Carlos"/>
  </r>
  <r>
    <s v="Monroe"/>
    <s v="Amaral"/>
    <s v="McLaughlin"/>
    <s v="Monroe Amaral McLaughlin"/>
    <n v="0.18643764557829956"/>
    <s v="@yahoo.com"/>
    <s v="Monroe@yahoo.com"/>
    <n v="65"/>
    <s v="Mato Grosso"/>
    <x v="4"/>
    <x v="2"/>
    <x v="0"/>
    <x v="2"/>
    <n v="8"/>
    <s v="À Prazo"/>
    <x v="1244"/>
    <s v="Priscila Amanda"/>
  </r>
  <r>
    <s v="Sofia"/>
    <s v="Vaz"/>
    <s v="O’Connell"/>
    <s v="Sofia Vaz O’Connell"/>
    <n v="0.20271681643286055"/>
    <s v="@ig.com"/>
    <s v="Sofia@ig.com"/>
    <n v="27"/>
    <s v="Espírito Santo"/>
    <x v="0"/>
    <x v="1"/>
    <x v="0"/>
    <x v="1"/>
    <n v="2"/>
    <s v="À Prazo"/>
    <x v="1244"/>
    <s v="José Arruda"/>
  </r>
  <r>
    <s v="Erica"/>
    <s v="Alvarenga"/>
    <s v="Walsh"/>
    <s v="Erica Alvarenga Walsh"/>
    <n v="0.71106216302666292"/>
    <s v="@hotmail.com"/>
    <s v="Erica@hotmail.com"/>
    <n v="66"/>
    <s v="Mato Grosso"/>
    <x v="4"/>
    <x v="2"/>
    <x v="0"/>
    <x v="2"/>
    <n v="10"/>
    <s v="À Prazo"/>
    <x v="1245"/>
    <s v="Maria do Carmo"/>
  </r>
  <r>
    <s v="Énia"/>
    <s v="Adorno"/>
    <s v="Pollock"/>
    <s v="Énia Adorno Pollock"/>
    <n v="0.8757043337619913"/>
    <s v="@hotmail.com"/>
    <s v="Énia@hotmail.com"/>
    <n v="46"/>
    <s v="Paraná"/>
    <x v="3"/>
    <x v="0"/>
    <x v="0"/>
    <x v="0"/>
    <n v="7"/>
    <s v="À Prazo"/>
    <x v="1245"/>
    <s v="Priscila Amanda"/>
  </r>
  <r>
    <s v="Mehr"/>
    <s v="Poeta"/>
    <s v="Stack"/>
    <s v="Mehr Poeta Stack"/>
    <n v="7.9720620956944543E-2"/>
    <s v="@hotmail.com"/>
    <s v="Mehr@hotmail.com"/>
    <n v="28"/>
    <s v="Espírito Santo"/>
    <x v="0"/>
    <x v="1"/>
    <x v="1"/>
    <x v="1"/>
    <n v="1"/>
    <s v="À vista"/>
    <x v="1245"/>
    <s v="Maria do Carmo"/>
  </r>
  <r>
    <s v="Khaleesi"/>
    <s v="Carmo"/>
    <s v="Lynch"/>
    <s v="Khaleesi Carmo Lynch"/>
    <n v="0.24359350189932472"/>
    <s v="@gmail.com"/>
    <s v="Khaleesi@gmail.com"/>
    <n v="67"/>
    <s v="Mato Grosso do Sul"/>
    <x v="4"/>
    <x v="1"/>
    <x v="1"/>
    <x v="1"/>
    <n v="1"/>
    <s v="À vista"/>
    <x v="1246"/>
    <s v="Maria do Carmo"/>
  </r>
  <r>
    <s v="Annanaya"/>
    <s v="Varela"/>
    <s v="Hagan"/>
    <s v="Annanaya Varela Hagan"/>
    <n v="9.658934003479358E-2"/>
    <s v="@yahoo.com"/>
    <s v="Annanaya@yahoo.com"/>
    <n v="47"/>
    <s v="Santa Catarina"/>
    <x v="3"/>
    <x v="0"/>
    <x v="0"/>
    <x v="0"/>
    <n v="5"/>
    <s v="À Prazo"/>
    <x v="1246"/>
    <s v="João Carlos"/>
  </r>
  <r>
    <s v="Giovanna"/>
    <s v="Lira"/>
    <s v="McLaughlin"/>
    <s v="Giovanna Lira McLaughlin"/>
    <n v="0.39735514573515862"/>
    <s v="@hotmail.com"/>
    <s v="Giovanna@hotmail.com"/>
    <n v="31"/>
    <s v="Minas Gerais"/>
    <x v="0"/>
    <x v="0"/>
    <x v="0"/>
    <x v="0"/>
    <n v="3"/>
    <s v="À Prazo"/>
    <x v="1246"/>
    <s v="Maria do Carmo"/>
  </r>
  <r>
    <s v="Radijah"/>
    <s v="Andrada"/>
    <s v="O’Hara"/>
    <s v="Radijah Andrada O’Hara"/>
    <n v="0.35140634181236252"/>
    <s v="@hotmail.com"/>
    <s v="Radijah@hotmail.com"/>
    <n v="68"/>
    <s v="Acre"/>
    <x v="1"/>
    <x v="1"/>
    <x v="1"/>
    <x v="1"/>
    <n v="1"/>
    <s v="À vista"/>
    <x v="1247"/>
    <s v="João Carlos"/>
  </r>
  <r>
    <s v="Faira"/>
    <s v="Coelho"/>
    <s v="Barker"/>
    <s v="Faira Coelho Barker"/>
    <n v="0.19095047287740086"/>
    <s v="@hotmail.com"/>
    <s v="Faira@hotmail.com"/>
    <n v="48"/>
    <s v="Santa Catarina"/>
    <x v="3"/>
    <x v="1"/>
    <x v="1"/>
    <x v="1"/>
    <n v="1"/>
    <s v="À vista"/>
    <x v="1247"/>
    <s v="João Carlos"/>
  </r>
  <r>
    <s v="Chreshta"/>
    <s v="Santander"/>
    <s v="Duncan"/>
    <s v="Chreshta Santander Duncan"/>
    <n v="0.13937154224722126"/>
    <s v="@ig.com"/>
    <s v="Chreshta@ig.com"/>
    <n v="32"/>
    <s v="Minas Gerais"/>
    <x v="0"/>
    <x v="2"/>
    <x v="0"/>
    <x v="2"/>
    <n v="10"/>
    <s v="À Prazo"/>
    <x v="1247"/>
    <s v="Maria do Carmo"/>
  </r>
  <r>
    <s v="Tejasvi"/>
    <s v="Fernandes"/>
    <s v="Higgins"/>
    <s v="Tejasvi Fernandes Higgins"/>
    <n v="0.6000939517299535"/>
    <s v="@gmail.com"/>
    <s v="Tejasvi@gmail.com"/>
    <n v="33"/>
    <s v="Minas Gerais"/>
    <x v="0"/>
    <x v="0"/>
    <x v="0"/>
    <x v="0"/>
    <n v="4"/>
    <s v="À Prazo"/>
    <x v="1248"/>
    <s v="Maria do Carmo"/>
  </r>
  <r>
    <s v="Sol"/>
    <s v="Wagner"/>
    <s v="Stack"/>
    <s v="Sol Wagner Stack"/>
    <n v="0.61758633066011681"/>
    <s v="@hotmail.com"/>
    <s v="Sol@hotmail.com"/>
    <n v="49"/>
    <s v="Santa Catarina"/>
    <x v="3"/>
    <x v="0"/>
    <x v="0"/>
    <x v="0"/>
    <n v="7"/>
    <s v="À Prazo"/>
    <x v="1248"/>
    <s v="José Arruda"/>
  </r>
  <r>
    <s v="Eden"/>
    <s v="Mesquita"/>
    <s v="McLaughlin"/>
    <s v="Eden Mesquita McLaughlin"/>
    <n v="0.34399036107987158"/>
    <s v="@hotmail.com"/>
    <s v="Eden@hotmail.com"/>
    <n v="69"/>
    <s v="Rondônia"/>
    <x v="1"/>
    <x v="0"/>
    <x v="0"/>
    <x v="0"/>
    <n v="6"/>
    <s v="À Prazo"/>
    <x v="1248"/>
    <s v="José Arruda"/>
  </r>
  <r>
    <s v="Khiara"/>
    <s v="Cerejeira"/>
    <s v="Shaw"/>
    <s v="Khiara Cerejeira Shaw"/>
    <n v="0.84587494477361036"/>
    <s v="@yahoo.com"/>
    <s v="Khiara@yahoo.com"/>
    <n v="51"/>
    <s v="Rio Grande do Sul"/>
    <x v="3"/>
    <x v="1"/>
    <x v="0"/>
    <x v="1"/>
    <n v="2"/>
    <s v="À Prazo"/>
    <x v="1249"/>
    <s v="José Arruda"/>
  </r>
  <r>
    <s v="Rosário"/>
    <s v="Ferrolho"/>
    <s v="McCracken"/>
    <s v="Rosário Ferrolho McCracken"/>
    <n v="0.47002946835025661"/>
    <s v="@yahoo.com"/>
    <s v="Rosário@yahoo.com"/>
    <n v="71"/>
    <s v="Bahia"/>
    <x v="2"/>
    <x v="0"/>
    <x v="0"/>
    <x v="0"/>
    <n v="3"/>
    <s v="À Prazo"/>
    <x v="1249"/>
    <s v="José Arruda"/>
  </r>
  <r>
    <s v="Annael"/>
    <s v="Valença"/>
    <s v="Frazier"/>
    <s v="Annael Valença Frazier"/>
    <n v="0.50301228925343855"/>
    <s v="@gmail.com"/>
    <s v="Annael@gmail.com"/>
    <n v="34"/>
    <s v="Minas Gerais"/>
    <x v="0"/>
    <x v="2"/>
    <x v="0"/>
    <x v="2"/>
    <n v="8"/>
    <s v="À Prazo"/>
    <x v="1249"/>
    <s v="José Arruda"/>
  </r>
  <r>
    <s v="Élis"/>
    <s v="Prudente"/>
    <s v="Higgins"/>
    <s v="Élis Prudente Higgins"/>
    <n v="0.87703776257629773"/>
    <s v="@yahoo.com"/>
    <s v="Élis@yahoo.com"/>
    <n v="35"/>
    <s v="Minas Gerais"/>
    <x v="0"/>
    <x v="1"/>
    <x v="1"/>
    <x v="1"/>
    <n v="1"/>
    <s v="À vista"/>
    <x v="1250"/>
    <s v="José Arruda"/>
  </r>
  <r>
    <s v="Grace"/>
    <s v="Marinho"/>
    <s v="Atkinson"/>
    <s v="Grace Marinho Atkinson"/>
    <n v="0.23518700558204597"/>
    <s v="@gmail.com"/>
    <s v="Grace@gmail.com"/>
    <n v="73"/>
    <s v="Bahia"/>
    <x v="2"/>
    <x v="0"/>
    <x v="0"/>
    <x v="0"/>
    <n v="3"/>
    <s v="À Prazo"/>
    <x v="1250"/>
    <s v="José Arruda"/>
  </r>
  <r>
    <s v="Mélina"/>
    <s v="Ramalho"/>
    <s v="Donovan"/>
    <s v="Mélina Ramalho Donovan"/>
    <n v="0.39094065123432431"/>
    <s v="@yahoo.com"/>
    <s v="Mélina@yahoo.com"/>
    <n v="53"/>
    <s v="Rio Grande do Sul"/>
    <x v="3"/>
    <x v="1"/>
    <x v="1"/>
    <x v="1"/>
    <n v="1"/>
    <s v="À vista"/>
    <x v="1250"/>
    <s v="Priscila Amanda"/>
  </r>
  <r>
    <s v="Nessy"/>
    <s v="Flores"/>
    <s v="Barr"/>
    <s v="Nessy Flores Barr"/>
    <n v="3.0629272690684606E-2"/>
    <s v="@yahoo.com"/>
    <s v="Nessy@yahoo.com"/>
    <n v="54"/>
    <s v="Rio Grande do Sul"/>
    <x v="3"/>
    <x v="0"/>
    <x v="0"/>
    <x v="0"/>
    <n v="6"/>
    <s v="À Prazo"/>
    <x v="1251"/>
    <s v="José Arruda"/>
  </r>
  <r>
    <s v="Feriel"/>
    <s v="Evangelista"/>
    <s v="Pollock"/>
    <s v="Feriel Evangelista Pollock"/>
    <n v="0.80069427899289525"/>
    <s v="@ig.com"/>
    <s v="Feriel@ig.com"/>
    <n v="37"/>
    <s v="Minas Gerais"/>
    <x v="0"/>
    <x v="1"/>
    <x v="1"/>
    <x v="1"/>
    <n v="1"/>
    <s v="À vista"/>
    <x v="1251"/>
    <s v="Maria do Carmo"/>
  </r>
  <r>
    <s v="Naísa"/>
    <s v="Botelho"/>
    <s v="Reese"/>
    <s v="Naísa Botelho Reese"/>
    <n v="0.46269661605114043"/>
    <s v="@yahoo.com"/>
    <s v="Naísa@yahoo.com"/>
    <n v="74"/>
    <s v="Bahia"/>
    <x v="2"/>
    <x v="0"/>
    <x v="0"/>
    <x v="0"/>
    <n v="5"/>
    <s v="À Prazo"/>
    <x v="1251"/>
    <s v="Maria do Carmo"/>
  </r>
  <r>
    <s v="Matilde"/>
    <s v="Parga"/>
    <s v="Donovan"/>
    <s v="Matilde Parga Donovan"/>
    <n v="0.3088339460143571"/>
    <s v="@hotmail.com"/>
    <s v="Matilde@hotmail.com"/>
    <n v="38"/>
    <s v="Minas Gerais"/>
    <x v="0"/>
    <x v="1"/>
    <x v="0"/>
    <x v="1"/>
    <n v="2"/>
    <s v="À Prazo"/>
    <x v="1252"/>
    <s v="José Arruda"/>
  </r>
  <r>
    <s v="Letissia"/>
    <s v="Pinheiro"/>
    <s v="Stack"/>
    <s v="Letissia Pinheiro Stack"/>
    <n v="0.96752645990165675"/>
    <s v="@gmail.com"/>
    <s v="Letissia@gmail.com"/>
    <n v="55"/>
    <s v="Rio Grande do Sul"/>
    <x v="3"/>
    <x v="1"/>
    <x v="1"/>
    <x v="1"/>
    <n v="1"/>
    <s v="À vista"/>
    <x v="1252"/>
    <s v="João Carlos"/>
  </r>
  <r>
    <s v="Diane"/>
    <s v="Garcia"/>
    <s v="O’Connell"/>
    <s v="Diane Garcia O’Connell"/>
    <n v="0.74183717483416578"/>
    <s v="@hotmail.com"/>
    <s v="Diane@hotmail.com"/>
    <n v="75"/>
    <s v="Bahia"/>
    <x v="2"/>
    <x v="2"/>
    <x v="0"/>
    <x v="2"/>
    <n v="8"/>
    <s v="À Prazo"/>
    <x v="1252"/>
    <s v="João Carlos"/>
  </r>
  <r>
    <s v="Yiyi"/>
    <s v="Anunciação"/>
    <s v="O’Hara"/>
    <s v="Yiyi Anunciação O’Hara"/>
    <n v="0.50611890561322348"/>
    <s v="@yahoo.com"/>
    <s v="Yiyi@yahoo.com"/>
    <n v="41"/>
    <s v="Paraná"/>
    <x v="3"/>
    <x v="0"/>
    <x v="0"/>
    <x v="0"/>
    <n v="7"/>
    <s v="À Prazo"/>
    <x v="1253"/>
    <s v="Maria do Carmo"/>
  </r>
  <r>
    <s v="Léane"/>
    <s v="Müller"/>
    <s v="Montgomery"/>
    <s v="Léane Müller Montgomery"/>
    <n v="0.59772625909932875"/>
    <s v="@hotmail.com"/>
    <s v="Léane@hotmail.com"/>
    <n v="61"/>
    <s v="Distrito Federal"/>
    <x v="4"/>
    <x v="1"/>
    <x v="1"/>
    <x v="1"/>
    <n v="1"/>
    <s v="À vista"/>
    <x v="1253"/>
    <s v="Maria do Carmo"/>
  </r>
  <r>
    <s v="Emmanuela"/>
    <s v="Wasconcelos"/>
    <s v="McCracken"/>
    <s v="Emmanuela Wasconcelos McCracken"/>
    <n v="0.12821737801550648"/>
    <s v="@hotmail.com"/>
    <s v="Emmanuela@hotmail.com"/>
    <n v="77"/>
    <s v="Bahia"/>
    <x v="2"/>
    <x v="2"/>
    <x v="0"/>
    <x v="2"/>
    <n v="10"/>
    <s v="À Prazo"/>
    <x v="1253"/>
    <s v="Priscila Amanda"/>
  </r>
  <r>
    <s v="Yoenne"/>
    <s v="Araújo"/>
    <s v="Pollock"/>
    <s v="Yoenne Araújo Pollock"/>
    <n v="0.16499909500471022"/>
    <s v="@hotmail.com"/>
    <s v="Yoenne@hotmail.com"/>
    <n v="62"/>
    <s v="Goiás"/>
    <x v="4"/>
    <x v="0"/>
    <x v="0"/>
    <x v="0"/>
    <n v="5"/>
    <s v="À Prazo"/>
    <x v="1254"/>
    <s v="Maria do Carmo"/>
  </r>
  <r>
    <s v="Electra"/>
    <s v="Paiva"/>
    <s v="McCracken"/>
    <s v="Electra Paiva McCracken"/>
    <n v="5.4189907325950859E-2"/>
    <s v="@gmail.com"/>
    <s v="Electra@gmail.com"/>
    <n v="42"/>
    <s v="Paraná"/>
    <x v="3"/>
    <x v="0"/>
    <x v="0"/>
    <x v="0"/>
    <n v="3"/>
    <s v="À Prazo"/>
    <x v="1254"/>
    <s v="José Arruda"/>
  </r>
  <r>
    <s v="Lunah"/>
    <s v="Borsoi"/>
    <s v="Sinclair"/>
    <s v="Lunah Borsoi Sinclair"/>
    <n v="0.85290241100583108"/>
    <s v="@gmail.com"/>
    <s v="Lunah@gmail.com"/>
    <n v="79"/>
    <s v="Sergipe"/>
    <x v="2"/>
    <x v="0"/>
    <x v="0"/>
    <x v="0"/>
    <n v="3"/>
    <s v="À Prazo"/>
    <x v="1254"/>
    <s v="José Arruda"/>
  </r>
  <r>
    <s v="Weza"/>
    <s v="Saragoça"/>
    <s v="O’Connell"/>
    <s v="Weza Saragoça O’Connell"/>
    <n v="2.5835672098826423E-2"/>
    <s v="@gmail.com"/>
    <s v="Weza@gmail.com"/>
    <n v="63"/>
    <s v="Tocantins"/>
    <x v="1"/>
    <x v="2"/>
    <x v="0"/>
    <x v="2"/>
    <n v="10"/>
    <s v="À Prazo"/>
    <x v="1255"/>
    <s v="João Carlos"/>
  </r>
  <r>
    <s v="Djenabú"/>
    <s v="Libânio"/>
    <s v="O’Hara"/>
    <s v="Djenabú Libânio O’Hara"/>
    <n v="4.0484576613700751E-2"/>
    <s v="@yahoo.com"/>
    <s v="Djenabú@yahoo.com"/>
    <n v="81"/>
    <s v="Pernambuco"/>
    <x v="2"/>
    <x v="0"/>
    <x v="0"/>
    <x v="0"/>
    <n v="7"/>
    <s v="À Prazo"/>
    <x v="1255"/>
    <s v="José Arruda"/>
  </r>
  <r>
    <s v="Elisabeth"/>
    <s v="Queiroz"/>
    <s v="McBride"/>
    <s v="Elisabeth Queiroz McBride"/>
    <n v="0.23507949405607387"/>
    <s v="@gmail.com"/>
    <s v="Elisabeth@gmail.com"/>
    <n v="43"/>
    <s v="Paraná"/>
    <x v="3"/>
    <x v="1"/>
    <x v="0"/>
    <x v="1"/>
    <n v="2"/>
    <s v="À Prazo"/>
    <x v="1255"/>
    <s v="José Arruda"/>
  </r>
  <r>
    <s v="Naíde"/>
    <s v="Bernardes"/>
    <s v="McBride"/>
    <s v="Naíde Bernardes McBride"/>
    <n v="0.70839822795786156"/>
    <s v="@hotmail.com"/>
    <s v="Naíde@hotmail.com"/>
    <n v="82"/>
    <s v="Alagoas"/>
    <x v="2"/>
    <x v="1"/>
    <x v="1"/>
    <x v="1"/>
    <n v="1"/>
    <s v="À vista"/>
    <x v="1256"/>
    <s v="José Arruda"/>
  </r>
  <r>
    <s v="Brooklyn"/>
    <s v="Magalhães"/>
    <s v="Costello"/>
    <s v="Brooklyn Magalhães Costello"/>
    <n v="0.39143647591671715"/>
    <s v="@hotmail.com"/>
    <s v="Brooklyn@hotmail.com"/>
    <n v="44"/>
    <s v="Paraná"/>
    <x v="3"/>
    <x v="1"/>
    <x v="1"/>
    <x v="1"/>
    <n v="1"/>
    <s v="À vista"/>
    <x v="1256"/>
    <s v="Priscila Amanda"/>
  </r>
  <r>
    <s v="Cadijato"/>
    <s v="Medeiros"/>
    <s v="Kerr"/>
    <s v="Cadijato Medeiros Kerr"/>
    <n v="0.15749672459315811"/>
    <s v="@gmail.com"/>
    <s v="Cadijato@gmail.com"/>
    <n v="64"/>
    <s v="Goiás"/>
    <x v="4"/>
    <x v="1"/>
    <x v="0"/>
    <x v="1"/>
    <n v="2"/>
    <s v="À Prazo"/>
    <x v="1256"/>
    <s v="José Arruda"/>
  </r>
  <r>
    <s v="Dayanna"/>
    <s v="Coimbra"/>
    <s v="Daugherty"/>
    <s v="Dayanna Coimbra Daugherty"/>
    <n v="0.42577643603142445"/>
    <s v="@gmail.com"/>
    <s v="Dayanna@gmail.com"/>
    <n v="65"/>
    <s v="Mato Grosso"/>
    <x v="4"/>
    <x v="1"/>
    <x v="0"/>
    <x v="1"/>
    <n v="2"/>
    <s v="À Prazo"/>
    <x v="1257"/>
    <s v="Maria do Carmo"/>
  </r>
  <r>
    <s v="Luane"/>
    <s v="Amaral"/>
    <s v="Pollock"/>
    <s v="Luane Amaral Pollock"/>
    <n v="0.84260427789915182"/>
    <s v="@gmail.com"/>
    <s v="Luane@gmail.com"/>
    <n v="45"/>
    <s v="Paraná"/>
    <x v="3"/>
    <x v="1"/>
    <x v="1"/>
    <x v="1"/>
    <n v="1"/>
    <s v="À vista"/>
    <x v="1257"/>
    <s v="João Carlos"/>
  </r>
  <r>
    <s v="Anércia"/>
    <s v="Santacruz"/>
    <s v="Hahn"/>
    <s v="Anércia Santacruz Hahn"/>
    <n v="0.85961083602930821"/>
    <s v="@gmail.com"/>
    <s v="Anércia@gmail.com"/>
    <n v="83"/>
    <s v="Paraíba"/>
    <x v="2"/>
    <x v="0"/>
    <x v="0"/>
    <x v="0"/>
    <n v="4"/>
    <s v="À Prazo"/>
    <x v="1257"/>
    <s v="Priscila Amanda"/>
  </r>
  <r>
    <s v="Iolanda"/>
    <s v="Bandeira"/>
    <s v="McLaughlin"/>
    <s v="Iolanda Bandeira McLaughlin"/>
    <n v="0.41103193225962675"/>
    <s v="@yahoo.com"/>
    <s v="Iolanda@yahoo.com"/>
    <n v="46"/>
    <s v="Paraná"/>
    <x v="3"/>
    <x v="0"/>
    <x v="0"/>
    <x v="0"/>
    <n v="4"/>
    <s v="À Prazo"/>
    <x v="1258"/>
    <s v="Maria do Carmo"/>
  </r>
  <r>
    <s v="Assunção"/>
    <s v="Camacho"/>
    <s v="Ramsey"/>
    <s v="Assunção Camacho Ramsey"/>
    <n v="0.47420077962535967"/>
    <s v="@hotmail.com"/>
    <s v="Assunção@hotmail.com"/>
    <n v="66"/>
    <s v="Mato Grosso"/>
    <x v="4"/>
    <x v="1"/>
    <x v="1"/>
    <x v="1"/>
    <n v="1"/>
    <s v="À vista"/>
    <x v="1258"/>
    <s v="José Arruda"/>
  </r>
  <r>
    <s v="Josiane"/>
    <s v="Parga"/>
    <s v="Hagan"/>
    <s v="Josiane Parga Hagan"/>
    <n v="0.20406806214305406"/>
    <s v="@yahoo.com"/>
    <s v="Josiane@yahoo.com"/>
    <n v="84"/>
    <s v="Rio Grande do Norte"/>
    <x v="2"/>
    <x v="0"/>
    <x v="0"/>
    <x v="0"/>
    <n v="4"/>
    <s v="À Prazo"/>
    <x v="1258"/>
    <s v="José Arruda"/>
  </r>
  <r>
    <s v="Naysa"/>
    <s v="Delfino"/>
    <s v="Barker"/>
    <s v="Naysa Delfino Barker"/>
    <n v="0.31303867725027601"/>
    <s v="@yahoo.com"/>
    <s v="Naysa@yahoo.com"/>
    <n v="47"/>
    <s v="Santa Catarina"/>
    <x v="3"/>
    <x v="0"/>
    <x v="0"/>
    <x v="0"/>
    <n v="4"/>
    <s v="À Prazo"/>
    <x v="1259"/>
    <s v="José Arruda"/>
  </r>
  <r>
    <s v="Earyne"/>
    <s v="Mendes"/>
    <s v="Kerr"/>
    <s v="Earyne Mendes Kerr"/>
    <n v="0.44656852407522429"/>
    <s v="@hotmail.com"/>
    <s v="Earyne@hotmail.com"/>
    <n v="67"/>
    <s v="Mato Grosso do Sul"/>
    <x v="4"/>
    <x v="2"/>
    <x v="0"/>
    <x v="2"/>
    <n v="8"/>
    <s v="À Prazo"/>
    <x v="1259"/>
    <s v="José Arruda"/>
  </r>
  <r>
    <s v="Kailanny"/>
    <s v="Roma"/>
    <s v="Pollock"/>
    <s v="Kailanny Roma Pollock"/>
    <n v="0.60548760436080185"/>
    <s v="@hotmail.com"/>
    <s v="Kailanny@hotmail.com"/>
    <n v="85"/>
    <s v="Ceará"/>
    <x v="2"/>
    <x v="2"/>
    <x v="0"/>
    <x v="2"/>
    <n v="9"/>
    <s v="À Prazo"/>
    <x v="1259"/>
    <s v="João Carlos"/>
  </r>
  <r>
    <s v="Felícia"/>
    <s v="Eça"/>
    <s v="O’Hara"/>
    <s v="Felícia Eça O’Hara"/>
    <n v="0.85754083962251182"/>
    <s v="@ig.com"/>
    <s v="Felícia@ig.com"/>
    <n v="86"/>
    <s v="Piauí"/>
    <x v="2"/>
    <x v="1"/>
    <x v="1"/>
    <x v="1"/>
    <n v="1"/>
    <s v="À vista"/>
    <x v="1260"/>
    <s v="Maria do Carmo"/>
  </r>
  <r>
    <s v="Valhentina"/>
    <s v="Navalhes"/>
    <s v="Fletcher"/>
    <s v="Valhentina Navalhes Fletcher"/>
    <n v="6.3912303880582555E-2"/>
    <s v="@yahoo.com"/>
    <s v="Valhentina@yahoo.com"/>
    <n v="48"/>
    <s v="Santa Catarina"/>
    <x v="3"/>
    <x v="0"/>
    <x v="0"/>
    <x v="0"/>
    <n v="5"/>
    <s v="À Prazo"/>
    <x v="1260"/>
    <s v="Maria do Carmo"/>
  </r>
  <r>
    <s v="Hossana"/>
    <s v="Tavares"/>
    <s v="Stack"/>
    <s v="Hossana Tavares Stack"/>
    <n v="0.19358931891177666"/>
    <s v="@yahoo.com"/>
    <s v="Hossana@yahoo.com"/>
    <n v="68"/>
    <s v="Acre"/>
    <x v="1"/>
    <x v="1"/>
    <x v="1"/>
    <x v="1"/>
    <n v="1"/>
    <s v="À vista"/>
    <x v="1260"/>
    <s v="João Carlos"/>
  </r>
  <r>
    <s v="Lukénia"/>
    <s v="Bizzo"/>
    <s v="Shaw"/>
    <s v="Lukénia Bizzo Shaw"/>
    <n v="0.94719365639852526"/>
    <s v="@hotmail.com"/>
    <s v="Lukénia@hotmail.com"/>
    <n v="87"/>
    <s v="Pernambuco"/>
    <x v="2"/>
    <x v="0"/>
    <x v="0"/>
    <x v="0"/>
    <n v="7"/>
    <s v="À Prazo"/>
    <x v="1261"/>
    <s v="João Carlos"/>
  </r>
  <r>
    <s v="Kássia"/>
    <s v="Toledo"/>
    <s v="Pollock"/>
    <s v="Kássia Toledo Pollock"/>
    <n v="1.3919232572259577E-2"/>
    <s v="@hotmail.com"/>
    <s v="Kássia@hotmail.com"/>
    <n v="69"/>
    <s v="Rondônia"/>
    <x v="1"/>
    <x v="1"/>
    <x v="0"/>
    <x v="1"/>
    <n v="2"/>
    <s v="À Prazo"/>
    <x v="1261"/>
    <s v="José Arruda"/>
  </r>
  <r>
    <s v="Bia"/>
    <s v="Inácio"/>
    <s v="Duncan"/>
    <s v="Bia Inácio Duncan"/>
    <n v="0.33131097136309684"/>
    <s v="@yahoo.com"/>
    <s v="Bia@yahoo.com"/>
    <n v="49"/>
    <s v="Santa Catarina"/>
    <x v="3"/>
    <x v="1"/>
    <x v="1"/>
    <x v="1"/>
    <n v="1"/>
    <s v="À vista"/>
    <x v="1261"/>
    <s v="José Arruda"/>
  </r>
  <r>
    <s v="Léticia"/>
    <s v="Pestana"/>
    <s v="Saunders"/>
    <s v="Léticia Pestana Saunders"/>
    <n v="0.64048517002875838"/>
    <s v="@gmail.com"/>
    <s v="Léticia@gmail.com"/>
    <n v="71"/>
    <s v="Bahia"/>
    <x v="2"/>
    <x v="0"/>
    <x v="0"/>
    <x v="0"/>
    <n v="7"/>
    <s v="À Prazo"/>
    <x v="1262"/>
    <s v="Priscila Amanda"/>
  </r>
  <r>
    <s v="Adan"/>
    <s v="Baltar"/>
    <s v="Weber"/>
    <s v="Adan Baltar Weber"/>
    <n v="0.16927457115371747"/>
    <s v="@yahoo.com"/>
    <s v="Adan@yahoo.com"/>
    <n v="88"/>
    <s v="Ceará"/>
    <x v="2"/>
    <x v="2"/>
    <x v="0"/>
    <x v="2"/>
    <n v="10"/>
    <s v="À Prazo"/>
    <x v="1262"/>
    <s v="Maria do Carmo"/>
  </r>
  <r>
    <s v="Latifah"/>
    <s v="Louzada"/>
    <s v="Kerr"/>
    <s v="Latifah Louzada Kerr"/>
    <n v="0.31627169342646133"/>
    <s v="@gmail.com"/>
    <s v="Latifah@gmail.com"/>
    <n v="51"/>
    <s v="Rio Grande do Sul"/>
    <x v="3"/>
    <x v="2"/>
    <x v="0"/>
    <x v="2"/>
    <n v="9"/>
    <s v="À Prazo"/>
    <x v="1262"/>
    <s v="José Arruda"/>
  </r>
  <r>
    <s v="Chanda"/>
    <s v="Queiroz"/>
    <s v="O’Connell"/>
    <s v="Chanda Queiroz O’Connell"/>
    <n v="0.37808104562553069"/>
    <s v="@hotmail.com"/>
    <s v="Chanda@hotmail.com"/>
    <n v="53"/>
    <s v="Rio Grande do Sul"/>
    <x v="3"/>
    <x v="2"/>
    <x v="0"/>
    <x v="2"/>
    <n v="9"/>
    <s v="À Prazo"/>
    <x v="1263"/>
    <s v="Maria do Carmo"/>
  </r>
  <r>
    <s v="Harneet"/>
    <s v="Pascal"/>
    <s v="McBride"/>
    <s v="Harneet Pascal McBride"/>
    <n v="0.83628121150653956"/>
    <s v="@yahoo.com"/>
    <s v="Harneet@yahoo.com"/>
    <n v="73"/>
    <s v="Bahia"/>
    <x v="2"/>
    <x v="2"/>
    <x v="0"/>
    <x v="2"/>
    <n v="9"/>
    <s v="À Prazo"/>
    <x v="1263"/>
    <s v="João Carlos"/>
  </r>
  <r>
    <s v="Maíra"/>
    <s v="Figueira"/>
    <s v="Saunders"/>
    <s v="Maíra Figueira Saunders"/>
    <n v="9.016906862938201E-2"/>
    <s v="@ig.com"/>
    <s v="Maíra@ig.com"/>
    <n v="89"/>
    <s v="Piauí"/>
    <x v="2"/>
    <x v="2"/>
    <x v="0"/>
    <x v="2"/>
    <n v="9"/>
    <s v="À Prazo"/>
    <x v="1263"/>
    <s v="José Arruda"/>
  </r>
  <r>
    <s v="Alycia"/>
    <s v="Melo"/>
    <s v="O’Connell"/>
    <s v="Alycia Melo O’Connell"/>
    <n v="0.786148601749871"/>
    <s v="@gmail.com"/>
    <s v="Alycia@gmail.com"/>
    <n v="54"/>
    <s v="Rio Grande do Sul"/>
    <x v="3"/>
    <x v="0"/>
    <x v="0"/>
    <x v="0"/>
    <n v="4"/>
    <s v="À Prazo"/>
    <x v="1264"/>
    <s v="José Arruda"/>
  </r>
  <r>
    <s v="Ayssa"/>
    <s v="Falópio"/>
    <s v="Barker"/>
    <s v="Ayssa Falópio Barker"/>
    <n v="0.99870316075438115"/>
    <s v="@yahoo.com"/>
    <s v="Ayssa@yahoo.com"/>
    <n v="91"/>
    <s v="Pará"/>
    <x v="1"/>
    <x v="0"/>
    <x v="0"/>
    <x v="0"/>
    <n v="6"/>
    <s v="À Prazo"/>
    <x v="1264"/>
    <s v="Maria do Carmo"/>
  </r>
  <r>
    <s v="Urvi"/>
    <s v="Mendes"/>
    <s v="Ramsey"/>
    <s v="Urvi Mendes Ramsey"/>
    <n v="0.2896172424032859"/>
    <s v="@yahoo.com"/>
    <s v="Urvi@yahoo.com"/>
    <n v="74"/>
    <s v="Bahia"/>
    <x v="2"/>
    <x v="2"/>
    <x v="0"/>
    <x v="2"/>
    <n v="8"/>
    <s v="À Prazo"/>
    <x v="1264"/>
    <s v="João Carlos"/>
  </r>
  <r>
    <s v="Rhaíssa"/>
    <s v="Carvalho"/>
    <s v="Fletcher"/>
    <s v="Rhaíssa Carvalho Fletcher"/>
    <n v="0.59602712156559134"/>
    <s v="@yahoo.com"/>
    <s v="Rhaíssa@yahoo.com"/>
    <n v="55"/>
    <s v="Rio Grande do Sul"/>
    <x v="3"/>
    <x v="0"/>
    <x v="0"/>
    <x v="0"/>
    <n v="6"/>
    <s v="À Prazo"/>
    <x v="1265"/>
    <s v="José Arruda"/>
  </r>
  <r>
    <s v="Esperança"/>
    <s v="Anunciação"/>
    <s v="Fitzgerald"/>
    <s v="Esperança Anunciação Fitzgerald"/>
    <n v="0.13149063567008223"/>
    <s v="@gmail.com"/>
    <s v="Esperança@gmail.com"/>
    <n v="75"/>
    <s v="Bahia"/>
    <x v="2"/>
    <x v="0"/>
    <x v="0"/>
    <x v="0"/>
    <n v="7"/>
    <s v="À Prazo"/>
    <x v="1265"/>
    <s v="José Arruda"/>
  </r>
  <r>
    <s v="Fatiany"/>
    <s v="Cruz"/>
    <s v="Faulkner"/>
    <s v="Fatiany Cruz Faulkner"/>
    <n v="0.54677409537967703"/>
    <s v="@hotmail.com"/>
    <s v="Fatiany@hotmail.com"/>
    <n v="92"/>
    <s v="Amazonas"/>
    <x v="1"/>
    <x v="1"/>
    <x v="1"/>
    <x v="1"/>
    <n v="1"/>
    <s v="À vista"/>
    <x v="1265"/>
    <s v="João Carlos"/>
  </r>
  <r>
    <s v="Amanda"/>
    <s v="Moro"/>
    <s v="Barr"/>
    <s v="Amanda Moro Barr"/>
    <n v="8.1704149844925578E-3"/>
    <s v="@gmail.com"/>
    <s v="Amanda@gmail.com"/>
    <n v="61"/>
    <s v="Distrito Federal"/>
    <x v="4"/>
    <x v="1"/>
    <x v="1"/>
    <x v="1"/>
    <n v="1"/>
    <s v="À vista"/>
    <x v="1266"/>
    <s v="Maria do Carmo"/>
  </r>
  <r>
    <s v="Kámilah"/>
    <s v="Sanches"/>
    <s v="Weber"/>
    <s v="Kámilah Sanches Weber"/>
    <n v="0.95216190544064006"/>
    <s v="@hotmail.com"/>
    <s v="Kámilah@hotmail.com"/>
    <n v="77"/>
    <s v="Bahia"/>
    <x v="2"/>
    <x v="0"/>
    <x v="0"/>
    <x v="0"/>
    <n v="4"/>
    <s v="À Prazo"/>
    <x v="1266"/>
    <s v="Maria do Carmo"/>
  </r>
  <r>
    <s v="Lyana"/>
    <s v="Cardoso"/>
    <s v="Duncan"/>
    <s v="Lyana Cardoso Duncan"/>
    <n v="0.77163015644836996"/>
    <s v="@ig.com"/>
    <s v="Lyana@ig.com"/>
    <n v="93"/>
    <s v="Pará"/>
    <x v="1"/>
    <x v="2"/>
    <x v="0"/>
    <x v="2"/>
    <n v="8"/>
    <s v="À Prazo"/>
    <x v="1266"/>
    <s v="José Arruda"/>
  </r>
  <r>
    <s v="Isabela"/>
    <s v="Bragança"/>
    <s v="Costello"/>
    <s v="Isabela Bragança Costello"/>
    <n v="0.85591517086838798"/>
    <s v="@ig.com"/>
    <s v="Isabela@ig.com"/>
    <n v="79"/>
    <s v="Sergipe"/>
    <x v="2"/>
    <x v="2"/>
    <x v="0"/>
    <x v="2"/>
    <n v="10"/>
    <s v="À Prazo"/>
    <x v="1267"/>
    <s v="Priscila Amanda"/>
  </r>
  <r>
    <s v="Naíma"/>
    <s v="Bizzo"/>
    <s v="O’Hara"/>
    <s v="Naíma Bizzo O’Hara"/>
    <n v="0.44544368691503389"/>
    <s v="@hotmail.com"/>
    <s v="Naíma@hotmail.com"/>
    <n v="94"/>
    <s v="Pará"/>
    <x v="1"/>
    <x v="0"/>
    <x v="0"/>
    <x v="0"/>
    <n v="7"/>
    <s v="À Prazo"/>
    <x v="1267"/>
    <s v="José Arruda"/>
  </r>
  <r>
    <s v="Leanje"/>
    <s v="Muniz"/>
    <s v="McLaughlin"/>
    <s v="Leanje Muniz McLaughlin"/>
    <n v="8.3495855084931292E-2"/>
    <s v="@gmail.com"/>
    <s v="Leanje@gmail.com"/>
    <n v="62"/>
    <s v="Goiás"/>
    <x v="4"/>
    <x v="1"/>
    <x v="1"/>
    <x v="1"/>
    <n v="1"/>
    <s v="À vista"/>
    <x v="1267"/>
    <s v="Maria do Carmo"/>
  </r>
  <r>
    <s v="Vacilissa"/>
    <s v="Mesquita"/>
    <s v="Stack"/>
    <s v="Vacilissa Mesquita Stack"/>
    <n v="0.98507194768784556"/>
    <s v="@ig.com"/>
    <s v="Vacilissa@ig.com"/>
    <n v="81"/>
    <s v="Pernambuco"/>
    <x v="2"/>
    <x v="0"/>
    <x v="0"/>
    <x v="0"/>
    <n v="7"/>
    <s v="À Prazo"/>
    <x v="1268"/>
    <s v="Priscila Amanda"/>
  </r>
  <r>
    <s v="Elenna"/>
    <s v="Pascoal"/>
    <s v="Stack"/>
    <s v="Elenna Pascoal Stack"/>
    <n v="0.77018983289241649"/>
    <s v="@ig.com"/>
    <s v="Elenna@ig.com"/>
    <n v="63"/>
    <s v="Tocantins"/>
    <x v="1"/>
    <x v="0"/>
    <x v="0"/>
    <x v="0"/>
    <n v="4"/>
    <s v="À Prazo"/>
    <x v="1268"/>
    <s v="Maria do Carmo"/>
  </r>
  <r>
    <s v="Tayanne"/>
    <s v="Falópio"/>
    <s v="Donovan"/>
    <s v="Tayanne Falópio Donovan"/>
    <n v="0.45775167054883781"/>
    <s v="@gmail.com"/>
    <s v="Tayanne@gmail.com"/>
    <n v="95"/>
    <s v="Roraima"/>
    <x v="1"/>
    <x v="0"/>
    <x v="0"/>
    <x v="0"/>
    <n v="5"/>
    <s v="À Prazo"/>
    <x v="1268"/>
    <s v="João Carlos"/>
  </r>
  <r>
    <s v="Kyomara"/>
    <s v="Garcia"/>
    <s v="Fitzgerald"/>
    <s v="Kyomara Garcia Fitzgerald"/>
    <n v="4.1855311974030807E-2"/>
    <s v="@gmail.com"/>
    <s v="Kyomara@gmail.com"/>
    <n v="96"/>
    <s v="Amapá"/>
    <x v="1"/>
    <x v="0"/>
    <x v="0"/>
    <x v="0"/>
    <n v="4"/>
    <s v="À Prazo"/>
    <x v="1269"/>
    <s v="José Arruda"/>
  </r>
  <r>
    <s v="Caroline"/>
    <s v="Ortiz"/>
    <s v="Lynch"/>
    <s v="Caroline Ortiz Lynch"/>
    <n v="0.47141542415597959"/>
    <s v="@hotmail.com"/>
    <s v="Caroline@hotmail.com"/>
    <n v="82"/>
    <s v="Alagoas"/>
    <x v="2"/>
    <x v="1"/>
    <x v="1"/>
    <x v="1"/>
    <n v="1"/>
    <s v="À vista"/>
    <x v="1269"/>
    <s v="João Carlos"/>
  </r>
  <r>
    <s v="Aini"/>
    <s v="Cordeiro"/>
    <s v="Higgins"/>
    <s v="Aini Cordeiro Higgins"/>
    <n v="0.69472053965175584"/>
    <s v="@ig.com"/>
    <s v="Aini@ig.com"/>
    <n v="64"/>
    <s v="Goiás"/>
    <x v="4"/>
    <x v="0"/>
    <x v="0"/>
    <x v="0"/>
    <n v="4"/>
    <s v="À Prazo"/>
    <x v="1269"/>
    <s v="José Arruda"/>
  </r>
  <r>
    <s v="Surya"/>
    <s v="Borges"/>
    <s v="McCracken"/>
    <s v="Surya Borges McCracken"/>
    <n v="0.45746946832405411"/>
    <s v="@ig.com"/>
    <s v="Surya@ig.com"/>
    <n v="97"/>
    <s v="Amazonas"/>
    <x v="1"/>
    <x v="1"/>
    <x v="1"/>
    <x v="1"/>
    <n v="1"/>
    <s v="À vista"/>
    <x v="1270"/>
    <s v="Priscila Amanda"/>
  </r>
  <r>
    <s v="Jasmina"/>
    <s v="Ildefonso"/>
    <s v="Atkinson"/>
    <s v="Jasmina Ildefonso Atkinson"/>
    <n v="4.0386079053880475E-2"/>
    <s v="@ig.com"/>
    <s v="Jasmina@ig.com"/>
    <n v="83"/>
    <s v="Paraíba"/>
    <x v="2"/>
    <x v="0"/>
    <x v="0"/>
    <x v="0"/>
    <n v="7"/>
    <s v="À Prazo"/>
    <x v="1270"/>
    <s v="José Arruda"/>
  </r>
  <r>
    <s v="Sulamita"/>
    <s v="Barros"/>
    <s v="Daugherty"/>
    <s v="Sulamita Barros Daugherty"/>
    <n v="0.79150801644419855"/>
    <s v="@hotmail.com"/>
    <s v="Sulamita@hotmail.com"/>
    <n v="65"/>
    <s v="Mato Grosso"/>
    <x v="4"/>
    <x v="2"/>
    <x v="0"/>
    <x v="2"/>
    <n v="10"/>
    <s v="À Prazo"/>
    <x v="1270"/>
    <s v="João Carlos"/>
  </r>
  <r>
    <s v="Aditi"/>
    <s v="Bispo"/>
    <s v="Frazier"/>
    <s v="Aditi Bispo Frazier"/>
    <n v="0.71304977728747121"/>
    <s v="@hotmail.com"/>
    <s v="Aditi@hotmail.com"/>
    <n v="84"/>
    <s v="Rio Grande do Norte"/>
    <x v="2"/>
    <x v="0"/>
    <x v="0"/>
    <x v="0"/>
    <n v="4"/>
    <s v="À Prazo"/>
    <x v="1271"/>
    <s v="João Carlos"/>
  </r>
  <r>
    <s v="Adris"/>
    <s v="Brasil"/>
    <s v="O’Hara"/>
    <s v="Adris Brasil O’Hara"/>
    <n v="0.6375285756559318"/>
    <s v="@yahoo.com"/>
    <s v="Adris@yahoo.com"/>
    <n v="66"/>
    <s v="Mato Grosso"/>
    <x v="4"/>
    <x v="2"/>
    <x v="0"/>
    <x v="2"/>
    <n v="8"/>
    <s v="À Prazo"/>
    <x v="1271"/>
    <s v="José Arruda"/>
  </r>
  <r>
    <s v="Archel"/>
    <s v="Amor"/>
    <s v="Faulkner"/>
    <s v="Archel Amor Faulkner"/>
    <n v="0.73734977685077774"/>
    <s v="@hotmail.com"/>
    <s v="Archel@hotmail.com"/>
    <n v="98"/>
    <s v="Maranhão"/>
    <x v="2"/>
    <x v="0"/>
    <x v="0"/>
    <x v="0"/>
    <n v="4"/>
    <s v="À Prazo"/>
    <x v="1271"/>
    <s v="José Arruda"/>
  </r>
  <r>
    <s v="Mutiara"/>
    <s v="André"/>
    <s v="Reese"/>
    <s v="Mutiara André Reese"/>
    <n v="0.96761017965073548"/>
    <s v="@gmail.com"/>
    <s v="Mutiara@gmail.com"/>
    <n v="99"/>
    <s v="Maranhão"/>
    <x v="2"/>
    <x v="2"/>
    <x v="0"/>
    <x v="2"/>
    <n v="8"/>
    <s v="À Prazo"/>
    <x v="1272"/>
    <s v="Priscila Amanda"/>
  </r>
  <r>
    <s v="Lorenza"/>
    <s v="Vilhena"/>
    <s v="Costello"/>
    <s v="Lorenza Vilhena Costello"/>
    <n v="0.68695170545791651"/>
    <s v="@gmail.com"/>
    <s v="Lorenza@gmail.com"/>
    <n v="85"/>
    <s v="Ceará"/>
    <x v="2"/>
    <x v="2"/>
    <x v="0"/>
    <x v="2"/>
    <n v="8"/>
    <s v="À Prazo"/>
    <x v="1272"/>
    <s v="José Arruda"/>
  </r>
  <r>
    <s v="Iana"/>
    <s v="Ustra"/>
    <s v="Weber"/>
    <s v="Iana Ustra Weber"/>
    <n v="4.3515433339938014E-2"/>
    <s v="@yahoo.com"/>
    <s v="Iana@yahoo.com"/>
    <n v="67"/>
    <s v="Mato Grosso do Sul"/>
    <x v="4"/>
    <x v="0"/>
    <x v="0"/>
    <x v="0"/>
    <n v="5"/>
    <s v="À Prazo"/>
    <x v="1272"/>
    <s v="João Carlos"/>
  </r>
  <r>
    <s v="Hiba"/>
    <s v="Sandes"/>
    <s v="Conway"/>
    <s v="Hiba Sandes Conway"/>
    <n v="0.3753767748461232"/>
    <s v="@yahoo.com"/>
    <s v="Hiba@yahoo.com"/>
    <n v="68"/>
    <s v="Acre"/>
    <x v="1"/>
    <x v="1"/>
    <x v="0"/>
    <x v="1"/>
    <n v="2"/>
    <s v="À Prazo"/>
    <x v="1273"/>
    <s v="João Carlos"/>
  </r>
  <r>
    <s v="Margaret"/>
    <s v="Laubert"/>
    <s v="Conway"/>
    <s v="Margaret Laubert Conway"/>
    <n v="0.8174667762731046"/>
    <s v="@hotmail.com"/>
    <s v="Margaret@hotmail.com"/>
    <n v="86"/>
    <s v="Piauí"/>
    <x v="2"/>
    <x v="1"/>
    <x v="1"/>
    <x v="1"/>
    <n v="1"/>
    <s v="À vista"/>
    <x v="1273"/>
    <s v="João Carlos"/>
  </r>
  <r>
    <s v="Antonia"/>
    <s v="Zampol"/>
    <s v="Saunders"/>
    <s v="Antonia Zampol Saunders"/>
    <n v="0.7651869360400112"/>
    <s v="@gmail.com"/>
    <s v="Antonia@gmail.com"/>
    <n v="11"/>
    <s v="São Paulo"/>
    <x v="0"/>
    <x v="0"/>
    <x v="0"/>
    <x v="0"/>
    <n v="3"/>
    <s v="À Prazo"/>
    <x v="1273"/>
    <s v="Priscila Amanda"/>
  </r>
  <r>
    <s v="Roziane"/>
    <s v="Feitosa"/>
    <s v="Vaughn"/>
    <s v="Roziane Feitosa Vaughn"/>
    <n v="0.24486489321680027"/>
    <s v="@yahoo.com"/>
    <s v="Roziane@yahoo.com"/>
    <n v="87"/>
    <s v="Pernambuco"/>
    <x v="2"/>
    <x v="0"/>
    <x v="0"/>
    <x v="0"/>
    <n v="3"/>
    <s v="À Prazo"/>
    <x v="1274"/>
    <s v="João Carlos"/>
  </r>
  <r>
    <s v="Dhiyanshi"/>
    <s v="Furquim"/>
    <s v="Lynch"/>
    <s v="Dhiyanshi Furquim Lynch"/>
    <n v="0.30267633529553994"/>
    <s v="@ig.com"/>
    <s v="Dhiyanshi@ig.com"/>
    <n v="69"/>
    <s v="Rondônia"/>
    <x v="1"/>
    <x v="2"/>
    <x v="0"/>
    <x v="2"/>
    <n v="10"/>
    <s v="À Prazo"/>
    <x v="1274"/>
    <s v="José Arruda"/>
  </r>
  <r>
    <s v="Thaynara"/>
    <s v="Guerreiro"/>
    <s v="Duncan"/>
    <s v="Thaynara Guerreiro Duncan"/>
    <n v="0.91700895534145987"/>
    <s v="@yahoo.com"/>
    <s v="Thaynara@yahoo.com"/>
    <n v="12"/>
    <s v="São Paulo"/>
    <x v="0"/>
    <x v="0"/>
    <x v="0"/>
    <x v="0"/>
    <n v="6"/>
    <s v="À Prazo"/>
    <x v="1274"/>
    <s v="Maria do Carmo"/>
  </r>
  <r>
    <s v="Dominika"/>
    <s v="Luz"/>
    <s v="Sinclair"/>
    <s v="Dominika Luz Sinclair"/>
    <n v="0.25530925159477935"/>
    <s v="@gmail.com"/>
    <s v="Dominika@gmail.com"/>
    <n v="71"/>
    <s v="Bahia"/>
    <x v="2"/>
    <x v="1"/>
    <x v="0"/>
    <x v="1"/>
    <n v="2"/>
    <s v="À Prazo"/>
    <x v="1275"/>
    <s v="Maria do Carmo"/>
  </r>
  <r>
    <s v="Mel"/>
    <s v="Policarpo"/>
    <s v="Walsh"/>
    <s v="Mel Policarpo Walsh"/>
    <n v="0.77184199721263735"/>
    <s v="@gmail.com"/>
    <s v="Mel@gmail.com"/>
    <n v="88"/>
    <s v="Ceará"/>
    <x v="2"/>
    <x v="2"/>
    <x v="0"/>
    <x v="2"/>
    <n v="9"/>
    <s v="À Prazo"/>
    <x v="1275"/>
    <s v="João Carlos"/>
  </r>
  <r>
    <s v="Emanuella"/>
    <s v="Ustra"/>
    <s v="Barr"/>
    <s v="Emanuella Ustra Barr"/>
    <n v="0.42553700191491228"/>
    <s v="@hotmail.com"/>
    <s v="Emanuella@hotmail.com"/>
    <n v="13"/>
    <s v="São Paulo"/>
    <x v="0"/>
    <x v="0"/>
    <x v="0"/>
    <x v="0"/>
    <n v="3"/>
    <s v="À Prazo"/>
    <x v="1275"/>
    <s v="Maria do Carmo"/>
  </r>
  <r>
    <s v="Ansa"/>
    <s v="Wasconcelos"/>
    <s v="Shaw"/>
    <s v="Ansa Wasconcelos Shaw"/>
    <n v="0.40337234196734839"/>
    <s v="@ig.com"/>
    <s v="Ansa@ig.com"/>
    <n v="73"/>
    <s v="Bahia"/>
    <x v="2"/>
    <x v="0"/>
    <x v="0"/>
    <x v="0"/>
    <n v="6"/>
    <s v="À Prazo"/>
    <x v="1276"/>
    <s v="Priscila Amanda"/>
  </r>
  <r>
    <s v="Luiza"/>
    <s v="Bernardes"/>
    <s v="O’Connell"/>
    <s v="Luiza Bernardes O’Connell"/>
    <n v="0.4023138995733736"/>
    <s v="@yahoo.com"/>
    <s v="Luiza@yahoo.com"/>
    <n v="14"/>
    <s v="São Paulo"/>
    <x v="0"/>
    <x v="0"/>
    <x v="0"/>
    <x v="0"/>
    <n v="3"/>
    <s v="À Prazo"/>
    <x v="1276"/>
    <s v="João Carlos"/>
  </r>
  <r>
    <s v="Zandra"/>
    <s v="Camacho"/>
    <s v="Salisbury"/>
    <s v="Zandra Camacho Salisbury"/>
    <n v="0.57652124395077697"/>
    <s v="@hotmail.com"/>
    <s v="Zandra@hotmail.com"/>
    <n v="89"/>
    <s v="Piauí"/>
    <x v="2"/>
    <x v="0"/>
    <x v="0"/>
    <x v="0"/>
    <n v="4"/>
    <s v="À Prazo"/>
    <x v="1276"/>
    <s v="Maria do Carmo"/>
  </r>
  <r>
    <s v="Viola"/>
    <s v="Pires"/>
    <s v="McCracken"/>
    <s v="Viola Pires McCracken"/>
    <n v="0.52830015574031364"/>
    <s v="@ig.com"/>
    <s v="Viola@ig.com"/>
    <n v="74"/>
    <s v="Bahia"/>
    <x v="2"/>
    <x v="1"/>
    <x v="0"/>
    <x v="1"/>
    <n v="2"/>
    <s v="À Prazo"/>
    <x v="1277"/>
    <s v="João Carlos"/>
  </r>
  <r>
    <s v="Dolores"/>
    <s v="Louzada"/>
    <s v="Reese"/>
    <s v="Dolores Louzada Reese"/>
    <n v="0.81768897349132286"/>
    <s v="@ig.com"/>
    <s v="Dolores@ig.com"/>
    <n v="15"/>
    <s v="São Paulo"/>
    <x v="0"/>
    <x v="2"/>
    <x v="0"/>
    <x v="2"/>
    <n v="10"/>
    <s v="À Prazo"/>
    <x v="1277"/>
    <s v="Priscila Amanda"/>
  </r>
  <r>
    <s v="Yedllin"/>
    <s v="Andrada"/>
    <s v="Hahn"/>
    <s v="Yedllin Andrada Hahn"/>
    <n v="0.66321248727227577"/>
    <s v="@gmail.com"/>
    <s v="Yedllin@gmail.com"/>
    <n v="91"/>
    <s v="Pará"/>
    <x v="1"/>
    <x v="0"/>
    <x v="0"/>
    <x v="0"/>
    <n v="7"/>
    <s v="À Prazo"/>
    <x v="1277"/>
    <s v="Maria do Carmo"/>
  </r>
  <r>
    <s v="Biyu"/>
    <s v="Leme"/>
    <s v="Stack"/>
    <s v="Biyu Leme Stack"/>
    <n v="0.18152634989976402"/>
    <s v="@hotmail.com"/>
    <s v="Biyu@hotmail.com"/>
    <n v="16"/>
    <s v="São Paulo"/>
    <x v="0"/>
    <x v="1"/>
    <x v="0"/>
    <x v="1"/>
    <n v="2"/>
    <s v="À Prazo"/>
    <x v="1278"/>
    <s v="João Carlos"/>
  </r>
  <r>
    <s v="Rijula"/>
    <s v="Cotrim"/>
    <s v="Stack"/>
    <s v="Rijula Cotrim Stack"/>
    <n v="0.14570953599606784"/>
    <s v="@ig.com"/>
    <s v="Rijula@ig.com"/>
    <n v="75"/>
    <s v="Bahia"/>
    <x v="2"/>
    <x v="0"/>
    <x v="0"/>
    <x v="0"/>
    <n v="6"/>
    <s v="À Prazo"/>
    <x v="1278"/>
    <s v="Priscila Amanda"/>
  </r>
  <r>
    <s v="Elayna"/>
    <s v="Outeiro"/>
    <s v="Duncan"/>
    <s v="Elayna Outeiro Duncan"/>
    <n v="6.2224273377957551E-2"/>
    <s v="@hotmail.com"/>
    <s v="Elayna@hotmail.com"/>
    <n v="92"/>
    <s v="Amazonas"/>
    <x v="1"/>
    <x v="2"/>
    <x v="0"/>
    <x v="2"/>
    <n v="10"/>
    <s v="À Prazo"/>
    <x v="1278"/>
    <s v="João Carlos"/>
  </r>
  <r>
    <s v="Adriana"/>
    <s v="Borba"/>
    <s v="Hahn"/>
    <s v="Adriana Borba Hahn"/>
    <n v="0.64090323473510691"/>
    <s v="@hotmail.com"/>
    <s v="Adriana@hotmail.com"/>
    <n v="77"/>
    <s v="Bahia"/>
    <x v="2"/>
    <x v="0"/>
    <x v="0"/>
    <x v="0"/>
    <n v="3"/>
    <s v="À Prazo"/>
    <x v="1279"/>
    <s v="João Carlos"/>
  </r>
  <r>
    <s v="Xuantong"/>
    <s v="Uchoa"/>
    <s v="Fletcher"/>
    <s v="Xuantong Uchoa Fletcher"/>
    <n v="0.13227204761187461"/>
    <s v="@hotmail.com"/>
    <s v="Xuantong@hotmail.com"/>
    <n v="17"/>
    <s v="São Paulo"/>
    <x v="0"/>
    <x v="2"/>
    <x v="0"/>
    <x v="2"/>
    <n v="10"/>
    <s v="À Prazo"/>
    <x v="1279"/>
    <s v="José Arruda"/>
  </r>
  <r>
    <s v="Crissia"/>
    <s v="André"/>
    <s v="Fletcher"/>
    <s v="Crissia André Fletcher"/>
    <n v="0.92292355389694924"/>
    <s v="@hotmail.com"/>
    <s v="Crissia@hotmail.com"/>
    <n v="93"/>
    <s v="Pará"/>
    <x v="1"/>
    <x v="0"/>
    <x v="0"/>
    <x v="0"/>
    <n v="4"/>
    <s v="À Prazo"/>
    <x v="1279"/>
    <s v="Maria do Carmo"/>
  </r>
  <r>
    <s v="Mariangi"/>
    <s v="Mairinque"/>
    <s v="O’Connell"/>
    <s v="Mariangi Mairinque O’Connell"/>
    <n v="0.40983432155864796"/>
    <s v="@hotmail.com"/>
    <s v="Mariangi@hotmail.com"/>
    <n v="18"/>
    <s v="São Paulo"/>
    <x v="0"/>
    <x v="0"/>
    <x v="0"/>
    <x v="0"/>
    <n v="5"/>
    <s v="À Prazo"/>
    <x v="1280"/>
    <s v="Priscila Amanda"/>
  </r>
  <r>
    <s v="Sabrine"/>
    <s v="Jesus"/>
    <s v="Pollock"/>
    <s v="Sabrine Jesus Pollock"/>
    <n v="6.2538956259309275E-3"/>
    <s v="@ig.com"/>
    <s v="Sabrine@ig.com"/>
    <n v="79"/>
    <s v="Sergipe"/>
    <x v="2"/>
    <x v="0"/>
    <x v="0"/>
    <x v="0"/>
    <n v="6"/>
    <s v="À Prazo"/>
    <x v="1280"/>
    <s v="José Arruda"/>
  </r>
  <r>
    <s v="Raquel"/>
    <s v="Bernardes"/>
    <s v="Higgins"/>
    <s v="Raquel Bernardes Higgins"/>
    <n v="0.64528497913753147"/>
    <s v="@ig.com"/>
    <s v="Raquel@ig.com"/>
    <n v="94"/>
    <s v="Pará"/>
    <x v="1"/>
    <x v="0"/>
    <x v="0"/>
    <x v="0"/>
    <n v="3"/>
    <s v="À Prazo"/>
    <x v="1280"/>
    <s v="Priscila Amanda"/>
  </r>
  <r>
    <s v="Mariam"/>
    <s v="Lochner"/>
    <s v="Lynch"/>
    <s v="Mariam Lochner Lynch"/>
    <n v="0.87482434792485431"/>
    <s v="@hotmail.com"/>
    <s v="Mariam@hotmail.com"/>
    <n v="95"/>
    <s v="Roraima"/>
    <x v="1"/>
    <x v="2"/>
    <x v="0"/>
    <x v="2"/>
    <n v="9"/>
    <s v="À Prazo"/>
    <x v="1281"/>
    <s v="José Arruda"/>
  </r>
  <r>
    <s v="Cellen"/>
    <s v="Porto"/>
    <s v="Kerr"/>
    <s v="Cellen Porto Kerr"/>
    <n v="0.38216855257878202"/>
    <s v="@hotmail.com"/>
    <s v="Cellen@hotmail.com"/>
    <n v="19"/>
    <s v="São Paulo"/>
    <x v="0"/>
    <x v="1"/>
    <x v="1"/>
    <x v="1"/>
    <n v="1"/>
    <s v="À vista"/>
    <x v="1281"/>
    <s v="Priscila Amanda"/>
  </r>
  <r>
    <s v="Devisha"/>
    <s v="Figueira"/>
    <s v="Dempsey"/>
    <s v="Devisha Figueira Dempsey"/>
    <n v="0.90822126583388052"/>
    <s v="@yahoo.com"/>
    <s v="Devisha@yahoo.com"/>
    <n v="81"/>
    <s v="Pernambuco"/>
    <x v="2"/>
    <x v="1"/>
    <x v="0"/>
    <x v="1"/>
    <n v="2"/>
    <s v="À Prazo"/>
    <x v="1281"/>
    <s v="José Arruda"/>
  </r>
  <r>
    <s v="Isis"/>
    <s v="Cândido"/>
    <s v="McBride"/>
    <s v="Isis Cândido McBride"/>
    <n v="0.73171885570172746"/>
    <s v="@ig.com"/>
    <s v="Isis@ig.com"/>
    <n v="21"/>
    <s v="Rio de Janeiro"/>
    <x v="0"/>
    <x v="1"/>
    <x v="1"/>
    <x v="1"/>
    <n v="1"/>
    <s v="À vista"/>
    <x v="1282"/>
    <s v="José Arruda"/>
  </r>
  <r>
    <s v="Ivete"/>
    <s v="Cruz"/>
    <s v="Daugherty"/>
    <s v="Ivete Cruz Daugherty"/>
    <n v="0.31657823119849271"/>
    <s v="@hotmail.com"/>
    <s v="Ivete@hotmail.com"/>
    <n v="82"/>
    <s v="Alagoas"/>
    <x v="2"/>
    <x v="0"/>
    <x v="0"/>
    <x v="0"/>
    <n v="4"/>
    <s v="À Prazo"/>
    <x v="1282"/>
    <s v="Priscila Amanda"/>
  </r>
  <r>
    <s v="Janna"/>
    <s v="Generoso"/>
    <s v="McCracken"/>
    <s v="Janna Generoso McCracken"/>
    <n v="0.64235650116572418"/>
    <s v="@gmail.com"/>
    <s v="Janna@gmail.com"/>
    <n v="96"/>
    <s v="Amapá"/>
    <x v="1"/>
    <x v="0"/>
    <x v="0"/>
    <x v="0"/>
    <n v="4"/>
    <s v="À Prazo"/>
    <x v="1282"/>
    <s v="José Arruda"/>
  </r>
  <r>
    <s v="Sory"/>
    <s v="Alves"/>
    <s v="Fitzgerald"/>
    <s v="Sory Alves Fitzgerald"/>
    <n v="0.6310057974247143"/>
    <s v="@gmail.com"/>
    <s v="Sory@gmail.com"/>
    <n v="83"/>
    <s v="Paraíba"/>
    <x v="2"/>
    <x v="0"/>
    <x v="0"/>
    <x v="0"/>
    <n v="3"/>
    <s v="À Prazo"/>
    <x v="1283"/>
    <s v="Maria do Carmo"/>
  </r>
  <r>
    <s v="Joraide"/>
    <s v="Noronha"/>
    <s v="Atkinson"/>
    <s v="Joraide Noronha Atkinson"/>
    <n v="0.91234463991924719"/>
    <s v="@hotmail.com"/>
    <s v="Joraide@hotmail.com"/>
    <n v="22"/>
    <s v="Rio de Janeiro"/>
    <x v="0"/>
    <x v="2"/>
    <x v="0"/>
    <x v="2"/>
    <n v="9"/>
    <s v="À Prazo"/>
    <x v="1283"/>
    <s v="José Arruda"/>
  </r>
  <r>
    <s v="Clarinha"/>
    <s v="Valença"/>
    <s v="Dempsey"/>
    <s v="Clarinha Valença Dempsey"/>
    <n v="0.8019595812206044"/>
    <s v="@yahoo.com"/>
    <s v="Clarinha@yahoo.com"/>
    <n v="97"/>
    <s v="Amazonas"/>
    <x v="1"/>
    <x v="1"/>
    <x v="1"/>
    <x v="1"/>
    <n v="1"/>
    <s v="À vista"/>
    <x v="1283"/>
    <s v="Maria do Carmo"/>
  </r>
  <r>
    <s v="Sahíra"/>
    <s v="Locatelli"/>
    <s v="Costello"/>
    <s v="Sahíra Locatelli Costello"/>
    <n v="0.81155772124557002"/>
    <s v="@gmail.com"/>
    <s v="Sahíra@gmail.com"/>
    <n v="24"/>
    <s v="Rio de Janeiro"/>
    <x v="0"/>
    <x v="0"/>
    <x v="0"/>
    <x v="0"/>
    <n v="5"/>
    <s v="À Prazo"/>
    <x v="1284"/>
    <s v="José Arruda"/>
  </r>
  <r>
    <s v="Anaïs"/>
    <s v="Pereira"/>
    <s v="Donovan"/>
    <s v="Anaïs Pereira Donovan"/>
    <n v="0.75726913255071837"/>
    <s v="@gmail.com"/>
    <s v="Anaïs@gmail.com"/>
    <n v="84"/>
    <s v="Rio Grande do Norte"/>
    <x v="2"/>
    <x v="1"/>
    <x v="1"/>
    <x v="1"/>
    <n v="1"/>
    <s v="À vista"/>
    <x v="1284"/>
    <s v="Maria do Carmo"/>
  </r>
  <r>
    <s v="Marlise"/>
    <s v="Navalhes"/>
    <s v="McLaughlin"/>
    <s v="Marlise Navalhes McLaughlin"/>
    <n v="0.55648588174240843"/>
    <s v="@hotmail.com"/>
    <s v="Marlise@hotmail.com"/>
    <n v="98"/>
    <s v="Maranhão"/>
    <x v="2"/>
    <x v="2"/>
    <x v="0"/>
    <x v="2"/>
    <n v="10"/>
    <s v="À Prazo"/>
    <x v="1284"/>
    <s v="João Carlos"/>
  </r>
  <r>
    <s v="Belén"/>
    <s v="Garrastazu"/>
    <s v="Reese"/>
    <s v="Belén Garrastazu Reese"/>
    <n v="7.3387381458206113E-2"/>
    <s v="@gmail.com"/>
    <s v="Belén@gmail.com"/>
    <n v="99"/>
    <s v="Maranhão"/>
    <x v="2"/>
    <x v="1"/>
    <x v="1"/>
    <x v="1"/>
    <n v="1"/>
    <s v="À vista"/>
    <x v="1285"/>
    <s v="Maria do Carmo"/>
  </r>
  <r>
    <s v="Maria-Valentina"/>
    <s v="Marinho"/>
    <s v="Shaw"/>
    <s v="Maria-Valentina Marinho Shaw"/>
    <n v="0.30679142265671577"/>
    <s v="@hotmail.com"/>
    <s v="Maria-Valentina@hotmail.com"/>
    <n v="85"/>
    <s v="Ceará"/>
    <x v="2"/>
    <x v="0"/>
    <x v="0"/>
    <x v="0"/>
    <n v="3"/>
    <s v="À Prazo"/>
    <x v="1285"/>
    <s v="José Arruda"/>
  </r>
  <r>
    <s v="Lyara"/>
    <s v="Carvalho"/>
    <s v="Lynch"/>
    <s v="Lyara Carvalho Lynch"/>
    <n v="0.29010303961123474"/>
    <s v="@gmail.com"/>
    <s v="Lyara@gmail.com"/>
    <n v="27"/>
    <s v="Espírito Santo"/>
    <x v="0"/>
    <x v="1"/>
    <x v="1"/>
    <x v="1"/>
    <n v="1"/>
    <s v="À vista"/>
    <x v="1285"/>
    <s v="Maria do Carmo"/>
  </r>
  <r>
    <s v="Aralyn"/>
    <s v="Amigo"/>
    <s v="Duncan"/>
    <s v="Aralyn Amigo Duncan"/>
    <n v="0.6512346304868124"/>
    <s v="@ig.com"/>
    <s v="Aralyn@ig.com"/>
    <n v="28"/>
    <s v="Espírito Santo"/>
    <x v="0"/>
    <x v="1"/>
    <x v="0"/>
    <x v="1"/>
    <n v="2"/>
    <s v="À Prazo"/>
    <x v="1286"/>
    <s v="João Carlos"/>
  </r>
  <r>
    <s v="Ngenda"/>
    <s v="Gouveia"/>
    <s v="Fitzgerald"/>
    <s v="Ngenda Gouveia Fitzgerald"/>
    <n v="0.47361182142701341"/>
    <s v="@ig.com"/>
    <s v="Ngenda@ig.com"/>
    <n v="11"/>
    <s v="São Paulo"/>
    <x v="0"/>
    <x v="2"/>
    <x v="0"/>
    <x v="2"/>
    <n v="8"/>
    <s v="À Prazo"/>
    <x v="1286"/>
    <s v="José Arruda"/>
  </r>
  <r>
    <s v="Raphaella"/>
    <s v="Bernades"/>
    <s v="Hahn"/>
    <s v="Raphaella Bernades Hahn"/>
    <n v="0.81701073928597678"/>
    <s v="@ig.com"/>
    <s v="Raphaella@ig.com"/>
    <n v="86"/>
    <s v="Piauí"/>
    <x v="2"/>
    <x v="2"/>
    <x v="0"/>
    <x v="2"/>
    <n v="10"/>
    <s v="À Prazo"/>
    <x v="1286"/>
    <s v="José Arruda"/>
  </r>
  <r>
    <s v="Céline"/>
    <s v="Pontes"/>
    <s v="Higgins"/>
    <s v="Céline Pontes Higgins"/>
    <n v="0.23954116473576081"/>
    <s v="@gmail.com"/>
    <s v="Céline@gmail.com"/>
    <n v="31"/>
    <s v="Minas Gerais"/>
    <x v="0"/>
    <x v="0"/>
    <x v="0"/>
    <x v="0"/>
    <n v="4"/>
    <s v="À Prazo"/>
    <x v="1287"/>
    <s v="Maria do Carmo"/>
  </r>
  <r>
    <s v="Jassira"/>
    <s v="Jesus"/>
    <s v="Calhoun"/>
    <s v="Jassira Jesus Calhoun"/>
    <n v="0.8173055939903654"/>
    <s v="@ig.com"/>
    <s v="Jassira@ig.com"/>
    <n v="12"/>
    <s v="São Paulo"/>
    <x v="0"/>
    <x v="2"/>
    <x v="0"/>
    <x v="2"/>
    <n v="9"/>
    <s v="À Prazo"/>
    <x v="1287"/>
    <s v="Maria do Carmo"/>
  </r>
  <r>
    <s v="Khloe"/>
    <s v="Coelho"/>
    <s v="Saunders"/>
    <s v="Khloe Coelho Saunders"/>
    <n v="0.27642072637689918"/>
    <s v="@gmail.com"/>
    <s v="Khloe@gmail.com"/>
    <n v="87"/>
    <s v="Pernambuco"/>
    <x v="2"/>
    <x v="2"/>
    <x v="0"/>
    <x v="2"/>
    <n v="10"/>
    <s v="À Prazo"/>
    <x v="1287"/>
    <s v="José Arruda"/>
  </r>
  <r>
    <s v="Kellya"/>
    <s v="Ayala"/>
    <s v="Fitzgerald"/>
    <s v="Kellya Ayala Fitzgerald"/>
    <n v="0.39265515829924214"/>
    <s v="@yahoo.com"/>
    <s v="Kellya@yahoo.com"/>
    <n v="13"/>
    <s v="São Paulo"/>
    <x v="0"/>
    <x v="2"/>
    <x v="0"/>
    <x v="2"/>
    <n v="9"/>
    <s v="À Prazo"/>
    <x v="1288"/>
    <s v="João Carlos"/>
  </r>
  <r>
    <s v="Rabab"/>
    <s v="Alves"/>
    <s v="Higgins"/>
    <s v="Rabab Alves Higgins"/>
    <n v="0.79904014325395334"/>
    <s v="@yahoo.com"/>
    <s v="Rabab@yahoo.com"/>
    <n v="88"/>
    <s v="Ceará"/>
    <x v="2"/>
    <x v="0"/>
    <x v="0"/>
    <x v="0"/>
    <n v="6"/>
    <s v="À Prazo"/>
    <x v="1288"/>
    <s v="Priscila Amanda"/>
  </r>
  <r>
    <s v="Mirian"/>
    <s v="Wagner"/>
    <s v="Conway"/>
    <s v="Mirian Wagner Conway"/>
    <n v="0.68764811315421548"/>
    <s v="@gmail.com"/>
    <s v="Mirian@gmail.com"/>
    <n v="32"/>
    <s v="Minas Gerais"/>
    <x v="0"/>
    <x v="0"/>
    <x v="0"/>
    <x v="0"/>
    <n v="6"/>
    <s v="À Prazo"/>
    <x v="1288"/>
    <s v="Maria do Carmo"/>
  </r>
  <r>
    <s v="Flora"/>
    <s v="Ferrolho"/>
    <s v="Atkinson"/>
    <s v="Flora Ferrolho Atkinson"/>
    <n v="0.78843605106600512"/>
    <s v="@yahoo.com"/>
    <s v="Flora@yahoo.com"/>
    <n v="89"/>
    <s v="Piauí"/>
    <x v="2"/>
    <x v="2"/>
    <x v="0"/>
    <x v="2"/>
    <n v="8"/>
    <s v="À Prazo"/>
    <x v="1289"/>
    <s v="Priscila Amanda"/>
  </r>
  <r>
    <s v="Arshpreet"/>
    <s v="Bermudes"/>
    <s v="Calhoun"/>
    <s v="Arshpreet Bermudes Calhoun"/>
    <n v="0.78735649300430588"/>
    <s v="@gmail.com"/>
    <s v="Arshpreet@gmail.com"/>
    <n v="14"/>
    <s v="São Paulo"/>
    <x v="0"/>
    <x v="2"/>
    <x v="0"/>
    <x v="2"/>
    <n v="8"/>
    <s v="À Prazo"/>
    <x v="1289"/>
    <s v="Maria do Carmo"/>
  </r>
  <r>
    <s v="Ketleliny"/>
    <s v="Barbaresco"/>
    <s v="Conway"/>
    <s v="Ketleliny Barbaresco Conway"/>
    <n v="0.20945426983156878"/>
    <s v="@gmail.com"/>
    <s v="Ketleliny@gmail.com"/>
    <n v="33"/>
    <s v="Minas Gerais"/>
    <x v="0"/>
    <x v="2"/>
    <x v="0"/>
    <x v="2"/>
    <n v="9"/>
    <s v="À Prazo"/>
    <x v="1289"/>
    <s v="João Carlos"/>
  </r>
  <r>
    <s v="Estefânia"/>
    <s v="Arruda"/>
    <s v="Higgins"/>
    <s v="Estefânia Arruda Higgins"/>
    <n v="1.1590728302128706E-2"/>
    <s v="@hotmail.com"/>
    <s v="Estefânia@hotmail.com"/>
    <n v="34"/>
    <s v="Minas Gerais"/>
    <x v="0"/>
    <x v="1"/>
    <x v="1"/>
    <x v="1"/>
    <n v="1"/>
    <s v="À vista"/>
    <x v="1290"/>
    <s v="José Arruda"/>
  </r>
  <r>
    <s v="Thailize"/>
    <s v="Gama"/>
    <s v="Walsh"/>
    <s v="Thailize Gama Walsh"/>
    <n v="0.3288842281346005"/>
    <s v="@gmail.com"/>
    <s v="Thailize@gmail.com"/>
    <n v="91"/>
    <s v="Pará"/>
    <x v="1"/>
    <x v="0"/>
    <x v="0"/>
    <x v="0"/>
    <n v="4"/>
    <s v="À Prazo"/>
    <x v="1290"/>
    <s v="João Carlos"/>
  </r>
  <r>
    <s v="Lona"/>
    <s v="Veloso"/>
    <s v="Atkinson"/>
    <s v="Lona Veloso Atkinson"/>
    <n v="0.9594222949427117"/>
    <s v="@hotmail.com"/>
    <s v="Lona@hotmail.com"/>
    <n v="15"/>
    <s v="São Paulo"/>
    <x v="0"/>
    <x v="1"/>
    <x v="1"/>
    <x v="1"/>
    <n v="1"/>
    <s v="À vista"/>
    <x v="1290"/>
    <s v="José Arruda"/>
  </r>
  <r>
    <s v="Neomi"/>
    <s v="Freire"/>
    <s v="Walsh"/>
    <s v="Neomi Freire Walsh"/>
    <n v="0.69550263610022411"/>
    <s v="@gmail.com"/>
    <s v="Neomi@gmail.com"/>
    <n v="92"/>
    <s v="Amazonas"/>
    <x v="1"/>
    <x v="0"/>
    <x v="0"/>
    <x v="0"/>
    <n v="3"/>
    <s v="À Prazo"/>
    <x v="1291"/>
    <s v="Maria do Carmo"/>
  </r>
  <r>
    <s v="Oksana"/>
    <s v="Parga"/>
    <s v="Conway"/>
    <s v="Oksana Parga Conway"/>
    <n v="0.98435400889604285"/>
    <s v="@hotmail.com"/>
    <s v="Oksana@hotmail.com"/>
    <n v="35"/>
    <s v="Minas Gerais"/>
    <x v="0"/>
    <x v="2"/>
    <x v="0"/>
    <x v="2"/>
    <n v="8"/>
    <s v="À Prazo"/>
    <x v="1291"/>
    <s v="João Carlos"/>
  </r>
  <r>
    <s v="Lidiany"/>
    <s v="Sá"/>
    <s v="Shaw"/>
    <s v="Lidiany Sá Shaw"/>
    <n v="0.30075983186137178"/>
    <s v="@hotmail.com"/>
    <s v="Lidiany@hotmail.com"/>
    <n v="16"/>
    <s v="São Paulo"/>
    <x v="0"/>
    <x v="0"/>
    <x v="0"/>
    <x v="0"/>
    <n v="6"/>
    <s v="À Prazo"/>
    <x v="1291"/>
    <s v="Maria do Carmo"/>
  </r>
  <r>
    <s v="Louisa"/>
    <s v="Aleluia"/>
    <s v="Lynch"/>
    <s v="Louisa Aleluia Lynch"/>
    <n v="0.21310344478952725"/>
    <s v="@hotmail.com"/>
    <s v="Louisa@hotmail.com"/>
    <n v="37"/>
    <s v="Minas Gerais"/>
    <x v="0"/>
    <x v="1"/>
    <x v="1"/>
    <x v="1"/>
    <n v="1"/>
    <s v="À vista"/>
    <x v="1292"/>
    <s v="José Arruda"/>
  </r>
  <r>
    <s v="Jandria"/>
    <s v="Fortaleza"/>
    <s v="Daugherty"/>
    <s v="Jandria Fortaleza Daugherty"/>
    <n v="0.76404370538009769"/>
    <s v="@hotmail.com"/>
    <s v="Jandria@hotmail.com"/>
    <n v="93"/>
    <s v="Pará"/>
    <x v="1"/>
    <x v="1"/>
    <x v="1"/>
    <x v="1"/>
    <n v="1"/>
    <s v="À vista"/>
    <x v="1292"/>
    <s v="Maria do Carmo"/>
  </r>
  <r>
    <s v="Karolina"/>
    <s v="Sousa"/>
    <s v="Lynch"/>
    <s v="Karolina Sousa Lynch"/>
    <n v="0.49173804838157997"/>
    <s v="@hotmail.com"/>
    <s v="Karolina@hotmail.com"/>
    <n v="17"/>
    <s v="São Paulo"/>
    <x v="0"/>
    <x v="2"/>
    <x v="0"/>
    <x v="2"/>
    <n v="9"/>
    <s v="À Prazo"/>
    <x v="1292"/>
    <s v="João Carlos"/>
  </r>
  <r>
    <s v="Ostara"/>
    <s v="Placides"/>
    <s v="Ramsey"/>
    <s v="Ostara Placides Ramsey"/>
    <n v="0.69249772216931305"/>
    <s v="@gmail.com"/>
    <s v="Ostara@gmail.com"/>
    <n v="38"/>
    <s v="Minas Gerais"/>
    <x v="0"/>
    <x v="1"/>
    <x v="1"/>
    <x v="1"/>
    <n v="1"/>
    <s v="À vista"/>
    <x v="1293"/>
    <s v="João Carlos"/>
  </r>
  <r>
    <s v="Mikayla"/>
    <s v="Toledo"/>
    <s v="Lynch"/>
    <s v="Mikayla Toledo Lynch"/>
    <n v="0.25088594363487193"/>
    <s v="@ig.com"/>
    <s v="Mikayla@ig.com"/>
    <n v="94"/>
    <s v="Pará"/>
    <x v="1"/>
    <x v="0"/>
    <x v="0"/>
    <x v="0"/>
    <n v="6"/>
    <s v="À Prazo"/>
    <x v="1293"/>
    <s v="Maria do Carmo"/>
  </r>
  <r>
    <s v="Lexie"/>
    <s v="Poeta"/>
    <s v="Ballard"/>
    <s v="Lexie Poeta Ballard"/>
    <n v="0.44026822576569358"/>
    <s v="@gmail.com"/>
    <s v="Lexie@gmail.com"/>
    <n v="18"/>
    <s v="São Paulo"/>
    <x v="0"/>
    <x v="1"/>
    <x v="1"/>
    <x v="1"/>
    <n v="1"/>
    <s v="À vista"/>
    <x v="1293"/>
    <s v="Maria do Carmo"/>
  </r>
  <r>
    <s v="Hália"/>
    <s v="Naves"/>
    <s v="Weber"/>
    <s v="Hália Naves Weber"/>
    <n v="0.15178271709640379"/>
    <s v="@yahoo.com"/>
    <s v="Hália@yahoo.com"/>
    <n v="95"/>
    <s v="Roraima"/>
    <x v="1"/>
    <x v="1"/>
    <x v="1"/>
    <x v="1"/>
    <n v="1"/>
    <s v="À vista"/>
    <x v="1294"/>
    <s v="Maria do Carmo"/>
  </r>
  <r>
    <s v="Quintazinha"/>
    <s v="Almeida"/>
    <s v="Fitzgerald"/>
    <s v="Quintazinha Almeida Fitzgerald"/>
    <n v="0.87507430571631684"/>
    <s v="@yahoo.com"/>
    <s v="Quintazinha@yahoo.com"/>
    <n v="19"/>
    <s v="São Paulo"/>
    <x v="0"/>
    <x v="2"/>
    <x v="0"/>
    <x v="2"/>
    <n v="9"/>
    <s v="À Prazo"/>
    <x v="1294"/>
    <s v="Maria do Carmo"/>
  </r>
  <r>
    <s v="Yolanda"/>
    <s v="Auth"/>
    <s v="Saunders"/>
    <s v="Yolanda Auth Saunders"/>
    <n v="0.73862710344782101"/>
    <s v="@gmail.com"/>
    <s v="Yolanda@gmail.com"/>
    <n v="41"/>
    <s v="Paraná"/>
    <x v="3"/>
    <x v="2"/>
    <x v="0"/>
    <x v="2"/>
    <n v="8"/>
    <s v="À Prazo"/>
    <x v="1294"/>
    <s v="João Carlos"/>
  </r>
  <r>
    <s v="Khaymara"/>
    <s v="Castilho"/>
    <s v="O’Connell"/>
    <s v="Khaymara Castilho O’Connell"/>
    <n v="3.8476494035176612E-2"/>
    <s v="@hotmail.com"/>
    <s v="Khaymara@hotmail.com"/>
    <n v="21"/>
    <s v="Rio de Janeiro"/>
    <x v="0"/>
    <x v="2"/>
    <x v="0"/>
    <x v="2"/>
    <n v="10"/>
    <s v="À Prazo"/>
    <x v="1295"/>
    <s v="José Arruda"/>
  </r>
  <r>
    <s v="Dana"/>
    <s v="Brasiliense"/>
    <s v="Higgins"/>
    <s v="Dana Brasiliense Higgins"/>
    <n v="0.488105418316091"/>
    <s v="@gmail.com"/>
    <s v="Dana@gmail.com"/>
    <n v="96"/>
    <s v="Amapá"/>
    <x v="1"/>
    <x v="2"/>
    <x v="0"/>
    <x v="2"/>
    <n v="8"/>
    <s v="À Prazo"/>
    <x v="1295"/>
    <s v="João Carlos"/>
  </r>
  <r>
    <s v="Jamilly"/>
    <s v="Figo"/>
    <s v="Ballard"/>
    <s v="Jamilly Figo Ballard"/>
    <n v="0.84193963194341648"/>
    <s v="@yahoo.com"/>
    <s v="Jamilly@yahoo.com"/>
    <n v="42"/>
    <s v="Paraná"/>
    <x v="3"/>
    <x v="2"/>
    <x v="0"/>
    <x v="2"/>
    <n v="9"/>
    <s v="À Prazo"/>
    <x v="1295"/>
    <s v="João Carlos"/>
  </r>
  <r>
    <s v="Stefane"/>
    <s v="Andrada"/>
    <s v="McCracken"/>
    <s v="Stefane Andrada McCracken"/>
    <n v="0.45294034117373039"/>
    <s v="@yahoo.com"/>
    <s v="Stefane@yahoo.com"/>
    <n v="22"/>
    <s v="Rio de Janeiro"/>
    <x v="0"/>
    <x v="2"/>
    <x v="0"/>
    <x v="2"/>
    <n v="10"/>
    <s v="À Prazo"/>
    <x v="1296"/>
    <s v="Priscila Amanda"/>
  </r>
  <r>
    <s v="Francisca"/>
    <s v="Freitas"/>
    <s v="Fitzgerald"/>
    <s v="Francisca Freitas Fitzgerald"/>
    <n v="0.95654901800193659"/>
    <s v="@gmail.com"/>
    <s v="Francisca@gmail.com"/>
    <n v="97"/>
    <s v="Amazonas"/>
    <x v="1"/>
    <x v="2"/>
    <x v="0"/>
    <x v="2"/>
    <n v="9"/>
    <s v="À Prazo"/>
    <x v="1296"/>
    <s v="José Arruda"/>
  </r>
  <r>
    <s v="Sofiya"/>
    <s v="Vieira"/>
    <s v="Reese"/>
    <s v="Sofiya Vieira Reese"/>
    <n v="0.46466270378132923"/>
    <s v="@ig.com"/>
    <s v="Sofiya@ig.com"/>
    <n v="43"/>
    <s v="Paraná"/>
    <x v="3"/>
    <x v="1"/>
    <x v="1"/>
    <x v="1"/>
    <n v="1"/>
    <s v="À vista"/>
    <x v="1296"/>
    <s v="Maria do Carmo"/>
  </r>
  <r>
    <s v="Lourdes"/>
    <s v="Alvarenga"/>
    <s v="McLaughlin"/>
    <s v="Lourdes Alvarenga McLaughlin"/>
    <n v="0.13940620016653238"/>
    <s v="@hotmail.com"/>
    <s v="Lourdes@hotmail.com"/>
    <n v="98"/>
    <s v="Maranhão"/>
    <x v="2"/>
    <x v="1"/>
    <x v="1"/>
    <x v="1"/>
    <n v="1"/>
    <s v="À vista"/>
    <x v="1297"/>
    <s v="Priscila Amanda"/>
  </r>
  <r>
    <s v="Solana"/>
    <s v="Wasconcelos"/>
    <s v="Walsh"/>
    <s v="Solana Wasconcelos Walsh"/>
    <n v="0.49159854576537787"/>
    <s v="@yahoo.com"/>
    <s v="Solana@yahoo.com"/>
    <n v="44"/>
    <s v="Paraná"/>
    <x v="3"/>
    <x v="2"/>
    <x v="0"/>
    <x v="2"/>
    <n v="9"/>
    <s v="À Prazo"/>
    <x v="1297"/>
    <s v="Priscila Amanda"/>
  </r>
  <r>
    <s v="Maysa"/>
    <s v="Pelizzaro"/>
    <s v="McLaughlin"/>
    <s v="Maysa Pelizzaro McLaughlin"/>
    <n v="0.15941009814790041"/>
    <s v="@yahoo.com"/>
    <s v="Maysa@yahoo.com"/>
    <n v="24"/>
    <s v="Rio de Janeiro"/>
    <x v="0"/>
    <x v="1"/>
    <x v="0"/>
    <x v="1"/>
    <n v="2"/>
    <s v="À Prazo"/>
    <x v="1297"/>
    <s v="José Arruda"/>
  </r>
  <r>
    <s v="Marya"/>
    <s v="Olioti"/>
    <s v="Stack"/>
    <s v="Marya Olioti Stack"/>
    <n v="0.17218309635076945"/>
    <s v="@gmail.com"/>
    <s v="Marya@gmail.com"/>
    <n v="99"/>
    <s v="Maranhão"/>
    <x v="2"/>
    <x v="0"/>
    <x v="0"/>
    <x v="0"/>
    <n v="4"/>
    <s v="À Prazo"/>
    <x v="1298"/>
    <s v="Maria do Carmo"/>
  </r>
  <r>
    <s v="Danielle"/>
    <s v="Caldas"/>
    <s v="O’Hara"/>
    <s v="Danielle Caldas O’Hara"/>
    <n v="0.39616860074930726"/>
    <s v="@gmail.com"/>
    <s v="Danielle@gmail.com"/>
    <n v="27"/>
    <s v="Espírito Santo"/>
    <x v="0"/>
    <x v="0"/>
    <x v="0"/>
    <x v="0"/>
    <n v="7"/>
    <s v="À Prazo"/>
    <x v="1298"/>
    <s v="José Arruda"/>
  </r>
  <r>
    <s v="Maisah"/>
    <s v="Fioravante"/>
    <s v="Stack"/>
    <s v="Maisah Fioravante Stack"/>
    <n v="0.62703586423656388"/>
    <s v="@yahoo.com"/>
    <s v="Maisah@yahoo.com"/>
    <n v="45"/>
    <s v="Paraná"/>
    <x v="3"/>
    <x v="2"/>
    <x v="0"/>
    <x v="2"/>
    <n v="10"/>
    <s v="À Prazo"/>
    <x v="1298"/>
    <s v="Priscila Amanda"/>
  </r>
  <r>
    <s v="Janete"/>
    <s v="Furquim"/>
    <s v="Fletcher"/>
    <s v="Janete Furquim Fletcher"/>
    <n v="0.87642037387235994"/>
    <s v="@hotmail.com"/>
    <s v="Janete@hotmail.com"/>
    <n v="28"/>
    <s v="Espírito Santo"/>
    <x v="0"/>
    <x v="0"/>
    <x v="0"/>
    <x v="0"/>
    <n v="6"/>
    <s v="À Prazo"/>
    <x v="1299"/>
    <s v="Priscila Amanda"/>
  </r>
  <r>
    <s v="Aleesyiah"/>
    <s v="Feitosa"/>
    <s v="Ramsey"/>
    <s v="Aleesyiah Feitosa Ramsey"/>
    <n v="0.84620036689891998"/>
    <s v="@gmail.com"/>
    <s v="Aleesyiah@gmail.com"/>
    <n v="11"/>
    <s v="São Paulo"/>
    <x v="0"/>
    <x v="2"/>
    <x v="0"/>
    <x v="2"/>
    <n v="10"/>
    <s v="À Prazo"/>
    <x v="1299"/>
    <s v="José Arruda"/>
  </r>
  <r>
    <s v="Daiana"/>
    <s v="Baseggio"/>
    <s v="Vaughn"/>
    <s v="Daiana Baseggio Vaughn"/>
    <n v="0.56894143707049127"/>
    <s v="@yahoo.com"/>
    <s v="Daiana@yahoo.com"/>
    <n v="46"/>
    <s v="Paraná"/>
    <x v="3"/>
    <x v="2"/>
    <x v="0"/>
    <x v="2"/>
    <n v="9"/>
    <s v="À Prazo"/>
    <x v="1299"/>
    <s v="José Arruda"/>
  </r>
  <r>
    <s v="Andrelys"/>
    <s v="Rollemberg"/>
    <s v="Donovan"/>
    <s v="Andrelys Rollemberg Donovan"/>
    <n v="0.67049363387541472"/>
    <s v="@ig.com"/>
    <s v="Andrelys@ig.com"/>
    <n v="31"/>
    <s v="Minas Gerais"/>
    <x v="0"/>
    <x v="1"/>
    <x v="1"/>
    <x v="1"/>
    <n v="1"/>
    <s v="À vista"/>
    <x v="1300"/>
    <s v="Maria do Carmo"/>
  </r>
  <r>
    <s v="Ibadat"/>
    <s v="Velasques"/>
    <s v="Dempsey"/>
    <s v="Ibadat Velasques Dempsey"/>
    <n v="0.32519732306803317"/>
    <s v="@yahoo.com"/>
    <s v="Ibadat@yahoo.com"/>
    <n v="12"/>
    <s v="São Paulo"/>
    <x v="0"/>
    <x v="2"/>
    <x v="0"/>
    <x v="2"/>
    <n v="9"/>
    <s v="À Prazo"/>
    <x v="1300"/>
    <s v="José Arruda"/>
  </r>
  <r>
    <s v="Ezly"/>
    <s v="Camões"/>
    <s v="O’Hara"/>
    <s v="Ezly Camões O’Hara"/>
    <n v="0.78675918850007265"/>
    <s v="@ig.com"/>
    <s v="Ezly@ig.com"/>
    <n v="47"/>
    <s v="Santa Catarina"/>
    <x v="3"/>
    <x v="1"/>
    <x v="1"/>
    <x v="1"/>
    <n v="1"/>
    <s v="À vista"/>
    <x v="1300"/>
    <s v="José Arruda"/>
  </r>
  <r>
    <s v="Suryanne"/>
    <s v="Botelho"/>
    <s v="Montgomery"/>
    <s v="Suryanne Botelho Montgomery"/>
    <n v="0.27727285761777498"/>
    <s v="@hotmail.com"/>
    <s v="Suryanne@hotmail.com"/>
    <n v="13"/>
    <s v="São Paulo"/>
    <x v="0"/>
    <x v="1"/>
    <x v="1"/>
    <x v="1"/>
    <n v="1"/>
    <s v="À vista"/>
    <x v="1301"/>
    <s v="José Arruda"/>
  </r>
  <r>
    <s v="Papoila"/>
    <s v="Rebouças"/>
    <s v="Donovan"/>
    <s v="Papoila Rebouças Donovan"/>
    <n v="0.8883582399362201"/>
    <s v="@gmail.com"/>
    <s v="Papoila@gmail.com"/>
    <n v="48"/>
    <s v="Santa Catarina"/>
    <x v="3"/>
    <x v="0"/>
    <x v="0"/>
    <x v="0"/>
    <n v="6"/>
    <s v="À Prazo"/>
    <x v="1301"/>
    <s v="José Arruda"/>
  </r>
  <r>
    <s v="Diliana"/>
    <s v="Gouveia"/>
    <s v="Sinclair"/>
    <s v="Diliana Gouveia Sinclair"/>
    <n v="0.3667520624275602"/>
    <s v="@hotmail.com"/>
    <s v="Diliana@hotmail.com"/>
    <n v="32"/>
    <s v="Minas Gerais"/>
    <x v="0"/>
    <x v="2"/>
    <x v="0"/>
    <x v="2"/>
    <n v="9"/>
    <s v="À Prazo"/>
    <x v="1301"/>
    <s v="Maria do Carmo"/>
  </r>
  <r>
    <s v="Drisha"/>
    <s v="Marinho"/>
    <s v="Costello"/>
    <s v="Drisha Marinho Costello"/>
    <n v="0.75761124471540819"/>
    <s v="@ig.com"/>
    <s v="Drisha@ig.com"/>
    <n v="49"/>
    <s v="Santa Catarina"/>
    <x v="3"/>
    <x v="1"/>
    <x v="1"/>
    <x v="1"/>
    <n v="1"/>
    <s v="À vista"/>
    <x v="1302"/>
    <s v="Maria do Carmo"/>
  </r>
  <r>
    <s v="Sánya"/>
    <s v="Nascimento"/>
    <s v="Duncan"/>
    <s v="Sánya Nascimento Duncan"/>
    <n v="0.44367982098053216"/>
    <s v="@yahoo.com"/>
    <s v="Sánya@yahoo.com"/>
    <n v="14"/>
    <s v="São Paulo"/>
    <x v="0"/>
    <x v="2"/>
    <x v="0"/>
    <x v="2"/>
    <n v="10"/>
    <s v="À Prazo"/>
    <x v="1302"/>
    <s v="Maria do Carmo"/>
  </r>
  <r>
    <s v="Alexandria"/>
    <s v="Guimarães"/>
    <s v="Calhoun"/>
    <s v="Alexandria Guimarães Calhoun"/>
    <n v="0.85772943532573487"/>
    <s v="@gmail.com"/>
    <s v="Alexandria@gmail.com"/>
    <n v="33"/>
    <s v="Minas Gerais"/>
    <x v="0"/>
    <x v="0"/>
    <x v="0"/>
    <x v="0"/>
    <n v="7"/>
    <s v="À Prazo"/>
    <x v="1302"/>
    <s v="José Arruda"/>
  </r>
  <r>
    <s v="Anaíze"/>
    <s v="Pimentel"/>
    <s v="Duncan"/>
    <s v="Anaíze Pimentel Duncan"/>
    <n v="0.12154656556448862"/>
    <s v="@ig.com"/>
    <s v="Anaíze@ig.com"/>
    <n v="15"/>
    <s v="São Paulo"/>
    <x v="0"/>
    <x v="2"/>
    <x v="0"/>
    <x v="2"/>
    <n v="9"/>
    <s v="À Prazo"/>
    <x v="1303"/>
    <s v="Priscila Amanda"/>
  </r>
  <r>
    <s v="Alaina"/>
    <s v="Falópio"/>
    <s v="Calhoun"/>
    <s v="Alaina Falópio Calhoun"/>
    <n v="0.47985880298312922"/>
    <s v="@ig.com"/>
    <s v="Alaina@ig.com"/>
    <n v="34"/>
    <s v="Minas Gerais"/>
    <x v="0"/>
    <x v="2"/>
    <x v="0"/>
    <x v="2"/>
    <n v="9"/>
    <s v="À Prazo"/>
    <x v="1303"/>
    <s v="Priscila Amanda"/>
  </r>
  <r>
    <s v="Laibah"/>
    <s v="Gouveia"/>
    <s v="McBride"/>
    <s v="Laibah Gouveia McBride"/>
    <n v="0.2215843794804353"/>
    <s v="@hotmail.com"/>
    <s v="Laibah@hotmail.com"/>
    <n v="51"/>
    <s v="Rio Grande do Sul"/>
    <x v="3"/>
    <x v="0"/>
    <x v="0"/>
    <x v="0"/>
    <n v="6"/>
    <s v="À Prazo"/>
    <x v="1303"/>
    <s v="Maria do Carmo"/>
  </r>
  <r>
    <s v="Yunxuan"/>
    <s v="Bolsonaro"/>
    <s v="Duncan"/>
    <s v="Yunxuan Bolsonaro Duncan"/>
    <n v="0.7457897768046684"/>
    <s v="@hotmail.com"/>
    <s v="Yunxuan@hotmail.com"/>
    <n v="16"/>
    <s v="São Paulo"/>
    <x v="0"/>
    <x v="2"/>
    <x v="0"/>
    <x v="2"/>
    <n v="8"/>
    <s v="À Prazo"/>
    <x v="1304"/>
    <s v="Priscila Amanda"/>
  </r>
  <r>
    <s v="Gislane"/>
    <s v="Lutz"/>
    <s v="Shaw"/>
    <s v="Gislane Lutz Shaw"/>
    <n v="0.83404203705367519"/>
    <s v="@gmail.com"/>
    <s v="Gislane@gmail.com"/>
    <n v="53"/>
    <s v="Rio Grande do Sul"/>
    <x v="3"/>
    <x v="0"/>
    <x v="0"/>
    <x v="0"/>
    <n v="4"/>
    <s v="À Prazo"/>
    <x v="1304"/>
    <s v="Priscila Amanda"/>
  </r>
  <r>
    <s v="Amora"/>
    <s v="Papanicolau"/>
    <s v="Reese"/>
    <s v="Amora Papanicolau Reese"/>
    <n v="0.21599765120119607"/>
    <s v="@yahoo.com"/>
    <s v="Amora@yahoo.com"/>
    <n v="35"/>
    <s v="Minas Gerais"/>
    <x v="0"/>
    <x v="0"/>
    <x v="0"/>
    <x v="0"/>
    <n v="5"/>
    <s v="À Prazo"/>
    <x v="1304"/>
    <s v="José Arruda"/>
  </r>
  <r>
    <s v="Eluane"/>
    <s v="Soeiro"/>
    <s v="O’Connell"/>
    <s v="Eluane Soeiro O’Connell"/>
    <n v="0.60190874338610145"/>
    <s v="@gmail.com"/>
    <s v="Eluane@gmail.com"/>
    <n v="17"/>
    <s v="São Paulo"/>
    <x v="0"/>
    <x v="0"/>
    <x v="0"/>
    <x v="0"/>
    <n v="4"/>
    <s v="À Prazo"/>
    <x v="1305"/>
    <s v="Maria do Carmo"/>
  </r>
  <r>
    <s v="Aurélie"/>
    <s v="Cauduro"/>
    <s v="Calhoun"/>
    <s v="Aurélie Cauduro Calhoun"/>
    <n v="0.27734545563207313"/>
    <s v="@hotmail.com"/>
    <s v="Aurélie@hotmail.com"/>
    <n v="37"/>
    <s v="Minas Gerais"/>
    <x v="0"/>
    <x v="2"/>
    <x v="0"/>
    <x v="2"/>
    <n v="8"/>
    <s v="À Prazo"/>
    <x v="1305"/>
    <s v="Priscila Amanda"/>
  </r>
  <r>
    <s v="Shaquira"/>
    <s v="Ramalho"/>
    <s v="Ballard"/>
    <s v="Shaquira Ramalho Ballard"/>
    <n v="0.59764091548503273"/>
    <s v="@ig.com"/>
    <s v="Shaquira@ig.com"/>
    <n v="54"/>
    <s v="Rio Grande do Sul"/>
    <x v="3"/>
    <x v="2"/>
    <x v="0"/>
    <x v="2"/>
    <n v="10"/>
    <s v="À Prazo"/>
    <x v="1305"/>
    <s v="Maria do Carmo"/>
  </r>
  <r>
    <s v="Paulina"/>
    <s v="Sampaulo"/>
    <s v="McLaughlin"/>
    <s v="Paulina Sampaulo McLaughlin"/>
    <n v="1.5549547421551235E-2"/>
    <s v="@gmail.com"/>
    <s v="Paulina@gmail.com"/>
    <n v="18"/>
    <s v="São Paulo"/>
    <x v="0"/>
    <x v="2"/>
    <x v="0"/>
    <x v="2"/>
    <n v="10"/>
    <s v="À Prazo"/>
    <x v="1306"/>
    <s v="João Carlos"/>
  </r>
  <r>
    <s v="Daizara"/>
    <s v="Bocaiuva"/>
    <s v="Daugherty"/>
    <s v="Daizara Bocaiuva Daugherty"/>
    <n v="0.44494371059033122"/>
    <s v="@ig.com"/>
    <s v="Daizara@ig.com"/>
    <n v="38"/>
    <s v="Minas Gerais"/>
    <x v="0"/>
    <x v="1"/>
    <x v="1"/>
    <x v="1"/>
    <n v="1"/>
    <s v="À vista"/>
    <x v="1306"/>
    <s v="Priscila Amanda"/>
  </r>
  <r>
    <s v="Persília"/>
    <s v="Saraiva"/>
    <s v="Stack"/>
    <s v="Persília Saraiva Stack"/>
    <n v="0.92811443880340971"/>
    <s v="@gmail.com"/>
    <s v="Persília@gmail.com"/>
    <n v="55"/>
    <s v="Rio Grande do Sul"/>
    <x v="3"/>
    <x v="0"/>
    <x v="0"/>
    <x v="0"/>
    <n v="3"/>
    <s v="À Prazo"/>
    <x v="1306"/>
    <s v="João Carlos"/>
  </r>
  <r>
    <s v="Ameriane"/>
    <s v="Nunes"/>
    <s v="Kerr"/>
    <s v="Ameriane Nunes Kerr"/>
    <n v="0.57433887178157073"/>
    <s v="@hotmail.com"/>
    <s v="Ameriane@hotmail.com"/>
    <n v="61"/>
    <s v="Distrito Federal"/>
    <x v="4"/>
    <x v="0"/>
    <x v="0"/>
    <x v="0"/>
    <n v="5"/>
    <s v="À Prazo"/>
    <x v="1307"/>
    <s v="Maria do Carmo"/>
  </r>
  <r>
    <s v="Chelsea"/>
    <s v="Rocha"/>
    <s v="Weber"/>
    <s v="Chelsea Rocha Weber"/>
    <n v="0.46967221112927471"/>
    <s v="@yahoo.com"/>
    <s v="Chelsea@yahoo.com"/>
    <n v="19"/>
    <s v="São Paulo"/>
    <x v="0"/>
    <x v="0"/>
    <x v="0"/>
    <x v="0"/>
    <n v="4"/>
    <s v="À Prazo"/>
    <x v="1307"/>
    <s v="Priscila Amanda"/>
  </r>
  <r>
    <s v="Shantelle"/>
    <s v="Queirós"/>
    <s v="Walsh"/>
    <s v="Shantelle Queirós Walsh"/>
    <n v="0.64535558442763941"/>
    <s v="@hotmail.com"/>
    <s v="Shantelle@hotmail.com"/>
    <n v="41"/>
    <s v="Paraná"/>
    <x v="3"/>
    <x v="1"/>
    <x v="1"/>
    <x v="1"/>
    <n v="1"/>
    <s v="À vista"/>
    <x v="1307"/>
    <s v="José Arruda"/>
  </r>
  <r>
    <s v="Leyna"/>
    <s v="Portugal"/>
    <s v="Conway"/>
    <s v="Leyna Portugal Conway"/>
    <n v="4.3890225229119784E-2"/>
    <s v="@hotmail.com"/>
    <s v="Leyna@hotmail.com"/>
    <n v="42"/>
    <s v="Paraná"/>
    <x v="3"/>
    <x v="0"/>
    <x v="0"/>
    <x v="0"/>
    <n v="7"/>
    <s v="À Prazo"/>
    <x v="1308"/>
    <s v="João Carlos"/>
  </r>
  <r>
    <s v="Yoana"/>
    <s v="Aragão"/>
    <s v="Stack"/>
    <s v="Yoana Aragão Stack"/>
    <n v="0.51877988497127203"/>
    <s v="@yahoo.com"/>
    <s v="Yoana@yahoo.com"/>
    <n v="62"/>
    <s v="Goiás"/>
    <x v="4"/>
    <x v="2"/>
    <x v="0"/>
    <x v="2"/>
    <n v="8"/>
    <s v="À Prazo"/>
    <x v="1308"/>
    <s v="João Carlos"/>
  </r>
  <r>
    <s v="Avonlea"/>
    <s v="Coimbra"/>
    <s v="Faulkner"/>
    <s v="Avonlea Coimbra Faulkner"/>
    <n v="0.52742554025067589"/>
    <s v="@hotmail.com"/>
    <s v="Avonlea@hotmail.com"/>
    <n v="21"/>
    <s v="Rio de Janeiro"/>
    <x v="0"/>
    <x v="0"/>
    <x v="0"/>
    <x v="0"/>
    <n v="7"/>
    <s v="À Prazo"/>
    <x v="1308"/>
    <s v="Priscila Amanda"/>
  </r>
  <r>
    <s v="Niriani"/>
    <s v="Macedo"/>
    <s v="Hahn"/>
    <s v="Niriani Macedo Hahn"/>
    <n v="0.39700815304960824"/>
    <s v="@yahoo.com"/>
    <s v="Niriani@yahoo.com"/>
    <n v="43"/>
    <s v="Paraná"/>
    <x v="3"/>
    <x v="0"/>
    <x v="0"/>
    <x v="0"/>
    <n v="7"/>
    <s v="À Prazo"/>
    <x v="1309"/>
    <s v="José Arruda"/>
  </r>
  <r>
    <s v="Kyanna"/>
    <s v="França"/>
    <s v="Conway"/>
    <s v="Kyanna França Conway"/>
    <n v="0.81442975672030737"/>
    <s v="@ig.com"/>
    <s v="Kyanna@ig.com"/>
    <n v="22"/>
    <s v="Rio de Janeiro"/>
    <x v="0"/>
    <x v="1"/>
    <x v="1"/>
    <x v="1"/>
    <n v="1"/>
    <s v="À vista"/>
    <x v="1309"/>
    <s v="José Arruda"/>
  </r>
  <r>
    <s v="Malu"/>
    <s v="Garcia"/>
    <s v="Duncan"/>
    <s v="Malu Garcia Duncan"/>
    <n v="0.42747779235468297"/>
    <s v="@gmail.com"/>
    <s v="Malu@gmail.com"/>
    <n v="63"/>
    <s v="Tocantins"/>
    <x v="1"/>
    <x v="0"/>
    <x v="0"/>
    <x v="0"/>
    <n v="5"/>
    <s v="À Prazo"/>
    <x v="1309"/>
    <s v="Maria do Carmo"/>
  </r>
  <r>
    <s v="Laissa"/>
    <s v="Holanda"/>
    <s v="Reese"/>
    <s v="Laissa Holanda Reese"/>
    <n v="0.52494840543910448"/>
    <s v="@gmail.com"/>
    <s v="Laissa@gmail.com"/>
    <n v="44"/>
    <s v="Paraná"/>
    <x v="3"/>
    <x v="0"/>
    <x v="0"/>
    <x v="0"/>
    <n v="6"/>
    <s v="À Prazo"/>
    <x v="1310"/>
    <s v="José Arruda"/>
  </r>
  <r>
    <s v="Rute"/>
    <s v="Holanda"/>
    <s v="Kerr"/>
    <s v="Rute Holanda Kerr"/>
    <n v="0.50949921267196552"/>
    <s v="@hotmail.com"/>
    <s v="Rute@hotmail.com"/>
    <n v="24"/>
    <s v="Rio de Janeiro"/>
    <x v="0"/>
    <x v="0"/>
    <x v="0"/>
    <x v="0"/>
    <n v="7"/>
    <s v="À Prazo"/>
    <x v="1310"/>
    <s v="José Arruda"/>
  </r>
  <r>
    <s v="Angela"/>
    <s v="Santander"/>
    <s v="Kerr"/>
    <s v="Angela Santander Kerr"/>
    <n v="0.80748783169651217"/>
    <s v="@hotmail.com"/>
    <s v="Angela@hotmail.com"/>
    <n v="64"/>
    <s v="Goiás"/>
    <x v="4"/>
    <x v="1"/>
    <x v="1"/>
    <x v="1"/>
    <n v="1"/>
    <s v="À vista"/>
    <x v="1310"/>
    <s v="Maria do Carmo"/>
  </r>
  <r>
    <s v="Joelly"/>
    <s v="Namorado"/>
    <s v="Shaw"/>
    <s v="Joelly Namorado Shaw"/>
    <n v="0.35093261829144506"/>
    <s v="@hotmail.com"/>
    <s v="Joelly@hotmail.com"/>
    <n v="45"/>
    <s v="Paraná"/>
    <x v="3"/>
    <x v="2"/>
    <x v="0"/>
    <x v="2"/>
    <n v="10"/>
    <s v="À Prazo"/>
    <x v="1311"/>
    <s v="Priscila Amanda"/>
  </r>
  <r>
    <s v="Yassmin"/>
    <s v="Alvim"/>
    <s v="Faulkner"/>
    <s v="Yassmin Alvim Faulkner"/>
    <n v="0.29912488154664119"/>
    <s v="@gmail.com"/>
    <s v="Yassmin@gmail.com"/>
    <n v="27"/>
    <s v="Espírito Santo"/>
    <x v="0"/>
    <x v="0"/>
    <x v="0"/>
    <x v="0"/>
    <n v="4"/>
    <s v="À Prazo"/>
    <x v="1311"/>
    <s v="Maria do Carmo"/>
  </r>
  <r>
    <s v="Anyra"/>
    <s v="Altamirano"/>
    <s v="Conway"/>
    <s v="Anyra Altamirano Conway"/>
    <n v="0.9092489817210877"/>
    <s v="@yahoo.com"/>
    <s v="Anyra@yahoo.com"/>
    <n v="65"/>
    <s v="Mato Grosso"/>
    <x v="4"/>
    <x v="2"/>
    <x v="0"/>
    <x v="2"/>
    <n v="10"/>
    <s v="À Prazo"/>
    <x v="1311"/>
    <s v="José Arruda"/>
  </r>
  <r>
    <s v="Erin"/>
    <s v="Amigo"/>
    <s v="Atkinson"/>
    <s v="Erin Amigo Atkinson"/>
    <n v="0.59762136111689823"/>
    <s v="@gmail.com"/>
    <s v="Erin@gmail.com"/>
    <n v="28"/>
    <s v="Espírito Santo"/>
    <x v="0"/>
    <x v="1"/>
    <x v="1"/>
    <x v="1"/>
    <n v="1"/>
    <s v="À vista"/>
    <x v="1312"/>
    <s v="Maria do Carmo"/>
  </r>
  <r>
    <s v="Suvigya"/>
    <s v="Brito"/>
    <s v="Ramsey"/>
    <s v="Suvigya Brito Ramsey"/>
    <n v="0.8189631783576572"/>
    <s v="@gmail.com"/>
    <s v="Suvigya@gmail.com"/>
    <n v="66"/>
    <s v="Mato Grosso"/>
    <x v="4"/>
    <x v="0"/>
    <x v="0"/>
    <x v="0"/>
    <n v="7"/>
    <s v="À Prazo"/>
    <x v="1312"/>
    <s v="José Arruda"/>
  </r>
  <r>
    <s v="Kamilla"/>
    <s v="Santacruz"/>
    <s v="Barker"/>
    <s v="Kamilla Santacruz Barker"/>
    <n v="0.59610478278326295"/>
    <s v="@hotmail.com"/>
    <s v="Kamilla@hotmail.com"/>
    <n v="46"/>
    <s v="Paraná"/>
    <x v="3"/>
    <x v="1"/>
    <x v="1"/>
    <x v="1"/>
    <n v="1"/>
    <s v="À vista"/>
    <x v="1312"/>
    <s v="Maria do Carmo"/>
  </r>
  <r>
    <s v="Helloisa"/>
    <s v="Rocha"/>
    <s v="Ramsey"/>
    <s v="Helloisa Rocha Ramsey"/>
    <n v="0.56262007087726096"/>
    <s v="@yahoo.com"/>
    <s v="Helloisa@yahoo.com"/>
    <n v="47"/>
    <s v="Santa Catarina"/>
    <x v="3"/>
    <x v="2"/>
    <x v="0"/>
    <x v="2"/>
    <n v="8"/>
    <s v="À Prazo"/>
    <x v="1313"/>
    <s v="Maria do Carmo"/>
  </r>
  <r>
    <s v="Tayline"/>
    <s v="Faria"/>
    <s v="Duncan"/>
    <s v="Tayline Faria Duncan"/>
    <n v="0.92976051524348657"/>
    <s v="@gmail.com"/>
    <s v="Tayline@gmail.com"/>
    <n v="31"/>
    <s v="Minas Gerais"/>
    <x v="0"/>
    <x v="2"/>
    <x v="0"/>
    <x v="2"/>
    <n v="8"/>
    <s v="À Prazo"/>
    <x v="1313"/>
    <s v="Priscila Amanda"/>
  </r>
  <r>
    <s v="Glenda"/>
    <s v="Madureira"/>
    <s v="Stack"/>
    <s v="Glenda Madureira Stack"/>
    <n v="0.41055190340520442"/>
    <s v="@ig.com"/>
    <s v="Glenda@ig.com"/>
    <n v="67"/>
    <s v="Mato Grosso do Sul"/>
    <x v="4"/>
    <x v="0"/>
    <x v="0"/>
    <x v="0"/>
    <n v="5"/>
    <s v="À Prazo"/>
    <x v="1313"/>
    <s v="José Arruda"/>
  </r>
  <r>
    <s v="Aizah"/>
    <s v="Duarte"/>
    <s v="Stack"/>
    <s v="Aizah Duarte Stack"/>
    <n v="0.44925076638643824"/>
    <s v="@gmail.com"/>
    <s v="Aizah@gmail.com"/>
    <n v="32"/>
    <s v="Minas Gerais"/>
    <x v="0"/>
    <x v="1"/>
    <x v="1"/>
    <x v="1"/>
    <n v="1"/>
    <s v="À vista"/>
    <x v="1314"/>
    <s v="João Carlos"/>
  </r>
  <r>
    <s v="Maureen"/>
    <s v="Pascoal"/>
    <s v="Faulkner"/>
    <s v="Maureen Pascoal Faulkner"/>
    <n v="0.40793855163134352"/>
    <s v="@hotmail.com"/>
    <s v="Maureen@hotmail.com"/>
    <n v="48"/>
    <s v="Santa Catarina"/>
    <x v="3"/>
    <x v="0"/>
    <x v="0"/>
    <x v="0"/>
    <n v="5"/>
    <s v="À Prazo"/>
    <x v="1314"/>
    <s v="João Carlos"/>
  </r>
  <r>
    <s v="Kléo"/>
    <s v="Falqueto"/>
    <s v="O’Hara"/>
    <s v="Kléo Falqueto O’Hara"/>
    <n v="0.63323417317482089"/>
    <s v="@gmail.com"/>
    <s v="Kléo@gmail.com"/>
    <n v="68"/>
    <s v="Acre"/>
    <x v="1"/>
    <x v="0"/>
    <x v="0"/>
    <x v="0"/>
    <n v="7"/>
    <s v="À Prazo"/>
    <x v="1314"/>
    <s v="João Carlos"/>
  </r>
  <r>
    <s v="Zayed"/>
    <s v="Carnaval"/>
    <s v="Barker"/>
    <s v="Zayed Carnaval Barker"/>
    <n v="0.8417801424324628"/>
    <s v="@gmail.com"/>
    <s v="Zayed@gmail.com"/>
    <n v="33"/>
    <s v="Minas Gerais"/>
    <x v="0"/>
    <x v="2"/>
    <x v="0"/>
    <x v="2"/>
    <n v="10"/>
    <s v="À Prazo"/>
    <x v="1315"/>
    <s v="João Carlos"/>
  </r>
  <r>
    <s v="Lamisa"/>
    <s v="Jesus"/>
    <s v="Barker"/>
    <s v="Lamisa Jesus Barker"/>
    <n v="0.77901931897523258"/>
    <s v="@hotmail.com"/>
    <s v="Lamisa@hotmail.com"/>
    <n v="69"/>
    <s v="Rondônia"/>
    <x v="1"/>
    <x v="2"/>
    <x v="0"/>
    <x v="2"/>
    <n v="10"/>
    <s v="À Prazo"/>
    <x v="1315"/>
    <s v="Priscila Amanda"/>
  </r>
  <r>
    <s v="Dilma"/>
    <s v="Guarato"/>
    <s v="Stack"/>
    <s v="Dilma Guarato Stack"/>
    <n v="0.28951098028824762"/>
    <s v="@ig.com"/>
    <s v="Dilma@ig.com"/>
    <n v="49"/>
    <s v="Santa Catarina"/>
    <x v="3"/>
    <x v="1"/>
    <x v="1"/>
    <x v="1"/>
    <n v="1"/>
    <s v="À vista"/>
    <x v="1315"/>
    <s v="Maria do Carmo"/>
  </r>
  <r>
    <s v="Jael"/>
    <s v="Faria"/>
    <s v="Ramsey"/>
    <s v="Jael Faria Ramsey"/>
    <n v="5.9076573962532519E-2"/>
    <s v="@hotmail.com"/>
    <s v="Jael@hotmail.com"/>
    <n v="71"/>
    <s v="Bahia"/>
    <x v="2"/>
    <x v="1"/>
    <x v="0"/>
    <x v="1"/>
    <n v="2"/>
    <s v="À Prazo"/>
    <x v="1316"/>
    <s v="Priscila Amanda"/>
  </r>
  <r>
    <s v="Eleine"/>
    <s v="Paixão"/>
    <s v="McBride"/>
    <s v="Eleine Paixão McBride"/>
    <n v="0.96213010014956679"/>
    <s v="@ig.com"/>
    <s v="Eleine@ig.com"/>
    <n v="34"/>
    <s v="Minas Gerais"/>
    <x v="0"/>
    <x v="1"/>
    <x v="0"/>
    <x v="1"/>
    <n v="2"/>
    <s v="À Prazo"/>
    <x v="1316"/>
    <s v="Priscila Amanda"/>
  </r>
  <r>
    <s v="Rossandra"/>
    <s v="Freire"/>
    <s v="Saunders"/>
    <s v="Rossandra Freire Saunders"/>
    <n v="0.37160897611527499"/>
    <s v="@hotmail.com"/>
    <s v="Rossandra@hotmail.com"/>
    <n v="51"/>
    <s v="Rio Grande do Sul"/>
    <x v="3"/>
    <x v="0"/>
    <x v="0"/>
    <x v="0"/>
    <n v="3"/>
    <s v="À Prazo"/>
    <x v="1316"/>
    <s v="José Arruda"/>
  </r>
  <r>
    <s v="Osinachi"/>
    <s v="Pinto"/>
    <s v="Pollock"/>
    <s v="Osinachi Pinto Pollock"/>
    <n v="0.78041087429717559"/>
    <s v="@gmail.com"/>
    <s v="Osinachi@gmail.com"/>
    <n v="53"/>
    <s v="Rio Grande do Sul"/>
    <x v="3"/>
    <x v="1"/>
    <x v="0"/>
    <x v="1"/>
    <n v="2"/>
    <s v="À Prazo"/>
    <x v="1317"/>
    <s v="João Carlos"/>
  </r>
  <r>
    <s v="Enzel"/>
    <s v="Almeida"/>
    <s v="Sinclair"/>
    <s v="Enzel Almeida Sinclair"/>
    <n v="0.77888586083947664"/>
    <s v="@hotmail.com"/>
    <s v="Enzel@hotmail.com"/>
    <n v="73"/>
    <s v="Bahia"/>
    <x v="2"/>
    <x v="0"/>
    <x v="0"/>
    <x v="0"/>
    <n v="7"/>
    <s v="À Prazo"/>
    <x v="1317"/>
    <s v="Priscila Amanda"/>
  </r>
  <r>
    <s v="Ezequiela"/>
    <s v="Camacho"/>
    <s v="McBride"/>
    <s v="Ezequiela Camacho McBride"/>
    <n v="0.58221426119706454"/>
    <s v="@hotmail.com"/>
    <s v="Ezequiela@hotmail.com"/>
    <n v="35"/>
    <s v="Minas Gerais"/>
    <x v="0"/>
    <x v="0"/>
    <x v="0"/>
    <x v="0"/>
    <n v="3"/>
    <s v="À Prazo"/>
    <x v="1317"/>
    <s v="José Arruda"/>
  </r>
  <r>
    <s v="Iriana"/>
    <s v="Bernardes"/>
    <s v="Sinclair"/>
    <s v="Iriana Bernardes Sinclair"/>
    <n v="0.22270805350055478"/>
    <s v="@hotmail.com"/>
    <s v="Iriana@hotmail.com"/>
    <n v="54"/>
    <s v="Rio Grande do Sul"/>
    <x v="3"/>
    <x v="1"/>
    <x v="0"/>
    <x v="1"/>
    <n v="2"/>
    <s v="À Prazo"/>
    <x v="1318"/>
    <s v="Maria do Carmo"/>
  </r>
  <r>
    <s v="Aymê"/>
    <s v="Dutra"/>
    <s v="Saunders"/>
    <s v="Aymê Dutra Saunders"/>
    <n v="0.53581525834491395"/>
    <s v="@gmail.com"/>
    <s v="Aymê@gmail.com"/>
    <n v="74"/>
    <s v="Bahia"/>
    <x v="2"/>
    <x v="2"/>
    <x v="0"/>
    <x v="2"/>
    <n v="9"/>
    <s v="À Prazo"/>
    <x v="1318"/>
    <s v="Priscila Amanda"/>
  </r>
  <r>
    <s v="Vanica"/>
    <s v="Oliveira"/>
    <s v="O’Hara"/>
    <s v="Vanica Oliveira O’Hara"/>
    <n v="0.14832917277543822"/>
    <s v="@ig.com"/>
    <s v="Vanica@ig.com"/>
    <n v="37"/>
    <s v="Minas Gerais"/>
    <x v="0"/>
    <x v="0"/>
    <x v="0"/>
    <x v="0"/>
    <n v="3"/>
    <s v="À Prazo"/>
    <x v="1318"/>
    <s v="João Carlos"/>
  </r>
  <r>
    <s v="Nyhara"/>
    <s v="Neves"/>
    <s v="O’Connell"/>
    <s v="Nyhara Neves O’Connell"/>
    <n v="0.80120121761350338"/>
    <s v="@gmail.com"/>
    <s v="Nyhara@gmail.com"/>
    <n v="38"/>
    <s v="Minas Gerais"/>
    <x v="0"/>
    <x v="1"/>
    <x v="1"/>
    <x v="1"/>
    <n v="1"/>
    <s v="À vista"/>
    <x v="1319"/>
    <s v="José Arruda"/>
  </r>
  <r>
    <s v="Laíz"/>
    <s v="Hungria"/>
    <s v="Sinclair"/>
    <s v="Laíz Hungria Sinclair"/>
    <n v="9.3570401880882392E-2"/>
    <s v="@hotmail.com"/>
    <s v="Laíz@hotmail.com"/>
    <n v="75"/>
    <s v="Bahia"/>
    <x v="2"/>
    <x v="2"/>
    <x v="0"/>
    <x v="2"/>
    <n v="10"/>
    <s v="À Prazo"/>
    <x v="1319"/>
    <s v="José Arruda"/>
  </r>
  <r>
    <s v="Neuza"/>
    <s v="Garrastazu"/>
    <s v="Daugherty"/>
    <s v="Neuza Garrastazu Daugherty"/>
    <n v="0.79053109985636094"/>
    <s v="@ig.com"/>
    <s v="Neuza@ig.com"/>
    <n v="55"/>
    <s v="Rio Grande do Sul"/>
    <x v="3"/>
    <x v="2"/>
    <x v="0"/>
    <x v="2"/>
    <n v="10"/>
    <s v="À Prazo"/>
    <x v="1319"/>
    <s v="Priscila Amanda"/>
  </r>
  <r>
    <s v="Alania"/>
    <s v="Farias"/>
    <s v="Donovan"/>
    <s v="Alania Farias Donovan"/>
    <n v="4.1473066432967998E-2"/>
    <s v="@ig.com"/>
    <s v="Alania@ig.com"/>
    <n v="77"/>
    <s v="Bahia"/>
    <x v="2"/>
    <x v="1"/>
    <x v="1"/>
    <x v="1"/>
    <n v="1"/>
    <s v="À vista"/>
    <x v="1320"/>
    <s v="José Arruda"/>
  </r>
  <r>
    <s v="Isabelli"/>
    <s v="Brito"/>
    <s v="Faulkner"/>
    <s v="Isabelli Brito Faulkner"/>
    <n v="5.4979683652165101E-2"/>
    <s v="@gmail.com"/>
    <s v="Isabelli@gmail.com"/>
    <n v="41"/>
    <s v="Paraná"/>
    <x v="3"/>
    <x v="0"/>
    <x v="0"/>
    <x v="0"/>
    <n v="4"/>
    <s v="À Prazo"/>
    <x v="1320"/>
    <s v="Priscila Amanda"/>
  </r>
  <r>
    <s v="Lara"/>
    <s v="Lange"/>
    <s v="Daugherty"/>
    <s v="Lara Lange Daugherty"/>
    <n v="4.6374612225524969E-2"/>
    <s v="@hotmail.com"/>
    <s v="Lara@hotmail.com"/>
    <n v="61"/>
    <s v="Distrito Federal"/>
    <x v="4"/>
    <x v="0"/>
    <x v="0"/>
    <x v="0"/>
    <n v="5"/>
    <s v="À Prazo"/>
    <x v="1320"/>
    <s v="Maria do Carmo"/>
  </r>
  <r>
    <s v="Laércia"/>
    <s v="Generoso"/>
    <s v="Hahn"/>
    <s v="Laércia Generoso Hahn"/>
    <n v="0.70091389434046281"/>
    <s v="@ig.com"/>
    <s v="Laércia@ig.com"/>
    <n v="62"/>
    <s v="Goiás"/>
    <x v="4"/>
    <x v="0"/>
    <x v="0"/>
    <x v="0"/>
    <n v="6"/>
    <s v="À Prazo"/>
    <x v="1321"/>
    <s v="João Carlos"/>
  </r>
  <r>
    <s v="Neela"/>
    <s v="Encarnação"/>
    <s v="Duncan"/>
    <s v="Neela Encarnação Duncan"/>
    <n v="0.95670770441933239"/>
    <s v="@yahoo.com"/>
    <s v="Neela@yahoo.com"/>
    <n v="42"/>
    <s v="Paraná"/>
    <x v="3"/>
    <x v="0"/>
    <x v="0"/>
    <x v="0"/>
    <n v="7"/>
    <s v="À Prazo"/>
    <x v="1321"/>
    <s v="José Arruda"/>
  </r>
  <r>
    <s v="Vanusa"/>
    <s v="Paes"/>
    <s v="Ramsey"/>
    <s v="Vanusa Paes Ramsey"/>
    <n v="0.8531807935706166"/>
    <s v="@ig.com"/>
    <s v="Vanusa@ig.com"/>
    <n v="79"/>
    <s v="Sergipe"/>
    <x v="2"/>
    <x v="0"/>
    <x v="0"/>
    <x v="0"/>
    <n v="5"/>
    <s v="À Prazo"/>
    <x v="1321"/>
    <s v="José Arruda"/>
  </r>
  <r>
    <s v="Thaíssa"/>
    <s v="Gomes"/>
    <s v="Atkinson"/>
    <s v="Thaíssa Gomes Atkinson"/>
    <n v="0.88794938514838573"/>
    <s v="@ig.com"/>
    <s v="Thaíssa@ig.com"/>
    <n v="81"/>
    <s v="Pernambuco"/>
    <x v="2"/>
    <x v="2"/>
    <x v="0"/>
    <x v="2"/>
    <n v="10"/>
    <s v="À Prazo"/>
    <x v="1322"/>
    <s v="Priscila Amanda"/>
  </r>
  <r>
    <s v="Sarah"/>
    <s v="Neis"/>
    <s v="Kerr"/>
    <s v="Sarah Neis Kerr"/>
    <n v="0.78059960637871018"/>
    <s v="@ig.com"/>
    <s v="Sarah@ig.com"/>
    <n v="63"/>
    <s v="Tocantins"/>
    <x v="1"/>
    <x v="1"/>
    <x v="0"/>
    <x v="1"/>
    <n v="2"/>
    <s v="À Prazo"/>
    <x v="1322"/>
    <s v="José Arruda"/>
  </r>
  <r>
    <s v="Alyssa"/>
    <s v="Mesquita"/>
    <s v="Saunders"/>
    <s v="Alyssa Mesquita Saunders"/>
    <n v="0.60378470914722338"/>
    <s v="@yahoo.com"/>
    <s v="Alyssa@yahoo.com"/>
    <n v="43"/>
    <s v="Paraná"/>
    <x v="3"/>
    <x v="0"/>
    <x v="0"/>
    <x v="0"/>
    <n v="5"/>
    <s v="À Prazo"/>
    <x v="1322"/>
    <s v="José Arruda"/>
  </r>
  <r>
    <s v="Ciline"/>
    <s v="Soeiro"/>
    <s v="Ramsey"/>
    <s v="Ciline Soeiro Ramsey"/>
    <n v="0.50615979757759555"/>
    <s v="@ig.com"/>
    <s v="Ciline@ig.com"/>
    <n v="44"/>
    <s v="Paraná"/>
    <x v="3"/>
    <x v="2"/>
    <x v="0"/>
    <x v="2"/>
    <n v="9"/>
    <s v="À Prazo"/>
    <x v="1323"/>
    <s v="Priscila Amanda"/>
  </r>
  <r>
    <s v="Leya"/>
    <s v="Policarpo"/>
    <s v="Barker"/>
    <s v="Leya Policarpo Barker"/>
    <n v="0.82387284308633368"/>
    <s v="@ig.com"/>
    <s v="Leya@ig.com"/>
    <n v="82"/>
    <s v="Alagoas"/>
    <x v="2"/>
    <x v="1"/>
    <x v="1"/>
    <x v="1"/>
    <n v="1"/>
    <s v="À vista"/>
    <x v="1323"/>
    <s v="José Arruda"/>
  </r>
  <r>
    <s v="Marah"/>
    <s v="Ildefonso"/>
    <s v="Salisbury"/>
    <s v="Marah Ildefonso Salisbury"/>
    <n v="0.56815534513285426"/>
    <s v="@ig.com"/>
    <s v="Marah@ig.com"/>
    <n v="64"/>
    <s v="Goiás"/>
    <x v="4"/>
    <x v="1"/>
    <x v="1"/>
    <x v="1"/>
    <n v="1"/>
    <s v="À vista"/>
    <x v="1323"/>
    <s v="João Carlos"/>
  </r>
  <r>
    <s v="Ivanise"/>
    <s v="Costa"/>
    <s v="Barr"/>
    <s v="Ivanise Costa Barr"/>
    <n v="0.66532692024620788"/>
    <s v="@gmail.com"/>
    <s v="Ivanise@gmail.com"/>
    <n v="65"/>
    <s v="Mato Grosso"/>
    <x v="4"/>
    <x v="1"/>
    <x v="1"/>
    <x v="1"/>
    <n v="1"/>
    <s v="À vista"/>
    <x v="1324"/>
    <s v="José Arruda"/>
  </r>
  <r>
    <s v="Palomá"/>
    <s v="Queiroz"/>
    <s v="Atkinson"/>
    <s v="Palomá Queiroz Atkinson"/>
    <n v="0.91233312293488622"/>
    <s v="@hotmail.com"/>
    <s v="Palomá@hotmail.com"/>
    <n v="45"/>
    <s v="Paraná"/>
    <x v="3"/>
    <x v="1"/>
    <x v="1"/>
    <x v="1"/>
    <n v="1"/>
    <s v="À vista"/>
    <x v="1324"/>
    <s v="Maria do Carmo"/>
  </r>
  <r>
    <s v="Holly"/>
    <s v="Soares"/>
    <s v="McCracken"/>
    <s v="Holly Soares McCracken"/>
    <n v="0.40461672826907791"/>
    <s v="@yahoo.com"/>
    <s v="Holly@yahoo.com"/>
    <n v="83"/>
    <s v="Paraíba"/>
    <x v="2"/>
    <x v="0"/>
    <x v="0"/>
    <x v="0"/>
    <n v="7"/>
    <s v="À Prazo"/>
    <x v="1324"/>
    <s v="Maria do Carmo"/>
  </r>
  <r>
    <s v="Kayleigh"/>
    <s v="Altamirano"/>
    <s v="Stack"/>
    <s v="Kayleigh Altamirano Stack"/>
    <n v="0.21545733608236695"/>
    <s v="@hotmail.com"/>
    <s v="Kayleigh@hotmail.com"/>
    <n v="66"/>
    <s v="Mato Grosso"/>
    <x v="4"/>
    <x v="2"/>
    <x v="0"/>
    <x v="2"/>
    <n v="8"/>
    <s v="À Prazo"/>
    <x v="1325"/>
    <s v="José Arruda"/>
  </r>
  <r>
    <s v="Rauanny"/>
    <s v="Bicalho"/>
    <s v="Kerr"/>
    <s v="Rauanny Bicalho Kerr"/>
    <n v="0.17141799321986662"/>
    <s v="@ig.com"/>
    <s v="Rauanny@ig.com"/>
    <n v="46"/>
    <s v="Paraná"/>
    <x v="3"/>
    <x v="0"/>
    <x v="0"/>
    <x v="0"/>
    <n v="4"/>
    <s v="À Prazo"/>
    <x v="1325"/>
    <s v="Priscila Amanda"/>
  </r>
  <r>
    <s v="Latifa"/>
    <s v="Locatelli"/>
    <s v="Higgins"/>
    <s v="Latifa Locatelli Higgins"/>
    <n v="0.29346723240895334"/>
    <s v="@ig.com"/>
    <s v="Latifa@ig.com"/>
    <n v="84"/>
    <s v="Rio Grande do Norte"/>
    <x v="2"/>
    <x v="1"/>
    <x v="1"/>
    <x v="1"/>
    <n v="1"/>
    <s v="À vista"/>
    <x v="1325"/>
    <s v="Priscila Amanda"/>
  </r>
  <r>
    <s v="Nikol"/>
    <s v="Leme"/>
    <s v="Barr"/>
    <s v="Nikol Leme Barr"/>
    <n v="0.99291925776463774"/>
    <s v="@hotmail.com"/>
    <s v="Nikol@hotmail.com"/>
    <n v="67"/>
    <s v="Mato Grosso do Sul"/>
    <x v="4"/>
    <x v="1"/>
    <x v="1"/>
    <x v="1"/>
    <n v="1"/>
    <s v="À vista"/>
    <x v="1326"/>
    <s v="José Arruda"/>
  </r>
  <r>
    <s v="Cristela"/>
    <s v="Anes"/>
    <s v="Fitzgerald"/>
    <s v="Cristela Anes Fitzgerald"/>
    <n v="0.7093930373546895"/>
    <s v="@yahoo.com"/>
    <s v="Cristela@yahoo.com"/>
    <n v="85"/>
    <s v="Ceará"/>
    <x v="2"/>
    <x v="2"/>
    <x v="0"/>
    <x v="2"/>
    <n v="8"/>
    <s v="À Prazo"/>
    <x v="1326"/>
    <s v="Maria do Carmo"/>
  </r>
  <r>
    <s v="Kataleya"/>
    <s v="Uribe"/>
    <s v="Salisbury"/>
    <s v="Kataleya Uribe Salisbury"/>
    <n v="8.1167518469134059E-2"/>
    <s v="@ig.com"/>
    <s v="Kataleya@ig.com"/>
    <n v="47"/>
    <s v="Santa Catarina"/>
    <x v="3"/>
    <x v="0"/>
    <x v="0"/>
    <x v="0"/>
    <n v="3"/>
    <s v="À Prazo"/>
    <x v="1326"/>
    <s v="Maria do Carmo"/>
  </r>
  <r>
    <s v="Cármina"/>
    <s v="Nogueira"/>
    <s v="Frazier"/>
    <s v="Cármina Nogueira Frazier"/>
    <n v="0.24473204034838492"/>
    <s v="@gmail.com"/>
    <s v="Cármina@gmail.com"/>
    <n v="86"/>
    <s v="Piauí"/>
    <x v="2"/>
    <x v="0"/>
    <x v="0"/>
    <x v="0"/>
    <n v="7"/>
    <s v="À Prazo"/>
    <x v="1327"/>
    <s v="Priscila Amanda"/>
  </r>
  <r>
    <s v="Beatriz-Elena"/>
    <s v="Flores"/>
    <s v="Stack"/>
    <s v="Beatriz-Elena Flores Stack"/>
    <n v="0.26231002943217552"/>
    <s v="@hotmail.com"/>
    <s v="Beatriz-Elena@hotmail.com"/>
    <n v="48"/>
    <s v="Santa Catarina"/>
    <x v="3"/>
    <x v="2"/>
    <x v="0"/>
    <x v="2"/>
    <n v="10"/>
    <s v="À Prazo"/>
    <x v="1327"/>
    <s v="Maria do Carmo"/>
  </r>
  <r>
    <s v="Zuri"/>
    <s v="Fagundes"/>
    <s v="Atkinson"/>
    <s v="Zuri Fagundes Atkinson"/>
    <n v="0.71282122932280645"/>
    <s v="@hotmail.com"/>
    <s v="Zuri@hotmail.com"/>
    <n v="68"/>
    <s v="Acre"/>
    <x v="1"/>
    <x v="1"/>
    <x v="0"/>
    <x v="1"/>
    <n v="2"/>
    <s v="À Prazo"/>
    <x v="1327"/>
    <s v="José Arruda"/>
  </r>
  <r>
    <s v="Greice"/>
    <s v="Médici"/>
    <s v="Duncan"/>
    <s v="Greice Médici Duncan"/>
    <n v="0.88686840577485659"/>
    <s v="@hotmail.com"/>
    <s v="Greice@hotmail.com"/>
    <n v="49"/>
    <s v="Santa Catarina"/>
    <x v="3"/>
    <x v="0"/>
    <x v="0"/>
    <x v="0"/>
    <n v="6"/>
    <s v="À Prazo"/>
    <x v="1328"/>
    <s v="João Carlos"/>
  </r>
  <r>
    <s v="Eliete"/>
    <s v="Pimenta"/>
    <s v="Costello"/>
    <s v="Eliete Pimenta Costello"/>
    <n v="0.34380892807608143"/>
    <s v="@gmail.com"/>
    <s v="Eliete@gmail.com"/>
    <n v="87"/>
    <s v="Pernambuco"/>
    <x v="2"/>
    <x v="0"/>
    <x v="0"/>
    <x v="0"/>
    <n v="3"/>
    <s v="À Prazo"/>
    <x v="1328"/>
    <s v="Priscila Amanda"/>
  </r>
  <r>
    <s v="Yeomney"/>
    <s v="Anes"/>
    <s v="McCracken"/>
    <s v="Yeomney Anes McCracken"/>
    <n v="0.16824943123743608"/>
    <s v="@ig.com"/>
    <s v="Yeomney@ig.com"/>
    <n v="69"/>
    <s v="Rondônia"/>
    <x v="1"/>
    <x v="1"/>
    <x v="0"/>
    <x v="1"/>
    <n v="2"/>
    <s v="À Prazo"/>
    <x v="1328"/>
    <s v="João Carlos"/>
  </r>
  <r>
    <s v="Jéssyca"/>
    <s v="Mascarenhas"/>
    <s v="Atkinson"/>
    <s v="Jéssyca Mascarenhas Atkinson"/>
    <n v="0.17357649067510905"/>
    <s v="@hotmail.com"/>
    <s v="Jéssyca@hotmail.com"/>
    <n v="88"/>
    <s v="Ceará"/>
    <x v="2"/>
    <x v="1"/>
    <x v="1"/>
    <x v="1"/>
    <n v="1"/>
    <s v="À vista"/>
    <x v="1329"/>
    <s v="João Carlos"/>
  </r>
  <r>
    <s v="Cibelle"/>
    <s v="Siqueira"/>
    <s v="Pollock"/>
    <s v="Cibelle Siqueira Pollock"/>
    <n v="0.35268923672363905"/>
    <s v="@ig.com"/>
    <s v="Cibelle@ig.com"/>
    <n v="71"/>
    <s v="Bahia"/>
    <x v="2"/>
    <x v="0"/>
    <x v="0"/>
    <x v="0"/>
    <n v="7"/>
    <s v="À Prazo"/>
    <x v="1329"/>
    <s v="Maria do Carmo"/>
  </r>
  <r>
    <s v="Lola"/>
    <s v="Velasques"/>
    <s v="Barker"/>
    <s v="Lola Velasques Barker"/>
    <n v="0.70877587878195203"/>
    <s v="@yahoo.com"/>
    <s v="Lola@yahoo.com"/>
    <n v="51"/>
    <s v="Rio Grande do Sul"/>
    <x v="3"/>
    <x v="0"/>
    <x v="0"/>
    <x v="0"/>
    <n v="5"/>
    <s v="À Prazo"/>
    <x v="1329"/>
    <s v="Maria do Carmo"/>
  </r>
  <r>
    <s v="Inna"/>
    <s v="Azevedo"/>
    <s v="Lynch"/>
    <s v="Inna Azevedo Lynch"/>
    <n v="2.2783308286961512E-2"/>
    <s v="@gmail.com"/>
    <s v="Inna@gmail.com"/>
    <n v="89"/>
    <s v="Piauí"/>
    <x v="2"/>
    <x v="0"/>
    <x v="0"/>
    <x v="0"/>
    <n v="3"/>
    <s v="À Prazo"/>
    <x v="1330"/>
    <s v="José Arruda"/>
  </r>
  <r>
    <s v="Khayla"/>
    <s v="Carvalhosa"/>
    <s v="O’Hara"/>
    <s v="Khayla Carvalhosa O’Hara"/>
    <n v="0.70256658134464989"/>
    <s v="@hotmail.com"/>
    <s v="Khayla@hotmail.com"/>
    <n v="73"/>
    <s v="Bahia"/>
    <x v="2"/>
    <x v="2"/>
    <x v="0"/>
    <x v="2"/>
    <n v="9"/>
    <s v="À Prazo"/>
    <x v="1330"/>
    <s v="João Carlos"/>
  </r>
  <r>
    <s v="Haizea"/>
    <s v="Namorado"/>
    <s v="Salisbury"/>
    <s v="Haizea Namorado Salisbury"/>
    <n v="0.58705790134884583"/>
    <s v="@gmail.com"/>
    <s v="Haizea@gmail.com"/>
    <n v="53"/>
    <s v="Rio Grande do Sul"/>
    <x v="3"/>
    <x v="0"/>
    <x v="0"/>
    <x v="0"/>
    <n v="6"/>
    <s v="À Prazo"/>
    <x v="1330"/>
    <s v="Maria do Carmo"/>
  </r>
  <r>
    <s v="Nidía"/>
    <s v="Klein"/>
    <s v="Stack"/>
    <s v="Nidía Klein Stack"/>
    <n v="2.4671346379917636E-2"/>
    <s v="@gmail.com"/>
    <s v="Nidía@gmail.com"/>
    <n v="74"/>
    <s v="Bahia"/>
    <x v="2"/>
    <x v="0"/>
    <x v="0"/>
    <x v="0"/>
    <n v="7"/>
    <s v="À Prazo"/>
    <x v="1331"/>
    <s v="José Arruda"/>
  </r>
  <r>
    <s v="Nina"/>
    <s v="Lutz"/>
    <s v="Frazier"/>
    <s v="Nina Lutz Frazier"/>
    <n v="0.35958587238667661"/>
    <s v="@yahoo.com"/>
    <s v="Nina@yahoo.com"/>
    <n v="54"/>
    <s v="Rio Grande do Sul"/>
    <x v="3"/>
    <x v="2"/>
    <x v="0"/>
    <x v="2"/>
    <n v="9"/>
    <s v="À Prazo"/>
    <x v="1331"/>
    <s v="João Carlos"/>
  </r>
  <r>
    <s v="Laya"/>
    <s v="Matos"/>
    <s v="Ballard"/>
    <s v="Laya Matos Ballard"/>
    <n v="0.92549573875227364"/>
    <s v="@ig.com"/>
    <s v="Laya@ig.com"/>
    <n v="91"/>
    <s v="Pará"/>
    <x v="1"/>
    <x v="2"/>
    <x v="0"/>
    <x v="2"/>
    <n v="8"/>
    <s v="À Prazo"/>
    <x v="1331"/>
    <s v="Priscila Amanda"/>
  </r>
  <r>
    <s v="Daniana"/>
    <s v="Bruno"/>
    <s v="McBride"/>
    <s v="Daniana Bruno McBride"/>
    <n v="0.26432023082496059"/>
    <s v="@ig.com"/>
    <s v="Daniana@ig.com"/>
    <n v="75"/>
    <s v="Bahia"/>
    <x v="2"/>
    <x v="0"/>
    <x v="0"/>
    <x v="0"/>
    <n v="4"/>
    <s v="À Prazo"/>
    <x v="1332"/>
    <s v="João Carlos"/>
  </r>
  <r>
    <s v="Luany"/>
    <s v="Anchieta"/>
    <s v="Saunders"/>
    <s v="Luany Anchieta Saunders"/>
    <n v="0.90519955310166988"/>
    <s v="@ig.com"/>
    <s v="Luany@ig.com"/>
    <n v="92"/>
    <s v="Amazonas"/>
    <x v="1"/>
    <x v="0"/>
    <x v="0"/>
    <x v="0"/>
    <n v="6"/>
    <s v="À Prazo"/>
    <x v="1332"/>
    <s v="José Arruda"/>
  </r>
  <r>
    <s v="Catherine"/>
    <s v="Peçanha"/>
    <s v="Stack"/>
    <s v="Catherine Peçanha Stack"/>
    <n v="4.6978301602192185E-2"/>
    <s v="@yahoo.com"/>
    <s v="Catherine@yahoo.com"/>
    <n v="55"/>
    <s v="Rio Grande do Sul"/>
    <x v="3"/>
    <x v="2"/>
    <x v="0"/>
    <x v="2"/>
    <n v="10"/>
    <s v="À Prazo"/>
    <x v="1332"/>
    <s v="Maria do Carmo"/>
  </r>
  <r>
    <s v="Nadir"/>
    <s v="Ayala"/>
    <s v="Costello"/>
    <s v="Nadir Ayala Costello"/>
    <n v="0.34314676907464048"/>
    <s v="@ig.com"/>
    <s v="Nadir@ig.com"/>
    <n v="77"/>
    <s v="Bahia"/>
    <x v="2"/>
    <x v="2"/>
    <x v="0"/>
    <x v="2"/>
    <n v="10"/>
    <s v="À Prazo"/>
    <x v="1333"/>
    <s v="José Arruda"/>
  </r>
  <r>
    <s v="Yolela"/>
    <s v="Ayala"/>
    <s v="Salisbury"/>
    <s v="Yolela Ayala Salisbury"/>
    <n v="0.41371123407272348"/>
    <s v="@ig.com"/>
    <s v="Yolela@ig.com"/>
    <n v="93"/>
    <s v="Pará"/>
    <x v="1"/>
    <x v="1"/>
    <x v="0"/>
    <x v="1"/>
    <n v="2"/>
    <s v="À Prazo"/>
    <x v="1333"/>
    <s v="Priscila Amanda"/>
  </r>
  <r>
    <s v="Parleen"/>
    <s v="Romão"/>
    <s v="Hahn"/>
    <s v="Parleen Romão Hahn"/>
    <n v="0.539015134851214"/>
    <s v="@gmail.com"/>
    <s v="Parleen@gmail.com"/>
    <n v="61"/>
    <s v="Distrito Federal"/>
    <x v="4"/>
    <x v="0"/>
    <x v="0"/>
    <x v="0"/>
    <n v="6"/>
    <s v="À Prazo"/>
    <x v="1333"/>
    <s v="José Arruda"/>
  </r>
  <r>
    <s v="Ahinara"/>
    <s v="Carvalhal"/>
    <s v="Conway"/>
    <s v="Ahinara Carvalhal Conway"/>
    <n v="0.43642373137050561"/>
    <s v="@hotmail.com"/>
    <s v="Ahinara@hotmail.com"/>
    <n v="94"/>
    <s v="Pará"/>
    <x v="1"/>
    <x v="2"/>
    <x v="0"/>
    <x v="2"/>
    <n v="8"/>
    <s v="À Prazo"/>
    <x v="1334"/>
    <s v="Priscila Amanda"/>
  </r>
  <r>
    <s v="Kaela"/>
    <s v="Resende"/>
    <s v="Montgomery"/>
    <s v="Kaela Resende Montgomery"/>
    <n v="0.19557852243421747"/>
    <s v="@gmail.com"/>
    <s v="Kaela@gmail.com"/>
    <n v="79"/>
    <s v="Sergipe"/>
    <x v="2"/>
    <x v="0"/>
    <x v="0"/>
    <x v="0"/>
    <n v="4"/>
    <s v="À Prazo"/>
    <x v="1334"/>
    <s v="Maria do Carmo"/>
  </r>
  <r>
    <s v="Gisele"/>
    <s v="Louzada"/>
    <s v="Stack"/>
    <s v="Gisele Louzada Stack"/>
    <n v="0.85561346570370977"/>
    <s v="@gmail.com"/>
    <s v="Gisele@gmail.com"/>
    <n v="62"/>
    <s v="Goiás"/>
    <x v="4"/>
    <x v="2"/>
    <x v="0"/>
    <x v="2"/>
    <n v="8"/>
    <s v="À Prazo"/>
    <x v="1334"/>
    <s v="José Arruda"/>
  </r>
  <r>
    <s v="Yasmim"/>
    <s v="Alcântara"/>
    <s v="Barr"/>
    <s v="Yasmim Alcântara Barr"/>
    <n v="0.8998153710751553"/>
    <s v="@ig.com"/>
    <s v="Yasmim@ig.com"/>
    <n v="63"/>
    <s v="Tocantins"/>
    <x v="1"/>
    <x v="1"/>
    <x v="0"/>
    <x v="1"/>
    <n v="2"/>
    <s v="À Prazo"/>
    <x v="1335"/>
    <s v="João Carlos"/>
  </r>
  <r>
    <s v="Cristele"/>
    <s v="Anjos"/>
    <s v="Duncan"/>
    <s v="Cristele Anjos Duncan"/>
    <n v="0.89831863505094511"/>
    <s v="@ig.com"/>
    <s v="Cristele@ig.com"/>
    <n v="95"/>
    <s v="Roraima"/>
    <x v="1"/>
    <x v="1"/>
    <x v="1"/>
    <x v="1"/>
    <n v="1"/>
    <s v="À vista"/>
    <x v="1335"/>
    <s v="Maria do Carmo"/>
  </r>
  <r>
    <s v="Linjing"/>
    <s v="Silveira"/>
    <s v="Duncan"/>
    <s v="Linjing Silveira Duncan"/>
    <n v="0.96608596759976162"/>
    <s v="@hotmail.com"/>
    <s v="Linjing@hotmail.com"/>
    <n v="81"/>
    <s v="Pernambuco"/>
    <x v="2"/>
    <x v="0"/>
    <x v="0"/>
    <x v="0"/>
    <n v="5"/>
    <s v="À Prazo"/>
    <x v="1335"/>
    <s v="José Arruda"/>
  </r>
  <r>
    <s v="Anita"/>
    <s v="Tunes"/>
    <s v="Donovan"/>
    <s v="Anita Tunes Donovan"/>
    <n v="0.99129190108999043"/>
    <s v="@hotmail.com"/>
    <s v="Anita@hotmail.com"/>
    <n v="96"/>
    <s v="Amapá"/>
    <x v="1"/>
    <x v="0"/>
    <x v="0"/>
    <x v="0"/>
    <n v="3"/>
    <s v="À Prazo"/>
    <x v="1336"/>
    <s v="João Carlos"/>
  </r>
  <r>
    <s v="Eulália"/>
    <s v="Bermudes"/>
    <s v="Walsh"/>
    <s v="Eulália Bermudes Walsh"/>
    <n v="0.94845554167597257"/>
    <s v="@gmail.com"/>
    <s v="Eulália@gmail.com"/>
    <n v="82"/>
    <s v="Alagoas"/>
    <x v="2"/>
    <x v="0"/>
    <x v="0"/>
    <x v="0"/>
    <n v="5"/>
    <s v="À Prazo"/>
    <x v="1336"/>
    <s v="Maria do Carmo"/>
  </r>
  <r>
    <s v="Kessia"/>
    <s v="Botelho"/>
    <s v="Ballard"/>
    <s v="Kessia Botelho Ballard"/>
    <n v="0.37722510416768384"/>
    <s v="@yahoo.com"/>
    <s v="Kessia@yahoo.com"/>
    <n v="64"/>
    <s v="Goiás"/>
    <x v="4"/>
    <x v="2"/>
    <x v="0"/>
    <x v="2"/>
    <n v="10"/>
    <s v="À Prazo"/>
    <x v="1336"/>
    <s v="Priscila Amanda"/>
  </r>
  <r>
    <s v="Arione"/>
    <s v="Azevedo"/>
    <s v="Saunders"/>
    <s v="Arione Azevedo Saunders"/>
    <n v="0.40377485972059124"/>
    <s v="@hotmail.com"/>
    <s v="Arione@hotmail.com"/>
    <n v="83"/>
    <s v="Paraíba"/>
    <x v="2"/>
    <x v="1"/>
    <x v="0"/>
    <x v="1"/>
    <n v="2"/>
    <s v="À Prazo"/>
    <x v="1337"/>
    <s v="Priscila Amanda"/>
  </r>
  <r>
    <s v="Isoke"/>
    <s v="Castilho"/>
    <s v="Ramsey"/>
    <s v="Isoke Castilho Ramsey"/>
    <n v="3.6468935631296162E-2"/>
    <s v="@gmail.com"/>
    <s v="Isoke@gmail.com"/>
    <n v="65"/>
    <s v="Mato Grosso"/>
    <x v="4"/>
    <x v="1"/>
    <x v="1"/>
    <x v="1"/>
    <n v="1"/>
    <s v="À vista"/>
    <x v="1337"/>
    <s v="Priscila Amanda"/>
  </r>
  <r>
    <s v="Veronica"/>
    <s v="Princepe"/>
    <s v="Barker"/>
    <s v="Veronica Princepe Barker"/>
    <n v="0.89699650480499937"/>
    <s v="@ig.com"/>
    <s v="Veronica@ig.com"/>
    <n v="97"/>
    <s v="Amazonas"/>
    <x v="1"/>
    <x v="1"/>
    <x v="1"/>
    <x v="1"/>
    <n v="1"/>
    <s v="À vista"/>
    <x v="1337"/>
    <s v="Maria do Carmo"/>
  </r>
  <r>
    <s v="Rhyanne"/>
    <s v="Cauduro"/>
    <s v="Hagan"/>
    <s v="Rhyanne Cauduro Hagan"/>
    <n v="0.43747832086242355"/>
    <s v="@gmail.com"/>
    <s v="Rhyanne@gmail.com"/>
    <n v="84"/>
    <s v="Rio Grande do Norte"/>
    <x v="2"/>
    <x v="0"/>
    <x v="0"/>
    <x v="0"/>
    <n v="7"/>
    <s v="À Prazo"/>
    <x v="1338"/>
    <s v="Maria do Carmo"/>
  </r>
  <r>
    <s v="Aliza"/>
    <s v="Madureira"/>
    <s v="Donovan"/>
    <s v="Aliza Madureira Donovan"/>
    <n v="0.74816571395151921"/>
    <s v="@yahoo.com"/>
    <s v="Aliza@yahoo.com"/>
    <n v="66"/>
    <s v="Mato Grosso"/>
    <x v="4"/>
    <x v="1"/>
    <x v="0"/>
    <x v="1"/>
    <n v="2"/>
    <s v="À Prazo"/>
    <x v="1338"/>
    <s v="Maria do Carmo"/>
  </r>
  <r>
    <s v="Jaciara"/>
    <s v="Dourado"/>
    <s v="Higgins"/>
    <s v="Jaciara Dourado Higgins"/>
    <n v="0.55651625134315552"/>
    <s v="@hotmail.com"/>
    <s v="Jaciara@hotmail.com"/>
    <n v="98"/>
    <s v="Maranhão"/>
    <x v="2"/>
    <x v="2"/>
    <x v="0"/>
    <x v="2"/>
    <n v="8"/>
    <s v="À Prazo"/>
    <x v="1338"/>
    <s v="João Carlos"/>
  </r>
  <r>
    <s v="Lavinia"/>
    <s v="Marques"/>
    <s v="Stack"/>
    <s v="Lavinia Marques Stack"/>
    <n v="0.89210993481508694"/>
    <s v="@yahoo.com"/>
    <s v="Lavinia@yahoo.com"/>
    <n v="85"/>
    <s v="Ceará"/>
    <x v="2"/>
    <x v="2"/>
    <x v="0"/>
    <x v="2"/>
    <n v="8"/>
    <s v="À Prazo"/>
    <x v="1339"/>
    <s v="Priscila Amanda"/>
  </r>
  <r>
    <s v="Nayarah"/>
    <s v="Costa"/>
    <s v="Ramsey"/>
    <s v="Nayarah Costa Ramsey"/>
    <n v="0.33183253100429155"/>
    <s v="@yahoo.com"/>
    <s v="Nayarah@yahoo.com"/>
    <n v="67"/>
    <s v="Mato Grosso do Sul"/>
    <x v="4"/>
    <x v="2"/>
    <x v="0"/>
    <x v="2"/>
    <n v="8"/>
    <s v="À Prazo"/>
    <x v="1339"/>
    <s v="Maria do Carmo"/>
  </r>
  <r>
    <s v="Zora"/>
    <s v="Dorneles"/>
    <s v="Saunders"/>
    <s v="Zora Dorneles Saunders"/>
    <n v="0.24619340155629232"/>
    <s v="@yahoo.com"/>
    <s v="Zora@yahoo.com"/>
    <n v="99"/>
    <s v="Maranhão"/>
    <x v="2"/>
    <x v="0"/>
    <x v="0"/>
    <x v="0"/>
    <n v="7"/>
    <s v="À Prazo"/>
    <x v="1339"/>
    <s v="José Arruda"/>
  </r>
  <r>
    <s v="Heidi"/>
    <s v="Pontes"/>
    <s v="Duncan"/>
    <s v="Heidi Pontes Duncan"/>
    <n v="0.53634312712994769"/>
    <s v="@gmail.com"/>
    <s v="Heidi@gmail.com"/>
    <n v="68"/>
    <s v="Acre"/>
    <x v="1"/>
    <x v="0"/>
    <x v="0"/>
    <x v="0"/>
    <n v="6"/>
    <s v="À Prazo"/>
    <x v="1340"/>
    <s v="José Arruda"/>
  </r>
  <r>
    <s v="Liciane"/>
    <s v="Rocha"/>
    <s v="McBride"/>
    <s v="Liciane Rocha McBride"/>
    <n v="0.87696169979219862"/>
    <s v="@gmail.com"/>
    <s v="Liciane@gmail.com"/>
    <n v="11"/>
    <s v="São Paulo"/>
    <x v="0"/>
    <x v="1"/>
    <x v="1"/>
    <x v="1"/>
    <n v="1"/>
    <s v="À vista"/>
    <x v="1340"/>
    <s v="João Carlos"/>
  </r>
  <r>
    <s v="Ludmila"/>
    <s v="Badu"/>
    <s v="Frazier"/>
    <s v="Ludmila Badu Frazier"/>
    <n v="0.57665745648689604"/>
    <s v="@yahoo.com"/>
    <s v="Ludmila@yahoo.com"/>
    <n v="86"/>
    <s v="Piauí"/>
    <x v="2"/>
    <x v="0"/>
    <x v="0"/>
    <x v="0"/>
    <n v="5"/>
    <s v="À Prazo"/>
    <x v="1340"/>
    <s v="Maria do Carmo"/>
  </r>
  <r>
    <s v="Hániyah"/>
    <s v="Outeiro"/>
    <s v="Faulkner"/>
    <s v="Hániyah Outeiro Faulkner"/>
    <n v="0.62612231501023674"/>
    <s v="@hotmail.com"/>
    <s v="Hániyah@hotmail.com"/>
    <n v="12"/>
    <s v="São Paulo"/>
    <x v="0"/>
    <x v="0"/>
    <x v="0"/>
    <x v="0"/>
    <n v="3"/>
    <s v="À Prazo"/>
    <x v="1341"/>
    <s v="Maria do Carmo"/>
  </r>
  <r>
    <s v="Saalsy"/>
    <s v="Igrejas"/>
    <s v="McLaughlin"/>
    <s v="Saalsy Igrejas McLaughlin"/>
    <n v="0.68629558763505338"/>
    <s v="@yahoo.com"/>
    <s v="Saalsy@yahoo.com"/>
    <n v="87"/>
    <s v="Pernambuco"/>
    <x v="2"/>
    <x v="0"/>
    <x v="0"/>
    <x v="0"/>
    <n v="7"/>
    <s v="À Prazo"/>
    <x v="1341"/>
    <s v="Maria do Carmo"/>
  </r>
  <r>
    <s v="Amiela"/>
    <s v="Oliveira"/>
    <s v="McBride"/>
    <s v="Amiela Oliveira McBride"/>
    <n v="8.9677469163412793E-2"/>
    <s v="@hotmail.com"/>
    <s v="Amiela@hotmail.com"/>
    <n v="69"/>
    <s v="Rondônia"/>
    <x v="1"/>
    <x v="1"/>
    <x v="0"/>
    <x v="1"/>
    <n v="2"/>
    <s v="À Prazo"/>
    <x v="1341"/>
    <s v="José Arruda"/>
  </r>
  <r>
    <s v="Keimilly"/>
    <s v="Anes"/>
    <s v="Atkinson"/>
    <s v="Keimilly Anes Atkinson"/>
    <n v="0.60221048005586042"/>
    <s v="@gmail.com"/>
    <s v="Keimilly@gmail.com"/>
    <n v="71"/>
    <s v="Bahia"/>
    <x v="2"/>
    <x v="0"/>
    <x v="0"/>
    <x v="0"/>
    <n v="7"/>
    <s v="À Prazo"/>
    <x v="1342"/>
    <s v="José Arruda"/>
  </r>
  <r>
    <s v="Léah"/>
    <s v="Moraes"/>
    <s v="Hagan"/>
    <s v="Léah Moraes Hagan"/>
    <n v="0.19136706792470815"/>
    <s v="@yahoo.com"/>
    <s v="Léah@yahoo.com"/>
    <n v="88"/>
    <s v="Ceará"/>
    <x v="2"/>
    <x v="1"/>
    <x v="1"/>
    <x v="1"/>
    <n v="1"/>
    <s v="À vista"/>
    <x v="1342"/>
    <s v="Priscila Amanda"/>
  </r>
  <r>
    <s v="Paris"/>
    <s v="Rocha"/>
    <s v="Fitzgerald"/>
    <s v="Paris Rocha Fitzgerald"/>
    <n v="0.85775720269028677"/>
    <s v="@hotmail.com"/>
    <s v="Paris@hotmail.com"/>
    <n v="13"/>
    <s v="São Paulo"/>
    <x v="0"/>
    <x v="2"/>
    <x v="0"/>
    <x v="2"/>
    <n v="9"/>
    <s v="À Prazo"/>
    <x v="1342"/>
    <s v="Priscila Amanda"/>
  </r>
  <r>
    <s v="Mathilda"/>
    <s v="Pais"/>
    <s v="Conway"/>
    <s v="Mathilda Pais Conway"/>
    <n v="0.51159916935617755"/>
    <s v="@hotmail.com"/>
    <s v="Mathilda@hotmail.com"/>
    <n v="73"/>
    <s v="Bahia"/>
    <x v="2"/>
    <x v="2"/>
    <x v="0"/>
    <x v="2"/>
    <n v="10"/>
    <s v="À Prazo"/>
    <x v="1343"/>
    <s v="Priscila Amanda"/>
  </r>
  <r>
    <s v="Salemata"/>
    <s v="Lutz"/>
    <s v="Dempsey"/>
    <s v="Salemata Lutz Dempsey"/>
    <n v="0.28102895162135044"/>
    <s v="@ig.com"/>
    <s v="Salemata@ig.com"/>
    <n v="89"/>
    <s v="Piauí"/>
    <x v="2"/>
    <x v="2"/>
    <x v="0"/>
    <x v="2"/>
    <n v="10"/>
    <s v="À Prazo"/>
    <x v="1343"/>
    <s v="Priscila Amanda"/>
  </r>
  <r>
    <s v="Bibiana"/>
    <s v="Kremer"/>
    <s v="McCracken"/>
    <s v="Bibiana Kremer McCracken"/>
    <n v="6.763056109435861E-2"/>
    <s v="@gmail.com"/>
    <s v="Bibiana@gmail.com"/>
    <n v="14"/>
    <s v="São Paulo"/>
    <x v="0"/>
    <x v="1"/>
    <x v="1"/>
    <x v="1"/>
    <n v="1"/>
    <s v="À vista"/>
    <x v="1343"/>
    <s v="Maria do Carmo"/>
  </r>
  <r>
    <s v="Jaidee"/>
    <s v="Faro"/>
    <s v="Saunders"/>
    <s v="Jaidee Faro Saunders"/>
    <n v="0.11922694661345801"/>
    <s v="@yahoo.com"/>
    <s v="Jaidee@yahoo.com"/>
    <n v="15"/>
    <s v="São Paulo"/>
    <x v="0"/>
    <x v="0"/>
    <x v="0"/>
    <x v="0"/>
    <n v="3"/>
    <s v="À Prazo"/>
    <x v="1344"/>
    <s v="José Arruda"/>
  </r>
  <r>
    <s v="Nadja"/>
    <s v="Azeredo"/>
    <s v="Daugherty"/>
    <s v="Nadja Azeredo Daugherty"/>
    <n v="0.36834024838989332"/>
    <s v="@hotmail.com"/>
    <s v="Nadja@hotmail.com"/>
    <n v="74"/>
    <s v="Bahia"/>
    <x v="2"/>
    <x v="2"/>
    <x v="0"/>
    <x v="2"/>
    <n v="9"/>
    <s v="À Prazo"/>
    <x v="1344"/>
    <s v="Priscila Amanda"/>
  </r>
  <r>
    <s v="Zainabou"/>
    <s v="Brasiliense"/>
    <s v="O’Hara"/>
    <s v="Zainabou Brasiliense O’Hara"/>
    <n v="0.63259126142388067"/>
    <s v="@hotmail.com"/>
    <s v="Zainabou@hotmail.com"/>
    <n v="91"/>
    <s v="Pará"/>
    <x v="1"/>
    <x v="2"/>
    <x v="0"/>
    <x v="2"/>
    <n v="10"/>
    <s v="À Prazo"/>
    <x v="1344"/>
    <s v="João Carlos"/>
  </r>
  <r>
    <s v="Melinie"/>
    <s v="Rebouças"/>
    <s v="Fletcher"/>
    <s v="Melinie Rebouças Fletcher"/>
    <n v="0.87398139375003714"/>
    <s v="@hotmail.com"/>
    <s v="Melinie@hotmail.com"/>
    <n v="75"/>
    <s v="Bahia"/>
    <x v="2"/>
    <x v="0"/>
    <x v="0"/>
    <x v="0"/>
    <n v="4"/>
    <s v="À Prazo"/>
    <x v="1345"/>
    <s v="João Carlos"/>
  </r>
  <r>
    <s v="Manon"/>
    <s v="Hernandes"/>
    <s v="McLaughlin"/>
    <s v="Manon Hernandes McLaughlin"/>
    <n v="0.51775064162797235"/>
    <s v="@gmail.com"/>
    <s v="Manon@gmail.com"/>
    <n v="16"/>
    <s v="São Paulo"/>
    <x v="0"/>
    <x v="1"/>
    <x v="0"/>
    <x v="1"/>
    <n v="2"/>
    <s v="À Prazo"/>
    <x v="1345"/>
    <s v="Priscila Amanda"/>
  </r>
  <r>
    <s v="Daliana"/>
    <s v="Botelho"/>
    <s v="Fletcher"/>
    <s v="Daliana Botelho Fletcher"/>
    <n v="0.67699407591469063"/>
    <s v="@yahoo.com"/>
    <s v="Daliana@yahoo.com"/>
    <n v="92"/>
    <s v="Amazonas"/>
    <x v="1"/>
    <x v="0"/>
    <x v="0"/>
    <x v="0"/>
    <n v="4"/>
    <s v="À Prazo"/>
    <x v="1345"/>
    <s v="João Carlos"/>
  </r>
  <r>
    <s v="Izaine"/>
    <s v="Dominici"/>
    <s v="Hagan"/>
    <s v="Izaine Dominici Hagan"/>
    <n v="0.45113332302595133"/>
    <s v="@gmail.com"/>
    <s v="Izaine@gmail.com"/>
    <n v="17"/>
    <s v="São Paulo"/>
    <x v="0"/>
    <x v="2"/>
    <x v="0"/>
    <x v="2"/>
    <n v="8"/>
    <s v="À Prazo"/>
    <x v="1346"/>
    <s v="José Arruda"/>
  </r>
  <r>
    <s v="Ainoah"/>
    <s v="Coutinho"/>
    <s v="McCracken"/>
    <s v="Ainoah Coutinho McCracken"/>
    <n v="0.47152763098763595"/>
    <s v="@gmail.com"/>
    <s v="Ainoah@gmail.com"/>
    <n v="93"/>
    <s v="Pará"/>
    <x v="1"/>
    <x v="0"/>
    <x v="0"/>
    <x v="0"/>
    <n v="5"/>
    <s v="À Prazo"/>
    <x v="1346"/>
    <s v="Maria do Carmo"/>
  </r>
  <r>
    <s v="Kendall"/>
    <s v="Bermudes"/>
    <s v="Pollock"/>
    <s v="Kendall Bermudes Pollock"/>
    <n v="0.91972216492812187"/>
    <s v="@gmail.com"/>
    <s v="Kendall@gmail.com"/>
    <n v="77"/>
    <s v="Bahia"/>
    <x v="2"/>
    <x v="1"/>
    <x v="1"/>
    <x v="1"/>
    <n v="1"/>
    <s v="À vista"/>
    <x v="1346"/>
    <s v="Priscila Amanda"/>
  </r>
  <r>
    <s v="Danya"/>
    <s v="Cândido"/>
    <s v="Ramsey"/>
    <s v="Danya Cândido Ramsey"/>
    <n v="0.82727551142130651"/>
    <s v="@gmail.com"/>
    <s v="Danya@gmail.com"/>
    <n v="18"/>
    <s v="São Paulo"/>
    <x v="0"/>
    <x v="0"/>
    <x v="0"/>
    <x v="0"/>
    <n v="6"/>
    <s v="À Prazo"/>
    <x v="1347"/>
    <s v="José Arruda"/>
  </r>
  <r>
    <s v="Lou"/>
    <s v="Abreu"/>
    <s v="Fitzgerald"/>
    <s v="Lou Abreu Fitzgerald"/>
    <n v="0.75372733829930283"/>
    <s v="@gmail.com"/>
    <s v="Lou@gmail.com"/>
    <n v="94"/>
    <s v="Pará"/>
    <x v="1"/>
    <x v="0"/>
    <x v="0"/>
    <x v="0"/>
    <n v="5"/>
    <s v="À Prazo"/>
    <x v="1347"/>
    <s v="Maria do Carmo"/>
  </r>
  <r>
    <s v="Daina"/>
    <s v="Bermudes"/>
    <s v="Barker"/>
    <s v="Daina Bermudes Barker"/>
    <n v="0.30503755680884492"/>
    <s v="@ig.com"/>
    <s v="Daina@ig.com"/>
    <n v="79"/>
    <s v="Sergipe"/>
    <x v="2"/>
    <x v="0"/>
    <x v="0"/>
    <x v="0"/>
    <n v="5"/>
    <s v="À Prazo"/>
    <x v="1347"/>
    <s v="Priscila Amanda"/>
  </r>
  <r>
    <s v="Valquíria"/>
    <s v="Negrete"/>
    <s v="Hahn"/>
    <s v="Valquíria Negrete Hahn"/>
    <n v="0.22757397281665459"/>
    <s v="@yahoo.com"/>
    <s v="Valquíria@yahoo.com"/>
    <n v="19"/>
    <s v="São Paulo"/>
    <x v="0"/>
    <x v="1"/>
    <x v="1"/>
    <x v="1"/>
    <n v="1"/>
    <s v="À vista"/>
    <x v="1348"/>
    <s v="João Carlos"/>
  </r>
  <r>
    <s v="Heidynazia"/>
    <s v="Portugal"/>
    <s v="Fletcher"/>
    <s v="Heidynazia Portugal Fletcher"/>
    <n v="0.71637661142903253"/>
    <s v="@yahoo.com"/>
    <s v="Heidynazia@yahoo.com"/>
    <n v="95"/>
    <s v="Roraima"/>
    <x v="1"/>
    <x v="2"/>
    <x v="0"/>
    <x v="2"/>
    <n v="8"/>
    <s v="À Prazo"/>
    <x v="1348"/>
    <s v="Maria do Carmo"/>
  </r>
  <r>
    <s v="Ziva"/>
    <s v="Cruz"/>
    <s v="McBride"/>
    <s v="Ziva Cruz McBride"/>
    <n v="0.4797288626318702"/>
    <s v="@ig.com"/>
    <s v="Ziva@ig.com"/>
    <n v="81"/>
    <s v="Pernambuco"/>
    <x v="2"/>
    <x v="0"/>
    <x v="0"/>
    <x v="0"/>
    <n v="4"/>
    <s v="À Prazo"/>
    <x v="1348"/>
    <s v="Priscila Amanda"/>
  </r>
  <r>
    <s v="Abby"/>
    <s v="Anchieta"/>
    <s v="Hahn"/>
    <s v="Abby Anchieta Hahn"/>
    <n v="0.43599370233293189"/>
    <s v="@gmail.com"/>
    <s v="Abby@gmail.com"/>
    <n v="96"/>
    <s v="Amapá"/>
    <x v="1"/>
    <x v="0"/>
    <x v="0"/>
    <x v="0"/>
    <n v="3"/>
    <s v="À Prazo"/>
    <x v="1349"/>
    <s v="Maria do Carmo"/>
  </r>
  <r>
    <s v="Joicy"/>
    <s v="Negrete"/>
    <s v="Vaughn"/>
    <s v="Joicy Negrete Vaughn"/>
    <n v="0.60637715120296076"/>
    <s v="@gmail.com"/>
    <s v="Joicy@gmail.com"/>
    <n v="82"/>
    <s v="Alagoas"/>
    <x v="2"/>
    <x v="1"/>
    <x v="1"/>
    <x v="1"/>
    <n v="1"/>
    <s v="À vista"/>
    <x v="1349"/>
    <s v="João Carlos"/>
  </r>
  <r>
    <s v="Jessiane"/>
    <s v="Malafaia"/>
    <s v="Stack"/>
    <s v="Jessiane Malafaia Stack"/>
    <n v="0.54545145066910394"/>
    <s v="@gmail.com"/>
    <s v="Jessiane@gmail.com"/>
    <n v="21"/>
    <s v="Rio de Janeiro"/>
    <x v="0"/>
    <x v="1"/>
    <x v="0"/>
    <x v="1"/>
    <n v="2"/>
    <s v="À Prazo"/>
    <x v="1349"/>
    <s v="José Arruda"/>
  </r>
  <r>
    <s v="Camila"/>
    <s v="Milhomem"/>
    <s v="Shaw"/>
    <s v="Camila Milhomem Shaw"/>
    <n v="0.17037018317779173"/>
    <s v="@hotmail.com"/>
    <s v="Camila@hotmail.com"/>
    <n v="97"/>
    <s v="Amazonas"/>
    <x v="1"/>
    <x v="2"/>
    <x v="0"/>
    <x v="2"/>
    <n v="10"/>
    <s v="À Prazo"/>
    <x v="1350"/>
    <s v="Maria do Carmo"/>
  </r>
  <r>
    <s v="Khyara"/>
    <s v="Costa"/>
    <s v="Weber"/>
    <s v="Khyara Costa Weber"/>
    <n v="0.50886584414361158"/>
    <s v="@ig.com"/>
    <s v="Khyara@ig.com"/>
    <n v="83"/>
    <s v="Paraíba"/>
    <x v="2"/>
    <x v="2"/>
    <x v="0"/>
    <x v="2"/>
    <n v="9"/>
    <s v="À Prazo"/>
    <x v="1350"/>
    <s v="José Arruda"/>
  </r>
  <r>
    <s v="Alyanna"/>
    <s v="Meireles"/>
    <s v="McLaughlin"/>
    <s v="Alyanna Meireles McLaughlin"/>
    <n v="0.63126174381212219"/>
    <s v="@hotmail.com"/>
    <s v="Alyanna@hotmail.com"/>
    <n v="22"/>
    <s v="Rio de Janeiro"/>
    <x v="0"/>
    <x v="0"/>
    <x v="0"/>
    <x v="0"/>
    <n v="5"/>
    <s v="À Prazo"/>
    <x v="1350"/>
    <s v="Priscila Amanda"/>
  </r>
  <r>
    <s v="Adanna"/>
    <s v="Baltazar"/>
    <s v="Ballard"/>
    <s v="Adanna Baltazar Ballard"/>
    <n v="0.11178385103012545"/>
    <s v="@ig.com"/>
    <s v="Adanna@ig.com"/>
    <n v="98"/>
    <s v="Maranhão"/>
    <x v="2"/>
    <x v="0"/>
    <x v="0"/>
    <x v="0"/>
    <n v="7"/>
    <s v="À Prazo"/>
    <x v="1351"/>
    <s v="Priscila Amanda"/>
  </r>
  <r>
    <s v="Oliviana"/>
    <s v="Peçanha"/>
    <s v="Faulkner"/>
    <s v="Oliviana Peçanha Faulkner"/>
    <n v="0.69143241451681581"/>
    <s v="@gmail.com"/>
    <s v="Oliviana@gmail.com"/>
    <n v="24"/>
    <s v="Rio de Janeiro"/>
    <x v="0"/>
    <x v="0"/>
    <x v="0"/>
    <x v="0"/>
    <n v="6"/>
    <s v="À Prazo"/>
    <x v="1351"/>
    <s v="Maria do Carmo"/>
  </r>
  <r>
    <s v="Reezma"/>
    <s v="Caminha"/>
    <s v="Conway"/>
    <s v="Reezma Caminha Conway"/>
    <n v="0.47711144485280832"/>
    <s v="@gmail.com"/>
    <s v="Reezma@gmail.com"/>
    <n v="84"/>
    <s v="Rio Grande do Norte"/>
    <x v="2"/>
    <x v="0"/>
    <x v="0"/>
    <x v="0"/>
    <n v="6"/>
    <s v="À Prazo"/>
    <x v="1351"/>
    <s v="Priscila Amanda"/>
  </r>
  <r>
    <s v="Daizy"/>
    <s v="Bolsonaro"/>
    <s v="Donovan"/>
    <s v="Daizy Bolsonaro Donovan"/>
    <n v="0.75722180368684588"/>
    <s v="@hotmail.com"/>
    <s v="Daizy@hotmail.com"/>
    <n v="27"/>
    <s v="Espírito Santo"/>
    <x v="0"/>
    <x v="0"/>
    <x v="0"/>
    <x v="0"/>
    <n v="6"/>
    <s v="À Prazo"/>
    <x v="1352"/>
    <s v="Priscila Amanda"/>
  </r>
  <r>
    <s v="Aarohi"/>
    <s v="Álvares"/>
    <s v="Duncan"/>
    <s v="Aarohi Álvares Duncan"/>
    <n v="0.33364484903623282"/>
    <s v="@gmail.com"/>
    <s v="Aarohi@gmail.com"/>
    <n v="99"/>
    <s v="Maranhão"/>
    <x v="2"/>
    <x v="2"/>
    <x v="0"/>
    <x v="2"/>
    <n v="9"/>
    <s v="À Prazo"/>
    <x v="1352"/>
    <s v="José Arruda"/>
  </r>
  <r>
    <s v="Mathalda"/>
    <s v="Paes"/>
    <s v="Barr"/>
    <s v="Mathalda Paes Barr"/>
    <n v="8.0299953955347503E-2"/>
    <s v="@hotmail.com"/>
    <s v="Mathalda@hotmail.com"/>
    <n v="85"/>
    <s v="Ceará"/>
    <x v="2"/>
    <x v="1"/>
    <x v="0"/>
    <x v="1"/>
    <n v="2"/>
    <s v="À Prazo"/>
    <x v="1352"/>
    <s v="José Arruda"/>
  </r>
  <r>
    <s v="Assmah"/>
    <s v="Café"/>
    <s v="Pollock"/>
    <s v="Assmah Café Pollock"/>
    <n v="0.68655087486178967"/>
    <s v="@gmail.com"/>
    <s v="Assmah@gmail.com"/>
    <n v="86"/>
    <s v="Piauí"/>
    <x v="2"/>
    <x v="0"/>
    <x v="0"/>
    <x v="0"/>
    <n v="3"/>
    <s v="À Prazo"/>
    <x v="1353"/>
    <s v="Maria do Carmo"/>
  </r>
  <r>
    <s v="Isabelina"/>
    <s v="Barbaresco"/>
    <s v="Donovan"/>
    <s v="Isabelina Barbaresco Donovan"/>
    <n v="0.7716038506138887"/>
    <s v="@gmail.com"/>
    <s v="Isabelina@gmail.com"/>
    <n v="11"/>
    <s v="São Paulo"/>
    <x v="0"/>
    <x v="0"/>
    <x v="0"/>
    <x v="0"/>
    <n v="5"/>
    <s v="À Prazo"/>
    <x v="1353"/>
    <s v="José Arruda"/>
  </r>
  <r>
    <s v="Dalila"/>
    <s v="Braga"/>
    <s v="Frazier"/>
    <s v="Dalila Braga Frazier"/>
    <n v="7.0531369018017265E-2"/>
    <s v="@gmail.com"/>
    <s v="Dalila@gmail.com"/>
    <n v="28"/>
    <s v="Espírito Santo"/>
    <x v="0"/>
    <x v="1"/>
    <x v="1"/>
    <x v="1"/>
    <n v="1"/>
    <s v="À vista"/>
    <x v="1353"/>
    <s v="Priscila Amanda"/>
  </r>
  <r>
    <s v="Bhagyasheree"/>
    <s v="Idelfonso"/>
    <s v="Fletcher"/>
    <s v="Bhagyasheree Idelfonso Fletcher"/>
    <n v="0.79896471850175499"/>
    <s v="@hotmail.com"/>
    <s v="Bhagyasheree@hotmail.com"/>
    <n v="12"/>
    <s v="São Paulo"/>
    <x v="0"/>
    <x v="1"/>
    <x v="1"/>
    <x v="1"/>
    <n v="1"/>
    <s v="À vista"/>
    <x v="1354"/>
    <s v="Maria do Carmo"/>
  </r>
  <r>
    <s v="Yohana"/>
    <s v="Arruda"/>
    <s v="Shaw"/>
    <s v="Yohana Arruda Shaw"/>
    <n v="0.37651914456643687"/>
    <s v="@gmail.com"/>
    <s v="Yohana@gmail.com"/>
    <n v="87"/>
    <s v="Pernambuco"/>
    <x v="2"/>
    <x v="2"/>
    <x v="0"/>
    <x v="2"/>
    <n v="9"/>
    <s v="À Prazo"/>
    <x v="1354"/>
    <s v="José Arruda"/>
  </r>
  <r>
    <s v="Kámya"/>
    <s v="Santander"/>
    <s v="Barr"/>
    <s v="Kámya Santander Barr"/>
    <n v="0.24012039470744939"/>
    <s v="@hotmail.com"/>
    <s v="Kámya@hotmail.com"/>
    <n v="31"/>
    <s v="Minas Gerais"/>
    <x v="0"/>
    <x v="1"/>
    <x v="1"/>
    <x v="1"/>
    <n v="1"/>
    <s v="À vista"/>
    <x v="1354"/>
    <s v="José Arruda"/>
  </r>
  <r>
    <s v="Parneet"/>
    <s v="Roçadas"/>
    <s v="Higgins"/>
    <s v="Parneet Roçadas Higgins"/>
    <n v="0.93456267950919614"/>
    <s v="@gmail.com"/>
    <s v="Parneet@gmail.com"/>
    <n v="88"/>
    <s v="Ceará"/>
    <x v="2"/>
    <x v="2"/>
    <x v="0"/>
    <x v="2"/>
    <n v="9"/>
    <s v="À Prazo"/>
    <x v="1355"/>
    <s v="João Carlos"/>
  </r>
  <r>
    <s v="Hijab"/>
    <s v="Santander"/>
    <s v="Daugherty"/>
    <s v="Hijab Santander Daugherty"/>
    <n v="0.85918859254857949"/>
    <s v="@yahoo.com"/>
    <s v="Hijab@yahoo.com"/>
    <n v="13"/>
    <s v="São Paulo"/>
    <x v="0"/>
    <x v="1"/>
    <x v="1"/>
    <x v="1"/>
    <n v="1"/>
    <s v="À vista"/>
    <x v="1355"/>
    <s v="Priscila Amanda"/>
  </r>
  <r>
    <s v="Paola"/>
    <s v="Ramos"/>
    <s v="Costello"/>
    <s v="Paola Ramos Costello"/>
    <n v="0.98777933998741929"/>
    <s v="@gmail.com"/>
    <s v="Paola@gmail.com"/>
    <n v="32"/>
    <s v="Minas Gerais"/>
    <x v="0"/>
    <x v="2"/>
    <x v="0"/>
    <x v="2"/>
    <n v="8"/>
    <s v="À Prazo"/>
    <x v="1355"/>
    <s v="José Arruda"/>
  </r>
  <r>
    <s v="Selina"/>
    <s v="Pedroso"/>
    <s v="Dempsey"/>
    <s v="Selina Pedroso Dempsey"/>
    <n v="9.2429181755186107E-2"/>
    <s v="@gmail.com"/>
    <s v="Selina@gmail.com"/>
    <n v="33"/>
    <s v="Minas Gerais"/>
    <x v="0"/>
    <x v="1"/>
    <x v="0"/>
    <x v="1"/>
    <n v="2"/>
    <s v="À Prazo"/>
    <x v="1356"/>
    <s v="Maria do Carmo"/>
  </r>
  <r>
    <s v="Reaganne"/>
    <s v="Bruscato"/>
    <s v="Stack"/>
    <s v="Reaganne Bruscato Stack"/>
    <n v="0.84869717961079894"/>
    <s v="@gmail.com"/>
    <s v="Reaganne@gmail.com"/>
    <n v="89"/>
    <s v="Piauí"/>
    <x v="2"/>
    <x v="2"/>
    <x v="0"/>
    <x v="2"/>
    <n v="8"/>
    <s v="À Prazo"/>
    <x v="1356"/>
    <s v="João Carlos"/>
  </r>
  <r>
    <s v="Shana"/>
    <s v="Pontes"/>
    <s v="Shaw"/>
    <s v="Shana Pontes Shaw"/>
    <n v="0.86249755017671625"/>
    <s v="@yahoo.com"/>
    <s v="Shana@yahoo.com"/>
    <n v="14"/>
    <s v="São Paulo"/>
    <x v="0"/>
    <x v="0"/>
    <x v="0"/>
    <x v="0"/>
    <n v="7"/>
    <s v="À Prazo"/>
    <x v="1356"/>
    <s v="Maria do Carmo"/>
  </r>
  <r>
    <s v="Shriya"/>
    <s v="Sandes"/>
    <s v="Montgomery"/>
    <s v="Shriya Sandes Montgomery"/>
    <n v="0.27064566185653716"/>
    <s v="@hotmail.com"/>
    <s v="Shriya@hotmail.com"/>
    <n v="15"/>
    <s v="São Paulo"/>
    <x v="0"/>
    <x v="1"/>
    <x v="1"/>
    <x v="1"/>
    <n v="1"/>
    <s v="À vista"/>
    <x v="1357"/>
    <s v="Priscila Amanda"/>
  </r>
  <r>
    <s v="Stanislawa"/>
    <s v="Anchieta"/>
    <s v="Lynch"/>
    <s v="Stanislawa Anchieta Lynch"/>
    <n v="3.8435760232545801E-2"/>
    <s v="@hotmail.com"/>
    <s v="Stanislawa@hotmail.com"/>
    <n v="91"/>
    <s v="Pará"/>
    <x v="1"/>
    <x v="2"/>
    <x v="0"/>
    <x v="2"/>
    <n v="9"/>
    <s v="À Prazo"/>
    <x v="1357"/>
    <s v="Priscila Amanda"/>
  </r>
  <r>
    <s v="Laiyanne"/>
    <s v="Hora"/>
    <s v="Salisbury"/>
    <s v="Laiyanne Hora Salisbury"/>
    <n v="0.60005552210828084"/>
    <s v="@hotmail.com"/>
    <s v="Laiyanne@hotmail.com"/>
    <n v="34"/>
    <s v="Minas Gerais"/>
    <x v="0"/>
    <x v="1"/>
    <x v="1"/>
    <x v="1"/>
    <n v="1"/>
    <s v="À vista"/>
    <x v="1357"/>
    <s v="José Arruda"/>
  </r>
  <r>
    <s v="Maurine"/>
    <s v="Pasquim"/>
    <s v="Fletcher"/>
    <s v="Maurine Pasquim Fletcher"/>
    <n v="0.36086843093732102"/>
    <s v="@gmail.com"/>
    <s v="Maurine@gmail.com"/>
    <n v="35"/>
    <s v="Minas Gerais"/>
    <x v="0"/>
    <x v="0"/>
    <x v="0"/>
    <x v="0"/>
    <n v="5"/>
    <s v="À Prazo"/>
    <x v="1358"/>
    <s v="José Arruda"/>
  </r>
  <r>
    <s v="Djenabo"/>
    <s v="Leme"/>
    <s v="Montgomery"/>
    <s v="Djenabo Leme Montgomery"/>
    <n v="0.1467216867370662"/>
    <s v="@hotmail.com"/>
    <s v="Djenabo@hotmail.com"/>
    <n v="16"/>
    <s v="São Paulo"/>
    <x v="0"/>
    <x v="1"/>
    <x v="1"/>
    <x v="1"/>
    <n v="1"/>
    <s v="À vista"/>
    <x v="1358"/>
    <s v="José Arruda"/>
  </r>
  <r>
    <s v="Farha"/>
    <s v="Cotrim"/>
    <s v="Donovan"/>
    <s v="Farha Cotrim Donovan"/>
    <n v="0.71426302573763045"/>
    <s v="@hotmail.com"/>
    <s v="Farha@hotmail.com"/>
    <n v="92"/>
    <s v="Amazonas"/>
    <x v="1"/>
    <x v="0"/>
    <x v="0"/>
    <x v="0"/>
    <n v="7"/>
    <s v="À Prazo"/>
    <x v="1358"/>
    <s v="Priscila Amanda"/>
  </r>
  <r>
    <s v="Luisa"/>
    <s v="Bastos"/>
    <s v="McBride"/>
    <s v="Luisa Bastos McBride"/>
    <n v="0.63525415391954998"/>
    <s v="@hotmail.com"/>
    <s v="Luisa@hotmail.com"/>
    <n v="37"/>
    <s v="Minas Gerais"/>
    <x v="0"/>
    <x v="0"/>
    <x v="0"/>
    <x v="0"/>
    <n v="6"/>
    <s v="À Prazo"/>
    <x v="1359"/>
    <s v="José Arruda"/>
  </r>
  <r>
    <s v="Nirali"/>
    <s v="Leonor"/>
    <s v="Duncan"/>
    <s v="Nirali Leonor Duncan"/>
    <n v="0.46848361655201021"/>
    <s v="@hotmail.com"/>
    <s v="Nirali@hotmail.com"/>
    <n v="17"/>
    <s v="São Paulo"/>
    <x v="0"/>
    <x v="1"/>
    <x v="1"/>
    <x v="1"/>
    <n v="1"/>
    <s v="À vista"/>
    <x v="1359"/>
    <s v="José Arruda"/>
  </r>
  <r>
    <s v="Wilma"/>
    <s v="Soeiro"/>
    <s v="Vaughn"/>
    <s v="Wilma Soeiro Vaughn"/>
    <n v="0.84090591457571118"/>
    <s v="@hotmail.com"/>
    <s v="Wilma@hotmail.com"/>
    <n v="93"/>
    <s v="Pará"/>
    <x v="1"/>
    <x v="0"/>
    <x v="0"/>
    <x v="0"/>
    <n v="7"/>
    <s v="À Prazo"/>
    <x v="1359"/>
    <s v="Maria do Carmo"/>
  </r>
  <r>
    <s v="Nellyane"/>
    <s v="Figo"/>
    <s v="Stack"/>
    <s v="Nellyane Figo Stack"/>
    <n v="0.77741119673199177"/>
    <s v="@ig.com"/>
    <s v="Nellyane@ig.com"/>
    <n v="18"/>
    <s v="São Paulo"/>
    <x v="0"/>
    <x v="2"/>
    <x v="0"/>
    <x v="2"/>
    <n v="10"/>
    <s v="À Prazo"/>
    <x v="1360"/>
    <s v="José Arruda"/>
  </r>
  <r>
    <s v="Polina"/>
    <s v="Tavares"/>
    <s v="Faulkner"/>
    <s v="Polina Tavares Faulkner"/>
    <n v="0.71152912250608535"/>
    <s v="@hotmail.com"/>
    <s v="Polina@hotmail.com"/>
    <n v="94"/>
    <s v="Pará"/>
    <x v="1"/>
    <x v="0"/>
    <x v="0"/>
    <x v="0"/>
    <n v="3"/>
    <s v="À Prazo"/>
    <x v="1360"/>
    <s v="José Arruda"/>
  </r>
  <r>
    <s v="Neivania"/>
    <s v="Faro"/>
    <s v="Lynch"/>
    <s v="Neivania Faro Lynch"/>
    <n v="0.24249652424149082"/>
    <s v="@ig.com"/>
    <s v="Neivania@ig.com"/>
    <n v="38"/>
    <s v="Minas Gerais"/>
    <x v="0"/>
    <x v="2"/>
    <x v="0"/>
    <x v="2"/>
    <n v="9"/>
    <s v="À Prazo"/>
    <x v="1360"/>
    <s v="João Carlos"/>
  </r>
  <r>
    <s v="Otília"/>
    <s v="Pontes"/>
    <s v="Salisbury"/>
    <s v="Otília Pontes Salisbury"/>
    <n v="0.63488746606991464"/>
    <s v="@hotmail.com"/>
    <s v="Otília@hotmail.com"/>
    <n v="41"/>
    <s v="Paraná"/>
    <x v="3"/>
    <x v="0"/>
    <x v="0"/>
    <x v="0"/>
    <n v="3"/>
    <s v="À Prazo"/>
    <x v="1361"/>
    <s v="Maria do Carmo"/>
  </r>
  <r>
    <s v="Viya"/>
    <s v="Reis"/>
    <s v="Atkinson"/>
    <s v="Viya Reis Atkinson"/>
    <n v="0.79651881072468278"/>
    <s v="@yahoo.com"/>
    <s v="Viya@yahoo.com"/>
    <n v="95"/>
    <s v="Roraima"/>
    <x v="1"/>
    <x v="0"/>
    <x v="0"/>
    <x v="0"/>
    <n v="6"/>
    <s v="À Prazo"/>
    <x v="1361"/>
    <s v="José Arruda"/>
  </r>
  <r>
    <s v="LUÍSA"/>
    <s v="Bermudes"/>
    <s v="McLaughlin"/>
    <s v="LUÍSA Bermudes McLaughlin"/>
    <n v="0.62861855544557277"/>
    <s v="@ig.com"/>
    <s v="LUÍSA@ig.com"/>
    <n v="19"/>
    <s v="São Paulo"/>
    <x v="0"/>
    <x v="0"/>
    <x v="0"/>
    <x v="0"/>
    <n v="5"/>
    <s v="À Prazo"/>
    <x v="1361"/>
    <s v="José Arruda"/>
  </r>
  <r>
    <s v="Marwa"/>
    <s v="Noronha"/>
    <s v="Salisbury"/>
    <s v="Marwa Noronha Salisbury"/>
    <n v="0.76979581636122518"/>
    <s v="@ig.com"/>
    <s v="Marwa@ig.com"/>
    <n v="21"/>
    <s v="Rio de Janeiro"/>
    <x v="0"/>
    <x v="2"/>
    <x v="0"/>
    <x v="2"/>
    <n v="10"/>
    <s v="À Prazo"/>
    <x v="1362"/>
    <s v="João Carlos"/>
  </r>
  <r>
    <s v="Skyeah"/>
    <s v="Ustra"/>
    <s v="Higgins"/>
    <s v="Skyeah Ustra Higgins"/>
    <n v="0.65866189679192455"/>
    <s v="@hotmail.com"/>
    <s v="Skyeah@hotmail.com"/>
    <n v="96"/>
    <s v="Amapá"/>
    <x v="1"/>
    <x v="1"/>
    <x v="1"/>
    <x v="1"/>
    <n v="1"/>
    <s v="À vista"/>
    <x v="1362"/>
    <s v="José Arruda"/>
  </r>
  <r>
    <s v="Dyana"/>
    <s v="Médici"/>
    <s v="Fitzgerald"/>
    <s v="Dyana Médici Fitzgerald"/>
    <n v="0.68268743413236677"/>
    <s v="@gmail.com"/>
    <s v="Dyana@gmail.com"/>
    <n v="42"/>
    <s v="Paraná"/>
    <x v="3"/>
    <x v="0"/>
    <x v="0"/>
    <x v="0"/>
    <n v="3"/>
    <s v="À Prazo"/>
    <x v="1362"/>
    <s v="João Carlos"/>
  </r>
  <r>
    <s v="Alaísse"/>
    <s v="Falqueto"/>
    <s v="Costello"/>
    <s v="Alaísse Falqueto Costello"/>
    <n v="0.10925673678910575"/>
    <s v="@gmail.com"/>
    <s v="Alaísse@gmail.com"/>
    <n v="22"/>
    <s v="Rio de Janeiro"/>
    <x v="0"/>
    <x v="2"/>
    <x v="0"/>
    <x v="2"/>
    <n v="9"/>
    <s v="À Prazo"/>
    <x v="1363"/>
    <s v="Maria do Carmo"/>
  </r>
  <r>
    <s v="Leonôr"/>
    <s v="Pedroso"/>
    <s v="McCracken"/>
    <s v="Leonôr Pedroso McCracken"/>
    <n v="0.65725928347416773"/>
    <s v="@hotmail.com"/>
    <s v="Leonôr@hotmail.com"/>
    <n v="43"/>
    <s v="Paraná"/>
    <x v="3"/>
    <x v="1"/>
    <x v="1"/>
    <x v="1"/>
    <n v="1"/>
    <s v="À vista"/>
    <x v="1363"/>
    <s v="José Arruda"/>
  </r>
  <r>
    <s v="Shayla"/>
    <s v="Resende"/>
    <s v="Daugherty"/>
    <s v="Shayla Resende Daugherty"/>
    <n v="0.88040449531320253"/>
    <s v="@hotmail.com"/>
    <s v="Shayla@hotmail.com"/>
    <n v="97"/>
    <s v="Amazonas"/>
    <x v="1"/>
    <x v="0"/>
    <x v="0"/>
    <x v="0"/>
    <n v="5"/>
    <s v="À Prazo"/>
    <x v="1363"/>
    <s v="Maria do Carmo"/>
  </r>
  <r>
    <s v="Madalena"/>
    <s v="Cotrim"/>
    <s v="Stack"/>
    <s v="Madalena Cotrim Stack"/>
    <n v="0.86232870028054731"/>
    <s v="@hotmail.com"/>
    <s v="Madalena@hotmail.com"/>
    <n v="44"/>
    <s v="Paraná"/>
    <x v="3"/>
    <x v="1"/>
    <x v="1"/>
    <x v="1"/>
    <n v="1"/>
    <s v="À vista"/>
    <x v="1364"/>
    <s v="José Arruda"/>
  </r>
  <r>
    <s v="Ayushi"/>
    <s v="Farias"/>
    <s v="Conway"/>
    <s v="Ayushi Farias Conway"/>
    <n v="0.54765227622544266"/>
    <s v="@ig.com"/>
    <s v="Ayushi@ig.com"/>
    <n v="98"/>
    <s v="Maranhão"/>
    <x v="2"/>
    <x v="0"/>
    <x v="0"/>
    <x v="0"/>
    <n v="5"/>
    <s v="À Prazo"/>
    <x v="1364"/>
    <s v="Maria do Carmo"/>
  </r>
  <r>
    <s v="Yoná"/>
    <s v="Badu"/>
    <s v="Walsh"/>
    <s v="Yoná Badu Walsh"/>
    <n v="0.89082749560359098"/>
    <s v="@gmail.com"/>
    <s v="Yoná@gmail.com"/>
    <n v="24"/>
    <s v="Rio de Janeiro"/>
    <x v="0"/>
    <x v="2"/>
    <x v="0"/>
    <x v="2"/>
    <n v="8"/>
    <s v="À Prazo"/>
    <x v="1364"/>
    <s v="Maria do Carmo"/>
  </r>
  <r>
    <s v="Joalete"/>
    <s v="Milhomem"/>
    <s v="Hahn"/>
    <s v="Joalete Milhomem Hahn"/>
    <n v="0.7026816925876056"/>
    <s v="@gmail.com"/>
    <s v="Joalete@gmail.com"/>
    <n v="45"/>
    <s v="Paraná"/>
    <x v="3"/>
    <x v="1"/>
    <x v="1"/>
    <x v="1"/>
    <n v="1"/>
    <s v="À vista"/>
    <x v="1365"/>
    <s v="José Arruda"/>
  </r>
  <r>
    <s v="Késsia"/>
    <s v="Braga"/>
    <s v="Barker"/>
    <s v="Késsia Braga Barker"/>
    <n v="0.27801098342212449"/>
    <s v="@hotmail.com"/>
    <s v="Késsia@hotmail.com"/>
    <n v="27"/>
    <s v="Espírito Santo"/>
    <x v="0"/>
    <x v="2"/>
    <x v="0"/>
    <x v="2"/>
    <n v="10"/>
    <s v="À Prazo"/>
    <x v="1365"/>
    <s v="Maria do Carmo"/>
  </r>
  <r>
    <s v="Danyele"/>
    <s v="Cardoso"/>
    <s v="Reese"/>
    <s v="Danyele Cardoso Reese"/>
    <n v="0.84033824698925808"/>
    <s v="@gmail.com"/>
    <s v="Danyele@gmail.com"/>
    <n v="99"/>
    <s v="Maranhão"/>
    <x v="2"/>
    <x v="1"/>
    <x v="1"/>
    <x v="1"/>
    <n v="1"/>
    <s v="À vista"/>
    <x v="1365"/>
    <s v="João Carlos"/>
  </r>
  <r>
    <s v="Shanti"/>
    <s v="Queiroz"/>
    <s v="Vaughn"/>
    <s v="Shanti Queiroz Vaughn"/>
    <n v="0.16118357493402968"/>
    <s v="@hotmail.com"/>
    <s v="Shanti@hotmail.com"/>
    <n v="11"/>
    <s v="São Paulo"/>
    <x v="0"/>
    <x v="1"/>
    <x v="1"/>
    <x v="1"/>
    <n v="1"/>
    <s v="À vista"/>
    <x v="1366"/>
    <s v="Maria do Carmo"/>
  </r>
  <r>
    <s v="Nuélia"/>
    <s v="Muniz"/>
    <s v="Hagan"/>
    <s v="Nuélia Muniz Hagan"/>
    <n v="0.68161403067968185"/>
    <s v="@yahoo.com"/>
    <s v="Nuélia@yahoo.com"/>
    <n v="46"/>
    <s v="Paraná"/>
    <x v="3"/>
    <x v="0"/>
    <x v="0"/>
    <x v="0"/>
    <n v="7"/>
    <s v="À Prazo"/>
    <x v="1366"/>
    <s v="José Arruda"/>
  </r>
  <r>
    <s v="Laysa"/>
    <s v="Menezes"/>
    <s v="Dempsey"/>
    <s v="Laysa Menezes Dempsey"/>
    <n v="3.9063874056821546E-2"/>
    <s v="@ig.com"/>
    <s v="Laysa@ig.com"/>
    <n v="28"/>
    <s v="Espírito Santo"/>
    <x v="0"/>
    <x v="0"/>
    <x v="0"/>
    <x v="0"/>
    <n v="3"/>
    <s v="À Prazo"/>
    <x v="1366"/>
    <s v="José Arruda"/>
  </r>
  <r>
    <s v="Peculiar"/>
    <s v="Sanches"/>
    <s v="O’Connell"/>
    <s v="Peculiar Sanches O’Connell"/>
    <n v="0.95282525255245998"/>
    <s v="@ig.com"/>
    <s v="Peculiar@ig.com"/>
    <n v="31"/>
    <s v="Minas Gerais"/>
    <x v="0"/>
    <x v="2"/>
    <x v="0"/>
    <x v="2"/>
    <n v="8"/>
    <s v="À Prazo"/>
    <x v="1367"/>
    <s v="José Arruda"/>
  </r>
  <r>
    <s v="Nataniela"/>
    <s v="Carnaval"/>
    <s v="Frazier"/>
    <s v="Nataniela Carnaval Frazier"/>
    <n v="0.28985175226538651"/>
    <s v="@gmail.com"/>
    <s v="Nataniela@gmail.com"/>
    <n v="47"/>
    <s v="Santa Catarina"/>
    <x v="3"/>
    <x v="1"/>
    <x v="1"/>
    <x v="1"/>
    <n v="1"/>
    <s v="À vista"/>
    <x v="1367"/>
    <s v="José Arruda"/>
  </r>
  <r>
    <s v="Laurentina"/>
    <s v="Mairinque"/>
    <s v="Ramsey"/>
    <s v="Laurentina Mairinque Ramsey"/>
    <n v="0.93316950994446002"/>
    <s v="@gmail.com"/>
    <s v="Laurentina@gmail.com"/>
    <n v="12"/>
    <s v="São Paulo"/>
    <x v="0"/>
    <x v="2"/>
    <x v="0"/>
    <x v="2"/>
    <n v="8"/>
    <s v="À Prazo"/>
    <x v="1367"/>
    <s v="José Arruda"/>
  </r>
  <r>
    <s v="Anam"/>
    <s v="Porto"/>
    <s v="Montgomery"/>
    <s v="Anam Porto Montgomery"/>
    <n v="0.99649123927889349"/>
    <s v="@yahoo.com"/>
    <s v="Anam@yahoo.com"/>
    <n v="48"/>
    <s v="Santa Catarina"/>
    <x v="3"/>
    <x v="0"/>
    <x v="0"/>
    <x v="0"/>
    <n v="7"/>
    <s v="À Prazo"/>
    <x v="1368"/>
    <s v="Priscila Amanda"/>
  </r>
  <r>
    <s v="Betânia"/>
    <s v="Holanda"/>
    <s v="Donovan"/>
    <s v="Betânia Holanda Donovan"/>
    <n v="0.16910285907662359"/>
    <s v="@ig.com"/>
    <s v="Betânia@ig.com"/>
    <n v="13"/>
    <s v="São Paulo"/>
    <x v="0"/>
    <x v="1"/>
    <x v="1"/>
    <x v="1"/>
    <n v="1"/>
    <s v="À vista"/>
    <x v="1368"/>
    <s v="João Carlos"/>
  </r>
  <r>
    <s v="Elettra"/>
    <s v="Peçanha"/>
    <s v="Reese"/>
    <s v="Elettra Peçanha Reese"/>
    <n v="0.24105831016457113"/>
    <s v="@yahoo.com"/>
    <s v="Elettra@yahoo.com"/>
    <n v="32"/>
    <s v="Minas Gerais"/>
    <x v="0"/>
    <x v="0"/>
    <x v="0"/>
    <x v="0"/>
    <n v="5"/>
    <s v="À Prazo"/>
    <x v="1368"/>
    <s v="Maria do Carmo"/>
  </r>
  <r>
    <s v="Soyane"/>
    <s v="Amaral"/>
    <s v="Hagan"/>
    <s v="Soyane Amaral Hagan"/>
    <n v="0.51626806978162476"/>
    <s v="@ig.com"/>
    <s v="Soyane@ig.com"/>
    <n v="33"/>
    <s v="Minas Gerais"/>
    <x v="0"/>
    <x v="0"/>
    <x v="0"/>
    <x v="0"/>
    <n v="6"/>
    <s v="À Prazo"/>
    <x v="1369"/>
    <s v="João Carlos"/>
  </r>
  <r>
    <s v="Jocyana"/>
    <s v="Moro"/>
    <s v="O’Connell"/>
    <s v="Jocyana Moro O’Connell"/>
    <n v="0.49356770361266489"/>
    <s v="@ig.com"/>
    <s v="Jocyana@ig.com"/>
    <n v="14"/>
    <s v="São Paulo"/>
    <x v="0"/>
    <x v="1"/>
    <x v="1"/>
    <x v="1"/>
    <n v="1"/>
    <s v="À vista"/>
    <x v="1369"/>
    <s v="Maria do Carmo"/>
  </r>
  <r>
    <s v="Misha"/>
    <s v="Aguiar"/>
    <s v="Frazier"/>
    <s v="Misha Aguiar Frazier"/>
    <n v="0.35163901630682082"/>
    <s v="@ig.com"/>
    <s v="Misha@ig.com"/>
    <n v="49"/>
    <s v="Santa Catarina"/>
    <x v="3"/>
    <x v="0"/>
    <x v="0"/>
    <x v="0"/>
    <n v="3"/>
    <s v="À Prazo"/>
    <x v="1369"/>
    <s v="José Arruda"/>
  </r>
  <r>
    <s v="Johanna-Sophie"/>
    <s v="Navarro"/>
    <s v="Salisbury"/>
    <s v="Johanna-Sophie Navarro Salisbury"/>
    <n v="0.31152975637634928"/>
    <s v="@hotmail.com"/>
    <s v="Johanna-Sophie@hotmail.com"/>
    <n v="51"/>
    <s v="Rio Grande do Sul"/>
    <x v="3"/>
    <x v="2"/>
    <x v="0"/>
    <x v="2"/>
    <n v="8"/>
    <s v="À Prazo"/>
    <x v="1370"/>
    <s v="Maria do Carmo"/>
  </r>
  <r>
    <s v="Smahir"/>
    <s v="Valente"/>
    <s v="McCracken"/>
    <s v="Smahir Valente McCracken"/>
    <n v="0.17052094666566775"/>
    <s v="@ig.com"/>
    <s v="Smahir@ig.com"/>
    <n v="15"/>
    <s v="São Paulo"/>
    <x v="0"/>
    <x v="1"/>
    <x v="0"/>
    <x v="1"/>
    <n v="2"/>
    <s v="À Prazo"/>
    <x v="1370"/>
    <s v="José Arruda"/>
  </r>
  <r>
    <s v="Kyesse"/>
    <s v="Furtado"/>
    <s v="Dempsey"/>
    <s v="Kyesse Furtado Dempsey"/>
    <n v="0.24176170690273646"/>
    <s v="@gmail.com"/>
    <s v="Kyesse@gmail.com"/>
    <n v="34"/>
    <s v="Minas Gerais"/>
    <x v="0"/>
    <x v="1"/>
    <x v="0"/>
    <x v="1"/>
    <n v="2"/>
    <s v="À Prazo"/>
    <x v="1370"/>
    <s v="Priscila Amanda"/>
  </r>
  <r>
    <s v="Dayol"/>
    <s v="Costa"/>
    <s v="Faulkner"/>
    <s v="Dayol Costa Faulkner"/>
    <n v="0.93115794110064976"/>
    <s v="@hotmail.com"/>
    <s v="Dayol@hotmail.com"/>
    <n v="53"/>
    <s v="Rio Grande do Sul"/>
    <x v="3"/>
    <x v="0"/>
    <x v="0"/>
    <x v="0"/>
    <n v="6"/>
    <s v="À Prazo"/>
    <x v="1371"/>
    <s v="José Arruda"/>
  </r>
  <r>
    <s v="Nazaré"/>
    <s v="Dorneles"/>
    <s v="Calhoun"/>
    <s v="Nazaré Dorneles Calhoun"/>
    <n v="0.30333108069252901"/>
    <s v="@gmail.com"/>
    <s v="Nazaré@gmail.com"/>
    <n v="35"/>
    <s v="Minas Gerais"/>
    <x v="0"/>
    <x v="1"/>
    <x v="0"/>
    <x v="1"/>
    <n v="2"/>
    <s v="À Prazo"/>
    <x v="1371"/>
    <s v="João Carlos"/>
  </r>
  <r>
    <s v="Adiane"/>
    <s v="Bernardes"/>
    <s v="Faulkner"/>
    <s v="Adiane Bernardes Faulkner"/>
    <n v="4.1396185604394731E-2"/>
    <s v="@ig.com"/>
    <s v="Adiane@ig.com"/>
    <n v="16"/>
    <s v="São Paulo"/>
    <x v="0"/>
    <x v="1"/>
    <x v="1"/>
    <x v="1"/>
    <n v="1"/>
    <s v="À vista"/>
    <x v="1371"/>
    <s v="Maria do Carmo"/>
  </r>
  <r>
    <s v="Anair"/>
    <s v="Penna"/>
    <s v="Calhoun"/>
    <s v="Anair Penna Calhoun"/>
    <n v="0.94182159445182267"/>
    <s v="@hotmail.com"/>
    <s v="Anair@hotmail.com"/>
    <n v="54"/>
    <s v="Rio Grande do Sul"/>
    <x v="3"/>
    <x v="1"/>
    <x v="0"/>
    <x v="1"/>
    <n v="2"/>
    <s v="À Prazo"/>
    <x v="1372"/>
    <s v="Priscila Amanda"/>
  </r>
  <r>
    <s v="Kailani"/>
    <s v="Rodrigues"/>
    <s v="Stack"/>
    <s v="Kailani Rodrigues Stack"/>
    <n v="0.5482896779826445"/>
    <s v="@hotmail.com"/>
    <s v="Kailani@hotmail.com"/>
    <n v="37"/>
    <s v="Minas Gerais"/>
    <x v="0"/>
    <x v="0"/>
    <x v="0"/>
    <x v="0"/>
    <n v="3"/>
    <s v="À Prazo"/>
    <x v="1372"/>
    <s v="José Arruda"/>
  </r>
  <r>
    <s v="Kassia"/>
    <s v="Teles"/>
    <s v="Stack"/>
    <s v="Kassia Teles Stack"/>
    <n v="0.91651114126996391"/>
    <s v="@hotmail.com"/>
    <s v="Kassia@hotmail.com"/>
    <n v="17"/>
    <s v="São Paulo"/>
    <x v="0"/>
    <x v="2"/>
    <x v="0"/>
    <x v="2"/>
    <n v="8"/>
    <s v="À Prazo"/>
    <x v="1372"/>
    <s v="Maria do Carmo"/>
  </r>
  <r>
    <s v="Célia"/>
    <s v="Placides"/>
    <s v="Duncan"/>
    <s v="Célia Placides Duncan"/>
    <n v="0.41531530623557034"/>
    <s v="@ig.com"/>
    <s v="Célia@ig.com"/>
    <n v="18"/>
    <s v="São Paulo"/>
    <x v="0"/>
    <x v="0"/>
    <x v="0"/>
    <x v="0"/>
    <n v="7"/>
    <s v="À Prazo"/>
    <x v="1373"/>
    <s v="Maria do Carmo"/>
  </r>
  <r>
    <s v="Shania"/>
    <s v="Portugal"/>
    <s v="Reese"/>
    <s v="Shania Portugal Reese"/>
    <n v="0.21217070246364433"/>
    <s v="@hotmail.com"/>
    <s v="Shania@hotmail.com"/>
    <n v="55"/>
    <s v="Rio Grande do Sul"/>
    <x v="3"/>
    <x v="1"/>
    <x v="1"/>
    <x v="1"/>
    <n v="1"/>
    <s v="À vista"/>
    <x v="1373"/>
    <s v="Priscila Amanda"/>
  </r>
  <r>
    <s v="Inass"/>
    <s v="Anes"/>
    <s v="Costello"/>
    <s v="Inass Anes Costello"/>
    <n v="0.4634226122571391"/>
    <s v="@ig.com"/>
    <s v="Inass@ig.com"/>
    <n v="38"/>
    <s v="Minas Gerais"/>
    <x v="0"/>
    <x v="1"/>
    <x v="1"/>
    <x v="1"/>
    <n v="1"/>
    <s v="À vista"/>
    <x v="1373"/>
    <s v="Maria do Carmo"/>
  </r>
  <r>
    <s v="Timeea"/>
    <s v="Lacerda"/>
    <s v="Shaw"/>
    <s v="Timeea Lacerda Shaw"/>
    <n v="0.34072137734046348"/>
    <s v="@yahoo.com"/>
    <s v="Timeea@yahoo.com"/>
    <n v="19"/>
    <s v="São Paulo"/>
    <x v="0"/>
    <x v="0"/>
    <x v="0"/>
    <x v="0"/>
    <n v="4"/>
    <s v="À Prazo"/>
    <x v="1374"/>
    <s v="João Carlos"/>
  </r>
  <r>
    <s v="Kélia"/>
    <s v="Aragão"/>
    <s v="Donovan"/>
    <s v="Kélia Aragão Donovan"/>
    <n v="0.73988925542765205"/>
    <s v="@hotmail.com"/>
    <s v="Kélia@hotmail.com"/>
    <n v="61"/>
    <s v="Distrito Federal"/>
    <x v="4"/>
    <x v="0"/>
    <x v="0"/>
    <x v="0"/>
    <n v="5"/>
    <s v="À Prazo"/>
    <x v="1374"/>
    <s v="Maria do Carmo"/>
  </r>
  <r>
    <s v="Jigisha"/>
    <s v="Mello"/>
    <s v="Dempsey"/>
    <s v="Jigisha Mello Dempsey"/>
    <n v="0.86747506939293872"/>
    <s v="@ig.com"/>
    <s v="Jigisha@ig.com"/>
    <n v="41"/>
    <s v="Paraná"/>
    <x v="3"/>
    <x v="2"/>
    <x v="0"/>
    <x v="2"/>
    <n v="10"/>
    <s v="À Prazo"/>
    <x v="1374"/>
    <s v="Maria do Carmo"/>
  </r>
  <r>
    <s v="Nerea"/>
    <s v="Freitas"/>
    <s v="Vaughn"/>
    <s v="Nerea Freitas Vaughn"/>
    <n v="0.78194650712070124"/>
    <s v="@hotmail.com"/>
    <s v="Nerea@hotmail.com"/>
    <n v="62"/>
    <s v="Goiás"/>
    <x v="4"/>
    <x v="0"/>
    <x v="0"/>
    <x v="0"/>
    <n v="7"/>
    <s v="À Prazo"/>
    <x v="1375"/>
    <s v="José Arruda"/>
  </r>
  <r>
    <s v="Anisia"/>
    <s v="Torquato"/>
    <s v="Costello"/>
    <s v="Anisia Torquato Costello"/>
    <n v="0.411503858740908"/>
    <s v="@gmail.com"/>
    <s v="Anisia@gmail.com"/>
    <n v="42"/>
    <s v="Paraná"/>
    <x v="3"/>
    <x v="0"/>
    <x v="0"/>
    <x v="0"/>
    <n v="5"/>
    <s v="À Prazo"/>
    <x v="1375"/>
    <s v="Maria do Carmo"/>
  </r>
  <r>
    <s v="Mellanye"/>
    <s v="Roma"/>
    <s v="Lynch"/>
    <s v="Mellanye Roma Lynch"/>
    <n v="0.37434667275696498"/>
    <s v="@gmail.com"/>
    <s v="Mellanye@gmail.com"/>
    <n v="21"/>
    <s v="Rio de Janeiro"/>
    <x v="0"/>
    <x v="0"/>
    <x v="0"/>
    <x v="0"/>
    <n v="6"/>
    <s v="À Prazo"/>
    <x v="1375"/>
    <s v="José Arruda"/>
  </r>
  <r>
    <s v="Anami"/>
    <s v="Prudente"/>
    <s v="O’Connell"/>
    <s v="Anami Prudente O’Connell"/>
    <n v="0.83260785662263714"/>
    <s v="@hotmail.com"/>
    <s v="Anami@hotmail.com"/>
    <n v="22"/>
    <s v="Rio de Janeiro"/>
    <x v="0"/>
    <x v="1"/>
    <x v="1"/>
    <x v="1"/>
    <n v="1"/>
    <s v="À vista"/>
    <x v="1376"/>
    <s v="José Arruda"/>
  </r>
  <r>
    <s v="Piya"/>
    <s v="Souza"/>
    <s v="Dempsey"/>
    <s v="Piya Souza Dempsey"/>
    <n v="0.46248521308555735"/>
    <s v="@hotmail.com"/>
    <s v="Piya@hotmail.com"/>
    <n v="63"/>
    <s v="Tocantins"/>
    <x v="1"/>
    <x v="1"/>
    <x v="1"/>
    <x v="1"/>
    <n v="1"/>
    <s v="À vista"/>
    <x v="1376"/>
    <s v="José Arruda"/>
  </r>
  <r>
    <s v="Yami"/>
    <s v="Vasques"/>
    <s v="McCracken"/>
    <s v="Yami Vasques McCracken"/>
    <n v="0.61439387145139335"/>
    <s v="@hotmail.com"/>
    <s v="Yami@hotmail.com"/>
    <n v="43"/>
    <s v="Paraná"/>
    <x v="3"/>
    <x v="1"/>
    <x v="1"/>
    <x v="1"/>
    <n v="1"/>
    <s v="À vista"/>
    <x v="1376"/>
    <s v="João Carlos"/>
  </r>
  <r>
    <s v="Nyurka"/>
    <s v="Nogueira"/>
    <s v="Pollock"/>
    <s v="Nyurka Nogueira Pollock"/>
    <n v="0.28730800882898266"/>
    <s v="@gmail.com"/>
    <s v="Nyurka@gmail.com"/>
    <n v="24"/>
    <s v="Rio de Janeiro"/>
    <x v="0"/>
    <x v="1"/>
    <x v="1"/>
    <x v="1"/>
    <n v="1"/>
    <s v="À vista"/>
    <x v="1377"/>
    <s v="Maria do Carmo"/>
  </r>
  <r>
    <s v="Faatima"/>
    <s v="Carmo"/>
    <s v="Pollock"/>
    <s v="Faatima Carmo Pollock"/>
    <n v="0.61924782627397346"/>
    <s v="@gmail.com"/>
    <s v="Faatima@gmail.com"/>
    <n v="44"/>
    <s v="Paraná"/>
    <x v="3"/>
    <x v="1"/>
    <x v="0"/>
    <x v="1"/>
    <n v="2"/>
    <s v="À Prazo"/>
    <x v="1377"/>
    <s v="João Carlos"/>
  </r>
  <r>
    <s v="Sanaya"/>
    <s v="Miranda"/>
    <s v="Atkinson"/>
    <s v="Sanaya Miranda Atkinson"/>
    <n v="0.47862354531719853"/>
    <s v="@ig.com"/>
    <s v="Sanaya@ig.com"/>
    <n v="64"/>
    <s v="Goiás"/>
    <x v="4"/>
    <x v="1"/>
    <x v="1"/>
    <x v="1"/>
    <n v="1"/>
    <s v="À vista"/>
    <x v="1377"/>
    <s v="Maria do Carmo"/>
  </r>
  <r>
    <s v="Assia"/>
    <s v="Brito"/>
    <s v="Montgomery"/>
    <s v="Assia Brito Montgomery"/>
    <n v="0.32974895194023091"/>
    <s v="@yahoo.com"/>
    <s v="Assia@yahoo.com"/>
    <n v="45"/>
    <s v="Paraná"/>
    <x v="3"/>
    <x v="1"/>
    <x v="0"/>
    <x v="1"/>
    <n v="2"/>
    <s v="À Prazo"/>
    <x v="1378"/>
    <s v="José Arruda"/>
  </r>
  <r>
    <s v="Kyara"/>
    <s v="Freitas"/>
    <s v="Costello"/>
    <s v="Kyara Freitas Costello"/>
    <n v="0.60340628804717467"/>
    <s v="@gmail.com"/>
    <s v="Kyara@gmail.com"/>
    <n v="65"/>
    <s v="Mato Grosso"/>
    <x v="4"/>
    <x v="0"/>
    <x v="0"/>
    <x v="0"/>
    <n v="4"/>
    <s v="À Prazo"/>
    <x v="1378"/>
    <s v="João Carlos"/>
  </r>
  <r>
    <s v="Kyarah"/>
    <s v="Furquim"/>
    <s v="Donovan"/>
    <s v="Kyarah Furquim Donovan"/>
    <n v="0.51948501875826303"/>
    <s v="@ig.com"/>
    <s v="Kyarah@ig.com"/>
    <n v="27"/>
    <s v="Espírito Santo"/>
    <x v="0"/>
    <x v="0"/>
    <x v="0"/>
    <x v="0"/>
    <n v="4"/>
    <s v="À Prazo"/>
    <x v="1378"/>
    <s v="José Arruda"/>
  </r>
  <r>
    <s v="Ilithyia"/>
    <s v="Aleluia"/>
    <s v="Pollock"/>
    <s v="Ilithyia Aleluia Pollock"/>
    <n v="0.87339804598603732"/>
    <s v="@hotmail.com"/>
    <s v="Ilithyia@hotmail.com"/>
    <n v="28"/>
    <s v="Espírito Santo"/>
    <x v="0"/>
    <x v="1"/>
    <x v="0"/>
    <x v="1"/>
    <n v="2"/>
    <s v="À Prazo"/>
    <x v="1379"/>
    <s v="Maria do Carmo"/>
  </r>
  <r>
    <s v="Norah"/>
    <s v="Moraes"/>
    <s v="Donovan"/>
    <s v="Norah Moraes Donovan"/>
    <n v="0.9178998604923978"/>
    <s v="@yahoo.com"/>
    <s v="Norah@yahoo.com"/>
    <n v="46"/>
    <s v="Paraná"/>
    <x v="3"/>
    <x v="1"/>
    <x v="1"/>
    <x v="1"/>
    <n v="1"/>
    <s v="À vista"/>
    <x v="1379"/>
    <s v="João Carlos"/>
  </r>
  <r>
    <s v="Kidiana"/>
    <s v="Curtinaz"/>
    <s v="Costello"/>
    <s v="Kidiana Curtinaz Costello"/>
    <n v="0.40619012487434203"/>
    <s v="@yahoo.com"/>
    <s v="Kidiana@yahoo.com"/>
    <n v="66"/>
    <s v="Mato Grosso"/>
    <x v="4"/>
    <x v="0"/>
    <x v="0"/>
    <x v="0"/>
    <n v="6"/>
    <s v="À Prazo"/>
    <x v="1379"/>
    <s v="José Arruda"/>
  </r>
  <r>
    <s v="Myla"/>
    <s v="Antônio"/>
    <s v="Stack"/>
    <s v="Myla Antônio Stack"/>
    <n v="0.42415746990839698"/>
    <s v="@ig.com"/>
    <s v="Myla@ig.com"/>
    <n v="47"/>
    <s v="Santa Catarina"/>
    <x v="3"/>
    <x v="1"/>
    <x v="0"/>
    <x v="1"/>
    <n v="2"/>
    <s v="À Prazo"/>
    <x v="1380"/>
    <s v="José Arruda"/>
  </r>
  <r>
    <s v="Brenda"/>
    <s v="Lopes"/>
    <s v="Walsh"/>
    <s v="Brenda Lopes Walsh"/>
    <n v="0.81582424682096033"/>
    <s v="@hotmail.com"/>
    <s v="Brenda@hotmail.com"/>
    <n v="31"/>
    <s v="Minas Gerais"/>
    <x v="0"/>
    <x v="2"/>
    <x v="0"/>
    <x v="2"/>
    <n v="8"/>
    <s v="À Prazo"/>
    <x v="1380"/>
    <s v="João Carlos"/>
  </r>
  <r>
    <s v="Milany"/>
    <s v="Tunes"/>
    <s v="Montgomery"/>
    <s v="Milany Tunes Montgomery"/>
    <n v="0.99270470630317031"/>
    <s v="@yahoo.com"/>
    <s v="Milany@yahoo.com"/>
    <n v="67"/>
    <s v="Mato Grosso do Sul"/>
    <x v="4"/>
    <x v="0"/>
    <x v="0"/>
    <x v="0"/>
    <n v="7"/>
    <s v="À Prazo"/>
    <x v="1380"/>
    <s v="José Arruda"/>
  </r>
  <r>
    <s v="Urwa"/>
    <s v="Menezes"/>
    <s v="Saunders"/>
    <s v="Urwa Menezes Saunders"/>
    <n v="0.97375615602710419"/>
    <s v="@yahoo.com"/>
    <s v="Urwa@yahoo.com"/>
    <n v="32"/>
    <s v="Minas Gerais"/>
    <x v="0"/>
    <x v="1"/>
    <x v="1"/>
    <x v="1"/>
    <n v="1"/>
    <s v="À vista"/>
    <x v="1381"/>
    <s v="João Carlos"/>
  </r>
  <r>
    <s v="Zuleyca"/>
    <s v="Eça"/>
    <s v="Walsh"/>
    <s v="Zuleyca Eça Walsh"/>
    <n v="3.4384622546867138E-2"/>
    <s v="@gmail.com"/>
    <s v="Zuleyca@gmail.com"/>
    <n v="48"/>
    <s v="Santa Catarina"/>
    <x v="3"/>
    <x v="0"/>
    <x v="0"/>
    <x v="0"/>
    <n v="3"/>
    <s v="À Prazo"/>
    <x v="1381"/>
    <s v="José Arruda"/>
  </r>
  <r>
    <s v="Wilmara"/>
    <s v="Spiassi"/>
    <s v="Weber"/>
    <s v="Wilmara Spiassi Weber"/>
    <n v="6.3523533686029032E-2"/>
    <s v="@gmail.com"/>
    <s v="Wilmara@gmail.com"/>
    <n v="68"/>
    <s v="Acre"/>
    <x v="1"/>
    <x v="1"/>
    <x v="1"/>
    <x v="1"/>
    <n v="1"/>
    <s v="À vista"/>
    <x v="1381"/>
    <s v="José Arruda"/>
  </r>
  <r>
    <s v="Ricarda"/>
    <s v="Cidade"/>
    <s v="Kerr"/>
    <s v="Ricarda Cidade Kerr"/>
    <n v="8.750208613429078E-2"/>
    <s v="@ig.com"/>
    <s v="Ricarda@ig.com"/>
    <n v="33"/>
    <s v="Minas Gerais"/>
    <x v="0"/>
    <x v="2"/>
    <x v="0"/>
    <x v="2"/>
    <n v="10"/>
    <s v="À Prazo"/>
    <x v="1382"/>
    <s v="João Carlos"/>
  </r>
  <r>
    <s v="Edna"/>
    <s v="Namorado"/>
    <s v="Vaughn"/>
    <s v="Edna Namorado Vaughn"/>
    <n v="0.1003775867093768"/>
    <s v="@gmail.com"/>
    <s v="Edna@gmail.com"/>
    <n v="49"/>
    <s v="Santa Catarina"/>
    <x v="3"/>
    <x v="2"/>
    <x v="0"/>
    <x v="2"/>
    <n v="10"/>
    <s v="À Prazo"/>
    <x v="1382"/>
    <s v="Maria do Carmo"/>
  </r>
  <r>
    <s v="Morena"/>
    <s v="Amigo"/>
    <s v="O’Hara"/>
    <s v="Morena Amigo O’Hara"/>
    <n v="0.7465846091733529"/>
    <s v="@gmail.com"/>
    <s v="Morena@gmail.com"/>
    <n v="69"/>
    <s v="Rondônia"/>
    <x v="1"/>
    <x v="2"/>
    <x v="0"/>
    <x v="2"/>
    <n v="10"/>
    <s v="À Prazo"/>
    <x v="1382"/>
    <s v="José Arruda"/>
  </r>
  <r>
    <s v="Manuela"/>
    <s v="Holanda"/>
    <s v="Stack"/>
    <s v="Manuela Holanda Stack"/>
    <n v="0.96074626787858919"/>
    <s v="@ig.com"/>
    <s v="Manuela@ig.com"/>
    <n v="34"/>
    <s v="Minas Gerais"/>
    <x v="0"/>
    <x v="0"/>
    <x v="0"/>
    <x v="0"/>
    <n v="3"/>
    <s v="À Prazo"/>
    <x v="1383"/>
    <s v="Maria do Carmo"/>
  </r>
  <r>
    <s v="Jalny"/>
    <s v="Fernandes"/>
    <s v="Weber"/>
    <s v="Jalny Fernandes Weber"/>
    <n v="0.43467879248117924"/>
    <s v="@hotmail.com"/>
    <s v="Jalny@hotmail.com"/>
    <n v="71"/>
    <s v="Bahia"/>
    <x v="2"/>
    <x v="0"/>
    <x v="0"/>
    <x v="0"/>
    <n v="3"/>
    <s v="À Prazo"/>
    <x v="1383"/>
    <s v="José Arruda"/>
  </r>
  <r>
    <s v="Ariany"/>
    <s v="Apolinário"/>
    <s v="Montgomery"/>
    <s v="Ariany Apolinário Montgomery"/>
    <n v="4.8217590533513377E-2"/>
    <s v="@hotmail.com"/>
    <s v="Ariany@hotmail.com"/>
    <n v="51"/>
    <s v="Rio Grande do Sul"/>
    <x v="3"/>
    <x v="0"/>
    <x v="0"/>
    <x v="0"/>
    <n v="4"/>
    <s v="À Prazo"/>
    <x v="1383"/>
    <s v="Maria do Carmo"/>
  </r>
  <r>
    <s v="Megan"/>
    <s v="Pimentel"/>
    <s v="Ramsey"/>
    <s v="Megan Pimentel Ramsey"/>
    <n v="0.76807588341682054"/>
    <s v="@hotmail.com"/>
    <s v="Megan@hotmail.com"/>
    <n v="53"/>
    <s v="Rio Grande do Sul"/>
    <x v="3"/>
    <x v="1"/>
    <x v="1"/>
    <x v="1"/>
    <n v="1"/>
    <s v="À vista"/>
    <x v="1384"/>
    <s v="João Carlos"/>
  </r>
  <r>
    <s v="Juisney"/>
    <s v="Pereira"/>
    <s v="Reese"/>
    <s v="Juisney Pereira Reese"/>
    <n v="0.78375910739169929"/>
    <s v="@gmail.com"/>
    <s v="Juisney@gmail.com"/>
    <n v="73"/>
    <s v="Bahia"/>
    <x v="2"/>
    <x v="1"/>
    <x v="1"/>
    <x v="1"/>
    <n v="1"/>
    <s v="À vista"/>
    <x v="1384"/>
    <s v="Maria do Carmo"/>
  </r>
  <r>
    <s v="Marinha"/>
    <s v="Mesquita"/>
    <s v="Donovan"/>
    <s v="Marinha Mesquita Donovan"/>
    <n v="0.4482279277539013"/>
    <s v="@hotmail.com"/>
    <s v="Marinha@hotmail.com"/>
    <n v="35"/>
    <s v="Minas Gerais"/>
    <x v="0"/>
    <x v="0"/>
    <x v="0"/>
    <x v="0"/>
    <n v="5"/>
    <s v="À Prazo"/>
    <x v="1384"/>
    <s v="José Arruda"/>
  </r>
  <r>
    <s v="Kiendra"/>
    <s v="Dantas"/>
    <s v="Donovan"/>
    <s v="Kiendra Dantas Donovan"/>
    <n v="0.49264729168220045"/>
    <s v="@ig.com"/>
    <s v="Kiendra@ig.com"/>
    <n v="37"/>
    <s v="Minas Gerais"/>
    <x v="0"/>
    <x v="2"/>
    <x v="0"/>
    <x v="2"/>
    <n v="9"/>
    <s v="À Prazo"/>
    <x v="1385"/>
    <s v="Priscila Amanda"/>
  </r>
  <r>
    <s v="Naisa"/>
    <s v="Borsoi"/>
    <s v="Ramsey"/>
    <s v="Naisa Borsoi Ramsey"/>
    <n v="0.29045405544167857"/>
    <s v="@yahoo.com"/>
    <s v="Naisa@yahoo.com"/>
    <n v="74"/>
    <s v="Bahia"/>
    <x v="2"/>
    <x v="1"/>
    <x v="1"/>
    <x v="1"/>
    <n v="1"/>
    <s v="À vista"/>
    <x v="1385"/>
    <s v="José Arruda"/>
  </r>
  <r>
    <s v="Arsénia"/>
    <s v="Bastos"/>
    <s v="Barr"/>
    <s v="Arsénia Bastos Barr"/>
    <n v="0.635637602031069"/>
    <s v="@gmail.com"/>
    <s v="Arsénia@gmail.com"/>
    <n v="54"/>
    <s v="Rio Grande do Sul"/>
    <x v="3"/>
    <x v="0"/>
    <x v="0"/>
    <x v="0"/>
    <n v="6"/>
    <s v="À Prazo"/>
    <x v="1385"/>
    <s v="Priscila Amanda"/>
  </r>
  <r>
    <s v="Dylara"/>
    <s v="Mello"/>
    <s v="Hahn"/>
    <s v="Dylara Mello Hahn"/>
    <n v="0.61546534353976479"/>
    <s v="@ig.com"/>
    <s v="Dylara@ig.com"/>
    <n v="75"/>
    <s v="Bahia"/>
    <x v="2"/>
    <x v="2"/>
    <x v="0"/>
    <x v="2"/>
    <n v="9"/>
    <s v="À Prazo"/>
    <x v="1386"/>
    <s v="Maria do Carmo"/>
  </r>
  <r>
    <s v="Taranpreet"/>
    <s v="Duarte"/>
    <s v="Weber"/>
    <s v="Taranpreet Duarte Weber"/>
    <n v="0.40077884874123482"/>
    <s v="@gmail.com"/>
    <s v="Taranpreet@gmail.com"/>
    <n v="55"/>
    <s v="Rio Grande do Sul"/>
    <x v="3"/>
    <x v="0"/>
    <x v="0"/>
    <x v="0"/>
    <n v="3"/>
    <s v="À Prazo"/>
    <x v="1386"/>
    <s v="Priscila Amanda"/>
  </r>
  <r>
    <s v="Rahma"/>
    <s v="Anunciação"/>
    <s v="Salisbury"/>
    <s v="Rahma Anunciação Salisbury"/>
    <n v="0.35034369184362701"/>
    <s v="@hotmail.com"/>
    <s v="Rahma@hotmail.com"/>
    <n v="38"/>
    <s v="Minas Gerais"/>
    <x v="0"/>
    <x v="0"/>
    <x v="0"/>
    <x v="0"/>
    <n v="6"/>
    <s v="À Prazo"/>
    <x v="1386"/>
    <s v="José Arruda"/>
  </r>
  <r>
    <s v="Sofiia"/>
    <s v="Viana"/>
    <s v="Ramsey"/>
    <s v="Sofiia Viana Ramsey"/>
    <n v="0.27808670402365088"/>
    <s v="@yahoo.com"/>
    <s v="Sofiia@yahoo.com"/>
    <n v="41"/>
    <s v="Paraná"/>
    <x v="3"/>
    <x v="0"/>
    <x v="0"/>
    <x v="0"/>
    <n v="6"/>
    <s v="À Prazo"/>
    <x v="1387"/>
    <s v="João Carlos"/>
  </r>
  <r>
    <s v="Eukene"/>
    <s v="Batista"/>
    <s v="Stack"/>
    <s v="Eukene Batista Stack"/>
    <n v="0.42450023605988896"/>
    <s v="@hotmail.com"/>
    <s v="Eukene@hotmail.com"/>
    <n v="77"/>
    <s v="Bahia"/>
    <x v="2"/>
    <x v="0"/>
    <x v="0"/>
    <x v="0"/>
    <n v="5"/>
    <s v="À Prazo"/>
    <x v="1387"/>
    <s v="José Arruda"/>
  </r>
  <r>
    <s v="Savannah"/>
    <s v="Ortiz"/>
    <s v="Reese"/>
    <s v="Savannah Ortiz Reese"/>
    <n v="0.7713612009951053"/>
    <s v="@yahoo.com"/>
    <s v="Savannah@yahoo.com"/>
    <n v="61"/>
    <s v="Distrito Federal"/>
    <x v="4"/>
    <x v="0"/>
    <x v="0"/>
    <x v="0"/>
    <n v="6"/>
    <s v="À Prazo"/>
    <x v="1387"/>
    <s v="José Arruda"/>
  </r>
  <r>
    <s v="Filza"/>
    <s v="Faria"/>
    <s v="Sinclair"/>
    <s v="Filza Faria Sinclair"/>
    <n v="0.17800641894693103"/>
    <s v="@gmail.com"/>
    <s v="Filza@gmail.com"/>
    <n v="42"/>
    <s v="Paraná"/>
    <x v="3"/>
    <x v="0"/>
    <x v="0"/>
    <x v="0"/>
    <n v="5"/>
    <s v="À Prazo"/>
    <x v="1388"/>
    <s v="José Arruda"/>
  </r>
  <r>
    <s v="Sáli"/>
    <s v="Lochner"/>
    <s v="Fletcher"/>
    <s v="Sáli Lochner Fletcher"/>
    <n v="0.47923460435569898"/>
    <s v="@ig.com"/>
    <s v="Sáli@ig.com"/>
    <n v="62"/>
    <s v="Goiás"/>
    <x v="4"/>
    <x v="0"/>
    <x v="0"/>
    <x v="0"/>
    <n v="5"/>
    <s v="À Prazo"/>
    <x v="1388"/>
    <s v="José Arruda"/>
  </r>
  <r>
    <s v="Nereida"/>
    <s v="Frota"/>
    <s v="Weber"/>
    <s v="Nereida Frota Weber"/>
    <n v="0.91681758988768458"/>
    <s v="@gmail.com"/>
    <s v="Nereida@gmail.com"/>
    <n v="79"/>
    <s v="Sergipe"/>
    <x v="2"/>
    <x v="0"/>
    <x v="0"/>
    <x v="0"/>
    <n v="6"/>
    <s v="À Prazo"/>
    <x v="1388"/>
    <s v="Priscila Amanda"/>
  </r>
  <r>
    <s v="Marie"/>
    <s v="Marques"/>
    <s v="Reese"/>
    <s v="Marie Marques Reese"/>
    <n v="0.31743674895096885"/>
    <s v="@yahoo.com"/>
    <s v="Marie@yahoo.com"/>
    <n v="81"/>
    <s v="Pernambuco"/>
    <x v="2"/>
    <x v="1"/>
    <x v="1"/>
    <x v="1"/>
    <n v="1"/>
    <s v="À vista"/>
    <x v="1389"/>
    <s v="Priscila Amanda"/>
  </r>
  <r>
    <s v="Jenny"/>
    <s v="Lochner"/>
    <s v="Pollock"/>
    <s v="Jenny Lochner Pollock"/>
    <n v="0.86962901649487823"/>
    <s v="@ig.com"/>
    <s v="Jenny@ig.com"/>
    <n v="63"/>
    <s v="Tocantins"/>
    <x v="1"/>
    <x v="0"/>
    <x v="0"/>
    <x v="0"/>
    <n v="4"/>
    <s v="À Prazo"/>
    <x v="1389"/>
    <s v="João Carlos"/>
  </r>
  <r>
    <s v="Kadija"/>
    <s v="Rehder"/>
    <s v="McCracken"/>
    <s v="Kadija Rehder McCracken"/>
    <n v="0.52679157038698265"/>
    <s v="@gmail.com"/>
    <s v="Kadija@gmail.com"/>
    <n v="43"/>
    <s v="Paraná"/>
    <x v="3"/>
    <x v="2"/>
    <x v="0"/>
    <x v="2"/>
    <n v="10"/>
    <s v="À Prazo"/>
    <x v="1389"/>
    <s v="José Arruda"/>
  </r>
  <r>
    <s v="Belen"/>
    <s v="Garcia"/>
    <s v="Ramsey"/>
    <s v="Belen Garcia Ramsey"/>
    <n v="0.33914093626380315"/>
    <s v="@ig.com"/>
    <s v="Belen@ig.com"/>
    <n v="44"/>
    <s v="Paraná"/>
    <x v="3"/>
    <x v="2"/>
    <x v="0"/>
    <x v="2"/>
    <n v="10"/>
    <s v="À Prazo"/>
    <x v="1390"/>
    <s v="José Arruda"/>
  </r>
  <r>
    <s v="Joyce"/>
    <s v="Peçanha"/>
    <s v="Montgomery"/>
    <s v="Joyce Peçanha Montgomery"/>
    <n v="0.34222137840627931"/>
    <s v="@yahoo.com"/>
    <s v="Joyce@yahoo.com"/>
    <n v="82"/>
    <s v="Alagoas"/>
    <x v="2"/>
    <x v="0"/>
    <x v="0"/>
    <x v="0"/>
    <n v="3"/>
    <s v="À Prazo"/>
    <x v="1390"/>
    <s v="José Arruda"/>
  </r>
  <r>
    <s v="Emmely"/>
    <s v="Xavier"/>
    <s v="McBride"/>
    <s v="Emmely Xavier McBride"/>
    <n v="0.88866047361099798"/>
    <s v="@gmail.com"/>
    <s v="Emmely@gmail.com"/>
    <n v="64"/>
    <s v="Goiás"/>
    <x v="4"/>
    <x v="0"/>
    <x v="0"/>
    <x v="0"/>
    <n v="4"/>
    <s v="À Prazo"/>
    <x v="1390"/>
    <s v="Priscila Amanda"/>
  </r>
  <r>
    <s v="Georgiana"/>
    <s v="Jardim"/>
    <s v="Donovan"/>
    <s v="Georgiana Jardim Donovan"/>
    <n v="0.25064812203542952"/>
    <s v="@ig.com"/>
    <s v="Georgiana@ig.com"/>
    <n v="83"/>
    <s v="Paraíba"/>
    <x v="2"/>
    <x v="2"/>
    <x v="0"/>
    <x v="2"/>
    <n v="9"/>
    <s v="À Prazo"/>
    <x v="1391"/>
    <s v="Maria do Carmo"/>
  </r>
  <r>
    <s v="Laeticia"/>
    <s v="Gomes"/>
    <s v="Higgins"/>
    <s v="Laeticia Gomes Higgins"/>
    <n v="0.99394407811237651"/>
    <s v="@ig.com"/>
    <s v="Laeticia@ig.com"/>
    <n v="45"/>
    <s v="Paraná"/>
    <x v="3"/>
    <x v="1"/>
    <x v="0"/>
    <x v="1"/>
    <n v="2"/>
    <s v="À Prazo"/>
    <x v="1391"/>
    <s v="João Carlos"/>
  </r>
  <r>
    <s v="Indya"/>
    <s v="Apolinário"/>
    <s v="Faulkner"/>
    <s v="Indya Apolinário Faulkner"/>
    <n v="0.93525105978419343"/>
    <s v="@hotmail.com"/>
    <s v="Indya@hotmail.com"/>
    <n v="65"/>
    <s v="Mato Grosso"/>
    <x v="4"/>
    <x v="2"/>
    <x v="0"/>
    <x v="2"/>
    <n v="10"/>
    <s v="À Prazo"/>
    <x v="1391"/>
    <s v="João Carlos"/>
  </r>
  <r>
    <s v="Elana"/>
    <s v="Oliva"/>
    <s v="Frazier"/>
    <s v="Elana Oliva Frazier"/>
    <n v="0.90802767773007786"/>
    <s v="@hotmail.com"/>
    <s v="Elana@hotmail.com"/>
    <n v="46"/>
    <s v="Paraná"/>
    <x v="3"/>
    <x v="1"/>
    <x v="1"/>
    <x v="1"/>
    <n v="1"/>
    <s v="À vista"/>
    <x v="1392"/>
    <s v="Maria do Carmo"/>
  </r>
  <r>
    <s v="Kyla"/>
    <s v="Flores"/>
    <s v="Faulkner"/>
    <s v="Kyla Flores Faulkner"/>
    <n v="0.28019514399448398"/>
    <s v="@hotmail.com"/>
    <s v="Kyla@hotmail.com"/>
    <n v="84"/>
    <s v="Rio Grande do Norte"/>
    <x v="2"/>
    <x v="1"/>
    <x v="0"/>
    <x v="1"/>
    <n v="2"/>
    <s v="À Prazo"/>
    <x v="1392"/>
    <s v="José Arruda"/>
  </r>
  <r>
    <s v="Ina"/>
    <s v="Amor"/>
    <s v="Weber"/>
    <s v="Ina Amor Weber"/>
    <n v="0.57540237925988735"/>
    <s v="@gmail.com"/>
    <s v="Ina@gmail.com"/>
    <n v="66"/>
    <s v="Mato Grosso"/>
    <x v="4"/>
    <x v="0"/>
    <x v="0"/>
    <x v="0"/>
    <n v="4"/>
    <s v="À Prazo"/>
    <x v="1392"/>
    <s v="Maria do Carmo"/>
  </r>
  <r>
    <s v="Anisha"/>
    <s v="Toledo"/>
    <s v="Calhoun"/>
    <s v="Anisha Toledo Calhoun"/>
    <n v="0.13145759152448211"/>
    <s v="@hotmail.com"/>
    <s v="Anisha@hotmail.com"/>
    <n v="47"/>
    <s v="Santa Catarina"/>
    <x v="3"/>
    <x v="2"/>
    <x v="0"/>
    <x v="2"/>
    <n v="9"/>
    <s v="À Prazo"/>
    <x v="1393"/>
    <s v="Priscila Amanda"/>
  </r>
  <r>
    <s v="Shakilla"/>
    <s v="Poeta"/>
    <s v="Stack"/>
    <s v="Shakilla Poeta Stack"/>
    <n v="0.35661340533889396"/>
    <s v="@gmail.com"/>
    <s v="Shakilla@gmail.com"/>
    <n v="85"/>
    <s v="Ceará"/>
    <x v="2"/>
    <x v="2"/>
    <x v="0"/>
    <x v="2"/>
    <n v="9"/>
    <s v="À Prazo"/>
    <x v="1393"/>
    <s v="João Carlos"/>
  </r>
  <r>
    <s v="Elissa"/>
    <s v="Reis"/>
    <s v="Ramsey"/>
    <s v="Elissa Reis Ramsey"/>
    <n v="0.35379605572603989"/>
    <s v="@yahoo.com"/>
    <s v="Elissa@yahoo.com"/>
    <n v="67"/>
    <s v="Mato Grosso do Sul"/>
    <x v="4"/>
    <x v="0"/>
    <x v="0"/>
    <x v="0"/>
    <n v="7"/>
    <s v="À Prazo"/>
    <x v="1393"/>
    <s v="José Arruda"/>
  </r>
  <r>
    <s v="Danika"/>
    <s v="Camões"/>
    <s v="Shaw"/>
    <s v="Danika Camões Shaw"/>
    <n v="0.70209234340856519"/>
    <s v="@ig.com"/>
    <s v="Danika@ig.com"/>
    <n v="48"/>
    <s v="Santa Catarina"/>
    <x v="3"/>
    <x v="0"/>
    <x v="0"/>
    <x v="0"/>
    <n v="7"/>
    <s v="À Prazo"/>
    <x v="1394"/>
    <s v="Maria do Carmo"/>
  </r>
  <r>
    <s v="Rania"/>
    <s v="Barroso"/>
    <s v="Fletcher"/>
    <s v="Rania Barroso Fletcher"/>
    <n v="0.58910291751349797"/>
    <s v="@hotmail.com"/>
    <s v="Rania@hotmail.com"/>
    <n v="86"/>
    <s v="Piauí"/>
    <x v="2"/>
    <x v="2"/>
    <x v="0"/>
    <x v="2"/>
    <n v="8"/>
    <s v="À Prazo"/>
    <x v="1394"/>
    <s v="Maria do Carmo"/>
  </r>
  <r>
    <s v="Nahla"/>
    <s v="Barros"/>
    <s v="Duncan"/>
    <s v="Nahla Barros Duncan"/>
    <n v="0.5039319450178873"/>
    <s v="@gmail.com"/>
    <s v="Nahla@gmail.com"/>
    <n v="68"/>
    <s v="Acre"/>
    <x v="1"/>
    <x v="0"/>
    <x v="0"/>
    <x v="0"/>
    <n v="4"/>
    <s v="À Prazo"/>
    <x v="1394"/>
    <s v="Maria do Carmo"/>
  </r>
  <r>
    <s v="Chloë"/>
    <s v="Santacruz"/>
    <s v="Frazier"/>
    <s v="Chloë Santacruz Frazier"/>
    <n v="0.30584523515417095"/>
    <s v="@yahoo.com"/>
    <s v="Chloë@yahoo.com"/>
    <n v="49"/>
    <s v="Santa Catarina"/>
    <x v="3"/>
    <x v="0"/>
    <x v="0"/>
    <x v="0"/>
    <n v="7"/>
    <s v="À Prazo"/>
    <x v="1395"/>
    <s v="Priscila Amanda"/>
  </r>
  <r>
    <s v="Sena"/>
    <s v="Pellegrini"/>
    <s v="Faulkner"/>
    <s v="Sena Pellegrini Faulkner"/>
    <n v="0.975030814007109"/>
    <s v="@gmail.com"/>
    <s v="Sena@gmail.com"/>
    <n v="69"/>
    <s v="Rondônia"/>
    <x v="1"/>
    <x v="1"/>
    <x v="1"/>
    <x v="1"/>
    <n v="1"/>
    <s v="À vista"/>
    <x v="1395"/>
    <s v="João Carlos"/>
  </r>
  <r>
    <s v="Merícia"/>
    <s v="Santana"/>
    <s v="Salisbury"/>
    <s v="Merícia Santana Salisbury"/>
    <n v="0.4748875411360225"/>
    <s v="@gmail.com"/>
    <s v="Merícia@gmail.com"/>
    <n v="87"/>
    <s v="Pernambuco"/>
    <x v="2"/>
    <x v="0"/>
    <x v="0"/>
    <x v="0"/>
    <n v="7"/>
    <s v="À Prazo"/>
    <x v="1395"/>
    <s v="José Arruda"/>
  </r>
  <r>
    <s v="Alicya"/>
    <s v="Kremer"/>
    <s v="O’Hara"/>
    <s v="Alicya Kremer O’Hara"/>
    <n v="0.85759914846214502"/>
    <s v="@ig.com"/>
    <s v="Alicya@ig.com"/>
    <n v="88"/>
    <s v="Ceará"/>
    <x v="2"/>
    <x v="0"/>
    <x v="0"/>
    <x v="0"/>
    <n v="4"/>
    <s v="À Prazo"/>
    <x v="1396"/>
    <s v="João Carlos"/>
  </r>
  <r>
    <s v="Dália"/>
    <s v="Borsoi"/>
    <s v="Faulkner"/>
    <s v="Dália Borsoi Faulkner"/>
    <n v="0.35547575461008107"/>
    <s v="@gmail.com"/>
    <s v="Dália@gmail.com"/>
    <n v="51"/>
    <s v="Rio Grande do Sul"/>
    <x v="3"/>
    <x v="0"/>
    <x v="0"/>
    <x v="0"/>
    <n v="5"/>
    <s v="À Prazo"/>
    <x v="1396"/>
    <s v="Maria do Carmo"/>
  </r>
  <r>
    <s v="Hajar"/>
    <s v="Nascimento"/>
    <s v="Stack"/>
    <s v="Hajar Nascimento Stack"/>
    <n v="8.2946553736338302E-2"/>
    <s v="@hotmail.com"/>
    <s v="Hajar@hotmail.com"/>
    <n v="71"/>
    <s v="Bahia"/>
    <x v="2"/>
    <x v="2"/>
    <x v="0"/>
    <x v="2"/>
    <n v="9"/>
    <s v="À Prazo"/>
    <x v="1396"/>
    <s v="Maria do Carmo"/>
  </r>
  <r>
    <s v="Ainny"/>
    <s v="Costa"/>
    <s v="Kerr"/>
    <s v="Ainny Costa Kerr"/>
    <n v="0.82254432228968855"/>
    <s v="@gmail.com"/>
    <s v="Ainny@gmail.com"/>
    <n v="73"/>
    <s v="Bahia"/>
    <x v="2"/>
    <x v="1"/>
    <x v="1"/>
    <x v="1"/>
    <n v="1"/>
    <s v="À vista"/>
    <x v="1397"/>
    <s v="José Arruda"/>
  </r>
  <r>
    <s v="Kyana"/>
    <s v="Fortaleza"/>
    <s v="Barr"/>
    <s v="Kyana Fortaleza Barr"/>
    <n v="0.84414398991825668"/>
    <s v="@gmail.com"/>
    <s v="Kyana@gmail.com"/>
    <n v="89"/>
    <s v="Piauí"/>
    <x v="2"/>
    <x v="1"/>
    <x v="1"/>
    <x v="1"/>
    <n v="1"/>
    <s v="À vista"/>
    <x v="1397"/>
    <s v="Priscila Amanda"/>
  </r>
  <r>
    <s v="Jenifer"/>
    <s v="Lopes"/>
    <s v="McLaughlin"/>
    <s v="Jenifer Lopes McLaughlin"/>
    <n v="0.14275548556173634"/>
    <s v="@yahoo.com"/>
    <s v="Jenifer@yahoo.com"/>
    <n v="53"/>
    <s v="Rio Grande do Sul"/>
    <x v="3"/>
    <x v="1"/>
    <x v="1"/>
    <x v="1"/>
    <n v="1"/>
    <s v="À vista"/>
    <x v="1397"/>
    <s v="José Arruda"/>
  </r>
  <r>
    <s v="Mariluz"/>
    <s v="Mendonça"/>
    <s v="Conway"/>
    <s v="Mariluz Mendonça Conway"/>
    <n v="0.25375458045412191"/>
    <s v="@gmail.com"/>
    <s v="Mariluz@gmail.com"/>
    <n v="74"/>
    <s v="Bahia"/>
    <x v="2"/>
    <x v="2"/>
    <x v="0"/>
    <x v="2"/>
    <n v="10"/>
    <s v="À Prazo"/>
    <x v="1398"/>
    <s v="Maria do Carmo"/>
  </r>
  <r>
    <s v="Marianna"/>
    <s v="Malafaia"/>
    <s v="Stack"/>
    <s v="Marianna Malafaia Stack"/>
    <n v="0.64109311647773681"/>
    <s v="@gmail.com"/>
    <s v="Marianna@gmail.com"/>
    <n v="91"/>
    <s v="Pará"/>
    <x v="1"/>
    <x v="1"/>
    <x v="1"/>
    <x v="1"/>
    <n v="1"/>
    <s v="À vista"/>
    <x v="1398"/>
    <s v="Priscila Amanda"/>
  </r>
  <r>
    <s v="Harkirat"/>
    <s v="Parga"/>
    <s v="Lynch"/>
    <s v="Harkirat Parga Lynch"/>
    <n v="0.90844924889510015"/>
    <s v="@gmail.com"/>
    <s v="Harkirat@gmail.com"/>
    <n v="54"/>
    <s v="Rio Grande do Sul"/>
    <x v="3"/>
    <x v="0"/>
    <x v="0"/>
    <x v="0"/>
    <n v="5"/>
    <s v="À Prazo"/>
    <x v="1398"/>
    <s v="Priscila Amanda"/>
  </r>
  <r>
    <s v="Índia"/>
    <s v="Antunes"/>
    <s v="Dempsey"/>
    <s v="Índia Antunes Dempsey"/>
    <n v="0.11523368567775616"/>
    <s v="@ig.com"/>
    <s v="Índia@ig.com"/>
    <n v="55"/>
    <s v="Rio Grande do Sul"/>
    <x v="3"/>
    <x v="1"/>
    <x v="1"/>
    <x v="1"/>
    <n v="1"/>
    <s v="À vista"/>
    <x v="1399"/>
    <s v="Maria do Carmo"/>
  </r>
  <r>
    <s v="Séfora"/>
    <s v="Pascal"/>
    <s v="Atkinson"/>
    <s v="Séfora Pascal Atkinson"/>
    <n v="0.10767141614183739"/>
    <s v="@hotmail.com"/>
    <s v="Séfora@hotmail.com"/>
    <n v="92"/>
    <s v="Amazonas"/>
    <x v="1"/>
    <x v="2"/>
    <x v="0"/>
    <x v="2"/>
    <n v="10"/>
    <s v="À Prazo"/>
    <x v="1399"/>
    <s v="José Arruda"/>
  </r>
  <r>
    <s v="Yelyzaveta"/>
    <s v="André"/>
    <s v="Kerr"/>
    <s v="Yelyzaveta André Kerr"/>
    <n v="0.2824969680159527"/>
    <s v="@yahoo.com"/>
    <s v="Yelyzaveta@yahoo.com"/>
    <n v="75"/>
    <s v="Bahia"/>
    <x v="2"/>
    <x v="2"/>
    <x v="0"/>
    <x v="2"/>
    <n v="9"/>
    <s v="À Prazo"/>
    <x v="1399"/>
    <s v="João Carlos"/>
  </r>
  <r>
    <s v="Rayana"/>
    <s v="Bolsonaro"/>
    <s v="Montgomery"/>
    <s v="Rayana Bolsonaro Montgomery"/>
    <n v="0.42315512738646011"/>
    <s v="@ig.com"/>
    <s v="Rayana@ig.com"/>
    <n v="93"/>
    <s v="Pará"/>
    <x v="1"/>
    <x v="0"/>
    <x v="0"/>
    <x v="0"/>
    <n v="7"/>
    <s v="À Prazo"/>
    <x v="1400"/>
    <s v="José Arruda"/>
  </r>
  <r>
    <s v="Arwa"/>
    <s v="Bicalho"/>
    <s v="Donovan"/>
    <s v="Arwa Bicalho Donovan"/>
    <n v="0.46409141167822154"/>
    <s v="@hotmail.com"/>
    <s v="Arwa@hotmail.com"/>
    <n v="77"/>
    <s v="Bahia"/>
    <x v="2"/>
    <x v="0"/>
    <x v="0"/>
    <x v="0"/>
    <n v="4"/>
    <s v="À Prazo"/>
    <x v="1400"/>
    <s v="José Arruda"/>
  </r>
  <r>
    <s v="Viviana"/>
    <s v="Ramires"/>
    <s v="Walsh"/>
    <s v="Viviana Ramires Walsh"/>
    <n v="0.35899598151198864"/>
    <s v="@gmail.com"/>
    <s v="Viviana@gmail.com"/>
    <n v="61"/>
    <s v="Distrito Federal"/>
    <x v="4"/>
    <x v="0"/>
    <x v="0"/>
    <x v="0"/>
    <n v="4"/>
    <s v="À Prazo"/>
    <x v="1400"/>
    <s v="Priscila Amanda"/>
  </r>
  <r>
    <s v="Wiliane"/>
    <s v="Silva"/>
    <s v="Saunders"/>
    <s v="Wiliane Silva Saunders"/>
    <n v="6.6890463901779329E-2"/>
    <s v="@gmail.com"/>
    <s v="Wiliane@gmail.com"/>
    <n v="79"/>
    <s v="Sergipe"/>
    <x v="2"/>
    <x v="2"/>
    <x v="0"/>
    <x v="2"/>
    <n v="8"/>
    <s v="À Prazo"/>
    <x v="1401"/>
    <s v="José Arruda"/>
  </r>
  <r>
    <s v="MaMa"/>
    <s v="Generoso"/>
    <s v="Frazier"/>
    <s v="MaMa Generoso Frazier"/>
    <n v="0.56807615447778848"/>
    <s v="@ig.com"/>
    <s v="MaMa@ig.com"/>
    <n v="62"/>
    <s v="Goiás"/>
    <x v="4"/>
    <x v="0"/>
    <x v="0"/>
    <x v="0"/>
    <n v="4"/>
    <s v="À Prazo"/>
    <x v="1401"/>
    <s v="João Carlos"/>
  </r>
  <r>
    <s v="Enora"/>
    <s v="Aleluia"/>
    <s v="Saunders"/>
    <s v="Enora Aleluia Saunders"/>
    <n v="0.4411036950374172"/>
    <s v="@hotmail.com"/>
    <s v="Enora@hotmail.com"/>
    <n v="94"/>
    <s v="Pará"/>
    <x v="1"/>
    <x v="0"/>
    <x v="0"/>
    <x v="0"/>
    <n v="5"/>
    <s v="À Prazo"/>
    <x v="1401"/>
    <s v="João Carlos"/>
  </r>
  <r>
    <s v="Milana"/>
    <s v="Trindade"/>
    <s v="McBride"/>
    <s v="Milana Trindade McBride"/>
    <n v="0.95469725320261789"/>
    <s v="@hotmail.com"/>
    <s v="Milana@hotmail.com"/>
    <n v="95"/>
    <s v="Roraima"/>
    <x v="1"/>
    <x v="1"/>
    <x v="1"/>
    <x v="1"/>
    <n v="1"/>
    <s v="À vista"/>
    <x v="1402"/>
    <s v="José Arruda"/>
  </r>
  <r>
    <s v="Lívia"/>
    <s v="Toledo"/>
    <s v="McLaughlin"/>
    <s v="Lívia Toledo McLaughlin"/>
    <n v="0.40320741184636344"/>
    <s v="@hotmail.com"/>
    <s v="Lívia@hotmail.com"/>
    <n v="63"/>
    <s v="Tocantins"/>
    <x v="1"/>
    <x v="2"/>
    <x v="0"/>
    <x v="2"/>
    <n v="8"/>
    <s v="À Prazo"/>
    <x v="1402"/>
    <s v="João Carlos"/>
  </r>
  <r>
    <s v="Krishna"/>
    <s v="Ferraz"/>
    <s v="Ramsey"/>
    <s v="Krishna Ferraz Ramsey"/>
    <n v="0.60281339796681843"/>
    <s v="@yahoo.com"/>
    <s v="Krishna@yahoo.com"/>
    <n v="81"/>
    <s v="Pernambuco"/>
    <x v="2"/>
    <x v="2"/>
    <x v="0"/>
    <x v="2"/>
    <n v="10"/>
    <s v="À Prazo"/>
    <x v="1402"/>
    <s v="Maria do Carmo"/>
  </r>
  <r>
    <s v="Seeratjot"/>
    <s v="Parreira"/>
    <s v="Barker"/>
    <s v="Seeratjot Parreira Barker"/>
    <n v="0.54418823014504736"/>
    <s v="@hotmail.com"/>
    <s v="Seeratjot@hotmail.com"/>
    <n v="82"/>
    <s v="Alagoas"/>
    <x v="2"/>
    <x v="0"/>
    <x v="0"/>
    <x v="0"/>
    <n v="4"/>
    <s v="À Prazo"/>
    <x v="1403"/>
    <s v="José Arruda"/>
  </r>
  <r>
    <s v="Flor"/>
    <s v="Ferreira"/>
    <s v="Barker"/>
    <s v="Flor Ferreira Barker"/>
    <n v="0.9691530650461998"/>
    <s v="@yahoo.com"/>
    <s v="Flor@yahoo.com"/>
    <n v="64"/>
    <s v="Goiás"/>
    <x v="4"/>
    <x v="1"/>
    <x v="1"/>
    <x v="1"/>
    <n v="1"/>
    <s v="À vista"/>
    <x v="1403"/>
    <s v="Maria do Carmo"/>
  </r>
  <r>
    <s v="Dhriti"/>
    <s v="Furtado"/>
    <s v="McCracken"/>
    <s v="Dhriti Furtado McCracken"/>
    <n v="0.77203172027070144"/>
    <s v="@hotmail.com"/>
    <s v="Dhriti@hotmail.com"/>
    <n v="96"/>
    <s v="Amapá"/>
    <x v="1"/>
    <x v="0"/>
    <x v="0"/>
    <x v="0"/>
    <n v="4"/>
    <s v="À Prazo"/>
    <x v="1403"/>
    <s v="Maria do Carmo"/>
  </r>
  <r>
    <s v="Kemily"/>
    <s v="Batista"/>
    <s v="Stack"/>
    <s v="Kemily Batista Stack"/>
    <n v="0.17405436459633117"/>
    <s v="@ig.com"/>
    <s v="Kemily@ig.com"/>
    <n v="65"/>
    <s v="Mato Grosso"/>
    <x v="4"/>
    <x v="1"/>
    <x v="1"/>
    <x v="1"/>
    <n v="1"/>
    <s v="À vista"/>
    <x v="1404"/>
    <s v="Maria do Carmo"/>
  </r>
  <r>
    <s v="Jennifer"/>
    <s v="Leonor"/>
    <s v="Stack"/>
    <s v="Jennifer Leonor Stack"/>
    <n v="0.8566811116149029"/>
    <s v="@gmail.com"/>
    <s v="Jennifer@gmail.com"/>
    <n v="97"/>
    <s v="Amazonas"/>
    <x v="1"/>
    <x v="2"/>
    <x v="0"/>
    <x v="2"/>
    <n v="9"/>
    <s v="À Prazo"/>
    <x v="1404"/>
    <s v="José Arruda"/>
  </r>
  <r>
    <s v="Océane"/>
    <s v="Outeiro"/>
    <s v="Sinclair"/>
    <s v="Océane Outeiro Sinclair"/>
    <n v="0.80111545616550972"/>
    <s v="@hotmail.com"/>
    <s v="Océane@hotmail.com"/>
    <n v="83"/>
    <s v="Paraíba"/>
    <x v="2"/>
    <x v="1"/>
    <x v="1"/>
    <x v="1"/>
    <n v="1"/>
    <s v="À vista"/>
    <x v="1404"/>
    <s v="Maria do Carmo"/>
  </r>
  <r>
    <s v="Dricla"/>
    <s v="Malta"/>
    <s v="Calhoun"/>
    <s v="Dricla Malta Calhoun"/>
    <n v="1.6964570592976735E-2"/>
    <s v="@ig.com"/>
    <s v="Dricla@ig.com"/>
    <n v="84"/>
    <s v="Rio Grande do Norte"/>
    <x v="2"/>
    <x v="0"/>
    <x v="0"/>
    <x v="0"/>
    <n v="3"/>
    <s v="À Prazo"/>
    <x v="1405"/>
    <s v="José Arruda"/>
  </r>
  <r>
    <s v="Shanna"/>
    <s v="Prado"/>
    <s v="Saunders"/>
    <s v="Shanna Prado Saunders"/>
    <n v="0.36449174884116997"/>
    <s v="@hotmail.com"/>
    <s v="Shanna@hotmail.com"/>
    <n v="98"/>
    <s v="Maranhão"/>
    <x v="2"/>
    <x v="1"/>
    <x v="1"/>
    <x v="1"/>
    <n v="1"/>
    <s v="À vista"/>
    <x v="1405"/>
    <s v="José Arruda"/>
  </r>
  <r>
    <s v="Tina"/>
    <s v="Laubert"/>
    <s v="Reese"/>
    <s v="Tina Laubert Reese"/>
    <n v="0.24430879906870473"/>
    <s v="@ig.com"/>
    <s v="Tina@ig.com"/>
    <n v="66"/>
    <s v="Mato Grosso"/>
    <x v="4"/>
    <x v="2"/>
    <x v="0"/>
    <x v="2"/>
    <n v="8"/>
    <s v="À Prazo"/>
    <x v="1405"/>
    <s v="José Arruda"/>
  </r>
  <r>
    <s v="Maguette"/>
    <s v="Exaltação"/>
    <s v="Hahn"/>
    <s v="Maguette Exaltação Hahn"/>
    <n v="0.65890868976938866"/>
    <s v="@hotmail.com"/>
    <s v="Maguette@hotmail.com"/>
    <n v="99"/>
    <s v="Maranhão"/>
    <x v="2"/>
    <x v="1"/>
    <x v="1"/>
    <x v="1"/>
    <n v="1"/>
    <s v="À vista"/>
    <x v="1406"/>
    <s v="José Arruda"/>
  </r>
  <r>
    <s v="Virgínia"/>
    <s v="Pontes"/>
    <s v="O’Hara"/>
    <s v="Virgínia Pontes O’Hara"/>
    <n v="0.13178879014124423"/>
    <s v="@yahoo.com"/>
    <s v="Virgínia@yahoo.com"/>
    <n v="85"/>
    <s v="Ceará"/>
    <x v="2"/>
    <x v="0"/>
    <x v="0"/>
    <x v="0"/>
    <n v="5"/>
    <s v="À Prazo"/>
    <x v="1406"/>
    <s v="José Arruda"/>
  </r>
  <r>
    <s v="Hawwá"/>
    <s v="Peres"/>
    <s v="Vaughn"/>
    <s v="Hawwá Peres Vaughn"/>
    <n v="0.40000004434289971"/>
    <s v="@hotmail.com"/>
    <s v="Hawwá@hotmail.com"/>
    <n v="67"/>
    <s v="Mato Grosso do Sul"/>
    <x v="4"/>
    <x v="1"/>
    <x v="1"/>
    <x v="1"/>
    <n v="1"/>
    <s v="À vista"/>
    <x v="1406"/>
    <s v="Maria do Carmo"/>
  </r>
  <r>
    <s v="Iok"/>
    <s v="Baltazar"/>
    <s v="Montgomery"/>
    <s v="Iok Baltazar Montgomery"/>
    <n v="0.75240355407798987"/>
    <s v="@gmail.com"/>
    <s v="Iok@gmail.com"/>
    <n v="86"/>
    <s v="Piauí"/>
    <x v="2"/>
    <x v="2"/>
    <x v="0"/>
    <x v="2"/>
    <n v="8"/>
    <s v="À Prazo"/>
    <x v="1407"/>
    <s v="João Carlos"/>
  </r>
  <r>
    <s v="Silke"/>
    <s v="Simões"/>
    <s v="Weber"/>
    <s v="Silke Simões Weber"/>
    <n v="0.68727671970988569"/>
    <s v="@yahoo.com"/>
    <s v="Silke@yahoo.com"/>
    <n v="11"/>
    <s v="São Paulo"/>
    <x v="0"/>
    <x v="1"/>
    <x v="1"/>
    <x v="1"/>
    <n v="1"/>
    <s v="À vista"/>
    <x v="1407"/>
    <s v="Priscila Amanda"/>
  </r>
  <r>
    <s v="Marisa"/>
    <s v="Miranda"/>
    <s v="Duncan"/>
    <s v="Marisa Miranda Duncan"/>
    <n v="0.25238142036068856"/>
    <s v="@ig.com"/>
    <s v="Marisa@ig.com"/>
    <n v="68"/>
    <s v="Acre"/>
    <x v="1"/>
    <x v="2"/>
    <x v="0"/>
    <x v="2"/>
    <n v="9"/>
    <s v="À Prazo"/>
    <x v="1407"/>
    <s v="Maria do Carmo"/>
  </r>
  <r>
    <s v="Evolet"/>
    <s v="Bruscato"/>
    <s v="Hagan"/>
    <s v="Evolet Bruscato Hagan"/>
    <n v="0.32894367018895976"/>
    <s v="@yahoo.com"/>
    <s v="Evolet@yahoo.com"/>
    <n v="87"/>
    <s v="Pernambuco"/>
    <x v="2"/>
    <x v="1"/>
    <x v="1"/>
    <x v="1"/>
    <n v="1"/>
    <s v="À vista"/>
    <x v="1408"/>
    <s v="Maria do Carmo"/>
  </r>
  <r>
    <s v="Milinda"/>
    <s v="Varela"/>
    <s v="Reese"/>
    <s v="Milinda Varela Reese"/>
    <n v="0.46705116562013793"/>
    <s v="@ig.com"/>
    <s v="Milinda@ig.com"/>
    <n v="12"/>
    <s v="São Paulo"/>
    <x v="0"/>
    <x v="0"/>
    <x v="0"/>
    <x v="0"/>
    <n v="6"/>
    <s v="À Prazo"/>
    <x v="1408"/>
    <s v="Maria do Carmo"/>
  </r>
  <r>
    <s v="Sadiya"/>
    <s v="Kremer"/>
    <s v="Saunders"/>
    <s v="Sadiya Kremer Saunders"/>
    <n v="0.69614574533744222"/>
    <s v="@hotmail.com"/>
    <s v="Sadiya@hotmail.com"/>
    <n v="69"/>
    <s v="Rondônia"/>
    <x v="1"/>
    <x v="2"/>
    <x v="0"/>
    <x v="2"/>
    <n v="9"/>
    <s v="À Prazo"/>
    <x v="1408"/>
    <s v="Maria do Carmo"/>
  </r>
  <r>
    <s v="Leyla"/>
    <s v="Porto"/>
    <s v="Barr"/>
    <s v="Leyla Porto Barr"/>
    <n v="0.23400437901196203"/>
    <s v="@yahoo.com"/>
    <s v="Leyla@yahoo.com"/>
    <n v="13"/>
    <s v="São Paulo"/>
    <x v="0"/>
    <x v="1"/>
    <x v="1"/>
    <x v="1"/>
    <n v="1"/>
    <s v="À vista"/>
    <x v="1409"/>
    <s v="José Arruda"/>
  </r>
  <r>
    <s v="Zainab"/>
    <s v="Brasil"/>
    <s v="McLaughlin"/>
    <s v="Zainab Brasil McLaughlin"/>
    <n v="0.26244009676068369"/>
    <s v="@yahoo.com"/>
    <s v="Zainab@yahoo.com"/>
    <n v="88"/>
    <s v="Ceará"/>
    <x v="2"/>
    <x v="1"/>
    <x v="0"/>
    <x v="1"/>
    <n v="2"/>
    <s v="À Prazo"/>
    <x v="1409"/>
    <s v="Priscila Amanda"/>
  </r>
  <r>
    <s v="Shantel"/>
    <s v="Quaresma"/>
    <s v="Stack"/>
    <s v="Shantel Quaresma Stack"/>
    <n v="0.44845863810285613"/>
    <s v="@ig.com"/>
    <s v="Shantel@ig.com"/>
    <n v="71"/>
    <s v="Bahia"/>
    <x v="2"/>
    <x v="0"/>
    <x v="0"/>
    <x v="0"/>
    <n v="7"/>
    <s v="À Prazo"/>
    <x v="1409"/>
    <s v="Maria do Carmo"/>
  </r>
  <r>
    <s v="Kevna"/>
    <s v="Brasiliense"/>
    <s v="Costello"/>
    <s v="Kevna Brasiliense Costello"/>
    <n v="0.4204772506132497"/>
    <s v="@ig.com"/>
    <s v="Kevna@ig.com"/>
    <n v="14"/>
    <s v="São Paulo"/>
    <x v="0"/>
    <x v="0"/>
    <x v="0"/>
    <x v="0"/>
    <n v="5"/>
    <s v="À Prazo"/>
    <x v="1410"/>
    <s v="José Arruda"/>
  </r>
  <r>
    <s v="Zahira"/>
    <s v="Braga"/>
    <s v="Lynch"/>
    <s v="Zahira Braga Lynch"/>
    <n v="3.4909472937500796E-2"/>
    <s v="@hotmail.com"/>
    <s v="Zahira@hotmail.com"/>
    <n v="89"/>
    <s v="Piauí"/>
    <x v="2"/>
    <x v="2"/>
    <x v="0"/>
    <x v="2"/>
    <n v="10"/>
    <s v="À Prazo"/>
    <x v="1410"/>
    <s v="João Carlos"/>
  </r>
  <r>
    <s v="Ingrid"/>
    <s v="Auth"/>
    <s v="Hahn"/>
    <s v="Ingrid Auth Hahn"/>
    <n v="0.27289269878515032"/>
    <s v="@hotmail.com"/>
    <s v="Ingrid@hotmail.com"/>
    <n v="73"/>
    <s v="Bahia"/>
    <x v="2"/>
    <x v="0"/>
    <x v="0"/>
    <x v="0"/>
    <n v="6"/>
    <s v="À Prazo"/>
    <x v="1410"/>
    <s v="José Arruda"/>
  </r>
  <r>
    <s v="Daryna"/>
    <s v="Cerejeira"/>
    <s v="Atkinson"/>
    <s v="Daryna Cerejeira Atkinson"/>
    <n v="0.33649239115345142"/>
    <s v="@gmail.com"/>
    <s v="Daryna@gmail.com"/>
    <n v="74"/>
    <s v="Bahia"/>
    <x v="2"/>
    <x v="0"/>
    <x v="0"/>
    <x v="0"/>
    <n v="7"/>
    <s v="À Prazo"/>
    <x v="1411"/>
    <s v="José Arruda"/>
  </r>
  <r>
    <s v="Daisi"/>
    <s v="Bicalho"/>
    <s v="Conway"/>
    <s v="Daisi Bicalho Conway"/>
    <n v="0.95608051687642637"/>
    <s v="@yahoo.com"/>
    <s v="Daisi@yahoo.com"/>
    <n v="15"/>
    <s v="São Paulo"/>
    <x v="0"/>
    <x v="1"/>
    <x v="0"/>
    <x v="1"/>
    <n v="2"/>
    <s v="À Prazo"/>
    <x v="1411"/>
    <s v="Priscila Amanda"/>
  </r>
  <r>
    <s v="Mihaela"/>
    <s v="Teixeira"/>
    <s v="Hagan"/>
    <s v="Mihaela Teixeira Hagan"/>
    <n v="4.6328095911122302E-2"/>
    <s v="@gmail.com"/>
    <s v="Mihaela@gmail.com"/>
    <n v="91"/>
    <s v="Pará"/>
    <x v="1"/>
    <x v="1"/>
    <x v="1"/>
    <x v="1"/>
    <n v="1"/>
    <s v="À vista"/>
    <x v="1411"/>
    <s v="Priscila Amanda"/>
  </r>
  <r>
    <s v="Hayat"/>
    <s v="Pestana"/>
    <s v="Barker"/>
    <s v="Hayat Pestana Barker"/>
    <n v="2.9924737371444743E-2"/>
    <s v="@hotmail.com"/>
    <s v="Hayat@hotmail.com"/>
    <n v="92"/>
    <s v="Amazonas"/>
    <x v="1"/>
    <x v="2"/>
    <x v="0"/>
    <x v="2"/>
    <n v="9"/>
    <s v="À Prazo"/>
    <x v="1412"/>
    <s v="João Carlos"/>
  </r>
  <r>
    <s v="Romina"/>
    <s v="Encarnação"/>
    <s v="Costello"/>
    <s v="Romina Encarnação Costello"/>
    <n v="0.51758047052483769"/>
    <s v="@ig.com"/>
    <s v="Romina@ig.com"/>
    <n v="75"/>
    <s v="Bahia"/>
    <x v="2"/>
    <x v="1"/>
    <x v="1"/>
    <x v="1"/>
    <n v="1"/>
    <s v="À vista"/>
    <x v="1412"/>
    <s v="Maria do Carmo"/>
  </r>
  <r>
    <s v="Mayagi"/>
    <s v="Pedrosa"/>
    <s v="Hagan"/>
    <s v="Mayagi Pedrosa Hagan"/>
    <n v="0.75994754288617505"/>
    <s v="@yahoo.com"/>
    <s v="Mayagi@yahoo.com"/>
    <n v="16"/>
    <s v="São Paulo"/>
    <x v="0"/>
    <x v="2"/>
    <x v="0"/>
    <x v="2"/>
    <n v="9"/>
    <s v="À Prazo"/>
    <x v="1412"/>
    <s v="Maria do Carmo"/>
  </r>
  <r>
    <s v="Japjot"/>
    <s v="Guarato"/>
    <s v="Stack"/>
    <s v="Japjot Guarato Stack"/>
    <n v="0.71670867959751816"/>
    <s v="@yahoo.com"/>
    <s v="Japjot@yahoo.com"/>
    <n v="77"/>
    <s v="Bahia"/>
    <x v="2"/>
    <x v="0"/>
    <x v="0"/>
    <x v="0"/>
    <n v="4"/>
    <s v="À Prazo"/>
    <x v="1413"/>
    <s v="José Arruda"/>
  </r>
  <r>
    <s v="Antonieta"/>
    <s v="Abreu"/>
    <s v="Sinclair"/>
    <s v="Antonieta Abreu Sinclair"/>
    <n v="0.77696607344947211"/>
    <s v="@gmail.com"/>
    <s v="Antonieta@gmail.com"/>
    <n v="17"/>
    <s v="São Paulo"/>
    <x v="0"/>
    <x v="2"/>
    <x v="0"/>
    <x v="2"/>
    <n v="8"/>
    <s v="À Prazo"/>
    <x v="1413"/>
    <s v="José Arruda"/>
  </r>
  <r>
    <s v="Marli"/>
    <s v="Namorado"/>
    <s v="McCracken"/>
    <s v="Marli Namorado McCracken"/>
    <n v="0.34819192711138669"/>
    <s v="@hotmail.com"/>
    <s v="Marli@hotmail.com"/>
    <n v="93"/>
    <s v="Pará"/>
    <x v="1"/>
    <x v="0"/>
    <x v="0"/>
    <x v="0"/>
    <n v="6"/>
    <s v="À Prazo"/>
    <x v="1413"/>
    <s v="José Arruda"/>
  </r>
  <r>
    <s v="Maida"/>
    <s v="Ferro"/>
    <s v="Stack"/>
    <s v="Maida Ferro Stack"/>
    <n v="0.16563679626290218"/>
    <s v="@ig.com"/>
    <s v="Maida@ig.com"/>
    <n v="79"/>
    <s v="Sergipe"/>
    <x v="2"/>
    <x v="0"/>
    <x v="0"/>
    <x v="0"/>
    <n v="7"/>
    <s v="À Prazo"/>
    <x v="1414"/>
    <s v="Maria do Carmo"/>
  </r>
  <r>
    <s v="Laia"/>
    <s v="Gonzaga"/>
    <s v="McCracken"/>
    <s v="Laia Gonzaga McCracken"/>
    <n v="0.15145814909220856"/>
    <s v="@yahoo.com"/>
    <s v="Laia@yahoo.com"/>
    <n v="94"/>
    <s v="Pará"/>
    <x v="1"/>
    <x v="2"/>
    <x v="0"/>
    <x v="2"/>
    <n v="9"/>
    <s v="À Prazo"/>
    <x v="1414"/>
    <s v="Maria do Carmo"/>
  </r>
  <r>
    <s v="Gelcyara"/>
    <s v="Hernandes"/>
    <s v="Walsh"/>
    <s v="Gelcyara Hernandes Walsh"/>
    <n v="0.1808316524425746"/>
    <s v="@ig.com"/>
    <s v="Gelcyara@ig.com"/>
    <n v="18"/>
    <s v="São Paulo"/>
    <x v="0"/>
    <x v="2"/>
    <x v="0"/>
    <x v="2"/>
    <n v="8"/>
    <s v="À Prazo"/>
    <x v="1414"/>
    <s v="Maria do Carmo"/>
  </r>
  <r>
    <s v="Luicilene"/>
    <s v="Barros"/>
    <s v="Kerr"/>
    <s v="Luicilene Barros Kerr"/>
    <n v="0.83527581532072981"/>
    <s v="@gmail.com"/>
    <s v="Luicilene@gmail.com"/>
    <n v="19"/>
    <s v="São Paulo"/>
    <x v="0"/>
    <x v="0"/>
    <x v="0"/>
    <x v="0"/>
    <n v="7"/>
    <s v="À Prazo"/>
    <x v="1415"/>
    <s v="Priscila Amanda"/>
  </r>
  <r>
    <s v="Olinda"/>
    <s v="Pasquim"/>
    <s v="Donovan"/>
    <s v="Olinda Pasquim Donovan"/>
    <n v="0.29309970216144066"/>
    <s v="@ig.com"/>
    <s v="Olinda@ig.com"/>
    <n v="81"/>
    <s v="Pernambuco"/>
    <x v="2"/>
    <x v="0"/>
    <x v="0"/>
    <x v="0"/>
    <n v="4"/>
    <s v="À Prazo"/>
    <x v="1415"/>
    <s v="José Arruda"/>
  </r>
  <r>
    <s v="Anastasiia"/>
    <s v="Ramalho"/>
    <s v="Saunders"/>
    <s v="Anastasiia Ramalho Saunders"/>
    <n v="0.62919776842634667"/>
    <s v="@gmail.com"/>
    <s v="Anastasiia@gmail.com"/>
    <n v="95"/>
    <s v="Roraima"/>
    <x v="1"/>
    <x v="1"/>
    <x v="1"/>
    <x v="1"/>
    <n v="1"/>
    <s v="À vista"/>
    <x v="1415"/>
    <s v="Maria do Carmo"/>
  </r>
  <r>
    <s v="Suéli"/>
    <s v="Badu"/>
    <s v="Barker"/>
    <s v="Suéli Badu Barker"/>
    <n v="5.3928830722281829E-3"/>
    <s v="@gmail.com"/>
    <s v="Suéli@gmail.com"/>
    <n v="96"/>
    <s v="Amapá"/>
    <x v="1"/>
    <x v="0"/>
    <x v="0"/>
    <x v="0"/>
    <n v="5"/>
    <s v="À Prazo"/>
    <x v="1416"/>
    <s v="José Arruda"/>
  </r>
  <r>
    <s v="Vallentina"/>
    <s v="Navarro"/>
    <s v="Frazier"/>
    <s v="Vallentina Navarro Frazier"/>
    <n v="1.7322062140352923E-2"/>
    <s v="@hotmail.com"/>
    <s v="Vallentina@hotmail.com"/>
    <n v="82"/>
    <s v="Alagoas"/>
    <x v="2"/>
    <x v="1"/>
    <x v="1"/>
    <x v="1"/>
    <n v="1"/>
    <s v="À vista"/>
    <x v="1416"/>
    <s v="José Arruda"/>
  </r>
  <r>
    <s v="Marianne"/>
    <s v="Malta"/>
    <s v="Pollock"/>
    <s v="Marianne Malta Pollock"/>
    <n v="0.38975697295116218"/>
    <s v="@yahoo.com"/>
    <s v="Marianne@yahoo.com"/>
    <n v="21"/>
    <s v="Rio de Janeiro"/>
    <x v="0"/>
    <x v="2"/>
    <x v="0"/>
    <x v="2"/>
    <n v="9"/>
    <s v="À Prazo"/>
    <x v="1416"/>
    <s v="Maria do Carmo"/>
  </r>
  <r>
    <s v="Anh"/>
    <s v="Soares"/>
    <s v="Salisbury"/>
    <s v="Anh Soares Salisbury"/>
    <n v="0.5300551968066235"/>
    <s v="@hotmail.com"/>
    <s v="Anh@hotmail.com"/>
    <n v="22"/>
    <s v="Rio de Janeiro"/>
    <x v="0"/>
    <x v="2"/>
    <x v="0"/>
    <x v="2"/>
    <n v="9"/>
    <s v="À Prazo"/>
    <x v="1417"/>
    <s v="Priscila Amanda"/>
  </r>
  <r>
    <s v="Otylia"/>
    <s v="Porto"/>
    <s v="Sinclair"/>
    <s v="Otylia Porto Sinclair"/>
    <n v="6.4517264306782063E-2"/>
    <s v="@hotmail.com"/>
    <s v="Otylia@hotmail.com"/>
    <n v="83"/>
    <s v="Paraíba"/>
    <x v="2"/>
    <x v="0"/>
    <x v="0"/>
    <x v="0"/>
    <n v="5"/>
    <s v="À Prazo"/>
    <x v="1417"/>
    <s v="Priscila Amanda"/>
  </r>
  <r>
    <s v="Adília"/>
    <s v="Bicalho"/>
    <s v="Fletcher"/>
    <s v="Adília Bicalho Fletcher"/>
    <n v="0.65480390699045643"/>
    <s v="@ig.com"/>
    <s v="Adília@ig.com"/>
    <n v="97"/>
    <s v="Amazonas"/>
    <x v="1"/>
    <x v="0"/>
    <x v="0"/>
    <x v="0"/>
    <n v="4"/>
    <s v="À Prazo"/>
    <x v="1417"/>
    <s v="Maria do Carmo"/>
  </r>
  <r>
    <s v="Catia"/>
    <s v="Pedroso"/>
    <s v="Vaughn"/>
    <s v="Catia Pedroso Vaughn"/>
    <n v="0.45903666970871781"/>
    <s v="@yahoo.com"/>
    <s v="Catia@yahoo.com"/>
    <n v="98"/>
    <s v="Maranhão"/>
    <x v="2"/>
    <x v="2"/>
    <x v="0"/>
    <x v="2"/>
    <n v="10"/>
    <s v="À Prazo"/>
    <x v="1418"/>
    <s v="José Arruda"/>
  </r>
  <r>
    <s v="Isatou"/>
    <s v="Café"/>
    <s v="Hagan"/>
    <s v="Isatou Café Hagan"/>
    <n v="0.51484932999866873"/>
    <s v="@hotmail.com"/>
    <s v="Isatou@hotmail.com"/>
    <n v="84"/>
    <s v="Rio Grande do Norte"/>
    <x v="2"/>
    <x v="0"/>
    <x v="0"/>
    <x v="0"/>
    <n v="6"/>
    <s v="À Prazo"/>
    <x v="1418"/>
    <s v="João Carlos"/>
  </r>
  <r>
    <s v="Nicky"/>
    <s v="Idelfonso"/>
    <s v="Stack"/>
    <s v="Nicky Idelfonso Stack"/>
    <n v="0.79386575619183752"/>
    <s v="@gmail.com"/>
    <s v="Nicky@gmail.com"/>
    <n v="24"/>
    <s v="Rio de Janeiro"/>
    <x v="0"/>
    <x v="0"/>
    <x v="0"/>
    <x v="0"/>
    <n v="4"/>
    <s v="À Prazo"/>
    <x v="1418"/>
    <s v="José Arruda"/>
  </r>
  <r>
    <s v="Kailany"/>
    <s v="Romão"/>
    <s v="Shaw"/>
    <s v="Kailany Romão Shaw"/>
    <n v="0.42531372929487821"/>
    <s v="@yahoo.com"/>
    <s v="Kailany@yahoo.com"/>
    <n v="85"/>
    <s v="Ceará"/>
    <x v="2"/>
    <x v="1"/>
    <x v="1"/>
    <x v="1"/>
    <n v="1"/>
    <s v="À vista"/>
    <x v="1419"/>
    <s v="Maria do Carmo"/>
  </r>
  <r>
    <s v="Aguinalda"/>
    <s v="Carmo"/>
    <s v="Barker"/>
    <s v="Aguinalda Carmo Barker"/>
    <n v="0.26444647316290959"/>
    <s v="@gmail.com"/>
    <s v="Aguinalda@gmail.com"/>
    <n v="27"/>
    <s v="Espírito Santo"/>
    <x v="0"/>
    <x v="2"/>
    <x v="0"/>
    <x v="2"/>
    <n v="10"/>
    <s v="À Prazo"/>
    <x v="1419"/>
    <s v="João Carlos"/>
  </r>
  <r>
    <s v="Fabiana"/>
    <s v="Carvalhal"/>
    <s v="Reese"/>
    <s v="Fabiana Carvalhal Reese"/>
    <n v="0.10066550473924984"/>
    <s v="@gmail.com"/>
    <s v="Fabiana@gmail.com"/>
    <n v="99"/>
    <s v="Maranhão"/>
    <x v="2"/>
    <x v="1"/>
    <x v="1"/>
    <x v="1"/>
    <n v="1"/>
    <s v="À vista"/>
    <x v="1419"/>
    <s v="Maria do Carmo"/>
  </r>
  <r>
    <s v="Kygia"/>
    <s v="Feitosa"/>
    <s v="Duncan"/>
    <s v="Kygia Feitosa Duncan"/>
    <n v="0.58998194344666233"/>
    <s v="@hotmail.com"/>
    <s v="Kygia@hotmail.com"/>
    <n v="11"/>
    <s v="São Paulo"/>
    <x v="0"/>
    <x v="2"/>
    <x v="0"/>
    <x v="2"/>
    <n v="8"/>
    <s v="À Prazo"/>
    <x v="1420"/>
    <s v="Priscila Amanda"/>
  </r>
  <r>
    <s v="Kalyani"/>
    <s v="Sampaulo"/>
    <s v="Walsh"/>
    <s v="Kalyani Sampaulo Walsh"/>
    <n v="0.50044028767191917"/>
    <s v="@yahoo.com"/>
    <s v="Kalyani@yahoo.com"/>
    <n v="28"/>
    <s v="Espírito Santo"/>
    <x v="0"/>
    <x v="1"/>
    <x v="1"/>
    <x v="1"/>
    <n v="1"/>
    <s v="À vista"/>
    <x v="1420"/>
    <s v="José Arruda"/>
  </r>
  <r>
    <s v="Zuleica"/>
    <s v="Dutra"/>
    <s v="Stack"/>
    <s v="Zuleica Dutra Stack"/>
    <n v="6.7598703794385262E-2"/>
    <s v="@yahoo.com"/>
    <s v="Zuleica@yahoo.com"/>
    <n v="86"/>
    <s v="Piauí"/>
    <x v="2"/>
    <x v="0"/>
    <x v="0"/>
    <x v="0"/>
    <n v="6"/>
    <s v="À Prazo"/>
    <x v="1420"/>
    <s v="José Arruda"/>
  </r>
  <r>
    <s v="Dúnia"/>
    <s v="Maurício"/>
    <s v="Frazier"/>
    <s v="Dúnia Maurício Frazier"/>
    <n v="0.44176730304911016"/>
    <s v="@hotmail.com"/>
    <s v="Dúnia@hotmail.com"/>
    <n v="87"/>
    <s v="Pernambuco"/>
    <x v="2"/>
    <x v="2"/>
    <x v="0"/>
    <x v="2"/>
    <n v="9"/>
    <s v="À Prazo"/>
    <x v="1421"/>
    <s v="Maria do Carmo"/>
  </r>
  <r>
    <s v="Olívia"/>
    <s v="Patriota"/>
    <s v="Duncan"/>
    <s v="Olívia Patriota Duncan"/>
    <n v="0.91870148034228982"/>
    <s v="@hotmail.com"/>
    <s v="Olívia@hotmail.com"/>
    <n v="12"/>
    <s v="São Paulo"/>
    <x v="0"/>
    <x v="1"/>
    <x v="0"/>
    <x v="1"/>
    <n v="2"/>
    <s v="À Prazo"/>
    <x v="1421"/>
    <s v="José Arruda"/>
  </r>
  <r>
    <s v="Niéves"/>
    <s v="Laubert"/>
    <s v="Ballard"/>
    <s v="Niéves Laubert Ballard"/>
    <n v="0.38930132905651149"/>
    <s v="@hotmail.com"/>
    <s v="Niéves@hotmail.com"/>
    <n v="31"/>
    <s v="Minas Gerais"/>
    <x v="0"/>
    <x v="0"/>
    <x v="0"/>
    <x v="0"/>
    <n v="7"/>
    <s v="À Prazo"/>
    <x v="1421"/>
    <s v="José Arruda"/>
  </r>
  <r>
    <s v="Kiuma"/>
    <s v="Evangelista"/>
    <s v="Lynch"/>
    <s v="Kiuma Evangelista Lynch"/>
    <n v="0.3439182109681318"/>
    <s v="@ig.com"/>
    <s v="Kiuma@ig.com"/>
    <n v="32"/>
    <s v="Minas Gerais"/>
    <x v="0"/>
    <x v="1"/>
    <x v="1"/>
    <x v="1"/>
    <n v="1"/>
    <s v="À vista"/>
    <x v="1422"/>
    <s v="João Carlos"/>
  </r>
  <r>
    <s v="Marieta"/>
    <s v="Matos"/>
    <s v="Stack"/>
    <s v="Marieta Matos Stack"/>
    <n v="0.64098321619745191"/>
    <s v="@yahoo.com"/>
    <s v="Marieta@yahoo.com"/>
    <n v="13"/>
    <s v="São Paulo"/>
    <x v="0"/>
    <x v="1"/>
    <x v="1"/>
    <x v="1"/>
    <n v="1"/>
    <s v="À vista"/>
    <x v="1422"/>
    <s v="José Arruda"/>
  </r>
  <r>
    <s v="Cleidiane"/>
    <s v="Vieira"/>
    <s v="Lynch"/>
    <s v="Cleidiane Vieira Lynch"/>
    <n v="0.25504996990072337"/>
    <s v="@yahoo.com"/>
    <s v="Cleidiane@yahoo.com"/>
    <n v="88"/>
    <s v="Ceará"/>
    <x v="2"/>
    <x v="2"/>
    <x v="0"/>
    <x v="2"/>
    <n v="9"/>
    <s v="À Prazo"/>
    <x v="1422"/>
    <s v="José Arruda"/>
  </r>
  <r>
    <s v="Nor"/>
    <s v="Monteiro"/>
    <s v="Daugherty"/>
    <s v="Nor Monteiro Daugherty"/>
    <n v="0.90166211706889743"/>
    <s v="@yahoo.com"/>
    <s v="Nor@yahoo.com"/>
    <n v="89"/>
    <s v="Piauí"/>
    <x v="2"/>
    <x v="2"/>
    <x v="0"/>
    <x v="2"/>
    <n v="8"/>
    <s v="À Prazo"/>
    <x v="1423"/>
    <s v="José Arruda"/>
  </r>
  <r>
    <s v="Valeria"/>
    <s v="Moro"/>
    <s v="Costello"/>
    <s v="Valeria Moro Costello"/>
    <n v="0.4275324893257878"/>
    <s v="@hotmail.com"/>
    <s v="Valeria@hotmail.com"/>
    <n v="14"/>
    <s v="São Paulo"/>
    <x v="0"/>
    <x v="2"/>
    <x v="0"/>
    <x v="2"/>
    <n v="10"/>
    <s v="À Prazo"/>
    <x v="1423"/>
    <s v="João Carlos"/>
  </r>
  <r>
    <s v="Ismaela"/>
    <s v="Carneiro"/>
    <s v="O’Connell"/>
    <s v="Ismaela Carneiro O’Connell"/>
    <n v="0.99023852659935052"/>
    <s v="@hotmail.com"/>
    <s v="Ismaela@hotmail.com"/>
    <n v="33"/>
    <s v="Minas Gerais"/>
    <x v="0"/>
    <x v="0"/>
    <x v="0"/>
    <x v="0"/>
    <n v="3"/>
    <s v="À Prazo"/>
    <x v="1423"/>
    <s v="João Carlos"/>
  </r>
  <r>
    <s v="Taciana"/>
    <s v="Carnaval"/>
    <s v="Calhoun"/>
    <s v="Taciana Carnaval Calhoun"/>
    <n v="0.64547553521443923"/>
    <s v="@hotmail.com"/>
    <s v="Taciana@hotmail.com"/>
    <n v="15"/>
    <s v="São Paulo"/>
    <x v="0"/>
    <x v="2"/>
    <x v="0"/>
    <x v="2"/>
    <n v="9"/>
    <s v="À Prazo"/>
    <x v="1424"/>
    <s v="Priscila Amanda"/>
  </r>
  <r>
    <s v="Lia"/>
    <s v="Quadros"/>
    <s v="Daugherty"/>
    <s v="Lia Quadros Daugherty"/>
    <n v="0.46539386031633367"/>
    <s v="@gmail.com"/>
    <s v="Lia@gmail.com"/>
    <n v="91"/>
    <s v="Pará"/>
    <x v="1"/>
    <x v="1"/>
    <x v="1"/>
    <x v="1"/>
    <n v="1"/>
    <s v="À vista"/>
    <x v="1424"/>
    <s v="Maria do Carmo"/>
  </r>
  <r>
    <s v="Ariadne"/>
    <s v="Andrioli"/>
    <s v="Hahn"/>
    <s v="Ariadne Andrioli Hahn"/>
    <n v="0.38478665977963922"/>
    <s v="@gmail.com"/>
    <s v="Ariadne@gmail.com"/>
    <n v="34"/>
    <s v="Minas Gerais"/>
    <x v="0"/>
    <x v="0"/>
    <x v="0"/>
    <x v="0"/>
    <n v="5"/>
    <s v="À Prazo"/>
    <x v="1424"/>
    <s v="Maria do Carmo"/>
  </r>
  <r>
    <s v="Liya"/>
    <s v="Trindade"/>
    <s v="O’Connell"/>
    <s v="Liya Trindade O’Connell"/>
    <n v="0.95963107175566087"/>
    <s v="@gmail.com"/>
    <s v="Liya@gmail.com"/>
    <n v="92"/>
    <s v="Amazonas"/>
    <x v="1"/>
    <x v="0"/>
    <x v="0"/>
    <x v="0"/>
    <n v="5"/>
    <s v="À Prazo"/>
    <x v="1425"/>
    <s v="José Arruda"/>
  </r>
  <r>
    <s v="Yukti"/>
    <s v="Batista"/>
    <s v="Daugherty"/>
    <s v="Yukti Batista Daugherty"/>
    <n v="0.54218191814271155"/>
    <s v="@gmail.com"/>
    <s v="Yukti@gmail.com"/>
    <n v="35"/>
    <s v="Minas Gerais"/>
    <x v="0"/>
    <x v="0"/>
    <x v="0"/>
    <x v="0"/>
    <n v="4"/>
    <s v="À Prazo"/>
    <x v="1425"/>
    <s v="Maria do Carmo"/>
  </r>
  <r>
    <s v="Rey"/>
    <s v="Carmo"/>
    <s v="Donovan"/>
    <s v="Rey Carmo Donovan"/>
    <n v="0.5747090944376374"/>
    <s v="@gmail.com"/>
    <s v="Rey@gmail.com"/>
    <n v="16"/>
    <s v="São Paulo"/>
    <x v="0"/>
    <x v="1"/>
    <x v="0"/>
    <x v="1"/>
    <n v="2"/>
    <s v="À Prazo"/>
    <x v="1425"/>
    <s v="José Arruda"/>
  </r>
  <r>
    <s v="Octávia"/>
    <s v="Pacheco"/>
    <s v="Walsh"/>
    <s v="Octávia Pacheco Walsh"/>
    <n v="0.69292971726740782"/>
    <s v="@gmail.com"/>
    <s v="Octávia@gmail.com"/>
    <n v="93"/>
    <s v="Pará"/>
    <x v="1"/>
    <x v="1"/>
    <x v="1"/>
    <x v="1"/>
    <n v="1"/>
    <s v="À vista"/>
    <x v="1426"/>
    <s v="José Arruda"/>
  </r>
  <r>
    <s v="Jomila-Lucía"/>
    <s v="Neves"/>
    <s v="Weber"/>
    <s v="Jomila-Lucía Neves Weber"/>
    <n v="0.96026334248041578"/>
    <s v="@gmail.com"/>
    <s v="Jomila-Lucía@gmail.com"/>
    <n v="17"/>
    <s v="São Paulo"/>
    <x v="0"/>
    <x v="0"/>
    <x v="0"/>
    <x v="0"/>
    <n v="6"/>
    <s v="À Prazo"/>
    <x v="1426"/>
    <s v="Priscila Amanda"/>
  </r>
  <r>
    <s v="Gursirat"/>
    <s v="Miranda"/>
    <s v="McBride"/>
    <s v="Gursirat Miranda McBride"/>
    <n v="0.55296667577363245"/>
    <s v="@ig.com"/>
    <s v="Gursirat@ig.com"/>
    <n v="37"/>
    <s v="Minas Gerais"/>
    <x v="0"/>
    <x v="0"/>
    <x v="0"/>
    <x v="0"/>
    <n v="6"/>
    <s v="À Prazo"/>
    <x v="1426"/>
    <s v="José Arruda"/>
  </r>
  <r>
    <s v="Vanessa"/>
    <s v="Nunes"/>
    <s v="McBride"/>
    <s v="Vanessa Nunes McBride"/>
    <n v="0.48630008508671618"/>
    <s v="@yahoo.com"/>
    <s v="Vanessa@yahoo.com"/>
    <n v="38"/>
    <s v="Minas Gerais"/>
    <x v="0"/>
    <x v="0"/>
    <x v="0"/>
    <x v="0"/>
    <n v="7"/>
    <s v="À Prazo"/>
    <x v="1427"/>
    <s v="José Arruda"/>
  </r>
  <r>
    <s v="Franziska"/>
    <s v="Furquim"/>
    <s v="Hagan"/>
    <s v="Franziska Furquim Hagan"/>
    <n v="0.6756856710865583"/>
    <s v="@yahoo.com"/>
    <s v="Franziska@yahoo.com"/>
    <n v="94"/>
    <s v="Pará"/>
    <x v="1"/>
    <x v="1"/>
    <x v="1"/>
    <x v="1"/>
    <n v="1"/>
    <s v="À vista"/>
    <x v="1427"/>
    <s v="Maria do Carmo"/>
  </r>
  <r>
    <s v="Rosita"/>
    <s v="Fontes"/>
    <s v="Shaw"/>
    <s v="Rosita Fontes Shaw"/>
    <n v="0.29418503429199394"/>
    <s v="@ig.com"/>
    <s v="Rosita@ig.com"/>
    <n v="18"/>
    <s v="São Paulo"/>
    <x v="0"/>
    <x v="1"/>
    <x v="1"/>
    <x v="1"/>
    <n v="1"/>
    <s v="À vista"/>
    <x v="1427"/>
    <s v="Maria do Carmo"/>
  </r>
  <r>
    <s v="Marlita"/>
    <s v="Navarro"/>
    <s v="O’Hara"/>
    <s v="Marlita Navarro O’Hara"/>
    <n v="0.37734882415558479"/>
    <s v="@gmail.com"/>
    <s v="Marlita@gmail.com"/>
    <n v="95"/>
    <s v="Roraima"/>
    <x v="1"/>
    <x v="0"/>
    <x v="0"/>
    <x v="0"/>
    <n v="5"/>
    <s v="À Prazo"/>
    <x v="1428"/>
    <s v="Maria do Carmo"/>
  </r>
  <r>
    <s v="Ululani"/>
    <s v="Maurício"/>
    <s v="McLaughlin"/>
    <s v="Ululani Maurício McLaughlin"/>
    <n v="0.98507949253977956"/>
    <s v="@ig.com"/>
    <s v="Ululani@ig.com"/>
    <n v="41"/>
    <s v="Paraná"/>
    <x v="3"/>
    <x v="1"/>
    <x v="1"/>
    <x v="1"/>
    <n v="1"/>
    <s v="À vista"/>
    <x v="1428"/>
    <s v="José Arruda"/>
  </r>
  <r>
    <s v="Hyrina"/>
    <s v="Tunes"/>
    <s v="Stack"/>
    <s v="Hyrina Tunes Stack"/>
    <n v="0.26710099612401972"/>
    <s v="@gmail.com"/>
    <s v="Hyrina@gmail.com"/>
    <n v="19"/>
    <s v="São Paulo"/>
    <x v="0"/>
    <x v="0"/>
    <x v="0"/>
    <x v="0"/>
    <n v="4"/>
    <s v="À Prazo"/>
    <x v="1428"/>
    <s v="José Arruda"/>
  </r>
  <r>
    <s v="Lorrainy"/>
    <s v="Zampol"/>
    <s v="Fletcher"/>
    <s v="Lorrainy Zampol Fletcher"/>
    <n v="7.4845925461562213E-2"/>
    <s v="@gmail.com"/>
    <s v="Lorrainy@gmail.com"/>
    <n v="42"/>
    <s v="Paraná"/>
    <x v="3"/>
    <x v="0"/>
    <x v="0"/>
    <x v="0"/>
    <n v="3"/>
    <s v="À Prazo"/>
    <x v="1429"/>
    <s v="Maria do Carmo"/>
  </r>
  <r>
    <s v="Abigail"/>
    <s v="Anjos"/>
    <s v="Montgomery"/>
    <s v="Abigail Anjos Montgomery"/>
    <n v="0.1820030325801324"/>
    <s v="@yahoo.com"/>
    <s v="Abigail@yahoo.com"/>
    <n v="21"/>
    <s v="Rio de Janeiro"/>
    <x v="0"/>
    <x v="0"/>
    <x v="0"/>
    <x v="0"/>
    <n v="7"/>
    <s v="À Prazo"/>
    <x v="1429"/>
    <s v="Maria do Carmo"/>
  </r>
  <r>
    <s v="Elisama"/>
    <s v="Ramalhete"/>
    <s v="Montgomery"/>
    <s v="Elisama Ramalhete Montgomery"/>
    <n v="1.0829968855385452E-2"/>
    <s v="@gmail.com"/>
    <s v="Elisama@gmail.com"/>
    <n v="96"/>
    <s v="Amapá"/>
    <x v="1"/>
    <x v="1"/>
    <x v="1"/>
    <x v="1"/>
    <n v="1"/>
    <s v="À vista"/>
    <x v="1429"/>
    <s v="Maria do Carmo"/>
  </r>
  <r>
    <s v="Fareedah"/>
    <s v="Costa"/>
    <s v="Daugherty"/>
    <s v="Fareedah Costa Daugherty"/>
    <n v="5.9165649166469381E-3"/>
    <s v="@yahoo.com"/>
    <s v="Fareedah@yahoo.com"/>
    <n v="22"/>
    <s v="Rio de Janeiro"/>
    <x v="0"/>
    <x v="0"/>
    <x v="0"/>
    <x v="0"/>
    <n v="6"/>
    <s v="À Prazo"/>
    <x v="1430"/>
    <s v="José Arruda"/>
  </r>
  <r>
    <s v="Kelen"/>
    <s v="Apolinário"/>
    <s v="Daugherty"/>
    <s v="Kelen Apolinário Daugherty"/>
    <n v="0.90539862565387919"/>
    <s v="@hotmail.com"/>
    <s v="Kelen@hotmail.com"/>
    <n v="97"/>
    <s v="Amazonas"/>
    <x v="1"/>
    <x v="2"/>
    <x v="0"/>
    <x v="2"/>
    <n v="10"/>
    <s v="À Prazo"/>
    <x v="1430"/>
    <s v="José Arruda"/>
  </r>
  <r>
    <s v="Clarice"/>
    <s v="Ustra"/>
    <s v="Daugherty"/>
    <s v="Clarice Ustra Daugherty"/>
    <n v="0.48537265647664218"/>
    <s v="@hotmail.com"/>
    <s v="Clarice@hotmail.com"/>
    <n v="43"/>
    <s v="Paraná"/>
    <x v="3"/>
    <x v="0"/>
    <x v="0"/>
    <x v="0"/>
    <n v="5"/>
    <s v="À Prazo"/>
    <x v="1430"/>
    <s v="João Carlos"/>
  </r>
  <r>
    <s v="Keylla"/>
    <s v="Cabral"/>
    <s v="Faulkner"/>
    <s v="Keylla Cabral Faulkner"/>
    <n v="0.6400954202125122"/>
    <s v="@gmail.com"/>
    <s v="Keylla@gmail.com"/>
    <n v="98"/>
    <s v="Maranhão"/>
    <x v="2"/>
    <x v="0"/>
    <x v="0"/>
    <x v="0"/>
    <n v="6"/>
    <s v="À Prazo"/>
    <x v="1431"/>
    <s v="João Carlos"/>
  </r>
  <r>
    <s v="Alimatu"/>
    <s v="Laubert"/>
    <s v="Pollock"/>
    <s v="Alimatu Laubert Pollock"/>
    <n v="0.93217215563352585"/>
    <s v="@ig.com"/>
    <s v="Alimatu@ig.com"/>
    <n v="44"/>
    <s v="Paraná"/>
    <x v="3"/>
    <x v="1"/>
    <x v="1"/>
    <x v="1"/>
    <n v="1"/>
    <s v="À vista"/>
    <x v="1431"/>
    <s v="João Carlos"/>
  </r>
  <r>
    <s v="Maria-Luiza"/>
    <s v="Leonor"/>
    <s v="Kerr"/>
    <s v="Maria-Luiza Leonor Kerr"/>
    <n v="0.23776917930363528"/>
    <s v="@gmail.com"/>
    <s v="Maria-Luiza@gmail.com"/>
    <n v="24"/>
    <s v="Rio de Janeiro"/>
    <x v="0"/>
    <x v="2"/>
    <x v="0"/>
    <x v="2"/>
    <n v="8"/>
    <s v="À Prazo"/>
    <x v="1431"/>
    <s v="Maria do Carmo"/>
  </r>
  <r>
    <s v="Nahary"/>
    <s v="Barreto"/>
    <s v="Fitzgerald"/>
    <s v="Nahary Barreto Fitzgerald"/>
    <n v="0.14674504435407987"/>
    <s v="@gmail.com"/>
    <s v="Nahary@gmail.com"/>
    <n v="99"/>
    <s v="Maranhão"/>
    <x v="2"/>
    <x v="0"/>
    <x v="0"/>
    <x v="0"/>
    <n v="6"/>
    <s v="À Prazo"/>
    <x v="1432"/>
    <s v="José Arruda"/>
  </r>
  <r>
    <s v="Adla"/>
    <s v="Bolsonaro"/>
    <s v="Hagan"/>
    <s v="Adla Bolsonaro Hagan"/>
    <n v="5.5958087352021013E-2"/>
    <s v="@hotmail.com"/>
    <s v="Adla@hotmail.com"/>
    <n v="45"/>
    <s v="Paraná"/>
    <x v="3"/>
    <x v="0"/>
    <x v="0"/>
    <x v="0"/>
    <n v="7"/>
    <s v="À Prazo"/>
    <x v="1432"/>
    <s v="Priscila Amanda"/>
  </r>
  <r>
    <s v="Noá"/>
    <s v="Massa"/>
    <s v="Ramsey"/>
    <s v="Noá Massa Ramsey"/>
    <n v="3.7976509675001546E-2"/>
    <s v="@hotmail.com"/>
    <s v="Noá@hotmail.com"/>
    <n v="27"/>
    <s v="Espírito Santo"/>
    <x v="0"/>
    <x v="1"/>
    <x v="1"/>
    <x v="1"/>
    <n v="1"/>
    <s v="À vista"/>
    <x v="1432"/>
    <s v="João Carlos"/>
  </r>
  <r>
    <s v="Neima"/>
    <s v="Falqueto"/>
    <s v="Hahn"/>
    <s v="Neima Falqueto Hahn"/>
    <n v="3.0503712474332256E-2"/>
    <s v="@ig.com"/>
    <s v="Neima@ig.com"/>
    <n v="11"/>
    <s v="São Paulo"/>
    <x v="0"/>
    <x v="2"/>
    <x v="0"/>
    <x v="2"/>
    <n v="9"/>
    <s v="À Prazo"/>
    <x v="1433"/>
    <s v="João Carlos"/>
  </r>
  <r>
    <s v="Leontina"/>
    <s v="Penna"/>
    <s v="McLaughlin"/>
    <s v="Leontina Penna McLaughlin"/>
    <n v="0.31410412111666264"/>
    <s v="@gmail.com"/>
    <s v="Leontina@gmail.com"/>
    <n v="46"/>
    <s v="Paraná"/>
    <x v="3"/>
    <x v="0"/>
    <x v="0"/>
    <x v="0"/>
    <n v="6"/>
    <s v="À Prazo"/>
    <x v="1433"/>
    <s v="Maria do Carmo"/>
  </r>
  <r>
    <s v="Valmarie"/>
    <s v="Neis"/>
    <s v="Duncan"/>
    <s v="Valmarie Neis Duncan"/>
    <n v="0.75066448549197085"/>
    <s v="@hotmail.com"/>
    <s v="Valmarie@hotmail.com"/>
    <n v="28"/>
    <s v="Espírito Santo"/>
    <x v="0"/>
    <x v="2"/>
    <x v="0"/>
    <x v="2"/>
    <n v="9"/>
    <s v="À Prazo"/>
    <x v="1433"/>
    <s v="Maria do Carmo"/>
  </r>
  <r>
    <s v="Léandra"/>
    <s v="Moretti"/>
    <s v="McCracken"/>
    <s v="Léandra Moretti McCracken"/>
    <n v="0.78809959757308068"/>
    <s v="@gmail.com"/>
    <s v="Léandra@gmail.com"/>
    <n v="31"/>
    <s v="Minas Gerais"/>
    <x v="0"/>
    <x v="0"/>
    <x v="0"/>
    <x v="0"/>
    <n v="4"/>
    <s v="À Prazo"/>
    <x v="1434"/>
    <s v="Priscila Amanda"/>
  </r>
  <r>
    <s v="Raiba"/>
    <s v="Ascensão"/>
    <s v="Weber"/>
    <s v="Raiba Ascensão Weber"/>
    <n v="0.88506957467850034"/>
    <s v="@hotmail.com"/>
    <s v="Raiba@hotmail.com"/>
    <n v="12"/>
    <s v="São Paulo"/>
    <x v="0"/>
    <x v="0"/>
    <x v="0"/>
    <x v="0"/>
    <n v="5"/>
    <s v="À Prazo"/>
    <x v="1434"/>
    <s v="João Carlos"/>
  </r>
  <r>
    <s v="Jemima"/>
    <s v="Locatelli"/>
    <s v="McBride"/>
    <s v="Jemima Locatelli McBride"/>
    <n v="0.56423755371710294"/>
    <s v="@gmail.com"/>
    <s v="Jemima@gmail.com"/>
    <n v="47"/>
    <s v="Santa Catarina"/>
    <x v="3"/>
    <x v="1"/>
    <x v="0"/>
    <x v="1"/>
    <n v="2"/>
    <s v="À Prazo"/>
    <x v="1434"/>
    <s v="Maria do Carmo"/>
  </r>
  <r>
    <s v="Anurroi"/>
    <s v="Albuquerque"/>
    <s v="Weber"/>
    <s v="Anurroi Albuquerque Weber"/>
    <n v="0.28057399640227021"/>
    <s v="@ig.com"/>
    <s v="Anurroi@ig.com"/>
    <n v="13"/>
    <s v="São Paulo"/>
    <x v="0"/>
    <x v="0"/>
    <x v="0"/>
    <x v="0"/>
    <n v="4"/>
    <s v="À Prazo"/>
    <x v="1435"/>
    <s v="José Arruda"/>
  </r>
  <r>
    <s v="Mária"/>
    <s v="Lopes"/>
    <s v="Hagan"/>
    <s v="Mária Lopes Hagan"/>
    <n v="2.8168771333386355E-2"/>
    <s v="@hotmail.com"/>
    <s v="Mária@hotmail.com"/>
    <n v="32"/>
    <s v="Minas Gerais"/>
    <x v="0"/>
    <x v="0"/>
    <x v="0"/>
    <x v="0"/>
    <n v="7"/>
    <s v="À Prazo"/>
    <x v="1435"/>
    <s v="José Arruda"/>
  </r>
  <r>
    <s v="Eline"/>
    <s v="Poeta"/>
    <s v="Fletcher"/>
    <s v="Eline Poeta Fletcher"/>
    <n v="0.35386932602525012"/>
    <s v="@gmail.com"/>
    <s v="Eline@gmail.com"/>
    <n v="48"/>
    <s v="Santa Catarina"/>
    <x v="3"/>
    <x v="1"/>
    <x v="1"/>
    <x v="1"/>
    <n v="1"/>
    <s v="À vista"/>
    <x v="1435"/>
    <s v="Maria do Carmo"/>
  </r>
  <r>
    <s v="Edmara"/>
    <s v="Müller"/>
    <s v="Stack"/>
    <s v="Edmara Müller Stack"/>
    <n v="0.69773744244556735"/>
    <s v="@ig.com"/>
    <s v="Edmara@ig.com"/>
    <n v="33"/>
    <s v="Minas Gerais"/>
    <x v="0"/>
    <x v="1"/>
    <x v="1"/>
    <x v="1"/>
    <n v="1"/>
    <s v="À vista"/>
    <x v="1436"/>
    <s v="José Arruda"/>
  </r>
  <r>
    <s v="Corina"/>
    <s v="Amigo"/>
    <s v="Costello"/>
    <s v="Corina Amigo Costello"/>
    <n v="0.20636556178456222"/>
    <s v="@gmail.com"/>
    <s v="Corina@gmail.com"/>
    <n v="49"/>
    <s v="Santa Catarina"/>
    <x v="3"/>
    <x v="0"/>
    <x v="0"/>
    <x v="0"/>
    <n v="7"/>
    <s v="À Prazo"/>
    <x v="1436"/>
    <s v="José Arruda"/>
  </r>
  <r>
    <s v="Kaylin"/>
    <s v="Alves"/>
    <s v="Ramsey"/>
    <s v="Kaylin Alves Ramsey"/>
    <n v="0.8179879216087923"/>
    <s v="@yahoo.com"/>
    <s v="Kaylin@yahoo.com"/>
    <n v="14"/>
    <s v="São Paulo"/>
    <x v="0"/>
    <x v="0"/>
    <x v="0"/>
    <x v="0"/>
    <n v="3"/>
    <s v="À Prazo"/>
    <x v="1436"/>
    <s v="Maria do Carmo"/>
  </r>
  <r>
    <s v="Lisandra"/>
    <s v="Stein"/>
    <s v="Higgins"/>
    <s v="Lisandra Stein Higgins"/>
    <n v="0.85158651394457729"/>
    <s v="@gmail.com"/>
    <s v="Lisandra@gmail.com"/>
    <n v="15"/>
    <s v="São Paulo"/>
    <x v="0"/>
    <x v="2"/>
    <x v="0"/>
    <x v="2"/>
    <n v="8"/>
    <s v="À Prazo"/>
    <x v="1437"/>
    <s v="Priscila Amanda"/>
  </r>
  <r>
    <s v="Josélia"/>
    <s v="Pais"/>
    <s v="Fletcher"/>
    <s v="Josélia Pais Fletcher"/>
    <n v="2.1358200859988519E-2"/>
    <s v="@yahoo.com"/>
    <s v="Josélia@yahoo.com"/>
    <n v="34"/>
    <s v="Minas Gerais"/>
    <x v="0"/>
    <x v="0"/>
    <x v="0"/>
    <x v="0"/>
    <n v="4"/>
    <s v="À Prazo"/>
    <x v="1437"/>
    <s v="José Arruda"/>
  </r>
  <r>
    <s v="Maahniya"/>
    <s v="Coentrão"/>
    <s v="Shaw"/>
    <s v="Maahniya Coentrão Shaw"/>
    <n v="0.67603283588838459"/>
    <s v="@ig.com"/>
    <s v="Maahniya@ig.com"/>
    <n v="51"/>
    <s v="Rio Grande do Sul"/>
    <x v="3"/>
    <x v="2"/>
    <x v="0"/>
    <x v="2"/>
    <n v="8"/>
    <s v="À Prazo"/>
    <x v="1437"/>
    <s v="Priscila Amanda"/>
  </r>
  <r>
    <s v="Annie"/>
    <s v="Vilela"/>
    <s v="O’Hara"/>
    <s v="Annie Vilela O’Hara"/>
    <n v="0.90170119834782536"/>
    <s v="@ig.com"/>
    <s v="Annie@ig.com"/>
    <n v="35"/>
    <s v="Minas Gerais"/>
    <x v="0"/>
    <x v="1"/>
    <x v="1"/>
    <x v="1"/>
    <n v="1"/>
    <s v="À vista"/>
    <x v="1438"/>
    <s v="José Arruda"/>
  </r>
  <r>
    <s v="Byanca"/>
    <s v="Marques"/>
    <s v="Fletcher"/>
    <s v="Byanca Marques Fletcher"/>
    <n v="0.46773074276671778"/>
    <s v="@ig.com"/>
    <s v="Byanca@ig.com"/>
    <n v="53"/>
    <s v="Rio Grande do Sul"/>
    <x v="3"/>
    <x v="2"/>
    <x v="0"/>
    <x v="2"/>
    <n v="8"/>
    <s v="À Prazo"/>
    <x v="1438"/>
    <s v="João Carlos"/>
  </r>
  <r>
    <s v="Léopoldine"/>
    <s v="Pensamento"/>
    <s v="O’Hara"/>
    <s v="Léopoldine Pensamento O’Hara"/>
    <n v="0.4433135999310831"/>
    <s v="@gmail.com"/>
    <s v="Léopoldine@gmail.com"/>
    <n v="16"/>
    <s v="São Paulo"/>
    <x v="0"/>
    <x v="0"/>
    <x v="0"/>
    <x v="0"/>
    <n v="7"/>
    <s v="À Prazo"/>
    <x v="1438"/>
    <s v="João Carlos"/>
  </r>
  <r>
    <s v="Nimisa"/>
    <s v="Lopes"/>
    <s v="Fletcher"/>
    <s v="Nimisa Lopes Fletcher"/>
    <n v="0.40158286721383796"/>
    <s v="@ig.com"/>
    <s v="Nimisa@ig.com"/>
    <n v="17"/>
    <s v="São Paulo"/>
    <x v="0"/>
    <x v="0"/>
    <x v="0"/>
    <x v="0"/>
    <n v="4"/>
    <s v="À Prazo"/>
    <x v="1439"/>
    <s v="Priscila Amanda"/>
  </r>
  <r>
    <s v="Njinga"/>
    <s v="Mariz"/>
    <s v="O’Connell"/>
    <s v="Njinga Mariz O’Connell"/>
    <n v="0.72696671846989558"/>
    <s v="@gmail.com"/>
    <s v="Njinga@gmail.com"/>
    <n v="37"/>
    <s v="Minas Gerais"/>
    <x v="0"/>
    <x v="1"/>
    <x v="0"/>
    <x v="1"/>
    <n v="2"/>
    <s v="À Prazo"/>
    <x v="1439"/>
    <s v="Maria do Carmo"/>
  </r>
  <r>
    <s v="Súrianey"/>
    <s v="Bocaiuva"/>
    <s v="Higgins"/>
    <s v="Súrianey Bocaiuva Higgins"/>
    <n v="0.91754553895969948"/>
    <s v="@ig.com"/>
    <s v="Súrianey@ig.com"/>
    <n v="54"/>
    <s v="Rio Grande do Sul"/>
    <x v="3"/>
    <x v="0"/>
    <x v="0"/>
    <x v="0"/>
    <n v="5"/>
    <s v="À Prazo"/>
    <x v="1439"/>
    <s v="João Carlos"/>
  </r>
  <r>
    <s v="Joadmila"/>
    <s v="Mesquita"/>
    <s v="Hagan"/>
    <s v="Joadmila Mesquita Hagan"/>
    <n v="0.77876375776986917"/>
    <s v="@yahoo.com"/>
    <s v="Joadmila@yahoo.com"/>
    <n v="18"/>
    <s v="São Paulo"/>
    <x v="0"/>
    <x v="2"/>
    <x v="0"/>
    <x v="2"/>
    <n v="8"/>
    <s v="À Prazo"/>
    <x v="1440"/>
    <s v="João Carlos"/>
  </r>
  <r>
    <s v="Klementyna"/>
    <s v="Falópio"/>
    <s v="McLaughlin"/>
    <s v="Klementyna Falópio McLaughlin"/>
    <n v="0.59976333825849681"/>
    <s v="@gmail.com"/>
    <s v="Klementyna@gmail.com"/>
    <n v="55"/>
    <s v="Rio Grande do Sul"/>
    <x v="3"/>
    <x v="2"/>
    <x v="0"/>
    <x v="2"/>
    <n v="8"/>
    <s v="À Prazo"/>
    <x v="1440"/>
    <s v="José Arruda"/>
  </r>
  <r>
    <s v="Keyanna"/>
    <s v="Bruscato"/>
    <s v="Donovan"/>
    <s v="Keyanna Bruscato Donovan"/>
    <n v="0.19513083127719444"/>
    <s v="@gmail.com"/>
    <s v="Keyanna@gmail.com"/>
    <n v="38"/>
    <s v="Minas Gerais"/>
    <x v="0"/>
    <x v="0"/>
    <x v="0"/>
    <x v="0"/>
    <n v="7"/>
    <s v="À Prazo"/>
    <x v="1440"/>
    <s v="Priscila Amanda"/>
  </r>
  <r>
    <s v="Amy"/>
    <s v="Pascal"/>
    <s v="Sinclair"/>
    <s v="Amy Pascal Sinclair"/>
    <n v="0.48917658939141606"/>
    <s v="@ig.com"/>
    <s v="Amy@ig.com"/>
    <n v="19"/>
    <s v="São Paulo"/>
    <x v="0"/>
    <x v="0"/>
    <x v="0"/>
    <x v="0"/>
    <n v="6"/>
    <s v="À Prazo"/>
    <x v="1441"/>
    <s v="José Arruda"/>
  </r>
  <r>
    <s v="Shannaya"/>
    <s v="Quadros"/>
    <s v="Sinclair"/>
    <s v="Shannaya Quadros Sinclair"/>
    <n v="0.34906469190907519"/>
    <s v="@gmail.com"/>
    <s v="Shannaya@gmail.com"/>
    <n v="41"/>
    <s v="Paraná"/>
    <x v="3"/>
    <x v="2"/>
    <x v="0"/>
    <x v="2"/>
    <n v="10"/>
    <s v="À Prazo"/>
    <x v="1441"/>
    <s v="José Arruda"/>
  </r>
  <r>
    <s v="Yasmina"/>
    <s v="Alencar"/>
    <s v="Calhoun"/>
    <s v="Yasmina Alencar Calhoun"/>
    <n v="0.81197522689584312"/>
    <s v="@ig.com"/>
    <s v="Yasmina@ig.com"/>
    <n v="61"/>
    <s v="Distrito Federal"/>
    <x v="4"/>
    <x v="1"/>
    <x v="1"/>
    <x v="1"/>
    <n v="1"/>
    <s v="À vista"/>
    <x v="1441"/>
    <s v="José Arruda"/>
  </r>
  <r>
    <s v="Barbara"/>
    <s v="Figueiredo"/>
    <s v="Fitzgerald"/>
    <s v="Barbara Figueiredo Fitzgerald"/>
    <n v="0.80350410250757887"/>
    <s v="@gmail.com"/>
    <s v="Barbara@gmail.com"/>
    <n v="42"/>
    <s v="Paraná"/>
    <x v="3"/>
    <x v="2"/>
    <x v="0"/>
    <x v="2"/>
    <n v="9"/>
    <s v="À Prazo"/>
    <x v="1442"/>
    <s v="José Arruda"/>
  </r>
  <r>
    <s v="Kiara"/>
    <s v="Cunha"/>
    <s v="Conway"/>
    <s v="Kiara Cunha Conway"/>
    <n v="0.53372983654437944"/>
    <s v="@yahoo.com"/>
    <s v="Kiara@yahoo.com"/>
    <n v="62"/>
    <s v="Goiás"/>
    <x v="4"/>
    <x v="0"/>
    <x v="0"/>
    <x v="0"/>
    <n v="4"/>
    <s v="À Prazo"/>
    <x v="1442"/>
    <s v="José Arruda"/>
  </r>
  <r>
    <s v="Shun"/>
    <s v="Santacruz"/>
    <s v="McLaughlin"/>
    <s v="Shun Santacruz McLaughlin"/>
    <n v="0.87810351217195182"/>
    <s v="@gmail.com"/>
    <s v="Shun@gmail.com"/>
    <n v="21"/>
    <s v="Rio de Janeiro"/>
    <x v="0"/>
    <x v="0"/>
    <x v="0"/>
    <x v="0"/>
    <n v="3"/>
    <s v="À Prazo"/>
    <x v="1442"/>
    <s v="José Arruda"/>
  </r>
  <r>
    <s v="Kessyah"/>
    <s v="Bragança"/>
    <s v="Atkinson"/>
    <s v="Kessyah Bragança Atkinson"/>
    <n v="0.41299192318243971"/>
    <s v="@hotmail.com"/>
    <s v="Kessyah@hotmail.com"/>
    <n v="63"/>
    <s v="Tocantins"/>
    <x v="1"/>
    <x v="0"/>
    <x v="0"/>
    <x v="0"/>
    <n v="4"/>
    <s v="À Prazo"/>
    <x v="1443"/>
    <s v="Maria do Carmo"/>
  </r>
  <r>
    <s v="Aqsa"/>
    <s v="Alvim"/>
    <s v="Donovan"/>
    <s v="Aqsa Alvim Donovan"/>
    <n v="0.44188628804723595"/>
    <s v="@hotmail.com"/>
    <s v="Aqsa@hotmail.com"/>
    <n v="43"/>
    <s v="Paraná"/>
    <x v="3"/>
    <x v="0"/>
    <x v="0"/>
    <x v="0"/>
    <n v="7"/>
    <s v="À Prazo"/>
    <x v="1443"/>
    <s v="João Carlos"/>
  </r>
  <r>
    <s v="Charlize"/>
    <s v="Reis"/>
    <s v="Sinclair"/>
    <s v="Charlize Reis Sinclair"/>
    <n v="0.10194060942426064"/>
    <s v="@gmail.com"/>
    <s v="Charlize@gmail.com"/>
    <n v="22"/>
    <s v="Rio de Janeiro"/>
    <x v="0"/>
    <x v="0"/>
    <x v="0"/>
    <x v="0"/>
    <n v="6"/>
    <s v="À Prazo"/>
    <x v="1443"/>
    <s v="Priscila Amanda"/>
  </r>
  <r>
    <s v="Catila"/>
    <s v="Pellegrini"/>
    <s v="Ballard"/>
    <s v="Catila Pellegrini Ballard"/>
    <n v="0.72874785750014981"/>
    <s v="@gmail.com"/>
    <s v="Catila@gmail.com"/>
    <n v="44"/>
    <s v="Paraná"/>
    <x v="3"/>
    <x v="0"/>
    <x v="0"/>
    <x v="0"/>
    <n v="6"/>
    <s v="À Prazo"/>
    <x v="1444"/>
    <s v="José Arruda"/>
  </r>
  <r>
    <s v="Jeanine"/>
    <s v="Levy"/>
    <s v="Hagan"/>
    <s v="Jeanine Levy Hagan"/>
    <n v="0.8789893988988513"/>
    <s v="@gmail.com"/>
    <s v="Jeanine@gmail.com"/>
    <n v="64"/>
    <s v="Goiás"/>
    <x v="4"/>
    <x v="1"/>
    <x v="1"/>
    <x v="1"/>
    <n v="1"/>
    <s v="À vista"/>
    <x v="1444"/>
    <s v="Maria do Carmo"/>
  </r>
  <r>
    <s v="Benigna"/>
    <s v="Guarato"/>
    <s v="Ballard"/>
    <s v="Benigna Guarato Ballard"/>
    <n v="0.34410782804155171"/>
    <s v="@yahoo.com"/>
    <s v="Benigna@yahoo.com"/>
    <n v="24"/>
    <s v="Rio de Janeiro"/>
    <x v="0"/>
    <x v="1"/>
    <x v="0"/>
    <x v="1"/>
    <n v="2"/>
    <s v="À Prazo"/>
    <x v="1444"/>
    <s v="Maria do Carmo"/>
  </r>
  <r>
    <s v="Chi"/>
    <s v="Sá"/>
    <s v="Costello"/>
    <s v="Chi Sá Costello"/>
    <n v="0.29062756410565738"/>
    <s v="@gmail.com"/>
    <s v="Chi@gmail.com"/>
    <n v="65"/>
    <s v="Mato Grosso"/>
    <x v="4"/>
    <x v="0"/>
    <x v="0"/>
    <x v="0"/>
    <n v="5"/>
    <s v="À Prazo"/>
    <x v="1445"/>
    <s v="Maria do Carmo"/>
  </r>
  <r>
    <s v="Clementine"/>
    <s v="Vilhena"/>
    <s v="McBride"/>
    <s v="Clementine Vilhena McBride"/>
    <n v="0.8047846662870457"/>
    <s v="@gmail.com"/>
    <s v="Clementine@gmail.com"/>
    <n v="45"/>
    <s v="Paraná"/>
    <x v="3"/>
    <x v="0"/>
    <x v="0"/>
    <x v="0"/>
    <n v="7"/>
    <s v="À Prazo"/>
    <x v="1445"/>
    <s v="Maria do Carmo"/>
  </r>
  <r>
    <s v="Ana"/>
    <s v="Pascoal"/>
    <s v="Stack"/>
    <s v="Ana Pascoal Stack"/>
    <n v="0.51088277928132819"/>
    <s v="@gmail.com"/>
    <s v="Ana@gmail.com"/>
    <n v="27"/>
    <s v="Espírito Santo"/>
    <x v="0"/>
    <x v="2"/>
    <x v="0"/>
    <x v="2"/>
    <n v="9"/>
    <s v="À Prazo"/>
    <x v="1445"/>
    <s v="Maria do Carmo"/>
  </r>
  <r>
    <s v="Thainara"/>
    <s v="Garcia"/>
    <s v="Vaughn"/>
    <s v="Thainara Garcia Vaughn"/>
    <n v="0.37147141861391042"/>
    <s v="@hotmail.com"/>
    <s v="Thainara@hotmail.com"/>
    <n v="66"/>
    <s v="Mato Grosso"/>
    <x v="4"/>
    <x v="0"/>
    <x v="0"/>
    <x v="0"/>
    <n v="3"/>
    <s v="À Prazo"/>
    <x v="1446"/>
    <s v="José Arruda"/>
  </r>
  <r>
    <s v="Kianna"/>
    <s v="Couto"/>
    <s v="Atkinson"/>
    <s v="Kianna Couto Atkinson"/>
    <n v="0.83473189823286209"/>
    <s v="@gmail.com"/>
    <s v="Kianna@gmail.com"/>
    <n v="46"/>
    <s v="Paraná"/>
    <x v="3"/>
    <x v="0"/>
    <x v="0"/>
    <x v="0"/>
    <n v="7"/>
    <s v="À Prazo"/>
    <x v="1446"/>
    <s v="Priscila Amanda"/>
  </r>
  <r>
    <s v="Suri"/>
    <s v="Bispo"/>
    <s v="Hagan"/>
    <s v="Suri Bispo Hagan"/>
    <n v="0.12410756456531413"/>
    <s v="@hotmail.com"/>
    <s v="Suri@hotmail.com"/>
    <n v="28"/>
    <s v="Espírito Santo"/>
    <x v="0"/>
    <x v="0"/>
    <x v="0"/>
    <x v="0"/>
    <n v="7"/>
    <s v="À Prazo"/>
    <x v="1446"/>
    <s v="José Arruda"/>
  </r>
  <r>
    <s v="Maryah"/>
    <s v="Oliva"/>
    <s v="Walsh"/>
    <s v="Maryah Oliva Walsh"/>
    <n v="6.4941571142722698E-2"/>
    <s v="@yahoo.com"/>
    <s v="Maryah@yahoo.com"/>
    <n v="47"/>
    <s v="Santa Catarina"/>
    <x v="3"/>
    <x v="0"/>
    <x v="0"/>
    <x v="0"/>
    <n v="6"/>
    <s v="À Prazo"/>
    <x v="1447"/>
    <s v="Priscila Amanda"/>
  </r>
  <r>
    <s v="Rosalinda"/>
    <s v="Falqueto"/>
    <s v="Frazier"/>
    <s v="Rosalinda Falqueto Frazier"/>
    <n v="0.67515626842043763"/>
    <s v="@hotmail.com"/>
    <s v="Rosalinda@hotmail.com"/>
    <n v="67"/>
    <s v="Mato Grosso do Sul"/>
    <x v="4"/>
    <x v="0"/>
    <x v="0"/>
    <x v="0"/>
    <n v="7"/>
    <s v="À Prazo"/>
    <x v="1447"/>
    <s v="Priscila Amanda"/>
  </r>
  <r>
    <s v="Huda"/>
    <s v="Tamburi"/>
    <s v="Shaw"/>
    <s v="Huda Tamburi Shaw"/>
    <n v="0.39946279142010821"/>
    <s v="@ig.com"/>
    <s v="Huda@ig.com"/>
    <n v="31"/>
    <s v="Minas Gerais"/>
    <x v="0"/>
    <x v="2"/>
    <x v="0"/>
    <x v="2"/>
    <n v="8"/>
    <s v="À Prazo"/>
    <x v="1447"/>
    <s v="José Arruda"/>
  </r>
  <r>
    <s v="Eleonor"/>
    <s v="Pasquim"/>
    <s v="Pollock"/>
    <s v="Eleonor Pasquim Pollock"/>
    <n v="2.8454527953814091E-2"/>
    <s v="@hotmail.com"/>
    <s v="Eleonor@hotmail.com"/>
    <n v="32"/>
    <s v="Minas Gerais"/>
    <x v="0"/>
    <x v="0"/>
    <x v="0"/>
    <x v="0"/>
    <n v="4"/>
    <s v="À Prazo"/>
    <x v="1448"/>
    <s v="José Arruda"/>
  </r>
  <r>
    <s v="Hélcia"/>
    <s v="Quadros"/>
    <s v="Duncan"/>
    <s v="Hélcia Quadros Duncan"/>
    <n v="0.55580186216985061"/>
    <s v="@hotmail.com"/>
    <s v="Hélcia@hotmail.com"/>
    <n v="68"/>
    <s v="Acre"/>
    <x v="1"/>
    <x v="0"/>
    <x v="0"/>
    <x v="0"/>
    <n v="7"/>
    <s v="À Prazo"/>
    <x v="1448"/>
    <s v="José Arruda"/>
  </r>
  <r>
    <s v="Dádiva"/>
    <s v="Azevedo"/>
    <s v="Pollock"/>
    <s v="Dádiva Azevedo Pollock"/>
    <n v="0.60493674435041678"/>
    <s v="@gmail.com"/>
    <s v="Dádiva@gmail.com"/>
    <n v="48"/>
    <s v="Santa Catarina"/>
    <x v="3"/>
    <x v="2"/>
    <x v="0"/>
    <x v="2"/>
    <n v="10"/>
    <s v="À Prazo"/>
    <x v="1448"/>
    <s v="José Arruda"/>
  </r>
  <r>
    <s v="Geisa"/>
    <s v="Gusmão"/>
    <s v="Salisbury"/>
    <s v="Geisa Gusmão Salisbury"/>
    <n v="0.84207479348464132"/>
    <s v="@ig.com"/>
    <s v="Geisa@ig.com"/>
    <n v="49"/>
    <s v="Santa Catarina"/>
    <x v="3"/>
    <x v="2"/>
    <x v="0"/>
    <x v="2"/>
    <n v="9"/>
    <s v="À Prazo"/>
    <x v="1449"/>
    <s v="Maria do Carmo"/>
  </r>
  <r>
    <s v="Christianna"/>
    <s v="Saragoça"/>
    <s v="Kerr"/>
    <s v="Christianna Saragoça Kerr"/>
    <n v="0.88157747124399466"/>
    <s v="@gmail.com"/>
    <s v="Christianna@gmail.com"/>
    <n v="69"/>
    <s v="Rondônia"/>
    <x v="1"/>
    <x v="0"/>
    <x v="0"/>
    <x v="0"/>
    <n v="6"/>
    <s v="À Prazo"/>
    <x v="1449"/>
    <s v="João Carlos"/>
  </r>
  <r>
    <s v="Kelsy"/>
    <s v="Barreto"/>
    <s v="McBride"/>
    <s v="Kelsy Barreto McBride"/>
    <n v="9.2619392874075945E-2"/>
    <s v="@hotmail.com"/>
    <s v="Kelsy@hotmail.com"/>
    <n v="33"/>
    <s v="Minas Gerais"/>
    <x v="0"/>
    <x v="0"/>
    <x v="0"/>
    <x v="0"/>
    <n v="6"/>
    <s v="À Prazo"/>
    <x v="1449"/>
    <s v="Priscila Amanda"/>
  </r>
  <r>
    <s v="Neimara"/>
    <s v="Faria"/>
    <s v="Higgins"/>
    <s v="Neimara Faria Higgins"/>
    <n v="0.5363757339451799"/>
    <s v="@hotmail.com"/>
    <s v="Neimara@hotmail.com"/>
    <n v="71"/>
    <s v="Bahia"/>
    <x v="2"/>
    <x v="0"/>
    <x v="0"/>
    <x v="0"/>
    <n v="3"/>
    <s v="À Prazo"/>
    <x v="1450"/>
    <s v="João Carlos"/>
  </r>
  <r>
    <s v="Peyton"/>
    <s v="Serrano"/>
    <s v="Ballard"/>
    <s v="Peyton Serrano Ballard"/>
    <n v="0.31692374729790007"/>
    <s v="@hotmail.com"/>
    <s v="Peyton@hotmail.com"/>
    <n v="51"/>
    <s v="Rio Grande do Sul"/>
    <x v="3"/>
    <x v="0"/>
    <x v="0"/>
    <x v="0"/>
    <n v="7"/>
    <s v="À Prazo"/>
    <x v="1450"/>
    <s v="Maria do Carmo"/>
  </r>
  <r>
    <s v="Elaine"/>
    <s v="Noronha"/>
    <s v="Duncan"/>
    <s v="Elaine Noronha Duncan"/>
    <n v="5.6240652197906749E-2"/>
    <s v="@ig.com"/>
    <s v="Elaine@ig.com"/>
    <n v="34"/>
    <s v="Minas Gerais"/>
    <x v="0"/>
    <x v="2"/>
    <x v="0"/>
    <x v="2"/>
    <n v="10"/>
    <s v="À Prazo"/>
    <x v="1450"/>
    <s v="Priscila Amanda"/>
  </r>
  <r>
    <s v="Lyandra"/>
    <s v="Carmo"/>
    <s v="Hagan"/>
    <s v="Lyandra Carmo Hagan"/>
    <n v="0.40350637483243634"/>
    <s v="@hotmail.com"/>
    <s v="Lyandra@hotmail.com"/>
    <n v="73"/>
    <s v="Bahia"/>
    <x v="2"/>
    <x v="1"/>
    <x v="1"/>
    <x v="1"/>
    <n v="1"/>
    <s v="À vista"/>
    <x v="1451"/>
    <s v="Maria do Carmo"/>
  </r>
  <r>
    <s v="Izabela"/>
    <s v="Delfino"/>
    <s v="Frazier"/>
    <s v="Izabela Delfino Frazier"/>
    <n v="0.67533392972764605"/>
    <s v="@yahoo.com"/>
    <s v="Izabela@yahoo.com"/>
    <n v="35"/>
    <s v="Minas Gerais"/>
    <x v="0"/>
    <x v="2"/>
    <x v="0"/>
    <x v="2"/>
    <n v="8"/>
    <s v="À Prazo"/>
    <x v="1451"/>
    <s v="João Carlos"/>
  </r>
  <r>
    <s v="Fatima Zahara"/>
    <s v="Dantas"/>
    <s v="Hagan"/>
    <s v="Fatima Zahara Dantas Hagan"/>
    <n v="0.40901560821246696"/>
    <s v="@ig.com"/>
    <s v="Fatima Zahara@ig.com"/>
    <n v="53"/>
    <s v="Rio Grande do Sul"/>
    <x v="3"/>
    <x v="2"/>
    <x v="0"/>
    <x v="2"/>
    <n v="10"/>
    <s v="À Prazo"/>
    <x v="1451"/>
    <s v="João Carlos"/>
  </r>
  <r>
    <s v="Aroa"/>
    <s v="Barros"/>
    <s v="Ballard"/>
    <s v="Aroa Barros Ballard"/>
    <n v="3.1493964116534601E-3"/>
    <s v="@ig.com"/>
    <s v="Aroa@ig.com"/>
    <n v="54"/>
    <s v="Rio Grande do Sul"/>
    <x v="3"/>
    <x v="2"/>
    <x v="0"/>
    <x v="2"/>
    <n v="9"/>
    <s v="À Prazo"/>
    <x v="1452"/>
    <s v="Priscila Amanda"/>
  </r>
  <r>
    <s v="Aitana"/>
    <s v="Diegues"/>
    <s v="Reese"/>
    <s v="Aitana Diegues Reese"/>
    <n v="0.38966086589985149"/>
    <s v="@yahoo.com"/>
    <s v="Aitana@yahoo.com"/>
    <n v="37"/>
    <s v="Minas Gerais"/>
    <x v="0"/>
    <x v="2"/>
    <x v="0"/>
    <x v="2"/>
    <n v="9"/>
    <s v="À Prazo"/>
    <x v="1452"/>
    <s v="Maria do Carmo"/>
  </r>
  <r>
    <s v="Elliane"/>
    <s v="Sampaulo"/>
    <s v="Calhoun"/>
    <s v="Elliane Sampaulo Calhoun"/>
    <n v="0.52843220591056816"/>
    <s v="@yahoo.com"/>
    <s v="Elliane@yahoo.com"/>
    <n v="74"/>
    <s v="Bahia"/>
    <x v="2"/>
    <x v="1"/>
    <x v="1"/>
    <x v="1"/>
    <n v="1"/>
    <s v="À vista"/>
    <x v="1452"/>
    <s v="Priscila Amanda"/>
  </r>
  <r>
    <s v="Karine"/>
    <s v="Simões"/>
    <s v="Duncan"/>
    <s v="Karine Simões Duncan"/>
    <n v="0.50746344081725536"/>
    <s v="@hotmail.com"/>
    <s v="Karine@hotmail.com"/>
    <n v="55"/>
    <s v="Rio Grande do Sul"/>
    <x v="3"/>
    <x v="2"/>
    <x v="0"/>
    <x v="2"/>
    <n v="9"/>
    <s v="À Prazo"/>
    <x v="1453"/>
    <s v="José Arruda"/>
  </r>
  <r>
    <s v="Vivien"/>
    <s v="Rebouças"/>
    <s v="Ballard"/>
    <s v="Vivien Rebouças Ballard"/>
    <n v="0.14597614931375746"/>
    <s v="@gmail.com"/>
    <s v="Vivien@gmail.com"/>
    <n v="75"/>
    <s v="Bahia"/>
    <x v="2"/>
    <x v="1"/>
    <x v="0"/>
    <x v="1"/>
    <n v="2"/>
    <s v="À Prazo"/>
    <x v="1453"/>
    <s v="José Arruda"/>
  </r>
  <r>
    <s v="Luciana"/>
    <s v="Anjos"/>
    <s v="Weber"/>
    <s v="Luciana Anjos Weber"/>
    <n v="8.8046966422739015E-2"/>
    <s v="@yahoo.com"/>
    <s v="Luciana@yahoo.com"/>
    <n v="38"/>
    <s v="Minas Gerais"/>
    <x v="0"/>
    <x v="0"/>
    <x v="0"/>
    <x v="0"/>
    <n v="4"/>
    <s v="À Prazo"/>
    <x v="1453"/>
    <s v="Maria do Carmo"/>
  </r>
  <r>
    <s v="Zhoé"/>
    <s v="Constante"/>
    <s v="Hagan"/>
    <s v="Zhoé Constante Hagan"/>
    <n v="0.26055974159589157"/>
    <s v="@ig.com"/>
    <s v="Zhoé@ig.com"/>
    <n v="41"/>
    <s v="Paraná"/>
    <x v="3"/>
    <x v="0"/>
    <x v="0"/>
    <x v="0"/>
    <n v="6"/>
    <s v="À Prazo"/>
    <x v="1454"/>
    <s v="Maria do Carmo"/>
  </r>
  <r>
    <s v="kelly"/>
    <s v="Assis"/>
    <s v="Fletcher"/>
    <s v="kelly Assis Fletcher"/>
    <n v="0.50693137223321139"/>
    <s v="@ig.com"/>
    <s v="kelly@ig.com"/>
    <n v="61"/>
    <s v="Distrito Federal"/>
    <x v="4"/>
    <x v="1"/>
    <x v="0"/>
    <x v="1"/>
    <n v="2"/>
    <s v="À Prazo"/>
    <x v="1454"/>
    <s v="Maria do Carmo"/>
  </r>
  <r>
    <s v="Danacan"/>
    <s v="Brito"/>
    <s v="Kerr"/>
    <s v="Danacan Brito Kerr"/>
    <n v="0.25901326957054638"/>
    <s v="@hotmail.com"/>
    <s v="Danacan@hotmail.com"/>
    <n v="77"/>
    <s v="Bahia"/>
    <x v="2"/>
    <x v="1"/>
    <x v="1"/>
    <x v="1"/>
    <n v="1"/>
    <s v="À vista"/>
    <x v="1454"/>
    <s v="Maria do Carmo"/>
  </r>
  <r>
    <s v="Arielly"/>
    <s v="Assis"/>
    <s v="Pollock"/>
    <s v="Arielly Assis Pollock"/>
    <n v="0.10046558250367266"/>
    <s v="@ig.com"/>
    <s v="Arielly@ig.com"/>
    <n v="62"/>
    <s v="Goiás"/>
    <x v="4"/>
    <x v="2"/>
    <x v="0"/>
    <x v="2"/>
    <n v="9"/>
    <s v="À Prazo"/>
    <x v="1455"/>
    <s v="José Arruda"/>
  </r>
  <r>
    <s v="Smily"/>
    <s v="Valverde"/>
    <s v="McBride"/>
    <s v="Smily Valverde McBride"/>
    <n v="0.28043517126010409"/>
    <s v="@hotmail.com"/>
    <s v="Smily@hotmail.com"/>
    <n v="79"/>
    <s v="Sergipe"/>
    <x v="2"/>
    <x v="1"/>
    <x v="1"/>
    <x v="1"/>
    <n v="1"/>
    <s v="À vista"/>
    <x v="1455"/>
    <s v="Priscila Amanda"/>
  </r>
  <r>
    <s v="Noémi"/>
    <s v="Mendonça"/>
    <s v="Ballard"/>
    <s v="Noémi Mendonça Ballard"/>
    <n v="0.27453347993280541"/>
    <s v="@ig.com"/>
    <s v="Noémi@ig.com"/>
    <n v="42"/>
    <s v="Paraná"/>
    <x v="3"/>
    <x v="1"/>
    <x v="1"/>
    <x v="1"/>
    <n v="1"/>
    <s v="À vista"/>
    <x v="1455"/>
    <s v="Maria do Carmo"/>
  </r>
  <r>
    <s v="Calie"/>
    <s v="Menezes"/>
    <s v="O’Hara"/>
    <s v="Calie Menezes O’Hara"/>
    <n v="0.96864248983979617"/>
    <s v="@gmail.com"/>
    <s v="Calie@gmail.com"/>
    <n v="43"/>
    <s v="Paraná"/>
    <x v="3"/>
    <x v="0"/>
    <x v="0"/>
    <x v="0"/>
    <n v="6"/>
    <s v="À Prazo"/>
    <x v="1456"/>
    <s v="João Carlos"/>
  </r>
  <r>
    <s v="Liliane"/>
    <s v="Santarrosa"/>
    <s v="Ballard"/>
    <s v="Liliane Santarrosa Ballard"/>
    <n v="0.50272403154358503"/>
    <s v="@gmail.com"/>
    <s v="Liliane@gmail.com"/>
    <n v="63"/>
    <s v="Tocantins"/>
    <x v="1"/>
    <x v="2"/>
    <x v="0"/>
    <x v="2"/>
    <n v="10"/>
    <s v="À Prazo"/>
    <x v="1456"/>
    <s v="Priscila Amanda"/>
  </r>
  <r>
    <s v="Noelís"/>
    <s v="Mello"/>
    <s v="Walsh"/>
    <s v="Noelís Mello Walsh"/>
    <n v="0.92886861115300989"/>
    <s v="@hotmail.com"/>
    <s v="Noelís@hotmail.com"/>
    <n v="81"/>
    <s v="Pernambuco"/>
    <x v="2"/>
    <x v="0"/>
    <x v="0"/>
    <x v="0"/>
    <n v="4"/>
    <s v="À Prazo"/>
    <x v="1456"/>
    <s v="Priscila Amanda"/>
  </r>
  <r>
    <s v="Marília"/>
    <s v="Mello"/>
    <s v="Barker"/>
    <s v="Marília Mello Barker"/>
    <n v="0.27090986717763343"/>
    <s v="@gmail.com"/>
    <s v="Marília@gmail.com"/>
    <n v="44"/>
    <s v="Paraná"/>
    <x v="3"/>
    <x v="1"/>
    <x v="1"/>
    <x v="1"/>
    <n v="1"/>
    <s v="À vista"/>
    <x v="1457"/>
    <s v="José Arruda"/>
  </r>
  <r>
    <s v="Cadidjato"/>
    <s v="Massa"/>
    <s v="Duncan"/>
    <s v="Cadidjato Massa Duncan"/>
    <n v="0.14403623841422231"/>
    <s v="@gmail.com"/>
    <s v="Cadidjato@gmail.com"/>
    <n v="64"/>
    <s v="Goiás"/>
    <x v="4"/>
    <x v="2"/>
    <x v="0"/>
    <x v="2"/>
    <n v="9"/>
    <s v="À Prazo"/>
    <x v="1457"/>
    <s v="José Arruda"/>
  </r>
  <r>
    <s v="Cyara"/>
    <s v="Assis"/>
    <s v="McLaughlin"/>
    <s v="Cyara Assis McLaughlin"/>
    <n v="0.10011785202326073"/>
    <s v="@ig.com"/>
    <s v="Cyara@ig.com"/>
    <n v="82"/>
    <s v="Alagoas"/>
    <x v="2"/>
    <x v="1"/>
    <x v="0"/>
    <x v="1"/>
    <n v="2"/>
    <s v="À Prazo"/>
    <x v="1457"/>
    <s v="Maria do Carmo"/>
  </r>
  <r>
    <s v="Sádiya"/>
    <s v="Lacerda"/>
    <s v="Salisbury"/>
    <s v="Sádiya Lacerda Salisbury"/>
    <n v="0.39093604876212462"/>
    <s v="@ig.com"/>
    <s v="Sádiya@ig.com"/>
    <n v="83"/>
    <s v="Paraíba"/>
    <x v="2"/>
    <x v="2"/>
    <x v="0"/>
    <x v="2"/>
    <n v="10"/>
    <s v="À Prazo"/>
    <x v="1458"/>
    <s v="José Arruda"/>
  </r>
  <r>
    <s v="Armanda"/>
    <s v="Barbosa"/>
    <s v="Vaughn"/>
    <s v="Armanda Barbosa Vaughn"/>
    <n v="0.43908813235250144"/>
    <s v="@hotmail.com"/>
    <s v="Armanda@hotmail.com"/>
    <n v="65"/>
    <s v="Mato Grosso"/>
    <x v="4"/>
    <x v="2"/>
    <x v="0"/>
    <x v="2"/>
    <n v="10"/>
    <s v="À Prazo"/>
    <x v="1458"/>
    <s v="João Carlos"/>
  </r>
  <r>
    <s v="Samaritana"/>
    <s v="Medeiros"/>
    <s v="Ramsey"/>
    <s v="Samaritana Medeiros Ramsey"/>
    <n v="0.68833962508470947"/>
    <s v="@hotmail.com"/>
    <s v="Samaritana@hotmail.com"/>
    <n v="45"/>
    <s v="Paraná"/>
    <x v="3"/>
    <x v="0"/>
    <x v="0"/>
    <x v="0"/>
    <n v="7"/>
    <s v="À Prazo"/>
    <x v="1458"/>
    <s v="Priscila Amanda"/>
  </r>
  <r>
    <s v="Neise"/>
    <s v="Farias"/>
    <s v="Kerr"/>
    <s v="Neise Farias Kerr"/>
    <n v="0.67583634093581346"/>
    <s v="@gmail.com"/>
    <s v="Neise@gmail.com"/>
    <n v="46"/>
    <s v="Paraná"/>
    <x v="3"/>
    <x v="2"/>
    <x v="0"/>
    <x v="2"/>
    <n v="10"/>
    <s v="À Prazo"/>
    <x v="1459"/>
    <s v="Maria do Carmo"/>
  </r>
  <r>
    <s v="Thamyres"/>
    <s v="Guimarães"/>
    <s v="Donovan"/>
    <s v="Thamyres Guimarães Donovan"/>
    <n v="0.59392285852304982"/>
    <s v="@hotmail.com"/>
    <s v="Thamyres@hotmail.com"/>
    <n v="66"/>
    <s v="Mato Grosso"/>
    <x v="4"/>
    <x v="0"/>
    <x v="0"/>
    <x v="0"/>
    <n v="6"/>
    <s v="À Prazo"/>
    <x v="1459"/>
    <s v="José Arruda"/>
  </r>
  <r>
    <s v="Anaïsse"/>
    <s v="Pestana"/>
    <s v="Frazier"/>
    <s v="Anaïsse Pestana Frazier"/>
    <n v="0.63627771605011529"/>
    <s v="@gmail.com"/>
    <s v="Anaïsse@gmail.com"/>
    <n v="84"/>
    <s v="Rio Grande do Norte"/>
    <x v="2"/>
    <x v="1"/>
    <x v="1"/>
    <x v="1"/>
    <n v="1"/>
    <s v="À vista"/>
    <x v="1459"/>
    <s v="Maria do Carmo"/>
  </r>
  <r>
    <s v="Dakota"/>
    <s v="Borba"/>
    <s v="Dempsey"/>
    <s v="Dakota Borba Dempsey"/>
    <n v="0.2141804718679311"/>
    <s v="@yahoo.com"/>
    <s v="Dakota@yahoo.com"/>
    <n v="67"/>
    <s v="Mato Grosso do Sul"/>
    <x v="4"/>
    <x v="1"/>
    <x v="1"/>
    <x v="1"/>
    <n v="1"/>
    <s v="À vista"/>
    <x v="1460"/>
    <s v="João Carlos"/>
  </r>
  <r>
    <s v="Sancha"/>
    <s v="Monteiro"/>
    <s v="Barr"/>
    <s v="Sancha Monteiro Barr"/>
    <n v="0.9544248015211162"/>
    <s v="@gmail.com"/>
    <s v="Sancha@gmail.com"/>
    <n v="47"/>
    <s v="Santa Catarina"/>
    <x v="3"/>
    <x v="1"/>
    <x v="1"/>
    <x v="1"/>
    <n v="1"/>
    <s v="À vista"/>
    <x v="1460"/>
    <s v="José Arruda"/>
  </r>
  <r>
    <s v="Alaïa"/>
    <s v="Fagundes"/>
    <s v="Barr"/>
    <s v="Alaïa Fagundes Barr"/>
    <n v="0.40653967395077173"/>
    <s v="@hotmail.com"/>
    <s v="Alaïa@hotmail.com"/>
    <n v="85"/>
    <s v="Ceará"/>
    <x v="2"/>
    <x v="1"/>
    <x v="0"/>
    <x v="1"/>
    <n v="2"/>
    <s v="À Prazo"/>
    <x v="1460"/>
    <s v="João Carl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72FF9-6D61-4975-A8AE-A56F34FFCBC2}" name="AnáliseTrimestre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3" rowHeaderCaption="Trimestre">
  <location ref="A3:E9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dataField="1" numFmtId="16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8">
        <item h="1" sd="0" x="0"/>
        <item h="1" x="1"/>
        <item h="1" x="2"/>
        <item x="3"/>
        <item h="1" x="4"/>
        <item h="1" sd="0" x="5"/>
        <item h="1" sd="0" x="6"/>
        <item t="default"/>
      </items>
    </pivotField>
  </pivotFields>
  <rowFields count="1">
    <field x="17"/>
  </rowFields>
  <rowItems count="5">
    <i>
      <x v="1"/>
    </i>
    <i>
      <x v="2"/>
    </i>
    <i>
      <x v="3"/>
    </i>
    <i>
      <x v="4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oma de PREÇO " fld="12" baseField="0" baseItem="0" numFmtId="165"/>
  </dataFields>
  <formats count="2">
    <format dxfId="46">
      <pivotArea outline="0" collapsedLevelsAreSubtotals="1" fieldPosition="0"/>
    </format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C98F4-DFE9-49C4-A1E7-6DD37AAD2AD9}" name="RegiaoPagament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rowHeaderCaption="Região">
  <location ref="A11:B13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">
        <item x="4"/>
        <item x="2"/>
        <item x="1"/>
        <item x="0"/>
        <item x="3"/>
        <item t="default"/>
      </items>
    </pivotField>
    <pivotField showAll="0">
      <items count="4">
        <item x="1"/>
        <item h="1" x="0"/>
        <item h="1" x="2"/>
        <item t="default"/>
      </items>
    </pivotField>
    <pivotField axis="axisRow" showAll="0">
      <items count="3">
        <item x="1"/>
        <item x="0"/>
        <item t="default"/>
      </items>
    </pivotField>
    <pivotField numFmtId="164" showAll="0"/>
    <pivotField showAll="0"/>
    <pivotField showAll="0"/>
    <pivotField numFmtId="14" showAll="0"/>
    <pivotField showAll="0"/>
    <pivotField showAll="0" defaultSubtotal="0"/>
    <pivotField showAll="0" defaultSubtotal="0">
      <items count="7">
        <item h="1" x="0"/>
        <item h="1" x="1"/>
        <item h="1" x="2"/>
        <item x="3"/>
        <item h="1" x="4"/>
        <item h="1" x="5"/>
        <item h="1" x="6"/>
      </items>
    </pivotField>
  </pivotFields>
  <rowFields count="1">
    <field x="11"/>
  </rowFields>
  <rowItems count="2">
    <i>
      <x/>
    </i>
    <i>
      <x v="1"/>
    </i>
  </rowItems>
  <colItems count="1">
    <i/>
  </colItems>
  <dataFields count="1">
    <dataField name="Qtd. De Vendas" fld="9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DF96B-6563-489B-8339-F1B24C66C025}" name="Regiao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Região">
  <location ref="A3:B9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4"/>
        <item x="2"/>
        <item x="1"/>
        <item x="0"/>
        <item x="3"/>
        <item t="default"/>
      </items>
    </pivotField>
    <pivotField showAll="0">
      <items count="4">
        <item x="1"/>
        <item h="1" x="0"/>
        <item h="1" x="2"/>
        <item t="default"/>
      </items>
    </pivotField>
    <pivotField showAll="0"/>
    <pivotField numFmtId="164" showAll="0"/>
    <pivotField showAll="0"/>
    <pivotField showAll="0"/>
    <pivotField numFmtId="14" showAll="0"/>
    <pivotField showAll="0"/>
    <pivotField showAll="0" defaultSubtotal="0"/>
    <pivotField showAll="0" defaultSubtotal="0">
      <items count="7">
        <item h="1" x="0"/>
        <item h="1" x="1"/>
        <item h="1" x="2"/>
        <item x="3"/>
        <item h="1" x="4"/>
        <item h="1" x="5"/>
        <item h="1" x="6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 de Vendas" fld="9" subtotal="count" baseField="9" baseItem="0" numFmtId="3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C76AF-3455-4F96-8730-6C012EC4DA0E}" name="FaturamentoMensal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68">
  <location ref="A3:B16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h="1" x="0"/>
        <item h="1" x="2"/>
        <item t="default"/>
      </items>
    </pivotField>
    <pivotField showAll="0"/>
    <pivotField dataField="1" numFmtId="164" showAll="0">
      <items count="4">
        <item x="2"/>
        <item x="0"/>
        <item x="1"/>
        <item t="default"/>
      </items>
    </pivotField>
    <pivotField showAll="0"/>
    <pivotField showAll="0"/>
    <pivotField axis="axisRow" numFmtId="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h="1" sd="0" x="0"/>
        <item h="1" sd="0" x="1"/>
        <item h="1" sd="0" x="2"/>
        <item sd="0" x="3"/>
        <item h="1" sd="0" x="4"/>
        <item h="1" sd="0" x="5"/>
        <item h="1" sd="0" x="6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PREÇO " fld="12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DAADD-4B76-4A05-909B-7A060C816571}" name="FaturamentoMensalProduto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>
  <location ref="A3:M8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numFmtId="164"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h="1" sd="0" x="0"/>
        <item h="1" sd="0" x="1"/>
        <item h="1" sd="0" x="2"/>
        <item sd="0" x="3"/>
        <item h="1" sd="0" x="4"/>
        <item h="1" sd="0" x="5"/>
        <item h="1" sd="0" x="6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 " fld="12" baseField="0" baseItem="0" numFmtId="165"/>
  </dataFields>
  <formats count="20">
    <format dxfId="42">
      <pivotArea outline="0" collapsedLevelsAreSubtotals="1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1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0" type="button" dataOnly="0" labelOnly="1" outline="0" axis="axisRow" fieldPosition="0"/>
    </format>
    <format dxfId="35">
      <pivotArea dataOnly="0" labelOnly="1" fieldPosition="0">
        <references count="1">
          <reference field="10" count="0"/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1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10" type="button" dataOnly="0" labelOnly="1" outline="0" axis="axisRow" fieldPosition="0"/>
    </format>
    <format dxfId="26">
      <pivotArea dataOnly="0" labelOnly="1" fieldPosition="0">
        <references count="1">
          <reference field="10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F54F33F1-34E3-422E-9CF5-106480E854B6}" sourceName="Anos">
  <pivotTables>
    <pivotTable tabId="10" name="AnáliseTrimestre"/>
    <pivotTable tabId="11" name="Regiao"/>
    <pivotTable tabId="11" name="RegiaoPagamento"/>
    <pivotTable tabId="12" name="FaturamentoMensal"/>
    <pivotTable tabId="13" name="FaturamentoMensalProduto"/>
  </pivotTables>
  <data>
    <tabular pivotCacheId="999511196">
      <items count="7">
        <i x="1"/>
        <i x="2"/>
        <i x="3" s="1"/>
        <i x="4"/>
        <i x="0" nd="1"/>
        <i x="6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AC996141-1804-47F7-8FED-5399BC67FC1C}" sourceName="Produto">
  <pivotTables>
    <pivotTable tabId="11" name="Regiao"/>
    <pivotTable tabId="12" name="FaturamentoMensal"/>
    <pivotTable tabId="11" name="RegiaoPagamento"/>
  </pivotTables>
  <data>
    <tabular pivotCacheId="999511196">
      <items count="3">
        <i x="1" s="1"/>
        <i x="0"/>
        <i x="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1" xr10:uid="{9475FE56-7031-400A-9CF8-5926D2FBC265}" cache="SegmentaçãodeDados_Anos" caption="Anos" showCaption="0" style="FZTH" rowHeight="288000"/>
  <slicer name="Produto 1" xr10:uid="{FE23EAF8-712C-4FA1-9165-7B8BB4A8DCD5}" cache="SegmentaçãodeDados_Produto" caption="Produto" showCaption="0" style="FZTH" rowHeight="288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9821A7-8E58-4622-AED6-01EE5689FBFC}" name="Dados" displayName="Dados" ref="A1:Q4384" totalsRowShown="0" headerRowDxfId="22" dataDxfId="21">
  <autoFilter ref="A1:Q4384" xr:uid="{A49821A7-8E58-4622-AED6-01EE5689FBFC}"/>
  <sortState xmlns:xlrd2="http://schemas.microsoft.com/office/spreadsheetml/2017/richdata2" ref="A2:Q4384">
    <sortCondition ref="P2:P4384"/>
  </sortState>
  <tableColumns count="17">
    <tableColumn id="1" xr3:uid="{C0E1357B-2817-4221-94B5-B0A2161798DD}" name="NOME" dataDxfId="20"/>
    <tableColumn id="2" xr3:uid="{BED4FB7A-48BB-46D3-A595-53C35DEE3649}" name="SOBRENOME" dataDxfId="19"/>
    <tableColumn id="3" xr3:uid="{20A93FC4-89C6-418A-9D7B-1B952DDC3AC0}" name="SOBRENOMES AMERICANOS" dataDxfId="18"/>
    <tableColumn id="4" xr3:uid="{6B698C0F-8734-48EB-9203-A50B633BCD47}" name="NOME E SOBRENOME" dataDxfId="17">
      <calculatedColumnFormula>A2&amp;" "&amp;B2&amp;" "&amp;C2</calculatedColumnFormula>
    </tableColumn>
    <tableColumn id="5" xr3:uid="{BF39A15A-EA0D-4061-A063-50802CAEE383}" name="ALEATÓRIO" dataDxfId="16">
      <calculatedColumnFormula>RAND()</calculatedColumnFormula>
    </tableColumn>
    <tableColumn id="6" xr3:uid="{84181ACF-04D1-40E3-A22C-802436DBF735}" name="PROVEDOR" dataDxfId="15"/>
    <tableColumn id="7" xr3:uid="{88C0EB5C-2E0D-48B1-9D2E-A99C234D39F2}" name="EMAIL" dataDxfId="14">
      <calculatedColumnFormula>Dados[[#This Row],[NOME]]&amp;Dados[[#This Row],[PROVEDOR]]</calculatedColumnFormula>
    </tableColumn>
    <tableColumn id="9" xr3:uid="{1E42AAE7-6A4F-4370-9A64-5DED800F1B88}" name="PREFIXO" dataDxfId="13"/>
    <tableColumn id="10" xr3:uid="{6682012E-D192-49E7-9C7A-BABE65953644}" name="CIDADE" dataDxfId="12">
      <calculatedColumnFormula>VLOOKUP(Dados[[#This Row],[PREFIXO]],DDD!A:C,2,0)</calculatedColumnFormula>
    </tableColumn>
    <tableColumn id="11" xr3:uid="{E5EAAABD-EB9B-4DFB-A55D-62E08FF34BBF}" name="REGIÃO" dataDxfId="11">
      <calculatedColumnFormula>VLOOKUP(Dados[[#This Row],[PREFIXO]],DDD!A:C,3,0)</calculatedColumnFormula>
    </tableColumn>
    <tableColumn id="12" xr3:uid="{0A470748-5503-4456-B5A7-D37078EFDA89}" name="PRODUTO" dataDxfId="10">
      <calculatedColumnFormula>IF(Dados[[#This Row],[PREÇO ]]=2000,"Produto A",IF(Dados[[#This Row],[PREÇO ]]=1800,"Produto B","Produto C"))</calculatedColumnFormula>
    </tableColumn>
    <tableColumn id="17" xr3:uid="{3E7C47D4-F817-49B1-9692-77B474371EC9}" name="PAGAMENTO" dataDxfId="9">
      <calculatedColumnFormula>IF(Dados[[#This Row],[Nº DE PARCELAS]]=1,"Boleto","Cartão de crédito")</calculatedColumnFormula>
    </tableColumn>
    <tableColumn id="13" xr3:uid="{333CB076-58B0-439F-A136-2DB6E19D2C7C}" name="PREÇO " dataDxfId="8"/>
    <tableColumn id="14" xr3:uid="{58384F59-A215-4AB2-990B-50B9F0665091}" name="Nº DE PARCELAS" dataDxfId="7"/>
    <tableColumn id="15" xr3:uid="{2E7A831D-536E-4F13-8BF0-CEAB7F6E0E91}" name="PARCELAMENTO" dataDxfId="6">
      <calculatedColumnFormula>IF(Dados[[#This Row],[Nº DE PARCELAS]]=1,"À vista","À Prazo")</calculatedColumnFormula>
    </tableColumn>
    <tableColumn id="19" xr3:uid="{AFB686C3-03D3-4F4F-8A1D-548724348E1A}" name="DATA" dataDxfId="5"/>
    <tableColumn id="18" xr3:uid="{A913F1E2-21B4-49B2-A4F3-1D53031F39DD}" name="VENDEDOR" dataDxfId="4"/>
  </tableColumns>
  <tableStyleInfo name="Tudo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38B3-E31D-4B4C-BD65-61A081429A3F}">
  <dimension ref="A1"/>
  <sheetViews>
    <sheetView showGridLines="0" showRowColHeaders="0" tabSelected="1" zoomScaleNormal="100" workbookViewId="0">
      <selection activeCell="AQ22" sqref="AQ22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84"/>
  <sheetViews>
    <sheetView showGridLines="0" zoomScaleNormal="100" workbookViewId="0">
      <selection activeCell="R10" sqref="R10"/>
    </sheetView>
  </sheetViews>
  <sheetFormatPr defaultRowHeight="15.75" customHeight="1" x14ac:dyDescent="0.2"/>
  <cols>
    <col min="1" max="1" width="11.83203125" style="7" bestFit="1" customWidth="1"/>
    <col min="2" max="2" width="19" style="7" bestFit="1" customWidth="1"/>
    <col min="3" max="3" width="13" style="7" bestFit="1" customWidth="1"/>
    <col min="4" max="4" width="21.1640625" style="7" bestFit="1" customWidth="1"/>
    <col min="5" max="16384" width="9.33203125" style="1"/>
  </cols>
  <sheetData>
    <row r="1" spans="1:13" ht="15.75" customHeight="1" x14ac:dyDescent="0.2">
      <c r="A1" s="22" t="s">
        <v>4406</v>
      </c>
      <c r="B1" s="22" t="s">
        <v>391</v>
      </c>
      <c r="C1" s="22" t="s">
        <v>4406</v>
      </c>
      <c r="D1" s="22" t="s">
        <v>391</v>
      </c>
      <c r="E1" s="49" t="s">
        <v>7780</v>
      </c>
      <c r="F1" s="49"/>
      <c r="G1" s="49"/>
      <c r="H1" s="49"/>
      <c r="I1" s="49"/>
      <c r="J1" s="49"/>
      <c r="K1" s="49"/>
      <c r="L1" s="49"/>
      <c r="M1" s="49"/>
    </row>
    <row r="2" spans="1:13" ht="15.75" customHeight="1" x14ac:dyDescent="0.2">
      <c r="A2" s="6" t="s">
        <v>4407</v>
      </c>
      <c r="B2" s="6" t="s">
        <v>392</v>
      </c>
      <c r="C2" s="6" t="s">
        <v>4408</v>
      </c>
      <c r="D2" s="6" t="s">
        <v>4409</v>
      </c>
      <c r="E2" s="49"/>
      <c r="F2" s="49"/>
      <c r="G2" s="49"/>
      <c r="H2" s="49"/>
      <c r="I2" s="49"/>
      <c r="J2" s="49"/>
      <c r="K2" s="49"/>
      <c r="L2" s="49"/>
      <c r="M2" s="49"/>
    </row>
    <row r="3" spans="1:13" ht="15.75" customHeight="1" x14ac:dyDescent="0.2">
      <c r="A3" s="6" t="s">
        <v>4407</v>
      </c>
      <c r="B3" s="6" t="s">
        <v>393</v>
      </c>
      <c r="C3" s="6" t="s">
        <v>4408</v>
      </c>
      <c r="D3" s="6" t="s">
        <v>4410</v>
      </c>
      <c r="E3" s="49"/>
      <c r="F3" s="49"/>
      <c r="G3" s="49"/>
      <c r="H3" s="49"/>
      <c r="I3" s="49"/>
      <c r="J3" s="49"/>
      <c r="K3" s="49"/>
      <c r="L3" s="49"/>
      <c r="M3" s="49"/>
    </row>
    <row r="4" spans="1:13" ht="15.75" customHeight="1" x14ac:dyDescent="0.2">
      <c r="A4" s="6" t="s">
        <v>4407</v>
      </c>
      <c r="B4" s="6" t="s">
        <v>394</v>
      </c>
      <c r="C4" s="6" t="s">
        <v>4408</v>
      </c>
      <c r="D4" s="6" t="s">
        <v>4411</v>
      </c>
      <c r="E4" s="49"/>
      <c r="F4" s="49"/>
      <c r="G4" s="49"/>
      <c r="H4" s="49"/>
      <c r="I4" s="49"/>
      <c r="J4" s="49"/>
      <c r="K4" s="49"/>
      <c r="L4" s="49"/>
      <c r="M4" s="49"/>
    </row>
    <row r="5" spans="1:13" ht="15.75" customHeight="1" x14ac:dyDescent="0.2">
      <c r="A5" s="6" t="s">
        <v>4407</v>
      </c>
      <c r="B5" s="6" t="s">
        <v>395</v>
      </c>
      <c r="C5" s="6" t="s">
        <v>4408</v>
      </c>
      <c r="D5" s="6" t="s">
        <v>4412</v>
      </c>
      <c r="E5" s="49"/>
      <c r="F5" s="49"/>
      <c r="G5" s="49"/>
      <c r="H5" s="49"/>
      <c r="I5" s="49"/>
      <c r="J5" s="49"/>
      <c r="K5" s="49"/>
      <c r="L5" s="49"/>
      <c r="M5" s="49"/>
    </row>
    <row r="6" spans="1:13" ht="15.75" customHeight="1" x14ac:dyDescent="0.2">
      <c r="A6" s="6" t="s">
        <v>4407</v>
      </c>
      <c r="B6" s="6" t="s">
        <v>396</v>
      </c>
      <c r="C6" s="6" t="s">
        <v>4408</v>
      </c>
      <c r="D6" s="6" t="s">
        <v>4413</v>
      </c>
      <c r="E6" s="49"/>
      <c r="F6" s="49"/>
      <c r="G6" s="49"/>
      <c r="H6" s="49"/>
      <c r="I6" s="49"/>
      <c r="J6" s="49"/>
      <c r="K6" s="49"/>
      <c r="L6" s="49"/>
      <c r="M6" s="49"/>
    </row>
    <row r="7" spans="1:13" ht="15.75" customHeight="1" x14ac:dyDescent="0.2">
      <c r="A7" s="6" t="s">
        <v>4407</v>
      </c>
      <c r="B7" s="6" t="s">
        <v>397</v>
      </c>
      <c r="C7" s="6" t="s">
        <v>4408</v>
      </c>
      <c r="D7" s="6" t="s">
        <v>4414</v>
      </c>
      <c r="E7" s="49"/>
      <c r="F7" s="49"/>
      <c r="G7" s="49"/>
      <c r="H7" s="49"/>
      <c r="I7" s="49"/>
      <c r="J7" s="49"/>
      <c r="K7" s="49"/>
      <c r="L7" s="49"/>
      <c r="M7" s="49"/>
    </row>
    <row r="8" spans="1:13" ht="15.75" customHeight="1" x14ac:dyDescent="0.2">
      <c r="A8" s="6" t="s">
        <v>4407</v>
      </c>
      <c r="B8" s="6" t="s">
        <v>398</v>
      </c>
      <c r="C8" s="6" t="s">
        <v>4408</v>
      </c>
      <c r="D8" s="6" t="s">
        <v>4415</v>
      </c>
      <c r="E8" s="50" t="s">
        <v>7826</v>
      </c>
      <c r="F8" s="50"/>
      <c r="G8" s="50"/>
      <c r="H8" s="50"/>
      <c r="I8" s="50"/>
      <c r="J8" s="50"/>
      <c r="K8" s="50"/>
      <c r="L8" s="50"/>
      <c r="M8" s="26"/>
    </row>
    <row r="9" spans="1:13" ht="15.75" customHeight="1" x14ac:dyDescent="0.2">
      <c r="A9" s="6" t="s">
        <v>4407</v>
      </c>
      <c r="B9" s="6" t="s">
        <v>399</v>
      </c>
      <c r="C9" s="6" t="s">
        <v>4408</v>
      </c>
      <c r="D9" s="6" t="s">
        <v>4416</v>
      </c>
    </row>
    <row r="10" spans="1:13" ht="15.75" customHeight="1" x14ac:dyDescent="0.2">
      <c r="A10" s="6" t="s">
        <v>4407</v>
      </c>
      <c r="B10" s="6" t="s">
        <v>400</v>
      </c>
      <c r="C10" s="6" t="s">
        <v>4408</v>
      </c>
      <c r="D10" s="6" t="s">
        <v>4417</v>
      </c>
      <c r="E10" s="49" t="s">
        <v>7827</v>
      </c>
      <c r="F10" s="49"/>
      <c r="G10" s="49"/>
      <c r="H10" s="49"/>
      <c r="I10" s="49"/>
      <c r="J10" s="49"/>
      <c r="K10" s="49"/>
      <c r="L10" s="49"/>
    </row>
    <row r="11" spans="1:13" ht="15.75" customHeight="1" x14ac:dyDescent="0.2">
      <c r="A11" s="6" t="s">
        <v>4407</v>
      </c>
      <c r="B11" s="6" t="s">
        <v>401</v>
      </c>
      <c r="C11" s="6" t="s">
        <v>4408</v>
      </c>
      <c r="D11" s="6" t="s">
        <v>4418</v>
      </c>
      <c r="E11" s="49"/>
      <c r="F11" s="49"/>
      <c r="G11" s="49"/>
      <c r="H11" s="49"/>
      <c r="I11" s="49"/>
      <c r="J11" s="49"/>
      <c r="K11" s="49"/>
      <c r="L11" s="49"/>
      <c r="M11" s="27"/>
    </row>
    <row r="12" spans="1:13" ht="15.75" customHeight="1" x14ac:dyDescent="0.2">
      <c r="A12" s="6" t="s">
        <v>4407</v>
      </c>
      <c r="B12" s="6" t="s">
        <v>402</v>
      </c>
      <c r="C12" s="6" t="s">
        <v>4408</v>
      </c>
      <c r="D12" s="6" t="s">
        <v>4419</v>
      </c>
    </row>
    <row r="13" spans="1:13" ht="15.75" customHeight="1" x14ac:dyDescent="0.2">
      <c r="A13" s="6" t="s">
        <v>4407</v>
      </c>
      <c r="B13" s="6" t="s">
        <v>403</v>
      </c>
      <c r="C13" s="6" t="s">
        <v>4408</v>
      </c>
      <c r="D13" s="6" t="s">
        <v>4420</v>
      </c>
    </row>
    <row r="14" spans="1:13" ht="15.75" customHeight="1" x14ac:dyDescent="0.2">
      <c r="A14" s="6" t="s">
        <v>4407</v>
      </c>
      <c r="B14" s="6" t="s">
        <v>404</v>
      </c>
      <c r="C14" s="6" t="s">
        <v>4408</v>
      </c>
      <c r="D14" s="6" t="s">
        <v>4421</v>
      </c>
      <c r="E14" s="49" t="s">
        <v>7836</v>
      </c>
      <c r="F14" s="49"/>
      <c r="G14" s="49"/>
      <c r="H14" s="49"/>
      <c r="I14" s="49"/>
      <c r="J14" s="49"/>
      <c r="K14" s="49"/>
      <c r="L14" s="49"/>
    </row>
    <row r="15" spans="1:13" ht="15.75" customHeight="1" x14ac:dyDescent="0.2">
      <c r="A15" s="6" t="s">
        <v>4407</v>
      </c>
      <c r="B15" s="6" t="s">
        <v>405</v>
      </c>
      <c r="C15" s="6" t="s">
        <v>4408</v>
      </c>
      <c r="D15" s="6" t="s">
        <v>4422</v>
      </c>
      <c r="E15" s="49"/>
      <c r="F15" s="49"/>
      <c r="G15" s="49"/>
      <c r="H15" s="49"/>
      <c r="I15" s="49"/>
      <c r="J15" s="49"/>
      <c r="K15" s="49"/>
      <c r="L15" s="49"/>
      <c r="M15" s="32"/>
    </row>
    <row r="16" spans="1:13" ht="15.75" customHeight="1" x14ac:dyDescent="0.2">
      <c r="A16" s="6" t="s">
        <v>4407</v>
      </c>
      <c r="B16" s="6" t="s">
        <v>406</v>
      </c>
      <c r="C16" s="6" t="s">
        <v>4408</v>
      </c>
      <c r="D16" s="6" t="s">
        <v>4423</v>
      </c>
    </row>
    <row r="17" spans="1:13" ht="15.75" customHeight="1" x14ac:dyDescent="0.2">
      <c r="A17" s="6" t="s">
        <v>4407</v>
      </c>
      <c r="B17" s="6" t="s">
        <v>407</v>
      </c>
      <c r="C17" s="6" t="s">
        <v>4408</v>
      </c>
      <c r="D17" s="6" t="s">
        <v>4424</v>
      </c>
    </row>
    <row r="18" spans="1:13" ht="15.75" customHeight="1" x14ac:dyDescent="0.2">
      <c r="A18" s="6" t="s">
        <v>4407</v>
      </c>
      <c r="B18" s="6" t="s">
        <v>408</v>
      </c>
      <c r="C18" s="6" t="s">
        <v>4408</v>
      </c>
      <c r="D18" s="6" t="s">
        <v>4425</v>
      </c>
      <c r="E18" s="49" t="s">
        <v>7837</v>
      </c>
      <c r="F18" s="49"/>
      <c r="G18" s="49"/>
      <c r="H18" s="49"/>
      <c r="I18" s="49"/>
      <c r="J18" s="49"/>
      <c r="K18" s="49"/>
      <c r="L18" s="49"/>
    </row>
    <row r="19" spans="1:13" ht="15.75" customHeight="1" x14ac:dyDescent="0.2">
      <c r="A19" s="6" t="s">
        <v>4407</v>
      </c>
      <c r="B19" s="6" t="s">
        <v>409</v>
      </c>
      <c r="C19" s="6" t="s">
        <v>4408</v>
      </c>
      <c r="D19" s="6" t="s">
        <v>4426</v>
      </c>
      <c r="E19" s="49"/>
      <c r="F19" s="49"/>
      <c r="G19" s="49"/>
      <c r="H19" s="49"/>
      <c r="I19" s="49"/>
      <c r="J19" s="49"/>
      <c r="K19" s="49"/>
      <c r="L19" s="49"/>
      <c r="M19" s="35"/>
    </row>
    <row r="20" spans="1:13" ht="15.75" customHeight="1" x14ac:dyDescent="0.2">
      <c r="A20" s="6" t="s">
        <v>4407</v>
      </c>
      <c r="B20" s="6" t="s">
        <v>410</v>
      </c>
      <c r="C20" s="6" t="s">
        <v>4408</v>
      </c>
      <c r="D20" s="6" t="s">
        <v>4427</v>
      </c>
    </row>
    <row r="21" spans="1:13" ht="15.75" customHeight="1" x14ac:dyDescent="0.2">
      <c r="A21" s="6" t="s">
        <v>4407</v>
      </c>
      <c r="B21" s="6" t="s">
        <v>411</v>
      </c>
      <c r="C21" s="6" t="s">
        <v>4408</v>
      </c>
      <c r="D21" s="6" t="s">
        <v>4428</v>
      </c>
    </row>
    <row r="22" spans="1:13" ht="15.75" customHeight="1" x14ac:dyDescent="0.2">
      <c r="A22" s="6" t="s">
        <v>4407</v>
      </c>
      <c r="B22" s="6" t="s">
        <v>412</v>
      </c>
      <c r="C22" s="6" t="s">
        <v>4408</v>
      </c>
      <c r="D22" s="6" t="s">
        <v>4429</v>
      </c>
    </row>
    <row r="23" spans="1:13" ht="15.75" customHeight="1" x14ac:dyDescent="0.2">
      <c r="A23" s="6" t="s">
        <v>4407</v>
      </c>
      <c r="B23" s="6" t="s">
        <v>413</v>
      </c>
      <c r="C23" s="6" t="s">
        <v>4408</v>
      </c>
      <c r="D23" s="6" t="s">
        <v>4430</v>
      </c>
      <c r="E23" s="49" t="s">
        <v>7866</v>
      </c>
      <c r="F23" s="49"/>
      <c r="G23" s="49"/>
      <c r="H23" s="49"/>
      <c r="I23" s="49"/>
      <c r="J23" s="49"/>
      <c r="K23" s="49"/>
      <c r="L23" s="49"/>
    </row>
    <row r="24" spans="1:13" ht="15.75" customHeight="1" x14ac:dyDescent="0.2">
      <c r="A24" s="6" t="s">
        <v>4407</v>
      </c>
      <c r="B24" s="6" t="s">
        <v>414</v>
      </c>
      <c r="C24" s="6" t="s">
        <v>4408</v>
      </c>
      <c r="D24" s="6" t="s">
        <v>4431</v>
      </c>
      <c r="E24" s="49"/>
      <c r="F24" s="49"/>
      <c r="G24" s="49"/>
      <c r="H24" s="49"/>
      <c r="I24" s="49"/>
      <c r="J24" s="49"/>
      <c r="K24" s="49"/>
      <c r="L24" s="49"/>
      <c r="M24" s="36"/>
    </row>
    <row r="25" spans="1:13" ht="15.75" customHeight="1" x14ac:dyDescent="0.2">
      <c r="A25" s="6" t="s">
        <v>4407</v>
      </c>
      <c r="B25" s="6" t="s">
        <v>415</v>
      </c>
      <c r="C25" s="6" t="s">
        <v>4408</v>
      </c>
      <c r="D25" s="6" t="s">
        <v>4432</v>
      </c>
    </row>
    <row r="26" spans="1:13" ht="15.75" customHeight="1" x14ac:dyDescent="0.2">
      <c r="A26" s="6" t="s">
        <v>4407</v>
      </c>
      <c r="B26" s="6" t="s">
        <v>416</v>
      </c>
      <c r="C26" s="6" t="s">
        <v>4408</v>
      </c>
      <c r="D26" s="6" t="s">
        <v>4433</v>
      </c>
    </row>
    <row r="27" spans="1:13" ht="15.75" customHeight="1" x14ac:dyDescent="0.2">
      <c r="A27" s="6" t="s">
        <v>4407</v>
      </c>
      <c r="B27" s="6" t="s">
        <v>417</v>
      </c>
      <c r="C27" s="6" t="s">
        <v>4408</v>
      </c>
      <c r="D27" s="6" t="s">
        <v>4434</v>
      </c>
    </row>
    <row r="28" spans="1:13" ht="15.75" customHeight="1" x14ac:dyDescent="0.2">
      <c r="A28" s="6" t="s">
        <v>4407</v>
      </c>
      <c r="B28" s="6" t="s">
        <v>418</v>
      </c>
      <c r="C28" s="6" t="s">
        <v>4408</v>
      </c>
      <c r="D28" s="6" t="s">
        <v>4435</v>
      </c>
    </row>
    <row r="29" spans="1:13" ht="15.75" customHeight="1" x14ac:dyDescent="0.2">
      <c r="A29" s="6" t="s">
        <v>4407</v>
      </c>
      <c r="B29" s="6" t="s">
        <v>419</v>
      </c>
      <c r="C29" s="6" t="s">
        <v>4408</v>
      </c>
      <c r="D29" s="6" t="s">
        <v>4436</v>
      </c>
    </row>
    <row r="30" spans="1:13" ht="15.75" customHeight="1" x14ac:dyDescent="0.2">
      <c r="A30" s="6" t="s">
        <v>4407</v>
      </c>
      <c r="B30" s="6" t="s">
        <v>420</v>
      </c>
      <c r="C30" s="6" t="s">
        <v>4408</v>
      </c>
      <c r="D30" s="6" t="s">
        <v>4437</v>
      </c>
    </row>
    <row r="31" spans="1:13" ht="15.75" customHeight="1" x14ac:dyDescent="0.2">
      <c r="A31" s="6" t="s">
        <v>4407</v>
      </c>
      <c r="B31" s="6" t="s">
        <v>421</v>
      </c>
      <c r="C31" s="6" t="s">
        <v>4408</v>
      </c>
      <c r="D31" s="6" t="s">
        <v>4438</v>
      </c>
    </row>
    <row r="32" spans="1:13" ht="15.75" customHeight="1" x14ac:dyDescent="0.2">
      <c r="A32" s="6" t="s">
        <v>4407</v>
      </c>
      <c r="B32" s="6" t="s">
        <v>422</v>
      </c>
      <c r="C32" s="6" t="s">
        <v>4408</v>
      </c>
      <c r="D32" s="6" t="s">
        <v>4439</v>
      </c>
    </row>
    <row r="33" spans="1:4" ht="15.75" customHeight="1" x14ac:dyDescent="0.2">
      <c r="A33" s="6" t="s">
        <v>4407</v>
      </c>
      <c r="B33" s="6" t="s">
        <v>423</v>
      </c>
      <c r="C33" s="6" t="s">
        <v>4408</v>
      </c>
      <c r="D33" s="6" t="s">
        <v>4440</v>
      </c>
    </row>
    <row r="34" spans="1:4" ht="15.75" customHeight="1" x14ac:dyDescent="0.2">
      <c r="A34" s="6" t="s">
        <v>4407</v>
      </c>
      <c r="B34" s="6" t="s">
        <v>424</v>
      </c>
      <c r="C34" s="6" t="s">
        <v>4408</v>
      </c>
      <c r="D34" s="6" t="s">
        <v>4441</v>
      </c>
    </row>
    <row r="35" spans="1:4" ht="15.75" customHeight="1" x14ac:dyDescent="0.2">
      <c r="A35" s="6" t="s">
        <v>4407</v>
      </c>
      <c r="B35" s="6" t="s">
        <v>425</v>
      </c>
      <c r="C35" s="6" t="s">
        <v>4408</v>
      </c>
      <c r="D35" s="6" t="s">
        <v>4442</v>
      </c>
    </row>
    <row r="36" spans="1:4" ht="15.75" customHeight="1" x14ac:dyDescent="0.2">
      <c r="A36" s="6" t="s">
        <v>4407</v>
      </c>
      <c r="B36" s="6" t="s">
        <v>426</v>
      </c>
      <c r="C36" s="6" t="s">
        <v>4408</v>
      </c>
      <c r="D36" s="6" t="s">
        <v>4443</v>
      </c>
    </row>
    <row r="37" spans="1:4" ht="15.75" customHeight="1" x14ac:dyDescent="0.2">
      <c r="A37" s="6" t="s">
        <v>4407</v>
      </c>
      <c r="B37" s="6" t="s">
        <v>427</v>
      </c>
      <c r="C37" s="6" t="s">
        <v>4408</v>
      </c>
      <c r="D37" s="6" t="s">
        <v>4444</v>
      </c>
    </row>
    <row r="38" spans="1:4" ht="15.75" customHeight="1" x14ac:dyDescent="0.2">
      <c r="A38" s="6" t="s">
        <v>4407</v>
      </c>
      <c r="B38" s="6" t="s">
        <v>428</v>
      </c>
      <c r="C38" s="6" t="s">
        <v>4408</v>
      </c>
      <c r="D38" s="6" t="s">
        <v>4445</v>
      </c>
    </row>
    <row r="39" spans="1:4" ht="15.75" customHeight="1" x14ac:dyDescent="0.2">
      <c r="A39" s="6" t="s">
        <v>4407</v>
      </c>
      <c r="B39" s="6" t="s">
        <v>429</v>
      </c>
      <c r="C39" s="6" t="s">
        <v>4408</v>
      </c>
      <c r="D39" s="6" t="s">
        <v>4446</v>
      </c>
    </row>
    <row r="40" spans="1:4" ht="15.75" customHeight="1" x14ac:dyDescent="0.2">
      <c r="A40" s="6" t="s">
        <v>4407</v>
      </c>
      <c r="B40" s="6" t="s">
        <v>430</v>
      </c>
      <c r="C40" s="6" t="s">
        <v>4408</v>
      </c>
      <c r="D40" s="6" t="s">
        <v>4447</v>
      </c>
    </row>
    <row r="41" spans="1:4" ht="15.75" customHeight="1" x14ac:dyDescent="0.2">
      <c r="A41" s="6" t="s">
        <v>4407</v>
      </c>
      <c r="B41" s="6" t="s">
        <v>431</v>
      </c>
      <c r="C41" s="6" t="s">
        <v>4408</v>
      </c>
      <c r="D41" s="6" t="s">
        <v>4448</v>
      </c>
    </row>
    <row r="42" spans="1:4" ht="15.75" customHeight="1" x14ac:dyDescent="0.2">
      <c r="A42" s="6" t="s">
        <v>4407</v>
      </c>
      <c r="B42" s="6" t="s">
        <v>432</v>
      </c>
      <c r="C42" s="6" t="s">
        <v>4408</v>
      </c>
      <c r="D42" s="6" t="s">
        <v>4449</v>
      </c>
    </row>
    <row r="43" spans="1:4" ht="15.75" customHeight="1" x14ac:dyDescent="0.2">
      <c r="A43" s="6" t="s">
        <v>4407</v>
      </c>
      <c r="B43" s="6" t="s">
        <v>433</v>
      </c>
      <c r="C43" s="6" t="s">
        <v>4408</v>
      </c>
      <c r="D43" s="6" t="s">
        <v>4450</v>
      </c>
    </row>
    <row r="44" spans="1:4" ht="15.75" customHeight="1" x14ac:dyDescent="0.2">
      <c r="A44" s="6" t="s">
        <v>4407</v>
      </c>
      <c r="B44" s="6" t="s">
        <v>434</v>
      </c>
      <c r="C44" s="6" t="s">
        <v>4408</v>
      </c>
      <c r="D44" s="6" t="s">
        <v>4451</v>
      </c>
    </row>
    <row r="45" spans="1:4" ht="15.75" customHeight="1" x14ac:dyDescent="0.2">
      <c r="A45" s="6" t="s">
        <v>4407</v>
      </c>
      <c r="B45" s="6" t="s">
        <v>435</v>
      </c>
      <c r="C45" s="6" t="s">
        <v>4408</v>
      </c>
      <c r="D45" s="6" t="s">
        <v>4452</v>
      </c>
    </row>
    <row r="46" spans="1:4" ht="15.75" customHeight="1" x14ac:dyDescent="0.2">
      <c r="A46" s="6" t="s">
        <v>4407</v>
      </c>
      <c r="B46" s="6" t="s">
        <v>436</v>
      </c>
      <c r="C46" s="6" t="s">
        <v>4408</v>
      </c>
      <c r="D46" s="6" t="s">
        <v>4453</v>
      </c>
    </row>
    <row r="47" spans="1:4" ht="15.75" customHeight="1" x14ac:dyDescent="0.2">
      <c r="A47" s="6" t="s">
        <v>4407</v>
      </c>
      <c r="B47" s="6" t="s">
        <v>437</v>
      </c>
      <c r="C47" s="6" t="s">
        <v>4408</v>
      </c>
      <c r="D47" s="6" t="s">
        <v>4454</v>
      </c>
    </row>
    <row r="48" spans="1:4" ht="15.75" customHeight="1" x14ac:dyDescent="0.2">
      <c r="A48" s="6" t="s">
        <v>4407</v>
      </c>
      <c r="B48" s="6" t="s">
        <v>438</v>
      </c>
      <c r="C48" s="6" t="s">
        <v>4408</v>
      </c>
      <c r="D48" s="6" t="s">
        <v>4455</v>
      </c>
    </row>
    <row r="49" spans="1:4" ht="15.75" customHeight="1" x14ac:dyDescent="0.2">
      <c r="A49" s="6" t="s">
        <v>4407</v>
      </c>
      <c r="B49" s="6" t="s">
        <v>439</v>
      </c>
      <c r="C49" s="6" t="s">
        <v>4408</v>
      </c>
      <c r="D49" s="6" t="s">
        <v>4456</v>
      </c>
    </row>
    <row r="50" spans="1:4" ht="15.75" customHeight="1" x14ac:dyDescent="0.2">
      <c r="A50" s="6" t="s">
        <v>4407</v>
      </c>
      <c r="B50" s="6" t="s">
        <v>440</v>
      </c>
      <c r="C50" s="6" t="s">
        <v>4408</v>
      </c>
      <c r="D50" s="6" t="s">
        <v>4457</v>
      </c>
    </row>
    <row r="51" spans="1:4" ht="15.75" customHeight="1" x14ac:dyDescent="0.2">
      <c r="A51" s="6" t="s">
        <v>4407</v>
      </c>
      <c r="B51" s="6" t="s">
        <v>441</v>
      </c>
      <c r="C51" s="6" t="s">
        <v>4408</v>
      </c>
      <c r="D51" s="6" t="s">
        <v>4458</v>
      </c>
    </row>
    <row r="52" spans="1:4" ht="15.75" customHeight="1" x14ac:dyDescent="0.2">
      <c r="A52" s="6" t="s">
        <v>4407</v>
      </c>
      <c r="B52" s="6" t="s">
        <v>442</v>
      </c>
      <c r="C52" s="6" t="s">
        <v>4408</v>
      </c>
      <c r="D52" s="6" t="s">
        <v>4459</v>
      </c>
    </row>
    <row r="53" spans="1:4" ht="15.75" customHeight="1" x14ac:dyDescent="0.2">
      <c r="A53" s="6" t="s">
        <v>4407</v>
      </c>
      <c r="B53" s="6" t="s">
        <v>443</v>
      </c>
      <c r="C53" s="6" t="s">
        <v>4408</v>
      </c>
      <c r="D53" s="6" t="s">
        <v>4460</v>
      </c>
    </row>
    <row r="54" spans="1:4" ht="15.75" customHeight="1" x14ac:dyDescent="0.2">
      <c r="A54" s="6" t="s">
        <v>4407</v>
      </c>
      <c r="B54" s="6" t="s">
        <v>444</v>
      </c>
      <c r="C54" s="6" t="s">
        <v>4408</v>
      </c>
      <c r="D54" s="6" t="s">
        <v>4461</v>
      </c>
    </row>
    <row r="55" spans="1:4" ht="15.75" customHeight="1" x14ac:dyDescent="0.2">
      <c r="A55" s="6" t="s">
        <v>4407</v>
      </c>
      <c r="B55" s="6" t="s">
        <v>445</v>
      </c>
      <c r="C55" s="6" t="s">
        <v>4408</v>
      </c>
      <c r="D55" s="6" t="s">
        <v>4462</v>
      </c>
    </row>
    <row r="56" spans="1:4" ht="15.75" customHeight="1" x14ac:dyDescent="0.2">
      <c r="A56" s="6" t="s">
        <v>4407</v>
      </c>
      <c r="B56" s="6" t="s">
        <v>446</v>
      </c>
      <c r="C56" s="6" t="s">
        <v>4408</v>
      </c>
      <c r="D56" s="6" t="s">
        <v>4463</v>
      </c>
    </row>
    <row r="57" spans="1:4" ht="15.75" customHeight="1" x14ac:dyDescent="0.2">
      <c r="A57" s="6" t="s">
        <v>4407</v>
      </c>
      <c r="B57" s="6" t="s">
        <v>447</v>
      </c>
      <c r="C57" s="6" t="s">
        <v>4408</v>
      </c>
      <c r="D57" s="6" t="s">
        <v>4464</v>
      </c>
    </row>
    <row r="58" spans="1:4" ht="15.75" customHeight="1" x14ac:dyDescent="0.2">
      <c r="A58" s="6" t="s">
        <v>4407</v>
      </c>
      <c r="B58" s="6" t="s">
        <v>448</v>
      </c>
      <c r="C58" s="6" t="s">
        <v>4408</v>
      </c>
      <c r="D58" s="6" t="s">
        <v>4465</v>
      </c>
    </row>
    <row r="59" spans="1:4" ht="15.75" customHeight="1" x14ac:dyDescent="0.2">
      <c r="A59" s="6" t="s">
        <v>4407</v>
      </c>
      <c r="B59" s="6" t="s">
        <v>449</v>
      </c>
      <c r="C59" s="6" t="s">
        <v>4408</v>
      </c>
      <c r="D59" s="6" t="s">
        <v>4466</v>
      </c>
    </row>
    <row r="60" spans="1:4" ht="15.75" customHeight="1" x14ac:dyDescent="0.2">
      <c r="A60" s="6" t="s">
        <v>4407</v>
      </c>
      <c r="B60" s="6" t="s">
        <v>450</v>
      </c>
      <c r="C60" s="6" t="s">
        <v>4408</v>
      </c>
      <c r="D60" s="6" t="s">
        <v>4467</v>
      </c>
    </row>
    <row r="61" spans="1:4" ht="15.75" customHeight="1" x14ac:dyDescent="0.2">
      <c r="A61" s="6" t="s">
        <v>4407</v>
      </c>
      <c r="B61" s="6" t="s">
        <v>451</v>
      </c>
      <c r="C61" s="6" t="s">
        <v>4408</v>
      </c>
      <c r="D61" s="6" t="s">
        <v>4468</v>
      </c>
    </row>
    <row r="62" spans="1:4" ht="15.75" customHeight="1" x14ac:dyDescent="0.2">
      <c r="A62" s="6" t="s">
        <v>4407</v>
      </c>
      <c r="B62" s="6" t="s">
        <v>452</v>
      </c>
      <c r="C62" s="6" t="s">
        <v>4408</v>
      </c>
      <c r="D62" s="6" t="s">
        <v>4469</v>
      </c>
    </row>
    <row r="63" spans="1:4" ht="15.75" customHeight="1" x14ac:dyDescent="0.2">
      <c r="A63" s="6" t="s">
        <v>4407</v>
      </c>
      <c r="B63" s="6" t="s">
        <v>453</v>
      </c>
      <c r="C63" s="6" t="s">
        <v>4408</v>
      </c>
      <c r="D63" s="6" t="s">
        <v>4470</v>
      </c>
    </row>
    <row r="64" spans="1:4" ht="15.75" customHeight="1" x14ac:dyDescent="0.2">
      <c r="A64" s="6" t="s">
        <v>4407</v>
      </c>
      <c r="B64" s="6" t="s">
        <v>454</v>
      </c>
      <c r="C64" s="6" t="s">
        <v>4408</v>
      </c>
      <c r="D64" s="6" t="s">
        <v>430</v>
      </c>
    </row>
    <row r="65" spans="1:4" ht="15.75" customHeight="1" x14ac:dyDescent="0.2">
      <c r="A65" s="6" t="s">
        <v>4407</v>
      </c>
      <c r="B65" s="6" t="s">
        <v>455</v>
      </c>
      <c r="C65" s="6" t="s">
        <v>4408</v>
      </c>
      <c r="D65" s="6" t="s">
        <v>4471</v>
      </c>
    </row>
    <row r="66" spans="1:4" ht="15.75" customHeight="1" x14ac:dyDescent="0.2">
      <c r="A66" s="6" t="s">
        <v>4407</v>
      </c>
      <c r="B66" s="6" t="s">
        <v>456</v>
      </c>
      <c r="C66" s="6" t="s">
        <v>4408</v>
      </c>
      <c r="D66" s="6" t="s">
        <v>4472</v>
      </c>
    </row>
    <row r="67" spans="1:4" ht="15.75" customHeight="1" x14ac:dyDescent="0.2">
      <c r="A67" s="6" t="s">
        <v>4407</v>
      </c>
      <c r="B67" s="6" t="s">
        <v>457</v>
      </c>
      <c r="C67" s="6" t="s">
        <v>4408</v>
      </c>
      <c r="D67" s="6" t="s">
        <v>4473</v>
      </c>
    </row>
    <row r="68" spans="1:4" ht="15.75" customHeight="1" x14ac:dyDescent="0.2">
      <c r="A68" s="6" t="s">
        <v>4407</v>
      </c>
      <c r="B68" s="6" t="s">
        <v>458</v>
      </c>
      <c r="C68" s="6" t="s">
        <v>4408</v>
      </c>
      <c r="D68" s="6" t="s">
        <v>4474</v>
      </c>
    </row>
    <row r="69" spans="1:4" ht="15.75" customHeight="1" x14ac:dyDescent="0.2">
      <c r="A69" s="6" t="s">
        <v>4407</v>
      </c>
      <c r="B69" s="6" t="s">
        <v>459</v>
      </c>
      <c r="C69" s="6" t="s">
        <v>4408</v>
      </c>
      <c r="D69" s="6" t="s">
        <v>4475</v>
      </c>
    </row>
    <row r="70" spans="1:4" ht="15.75" customHeight="1" x14ac:dyDescent="0.2">
      <c r="A70" s="6" t="s">
        <v>4407</v>
      </c>
      <c r="B70" s="6" t="s">
        <v>460</v>
      </c>
      <c r="C70" s="6" t="s">
        <v>4408</v>
      </c>
      <c r="D70" s="6" t="s">
        <v>4476</v>
      </c>
    </row>
    <row r="71" spans="1:4" ht="15.75" customHeight="1" x14ac:dyDescent="0.2">
      <c r="A71" s="6" t="s">
        <v>4407</v>
      </c>
      <c r="B71" s="6" t="s">
        <v>461</v>
      </c>
      <c r="C71" s="6" t="s">
        <v>4408</v>
      </c>
      <c r="D71" s="6" t="s">
        <v>4477</v>
      </c>
    </row>
    <row r="72" spans="1:4" ht="15.75" customHeight="1" x14ac:dyDescent="0.2">
      <c r="A72" s="6" t="s">
        <v>4407</v>
      </c>
      <c r="B72" s="6" t="s">
        <v>462</v>
      </c>
      <c r="C72" s="6" t="s">
        <v>4408</v>
      </c>
      <c r="D72" s="6" t="s">
        <v>4478</v>
      </c>
    </row>
    <row r="73" spans="1:4" ht="15.75" customHeight="1" x14ac:dyDescent="0.2">
      <c r="A73" s="6" t="s">
        <v>4407</v>
      </c>
      <c r="B73" s="6" t="s">
        <v>463</v>
      </c>
      <c r="C73" s="6" t="s">
        <v>4408</v>
      </c>
      <c r="D73" s="6" t="s">
        <v>4479</v>
      </c>
    </row>
    <row r="74" spans="1:4" ht="15.75" customHeight="1" x14ac:dyDescent="0.2">
      <c r="A74" s="6" t="s">
        <v>4407</v>
      </c>
      <c r="B74" s="6" t="s">
        <v>464</v>
      </c>
      <c r="C74" s="6" t="s">
        <v>4408</v>
      </c>
      <c r="D74" s="6" t="s">
        <v>4480</v>
      </c>
    </row>
    <row r="75" spans="1:4" ht="15.75" customHeight="1" x14ac:dyDescent="0.2">
      <c r="A75" s="6" t="s">
        <v>4407</v>
      </c>
      <c r="B75" s="6" t="s">
        <v>465</v>
      </c>
      <c r="C75" s="6" t="s">
        <v>4408</v>
      </c>
      <c r="D75" s="6" t="s">
        <v>4481</v>
      </c>
    </row>
    <row r="76" spans="1:4" ht="15.75" customHeight="1" x14ac:dyDescent="0.2">
      <c r="A76" s="6" t="s">
        <v>4407</v>
      </c>
      <c r="B76" s="6" t="s">
        <v>466</v>
      </c>
      <c r="C76" s="6" t="s">
        <v>4408</v>
      </c>
      <c r="D76" s="6" t="s">
        <v>4482</v>
      </c>
    </row>
    <row r="77" spans="1:4" ht="15.75" customHeight="1" x14ac:dyDescent="0.2">
      <c r="A77" s="6" t="s">
        <v>4407</v>
      </c>
      <c r="B77" s="6" t="s">
        <v>467</v>
      </c>
      <c r="C77" s="6" t="s">
        <v>4408</v>
      </c>
      <c r="D77" s="6" t="s">
        <v>4483</v>
      </c>
    </row>
    <row r="78" spans="1:4" ht="15.75" customHeight="1" x14ac:dyDescent="0.2">
      <c r="A78" s="6" t="s">
        <v>4407</v>
      </c>
      <c r="B78" s="6" t="s">
        <v>468</v>
      </c>
      <c r="C78" s="6" t="s">
        <v>4408</v>
      </c>
      <c r="D78" s="6" t="s">
        <v>4484</v>
      </c>
    </row>
    <row r="79" spans="1:4" ht="15.75" customHeight="1" x14ac:dyDescent="0.2">
      <c r="A79" s="6" t="s">
        <v>4407</v>
      </c>
      <c r="B79" s="6" t="s">
        <v>469</v>
      </c>
      <c r="C79" s="6" t="s">
        <v>4408</v>
      </c>
      <c r="D79" s="6" t="s">
        <v>4485</v>
      </c>
    </row>
    <row r="80" spans="1:4" ht="15.75" customHeight="1" x14ac:dyDescent="0.2">
      <c r="A80" s="6" t="s">
        <v>4407</v>
      </c>
      <c r="B80" s="6" t="s">
        <v>470</v>
      </c>
      <c r="C80" s="6" t="s">
        <v>4408</v>
      </c>
      <c r="D80" s="6" t="s">
        <v>4486</v>
      </c>
    </row>
    <row r="81" spans="1:4" ht="15.75" customHeight="1" x14ac:dyDescent="0.2">
      <c r="A81" s="6" t="s">
        <v>4407</v>
      </c>
      <c r="B81" s="6" t="s">
        <v>471</v>
      </c>
      <c r="C81" s="6" t="s">
        <v>4408</v>
      </c>
      <c r="D81" s="6" t="s">
        <v>4487</v>
      </c>
    </row>
    <row r="82" spans="1:4" ht="15.75" customHeight="1" x14ac:dyDescent="0.2">
      <c r="A82" s="6" t="s">
        <v>4407</v>
      </c>
      <c r="B82" s="6" t="s">
        <v>472</v>
      </c>
      <c r="C82" s="6" t="s">
        <v>4408</v>
      </c>
      <c r="D82" s="6" t="s">
        <v>4488</v>
      </c>
    </row>
    <row r="83" spans="1:4" ht="15.75" customHeight="1" x14ac:dyDescent="0.2">
      <c r="A83" s="6" t="s">
        <v>4407</v>
      </c>
      <c r="B83" s="6" t="s">
        <v>473</v>
      </c>
      <c r="C83" s="6" t="s">
        <v>4408</v>
      </c>
      <c r="D83" s="6" t="s">
        <v>4489</v>
      </c>
    </row>
    <row r="84" spans="1:4" ht="15.75" customHeight="1" x14ac:dyDescent="0.2">
      <c r="A84" s="6" t="s">
        <v>4407</v>
      </c>
      <c r="B84" s="6" t="s">
        <v>474</v>
      </c>
      <c r="C84" s="6" t="s">
        <v>4408</v>
      </c>
      <c r="D84" s="6" t="s">
        <v>4490</v>
      </c>
    </row>
    <row r="85" spans="1:4" ht="15.75" customHeight="1" x14ac:dyDescent="0.2">
      <c r="A85" s="6" t="s">
        <v>4407</v>
      </c>
      <c r="B85" s="6" t="s">
        <v>475</v>
      </c>
      <c r="C85" s="6" t="s">
        <v>4408</v>
      </c>
      <c r="D85" s="6" t="s">
        <v>4491</v>
      </c>
    </row>
    <row r="86" spans="1:4" ht="15.75" customHeight="1" x14ac:dyDescent="0.2">
      <c r="A86" s="6" t="s">
        <v>4407</v>
      </c>
      <c r="B86" s="6" t="s">
        <v>476</v>
      </c>
      <c r="C86" s="6" t="s">
        <v>4408</v>
      </c>
      <c r="D86" s="6" t="s">
        <v>4492</v>
      </c>
    </row>
    <row r="87" spans="1:4" ht="15.75" customHeight="1" x14ac:dyDescent="0.2">
      <c r="A87" s="6" t="s">
        <v>4407</v>
      </c>
      <c r="B87" s="6" t="s">
        <v>477</v>
      </c>
      <c r="C87" s="6" t="s">
        <v>4408</v>
      </c>
      <c r="D87" s="6" t="s">
        <v>4493</v>
      </c>
    </row>
    <row r="88" spans="1:4" ht="15.75" customHeight="1" x14ac:dyDescent="0.2">
      <c r="A88" s="6" t="s">
        <v>4407</v>
      </c>
      <c r="B88" s="6" t="s">
        <v>478</v>
      </c>
      <c r="C88" s="6" t="s">
        <v>4408</v>
      </c>
      <c r="D88" s="6" t="s">
        <v>4494</v>
      </c>
    </row>
    <row r="89" spans="1:4" ht="15.75" customHeight="1" x14ac:dyDescent="0.2">
      <c r="A89" s="6" t="s">
        <v>4407</v>
      </c>
      <c r="B89" s="6" t="s">
        <v>479</v>
      </c>
      <c r="C89" s="6" t="s">
        <v>4408</v>
      </c>
      <c r="D89" s="6" t="s">
        <v>4495</v>
      </c>
    </row>
    <row r="90" spans="1:4" ht="15.75" customHeight="1" x14ac:dyDescent="0.2">
      <c r="A90" s="6" t="s">
        <v>4407</v>
      </c>
      <c r="B90" s="6" t="s">
        <v>480</v>
      </c>
      <c r="C90" s="6" t="s">
        <v>4408</v>
      </c>
      <c r="D90" s="6" t="s">
        <v>4496</v>
      </c>
    </row>
    <row r="91" spans="1:4" ht="15.75" customHeight="1" x14ac:dyDescent="0.2">
      <c r="A91" s="6" t="s">
        <v>4407</v>
      </c>
      <c r="B91" s="6" t="s">
        <v>481</v>
      </c>
      <c r="C91" s="6" t="s">
        <v>4408</v>
      </c>
      <c r="D91" s="6" t="s">
        <v>4497</v>
      </c>
    </row>
    <row r="92" spans="1:4" ht="15.75" customHeight="1" x14ac:dyDescent="0.2">
      <c r="A92" s="6" t="s">
        <v>4407</v>
      </c>
      <c r="B92" s="6" t="s">
        <v>482</v>
      </c>
      <c r="C92" s="6" t="s">
        <v>4408</v>
      </c>
      <c r="D92" s="6" t="s">
        <v>4498</v>
      </c>
    </row>
    <row r="93" spans="1:4" ht="15.75" customHeight="1" x14ac:dyDescent="0.2">
      <c r="A93" s="6" t="s">
        <v>4407</v>
      </c>
      <c r="B93" s="6" t="s">
        <v>483</v>
      </c>
      <c r="C93" s="6" t="s">
        <v>4408</v>
      </c>
      <c r="D93" s="6" t="s">
        <v>4499</v>
      </c>
    </row>
    <row r="94" spans="1:4" ht="15.75" customHeight="1" x14ac:dyDescent="0.2">
      <c r="A94" s="6" t="s">
        <v>4407</v>
      </c>
      <c r="B94" s="6" t="s">
        <v>484</v>
      </c>
      <c r="C94" s="6" t="s">
        <v>4408</v>
      </c>
      <c r="D94" s="6" t="s">
        <v>4500</v>
      </c>
    </row>
    <row r="95" spans="1:4" ht="15.75" customHeight="1" x14ac:dyDescent="0.2">
      <c r="A95" s="6" t="s">
        <v>4407</v>
      </c>
      <c r="B95" s="6" t="s">
        <v>485</v>
      </c>
      <c r="C95" s="6" t="s">
        <v>4408</v>
      </c>
      <c r="D95" s="6" t="s">
        <v>4501</v>
      </c>
    </row>
    <row r="96" spans="1:4" ht="15.75" customHeight="1" x14ac:dyDescent="0.2">
      <c r="A96" s="6" t="s">
        <v>4407</v>
      </c>
      <c r="B96" s="6" t="s">
        <v>486</v>
      </c>
      <c r="C96" s="6" t="s">
        <v>4408</v>
      </c>
      <c r="D96" s="6" t="s">
        <v>4502</v>
      </c>
    </row>
    <row r="97" spans="1:4" ht="15.75" customHeight="1" x14ac:dyDescent="0.2">
      <c r="A97" s="6" t="s">
        <v>4407</v>
      </c>
      <c r="B97" s="6" t="s">
        <v>487</v>
      </c>
      <c r="C97" s="6" t="s">
        <v>4408</v>
      </c>
      <c r="D97" s="6" t="s">
        <v>4503</v>
      </c>
    </row>
    <row r="98" spans="1:4" ht="15.75" customHeight="1" x14ac:dyDescent="0.2">
      <c r="A98" s="6" t="s">
        <v>4407</v>
      </c>
      <c r="B98" s="6" t="s">
        <v>488</v>
      </c>
      <c r="C98" s="6" t="s">
        <v>4408</v>
      </c>
      <c r="D98" s="6" t="s">
        <v>4504</v>
      </c>
    </row>
    <row r="99" spans="1:4" ht="15.75" customHeight="1" x14ac:dyDescent="0.2">
      <c r="A99" s="6" t="s">
        <v>4407</v>
      </c>
      <c r="B99" s="6" t="s">
        <v>489</v>
      </c>
      <c r="C99" s="6" t="s">
        <v>4408</v>
      </c>
      <c r="D99" s="6" t="s">
        <v>4505</v>
      </c>
    </row>
    <row r="100" spans="1:4" ht="15.75" customHeight="1" x14ac:dyDescent="0.2">
      <c r="A100" s="6" t="s">
        <v>4407</v>
      </c>
      <c r="B100" s="6" t="s">
        <v>490</v>
      </c>
      <c r="C100" s="6" t="s">
        <v>4408</v>
      </c>
      <c r="D100" s="6" t="s">
        <v>4506</v>
      </c>
    </row>
    <row r="101" spans="1:4" ht="15.75" customHeight="1" x14ac:dyDescent="0.2">
      <c r="A101" s="6" t="s">
        <v>4407</v>
      </c>
      <c r="B101" s="6" t="s">
        <v>491</v>
      </c>
      <c r="C101" s="6" t="s">
        <v>4408</v>
      </c>
      <c r="D101" s="6" t="s">
        <v>4507</v>
      </c>
    </row>
    <row r="102" spans="1:4" ht="15.75" customHeight="1" x14ac:dyDescent="0.2">
      <c r="A102" s="6" t="s">
        <v>4407</v>
      </c>
      <c r="B102" s="6" t="s">
        <v>492</v>
      </c>
      <c r="C102" s="6" t="s">
        <v>4408</v>
      </c>
      <c r="D102" s="6" t="s">
        <v>4508</v>
      </c>
    </row>
    <row r="103" spans="1:4" ht="15.75" customHeight="1" x14ac:dyDescent="0.2">
      <c r="A103" s="6" t="s">
        <v>4407</v>
      </c>
      <c r="B103" s="6" t="s">
        <v>493</v>
      </c>
      <c r="C103" s="6" t="s">
        <v>4408</v>
      </c>
      <c r="D103" s="6" t="s">
        <v>4509</v>
      </c>
    </row>
    <row r="104" spans="1:4" ht="15.75" customHeight="1" x14ac:dyDescent="0.2">
      <c r="A104" s="6" t="s">
        <v>4407</v>
      </c>
      <c r="B104" s="6" t="s">
        <v>494</v>
      </c>
      <c r="C104" s="6" t="s">
        <v>4408</v>
      </c>
      <c r="D104" s="6" t="s">
        <v>4510</v>
      </c>
    </row>
    <row r="105" spans="1:4" ht="15.75" customHeight="1" x14ac:dyDescent="0.2">
      <c r="A105" s="6" t="s">
        <v>4407</v>
      </c>
      <c r="B105" s="6" t="s">
        <v>495</v>
      </c>
      <c r="C105" s="6" t="s">
        <v>4408</v>
      </c>
      <c r="D105" s="6" t="s">
        <v>4511</v>
      </c>
    </row>
    <row r="106" spans="1:4" ht="15.75" customHeight="1" x14ac:dyDescent="0.2">
      <c r="A106" s="6" t="s">
        <v>4407</v>
      </c>
      <c r="B106" s="6" t="s">
        <v>496</v>
      </c>
      <c r="C106" s="6" t="s">
        <v>4408</v>
      </c>
      <c r="D106" s="6" t="s">
        <v>4512</v>
      </c>
    </row>
    <row r="107" spans="1:4" ht="15.75" customHeight="1" x14ac:dyDescent="0.2">
      <c r="A107" s="6" t="s">
        <v>4407</v>
      </c>
      <c r="B107" s="6" t="s">
        <v>497</v>
      </c>
      <c r="C107" s="6" t="s">
        <v>4408</v>
      </c>
      <c r="D107" s="6" t="s">
        <v>4513</v>
      </c>
    </row>
    <row r="108" spans="1:4" ht="15.75" customHeight="1" x14ac:dyDescent="0.2">
      <c r="A108" s="6" t="s">
        <v>4407</v>
      </c>
      <c r="B108" s="6" t="s">
        <v>498</v>
      </c>
      <c r="C108" s="6" t="s">
        <v>4408</v>
      </c>
      <c r="D108" s="6" t="s">
        <v>4514</v>
      </c>
    </row>
    <row r="109" spans="1:4" ht="15.75" customHeight="1" x14ac:dyDescent="0.2">
      <c r="A109" s="6" t="s">
        <v>4407</v>
      </c>
      <c r="B109" s="6" t="s">
        <v>499</v>
      </c>
      <c r="C109" s="6" t="s">
        <v>4408</v>
      </c>
      <c r="D109" s="6" t="s">
        <v>4515</v>
      </c>
    </row>
    <row r="110" spans="1:4" ht="15.75" customHeight="1" x14ac:dyDescent="0.2">
      <c r="A110" s="6" t="s">
        <v>4407</v>
      </c>
      <c r="B110" s="6" t="s">
        <v>500</v>
      </c>
      <c r="C110" s="6" t="s">
        <v>4408</v>
      </c>
      <c r="D110" s="6" t="s">
        <v>4516</v>
      </c>
    </row>
    <row r="111" spans="1:4" ht="15.75" customHeight="1" x14ac:dyDescent="0.2">
      <c r="A111" s="6" t="s">
        <v>4407</v>
      </c>
      <c r="B111" s="6" t="s">
        <v>501</v>
      </c>
      <c r="C111" s="6" t="s">
        <v>4408</v>
      </c>
      <c r="D111" s="6" t="s">
        <v>4517</v>
      </c>
    </row>
    <row r="112" spans="1:4" ht="15.75" customHeight="1" x14ac:dyDescent="0.2">
      <c r="A112" s="6" t="s">
        <v>4407</v>
      </c>
      <c r="B112" s="6" t="s">
        <v>502</v>
      </c>
      <c r="C112" s="6" t="s">
        <v>4408</v>
      </c>
      <c r="D112" s="6" t="s">
        <v>4518</v>
      </c>
    </row>
    <row r="113" spans="1:4" ht="15.75" customHeight="1" x14ac:dyDescent="0.2">
      <c r="A113" s="6" t="s">
        <v>4407</v>
      </c>
      <c r="B113" s="6" t="s">
        <v>503</v>
      </c>
      <c r="C113" s="6" t="s">
        <v>4408</v>
      </c>
      <c r="D113" s="6" t="s">
        <v>4519</v>
      </c>
    </row>
    <row r="114" spans="1:4" ht="15.75" customHeight="1" x14ac:dyDescent="0.2">
      <c r="A114" s="6" t="s">
        <v>4407</v>
      </c>
      <c r="B114" s="6" t="s">
        <v>504</v>
      </c>
      <c r="C114" s="6" t="s">
        <v>4408</v>
      </c>
      <c r="D114" s="6" t="s">
        <v>4520</v>
      </c>
    </row>
    <row r="115" spans="1:4" ht="15.75" customHeight="1" x14ac:dyDescent="0.2">
      <c r="A115" s="6" t="s">
        <v>4407</v>
      </c>
      <c r="B115" s="6" t="s">
        <v>505</v>
      </c>
      <c r="C115" s="6" t="s">
        <v>4408</v>
      </c>
      <c r="D115" s="6" t="s">
        <v>4521</v>
      </c>
    </row>
    <row r="116" spans="1:4" ht="15.75" customHeight="1" x14ac:dyDescent="0.2">
      <c r="A116" s="6" t="s">
        <v>4407</v>
      </c>
      <c r="B116" s="6" t="s">
        <v>506</v>
      </c>
      <c r="C116" s="6" t="s">
        <v>4408</v>
      </c>
      <c r="D116" s="6" t="s">
        <v>4522</v>
      </c>
    </row>
    <row r="117" spans="1:4" ht="15.75" customHeight="1" x14ac:dyDescent="0.2">
      <c r="A117" s="6" t="s">
        <v>4407</v>
      </c>
      <c r="B117" s="6" t="s">
        <v>507</v>
      </c>
      <c r="C117" s="6" t="s">
        <v>4408</v>
      </c>
      <c r="D117" s="6" t="s">
        <v>4523</v>
      </c>
    </row>
    <row r="118" spans="1:4" ht="15.75" customHeight="1" x14ac:dyDescent="0.2">
      <c r="A118" s="6" t="s">
        <v>4407</v>
      </c>
      <c r="B118" s="6" t="s">
        <v>508</v>
      </c>
      <c r="C118" s="6" t="s">
        <v>4408</v>
      </c>
      <c r="D118" s="6" t="s">
        <v>4524</v>
      </c>
    </row>
    <row r="119" spans="1:4" ht="15.75" customHeight="1" x14ac:dyDescent="0.2">
      <c r="A119" s="6" t="s">
        <v>4407</v>
      </c>
      <c r="B119" s="6" t="s">
        <v>509</v>
      </c>
      <c r="C119" s="6" t="s">
        <v>4408</v>
      </c>
      <c r="D119" s="6" t="s">
        <v>4525</v>
      </c>
    </row>
    <row r="120" spans="1:4" ht="15.75" customHeight="1" x14ac:dyDescent="0.2">
      <c r="A120" s="6" t="s">
        <v>4407</v>
      </c>
      <c r="B120" s="6" t="s">
        <v>510</v>
      </c>
      <c r="C120" s="6" t="s">
        <v>4408</v>
      </c>
      <c r="D120" s="6" t="s">
        <v>4526</v>
      </c>
    </row>
    <row r="121" spans="1:4" ht="15.75" customHeight="1" x14ac:dyDescent="0.2">
      <c r="A121" s="6" t="s">
        <v>4407</v>
      </c>
      <c r="B121" s="6" t="s">
        <v>511</v>
      </c>
      <c r="C121" s="6" t="s">
        <v>4408</v>
      </c>
      <c r="D121" s="6" t="s">
        <v>4527</v>
      </c>
    </row>
    <row r="122" spans="1:4" ht="15.75" customHeight="1" x14ac:dyDescent="0.2">
      <c r="A122" s="6" t="s">
        <v>4407</v>
      </c>
      <c r="B122" s="6" t="s">
        <v>512</v>
      </c>
      <c r="C122" s="6" t="s">
        <v>4408</v>
      </c>
      <c r="D122" s="6" t="s">
        <v>4528</v>
      </c>
    </row>
    <row r="123" spans="1:4" ht="15.75" customHeight="1" x14ac:dyDescent="0.2">
      <c r="A123" s="6" t="s">
        <v>4407</v>
      </c>
      <c r="B123" s="6" t="s">
        <v>513</v>
      </c>
      <c r="C123" s="6" t="s">
        <v>4408</v>
      </c>
      <c r="D123" s="6" t="s">
        <v>4529</v>
      </c>
    </row>
    <row r="124" spans="1:4" ht="15.75" customHeight="1" x14ac:dyDescent="0.2">
      <c r="A124" s="6" t="s">
        <v>4407</v>
      </c>
      <c r="B124" s="6" t="s">
        <v>514</v>
      </c>
      <c r="C124" s="6" t="s">
        <v>4408</v>
      </c>
      <c r="D124" s="6" t="s">
        <v>4530</v>
      </c>
    </row>
    <row r="125" spans="1:4" ht="15.75" customHeight="1" x14ac:dyDescent="0.2">
      <c r="A125" s="6" t="s">
        <v>4407</v>
      </c>
      <c r="B125" s="6" t="s">
        <v>515</v>
      </c>
      <c r="C125" s="6" t="s">
        <v>4408</v>
      </c>
      <c r="D125" s="6" t="s">
        <v>4531</v>
      </c>
    </row>
    <row r="126" spans="1:4" ht="15.75" customHeight="1" x14ac:dyDescent="0.2">
      <c r="A126" s="6" t="s">
        <v>4407</v>
      </c>
      <c r="B126" s="6" t="s">
        <v>516</v>
      </c>
      <c r="C126" s="6" t="s">
        <v>4408</v>
      </c>
      <c r="D126" s="6" t="s">
        <v>4532</v>
      </c>
    </row>
    <row r="127" spans="1:4" ht="15.75" customHeight="1" x14ac:dyDescent="0.2">
      <c r="A127" s="6" t="s">
        <v>4407</v>
      </c>
      <c r="B127" s="6" t="s">
        <v>517</v>
      </c>
      <c r="C127" s="6" t="s">
        <v>4408</v>
      </c>
      <c r="D127" s="6" t="s">
        <v>4533</v>
      </c>
    </row>
    <row r="128" spans="1:4" ht="15.75" customHeight="1" x14ac:dyDescent="0.2">
      <c r="A128" s="6" t="s">
        <v>4407</v>
      </c>
      <c r="B128" s="6" t="s">
        <v>518</v>
      </c>
      <c r="C128" s="6" t="s">
        <v>4408</v>
      </c>
      <c r="D128" s="6" t="s">
        <v>4534</v>
      </c>
    </row>
    <row r="129" spans="1:4" ht="15.75" customHeight="1" x14ac:dyDescent="0.2">
      <c r="A129" s="6" t="s">
        <v>4407</v>
      </c>
      <c r="B129" s="6" t="s">
        <v>519</v>
      </c>
      <c r="C129" s="6" t="s">
        <v>4408</v>
      </c>
      <c r="D129" s="6" t="s">
        <v>4535</v>
      </c>
    </row>
    <row r="130" spans="1:4" ht="15.75" customHeight="1" x14ac:dyDescent="0.2">
      <c r="A130" s="6" t="s">
        <v>4407</v>
      </c>
      <c r="B130" s="6" t="s">
        <v>520</v>
      </c>
      <c r="C130" s="6" t="s">
        <v>4408</v>
      </c>
      <c r="D130" s="6" t="s">
        <v>4536</v>
      </c>
    </row>
    <row r="131" spans="1:4" ht="15.75" customHeight="1" x14ac:dyDescent="0.2">
      <c r="A131" s="6" t="s">
        <v>4407</v>
      </c>
      <c r="B131" s="6" t="s">
        <v>521</v>
      </c>
      <c r="C131" s="6" t="s">
        <v>4408</v>
      </c>
      <c r="D131" s="6" t="s">
        <v>4537</v>
      </c>
    </row>
    <row r="132" spans="1:4" ht="15.75" customHeight="1" x14ac:dyDescent="0.2">
      <c r="A132" s="6" t="s">
        <v>4407</v>
      </c>
      <c r="B132" s="6" t="s">
        <v>522</v>
      </c>
      <c r="C132" s="6" t="s">
        <v>4408</v>
      </c>
      <c r="D132" s="6" t="s">
        <v>4538</v>
      </c>
    </row>
    <row r="133" spans="1:4" ht="15.75" customHeight="1" x14ac:dyDescent="0.2">
      <c r="A133" s="6" t="s">
        <v>4407</v>
      </c>
      <c r="B133" s="6" t="s">
        <v>523</v>
      </c>
      <c r="C133" s="6" t="s">
        <v>4408</v>
      </c>
      <c r="D133" s="6" t="s">
        <v>4539</v>
      </c>
    </row>
    <row r="134" spans="1:4" ht="15.75" customHeight="1" x14ac:dyDescent="0.2">
      <c r="A134" s="6" t="s">
        <v>4407</v>
      </c>
      <c r="B134" s="6" t="s">
        <v>524</v>
      </c>
      <c r="C134" s="6" t="s">
        <v>4408</v>
      </c>
      <c r="D134" s="6" t="s">
        <v>4540</v>
      </c>
    </row>
    <row r="135" spans="1:4" ht="15.75" customHeight="1" x14ac:dyDescent="0.2">
      <c r="A135" s="6" t="s">
        <v>4407</v>
      </c>
      <c r="B135" s="6" t="s">
        <v>525</v>
      </c>
      <c r="C135" s="6" t="s">
        <v>4408</v>
      </c>
      <c r="D135" s="6" t="s">
        <v>4541</v>
      </c>
    </row>
    <row r="136" spans="1:4" ht="15.75" customHeight="1" x14ac:dyDescent="0.2">
      <c r="A136" s="6" t="s">
        <v>4407</v>
      </c>
      <c r="B136" s="6" t="s">
        <v>526</v>
      </c>
      <c r="C136" s="6" t="s">
        <v>4408</v>
      </c>
      <c r="D136" s="6" t="s">
        <v>4542</v>
      </c>
    </row>
    <row r="137" spans="1:4" ht="15.75" customHeight="1" x14ac:dyDescent="0.2">
      <c r="A137" s="6" t="s">
        <v>4407</v>
      </c>
      <c r="B137" s="6" t="s">
        <v>527</v>
      </c>
      <c r="C137" s="6" t="s">
        <v>4408</v>
      </c>
      <c r="D137" s="6" t="s">
        <v>4543</v>
      </c>
    </row>
    <row r="138" spans="1:4" ht="15.75" customHeight="1" x14ac:dyDescent="0.2">
      <c r="A138" s="6" t="s">
        <v>4407</v>
      </c>
      <c r="B138" s="6" t="s">
        <v>528</v>
      </c>
      <c r="C138" s="6" t="s">
        <v>4408</v>
      </c>
      <c r="D138" s="6" t="s">
        <v>4544</v>
      </c>
    </row>
    <row r="139" spans="1:4" ht="15.75" customHeight="1" x14ac:dyDescent="0.2">
      <c r="A139" s="6" t="s">
        <v>4407</v>
      </c>
      <c r="B139" s="6" t="s">
        <v>529</v>
      </c>
      <c r="C139" s="6" t="s">
        <v>4408</v>
      </c>
      <c r="D139" s="6" t="s">
        <v>4545</v>
      </c>
    </row>
    <row r="140" spans="1:4" ht="15.75" customHeight="1" x14ac:dyDescent="0.2">
      <c r="A140" s="6" t="s">
        <v>4407</v>
      </c>
      <c r="B140" s="6" t="s">
        <v>530</v>
      </c>
      <c r="C140" s="6" t="s">
        <v>4408</v>
      </c>
      <c r="D140" s="6" t="s">
        <v>4546</v>
      </c>
    </row>
    <row r="141" spans="1:4" ht="15.75" customHeight="1" x14ac:dyDescent="0.2">
      <c r="A141" s="6" t="s">
        <v>4407</v>
      </c>
      <c r="B141" s="6" t="s">
        <v>531</v>
      </c>
      <c r="C141" s="6" t="s">
        <v>4408</v>
      </c>
      <c r="D141" s="6" t="s">
        <v>4547</v>
      </c>
    </row>
    <row r="142" spans="1:4" ht="15.75" customHeight="1" x14ac:dyDescent="0.2">
      <c r="A142" s="6" t="s">
        <v>4407</v>
      </c>
      <c r="B142" s="6" t="s">
        <v>532</v>
      </c>
      <c r="C142" s="6" t="s">
        <v>4408</v>
      </c>
      <c r="D142" s="6" t="s">
        <v>4548</v>
      </c>
    </row>
    <row r="143" spans="1:4" ht="15.75" customHeight="1" x14ac:dyDescent="0.2">
      <c r="A143" s="6" t="s">
        <v>4407</v>
      </c>
      <c r="B143" s="6" t="s">
        <v>533</v>
      </c>
      <c r="C143" s="6" t="s">
        <v>4408</v>
      </c>
      <c r="D143" s="6" t="s">
        <v>4549</v>
      </c>
    </row>
    <row r="144" spans="1:4" ht="15.75" customHeight="1" x14ac:dyDescent="0.2">
      <c r="A144" s="6" t="s">
        <v>4407</v>
      </c>
      <c r="B144" s="6" t="s">
        <v>534</v>
      </c>
      <c r="C144" s="6" t="s">
        <v>4408</v>
      </c>
      <c r="D144" s="6" t="s">
        <v>4550</v>
      </c>
    </row>
    <row r="145" spans="1:4" ht="15.75" customHeight="1" x14ac:dyDescent="0.2">
      <c r="A145" s="6" t="s">
        <v>4407</v>
      </c>
      <c r="B145" s="6" t="s">
        <v>535</v>
      </c>
      <c r="C145" s="6" t="s">
        <v>4408</v>
      </c>
      <c r="D145" s="6" t="s">
        <v>4551</v>
      </c>
    </row>
    <row r="146" spans="1:4" ht="15.75" customHeight="1" x14ac:dyDescent="0.2">
      <c r="A146" s="6" t="s">
        <v>4407</v>
      </c>
      <c r="B146" s="6" t="s">
        <v>536</v>
      </c>
      <c r="C146" s="6" t="s">
        <v>4408</v>
      </c>
      <c r="D146" s="6" t="s">
        <v>4552</v>
      </c>
    </row>
    <row r="147" spans="1:4" ht="15.75" customHeight="1" x14ac:dyDescent="0.2">
      <c r="A147" s="6" t="s">
        <v>4407</v>
      </c>
      <c r="B147" s="6" t="s">
        <v>537</v>
      </c>
      <c r="C147" s="6" t="s">
        <v>4408</v>
      </c>
      <c r="D147" s="6" t="s">
        <v>4553</v>
      </c>
    </row>
    <row r="148" spans="1:4" ht="15.75" customHeight="1" x14ac:dyDescent="0.2">
      <c r="A148" s="6" t="s">
        <v>4407</v>
      </c>
      <c r="B148" s="6" t="s">
        <v>538</v>
      </c>
      <c r="C148" s="6" t="s">
        <v>4408</v>
      </c>
      <c r="D148" s="6" t="s">
        <v>4554</v>
      </c>
    </row>
    <row r="149" spans="1:4" ht="15.75" customHeight="1" x14ac:dyDescent="0.2">
      <c r="A149" s="6" t="s">
        <v>4407</v>
      </c>
      <c r="B149" s="6" t="s">
        <v>539</v>
      </c>
      <c r="C149" s="6" t="s">
        <v>4408</v>
      </c>
      <c r="D149" s="6" t="s">
        <v>4555</v>
      </c>
    </row>
    <row r="150" spans="1:4" ht="15.75" customHeight="1" x14ac:dyDescent="0.2">
      <c r="A150" s="6" t="s">
        <v>4407</v>
      </c>
      <c r="B150" s="6" t="s">
        <v>540</v>
      </c>
      <c r="C150" s="6" t="s">
        <v>4408</v>
      </c>
      <c r="D150" s="6" t="s">
        <v>4556</v>
      </c>
    </row>
    <row r="151" spans="1:4" ht="15.75" customHeight="1" x14ac:dyDescent="0.2">
      <c r="A151" s="6" t="s">
        <v>4407</v>
      </c>
      <c r="B151" s="6" t="s">
        <v>541</v>
      </c>
      <c r="C151" s="6" t="s">
        <v>4408</v>
      </c>
      <c r="D151" s="6" t="s">
        <v>4557</v>
      </c>
    </row>
    <row r="152" spans="1:4" ht="15.75" customHeight="1" x14ac:dyDescent="0.2">
      <c r="A152" s="6" t="s">
        <v>4407</v>
      </c>
      <c r="B152" s="6" t="s">
        <v>542</v>
      </c>
      <c r="C152" s="6" t="s">
        <v>4408</v>
      </c>
      <c r="D152" s="6" t="s">
        <v>4558</v>
      </c>
    </row>
    <row r="153" spans="1:4" ht="15.75" customHeight="1" x14ac:dyDescent="0.2">
      <c r="A153" s="6" t="s">
        <v>4407</v>
      </c>
      <c r="B153" s="6" t="s">
        <v>543</v>
      </c>
      <c r="C153" s="6" t="s">
        <v>4408</v>
      </c>
      <c r="D153" s="6" t="s">
        <v>4559</v>
      </c>
    </row>
    <row r="154" spans="1:4" ht="15.75" customHeight="1" x14ac:dyDescent="0.2">
      <c r="A154" s="6" t="s">
        <v>4407</v>
      </c>
      <c r="B154" s="6" t="s">
        <v>544</v>
      </c>
      <c r="C154" s="6" t="s">
        <v>4408</v>
      </c>
      <c r="D154" s="6" t="s">
        <v>4560</v>
      </c>
    </row>
    <row r="155" spans="1:4" ht="15.75" customHeight="1" x14ac:dyDescent="0.2">
      <c r="A155" s="6" t="s">
        <v>4407</v>
      </c>
      <c r="B155" s="6" t="s">
        <v>545</v>
      </c>
      <c r="C155" s="6" t="s">
        <v>4408</v>
      </c>
      <c r="D155" s="6" t="s">
        <v>4561</v>
      </c>
    </row>
    <row r="156" spans="1:4" ht="15.75" customHeight="1" x14ac:dyDescent="0.2">
      <c r="A156" s="6" t="s">
        <v>4407</v>
      </c>
      <c r="B156" s="6" t="s">
        <v>546</v>
      </c>
      <c r="C156" s="6" t="s">
        <v>4408</v>
      </c>
      <c r="D156" s="6" t="s">
        <v>4562</v>
      </c>
    </row>
    <row r="157" spans="1:4" ht="15.75" customHeight="1" x14ac:dyDescent="0.2">
      <c r="A157" s="6" t="s">
        <v>4407</v>
      </c>
      <c r="B157" s="6" t="s">
        <v>547</v>
      </c>
      <c r="C157" s="6" t="s">
        <v>4408</v>
      </c>
      <c r="D157" s="6" t="s">
        <v>4563</v>
      </c>
    </row>
    <row r="158" spans="1:4" ht="15.75" customHeight="1" x14ac:dyDescent="0.2">
      <c r="A158" s="6" t="s">
        <v>4407</v>
      </c>
      <c r="B158" s="6" t="s">
        <v>548</v>
      </c>
      <c r="C158" s="6" t="s">
        <v>4408</v>
      </c>
      <c r="D158" s="6" t="s">
        <v>4564</v>
      </c>
    </row>
    <row r="159" spans="1:4" ht="15.75" customHeight="1" x14ac:dyDescent="0.2">
      <c r="A159" s="6" t="s">
        <v>4407</v>
      </c>
      <c r="B159" s="6" t="s">
        <v>549</v>
      </c>
      <c r="C159" s="6" t="s">
        <v>4408</v>
      </c>
      <c r="D159" s="6" t="s">
        <v>4565</v>
      </c>
    </row>
    <row r="160" spans="1:4" ht="15.75" customHeight="1" x14ac:dyDescent="0.2">
      <c r="A160" s="6" t="s">
        <v>4407</v>
      </c>
      <c r="B160" s="6" t="s">
        <v>550</v>
      </c>
      <c r="C160" s="6" t="s">
        <v>4408</v>
      </c>
      <c r="D160" s="6" t="s">
        <v>4566</v>
      </c>
    </row>
    <row r="161" spans="1:4" ht="15.75" customHeight="1" x14ac:dyDescent="0.2">
      <c r="A161" s="6" t="s">
        <v>4407</v>
      </c>
      <c r="B161" s="6" t="s">
        <v>551</v>
      </c>
      <c r="C161" s="6" t="s">
        <v>4408</v>
      </c>
      <c r="D161" s="6" t="s">
        <v>4567</v>
      </c>
    </row>
    <row r="162" spans="1:4" ht="15.75" customHeight="1" x14ac:dyDescent="0.2">
      <c r="A162" s="6" t="s">
        <v>4407</v>
      </c>
      <c r="B162" s="6" t="s">
        <v>552</v>
      </c>
      <c r="C162" s="6" t="s">
        <v>4408</v>
      </c>
      <c r="D162" s="6" t="s">
        <v>4568</v>
      </c>
    </row>
    <row r="163" spans="1:4" ht="15.75" customHeight="1" x14ac:dyDescent="0.2">
      <c r="A163" s="6" t="s">
        <v>4407</v>
      </c>
      <c r="B163" s="6" t="s">
        <v>553</v>
      </c>
      <c r="C163" s="6" t="s">
        <v>4408</v>
      </c>
      <c r="D163" s="6" t="s">
        <v>4569</v>
      </c>
    </row>
    <row r="164" spans="1:4" ht="15.75" customHeight="1" x14ac:dyDescent="0.2">
      <c r="A164" s="6" t="s">
        <v>4407</v>
      </c>
      <c r="B164" s="6" t="s">
        <v>554</v>
      </c>
      <c r="C164" s="6" t="s">
        <v>4408</v>
      </c>
      <c r="D164" s="6" t="s">
        <v>4570</v>
      </c>
    </row>
    <row r="165" spans="1:4" ht="15.75" customHeight="1" x14ac:dyDescent="0.2">
      <c r="A165" s="6" t="s">
        <v>4407</v>
      </c>
      <c r="B165" s="6" t="s">
        <v>555</v>
      </c>
      <c r="C165" s="6" t="s">
        <v>4408</v>
      </c>
      <c r="D165" s="6" t="s">
        <v>4571</v>
      </c>
    </row>
    <row r="166" spans="1:4" ht="15.75" customHeight="1" x14ac:dyDescent="0.2">
      <c r="A166" s="6" t="s">
        <v>4407</v>
      </c>
      <c r="B166" s="6" t="s">
        <v>556</v>
      </c>
      <c r="C166" s="6" t="s">
        <v>4408</v>
      </c>
      <c r="D166" s="6" t="s">
        <v>4572</v>
      </c>
    </row>
    <row r="167" spans="1:4" ht="15.75" customHeight="1" x14ac:dyDescent="0.2">
      <c r="A167" s="6" t="s">
        <v>4407</v>
      </c>
      <c r="B167" s="6" t="s">
        <v>557</v>
      </c>
      <c r="C167" s="6" t="s">
        <v>4408</v>
      </c>
      <c r="D167" s="6" t="s">
        <v>4573</v>
      </c>
    </row>
    <row r="168" spans="1:4" ht="15.75" customHeight="1" x14ac:dyDescent="0.2">
      <c r="A168" s="6" t="s">
        <v>4407</v>
      </c>
      <c r="B168" s="6" t="s">
        <v>558</v>
      </c>
      <c r="C168" s="6" t="s">
        <v>4408</v>
      </c>
      <c r="D168" s="6" t="s">
        <v>4574</v>
      </c>
    </row>
    <row r="169" spans="1:4" ht="15.75" customHeight="1" x14ac:dyDescent="0.2">
      <c r="A169" s="6" t="s">
        <v>4407</v>
      </c>
      <c r="B169" s="6" t="s">
        <v>559</v>
      </c>
      <c r="C169" s="6" t="s">
        <v>4408</v>
      </c>
      <c r="D169" s="6" t="s">
        <v>4575</v>
      </c>
    </row>
    <row r="170" spans="1:4" ht="15.75" customHeight="1" x14ac:dyDescent="0.2">
      <c r="A170" s="6" t="s">
        <v>4407</v>
      </c>
      <c r="B170" s="6" t="s">
        <v>560</v>
      </c>
      <c r="C170" s="6" t="s">
        <v>4408</v>
      </c>
      <c r="D170" s="6" t="s">
        <v>4576</v>
      </c>
    </row>
    <row r="171" spans="1:4" ht="15.75" customHeight="1" x14ac:dyDescent="0.2">
      <c r="A171" s="6" t="s">
        <v>4407</v>
      </c>
      <c r="B171" s="6" t="s">
        <v>561</v>
      </c>
      <c r="C171" s="6" t="s">
        <v>4408</v>
      </c>
      <c r="D171" s="6" t="s">
        <v>4577</v>
      </c>
    </row>
    <row r="172" spans="1:4" ht="15.75" customHeight="1" x14ac:dyDescent="0.2">
      <c r="A172" s="6" t="s">
        <v>4407</v>
      </c>
      <c r="B172" s="6" t="s">
        <v>562</v>
      </c>
      <c r="C172" s="6" t="s">
        <v>4408</v>
      </c>
      <c r="D172" s="6" t="s">
        <v>4578</v>
      </c>
    </row>
    <row r="173" spans="1:4" ht="15.75" customHeight="1" x14ac:dyDescent="0.2">
      <c r="A173" s="6" t="s">
        <v>4407</v>
      </c>
      <c r="B173" s="6" t="s">
        <v>563</v>
      </c>
      <c r="C173" s="6" t="s">
        <v>4408</v>
      </c>
      <c r="D173" s="6" t="s">
        <v>4579</v>
      </c>
    </row>
    <row r="174" spans="1:4" ht="15.75" customHeight="1" x14ac:dyDescent="0.2">
      <c r="A174" s="6" t="s">
        <v>4407</v>
      </c>
      <c r="B174" s="6" t="s">
        <v>564</v>
      </c>
      <c r="C174" s="6" t="s">
        <v>4408</v>
      </c>
      <c r="D174" s="6" t="s">
        <v>4580</v>
      </c>
    </row>
    <row r="175" spans="1:4" ht="15.75" customHeight="1" x14ac:dyDescent="0.2">
      <c r="A175" s="6" t="s">
        <v>4407</v>
      </c>
      <c r="B175" s="6" t="s">
        <v>565</v>
      </c>
      <c r="C175" s="6" t="s">
        <v>4408</v>
      </c>
      <c r="D175" s="6" t="s">
        <v>4581</v>
      </c>
    </row>
    <row r="176" spans="1:4" ht="15.75" customHeight="1" x14ac:dyDescent="0.2">
      <c r="A176" s="6" t="s">
        <v>4407</v>
      </c>
      <c r="B176" s="6" t="s">
        <v>566</v>
      </c>
      <c r="C176" s="6" t="s">
        <v>4408</v>
      </c>
      <c r="D176" s="6" t="s">
        <v>4582</v>
      </c>
    </row>
    <row r="177" spans="1:4" ht="15.75" customHeight="1" x14ac:dyDescent="0.2">
      <c r="A177" s="6" t="s">
        <v>4407</v>
      </c>
      <c r="B177" s="6" t="s">
        <v>567</v>
      </c>
      <c r="C177" s="6" t="s">
        <v>4408</v>
      </c>
      <c r="D177" s="6" t="s">
        <v>4583</v>
      </c>
    </row>
    <row r="178" spans="1:4" ht="15.75" customHeight="1" x14ac:dyDescent="0.2">
      <c r="A178" s="6" t="s">
        <v>4407</v>
      </c>
      <c r="B178" s="6" t="s">
        <v>568</v>
      </c>
      <c r="C178" s="6" t="s">
        <v>4408</v>
      </c>
      <c r="D178" s="6" t="s">
        <v>4584</v>
      </c>
    </row>
    <row r="179" spans="1:4" ht="15.75" customHeight="1" x14ac:dyDescent="0.2">
      <c r="A179" s="6" t="s">
        <v>4407</v>
      </c>
      <c r="B179" s="6" t="s">
        <v>569</v>
      </c>
      <c r="C179" s="6" t="s">
        <v>4408</v>
      </c>
      <c r="D179" s="6" t="s">
        <v>4585</v>
      </c>
    </row>
    <row r="180" spans="1:4" ht="15.75" customHeight="1" x14ac:dyDescent="0.2">
      <c r="A180" s="6" t="s">
        <v>4407</v>
      </c>
      <c r="B180" s="6" t="s">
        <v>570</v>
      </c>
      <c r="C180" s="6" t="s">
        <v>4408</v>
      </c>
      <c r="D180" s="6" t="s">
        <v>4586</v>
      </c>
    </row>
    <row r="181" spans="1:4" ht="15.75" customHeight="1" x14ac:dyDescent="0.2">
      <c r="A181" s="6" t="s">
        <v>4407</v>
      </c>
      <c r="B181" s="6" t="s">
        <v>571</v>
      </c>
      <c r="C181" s="6" t="s">
        <v>4408</v>
      </c>
      <c r="D181" s="6" t="s">
        <v>4587</v>
      </c>
    </row>
    <row r="182" spans="1:4" ht="15.75" customHeight="1" x14ac:dyDescent="0.2">
      <c r="A182" s="6" t="s">
        <v>4407</v>
      </c>
      <c r="B182" s="6" t="s">
        <v>572</v>
      </c>
      <c r="C182" s="6" t="s">
        <v>4408</v>
      </c>
      <c r="D182" s="6" t="s">
        <v>4588</v>
      </c>
    </row>
    <row r="183" spans="1:4" ht="15.75" customHeight="1" x14ac:dyDescent="0.2">
      <c r="A183" s="6" t="s">
        <v>4407</v>
      </c>
      <c r="B183" s="6" t="s">
        <v>573</v>
      </c>
      <c r="C183" s="6" t="s">
        <v>4408</v>
      </c>
      <c r="D183" s="6" t="s">
        <v>4589</v>
      </c>
    </row>
    <row r="184" spans="1:4" ht="15.75" customHeight="1" x14ac:dyDescent="0.2">
      <c r="A184" s="6" t="s">
        <v>4407</v>
      </c>
      <c r="B184" s="6" t="s">
        <v>574</v>
      </c>
      <c r="C184" s="6" t="s">
        <v>4408</v>
      </c>
      <c r="D184" s="6" t="s">
        <v>4590</v>
      </c>
    </row>
    <row r="185" spans="1:4" ht="15.75" customHeight="1" x14ac:dyDescent="0.2">
      <c r="A185" s="6" t="s">
        <v>4407</v>
      </c>
      <c r="B185" s="6" t="s">
        <v>575</v>
      </c>
      <c r="C185" s="6" t="s">
        <v>4408</v>
      </c>
      <c r="D185" s="6" t="s">
        <v>4591</v>
      </c>
    </row>
    <row r="186" spans="1:4" ht="15.75" customHeight="1" x14ac:dyDescent="0.2">
      <c r="A186" s="6" t="s">
        <v>4407</v>
      </c>
      <c r="B186" s="6" t="s">
        <v>576</v>
      </c>
      <c r="C186" s="6" t="s">
        <v>4408</v>
      </c>
      <c r="D186" s="6" t="s">
        <v>4592</v>
      </c>
    </row>
    <row r="187" spans="1:4" ht="15.75" customHeight="1" x14ac:dyDescent="0.2">
      <c r="A187" s="6" t="s">
        <v>4407</v>
      </c>
      <c r="B187" s="6" t="s">
        <v>577</v>
      </c>
      <c r="C187" s="6" t="s">
        <v>4408</v>
      </c>
      <c r="D187" s="6" t="s">
        <v>4593</v>
      </c>
    </row>
    <row r="188" spans="1:4" ht="15.75" customHeight="1" x14ac:dyDescent="0.2">
      <c r="A188" s="6" t="s">
        <v>4407</v>
      </c>
      <c r="B188" s="6" t="s">
        <v>578</v>
      </c>
      <c r="C188" s="6" t="s">
        <v>4408</v>
      </c>
      <c r="D188" s="6" t="s">
        <v>4594</v>
      </c>
    </row>
    <row r="189" spans="1:4" ht="15.75" customHeight="1" x14ac:dyDescent="0.2">
      <c r="A189" s="6" t="s">
        <v>4407</v>
      </c>
      <c r="B189" s="6" t="s">
        <v>579</v>
      </c>
      <c r="C189" s="6" t="s">
        <v>4408</v>
      </c>
      <c r="D189" s="6" t="s">
        <v>4595</v>
      </c>
    </row>
    <row r="190" spans="1:4" ht="15.75" customHeight="1" x14ac:dyDescent="0.2">
      <c r="A190" s="6" t="s">
        <v>4407</v>
      </c>
      <c r="B190" s="6" t="s">
        <v>580</v>
      </c>
      <c r="C190" s="6" t="s">
        <v>4408</v>
      </c>
      <c r="D190" s="6" t="s">
        <v>4596</v>
      </c>
    </row>
    <row r="191" spans="1:4" ht="15.75" customHeight="1" x14ac:dyDescent="0.2">
      <c r="A191" s="6" t="s">
        <v>4407</v>
      </c>
      <c r="B191" s="6" t="s">
        <v>581</v>
      </c>
      <c r="C191" s="6" t="s">
        <v>4408</v>
      </c>
      <c r="D191" s="6" t="s">
        <v>4597</v>
      </c>
    </row>
    <row r="192" spans="1:4" ht="15.75" customHeight="1" x14ac:dyDescent="0.2">
      <c r="A192" s="6" t="s">
        <v>4407</v>
      </c>
      <c r="B192" s="6" t="s">
        <v>582</v>
      </c>
      <c r="C192" s="6" t="s">
        <v>4408</v>
      </c>
      <c r="D192" s="6" t="s">
        <v>4598</v>
      </c>
    </row>
    <row r="193" spans="1:4" ht="15.75" customHeight="1" x14ac:dyDescent="0.2">
      <c r="A193" s="6" t="s">
        <v>4407</v>
      </c>
      <c r="B193" s="6" t="s">
        <v>583</v>
      </c>
      <c r="C193" s="6" t="s">
        <v>4408</v>
      </c>
      <c r="D193" s="6" t="s">
        <v>559</v>
      </c>
    </row>
    <row r="194" spans="1:4" ht="15.75" customHeight="1" x14ac:dyDescent="0.2">
      <c r="A194" s="6" t="s">
        <v>4407</v>
      </c>
      <c r="B194" s="6" t="s">
        <v>584</v>
      </c>
      <c r="C194" s="6" t="s">
        <v>4408</v>
      </c>
      <c r="D194" s="6" t="s">
        <v>560</v>
      </c>
    </row>
    <row r="195" spans="1:4" ht="15.75" customHeight="1" x14ac:dyDescent="0.2">
      <c r="A195" s="6" t="s">
        <v>4407</v>
      </c>
      <c r="B195" s="6" t="s">
        <v>585</v>
      </c>
      <c r="C195" s="6" t="s">
        <v>4408</v>
      </c>
      <c r="D195" s="6" t="s">
        <v>4599</v>
      </c>
    </row>
    <row r="196" spans="1:4" ht="15.75" customHeight="1" x14ac:dyDescent="0.2">
      <c r="A196" s="6" t="s">
        <v>4407</v>
      </c>
      <c r="B196" s="6" t="s">
        <v>586</v>
      </c>
      <c r="C196" s="6" t="s">
        <v>4408</v>
      </c>
      <c r="D196" s="6" t="s">
        <v>4600</v>
      </c>
    </row>
    <row r="197" spans="1:4" ht="15.75" customHeight="1" x14ac:dyDescent="0.2">
      <c r="A197" s="6" t="s">
        <v>4407</v>
      </c>
      <c r="B197" s="6" t="s">
        <v>587</v>
      </c>
      <c r="C197" s="6" t="s">
        <v>4408</v>
      </c>
      <c r="D197" s="6" t="s">
        <v>4601</v>
      </c>
    </row>
    <row r="198" spans="1:4" ht="15.75" customHeight="1" x14ac:dyDescent="0.2">
      <c r="A198" s="6" t="s">
        <v>4407</v>
      </c>
      <c r="B198" s="6" t="s">
        <v>588</v>
      </c>
      <c r="C198" s="6" t="s">
        <v>4408</v>
      </c>
      <c r="D198" s="6" t="s">
        <v>4602</v>
      </c>
    </row>
    <row r="199" spans="1:4" ht="15.75" customHeight="1" x14ac:dyDescent="0.2">
      <c r="A199" s="6" t="s">
        <v>4407</v>
      </c>
      <c r="B199" s="6" t="s">
        <v>589</v>
      </c>
      <c r="C199" s="6" t="s">
        <v>4408</v>
      </c>
      <c r="D199" s="6" t="s">
        <v>4603</v>
      </c>
    </row>
    <row r="200" spans="1:4" ht="15.75" customHeight="1" x14ac:dyDescent="0.2">
      <c r="A200" s="6" t="s">
        <v>4407</v>
      </c>
      <c r="B200" s="6" t="s">
        <v>590</v>
      </c>
      <c r="C200" s="6" t="s">
        <v>4408</v>
      </c>
      <c r="D200" s="6" t="s">
        <v>4604</v>
      </c>
    </row>
    <row r="201" spans="1:4" ht="15.75" customHeight="1" x14ac:dyDescent="0.2">
      <c r="A201" s="6" t="s">
        <v>4407</v>
      </c>
      <c r="B201" s="6" t="s">
        <v>591</v>
      </c>
      <c r="C201" s="6" t="s">
        <v>4408</v>
      </c>
      <c r="D201" s="6" t="s">
        <v>4605</v>
      </c>
    </row>
    <row r="202" spans="1:4" ht="15.75" customHeight="1" x14ac:dyDescent="0.2">
      <c r="A202" s="6" t="s">
        <v>4407</v>
      </c>
      <c r="B202" s="6" t="s">
        <v>592</v>
      </c>
      <c r="C202" s="6" t="s">
        <v>4408</v>
      </c>
      <c r="D202" s="6" t="s">
        <v>4606</v>
      </c>
    </row>
    <row r="203" spans="1:4" ht="15.75" customHeight="1" x14ac:dyDescent="0.2">
      <c r="A203" s="6" t="s">
        <v>4407</v>
      </c>
      <c r="B203" s="6" t="s">
        <v>593</v>
      </c>
      <c r="C203" s="6" t="s">
        <v>4408</v>
      </c>
      <c r="D203" s="6" t="s">
        <v>4607</v>
      </c>
    </row>
    <row r="204" spans="1:4" ht="15.75" customHeight="1" x14ac:dyDescent="0.2">
      <c r="A204" s="6" t="s">
        <v>4407</v>
      </c>
      <c r="B204" s="6" t="s">
        <v>594</v>
      </c>
      <c r="C204" s="6" t="s">
        <v>4408</v>
      </c>
      <c r="D204" s="6" t="s">
        <v>4608</v>
      </c>
    </row>
    <row r="205" spans="1:4" ht="15.75" customHeight="1" x14ac:dyDescent="0.2">
      <c r="A205" s="6" t="s">
        <v>4407</v>
      </c>
      <c r="B205" s="6" t="s">
        <v>595</v>
      </c>
      <c r="C205" s="6" t="s">
        <v>4408</v>
      </c>
      <c r="D205" s="6" t="s">
        <v>4609</v>
      </c>
    </row>
    <row r="206" spans="1:4" ht="15.75" customHeight="1" x14ac:dyDescent="0.2">
      <c r="A206" s="6" t="s">
        <v>4407</v>
      </c>
      <c r="B206" s="6" t="s">
        <v>596</v>
      </c>
      <c r="C206" s="6" t="s">
        <v>4408</v>
      </c>
      <c r="D206" s="6" t="s">
        <v>4610</v>
      </c>
    </row>
    <row r="207" spans="1:4" ht="15.75" customHeight="1" x14ac:dyDescent="0.2">
      <c r="A207" s="6" t="s">
        <v>4407</v>
      </c>
      <c r="B207" s="6" t="s">
        <v>597</v>
      </c>
      <c r="C207" s="6" t="s">
        <v>4408</v>
      </c>
      <c r="D207" s="6" t="s">
        <v>4611</v>
      </c>
    </row>
    <row r="208" spans="1:4" ht="15.75" customHeight="1" x14ac:dyDescent="0.2">
      <c r="A208" s="6" t="s">
        <v>4407</v>
      </c>
      <c r="B208" s="6" t="s">
        <v>598</v>
      </c>
      <c r="C208" s="6" t="s">
        <v>4408</v>
      </c>
      <c r="D208" s="6" t="s">
        <v>4612</v>
      </c>
    </row>
    <row r="209" spans="1:4" ht="15.75" customHeight="1" x14ac:dyDescent="0.2">
      <c r="A209" s="6" t="s">
        <v>4407</v>
      </c>
      <c r="B209" s="6" t="s">
        <v>599</v>
      </c>
      <c r="C209" s="6" t="s">
        <v>4408</v>
      </c>
      <c r="D209" s="6" t="s">
        <v>4613</v>
      </c>
    </row>
    <row r="210" spans="1:4" ht="15.75" customHeight="1" x14ac:dyDescent="0.2">
      <c r="A210" s="6" t="s">
        <v>4407</v>
      </c>
      <c r="B210" s="6" t="s">
        <v>600</v>
      </c>
      <c r="C210" s="6" t="s">
        <v>4408</v>
      </c>
      <c r="D210" s="6" t="s">
        <v>4614</v>
      </c>
    </row>
    <row r="211" spans="1:4" ht="15.75" customHeight="1" x14ac:dyDescent="0.2">
      <c r="A211" s="6" t="s">
        <v>4407</v>
      </c>
      <c r="B211" s="6" t="s">
        <v>601</v>
      </c>
      <c r="C211" s="6" t="s">
        <v>4408</v>
      </c>
      <c r="D211" s="6" t="s">
        <v>4615</v>
      </c>
    </row>
    <row r="212" spans="1:4" ht="15.75" customHeight="1" x14ac:dyDescent="0.2">
      <c r="A212" s="6" t="s">
        <v>4407</v>
      </c>
      <c r="B212" s="6" t="s">
        <v>602</v>
      </c>
      <c r="C212" s="6" t="s">
        <v>4408</v>
      </c>
      <c r="D212" s="6" t="s">
        <v>587</v>
      </c>
    </row>
    <row r="213" spans="1:4" ht="15.75" customHeight="1" x14ac:dyDescent="0.2">
      <c r="A213" s="6" t="s">
        <v>4407</v>
      </c>
      <c r="B213" s="6" t="s">
        <v>603</v>
      </c>
      <c r="C213" s="6" t="s">
        <v>4408</v>
      </c>
      <c r="D213" s="6" t="s">
        <v>4616</v>
      </c>
    </row>
    <row r="214" spans="1:4" ht="15.75" customHeight="1" x14ac:dyDescent="0.2">
      <c r="A214" s="6" t="s">
        <v>4407</v>
      </c>
      <c r="B214" s="6" t="s">
        <v>604</v>
      </c>
      <c r="C214" s="6" t="s">
        <v>4408</v>
      </c>
      <c r="D214" s="6" t="s">
        <v>4617</v>
      </c>
    </row>
    <row r="215" spans="1:4" ht="15.75" customHeight="1" x14ac:dyDescent="0.2">
      <c r="A215" s="6" t="s">
        <v>4407</v>
      </c>
      <c r="B215" s="6" t="s">
        <v>605</v>
      </c>
      <c r="C215" s="6" t="s">
        <v>4408</v>
      </c>
      <c r="D215" s="6" t="s">
        <v>4618</v>
      </c>
    </row>
    <row r="216" spans="1:4" ht="15.75" customHeight="1" x14ac:dyDescent="0.2">
      <c r="A216" s="6" t="s">
        <v>4407</v>
      </c>
      <c r="B216" s="6" t="s">
        <v>606</v>
      </c>
      <c r="C216" s="6" t="s">
        <v>4408</v>
      </c>
      <c r="D216" s="6" t="s">
        <v>4619</v>
      </c>
    </row>
    <row r="217" spans="1:4" ht="15.75" customHeight="1" x14ac:dyDescent="0.2">
      <c r="A217" s="6" t="s">
        <v>4407</v>
      </c>
      <c r="B217" s="6" t="s">
        <v>607</v>
      </c>
      <c r="C217" s="6" t="s">
        <v>4408</v>
      </c>
      <c r="D217" s="6" t="s">
        <v>4620</v>
      </c>
    </row>
    <row r="218" spans="1:4" ht="15.75" customHeight="1" x14ac:dyDescent="0.2">
      <c r="A218" s="6" t="s">
        <v>4407</v>
      </c>
      <c r="B218" s="6" t="s">
        <v>608</v>
      </c>
      <c r="C218" s="6" t="s">
        <v>4408</v>
      </c>
      <c r="D218" s="6" t="s">
        <v>4621</v>
      </c>
    </row>
    <row r="219" spans="1:4" ht="15.75" customHeight="1" x14ac:dyDescent="0.2">
      <c r="A219" s="6" t="s">
        <v>4407</v>
      </c>
      <c r="B219" s="6" t="s">
        <v>609</v>
      </c>
      <c r="C219" s="6" t="s">
        <v>4408</v>
      </c>
      <c r="D219" s="6" t="s">
        <v>4622</v>
      </c>
    </row>
    <row r="220" spans="1:4" ht="15.75" customHeight="1" x14ac:dyDescent="0.2">
      <c r="A220" s="6" t="s">
        <v>4407</v>
      </c>
      <c r="B220" s="6" t="s">
        <v>610</v>
      </c>
      <c r="C220" s="6" t="s">
        <v>4408</v>
      </c>
      <c r="D220" s="6" t="s">
        <v>4623</v>
      </c>
    </row>
    <row r="221" spans="1:4" ht="15.75" customHeight="1" x14ac:dyDescent="0.2">
      <c r="A221" s="6" t="s">
        <v>4407</v>
      </c>
      <c r="B221" s="6" t="s">
        <v>611</v>
      </c>
      <c r="C221" s="6" t="s">
        <v>4408</v>
      </c>
      <c r="D221" s="6" t="s">
        <v>4624</v>
      </c>
    </row>
    <row r="222" spans="1:4" ht="15.75" customHeight="1" x14ac:dyDescent="0.2">
      <c r="A222" s="6" t="s">
        <v>4407</v>
      </c>
      <c r="B222" s="6" t="s">
        <v>612</v>
      </c>
      <c r="C222" s="6" t="s">
        <v>4408</v>
      </c>
      <c r="D222" s="6" t="s">
        <v>4625</v>
      </c>
    </row>
    <row r="223" spans="1:4" ht="15.75" customHeight="1" x14ac:dyDescent="0.2">
      <c r="A223" s="6" t="s">
        <v>4407</v>
      </c>
      <c r="B223" s="6" t="s">
        <v>613</v>
      </c>
      <c r="C223" s="6" t="s">
        <v>4408</v>
      </c>
      <c r="D223" s="6" t="s">
        <v>4626</v>
      </c>
    </row>
    <row r="224" spans="1:4" ht="15.75" customHeight="1" x14ac:dyDescent="0.2">
      <c r="A224" s="6" t="s">
        <v>4407</v>
      </c>
      <c r="B224" s="6" t="s">
        <v>614</v>
      </c>
      <c r="C224" s="6" t="s">
        <v>4408</v>
      </c>
      <c r="D224" s="6" t="s">
        <v>4627</v>
      </c>
    </row>
    <row r="225" spans="1:4" ht="15.75" customHeight="1" x14ac:dyDescent="0.2">
      <c r="A225" s="6" t="s">
        <v>4407</v>
      </c>
      <c r="B225" s="6" t="s">
        <v>615</v>
      </c>
      <c r="C225" s="6" t="s">
        <v>4408</v>
      </c>
      <c r="D225" s="6" t="s">
        <v>4628</v>
      </c>
    </row>
    <row r="226" spans="1:4" ht="15.75" customHeight="1" x14ac:dyDescent="0.2">
      <c r="A226" s="6" t="s">
        <v>4407</v>
      </c>
      <c r="B226" s="6" t="s">
        <v>616</v>
      </c>
      <c r="C226" s="6" t="s">
        <v>4408</v>
      </c>
      <c r="D226" s="6" t="s">
        <v>4629</v>
      </c>
    </row>
    <row r="227" spans="1:4" ht="15.75" customHeight="1" x14ac:dyDescent="0.2">
      <c r="A227" s="6" t="s">
        <v>4407</v>
      </c>
      <c r="B227" s="6" t="s">
        <v>617</v>
      </c>
      <c r="C227" s="6" t="s">
        <v>4408</v>
      </c>
      <c r="D227" s="6" t="s">
        <v>4630</v>
      </c>
    </row>
    <row r="228" spans="1:4" ht="15.75" customHeight="1" x14ac:dyDescent="0.2">
      <c r="A228" s="6" t="s">
        <v>4407</v>
      </c>
      <c r="B228" s="6" t="s">
        <v>618</v>
      </c>
      <c r="C228" s="6" t="s">
        <v>4408</v>
      </c>
      <c r="D228" s="6" t="s">
        <v>4631</v>
      </c>
    </row>
    <row r="229" spans="1:4" ht="15.75" customHeight="1" x14ac:dyDescent="0.2">
      <c r="A229" s="6" t="s">
        <v>4407</v>
      </c>
      <c r="B229" s="6" t="s">
        <v>619</v>
      </c>
      <c r="C229" s="6" t="s">
        <v>4408</v>
      </c>
      <c r="D229" s="6" t="s">
        <v>4632</v>
      </c>
    </row>
    <row r="230" spans="1:4" ht="15.75" customHeight="1" x14ac:dyDescent="0.2">
      <c r="A230" s="6" t="s">
        <v>4407</v>
      </c>
      <c r="B230" s="6" t="s">
        <v>620</v>
      </c>
      <c r="C230" s="6" t="s">
        <v>4408</v>
      </c>
      <c r="D230" s="6" t="s">
        <v>17</v>
      </c>
    </row>
    <row r="231" spans="1:4" ht="15.75" customHeight="1" x14ac:dyDescent="0.2">
      <c r="A231" s="6" t="s">
        <v>4407</v>
      </c>
      <c r="B231" s="6" t="s">
        <v>621</v>
      </c>
      <c r="C231" s="6" t="s">
        <v>4408</v>
      </c>
      <c r="D231" s="6" t="s">
        <v>4633</v>
      </c>
    </row>
    <row r="232" spans="1:4" ht="15.75" customHeight="1" x14ac:dyDescent="0.2">
      <c r="A232" s="6" t="s">
        <v>4407</v>
      </c>
      <c r="B232" s="6" t="s">
        <v>622</v>
      </c>
      <c r="C232" s="6" t="s">
        <v>4408</v>
      </c>
      <c r="D232" s="6" t="s">
        <v>4634</v>
      </c>
    </row>
    <row r="233" spans="1:4" ht="15.75" customHeight="1" x14ac:dyDescent="0.2">
      <c r="A233" s="6" t="s">
        <v>4407</v>
      </c>
      <c r="B233" s="6" t="s">
        <v>623</v>
      </c>
      <c r="C233" s="6" t="s">
        <v>4408</v>
      </c>
      <c r="D233" s="6" t="s">
        <v>4635</v>
      </c>
    </row>
    <row r="234" spans="1:4" ht="15.75" customHeight="1" x14ac:dyDescent="0.2">
      <c r="A234" s="6" t="s">
        <v>4407</v>
      </c>
      <c r="B234" s="6" t="s">
        <v>624</v>
      </c>
      <c r="C234" s="6" t="s">
        <v>4408</v>
      </c>
      <c r="D234" s="6" t="s">
        <v>4636</v>
      </c>
    </row>
    <row r="235" spans="1:4" ht="15.75" customHeight="1" x14ac:dyDescent="0.2">
      <c r="A235" s="6" t="s">
        <v>4407</v>
      </c>
      <c r="B235" s="6" t="s">
        <v>625</v>
      </c>
      <c r="C235" s="6" t="s">
        <v>4408</v>
      </c>
      <c r="D235" s="6" t="s">
        <v>4637</v>
      </c>
    </row>
    <row r="236" spans="1:4" ht="15.75" customHeight="1" x14ac:dyDescent="0.2">
      <c r="A236" s="6" t="s">
        <v>4407</v>
      </c>
      <c r="B236" s="6" t="s">
        <v>626</v>
      </c>
      <c r="C236" s="6" t="s">
        <v>4408</v>
      </c>
      <c r="D236" s="6" t="s">
        <v>4638</v>
      </c>
    </row>
    <row r="237" spans="1:4" ht="15.75" customHeight="1" x14ac:dyDescent="0.2">
      <c r="A237" s="6" t="s">
        <v>4407</v>
      </c>
      <c r="B237" s="6" t="s">
        <v>627</v>
      </c>
      <c r="C237" s="6" t="s">
        <v>4408</v>
      </c>
      <c r="D237" s="6" t="s">
        <v>4639</v>
      </c>
    </row>
    <row r="238" spans="1:4" ht="15.75" customHeight="1" x14ac:dyDescent="0.2">
      <c r="A238" s="6" t="s">
        <v>4407</v>
      </c>
      <c r="B238" s="6" t="s">
        <v>628</v>
      </c>
      <c r="C238" s="6" t="s">
        <v>4408</v>
      </c>
      <c r="D238" s="6" t="s">
        <v>4640</v>
      </c>
    </row>
    <row r="239" spans="1:4" ht="15.75" customHeight="1" x14ac:dyDescent="0.2">
      <c r="A239" s="6" t="s">
        <v>4407</v>
      </c>
      <c r="B239" s="6" t="s">
        <v>629</v>
      </c>
      <c r="C239" s="6" t="s">
        <v>4408</v>
      </c>
      <c r="D239" s="6" t="s">
        <v>4641</v>
      </c>
    </row>
    <row r="240" spans="1:4" ht="15.75" customHeight="1" x14ac:dyDescent="0.2">
      <c r="A240" s="6" t="s">
        <v>4407</v>
      </c>
      <c r="B240" s="6" t="s">
        <v>630</v>
      </c>
      <c r="C240" s="6" t="s">
        <v>4408</v>
      </c>
      <c r="D240" s="6" t="s">
        <v>4642</v>
      </c>
    </row>
    <row r="241" spans="1:4" ht="15.75" customHeight="1" x14ac:dyDescent="0.2">
      <c r="A241" s="6" t="s">
        <v>4407</v>
      </c>
      <c r="B241" s="6" t="s">
        <v>631</v>
      </c>
      <c r="C241" s="6" t="s">
        <v>4408</v>
      </c>
      <c r="D241" s="6" t="s">
        <v>4643</v>
      </c>
    </row>
    <row r="242" spans="1:4" ht="15.75" customHeight="1" x14ac:dyDescent="0.2">
      <c r="A242" s="6" t="s">
        <v>4407</v>
      </c>
      <c r="B242" s="6" t="s">
        <v>632</v>
      </c>
      <c r="C242" s="6" t="s">
        <v>4408</v>
      </c>
      <c r="D242" s="6" t="s">
        <v>4644</v>
      </c>
    </row>
    <row r="243" spans="1:4" ht="15.75" customHeight="1" x14ac:dyDescent="0.2">
      <c r="A243" s="6" t="s">
        <v>4407</v>
      </c>
      <c r="B243" s="6" t="s">
        <v>633</v>
      </c>
      <c r="C243" s="6" t="s">
        <v>4408</v>
      </c>
      <c r="D243" s="6" t="s">
        <v>4645</v>
      </c>
    </row>
    <row r="244" spans="1:4" ht="15.75" customHeight="1" x14ac:dyDescent="0.2">
      <c r="A244" s="6" t="s">
        <v>4407</v>
      </c>
      <c r="B244" s="6" t="s">
        <v>634</v>
      </c>
      <c r="C244" s="6" t="s">
        <v>4408</v>
      </c>
      <c r="D244" s="6" t="s">
        <v>4646</v>
      </c>
    </row>
    <row r="245" spans="1:4" ht="15.75" customHeight="1" x14ac:dyDescent="0.2">
      <c r="A245" s="6" t="s">
        <v>4407</v>
      </c>
      <c r="B245" s="6" t="s">
        <v>635</v>
      </c>
      <c r="C245" s="6" t="s">
        <v>4408</v>
      </c>
      <c r="D245" s="6" t="s">
        <v>4647</v>
      </c>
    </row>
    <row r="246" spans="1:4" ht="15.75" customHeight="1" x14ac:dyDescent="0.2">
      <c r="A246" s="6" t="s">
        <v>4407</v>
      </c>
      <c r="B246" s="6" t="s">
        <v>636</v>
      </c>
      <c r="C246" s="6" t="s">
        <v>4408</v>
      </c>
      <c r="D246" s="6" t="s">
        <v>4648</v>
      </c>
    </row>
    <row r="247" spans="1:4" ht="15.75" customHeight="1" x14ac:dyDescent="0.2">
      <c r="A247" s="6" t="s">
        <v>4407</v>
      </c>
      <c r="B247" s="6" t="s">
        <v>637</v>
      </c>
      <c r="C247" s="6" t="s">
        <v>4408</v>
      </c>
      <c r="D247" s="6" t="s">
        <v>648</v>
      </c>
    </row>
    <row r="248" spans="1:4" ht="15.75" customHeight="1" x14ac:dyDescent="0.2">
      <c r="A248" s="6" t="s">
        <v>4407</v>
      </c>
      <c r="B248" s="6" t="s">
        <v>638</v>
      </c>
      <c r="C248" s="6" t="s">
        <v>4408</v>
      </c>
      <c r="D248" s="6" t="s">
        <v>4649</v>
      </c>
    </row>
    <row r="249" spans="1:4" ht="15.75" customHeight="1" x14ac:dyDescent="0.2">
      <c r="A249" s="6" t="s">
        <v>4407</v>
      </c>
      <c r="B249" s="6" t="s">
        <v>639</v>
      </c>
      <c r="C249" s="6" t="s">
        <v>4408</v>
      </c>
      <c r="D249" s="6" t="s">
        <v>4650</v>
      </c>
    </row>
    <row r="250" spans="1:4" ht="15.75" customHeight="1" x14ac:dyDescent="0.2">
      <c r="A250" s="6" t="s">
        <v>4407</v>
      </c>
      <c r="B250" s="6" t="s">
        <v>640</v>
      </c>
      <c r="C250" s="6" t="s">
        <v>4408</v>
      </c>
      <c r="D250" s="6" t="s">
        <v>4651</v>
      </c>
    </row>
    <row r="251" spans="1:4" ht="15.75" customHeight="1" x14ac:dyDescent="0.2">
      <c r="A251" s="6" t="s">
        <v>4407</v>
      </c>
      <c r="B251" s="6" t="s">
        <v>641</v>
      </c>
      <c r="C251" s="6" t="s">
        <v>4408</v>
      </c>
      <c r="D251" s="6" t="s">
        <v>4652</v>
      </c>
    </row>
    <row r="252" spans="1:4" ht="15.75" customHeight="1" x14ac:dyDescent="0.2">
      <c r="A252" s="6" t="s">
        <v>4407</v>
      </c>
      <c r="B252" s="6" t="s">
        <v>642</v>
      </c>
      <c r="C252" s="6" t="s">
        <v>4408</v>
      </c>
      <c r="D252" s="6" t="s">
        <v>4653</v>
      </c>
    </row>
    <row r="253" spans="1:4" ht="15.75" customHeight="1" x14ac:dyDescent="0.2">
      <c r="A253" s="6" t="s">
        <v>4407</v>
      </c>
      <c r="B253" s="6" t="s">
        <v>643</v>
      </c>
      <c r="C253" s="6" t="s">
        <v>4408</v>
      </c>
      <c r="D253" s="6" t="s">
        <v>4654</v>
      </c>
    </row>
    <row r="254" spans="1:4" ht="15.75" customHeight="1" x14ac:dyDescent="0.2">
      <c r="A254" s="6" t="s">
        <v>4407</v>
      </c>
      <c r="B254" s="6" t="s">
        <v>644</v>
      </c>
      <c r="C254" s="6" t="s">
        <v>4408</v>
      </c>
      <c r="D254" s="6" t="s">
        <v>4655</v>
      </c>
    </row>
    <row r="255" spans="1:4" ht="15.75" customHeight="1" x14ac:dyDescent="0.2">
      <c r="A255" s="6" t="s">
        <v>4407</v>
      </c>
      <c r="B255" s="6" t="s">
        <v>645</v>
      </c>
      <c r="C255" s="6" t="s">
        <v>4408</v>
      </c>
      <c r="D255" s="6" t="s">
        <v>4656</v>
      </c>
    </row>
    <row r="256" spans="1:4" ht="15.75" customHeight="1" x14ac:dyDescent="0.2">
      <c r="A256" s="6" t="s">
        <v>4407</v>
      </c>
      <c r="B256" s="6" t="s">
        <v>646</v>
      </c>
      <c r="C256" s="6" t="s">
        <v>4408</v>
      </c>
      <c r="D256" s="6" t="s">
        <v>659</v>
      </c>
    </row>
    <row r="257" spans="1:4" ht="15.75" customHeight="1" x14ac:dyDescent="0.2">
      <c r="A257" s="6" t="s">
        <v>4407</v>
      </c>
      <c r="B257" s="6" t="s">
        <v>647</v>
      </c>
      <c r="C257" s="6" t="s">
        <v>4408</v>
      </c>
      <c r="D257" s="6" t="s">
        <v>4657</v>
      </c>
    </row>
    <row r="258" spans="1:4" ht="15.75" customHeight="1" x14ac:dyDescent="0.2">
      <c r="A258" s="6" t="s">
        <v>4407</v>
      </c>
      <c r="B258" s="6" t="s">
        <v>648</v>
      </c>
      <c r="C258" s="6" t="s">
        <v>4408</v>
      </c>
      <c r="D258" s="6" t="s">
        <v>4658</v>
      </c>
    </row>
    <row r="259" spans="1:4" ht="15.75" customHeight="1" x14ac:dyDescent="0.2">
      <c r="A259" s="6" t="s">
        <v>4407</v>
      </c>
      <c r="B259" s="6" t="s">
        <v>649</v>
      </c>
      <c r="C259" s="6" t="s">
        <v>4408</v>
      </c>
      <c r="D259" s="6" t="s">
        <v>4659</v>
      </c>
    </row>
    <row r="260" spans="1:4" ht="15.75" customHeight="1" x14ac:dyDescent="0.2">
      <c r="A260" s="6" t="s">
        <v>4407</v>
      </c>
      <c r="B260" s="6" t="s">
        <v>650</v>
      </c>
      <c r="C260" s="6" t="s">
        <v>4408</v>
      </c>
      <c r="D260" s="6" t="s">
        <v>4660</v>
      </c>
    </row>
    <row r="261" spans="1:4" ht="15.75" customHeight="1" x14ac:dyDescent="0.2">
      <c r="A261" s="6" t="s">
        <v>4407</v>
      </c>
      <c r="B261" s="6" t="s">
        <v>651</v>
      </c>
      <c r="C261" s="6" t="s">
        <v>4408</v>
      </c>
      <c r="D261" s="6" t="s">
        <v>4661</v>
      </c>
    </row>
    <row r="262" spans="1:4" ht="15.75" customHeight="1" x14ac:dyDescent="0.2">
      <c r="A262" s="6" t="s">
        <v>4407</v>
      </c>
      <c r="B262" s="6" t="s">
        <v>652</v>
      </c>
      <c r="C262" s="6" t="s">
        <v>4408</v>
      </c>
      <c r="D262" s="6" t="s">
        <v>4662</v>
      </c>
    </row>
    <row r="263" spans="1:4" ht="15.75" customHeight="1" x14ac:dyDescent="0.2">
      <c r="A263" s="6" t="s">
        <v>4407</v>
      </c>
      <c r="B263" s="6" t="s">
        <v>653</v>
      </c>
      <c r="C263" s="6" t="s">
        <v>4408</v>
      </c>
      <c r="D263" s="6" t="s">
        <v>4663</v>
      </c>
    </row>
    <row r="264" spans="1:4" ht="15.75" customHeight="1" x14ac:dyDescent="0.2">
      <c r="A264" s="6" t="s">
        <v>4407</v>
      </c>
      <c r="B264" s="6" t="s">
        <v>654</v>
      </c>
      <c r="C264" s="6" t="s">
        <v>4408</v>
      </c>
      <c r="D264" s="6" t="s">
        <v>4664</v>
      </c>
    </row>
    <row r="265" spans="1:4" ht="15.75" customHeight="1" x14ac:dyDescent="0.2">
      <c r="A265" s="6" t="s">
        <v>4407</v>
      </c>
      <c r="B265" s="6" t="s">
        <v>655</v>
      </c>
      <c r="C265" s="6" t="s">
        <v>4408</v>
      </c>
      <c r="D265" s="6" t="s">
        <v>4665</v>
      </c>
    </row>
    <row r="266" spans="1:4" ht="15.75" customHeight="1" x14ac:dyDescent="0.2">
      <c r="A266" s="6" t="s">
        <v>4407</v>
      </c>
      <c r="B266" s="6" t="s">
        <v>656</v>
      </c>
      <c r="C266" s="6" t="s">
        <v>4408</v>
      </c>
      <c r="D266" s="6" t="s">
        <v>4666</v>
      </c>
    </row>
    <row r="267" spans="1:4" ht="15.75" customHeight="1" x14ac:dyDescent="0.2">
      <c r="A267" s="6" t="s">
        <v>4407</v>
      </c>
      <c r="B267" s="6" t="s">
        <v>657</v>
      </c>
      <c r="C267" s="6" t="s">
        <v>4408</v>
      </c>
      <c r="D267" s="6" t="s">
        <v>4667</v>
      </c>
    </row>
    <row r="268" spans="1:4" ht="15.75" customHeight="1" x14ac:dyDescent="0.2">
      <c r="A268" s="6" t="s">
        <v>4407</v>
      </c>
      <c r="B268" s="6" t="s">
        <v>658</v>
      </c>
      <c r="C268" s="6" t="s">
        <v>4408</v>
      </c>
      <c r="D268" s="6" t="s">
        <v>4668</v>
      </c>
    </row>
    <row r="269" spans="1:4" ht="15.75" customHeight="1" x14ac:dyDescent="0.2">
      <c r="A269" s="6" t="s">
        <v>4407</v>
      </c>
      <c r="B269" s="6" t="s">
        <v>659</v>
      </c>
      <c r="C269" s="6" t="s">
        <v>4408</v>
      </c>
      <c r="D269" s="6" t="s">
        <v>25</v>
      </c>
    </row>
    <row r="270" spans="1:4" ht="15.75" customHeight="1" x14ac:dyDescent="0.2">
      <c r="A270" s="6" t="s">
        <v>4407</v>
      </c>
      <c r="B270" s="6" t="s">
        <v>660</v>
      </c>
      <c r="C270" s="6" t="s">
        <v>4408</v>
      </c>
      <c r="D270" s="6" t="s">
        <v>707</v>
      </c>
    </row>
    <row r="271" spans="1:4" ht="15.75" customHeight="1" x14ac:dyDescent="0.2">
      <c r="A271" s="6" t="s">
        <v>4407</v>
      </c>
      <c r="B271" s="6" t="s">
        <v>661</v>
      </c>
      <c r="C271" s="6" t="s">
        <v>4408</v>
      </c>
      <c r="D271" s="6" t="s">
        <v>4669</v>
      </c>
    </row>
    <row r="272" spans="1:4" ht="15.75" customHeight="1" x14ac:dyDescent="0.2">
      <c r="A272" s="6" t="s">
        <v>4407</v>
      </c>
      <c r="B272" s="6" t="s">
        <v>662</v>
      </c>
      <c r="C272" s="6" t="s">
        <v>4408</v>
      </c>
      <c r="D272" s="6" t="s">
        <v>4670</v>
      </c>
    </row>
    <row r="273" spans="1:4" ht="15.75" customHeight="1" x14ac:dyDescent="0.2">
      <c r="A273" s="6" t="s">
        <v>4407</v>
      </c>
      <c r="B273" s="6" t="s">
        <v>663</v>
      </c>
      <c r="C273" s="6" t="s">
        <v>4408</v>
      </c>
      <c r="D273" s="6" t="s">
        <v>4671</v>
      </c>
    </row>
    <row r="274" spans="1:4" ht="15.75" customHeight="1" x14ac:dyDescent="0.2">
      <c r="A274" s="6" t="s">
        <v>4407</v>
      </c>
      <c r="B274" s="6" t="s">
        <v>664</v>
      </c>
      <c r="C274" s="6" t="s">
        <v>4408</v>
      </c>
      <c r="D274" s="6" t="s">
        <v>4672</v>
      </c>
    </row>
    <row r="275" spans="1:4" ht="15.75" customHeight="1" x14ac:dyDescent="0.2">
      <c r="A275" s="6" t="s">
        <v>4407</v>
      </c>
      <c r="B275" s="6" t="s">
        <v>665</v>
      </c>
      <c r="C275" s="6" t="s">
        <v>4408</v>
      </c>
      <c r="D275" s="6" t="s">
        <v>4673</v>
      </c>
    </row>
    <row r="276" spans="1:4" ht="15.75" customHeight="1" x14ac:dyDescent="0.2">
      <c r="A276" s="6" t="s">
        <v>4407</v>
      </c>
      <c r="B276" s="6" t="s">
        <v>666</v>
      </c>
      <c r="C276" s="6" t="s">
        <v>4408</v>
      </c>
      <c r="D276" s="6" t="s">
        <v>4674</v>
      </c>
    </row>
    <row r="277" spans="1:4" ht="15.75" customHeight="1" x14ac:dyDescent="0.2">
      <c r="A277" s="6" t="s">
        <v>4407</v>
      </c>
      <c r="B277" s="6" t="s">
        <v>667</v>
      </c>
      <c r="C277" s="6" t="s">
        <v>4408</v>
      </c>
      <c r="D277" s="6" t="s">
        <v>4675</v>
      </c>
    </row>
    <row r="278" spans="1:4" ht="15.75" customHeight="1" x14ac:dyDescent="0.2">
      <c r="A278" s="6" t="s">
        <v>4407</v>
      </c>
      <c r="B278" s="6" t="s">
        <v>668</v>
      </c>
      <c r="C278" s="6" t="s">
        <v>4408</v>
      </c>
      <c r="D278" s="6" t="s">
        <v>4676</v>
      </c>
    </row>
    <row r="279" spans="1:4" ht="15.75" customHeight="1" x14ac:dyDescent="0.2">
      <c r="A279" s="6" t="s">
        <v>4407</v>
      </c>
      <c r="B279" s="6" t="s">
        <v>669</v>
      </c>
      <c r="C279" s="6" t="s">
        <v>4408</v>
      </c>
      <c r="D279" s="6" t="s">
        <v>4677</v>
      </c>
    </row>
    <row r="280" spans="1:4" ht="15.75" customHeight="1" x14ac:dyDescent="0.2">
      <c r="A280" s="6" t="s">
        <v>4407</v>
      </c>
      <c r="B280" s="6" t="s">
        <v>670</v>
      </c>
      <c r="C280" s="6" t="s">
        <v>4408</v>
      </c>
      <c r="D280" s="6" t="s">
        <v>4678</v>
      </c>
    </row>
    <row r="281" spans="1:4" ht="15.75" customHeight="1" x14ac:dyDescent="0.2">
      <c r="A281" s="6" t="s">
        <v>4407</v>
      </c>
      <c r="B281" s="6" t="s">
        <v>671</v>
      </c>
      <c r="C281" s="6" t="s">
        <v>4408</v>
      </c>
      <c r="D281" s="6" t="s">
        <v>4679</v>
      </c>
    </row>
    <row r="282" spans="1:4" ht="15.75" customHeight="1" x14ac:dyDescent="0.2">
      <c r="A282" s="6" t="s">
        <v>4407</v>
      </c>
      <c r="B282" s="6" t="s">
        <v>672</v>
      </c>
      <c r="C282" s="6" t="s">
        <v>4408</v>
      </c>
      <c r="D282" s="6" t="s">
        <v>4680</v>
      </c>
    </row>
    <row r="283" spans="1:4" ht="15.75" customHeight="1" x14ac:dyDescent="0.2">
      <c r="A283" s="6" t="s">
        <v>4407</v>
      </c>
      <c r="B283" s="6" t="s">
        <v>673</v>
      </c>
      <c r="C283" s="6" t="s">
        <v>4408</v>
      </c>
      <c r="D283" s="6" t="s">
        <v>4681</v>
      </c>
    </row>
    <row r="284" spans="1:4" ht="15.75" customHeight="1" x14ac:dyDescent="0.2">
      <c r="A284" s="6" t="s">
        <v>4407</v>
      </c>
      <c r="B284" s="6" t="s">
        <v>674</v>
      </c>
      <c r="C284" s="6" t="s">
        <v>4408</v>
      </c>
      <c r="D284" s="6" t="s">
        <v>722</v>
      </c>
    </row>
    <row r="285" spans="1:4" ht="15.75" customHeight="1" x14ac:dyDescent="0.2">
      <c r="A285" s="6" t="s">
        <v>4407</v>
      </c>
      <c r="B285" s="6" t="s">
        <v>675</v>
      </c>
      <c r="C285" s="6" t="s">
        <v>4408</v>
      </c>
      <c r="D285" s="6" t="s">
        <v>4682</v>
      </c>
    </row>
    <row r="286" spans="1:4" ht="15.75" customHeight="1" x14ac:dyDescent="0.2">
      <c r="A286" s="6" t="s">
        <v>4407</v>
      </c>
      <c r="B286" s="6" t="s">
        <v>676</v>
      </c>
      <c r="C286" s="6" t="s">
        <v>4408</v>
      </c>
      <c r="D286" s="6" t="s">
        <v>4683</v>
      </c>
    </row>
    <row r="287" spans="1:4" ht="15.75" customHeight="1" x14ac:dyDescent="0.2">
      <c r="A287" s="6" t="s">
        <v>4407</v>
      </c>
      <c r="B287" s="6" t="s">
        <v>677</v>
      </c>
      <c r="C287" s="6" t="s">
        <v>4408</v>
      </c>
      <c r="D287" s="6" t="s">
        <v>4684</v>
      </c>
    </row>
    <row r="288" spans="1:4" ht="15.75" customHeight="1" x14ac:dyDescent="0.2">
      <c r="A288" s="6" t="s">
        <v>4407</v>
      </c>
      <c r="B288" s="6" t="s">
        <v>678</v>
      </c>
      <c r="C288" s="6" t="s">
        <v>4408</v>
      </c>
      <c r="D288" s="6" t="s">
        <v>4685</v>
      </c>
    </row>
    <row r="289" spans="1:4" ht="15.75" customHeight="1" x14ac:dyDescent="0.2">
      <c r="A289" s="6" t="s">
        <v>4407</v>
      </c>
      <c r="B289" s="6" t="s">
        <v>679</v>
      </c>
      <c r="C289" s="6" t="s">
        <v>4408</v>
      </c>
      <c r="D289" s="6" t="s">
        <v>4686</v>
      </c>
    </row>
    <row r="290" spans="1:4" ht="15.75" customHeight="1" x14ac:dyDescent="0.2">
      <c r="A290" s="6" t="s">
        <v>4407</v>
      </c>
      <c r="B290" s="6" t="s">
        <v>680</v>
      </c>
      <c r="C290" s="6" t="s">
        <v>4408</v>
      </c>
      <c r="D290" s="6" t="s">
        <v>4687</v>
      </c>
    </row>
    <row r="291" spans="1:4" ht="15.75" customHeight="1" x14ac:dyDescent="0.2">
      <c r="A291" s="6" t="s">
        <v>4407</v>
      </c>
      <c r="B291" s="6" t="s">
        <v>681</v>
      </c>
      <c r="C291" s="6" t="s">
        <v>4408</v>
      </c>
      <c r="D291" s="6" t="s">
        <v>4688</v>
      </c>
    </row>
    <row r="292" spans="1:4" ht="15.75" customHeight="1" x14ac:dyDescent="0.2">
      <c r="A292" s="6" t="s">
        <v>4407</v>
      </c>
      <c r="B292" s="6" t="s">
        <v>682</v>
      </c>
      <c r="C292" s="6" t="s">
        <v>4408</v>
      </c>
      <c r="D292" s="6" t="s">
        <v>4689</v>
      </c>
    </row>
    <row r="293" spans="1:4" ht="15.75" customHeight="1" x14ac:dyDescent="0.2">
      <c r="A293" s="6" t="s">
        <v>4407</v>
      </c>
      <c r="B293" s="6" t="s">
        <v>683</v>
      </c>
      <c r="C293" s="6" t="s">
        <v>4408</v>
      </c>
      <c r="D293" s="6" t="s">
        <v>4690</v>
      </c>
    </row>
    <row r="294" spans="1:4" ht="15.75" customHeight="1" x14ac:dyDescent="0.2">
      <c r="A294" s="6" t="s">
        <v>4407</v>
      </c>
      <c r="B294" s="6" t="s">
        <v>684</v>
      </c>
      <c r="C294" s="6" t="s">
        <v>4408</v>
      </c>
      <c r="D294" s="6" t="s">
        <v>4691</v>
      </c>
    </row>
    <row r="295" spans="1:4" ht="15.75" customHeight="1" x14ac:dyDescent="0.2">
      <c r="A295" s="6" t="s">
        <v>4407</v>
      </c>
      <c r="B295" s="6" t="s">
        <v>685</v>
      </c>
      <c r="C295" s="6" t="s">
        <v>4408</v>
      </c>
      <c r="D295" s="6" t="s">
        <v>4692</v>
      </c>
    </row>
    <row r="296" spans="1:4" ht="15.75" customHeight="1" x14ac:dyDescent="0.2">
      <c r="A296" s="6" t="s">
        <v>4407</v>
      </c>
      <c r="B296" s="6" t="s">
        <v>686</v>
      </c>
      <c r="C296" s="6" t="s">
        <v>4408</v>
      </c>
      <c r="D296" s="6" t="s">
        <v>4693</v>
      </c>
    </row>
    <row r="297" spans="1:4" ht="15.75" customHeight="1" x14ac:dyDescent="0.2">
      <c r="A297" s="6" t="s">
        <v>4407</v>
      </c>
      <c r="B297" s="6" t="s">
        <v>687</v>
      </c>
      <c r="C297" s="6" t="s">
        <v>4408</v>
      </c>
      <c r="D297" s="6" t="s">
        <v>4694</v>
      </c>
    </row>
    <row r="298" spans="1:4" ht="15.75" customHeight="1" x14ac:dyDescent="0.2">
      <c r="A298" s="6" t="s">
        <v>4407</v>
      </c>
      <c r="B298" s="6" t="s">
        <v>688</v>
      </c>
      <c r="C298" s="6" t="s">
        <v>4408</v>
      </c>
      <c r="D298" s="6" t="s">
        <v>4695</v>
      </c>
    </row>
    <row r="299" spans="1:4" ht="15.75" customHeight="1" x14ac:dyDescent="0.2">
      <c r="A299" s="6" t="s">
        <v>4407</v>
      </c>
      <c r="B299" s="6" t="s">
        <v>689</v>
      </c>
      <c r="C299" s="6" t="s">
        <v>4408</v>
      </c>
      <c r="D299" s="6" t="s">
        <v>4696</v>
      </c>
    </row>
    <row r="300" spans="1:4" ht="15.75" customHeight="1" x14ac:dyDescent="0.2">
      <c r="A300" s="6" t="s">
        <v>4407</v>
      </c>
      <c r="B300" s="6" t="s">
        <v>690</v>
      </c>
      <c r="C300" s="6" t="s">
        <v>4408</v>
      </c>
      <c r="D300" s="6" t="s">
        <v>4697</v>
      </c>
    </row>
    <row r="301" spans="1:4" ht="15.75" customHeight="1" x14ac:dyDescent="0.2">
      <c r="A301" s="6" t="s">
        <v>4407</v>
      </c>
      <c r="B301" s="6" t="s">
        <v>691</v>
      </c>
      <c r="C301" s="6" t="s">
        <v>4408</v>
      </c>
      <c r="D301" s="6" t="s">
        <v>4698</v>
      </c>
    </row>
    <row r="302" spans="1:4" ht="15.75" customHeight="1" x14ac:dyDescent="0.2">
      <c r="A302" s="6" t="s">
        <v>4407</v>
      </c>
      <c r="B302" s="6" t="s">
        <v>692</v>
      </c>
      <c r="C302" s="6" t="s">
        <v>4408</v>
      </c>
      <c r="D302" s="6" t="s">
        <v>4699</v>
      </c>
    </row>
    <row r="303" spans="1:4" ht="15.75" customHeight="1" x14ac:dyDescent="0.2">
      <c r="A303" s="6" t="s">
        <v>4407</v>
      </c>
      <c r="B303" s="6" t="s">
        <v>693</v>
      </c>
      <c r="C303" s="6" t="s">
        <v>4408</v>
      </c>
      <c r="D303" s="6" t="s">
        <v>4700</v>
      </c>
    </row>
    <row r="304" spans="1:4" ht="15.75" customHeight="1" x14ac:dyDescent="0.2">
      <c r="A304" s="6" t="s">
        <v>4407</v>
      </c>
      <c r="B304" s="6" t="s">
        <v>694</v>
      </c>
      <c r="C304" s="6" t="s">
        <v>4408</v>
      </c>
      <c r="D304" s="6" t="s">
        <v>4701</v>
      </c>
    </row>
    <row r="305" spans="1:4" ht="15.75" customHeight="1" x14ac:dyDescent="0.2">
      <c r="A305" s="6" t="s">
        <v>4407</v>
      </c>
      <c r="B305" s="6" t="s">
        <v>695</v>
      </c>
      <c r="C305" s="6" t="s">
        <v>4408</v>
      </c>
      <c r="D305" s="6" t="s">
        <v>4702</v>
      </c>
    </row>
    <row r="306" spans="1:4" ht="15.75" customHeight="1" x14ac:dyDescent="0.2">
      <c r="A306" s="6" t="s">
        <v>4407</v>
      </c>
      <c r="B306" s="6" t="s">
        <v>696</v>
      </c>
      <c r="C306" s="6" t="s">
        <v>4408</v>
      </c>
      <c r="D306" s="6" t="s">
        <v>4703</v>
      </c>
    </row>
    <row r="307" spans="1:4" ht="15.75" customHeight="1" x14ac:dyDescent="0.2">
      <c r="A307" s="6" t="s">
        <v>4407</v>
      </c>
      <c r="B307" s="6" t="s">
        <v>697</v>
      </c>
      <c r="C307" s="6" t="s">
        <v>4408</v>
      </c>
      <c r="D307" s="6" t="s">
        <v>4704</v>
      </c>
    </row>
    <row r="308" spans="1:4" ht="15.75" customHeight="1" x14ac:dyDescent="0.2">
      <c r="A308" s="6" t="s">
        <v>4407</v>
      </c>
      <c r="B308" s="6" t="s">
        <v>698</v>
      </c>
      <c r="C308" s="6" t="s">
        <v>4408</v>
      </c>
      <c r="D308" s="6" t="s">
        <v>4705</v>
      </c>
    </row>
    <row r="309" spans="1:4" ht="15.75" customHeight="1" x14ac:dyDescent="0.2">
      <c r="A309" s="6" t="s">
        <v>4407</v>
      </c>
      <c r="B309" s="6" t="s">
        <v>699</v>
      </c>
      <c r="C309" s="6" t="s">
        <v>4408</v>
      </c>
      <c r="D309" s="6" t="s">
        <v>4706</v>
      </c>
    </row>
    <row r="310" spans="1:4" ht="15.75" customHeight="1" x14ac:dyDescent="0.2">
      <c r="A310" s="6" t="s">
        <v>4407</v>
      </c>
      <c r="B310" s="6" t="s">
        <v>700</v>
      </c>
      <c r="C310" s="6" t="s">
        <v>4408</v>
      </c>
      <c r="D310" s="6" t="s">
        <v>4707</v>
      </c>
    </row>
    <row r="311" spans="1:4" ht="15.75" customHeight="1" x14ac:dyDescent="0.2">
      <c r="A311" s="6" t="s">
        <v>4407</v>
      </c>
      <c r="B311" s="6" t="s">
        <v>701</v>
      </c>
      <c r="C311" s="6" t="s">
        <v>4408</v>
      </c>
      <c r="D311" s="6" t="s">
        <v>4708</v>
      </c>
    </row>
    <row r="312" spans="1:4" ht="15.75" customHeight="1" x14ac:dyDescent="0.2">
      <c r="A312" s="6" t="s">
        <v>4407</v>
      </c>
      <c r="B312" s="6" t="s">
        <v>702</v>
      </c>
      <c r="C312" s="6" t="s">
        <v>4408</v>
      </c>
      <c r="D312" s="6" t="s">
        <v>4709</v>
      </c>
    </row>
    <row r="313" spans="1:4" ht="15.75" customHeight="1" x14ac:dyDescent="0.2">
      <c r="A313" s="6" t="s">
        <v>4407</v>
      </c>
      <c r="B313" s="6" t="s">
        <v>703</v>
      </c>
      <c r="C313" s="6" t="s">
        <v>4408</v>
      </c>
      <c r="D313" s="6" t="s">
        <v>4710</v>
      </c>
    </row>
    <row r="314" spans="1:4" ht="15.75" customHeight="1" x14ac:dyDescent="0.2">
      <c r="A314" s="6" t="s">
        <v>4407</v>
      </c>
      <c r="B314" s="6" t="s">
        <v>704</v>
      </c>
      <c r="C314" s="6" t="s">
        <v>4408</v>
      </c>
      <c r="D314" s="6" t="s">
        <v>29</v>
      </c>
    </row>
    <row r="315" spans="1:4" ht="15.75" customHeight="1" x14ac:dyDescent="0.2">
      <c r="A315" s="6" t="s">
        <v>4407</v>
      </c>
      <c r="B315" s="6" t="s">
        <v>705</v>
      </c>
      <c r="C315" s="6" t="s">
        <v>4408</v>
      </c>
      <c r="D315" s="6" t="s">
        <v>4711</v>
      </c>
    </row>
    <row r="316" spans="1:4" ht="15.75" customHeight="1" x14ac:dyDescent="0.2">
      <c r="A316" s="6" t="s">
        <v>4407</v>
      </c>
      <c r="B316" s="6" t="s">
        <v>23</v>
      </c>
      <c r="C316" s="6" t="s">
        <v>4408</v>
      </c>
      <c r="D316" s="6" t="s">
        <v>4712</v>
      </c>
    </row>
    <row r="317" spans="1:4" ht="15.75" customHeight="1" x14ac:dyDescent="0.2">
      <c r="A317" s="6" t="s">
        <v>4407</v>
      </c>
      <c r="B317" s="6" t="s">
        <v>706</v>
      </c>
      <c r="C317" s="6" t="s">
        <v>4408</v>
      </c>
      <c r="D317" s="6" t="s">
        <v>4713</v>
      </c>
    </row>
    <row r="318" spans="1:4" ht="15.75" customHeight="1" x14ac:dyDescent="0.2">
      <c r="A318" s="6" t="s">
        <v>4407</v>
      </c>
      <c r="B318" s="6" t="s">
        <v>707</v>
      </c>
      <c r="C318" s="6" t="s">
        <v>4408</v>
      </c>
      <c r="D318" s="6" t="s">
        <v>4714</v>
      </c>
    </row>
    <row r="319" spans="1:4" ht="15.75" customHeight="1" x14ac:dyDescent="0.2">
      <c r="A319" s="6" t="s">
        <v>4407</v>
      </c>
      <c r="B319" s="6" t="s">
        <v>708</v>
      </c>
      <c r="C319" s="6" t="s">
        <v>4408</v>
      </c>
      <c r="D319" s="6" t="s">
        <v>4715</v>
      </c>
    </row>
    <row r="320" spans="1:4" ht="15.75" customHeight="1" x14ac:dyDescent="0.2">
      <c r="A320" s="6" t="s">
        <v>4407</v>
      </c>
      <c r="B320" s="6" t="s">
        <v>709</v>
      </c>
      <c r="C320" s="6" t="s">
        <v>4408</v>
      </c>
      <c r="D320" s="6" t="s">
        <v>4716</v>
      </c>
    </row>
    <row r="321" spans="1:4" ht="15.75" customHeight="1" x14ac:dyDescent="0.2">
      <c r="A321" s="6" t="s">
        <v>4407</v>
      </c>
      <c r="B321" s="6" t="s">
        <v>710</v>
      </c>
      <c r="C321" s="6" t="s">
        <v>4408</v>
      </c>
      <c r="D321" s="6" t="s">
        <v>4717</v>
      </c>
    </row>
    <row r="322" spans="1:4" ht="15.75" customHeight="1" x14ac:dyDescent="0.2">
      <c r="A322" s="6" t="s">
        <v>4407</v>
      </c>
      <c r="B322" s="6" t="s">
        <v>711</v>
      </c>
      <c r="C322" s="6" t="s">
        <v>4408</v>
      </c>
      <c r="D322" s="6" t="s">
        <v>4718</v>
      </c>
    </row>
    <row r="323" spans="1:4" ht="15.75" customHeight="1" x14ac:dyDescent="0.2">
      <c r="A323" s="6" t="s">
        <v>4407</v>
      </c>
      <c r="B323" s="6" t="s">
        <v>712</v>
      </c>
      <c r="C323" s="6" t="s">
        <v>4408</v>
      </c>
      <c r="D323" s="6" t="s">
        <v>4719</v>
      </c>
    </row>
    <row r="324" spans="1:4" ht="15.75" customHeight="1" x14ac:dyDescent="0.2">
      <c r="A324" s="6" t="s">
        <v>4407</v>
      </c>
      <c r="B324" s="6" t="s">
        <v>713</v>
      </c>
      <c r="C324" s="6" t="s">
        <v>4408</v>
      </c>
      <c r="D324" s="6" t="s">
        <v>4720</v>
      </c>
    </row>
    <row r="325" spans="1:4" ht="15.75" customHeight="1" x14ac:dyDescent="0.2">
      <c r="A325" s="6" t="s">
        <v>4407</v>
      </c>
      <c r="B325" s="6" t="s">
        <v>714</v>
      </c>
      <c r="C325" s="6" t="s">
        <v>4408</v>
      </c>
      <c r="D325" s="6" t="s">
        <v>4721</v>
      </c>
    </row>
    <row r="326" spans="1:4" ht="15.75" customHeight="1" x14ac:dyDescent="0.2">
      <c r="A326" s="6" t="s">
        <v>4407</v>
      </c>
      <c r="B326" s="6" t="s">
        <v>715</v>
      </c>
      <c r="C326" s="6" t="s">
        <v>4408</v>
      </c>
      <c r="D326" s="6" t="s">
        <v>4722</v>
      </c>
    </row>
    <row r="327" spans="1:4" ht="15.75" customHeight="1" x14ac:dyDescent="0.2">
      <c r="A327" s="6" t="s">
        <v>4407</v>
      </c>
      <c r="B327" s="6" t="s">
        <v>716</v>
      </c>
      <c r="C327" s="6" t="s">
        <v>4408</v>
      </c>
      <c r="D327" s="6" t="s">
        <v>4723</v>
      </c>
    </row>
    <row r="328" spans="1:4" ht="15.75" customHeight="1" x14ac:dyDescent="0.2">
      <c r="A328" s="6" t="s">
        <v>4407</v>
      </c>
      <c r="B328" s="6" t="s">
        <v>717</v>
      </c>
      <c r="C328" s="6" t="s">
        <v>4408</v>
      </c>
      <c r="D328" s="6" t="s">
        <v>4724</v>
      </c>
    </row>
    <row r="329" spans="1:4" ht="15.75" customHeight="1" x14ac:dyDescent="0.2">
      <c r="A329" s="6" t="s">
        <v>4407</v>
      </c>
      <c r="B329" s="6" t="s">
        <v>718</v>
      </c>
      <c r="C329" s="6" t="s">
        <v>4408</v>
      </c>
      <c r="D329" s="6" t="s">
        <v>4725</v>
      </c>
    </row>
    <row r="330" spans="1:4" ht="15.75" customHeight="1" x14ac:dyDescent="0.2">
      <c r="A330" s="6" t="s">
        <v>4407</v>
      </c>
      <c r="B330" s="6" t="s">
        <v>719</v>
      </c>
      <c r="C330" s="6" t="s">
        <v>4408</v>
      </c>
      <c r="D330" s="6" t="s">
        <v>4726</v>
      </c>
    </row>
    <row r="331" spans="1:4" ht="15.75" customHeight="1" x14ac:dyDescent="0.2">
      <c r="A331" s="6" t="s">
        <v>4407</v>
      </c>
      <c r="B331" s="6" t="s">
        <v>720</v>
      </c>
      <c r="C331" s="6" t="s">
        <v>4408</v>
      </c>
      <c r="D331" s="6" t="s">
        <v>4727</v>
      </c>
    </row>
    <row r="332" spans="1:4" ht="15.75" customHeight="1" x14ac:dyDescent="0.2">
      <c r="A332" s="6" t="s">
        <v>4407</v>
      </c>
      <c r="B332" s="6" t="s">
        <v>721</v>
      </c>
      <c r="C332" s="6" t="s">
        <v>4408</v>
      </c>
      <c r="D332" s="6" t="s">
        <v>4728</v>
      </c>
    </row>
    <row r="333" spans="1:4" ht="15.75" customHeight="1" x14ac:dyDescent="0.2">
      <c r="A333" s="6" t="s">
        <v>4407</v>
      </c>
      <c r="B333" s="6" t="s">
        <v>722</v>
      </c>
      <c r="C333" s="6" t="s">
        <v>4408</v>
      </c>
      <c r="D333" s="6" t="s">
        <v>4729</v>
      </c>
    </row>
    <row r="334" spans="1:4" ht="15.75" customHeight="1" x14ac:dyDescent="0.2">
      <c r="A334" s="6" t="s">
        <v>4407</v>
      </c>
      <c r="B334" s="6" t="s">
        <v>723</v>
      </c>
      <c r="C334" s="6" t="s">
        <v>4408</v>
      </c>
      <c r="D334" s="6" t="s">
        <v>806</v>
      </c>
    </row>
    <row r="335" spans="1:4" ht="15.75" customHeight="1" x14ac:dyDescent="0.2">
      <c r="A335" s="6" t="s">
        <v>4407</v>
      </c>
      <c r="B335" s="6" t="s">
        <v>724</v>
      </c>
      <c r="C335" s="6" t="s">
        <v>4408</v>
      </c>
      <c r="D335" s="6" t="s">
        <v>4730</v>
      </c>
    </row>
    <row r="336" spans="1:4" ht="15.75" customHeight="1" x14ac:dyDescent="0.2">
      <c r="A336" s="6" t="s">
        <v>4407</v>
      </c>
      <c r="B336" s="6" t="s">
        <v>725</v>
      </c>
      <c r="C336" s="6" t="s">
        <v>4408</v>
      </c>
      <c r="D336" s="6" t="s">
        <v>4731</v>
      </c>
    </row>
    <row r="337" spans="1:4" ht="15.75" customHeight="1" x14ac:dyDescent="0.2">
      <c r="A337" s="6" t="s">
        <v>4407</v>
      </c>
      <c r="B337" s="6" t="s">
        <v>726</v>
      </c>
      <c r="C337" s="6" t="s">
        <v>4408</v>
      </c>
      <c r="D337" s="6" t="s">
        <v>4732</v>
      </c>
    </row>
    <row r="338" spans="1:4" ht="15.75" customHeight="1" x14ac:dyDescent="0.2">
      <c r="A338" s="6" t="s">
        <v>4407</v>
      </c>
      <c r="B338" s="6" t="s">
        <v>727</v>
      </c>
      <c r="C338" s="6" t="s">
        <v>4408</v>
      </c>
      <c r="D338" s="6" t="s">
        <v>4733</v>
      </c>
    </row>
    <row r="339" spans="1:4" ht="15.75" customHeight="1" x14ac:dyDescent="0.2">
      <c r="A339" s="6" t="s">
        <v>4407</v>
      </c>
      <c r="B339" s="6" t="s">
        <v>728</v>
      </c>
      <c r="C339" s="6" t="s">
        <v>4408</v>
      </c>
      <c r="D339" s="6" t="s">
        <v>4734</v>
      </c>
    </row>
    <row r="340" spans="1:4" ht="15.75" customHeight="1" x14ac:dyDescent="0.2">
      <c r="A340" s="6" t="s">
        <v>4407</v>
      </c>
      <c r="B340" s="6" t="s">
        <v>729</v>
      </c>
      <c r="C340" s="6" t="s">
        <v>4408</v>
      </c>
      <c r="D340" s="6" t="s">
        <v>4735</v>
      </c>
    </row>
    <row r="341" spans="1:4" ht="15.75" customHeight="1" x14ac:dyDescent="0.2">
      <c r="A341" s="6" t="s">
        <v>4407</v>
      </c>
      <c r="B341" s="6" t="s">
        <v>730</v>
      </c>
      <c r="C341" s="6" t="s">
        <v>4408</v>
      </c>
      <c r="D341" s="6" t="s">
        <v>4736</v>
      </c>
    </row>
    <row r="342" spans="1:4" ht="15.75" customHeight="1" x14ac:dyDescent="0.2">
      <c r="A342" s="6" t="s">
        <v>4407</v>
      </c>
      <c r="B342" s="6" t="s">
        <v>731</v>
      </c>
      <c r="C342" s="6" t="s">
        <v>4408</v>
      </c>
      <c r="D342" s="6" t="s">
        <v>4737</v>
      </c>
    </row>
    <row r="343" spans="1:4" ht="15.75" customHeight="1" x14ac:dyDescent="0.2">
      <c r="A343" s="6" t="s">
        <v>4407</v>
      </c>
      <c r="B343" s="6" t="s">
        <v>732</v>
      </c>
      <c r="C343" s="6" t="s">
        <v>4408</v>
      </c>
      <c r="D343" s="6" t="s">
        <v>4738</v>
      </c>
    </row>
    <row r="344" spans="1:4" ht="15.75" customHeight="1" x14ac:dyDescent="0.2">
      <c r="A344" s="6" t="s">
        <v>4407</v>
      </c>
      <c r="B344" s="6" t="s">
        <v>733</v>
      </c>
      <c r="C344" s="6" t="s">
        <v>4408</v>
      </c>
      <c r="D344" s="6" t="s">
        <v>4739</v>
      </c>
    </row>
    <row r="345" spans="1:4" ht="15.75" customHeight="1" x14ac:dyDescent="0.2">
      <c r="A345" s="6" t="s">
        <v>4407</v>
      </c>
      <c r="B345" s="6" t="s">
        <v>734</v>
      </c>
      <c r="C345" s="6" t="s">
        <v>4408</v>
      </c>
      <c r="D345" s="6" t="s">
        <v>4740</v>
      </c>
    </row>
    <row r="346" spans="1:4" ht="15.75" customHeight="1" x14ac:dyDescent="0.2">
      <c r="A346" s="6" t="s">
        <v>4407</v>
      </c>
      <c r="B346" s="6" t="s">
        <v>735</v>
      </c>
      <c r="C346" s="6" t="s">
        <v>4408</v>
      </c>
      <c r="D346" s="6" t="s">
        <v>4741</v>
      </c>
    </row>
    <row r="347" spans="1:4" ht="15.75" customHeight="1" x14ac:dyDescent="0.2">
      <c r="A347" s="6" t="s">
        <v>4407</v>
      </c>
      <c r="B347" s="6" t="s">
        <v>736</v>
      </c>
      <c r="C347" s="6" t="s">
        <v>4408</v>
      </c>
      <c r="D347" s="6" t="s">
        <v>4742</v>
      </c>
    </row>
    <row r="348" spans="1:4" ht="15.75" customHeight="1" x14ac:dyDescent="0.2">
      <c r="A348" s="6" t="s">
        <v>4407</v>
      </c>
      <c r="B348" s="6" t="s">
        <v>737</v>
      </c>
      <c r="C348" s="6" t="s">
        <v>4408</v>
      </c>
      <c r="D348" s="6" t="s">
        <v>4743</v>
      </c>
    </row>
    <row r="349" spans="1:4" ht="15.75" customHeight="1" x14ac:dyDescent="0.2">
      <c r="A349" s="6" t="s">
        <v>4407</v>
      </c>
      <c r="B349" s="6" t="s">
        <v>738</v>
      </c>
      <c r="C349" s="6" t="s">
        <v>4408</v>
      </c>
      <c r="D349" s="6" t="s">
        <v>4744</v>
      </c>
    </row>
    <row r="350" spans="1:4" ht="15.75" customHeight="1" x14ac:dyDescent="0.2">
      <c r="A350" s="6" t="s">
        <v>4407</v>
      </c>
      <c r="B350" s="6" t="s">
        <v>739</v>
      </c>
      <c r="C350" s="6" t="s">
        <v>4408</v>
      </c>
      <c r="D350" s="6" t="s">
        <v>4745</v>
      </c>
    </row>
    <row r="351" spans="1:4" ht="15.75" customHeight="1" x14ac:dyDescent="0.2">
      <c r="A351" s="6" t="s">
        <v>4407</v>
      </c>
      <c r="B351" s="6" t="s">
        <v>740</v>
      </c>
      <c r="C351" s="6" t="s">
        <v>4408</v>
      </c>
      <c r="D351" s="6" t="s">
        <v>4746</v>
      </c>
    </row>
    <row r="352" spans="1:4" ht="15.75" customHeight="1" x14ac:dyDescent="0.2">
      <c r="A352" s="6" t="s">
        <v>4407</v>
      </c>
      <c r="B352" s="6" t="s">
        <v>741</v>
      </c>
      <c r="C352" s="6" t="s">
        <v>4408</v>
      </c>
      <c r="D352" s="6" t="s">
        <v>4747</v>
      </c>
    </row>
    <row r="353" spans="1:4" ht="15.75" customHeight="1" x14ac:dyDescent="0.2">
      <c r="A353" s="6" t="s">
        <v>4407</v>
      </c>
      <c r="B353" s="6" t="s">
        <v>742</v>
      </c>
      <c r="C353" s="6" t="s">
        <v>4408</v>
      </c>
      <c r="D353" s="6" t="s">
        <v>4748</v>
      </c>
    </row>
    <row r="354" spans="1:4" ht="15.75" customHeight="1" x14ac:dyDescent="0.2">
      <c r="A354" s="6" t="s">
        <v>4407</v>
      </c>
      <c r="B354" s="6" t="s">
        <v>743</v>
      </c>
      <c r="C354" s="6" t="s">
        <v>4408</v>
      </c>
      <c r="D354" s="6" t="s">
        <v>4749</v>
      </c>
    </row>
    <row r="355" spans="1:4" ht="15.75" customHeight="1" x14ac:dyDescent="0.2">
      <c r="A355" s="6" t="s">
        <v>4407</v>
      </c>
      <c r="B355" s="6" t="s">
        <v>744</v>
      </c>
      <c r="C355" s="6" t="s">
        <v>4408</v>
      </c>
      <c r="D355" s="6" t="s">
        <v>4750</v>
      </c>
    </row>
    <row r="356" spans="1:4" ht="15.75" customHeight="1" x14ac:dyDescent="0.2">
      <c r="A356" s="6" t="s">
        <v>4407</v>
      </c>
      <c r="B356" s="6" t="s">
        <v>745</v>
      </c>
      <c r="C356" s="6" t="s">
        <v>4408</v>
      </c>
      <c r="D356" s="6" t="s">
        <v>4751</v>
      </c>
    </row>
    <row r="357" spans="1:4" ht="15.75" customHeight="1" x14ac:dyDescent="0.2">
      <c r="A357" s="6" t="s">
        <v>4407</v>
      </c>
      <c r="B357" s="6" t="s">
        <v>746</v>
      </c>
      <c r="C357" s="6" t="s">
        <v>4408</v>
      </c>
      <c r="D357" s="6" t="s">
        <v>4752</v>
      </c>
    </row>
    <row r="358" spans="1:4" ht="15.75" customHeight="1" x14ac:dyDescent="0.2">
      <c r="A358" s="6" t="s">
        <v>4407</v>
      </c>
      <c r="B358" s="6" t="s">
        <v>747</v>
      </c>
      <c r="C358" s="6" t="s">
        <v>4408</v>
      </c>
      <c r="D358" s="6" t="s">
        <v>4753</v>
      </c>
    </row>
    <row r="359" spans="1:4" ht="15.75" customHeight="1" x14ac:dyDescent="0.2">
      <c r="A359" s="6" t="s">
        <v>4407</v>
      </c>
      <c r="B359" s="6" t="s">
        <v>748</v>
      </c>
      <c r="C359" s="6" t="s">
        <v>4408</v>
      </c>
      <c r="D359" s="6" t="s">
        <v>4754</v>
      </c>
    </row>
    <row r="360" spans="1:4" ht="15.75" customHeight="1" x14ac:dyDescent="0.2">
      <c r="A360" s="6" t="s">
        <v>4407</v>
      </c>
      <c r="B360" s="6" t="s">
        <v>749</v>
      </c>
      <c r="C360" s="6" t="s">
        <v>4408</v>
      </c>
      <c r="D360" s="6" t="s">
        <v>4755</v>
      </c>
    </row>
    <row r="361" spans="1:4" ht="15.75" customHeight="1" x14ac:dyDescent="0.2">
      <c r="A361" s="6" t="s">
        <v>4407</v>
      </c>
      <c r="B361" s="6" t="s">
        <v>750</v>
      </c>
      <c r="C361" s="6" t="s">
        <v>4408</v>
      </c>
      <c r="D361" s="6" t="s">
        <v>825</v>
      </c>
    </row>
    <row r="362" spans="1:4" ht="15.75" customHeight="1" x14ac:dyDescent="0.2">
      <c r="A362" s="6" t="s">
        <v>4407</v>
      </c>
      <c r="B362" s="6" t="s">
        <v>751</v>
      </c>
      <c r="C362" s="6" t="s">
        <v>4408</v>
      </c>
      <c r="D362" s="6" t="s">
        <v>4756</v>
      </c>
    </row>
    <row r="363" spans="1:4" ht="15.75" customHeight="1" x14ac:dyDescent="0.2">
      <c r="A363" s="6" t="s">
        <v>4407</v>
      </c>
      <c r="B363" s="6" t="s">
        <v>752</v>
      </c>
      <c r="C363" s="6" t="s">
        <v>4408</v>
      </c>
      <c r="D363" s="6" t="s">
        <v>4757</v>
      </c>
    </row>
    <row r="364" spans="1:4" ht="15.75" customHeight="1" x14ac:dyDescent="0.2">
      <c r="A364" s="6" t="s">
        <v>4407</v>
      </c>
      <c r="B364" s="6" t="s">
        <v>753</v>
      </c>
      <c r="C364" s="6" t="s">
        <v>4408</v>
      </c>
      <c r="D364" s="6" t="s">
        <v>4758</v>
      </c>
    </row>
    <row r="365" spans="1:4" ht="15.75" customHeight="1" x14ac:dyDescent="0.2">
      <c r="A365" s="6" t="s">
        <v>4407</v>
      </c>
      <c r="B365" s="6" t="s">
        <v>754</v>
      </c>
      <c r="C365" s="6" t="s">
        <v>4408</v>
      </c>
      <c r="D365" s="6" t="s">
        <v>4759</v>
      </c>
    </row>
    <row r="366" spans="1:4" ht="15.75" customHeight="1" x14ac:dyDescent="0.2">
      <c r="A366" s="6" t="s">
        <v>4407</v>
      </c>
      <c r="B366" s="6" t="s">
        <v>755</v>
      </c>
      <c r="C366" s="6" t="s">
        <v>4408</v>
      </c>
      <c r="D366" s="6" t="s">
        <v>4760</v>
      </c>
    </row>
    <row r="367" spans="1:4" ht="15.75" customHeight="1" x14ac:dyDescent="0.2">
      <c r="A367" s="6" t="s">
        <v>4407</v>
      </c>
      <c r="B367" s="6" t="s">
        <v>756</v>
      </c>
      <c r="C367" s="6" t="s">
        <v>4408</v>
      </c>
      <c r="D367" s="6" t="s">
        <v>4761</v>
      </c>
    </row>
    <row r="368" spans="1:4" ht="15.75" customHeight="1" x14ac:dyDescent="0.2">
      <c r="A368" s="6" t="s">
        <v>4407</v>
      </c>
      <c r="B368" s="6" t="s">
        <v>757</v>
      </c>
      <c r="C368" s="6" t="s">
        <v>4408</v>
      </c>
      <c r="D368" s="6" t="s">
        <v>4762</v>
      </c>
    </row>
    <row r="369" spans="1:4" ht="15.75" customHeight="1" x14ac:dyDescent="0.2">
      <c r="A369" s="6" t="s">
        <v>4407</v>
      </c>
      <c r="B369" s="6" t="s">
        <v>758</v>
      </c>
      <c r="C369" s="6" t="s">
        <v>4408</v>
      </c>
      <c r="D369" s="6" t="s">
        <v>4763</v>
      </c>
    </row>
    <row r="370" spans="1:4" ht="15.75" customHeight="1" x14ac:dyDescent="0.2">
      <c r="A370" s="6" t="s">
        <v>4407</v>
      </c>
      <c r="B370" s="6" t="s">
        <v>759</v>
      </c>
      <c r="C370" s="6" t="s">
        <v>4408</v>
      </c>
      <c r="D370" s="6" t="s">
        <v>4764</v>
      </c>
    </row>
    <row r="371" spans="1:4" ht="15.75" customHeight="1" x14ac:dyDescent="0.2">
      <c r="A371" s="6" t="s">
        <v>4407</v>
      </c>
      <c r="B371" s="6" t="s">
        <v>760</v>
      </c>
      <c r="C371" s="6" t="s">
        <v>4408</v>
      </c>
      <c r="D371" s="6" t="s">
        <v>4765</v>
      </c>
    </row>
    <row r="372" spans="1:4" ht="15.75" customHeight="1" x14ac:dyDescent="0.2">
      <c r="A372" s="6" t="s">
        <v>4407</v>
      </c>
      <c r="B372" s="6" t="s">
        <v>761</v>
      </c>
      <c r="C372" s="6" t="s">
        <v>4408</v>
      </c>
      <c r="D372" s="6" t="s">
        <v>4766</v>
      </c>
    </row>
    <row r="373" spans="1:4" ht="15.75" customHeight="1" x14ac:dyDescent="0.2">
      <c r="A373" s="6" t="s">
        <v>4407</v>
      </c>
      <c r="B373" s="6" t="s">
        <v>762</v>
      </c>
      <c r="C373" s="6" t="s">
        <v>4408</v>
      </c>
      <c r="D373" s="6" t="s">
        <v>830</v>
      </c>
    </row>
    <row r="374" spans="1:4" ht="15.75" customHeight="1" x14ac:dyDescent="0.2">
      <c r="A374" s="6" t="s">
        <v>4407</v>
      </c>
      <c r="B374" s="6" t="s">
        <v>763</v>
      </c>
      <c r="C374" s="6" t="s">
        <v>4408</v>
      </c>
      <c r="D374" s="6" t="s">
        <v>4767</v>
      </c>
    </row>
    <row r="375" spans="1:4" ht="15.75" customHeight="1" x14ac:dyDescent="0.2">
      <c r="A375" s="6" t="s">
        <v>4407</v>
      </c>
      <c r="B375" s="6" t="s">
        <v>764</v>
      </c>
      <c r="C375" s="6" t="s">
        <v>4408</v>
      </c>
      <c r="D375" s="6" t="s">
        <v>4768</v>
      </c>
    </row>
    <row r="376" spans="1:4" ht="15.75" customHeight="1" x14ac:dyDescent="0.2">
      <c r="A376" s="6" t="s">
        <v>4407</v>
      </c>
      <c r="B376" s="6" t="s">
        <v>765</v>
      </c>
      <c r="C376" s="6" t="s">
        <v>4408</v>
      </c>
      <c r="D376" s="6" t="s">
        <v>4769</v>
      </c>
    </row>
    <row r="377" spans="1:4" ht="15.75" customHeight="1" x14ac:dyDescent="0.2">
      <c r="A377" s="6" t="s">
        <v>4407</v>
      </c>
      <c r="B377" s="6" t="s">
        <v>766</v>
      </c>
      <c r="C377" s="6" t="s">
        <v>4408</v>
      </c>
      <c r="D377" s="6" t="s">
        <v>4770</v>
      </c>
    </row>
    <row r="378" spans="1:4" ht="15.75" customHeight="1" x14ac:dyDescent="0.2">
      <c r="A378" s="6" t="s">
        <v>4407</v>
      </c>
      <c r="B378" s="6" t="s">
        <v>767</v>
      </c>
      <c r="C378" s="6" t="s">
        <v>4408</v>
      </c>
      <c r="D378" s="6" t="s">
        <v>4771</v>
      </c>
    </row>
    <row r="379" spans="1:4" ht="15.75" customHeight="1" x14ac:dyDescent="0.2">
      <c r="A379" s="6" t="s">
        <v>4407</v>
      </c>
      <c r="B379" s="6" t="s">
        <v>768</v>
      </c>
      <c r="C379" s="6" t="s">
        <v>4408</v>
      </c>
      <c r="D379" s="6" t="s">
        <v>4772</v>
      </c>
    </row>
    <row r="380" spans="1:4" ht="15.75" customHeight="1" x14ac:dyDescent="0.2">
      <c r="A380" s="6" t="s">
        <v>4407</v>
      </c>
      <c r="B380" s="6" t="s">
        <v>769</v>
      </c>
      <c r="C380" s="6" t="s">
        <v>4408</v>
      </c>
      <c r="D380" s="6" t="s">
        <v>4773</v>
      </c>
    </row>
    <row r="381" spans="1:4" ht="15.75" customHeight="1" x14ac:dyDescent="0.2">
      <c r="A381" s="6" t="s">
        <v>4407</v>
      </c>
      <c r="B381" s="6" t="s">
        <v>770</v>
      </c>
      <c r="C381" s="6" t="s">
        <v>4408</v>
      </c>
      <c r="D381" s="6" t="s">
        <v>4774</v>
      </c>
    </row>
    <row r="382" spans="1:4" ht="15.75" customHeight="1" x14ac:dyDescent="0.2">
      <c r="A382" s="6" t="s">
        <v>4407</v>
      </c>
      <c r="B382" s="6" t="s">
        <v>771</v>
      </c>
      <c r="C382" s="6" t="s">
        <v>4408</v>
      </c>
      <c r="D382" s="6" t="s">
        <v>840</v>
      </c>
    </row>
    <row r="383" spans="1:4" ht="15.75" customHeight="1" x14ac:dyDescent="0.2">
      <c r="A383" s="6" t="s">
        <v>4407</v>
      </c>
      <c r="B383" s="6" t="s">
        <v>772</v>
      </c>
      <c r="C383" s="6" t="s">
        <v>4408</v>
      </c>
      <c r="D383" s="6" t="s">
        <v>4775</v>
      </c>
    </row>
    <row r="384" spans="1:4" ht="15.75" customHeight="1" x14ac:dyDescent="0.2">
      <c r="A384" s="6" t="s">
        <v>4407</v>
      </c>
      <c r="B384" s="6" t="s">
        <v>773</v>
      </c>
      <c r="C384" s="6" t="s">
        <v>4408</v>
      </c>
      <c r="D384" s="6" t="s">
        <v>4776</v>
      </c>
    </row>
    <row r="385" spans="1:4" ht="15.75" customHeight="1" x14ac:dyDescent="0.2">
      <c r="A385" s="6" t="s">
        <v>4407</v>
      </c>
      <c r="B385" s="6" t="s">
        <v>774</v>
      </c>
      <c r="C385" s="6" t="s">
        <v>4408</v>
      </c>
      <c r="D385" s="6" t="s">
        <v>4777</v>
      </c>
    </row>
    <row r="386" spans="1:4" ht="15.75" customHeight="1" x14ac:dyDescent="0.2">
      <c r="A386" s="6" t="s">
        <v>4407</v>
      </c>
      <c r="B386" s="6" t="s">
        <v>775</v>
      </c>
      <c r="C386" s="6" t="s">
        <v>4408</v>
      </c>
      <c r="D386" s="6" t="s">
        <v>4778</v>
      </c>
    </row>
    <row r="387" spans="1:4" ht="15.75" customHeight="1" x14ac:dyDescent="0.2">
      <c r="A387" s="6" t="s">
        <v>4407</v>
      </c>
      <c r="B387" s="6" t="s">
        <v>776</v>
      </c>
      <c r="C387" s="6" t="s">
        <v>4408</v>
      </c>
      <c r="D387" s="6" t="s">
        <v>4779</v>
      </c>
    </row>
    <row r="388" spans="1:4" ht="15.75" customHeight="1" x14ac:dyDescent="0.2">
      <c r="A388" s="6" t="s">
        <v>4407</v>
      </c>
      <c r="B388" s="6" t="s">
        <v>777</v>
      </c>
      <c r="C388" s="6" t="s">
        <v>4408</v>
      </c>
      <c r="D388" s="6" t="s">
        <v>37</v>
      </c>
    </row>
    <row r="389" spans="1:4" ht="15.75" customHeight="1" x14ac:dyDescent="0.2">
      <c r="A389" s="6" t="s">
        <v>4407</v>
      </c>
      <c r="B389" s="6" t="s">
        <v>778</v>
      </c>
      <c r="C389" s="6" t="s">
        <v>4408</v>
      </c>
      <c r="D389" s="6" t="s">
        <v>4780</v>
      </c>
    </row>
    <row r="390" spans="1:4" ht="15.75" customHeight="1" x14ac:dyDescent="0.2">
      <c r="A390" s="6" t="s">
        <v>4407</v>
      </c>
      <c r="B390" s="6" t="s">
        <v>779</v>
      </c>
      <c r="C390" s="6" t="s">
        <v>4408</v>
      </c>
      <c r="D390" s="6" t="s">
        <v>4781</v>
      </c>
    </row>
    <row r="391" spans="1:4" ht="15.75" customHeight="1" x14ac:dyDescent="0.2">
      <c r="A391" s="6" t="s">
        <v>4407</v>
      </c>
      <c r="B391" s="6" t="s">
        <v>780</v>
      </c>
      <c r="C391" s="6" t="s">
        <v>4408</v>
      </c>
      <c r="D391" s="6" t="s">
        <v>4782</v>
      </c>
    </row>
    <row r="392" spans="1:4" ht="15.75" customHeight="1" x14ac:dyDescent="0.2">
      <c r="A392" s="6" t="s">
        <v>4407</v>
      </c>
      <c r="B392" s="6" t="s">
        <v>781</v>
      </c>
      <c r="C392" s="6" t="s">
        <v>4408</v>
      </c>
      <c r="D392" s="6" t="s">
        <v>4783</v>
      </c>
    </row>
    <row r="393" spans="1:4" ht="15.75" customHeight="1" x14ac:dyDescent="0.2">
      <c r="A393" s="6" t="s">
        <v>4407</v>
      </c>
      <c r="B393" s="6" t="s">
        <v>782</v>
      </c>
      <c r="C393" s="6" t="s">
        <v>4408</v>
      </c>
      <c r="D393" s="6" t="s">
        <v>4784</v>
      </c>
    </row>
    <row r="394" spans="1:4" ht="15.75" customHeight="1" x14ac:dyDescent="0.2">
      <c r="A394" s="6" t="s">
        <v>4407</v>
      </c>
      <c r="B394" s="6" t="s">
        <v>783</v>
      </c>
      <c r="C394" s="6" t="s">
        <v>4408</v>
      </c>
      <c r="D394" s="6" t="s">
        <v>4785</v>
      </c>
    </row>
    <row r="395" spans="1:4" ht="15.75" customHeight="1" x14ac:dyDescent="0.2">
      <c r="A395" s="6" t="s">
        <v>4407</v>
      </c>
      <c r="B395" s="6" t="s">
        <v>784</v>
      </c>
      <c r="C395" s="6" t="s">
        <v>4408</v>
      </c>
      <c r="D395" s="6" t="s">
        <v>4786</v>
      </c>
    </row>
    <row r="396" spans="1:4" ht="15.75" customHeight="1" x14ac:dyDescent="0.2">
      <c r="A396" s="6" t="s">
        <v>4407</v>
      </c>
      <c r="B396" s="6" t="s">
        <v>785</v>
      </c>
      <c r="C396" s="6" t="s">
        <v>4408</v>
      </c>
      <c r="D396" s="6" t="s">
        <v>4787</v>
      </c>
    </row>
    <row r="397" spans="1:4" ht="15.75" customHeight="1" x14ac:dyDescent="0.2">
      <c r="A397" s="6" t="s">
        <v>4407</v>
      </c>
      <c r="B397" s="6" t="s">
        <v>786</v>
      </c>
      <c r="C397" s="6" t="s">
        <v>4408</v>
      </c>
      <c r="D397" s="6" t="s">
        <v>4788</v>
      </c>
    </row>
    <row r="398" spans="1:4" ht="15.75" customHeight="1" x14ac:dyDescent="0.2">
      <c r="A398" s="6" t="s">
        <v>4407</v>
      </c>
      <c r="B398" s="6" t="s">
        <v>787</v>
      </c>
      <c r="C398" s="6" t="s">
        <v>4408</v>
      </c>
      <c r="D398" s="6" t="s">
        <v>4789</v>
      </c>
    </row>
    <row r="399" spans="1:4" ht="15.75" customHeight="1" x14ac:dyDescent="0.2">
      <c r="A399" s="6" t="s">
        <v>4407</v>
      </c>
      <c r="B399" s="6" t="s">
        <v>788</v>
      </c>
      <c r="C399" s="6" t="s">
        <v>4408</v>
      </c>
      <c r="D399" s="6" t="s">
        <v>4790</v>
      </c>
    </row>
    <row r="400" spans="1:4" ht="15.75" customHeight="1" x14ac:dyDescent="0.2">
      <c r="A400" s="6" t="s">
        <v>4407</v>
      </c>
      <c r="B400" s="6" t="s">
        <v>789</v>
      </c>
      <c r="C400" s="6" t="s">
        <v>4408</v>
      </c>
      <c r="D400" s="6" t="s">
        <v>4791</v>
      </c>
    </row>
    <row r="401" spans="1:4" ht="15.75" customHeight="1" x14ac:dyDescent="0.2">
      <c r="A401" s="6" t="s">
        <v>4407</v>
      </c>
      <c r="B401" s="6" t="s">
        <v>790</v>
      </c>
      <c r="C401" s="6" t="s">
        <v>4408</v>
      </c>
      <c r="D401" s="6" t="s">
        <v>4792</v>
      </c>
    </row>
    <row r="402" spans="1:4" ht="15.75" customHeight="1" x14ac:dyDescent="0.2">
      <c r="A402" s="6" t="s">
        <v>4407</v>
      </c>
      <c r="B402" s="6" t="s">
        <v>791</v>
      </c>
      <c r="C402" s="6" t="s">
        <v>4408</v>
      </c>
      <c r="D402" s="6" t="s">
        <v>4793</v>
      </c>
    </row>
    <row r="403" spans="1:4" ht="15.75" customHeight="1" x14ac:dyDescent="0.2">
      <c r="A403" s="6" t="s">
        <v>4407</v>
      </c>
      <c r="B403" s="6" t="s">
        <v>792</v>
      </c>
      <c r="C403" s="6" t="s">
        <v>4408</v>
      </c>
      <c r="D403" s="6" t="s">
        <v>4794</v>
      </c>
    </row>
    <row r="404" spans="1:4" ht="15.75" customHeight="1" x14ac:dyDescent="0.2">
      <c r="A404" s="6" t="s">
        <v>4407</v>
      </c>
      <c r="B404" s="6" t="s">
        <v>793</v>
      </c>
      <c r="C404" s="6" t="s">
        <v>4408</v>
      </c>
      <c r="D404" s="6" t="s">
        <v>4795</v>
      </c>
    </row>
    <row r="405" spans="1:4" ht="15.75" customHeight="1" x14ac:dyDescent="0.2">
      <c r="A405" s="6" t="s">
        <v>4407</v>
      </c>
      <c r="B405" s="6" t="s">
        <v>794</v>
      </c>
      <c r="C405" s="6" t="s">
        <v>4408</v>
      </c>
      <c r="D405" s="6" t="s">
        <v>4796</v>
      </c>
    </row>
    <row r="406" spans="1:4" ht="15.75" customHeight="1" x14ac:dyDescent="0.2">
      <c r="A406" s="6" t="s">
        <v>4407</v>
      </c>
      <c r="B406" s="6" t="s">
        <v>795</v>
      </c>
      <c r="C406" s="6" t="s">
        <v>4408</v>
      </c>
      <c r="D406" s="6" t="s">
        <v>4797</v>
      </c>
    </row>
    <row r="407" spans="1:4" ht="15.75" customHeight="1" x14ac:dyDescent="0.2">
      <c r="A407" s="6" t="s">
        <v>4407</v>
      </c>
      <c r="B407" s="6" t="s">
        <v>796</v>
      </c>
      <c r="C407" s="6" t="s">
        <v>4408</v>
      </c>
      <c r="D407" s="6" t="s">
        <v>4798</v>
      </c>
    </row>
    <row r="408" spans="1:4" ht="15.75" customHeight="1" x14ac:dyDescent="0.2">
      <c r="A408" s="6" t="s">
        <v>4407</v>
      </c>
      <c r="B408" s="6" t="s">
        <v>797</v>
      </c>
      <c r="C408" s="6" t="s">
        <v>4408</v>
      </c>
      <c r="D408" s="6" t="s">
        <v>4799</v>
      </c>
    </row>
    <row r="409" spans="1:4" ht="15.75" customHeight="1" x14ac:dyDescent="0.2">
      <c r="A409" s="6" t="s">
        <v>4407</v>
      </c>
      <c r="B409" s="6" t="s">
        <v>798</v>
      </c>
      <c r="C409" s="6" t="s">
        <v>4408</v>
      </c>
      <c r="D409" s="6" t="s">
        <v>4800</v>
      </c>
    </row>
    <row r="410" spans="1:4" ht="15.75" customHeight="1" x14ac:dyDescent="0.2">
      <c r="A410" s="6" t="s">
        <v>4407</v>
      </c>
      <c r="B410" s="6" t="s">
        <v>799</v>
      </c>
      <c r="C410" s="6" t="s">
        <v>4408</v>
      </c>
      <c r="D410" s="6" t="s">
        <v>876</v>
      </c>
    </row>
    <row r="411" spans="1:4" ht="15.75" customHeight="1" x14ac:dyDescent="0.2">
      <c r="A411" s="6" t="s">
        <v>4407</v>
      </c>
      <c r="B411" s="6" t="s">
        <v>800</v>
      </c>
      <c r="C411" s="6" t="s">
        <v>4408</v>
      </c>
      <c r="D411" s="6" t="s">
        <v>4801</v>
      </c>
    </row>
    <row r="412" spans="1:4" ht="15.75" customHeight="1" x14ac:dyDescent="0.2">
      <c r="A412" s="6" t="s">
        <v>4407</v>
      </c>
      <c r="B412" s="6" t="s">
        <v>801</v>
      </c>
      <c r="C412" s="6" t="s">
        <v>4408</v>
      </c>
      <c r="D412" s="6" t="s">
        <v>4802</v>
      </c>
    </row>
    <row r="413" spans="1:4" ht="15.75" customHeight="1" x14ac:dyDescent="0.2">
      <c r="A413" s="6" t="s">
        <v>4407</v>
      </c>
      <c r="B413" s="6" t="s">
        <v>802</v>
      </c>
      <c r="C413" s="6" t="s">
        <v>4408</v>
      </c>
      <c r="D413" s="6" t="s">
        <v>4803</v>
      </c>
    </row>
    <row r="414" spans="1:4" ht="15.75" customHeight="1" x14ac:dyDescent="0.2">
      <c r="A414" s="6" t="s">
        <v>4407</v>
      </c>
      <c r="B414" s="6" t="s">
        <v>803</v>
      </c>
      <c r="C414" s="6" t="s">
        <v>4408</v>
      </c>
      <c r="D414" s="6" t="s">
        <v>4804</v>
      </c>
    </row>
    <row r="415" spans="1:4" ht="15.75" customHeight="1" x14ac:dyDescent="0.2">
      <c r="A415" s="6" t="s">
        <v>4407</v>
      </c>
      <c r="B415" s="6" t="s">
        <v>804</v>
      </c>
      <c r="C415" s="6" t="s">
        <v>4408</v>
      </c>
      <c r="D415" s="6" t="s">
        <v>4805</v>
      </c>
    </row>
    <row r="416" spans="1:4" ht="15.75" customHeight="1" x14ac:dyDescent="0.2">
      <c r="A416" s="6" t="s">
        <v>4407</v>
      </c>
      <c r="B416" s="6" t="s">
        <v>805</v>
      </c>
      <c r="C416" s="6" t="s">
        <v>4408</v>
      </c>
      <c r="D416" s="6" t="s">
        <v>4806</v>
      </c>
    </row>
    <row r="417" spans="1:4" ht="15.75" customHeight="1" x14ac:dyDescent="0.2">
      <c r="A417" s="6" t="s">
        <v>4407</v>
      </c>
      <c r="B417" s="6" t="s">
        <v>806</v>
      </c>
      <c r="C417" s="6" t="s">
        <v>4408</v>
      </c>
      <c r="D417" s="6" t="s">
        <v>4807</v>
      </c>
    </row>
    <row r="418" spans="1:4" ht="15.75" customHeight="1" x14ac:dyDescent="0.2">
      <c r="A418" s="6" t="s">
        <v>4407</v>
      </c>
      <c r="B418" s="6" t="s">
        <v>807</v>
      </c>
      <c r="C418" s="6" t="s">
        <v>4408</v>
      </c>
      <c r="D418" s="6" t="s">
        <v>4808</v>
      </c>
    </row>
    <row r="419" spans="1:4" ht="15.75" customHeight="1" x14ac:dyDescent="0.2">
      <c r="A419" s="6" t="s">
        <v>4407</v>
      </c>
      <c r="B419" s="6" t="s">
        <v>808</v>
      </c>
      <c r="C419" s="6" t="s">
        <v>4408</v>
      </c>
      <c r="D419" s="6" t="s">
        <v>4809</v>
      </c>
    </row>
    <row r="420" spans="1:4" ht="15.75" customHeight="1" x14ac:dyDescent="0.2">
      <c r="A420" s="6" t="s">
        <v>4407</v>
      </c>
      <c r="B420" s="6" t="s">
        <v>809</v>
      </c>
      <c r="C420" s="6" t="s">
        <v>4408</v>
      </c>
      <c r="D420" s="6" t="s">
        <v>4810</v>
      </c>
    </row>
    <row r="421" spans="1:4" ht="15.75" customHeight="1" x14ac:dyDescent="0.2">
      <c r="A421" s="6" t="s">
        <v>4407</v>
      </c>
      <c r="B421" s="6" t="s">
        <v>810</v>
      </c>
      <c r="C421" s="6" t="s">
        <v>4408</v>
      </c>
      <c r="D421" s="6" t="s">
        <v>4811</v>
      </c>
    </row>
    <row r="422" spans="1:4" ht="15.75" customHeight="1" x14ac:dyDescent="0.2">
      <c r="A422" s="6" t="s">
        <v>4407</v>
      </c>
      <c r="B422" s="6" t="s">
        <v>811</v>
      </c>
      <c r="C422" s="6" t="s">
        <v>4408</v>
      </c>
      <c r="D422" s="6" t="s">
        <v>4812</v>
      </c>
    </row>
    <row r="423" spans="1:4" ht="15.75" customHeight="1" x14ac:dyDescent="0.2">
      <c r="A423" s="6" t="s">
        <v>4407</v>
      </c>
      <c r="B423" s="6" t="s">
        <v>812</v>
      </c>
      <c r="C423" s="6" t="s">
        <v>4408</v>
      </c>
      <c r="D423" s="6" t="s">
        <v>4813</v>
      </c>
    </row>
    <row r="424" spans="1:4" ht="15.75" customHeight="1" x14ac:dyDescent="0.2">
      <c r="A424" s="6" t="s">
        <v>4407</v>
      </c>
      <c r="B424" s="6" t="s">
        <v>813</v>
      </c>
      <c r="C424" s="6" t="s">
        <v>4408</v>
      </c>
      <c r="D424" s="6" t="s">
        <v>4814</v>
      </c>
    </row>
    <row r="425" spans="1:4" ht="15.75" customHeight="1" x14ac:dyDescent="0.2">
      <c r="A425" s="6" t="s">
        <v>4407</v>
      </c>
      <c r="B425" s="6" t="s">
        <v>814</v>
      </c>
      <c r="C425" s="6" t="s">
        <v>4408</v>
      </c>
      <c r="D425" s="6" t="s">
        <v>4815</v>
      </c>
    </row>
    <row r="426" spans="1:4" ht="15.75" customHeight="1" x14ac:dyDescent="0.2">
      <c r="A426" s="6" t="s">
        <v>4407</v>
      </c>
      <c r="B426" s="6" t="s">
        <v>815</v>
      </c>
      <c r="C426" s="6" t="s">
        <v>4408</v>
      </c>
      <c r="D426" s="6" t="s">
        <v>4816</v>
      </c>
    </row>
    <row r="427" spans="1:4" ht="15.75" customHeight="1" x14ac:dyDescent="0.2">
      <c r="A427" s="6" t="s">
        <v>4407</v>
      </c>
      <c r="B427" s="6" t="s">
        <v>816</v>
      </c>
      <c r="C427" s="6" t="s">
        <v>4408</v>
      </c>
      <c r="D427" s="6" t="s">
        <v>4817</v>
      </c>
    </row>
    <row r="428" spans="1:4" ht="15.75" customHeight="1" x14ac:dyDescent="0.2">
      <c r="A428" s="6" t="s">
        <v>4407</v>
      </c>
      <c r="B428" s="6" t="s">
        <v>817</v>
      </c>
      <c r="C428" s="6" t="s">
        <v>4408</v>
      </c>
      <c r="D428" s="6" t="s">
        <v>4818</v>
      </c>
    </row>
    <row r="429" spans="1:4" ht="15.75" customHeight="1" x14ac:dyDescent="0.2">
      <c r="A429" s="6" t="s">
        <v>4407</v>
      </c>
      <c r="B429" s="6" t="s">
        <v>818</v>
      </c>
      <c r="C429" s="6" t="s">
        <v>4408</v>
      </c>
      <c r="D429" s="6" t="s">
        <v>4819</v>
      </c>
    </row>
    <row r="430" spans="1:4" ht="15.75" customHeight="1" x14ac:dyDescent="0.2">
      <c r="A430" s="6" t="s">
        <v>4407</v>
      </c>
      <c r="B430" s="6" t="s">
        <v>819</v>
      </c>
      <c r="C430" s="6" t="s">
        <v>4408</v>
      </c>
      <c r="D430" s="6" t="s">
        <v>4820</v>
      </c>
    </row>
    <row r="431" spans="1:4" ht="15.75" customHeight="1" x14ac:dyDescent="0.2">
      <c r="A431" s="6" t="s">
        <v>4407</v>
      </c>
      <c r="B431" s="6" t="s">
        <v>820</v>
      </c>
      <c r="C431" s="6" t="s">
        <v>4408</v>
      </c>
      <c r="D431" s="6" t="s">
        <v>4821</v>
      </c>
    </row>
    <row r="432" spans="1:4" ht="15.75" customHeight="1" x14ac:dyDescent="0.2">
      <c r="A432" s="6" t="s">
        <v>4407</v>
      </c>
      <c r="B432" s="6" t="s">
        <v>821</v>
      </c>
      <c r="C432" s="6" t="s">
        <v>4408</v>
      </c>
      <c r="D432" s="6" t="s">
        <v>4822</v>
      </c>
    </row>
    <row r="433" spans="1:4" ht="15.75" customHeight="1" x14ac:dyDescent="0.2">
      <c r="A433" s="6" t="s">
        <v>4407</v>
      </c>
      <c r="B433" s="6" t="s">
        <v>822</v>
      </c>
      <c r="C433" s="6" t="s">
        <v>4408</v>
      </c>
      <c r="D433" s="6" t="s">
        <v>4823</v>
      </c>
    </row>
    <row r="434" spans="1:4" ht="15.75" customHeight="1" x14ac:dyDescent="0.2">
      <c r="A434" s="6" t="s">
        <v>4407</v>
      </c>
      <c r="B434" s="6" t="s">
        <v>823</v>
      </c>
      <c r="C434" s="6" t="s">
        <v>4408</v>
      </c>
      <c r="D434" s="6" t="s">
        <v>4824</v>
      </c>
    </row>
    <row r="435" spans="1:4" ht="15.75" customHeight="1" x14ac:dyDescent="0.2">
      <c r="A435" s="6" t="s">
        <v>4407</v>
      </c>
      <c r="B435" s="6" t="s">
        <v>824</v>
      </c>
      <c r="C435" s="6" t="s">
        <v>4408</v>
      </c>
      <c r="D435" s="6" t="s">
        <v>4825</v>
      </c>
    </row>
    <row r="436" spans="1:4" ht="15.75" customHeight="1" x14ac:dyDescent="0.2">
      <c r="A436" s="6" t="s">
        <v>4407</v>
      </c>
      <c r="B436" s="6" t="s">
        <v>825</v>
      </c>
      <c r="C436" s="6" t="s">
        <v>4408</v>
      </c>
      <c r="D436" s="6" t="s">
        <v>44</v>
      </c>
    </row>
    <row r="437" spans="1:4" ht="15.75" customHeight="1" x14ac:dyDescent="0.2">
      <c r="A437" s="6" t="s">
        <v>4407</v>
      </c>
      <c r="B437" s="6" t="s">
        <v>826</v>
      </c>
      <c r="C437" s="6" t="s">
        <v>4408</v>
      </c>
      <c r="D437" s="6" t="s">
        <v>4826</v>
      </c>
    </row>
    <row r="438" spans="1:4" ht="15.75" customHeight="1" x14ac:dyDescent="0.2">
      <c r="A438" s="6" t="s">
        <v>4407</v>
      </c>
      <c r="B438" s="6" t="s">
        <v>827</v>
      </c>
      <c r="C438" s="6" t="s">
        <v>4408</v>
      </c>
      <c r="D438" s="6" t="s">
        <v>4827</v>
      </c>
    </row>
    <row r="439" spans="1:4" ht="15.75" customHeight="1" x14ac:dyDescent="0.2">
      <c r="A439" s="6" t="s">
        <v>4407</v>
      </c>
      <c r="B439" s="6" t="s">
        <v>828</v>
      </c>
      <c r="C439" s="6" t="s">
        <v>4408</v>
      </c>
      <c r="D439" s="6" t="s">
        <v>4828</v>
      </c>
    </row>
    <row r="440" spans="1:4" ht="15.75" customHeight="1" x14ac:dyDescent="0.2">
      <c r="A440" s="6" t="s">
        <v>4407</v>
      </c>
      <c r="B440" s="6" t="s">
        <v>829</v>
      </c>
      <c r="C440" s="6" t="s">
        <v>4408</v>
      </c>
      <c r="D440" s="6" t="s">
        <v>4829</v>
      </c>
    </row>
    <row r="441" spans="1:4" ht="15.75" customHeight="1" x14ac:dyDescent="0.2">
      <c r="A441" s="6" t="s">
        <v>4407</v>
      </c>
      <c r="B441" s="6" t="s">
        <v>830</v>
      </c>
      <c r="C441" s="6" t="s">
        <v>4408</v>
      </c>
      <c r="D441" s="6" t="s">
        <v>4830</v>
      </c>
    </row>
    <row r="442" spans="1:4" ht="15.75" customHeight="1" x14ac:dyDescent="0.2">
      <c r="A442" s="6" t="s">
        <v>4407</v>
      </c>
      <c r="B442" s="6" t="s">
        <v>831</v>
      </c>
      <c r="C442" s="6" t="s">
        <v>4408</v>
      </c>
      <c r="D442" s="6" t="s">
        <v>4831</v>
      </c>
    </row>
    <row r="443" spans="1:4" ht="15.75" customHeight="1" x14ac:dyDescent="0.2">
      <c r="A443" s="6" t="s">
        <v>4407</v>
      </c>
      <c r="B443" s="6" t="s">
        <v>832</v>
      </c>
      <c r="C443" s="6" t="s">
        <v>4408</v>
      </c>
      <c r="D443" s="6" t="s">
        <v>4832</v>
      </c>
    </row>
    <row r="444" spans="1:4" ht="15.75" customHeight="1" x14ac:dyDescent="0.2">
      <c r="A444" s="6" t="s">
        <v>4407</v>
      </c>
      <c r="B444" s="6" t="s">
        <v>833</v>
      </c>
      <c r="C444" s="6" t="s">
        <v>4408</v>
      </c>
      <c r="D444" s="6" t="s">
        <v>4833</v>
      </c>
    </row>
    <row r="445" spans="1:4" ht="15.75" customHeight="1" x14ac:dyDescent="0.2">
      <c r="A445" s="6" t="s">
        <v>4407</v>
      </c>
      <c r="B445" s="6" t="s">
        <v>834</v>
      </c>
      <c r="C445" s="6" t="s">
        <v>4408</v>
      </c>
      <c r="D445" s="6" t="s">
        <v>4834</v>
      </c>
    </row>
    <row r="446" spans="1:4" ht="15.75" customHeight="1" x14ac:dyDescent="0.2">
      <c r="A446" s="6" t="s">
        <v>4407</v>
      </c>
      <c r="B446" s="6" t="s">
        <v>835</v>
      </c>
      <c r="C446" s="6" t="s">
        <v>4408</v>
      </c>
      <c r="D446" s="6" t="s">
        <v>4835</v>
      </c>
    </row>
    <row r="447" spans="1:4" ht="15.75" customHeight="1" x14ac:dyDescent="0.2">
      <c r="A447" s="6" t="s">
        <v>4407</v>
      </c>
      <c r="B447" s="6" t="s">
        <v>836</v>
      </c>
      <c r="C447" s="6" t="s">
        <v>4408</v>
      </c>
      <c r="D447" s="6" t="s">
        <v>4836</v>
      </c>
    </row>
    <row r="448" spans="1:4" ht="15.75" customHeight="1" x14ac:dyDescent="0.2">
      <c r="A448" s="6" t="s">
        <v>4407</v>
      </c>
      <c r="B448" s="6" t="s">
        <v>837</v>
      </c>
      <c r="C448" s="6" t="s">
        <v>4408</v>
      </c>
      <c r="D448" s="6" t="s">
        <v>4837</v>
      </c>
    </row>
    <row r="449" spans="1:4" ht="15.75" customHeight="1" x14ac:dyDescent="0.2">
      <c r="A449" s="6" t="s">
        <v>4407</v>
      </c>
      <c r="B449" s="6" t="s">
        <v>838</v>
      </c>
      <c r="C449" s="6" t="s">
        <v>4408</v>
      </c>
      <c r="D449" s="6" t="s">
        <v>4838</v>
      </c>
    </row>
    <row r="450" spans="1:4" ht="15.75" customHeight="1" x14ac:dyDescent="0.2">
      <c r="A450" s="6" t="s">
        <v>4407</v>
      </c>
      <c r="B450" s="6" t="s">
        <v>839</v>
      </c>
      <c r="C450" s="6" t="s">
        <v>4408</v>
      </c>
      <c r="D450" s="6" t="s">
        <v>4839</v>
      </c>
    </row>
    <row r="451" spans="1:4" ht="15.75" customHeight="1" x14ac:dyDescent="0.2">
      <c r="A451" s="6" t="s">
        <v>4407</v>
      </c>
      <c r="B451" s="6" t="s">
        <v>840</v>
      </c>
      <c r="C451" s="6" t="s">
        <v>4408</v>
      </c>
      <c r="D451" s="6" t="s">
        <v>4840</v>
      </c>
    </row>
    <row r="452" spans="1:4" ht="15.75" customHeight="1" x14ac:dyDescent="0.2">
      <c r="A452" s="6" t="s">
        <v>4407</v>
      </c>
      <c r="B452" s="6" t="s">
        <v>841</v>
      </c>
      <c r="C452" s="6" t="s">
        <v>4408</v>
      </c>
      <c r="D452" s="6" t="s">
        <v>4841</v>
      </c>
    </row>
    <row r="453" spans="1:4" ht="15.75" customHeight="1" x14ac:dyDescent="0.2">
      <c r="A453" s="6" t="s">
        <v>4407</v>
      </c>
      <c r="B453" s="6" t="s">
        <v>842</v>
      </c>
      <c r="C453" s="6" t="s">
        <v>4408</v>
      </c>
      <c r="D453" s="6" t="s">
        <v>4842</v>
      </c>
    </row>
    <row r="454" spans="1:4" ht="15.75" customHeight="1" x14ac:dyDescent="0.2">
      <c r="A454" s="6" t="s">
        <v>4407</v>
      </c>
      <c r="B454" s="6" t="s">
        <v>843</v>
      </c>
      <c r="C454" s="6" t="s">
        <v>4408</v>
      </c>
      <c r="D454" s="6" t="s">
        <v>4843</v>
      </c>
    </row>
    <row r="455" spans="1:4" ht="15.75" customHeight="1" x14ac:dyDescent="0.2">
      <c r="A455" s="6" t="s">
        <v>4407</v>
      </c>
      <c r="B455" s="6" t="s">
        <v>844</v>
      </c>
      <c r="C455" s="6" t="s">
        <v>4408</v>
      </c>
      <c r="D455" s="6" t="s">
        <v>4844</v>
      </c>
    </row>
    <row r="456" spans="1:4" ht="15.75" customHeight="1" x14ac:dyDescent="0.2">
      <c r="A456" s="6" t="s">
        <v>4407</v>
      </c>
      <c r="B456" s="6" t="s">
        <v>845</v>
      </c>
      <c r="C456" s="6" t="s">
        <v>4408</v>
      </c>
      <c r="D456" s="6" t="s">
        <v>4845</v>
      </c>
    </row>
    <row r="457" spans="1:4" ht="15.75" customHeight="1" x14ac:dyDescent="0.2">
      <c r="A457" s="6" t="s">
        <v>4407</v>
      </c>
      <c r="B457" s="6" t="s">
        <v>846</v>
      </c>
      <c r="C457" s="6" t="s">
        <v>4408</v>
      </c>
      <c r="D457" s="6" t="s">
        <v>4846</v>
      </c>
    </row>
    <row r="458" spans="1:4" ht="15.75" customHeight="1" x14ac:dyDescent="0.2">
      <c r="A458" s="6" t="s">
        <v>4407</v>
      </c>
      <c r="B458" s="6" t="s">
        <v>847</v>
      </c>
      <c r="C458" s="6" t="s">
        <v>4408</v>
      </c>
      <c r="D458" s="6" t="s">
        <v>4847</v>
      </c>
    </row>
    <row r="459" spans="1:4" ht="15.75" customHeight="1" x14ac:dyDescent="0.2">
      <c r="A459" s="6" t="s">
        <v>4407</v>
      </c>
      <c r="B459" s="6" t="s">
        <v>848</v>
      </c>
      <c r="C459" s="6" t="s">
        <v>4408</v>
      </c>
      <c r="D459" s="6" t="s">
        <v>4848</v>
      </c>
    </row>
    <row r="460" spans="1:4" ht="15.75" customHeight="1" x14ac:dyDescent="0.2">
      <c r="A460" s="6" t="s">
        <v>4407</v>
      </c>
      <c r="B460" s="6" t="s">
        <v>849</v>
      </c>
      <c r="C460" s="6" t="s">
        <v>4408</v>
      </c>
      <c r="D460" s="6" t="s">
        <v>4849</v>
      </c>
    </row>
    <row r="461" spans="1:4" ht="15.75" customHeight="1" x14ac:dyDescent="0.2">
      <c r="A461" s="6" t="s">
        <v>4407</v>
      </c>
      <c r="B461" s="6" t="s">
        <v>850</v>
      </c>
      <c r="C461" s="6" t="s">
        <v>4408</v>
      </c>
      <c r="D461" s="6" t="s">
        <v>4850</v>
      </c>
    </row>
    <row r="462" spans="1:4" ht="15.75" customHeight="1" x14ac:dyDescent="0.2">
      <c r="A462" s="6" t="s">
        <v>4407</v>
      </c>
      <c r="B462" s="6" t="s">
        <v>851</v>
      </c>
      <c r="C462" s="6" t="s">
        <v>4408</v>
      </c>
      <c r="D462" s="6" t="s">
        <v>4851</v>
      </c>
    </row>
    <row r="463" spans="1:4" ht="15.75" customHeight="1" x14ac:dyDescent="0.2">
      <c r="A463" s="6" t="s">
        <v>4407</v>
      </c>
      <c r="B463" s="6" t="s">
        <v>852</v>
      </c>
      <c r="C463" s="6" t="s">
        <v>4408</v>
      </c>
      <c r="D463" s="6" t="s">
        <v>4852</v>
      </c>
    </row>
    <row r="464" spans="1:4" ht="15.75" customHeight="1" x14ac:dyDescent="0.2">
      <c r="A464" s="6" t="s">
        <v>4407</v>
      </c>
      <c r="B464" s="6" t="s">
        <v>853</v>
      </c>
      <c r="C464" s="6" t="s">
        <v>4408</v>
      </c>
      <c r="D464" s="6" t="s">
        <v>4853</v>
      </c>
    </row>
    <row r="465" spans="1:4" ht="15.75" customHeight="1" x14ac:dyDescent="0.2">
      <c r="A465" s="6" t="s">
        <v>4407</v>
      </c>
      <c r="B465" s="6" t="s">
        <v>854</v>
      </c>
      <c r="C465" s="6" t="s">
        <v>4408</v>
      </c>
      <c r="D465" s="6" t="s">
        <v>4854</v>
      </c>
    </row>
    <row r="466" spans="1:4" ht="15.75" customHeight="1" x14ac:dyDescent="0.2">
      <c r="A466" s="6" t="s">
        <v>4407</v>
      </c>
      <c r="B466" s="6" t="s">
        <v>855</v>
      </c>
      <c r="C466" s="6" t="s">
        <v>4408</v>
      </c>
      <c r="D466" s="6" t="s">
        <v>4855</v>
      </c>
    </row>
    <row r="467" spans="1:4" ht="15.75" customHeight="1" x14ac:dyDescent="0.2">
      <c r="A467" s="6" t="s">
        <v>4407</v>
      </c>
      <c r="B467" s="6" t="s">
        <v>856</v>
      </c>
      <c r="C467" s="6" t="s">
        <v>4408</v>
      </c>
      <c r="D467" s="6" t="s">
        <v>4856</v>
      </c>
    </row>
    <row r="468" spans="1:4" ht="15.75" customHeight="1" x14ac:dyDescent="0.2">
      <c r="A468" s="6" t="s">
        <v>4407</v>
      </c>
      <c r="B468" s="6" t="s">
        <v>857</v>
      </c>
      <c r="C468" s="6" t="s">
        <v>4408</v>
      </c>
      <c r="D468" s="6" t="s">
        <v>4857</v>
      </c>
    </row>
    <row r="469" spans="1:4" ht="15.75" customHeight="1" x14ac:dyDescent="0.2">
      <c r="A469" s="6" t="s">
        <v>4407</v>
      </c>
      <c r="B469" s="6" t="s">
        <v>858</v>
      </c>
      <c r="C469" s="6" t="s">
        <v>4408</v>
      </c>
      <c r="D469" s="6" t="s">
        <v>4858</v>
      </c>
    </row>
    <row r="470" spans="1:4" ht="15.75" customHeight="1" x14ac:dyDescent="0.2">
      <c r="A470" s="6" t="s">
        <v>4407</v>
      </c>
      <c r="B470" s="6" t="s">
        <v>859</v>
      </c>
      <c r="C470" s="6" t="s">
        <v>4408</v>
      </c>
      <c r="D470" s="6" t="s">
        <v>4859</v>
      </c>
    </row>
    <row r="471" spans="1:4" ht="15.75" customHeight="1" x14ac:dyDescent="0.2">
      <c r="A471" s="6" t="s">
        <v>4407</v>
      </c>
      <c r="B471" s="6" t="s">
        <v>860</v>
      </c>
      <c r="C471" s="6" t="s">
        <v>4408</v>
      </c>
      <c r="D471" s="6" t="s">
        <v>4860</v>
      </c>
    </row>
    <row r="472" spans="1:4" ht="15.75" customHeight="1" x14ac:dyDescent="0.2">
      <c r="A472" s="6" t="s">
        <v>4407</v>
      </c>
      <c r="B472" s="6" t="s">
        <v>861</v>
      </c>
      <c r="C472" s="6" t="s">
        <v>4408</v>
      </c>
      <c r="D472" s="6" t="s">
        <v>4861</v>
      </c>
    </row>
    <row r="473" spans="1:4" ht="15.75" customHeight="1" x14ac:dyDescent="0.2">
      <c r="A473" s="6" t="s">
        <v>4407</v>
      </c>
      <c r="B473" s="6" t="s">
        <v>862</v>
      </c>
      <c r="C473" s="6" t="s">
        <v>4408</v>
      </c>
      <c r="D473" s="6" t="s">
        <v>952</v>
      </c>
    </row>
    <row r="474" spans="1:4" ht="15.75" customHeight="1" x14ac:dyDescent="0.2">
      <c r="A474" s="6" t="s">
        <v>4407</v>
      </c>
      <c r="B474" s="6" t="s">
        <v>863</v>
      </c>
      <c r="C474" s="6" t="s">
        <v>4408</v>
      </c>
      <c r="D474" s="6" t="s">
        <v>4862</v>
      </c>
    </row>
    <row r="475" spans="1:4" ht="15.75" customHeight="1" x14ac:dyDescent="0.2">
      <c r="A475" s="6" t="s">
        <v>4407</v>
      </c>
      <c r="B475" s="6" t="s">
        <v>864</v>
      </c>
      <c r="C475" s="6" t="s">
        <v>4408</v>
      </c>
      <c r="D475" s="6" t="s">
        <v>4863</v>
      </c>
    </row>
    <row r="476" spans="1:4" ht="15.75" customHeight="1" x14ac:dyDescent="0.2">
      <c r="A476" s="6" t="s">
        <v>4407</v>
      </c>
      <c r="B476" s="6" t="s">
        <v>865</v>
      </c>
      <c r="C476" s="6" t="s">
        <v>4408</v>
      </c>
      <c r="D476" s="6" t="s">
        <v>4864</v>
      </c>
    </row>
    <row r="477" spans="1:4" ht="15.75" customHeight="1" x14ac:dyDescent="0.2">
      <c r="A477" s="6" t="s">
        <v>4407</v>
      </c>
      <c r="B477" s="6" t="s">
        <v>866</v>
      </c>
      <c r="C477" s="6" t="s">
        <v>4408</v>
      </c>
      <c r="D477" s="6" t="s">
        <v>4865</v>
      </c>
    </row>
    <row r="478" spans="1:4" ht="15.75" customHeight="1" x14ac:dyDescent="0.2">
      <c r="A478" s="6" t="s">
        <v>4407</v>
      </c>
      <c r="B478" s="6" t="s">
        <v>867</v>
      </c>
      <c r="C478" s="6" t="s">
        <v>4408</v>
      </c>
      <c r="D478" s="6" t="s">
        <v>4866</v>
      </c>
    </row>
    <row r="479" spans="1:4" ht="15.75" customHeight="1" x14ac:dyDescent="0.2">
      <c r="A479" s="6" t="s">
        <v>4407</v>
      </c>
      <c r="B479" s="6" t="s">
        <v>868</v>
      </c>
      <c r="C479" s="6" t="s">
        <v>4408</v>
      </c>
      <c r="D479" s="6" t="s">
        <v>4867</v>
      </c>
    </row>
    <row r="480" spans="1:4" ht="15.75" customHeight="1" x14ac:dyDescent="0.2">
      <c r="A480" s="6" t="s">
        <v>4407</v>
      </c>
      <c r="B480" s="6" t="s">
        <v>869</v>
      </c>
      <c r="C480" s="6" t="s">
        <v>4408</v>
      </c>
      <c r="D480" s="6" t="s">
        <v>4868</v>
      </c>
    </row>
    <row r="481" spans="1:4" ht="15.75" customHeight="1" x14ac:dyDescent="0.2">
      <c r="A481" s="6" t="s">
        <v>4407</v>
      </c>
      <c r="B481" s="6" t="s">
        <v>870</v>
      </c>
      <c r="C481" s="6" t="s">
        <v>4408</v>
      </c>
      <c r="D481" s="6" t="s">
        <v>4869</v>
      </c>
    </row>
    <row r="482" spans="1:4" ht="15.75" customHeight="1" x14ac:dyDescent="0.2">
      <c r="A482" s="6" t="s">
        <v>4407</v>
      </c>
      <c r="B482" s="6" t="s">
        <v>871</v>
      </c>
      <c r="C482" s="6" t="s">
        <v>4408</v>
      </c>
      <c r="D482" s="6" t="s">
        <v>4870</v>
      </c>
    </row>
    <row r="483" spans="1:4" ht="15.75" customHeight="1" x14ac:dyDescent="0.2">
      <c r="A483" s="6" t="s">
        <v>4407</v>
      </c>
      <c r="B483" s="6" t="s">
        <v>872</v>
      </c>
      <c r="C483" s="6" t="s">
        <v>4408</v>
      </c>
      <c r="D483" s="6" t="s">
        <v>4871</v>
      </c>
    </row>
    <row r="484" spans="1:4" ht="15.75" customHeight="1" x14ac:dyDescent="0.2">
      <c r="A484" s="6" t="s">
        <v>4407</v>
      </c>
      <c r="B484" s="6" t="s">
        <v>873</v>
      </c>
      <c r="C484" s="6" t="s">
        <v>4408</v>
      </c>
      <c r="D484" s="6" t="s">
        <v>4872</v>
      </c>
    </row>
    <row r="485" spans="1:4" ht="15.75" customHeight="1" x14ac:dyDescent="0.2">
      <c r="A485" s="6" t="s">
        <v>4407</v>
      </c>
      <c r="B485" s="6" t="s">
        <v>874</v>
      </c>
      <c r="C485" s="6" t="s">
        <v>4408</v>
      </c>
      <c r="D485" s="6" t="s">
        <v>4873</v>
      </c>
    </row>
    <row r="486" spans="1:4" ht="15.75" customHeight="1" x14ac:dyDescent="0.2">
      <c r="A486" s="6" t="s">
        <v>4407</v>
      </c>
      <c r="B486" s="6" t="s">
        <v>875</v>
      </c>
      <c r="C486" s="6" t="s">
        <v>4408</v>
      </c>
      <c r="D486" s="6" t="s">
        <v>4874</v>
      </c>
    </row>
    <row r="487" spans="1:4" ht="15.75" customHeight="1" x14ac:dyDescent="0.2">
      <c r="A487" s="6" t="s">
        <v>4407</v>
      </c>
      <c r="B487" s="6" t="s">
        <v>876</v>
      </c>
      <c r="C487" s="6" t="s">
        <v>4408</v>
      </c>
      <c r="D487" s="6" t="s">
        <v>4875</v>
      </c>
    </row>
    <row r="488" spans="1:4" ht="15.75" customHeight="1" x14ac:dyDescent="0.2">
      <c r="A488" s="6" t="s">
        <v>4407</v>
      </c>
      <c r="B488" s="6" t="s">
        <v>877</v>
      </c>
      <c r="C488" s="6" t="s">
        <v>4408</v>
      </c>
      <c r="D488" s="6" t="s">
        <v>4876</v>
      </c>
    </row>
    <row r="489" spans="1:4" ht="15.75" customHeight="1" x14ac:dyDescent="0.2">
      <c r="A489" s="6" t="s">
        <v>4407</v>
      </c>
      <c r="B489" s="6" t="s">
        <v>878</v>
      </c>
      <c r="C489" s="6" t="s">
        <v>4408</v>
      </c>
      <c r="D489" s="6" t="s">
        <v>4877</v>
      </c>
    </row>
    <row r="490" spans="1:4" ht="15.75" customHeight="1" x14ac:dyDescent="0.2">
      <c r="A490" s="6" t="s">
        <v>4407</v>
      </c>
      <c r="B490" s="6" t="s">
        <v>879</v>
      </c>
      <c r="C490" s="6" t="s">
        <v>4408</v>
      </c>
      <c r="D490" s="6" t="s">
        <v>4878</v>
      </c>
    </row>
    <row r="491" spans="1:4" ht="15.75" customHeight="1" x14ac:dyDescent="0.2">
      <c r="A491" s="6" t="s">
        <v>4407</v>
      </c>
      <c r="B491" s="6" t="s">
        <v>880</v>
      </c>
      <c r="C491" s="6" t="s">
        <v>4408</v>
      </c>
      <c r="D491" s="6" t="s">
        <v>4879</v>
      </c>
    </row>
    <row r="492" spans="1:4" ht="15.75" customHeight="1" x14ac:dyDescent="0.2">
      <c r="A492" s="6" t="s">
        <v>4407</v>
      </c>
      <c r="B492" s="6" t="s">
        <v>881</v>
      </c>
      <c r="C492" s="6" t="s">
        <v>4408</v>
      </c>
      <c r="D492" s="6" t="s">
        <v>4880</v>
      </c>
    </row>
    <row r="493" spans="1:4" ht="15.75" customHeight="1" x14ac:dyDescent="0.2">
      <c r="A493" s="6" t="s">
        <v>4407</v>
      </c>
      <c r="B493" s="6" t="s">
        <v>882</v>
      </c>
      <c r="C493" s="6" t="s">
        <v>4408</v>
      </c>
      <c r="D493" s="6" t="s">
        <v>4881</v>
      </c>
    </row>
    <row r="494" spans="1:4" ht="15.75" customHeight="1" x14ac:dyDescent="0.2">
      <c r="A494" s="6" t="s">
        <v>4407</v>
      </c>
      <c r="B494" s="6" t="s">
        <v>883</v>
      </c>
      <c r="C494" s="6" t="s">
        <v>4408</v>
      </c>
      <c r="D494" s="6" t="s">
        <v>4882</v>
      </c>
    </row>
    <row r="495" spans="1:4" ht="15.75" customHeight="1" x14ac:dyDescent="0.2">
      <c r="A495" s="6" t="s">
        <v>4407</v>
      </c>
      <c r="B495" s="6" t="s">
        <v>884</v>
      </c>
      <c r="C495" s="6" t="s">
        <v>4408</v>
      </c>
      <c r="D495" s="6" t="s">
        <v>4883</v>
      </c>
    </row>
    <row r="496" spans="1:4" ht="15.75" customHeight="1" x14ac:dyDescent="0.2">
      <c r="A496" s="6" t="s">
        <v>4407</v>
      </c>
      <c r="B496" s="6" t="s">
        <v>885</v>
      </c>
      <c r="C496" s="6" t="s">
        <v>4408</v>
      </c>
      <c r="D496" s="6" t="s">
        <v>4884</v>
      </c>
    </row>
    <row r="497" spans="1:4" ht="15.75" customHeight="1" x14ac:dyDescent="0.2">
      <c r="A497" s="6" t="s">
        <v>4407</v>
      </c>
      <c r="B497" s="6" t="s">
        <v>886</v>
      </c>
      <c r="C497" s="6" t="s">
        <v>4408</v>
      </c>
      <c r="D497" s="6" t="s">
        <v>4885</v>
      </c>
    </row>
    <row r="498" spans="1:4" ht="15.75" customHeight="1" x14ac:dyDescent="0.2">
      <c r="A498" s="6" t="s">
        <v>4407</v>
      </c>
      <c r="B498" s="6" t="s">
        <v>887</v>
      </c>
      <c r="C498" s="6" t="s">
        <v>4408</v>
      </c>
      <c r="D498" s="6" t="s">
        <v>4886</v>
      </c>
    </row>
    <row r="499" spans="1:4" ht="15.75" customHeight="1" x14ac:dyDescent="0.2">
      <c r="A499" s="6" t="s">
        <v>4407</v>
      </c>
      <c r="B499" s="6" t="s">
        <v>888</v>
      </c>
      <c r="C499" s="6" t="s">
        <v>4408</v>
      </c>
      <c r="D499" s="6" t="s">
        <v>67</v>
      </c>
    </row>
    <row r="500" spans="1:4" ht="15.75" customHeight="1" x14ac:dyDescent="0.2">
      <c r="A500" s="6" t="s">
        <v>4407</v>
      </c>
      <c r="B500" s="6" t="s">
        <v>889</v>
      </c>
      <c r="C500" s="6" t="s">
        <v>4408</v>
      </c>
      <c r="D500" s="6" t="s">
        <v>4887</v>
      </c>
    </row>
    <row r="501" spans="1:4" ht="15.75" customHeight="1" x14ac:dyDescent="0.2">
      <c r="A501" s="6" t="s">
        <v>4407</v>
      </c>
      <c r="B501" s="6" t="s">
        <v>890</v>
      </c>
      <c r="C501" s="6" t="s">
        <v>4408</v>
      </c>
      <c r="D501" s="6" t="s">
        <v>4888</v>
      </c>
    </row>
    <row r="502" spans="1:4" ht="15.75" customHeight="1" x14ac:dyDescent="0.2">
      <c r="A502" s="6" t="s">
        <v>4407</v>
      </c>
      <c r="B502" s="6" t="s">
        <v>891</v>
      </c>
      <c r="C502" s="6" t="s">
        <v>4408</v>
      </c>
      <c r="D502" s="6" t="s">
        <v>4889</v>
      </c>
    </row>
    <row r="503" spans="1:4" ht="15.75" customHeight="1" x14ac:dyDescent="0.2">
      <c r="A503" s="6" t="s">
        <v>4407</v>
      </c>
      <c r="B503" s="6" t="s">
        <v>892</v>
      </c>
      <c r="C503" s="6" t="s">
        <v>4408</v>
      </c>
      <c r="D503" s="6" t="s">
        <v>4890</v>
      </c>
    </row>
    <row r="504" spans="1:4" ht="15.75" customHeight="1" x14ac:dyDescent="0.2">
      <c r="A504" s="6" t="s">
        <v>4407</v>
      </c>
      <c r="B504" s="6" t="s">
        <v>893</v>
      </c>
      <c r="C504" s="6" t="s">
        <v>4408</v>
      </c>
      <c r="D504" s="6" t="s">
        <v>4891</v>
      </c>
    </row>
    <row r="505" spans="1:4" ht="15.75" customHeight="1" x14ac:dyDescent="0.2">
      <c r="A505" s="6" t="s">
        <v>4407</v>
      </c>
      <c r="B505" s="6" t="s">
        <v>894</v>
      </c>
      <c r="C505" s="6" t="s">
        <v>4408</v>
      </c>
      <c r="D505" s="6" t="s">
        <v>4892</v>
      </c>
    </row>
    <row r="506" spans="1:4" ht="15.75" customHeight="1" x14ac:dyDescent="0.2">
      <c r="A506" s="6" t="s">
        <v>4407</v>
      </c>
      <c r="B506" s="6" t="s">
        <v>895</v>
      </c>
      <c r="C506" s="6" t="s">
        <v>4408</v>
      </c>
      <c r="D506" s="6" t="s">
        <v>4893</v>
      </c>
    </row>
    <row r="507" spans="1:4" ht="15.75" customHeight="1" x14ac:dyDescent="0.2">
      <c r="A507" s="6" t="s">
        <v>4407</v>
      </c>
      <c r="B507" s="6" t="s">
        <v>896</v>
      </c>
      <c r="C507" s="6" t="s">
        <v>4408</v>
      </c>
      <c r="D507" s="6" t="s">
        <v>4894</v>
      </c>
    </row>
    <row r="508" spans="1:4" ht="15.75" customHeight="1" x14ac:dyDescent="0.2">
      <c r="A508" s="6" t="s">
        <v>4407</v>
      </c>
      <c r="B508" s="6" t="s">
        <v>897</v>
      </c>
      <c r="C508" s="6" t="s">
        <v>4408</v>
      </c>
      <c r="D508" s="6" t="s">
        <v>4895</v>
      </c>
    </row>
    <row r="509" spans="1:4" ht="15.75" customHeight="1" x14ac:dyDescent="0.2">
      <c r="A509" s="6" t="s">
        <v>4407</v>
      </c>
      <c r="B509" s="6" t="s">
        <v>898</v>
      </c>
      <c r="C509" s="6" t="s">
        <v>4408</v>
      </c>
      <c r="D509" s="6" t="s">
        <v>74</v>
      </c>
    </row>
    <row r="510" spans="1:4" ht="15.75" customHeight="1" x14ac:dyDescent="0.2">
      <c r="A510" s="6" t="s">
        <v>4407</v>
      </c>
      <c r="B510" s="6" t="s">
        <v>899</v>
      </c>
      <c r="C510" s="6" t="s">
        <v>4408</v>
      </c>
      <c r="D510" s="6" t="s">
        <v>985</v>
      </c>
    </row>
    <row r="511" spans="1:4" ht="15.75" customHeight="1" x14ac:dyDescent="0.2">
      <c r="A511" s="6" t="s">
        <v>4407</v>
      </c>
      <c r="B511" s="6" t="s">
        <v>900</v>
      </c>
      <c r="C511" s="6" t="s">
        <v>4408</v>
      </c>
      <c r="D511" s="6" t="s">
        <v>4896</v>
      </c>
    </row>
    <row r="512" spans="1:4" ht="15.75" customHeight="1" x14ac:dyDescent="0.2">
      <c r="A512" s="6" t="s">
        <v>4407</v>
      </c>
      <c r="B512" s="6" t="s">
        <v>901</v>
      </c>
      <c r="C512" s="6" t="s">
        <v>4408</v>
      </c>
      <c r="D512" s="6" t="s">
        <v>4897</v>
      </c>
    </row>
    <row r="513" spans="1:4" ht="15.75" customHeight="1" x14ac:dyDescent="0.2">
      <c r="A513" s="6" t="s">
        <v>4407</v>
      </c>
      <c r="B513" s="6" t="s">
        <v>902</v>
      </c>
      <c r="C513" s="6" t="s">
        <v>4408</v>
      </c>
      <c r="D513" s="6" t="s">
        <v>4898</v>
      </c>
    </row>
    <row r="514" spans="1:4" ht="15.75" customHeight="1" x14ac:dyDescent="0.2">
      <c r="A514" s="6" t="s">
        <v>4407</v>
      </c>
      <c r="B514" s="6" t="s">
        <v>903</v>
      </c>
      <c r="C514" s="6" t="s">
        <v>4408</v>
      </c>
      <c r="D514" s="6" t="s">
        <v>4899</v>
      </c>
    </row>
    <row r="515" spans="1:4" ht="15.75" customHeight="1" x14ac:dyDescent="0.2">
      <c r="A515" s="6" t="s">
        <v>4407</v>
      </c>
      <c r="B515" s="6" t="s">
        <v>904</v>
      </c>
      <c r="C515" s="6" t="s">
        <v>4408</v>
      </c>
      <c r="D515" s="6" t="s">
        <v>4900</v>
      </c>
    </row>
    <row r="516" spans="1:4" ht="15.75" customHeight="1" x14ac:dyDescent="0.2">
      <c r="A516" s="6" t="s">
        <v>4407</v>
      </c>
      <c r="B516" s="6" t="s">
        <v>905</v>
      </c>
      <c r="C516" s="6" t="s">
        <v>4408</v>
      </c>
      <c r="D516" s="6" t="s">
        <v>4901</v>
      </c>
    </row>
    <row r="517" spans="1:4" ht="15.75" customHeight="1" x14ac:dyDescent="0.2">
      <c r="A517" s="6" t="s">
        <v>4407</v>
      </c>
      <c r="B517" s="6" t="s">
        <v>906</v>
      </c>
      <c r="C517" s="6" t="s">
        <v>4408</v>
      </c>
      <c r="D517" s="6" t="s">
        <v>4902</v>
      </c>
    </row>
    <row r="518" spans="1:4" ht="15.75" customHeight="1" x14ac:dyDescent="0.2">
      <c r="A518" s="6" t="s">
        <v>4407</v>
      </c>
      <c r="B518" s="6" t="s">
        <v>907</v>
      </c>
      <c r="C518" s="6" t="s">
        <v>4408</v>
      </c>
      <c r="D518" s="6" t="s">
        <v>4903</v>
      </c>
    </row>
    <row r="519" spans="1:4" ht="15.75" customHeight="1" x14ac:dyDescent="0.2">
      <c r="A519" s="6" t="s">
        <v>4407</v>
      </c>
      <c r="B519" s="6" t="s">
        <v>908</v>
      </c>
      <c r="C519" s="6" t="s">
        <v>4408</v>
      </c>
      <c r="D519" s="6" t="s">
        <v>4904</v>
      </c>
    </row>
    <row r="520" spans="1:4" ht="15.75" customHeight="1" x14ac:dyDescent="0.2">
      <c r="A520" s="6" t="s">
        <v>4407</v>
      </c>
      <c r="B520" s="6" t="s">
        <v>909</v>
      </c>
      <c r="C520" s="6" t="s">
        <v>4408</v>
      </c>
      <c r="D520" s="6" t="s">
        <v>4905</v>
      </c>
    </row>
    <row r="521" spans="1:4" ht="15.75" customHeight="1" x14ac:dyDescent="0.2">
      <c r="A521" s="6" t="s">
        <v>4407</v>
      </c>
      <c r="B521" s="6" t="s">
        <v>910</v>
      </c>
      <c r="C521" s="6" t="s">
        <v>4408</v>
      </c>
      <c r="D521" s="6" t="s">
        <v>4906</v>
      </c>
    </row>
    <row r="522" spans="1:4" ht="15.75" customHeight="1" x14ac:dyDescent="0.2">
      <c r="A522" s="6" t="s">
        <v>4407</v>
      </c>
      <c r="B522" s="6" t="s">
        <v>911</v>
      </c>
      <c r="C522" s="6" t="s">
        <v>4408</v>
      </c>
      <c r="D522" s="6" t="s">
        <v>4907</v>
      </c>
    </row>
    <row r="523" spans="1:4" ht="15.75" customHeight="1" x14ac:dyDescent="0.2">
      <c r="A523" s="6" t="s">
        <v>4407</v>
      </c>
      <c r="B523" s="6" t="s">
        <v>912</v>
      </c>
      <c r="C523" s="6" t="s">
        <v>4408</v>
      </c>
      <c r="D523" s="6" t="s">
        <v>4908</v>
      </c>
    </row>
    <row r="524" spans="1:4" ht="15.75" customHeight="1" x14ac:dyDescent="0.2">
      <c r="A524" s="6" t="s">
        <v>4407</v>
      </c>
      <c r="B524" s="6" t="s">
        <v>913</v>
      </c>
      <c r="C524" s="6" t="s">
        <v>4408</v>
      </c>
      <c r="D524" s="6" t="s">
        <v>4909</v>
      </c>
    </row>
    <row r="525" spans="1:4" ht="15.75" customHeight="1" x14ac:dyDescent="0.2">
      <c r="A525" s="6" t="s">
        <v>4407</v>
      </c>
      <c r="B525" s="6" t="s">
        <v>914</v>
      </c>
      <c r="C525" s="6" t="s">
        <v>4408</v>
      </c>
      <c r="D525" s="6" t="s">
        <v>4910</v>
      </c>
    </row>
    <row r="526" spans="1:4" ht="15.75" customHeight="1" x14ac:dyDescent="0.2">
      <c r="A526" s="6" t="s">
        <v>4407</v>
      </c>
      <c r="B526" s="6" t="s">
        <v>915</v>
      </c>
      <c r="C526" s="6" t="s">
        <v>4408</v>
      </c>
      <c r="D526" s="6" t="s">
        <v>4911</v>
      </c>
    </row>
    <row r="527" spans="1:4" ht="15.75" customHeight="1" x14ac:dyDescent="0.2">
      <c r="A527" s="6" t="s">
        <v>4407</v>
      </c>
      <c r="B527" s="6" t="s">
        <v>916</v>
      </c>
      <c r="C527" s="6" t="s">
        <v>4408</v>
      </c>
      <c r="D527" s="6" t="s">
        <v>4912</v>
      </c>
    </row>
    <row r="528" spans="1:4" ht="15.75" customHeight="1" x14ac:dyDescent="0.2">
      <c r="A528" s="6" t="s">
        <v>4407</v>
      </c>
      <c r="B528" s="6" t="s">
        <v>917</v>
      </c>
      <c r="C528" s="6" t="s">
        <v>4408</v>
      </c>
      <c r="D528" s="6" t="s">
        <v>4913</v>
      </c>
    </row>
    <row r="529" spans="1:4" ht="15.75" customHeight="1" x14ac:dyDescent="0.2">
      <c r="A529" s="6" t="s">
        <v>4407</v>
      </c>
      <c r="B529" s="6" t="s">
        <v>918</v>
      </c>
      <c r="C529" s="6" t="s">
        <v>4408</v>
      </c>
      <c r="D529" s="6" t="s">
        <v>4914</v>
      </c>
    </row>
    <row r="530" spans="1:4" ht="15.75" customHeight="1" x14ac:dyDescent="0.2">
      <c r="A530" s="6" t="s">
        <v>4407</v>
      </c>
      <c r="B530" s="6" t="s">
        <v>919</v>
      </c>
      <c r="C530" s="6" t="s">
        <v>4408</v>
      </c>
      <c r="D530" s="6" t="s">
        <v>4915</v>
      </c>
    </row>
    <row r="531" spans="1:4" ht="15.75" customHeight="1" x14ac:dyDescent="0.2">
      <c r="A531" s="6" t="s">
        <v>4407</v>
      </c>
      <c r="B531" s="6" t="s">
        <v>920</v>
      </c>
      <c r="C531" s="6" t="s">
        <v>4408</v>
      </c>
      <c r="D531" s="6" t="s">
        <v>4916</v>
      </c>
    </row>
    <row r="532" spans="1:4" ht="15.75" customHeight="1" x14ac:dyDescent="0.2">
      <c r="A532" s="6" t="s">
        <v>4407</v>
      </c>
      <c r="B532" s="6" t="s">
        <v>921</v>
      </c>
      <c r="C532" s="6" t="s">
        <v>4408</v>
      </c>
      <c r="D532" s="6" t="s">
        <v>4917</v>
      </c>
    </row>
    <row r="533" spans="1:4" ht="15.75" customHeight="1" x14ac:dyDescent="0.2">
      <c r="A533" s="6" t="s">
        <v>4407</v>
      </c>
      <c r="B533" s="6" t="s">
        <v>922</v>
      </c>
      <c r="C533" s="6" t="s">
        <v>4408</v>
      </c>
      <c r="D533" s="6" t="s">
        <v>4918</v>
      </c>
    </row>
    <row r="534" spans="1:4" ht="15.75" customHeight="1" x14ac:dyDescent="0.2">
      <c r="A534" s="6" t="s">
        <v>4407</v>
      </c>
      <c r="B534" s="6" t="s">
        <v>923</v>
      </c>
      <c r="C534" s="6" t="s">
        <v>4408</v>
      </c>
      <c r="D534" s="6" t="s">
        <v>4919</v>
      </c>
    </row>
    <row r="535" spans="1:4" ht="15.75" customHeight="1" x14ac:dyDescent="0.2">
      <c r="A535" s="6" t="s">
        <v>4407</v>
      </c>
      <c r="B535" s="6" t="s">
        <v>924</v>
      </c>
      <c r="C535" s="6" t="s">
        <v>4408</v>
      </c>
      <c r="D535" s="6" t="s">
        <v>4920</v>
      </c>
    </row>
    <row r="536" spans="1:4" ht="15.75" customHeight="1" x14ac:dyDescent="0.2">
      <c r="A536" s="6" t="s">
        <v>4407</v>
      </c>
      <c r="B536" s="6" t="s">
        <v>925</v>
      </c>
      <c r="C536" s="6" t="s">
        <v>4408</v>
      </c>
      <c r="D536" s="6" t="s">
        <v>82</v>
      </c>
    </row>
    <row r="537" spans="1:4" ht="15.75" customHeight="1" x14ac:dyDescent="0.2">
      <c r="A537" s="6" t="s">
        <v>4407</v>
      </c>
      <c r="B537" s="6" t="s">
        <v>926</v>
      </c>
      <c r="C537" s="6" t="s">
        <v>4408</v>
      </c>
      <c r="D537" s="6" t="s">
        <v>4921</v>
      </c>
    </row>
    <row r="538" spans="1:4" ht="15.75" customHeight="1" x14ac:dyDescent="0.2">
      <c r="A538" s="6" t="s">
        <v>4407</v>
      </c>
      <c r="B538" s="6" t="s">
        <v>927</v>
      </c>
      <c r="C538" s="6" t="s">
        <v>4408</v>
      </c>
      <c r="D538" s="6" t="s">
        <v>4922</v>
      </c>
    </row>
    <row r="539" spans="1:4" ht="15.75" customHeight="1" x14ac:dyDescent="0.2">
      <c r="A539" s="6" t="s">
        <v>4407</v>
      </c>
      <c r="B539" s="6" t="s">
        <v>928</v>
      </c>
      <c r="C539" s="6" t="s">
        <v>4408</v>
      </c>
      <c r="D539" s="6" t="s">
        <v>4923</v>
      </c>
    </row>
    <row r="540" spans="1:4" ht="15.75" customHeight="1" x14ac:dyDescent="0.2">
      <c r="A540" s="6" t="s">
        <v>4407</v>
      </c>
      <c r="B540" s="6" t="s">
        <v>929</v>
      </c>
      <c r="C540" s="6" t="s">
        <v>4408</v>
      </c>
      <c r="D540" s="6" t="s">
        <v>4924</v>
      </c>
    </row>
    <row r="541" spans="1:4" ht="15.75" customHeight="1" x14ac:dyDescent="0.2">
      <c r="A541" s="6" t="s">
        <v>4407</v>
      </c>
      <c r="B541" s="6" t="s">
        <v>930</v>
      </c>
      <c r="C541" s="6" t="s">
        <v>4408</v>
      </c>
      <c r="D541" s="6" t="s">
        <v>1022</v>
      </c>
    </row>
    <row r="542" spans="1:4" ht="15.75" customHeight="1" x14ac:dyDescent="0.2">
      <c r="A542" s="6" t="s">
        <v>4407</v>
      </c>
      <c r="B542" s="6" t="s">
        <v>931</v>
      </c>
      <c r="C542" s="6" t="s">
        <v>4408</v>
      </c>
      <c r="D542" s="6" t="s">
        <v>4925</v>
      </c>
    </row>
    <row r="543" spans="1:4" ht="15.75" customHeight="1" x14ac:dyDescent="0.2">
      <c r="A543" s="6" t="s">
        <v>4407</v>
      </c>
      <c r="B543" s="6" t="s">
        <v>932</v>
      </c>
      <c r="C543" s="6" t="s">
        <v>4408</v>
      </c>
      <c r="D543" s="6" t="s">
        <v>4926</v>
      </c>
    </row>
    <row r="544" spans="1:4" ht="15.75" customHeight="1" x14ac:dyDescent="0.2">
      <c r="A544" s="6" t="s">
        <v>4407</v>
      </c>
      <c r="B544" s="6" t="s">
        <v>933</v>
      </c>
      <c r="C544" s="6" t="s">
        <v>4408</v>
      </c>
      <c r="D544" s="6" t="s">
        <v>4927</v>
      </c>
    </row>
    <row r="545" spans="1:4" ht="15.75" customHeight="1" x14ac:dyDescent="0.2">
      <c r="A545" s="6" t="s">
        <v>4407</v>
      </c>
      <c r="B545" s="6" t="s">
        <v>934</v>
      </c>
      <c r="C545" s="6" t="s">
        <v>4408</v>
      </c>
      <c r="D545" s="6" t="s">
        <v>4928</v>
      </c>
    </row>
    <row r="546" spans="1:4" ht="15.75" customHeight="1" x14ac:dyDescent="0.2">
      <c r="A546" s="6" t="s">
        <v>4407</v>
      </c>
      <c r="B546" s="6" t="s">
        <v>935</v>
      </c>
      <c r="C546" s="6" t="s">
        <v>4408</v>
      </c>
      <c r="D546" s="6" t="s">
        <v>4929</v>
      </c>
    </row>
    <row r="547" spans="1:4" ht="15.75" customHeight="1" x14ac:dyDescent="0.2">
      <c r="A547" s="6" t="s">
        <v>4407</v>
      </c>
      <c r="B547" s="6" t="s">
        <v>936</v>
      </c>
      <c r="C547" s="6" t="s">
        <v>4408</v>
      </c>
      <c r="D547" s="6" t="s">
        <v>4930</v>
      </c>
    </row>
    <row r="548" spans="1:4" ht="15.75" customHeight="1" x14ac:dyDescent="0.2">
      <c r="A548" s="6" t="s">
        <v>4407</v>
      </c>
      <c r="B548" s="6" t="s">
        <v>937</v>
      </c>
      <c r="C548" s="6" t="s">
        <v>4408</v>
      </c>
      <c r="D548" s="6" t="s">
        <v>4931</v>
      </c>
    </row>
    <row r="549" spans="1:4" ht="15.75" customHeight="1" x14ac:dyDescent="0.2">
      <c r="A549" s="6" t="s">
        <v>4407</v>
      </c>
      <c r="B549" s="6" t="s">
        <v>938</v>
      </c>
      <c r="C549" s="6" t="s">
        <v>4408</v>
      </c>
      <c r="D549" s="6" t="s">
        <v>4932</v>
      </c>
    </row>
    <row r="550" spans="1:4" ht="15.75" customHeight="1" x14ac:dyDescent="0.2">
      <c r="A550" s="6" t="s">
        <v>4407</v>
      </c>
      <c r="B550" s="6" t="s">
        <v>939</v>
      </c>
      <c r="C550" s="6" t="s">
        <v>4408</v>
      </c>
      <c r="D550" s="6" t="s">
        <v>4933</v>
      </c>
    </row>
    <row r="551" spans="1:4" ht="15.75" customHeight="1" x14ac:dyDescent="0.2">
      <c r="A551" s="6" t="s">
        <v>4407</v>
      </c>
      <c r="B551" s="6" t="s">
        <v>940</v>
      </c>
      <c r="C551" s="6" t="s">
        <v>4408</v>
      </c>
      <c r="D551" s="6" t="s">
        <v>4934</v>
      </c>
    </row>
    <row r="552" spans="1:4" ht="15.75" customHeight="1" x14ac:dyDescent="0.2">
      <c r="A552" s="6" t="s">
        <v>4407</v>
      </c>
      <c r="B552" s="6" t="s">
        <v>941</v>
      </c>
      <c r="C552" s="6" t="s">
        <v>4408</v>
      </c>
      <c r="D552" s="6" t="s">
        <v>4935</v>
      </c>
    </row>
    <row r="553" spans="1:4" ht="15.75" customHeight="1" x14ac:dyDescent="0.2">
      <c r="A553" s="6" t="s">
        <v>4407</v>
      </c>
      <c r="B553" s="6" t="s">
        <v>942</v>
      </c>
      <c r="C553" s="6" t="s">
        <v>4408</v>
      </c>
      <c r="D553" s="6" t="s">
        <v>4936</v>
      </c>
    </row>
    <row r="554" spans="1:4" ht="15.75" customHeight="1" x14ac:dyDescent="0.2">
      <c r="A554" s="6" t="s">
        <v>4407</v>
      </c>
      <c r="B554" s="6" t="s">
        <v>943</v>
      </c>
      <c r="C554" s="6" t="s">
        <v>4408</v>
      </c>
      <c r="D554" s="6" t="s">
        <v>4937</v>
      </c>
    </row>
    <row r="555" spans="1:4" ht="15.75" customHeight="1" x14ac:dyDescent="0.2">
      <c r="A555" s="6" t="s">
        <v>4407</v>
      </c>
      <c r="B555" s="6" t="s">
        <v>944</v>
      </c>
      <c r="C555" s="6" t="s">
        <v>4408</v>
      </c>
      <c r="D555" s="6" t="s">
        <v>4938</v>
      </c>
    </row>
    <row r="556" spans="1:4" ht="15.75" customHeight="1" x14ac:dyDescent="0.2">
      <c r="A556" s="6" t="s">
        <v>4407</v>
      </c>
      <c r="B556" s="6" t="s">
        <v>945</v>
      </c>
      <c r="C556" s="6" t="s">
        <v>4408</v>
      </c>
      <c r="D556" s="6" t="s">
        <v>4939</v>
      </c>
    </row>
    <row r="557" spans="1:4" ht="15.75" customHeight="1" x14ac:dyDescent="0.2">
      <c r="A557" s="6" t="s">
        <v>4407</v>
      </c>
      <c r="B557" s="6" t="s">
        <v>946</v>
      </c>
      <c r="C557" s="6" t="s">
        <v>4408</v>
      </c>
      <c r="D557" s="6" t="s">
        <v>4940</v>
      </c>
    </row>
    <row r="558" spans="1:4" ht="15.75" customHeight="1" x14ac:dyDescent="0.2">
      <c r="A558" s="6" t="s">
        <v>4407</v>
      </c>
      <c r="B558" s="6" t="s">
        <v>947</v>
      </c>
      <c r="C558" s="6" t="s">
        <v>4408</v>
      </c>
      <c r="D558" s="6" t="s">
        <v>4941</v>
      </c>
    </row>
    <row r="559" spans="1:4" ht="15.75" customHeight="1" x14ac:dyDescent="0.2">
      <c r="A559" s="6" t="s">
        <v>4407</v>
      </c>
      <c r="B559" s="6" t="s">
        <v>948</v>
      </c>
      <c r="C559" s="6" t="s">
        <v>4408</v>
      </c>
      <c r="D559" s="6" t="s">
        <v>4942</v>
      </c>
    </row>
    <row r="560" spans="1:4" ht="15.75" customHeight="1" x14ac:dyDescent="0.2">
      <c r="A560" s="6" t="s">
        <v>4407</v>
      </c>
      <c r="B560" s="6" t="s">
        <v>949</v>
      </c>
      <c r="C560" s="6" t="s">
        <v>4408</v>
      </c>
      <c r="D560" s="6" t="s">
        <v>4943</v>
      </c>
    </row>
    <row r="561" spans="1:4" ht="15.75" customHeight="1" x14ac:dyDescent="0.2">
      <c r="A561" s="6" t="s">
        <v>4407</v>
      </c>
      <c r="B561" s="6" t="s">
        <v>950</v>
      </c>
      <c r="C561" s="6" t="s">
        <v>4408</v>
      </c>
      <c r="D561" s="6" t="s">
        <v>4944</v>
      </c>
    </row>
    <row r="562" spans="1:4" ht="15.75" customHeight="1" x14ac:dyDescent="0.2">
      <c r="A562" s="6" t="s">
        <v>4407</v>
      </c>
      <c r="B562" s="6" t="s">
        <v>951</v>
      </c>
      <c r="C562" s="6" t="s">
        <v>4408</v>
      </c>
      <c r="D562" s="6" t="s">
        <v>4945</v>
      </c>
    </row>
    <row r="563" spans="1:4" ht="15.75" customHeight="1" x14ac:dyDescent="0.2">
      <c r="A563" s="6" t="s">
        <v>4407</v>
      </c>
      <c r="B563" s="6" t="s">
        <v>952</v>
      </c>
      <c r="C563" s="6" t="s">
        <v>4408</v>
      </c>
      <c r="D563" s="6" t="s">
        <v>4946</v>
      </c>
    </row>
    <row r="564" spans="1:4" ht="15.75" customHeight="1" x14ac:dyDescent="0.2">
      <c r="A564" s="6" t="s">
        <v>4407</v>
      </c>
      <c r="B564" s="6" t="s">
        <v>953</v>
      </c>
      <c r="C564" s="6" t="s">
        <v>4408</v>
      </c>
      <c r="D564" s="6" t="s">
        <v>4947</v>
      </c>
    </row>
    <row r="565" spans="1:4" ht="15.75" customHeight="1" x14ac:dyDescent="0.2">
      <c r="A565" s="6" t="s">
        <v>4407</v>
      </c>
      <c r="B565" s="6" t="s">
        <v>954</v>
      </c>
      <c r="C565" s="6" t="s">
        <v>4408</v>
      </c>
      <c r="D565" s="6" t="s">
        <v>4948</v>
      </c>
    </row>
    <row r="566" spans="1:4" ht="15.75" customHeight="1" x14ac:dyDescent="0.2">
      <c r="A566" s="6" t="s">
        <v>4407</v>
      </c>
      <c r="B566" s="6" t="s">
        <v>955</v>
      </c>
      <c r="C566" s="6" t="s">
        <v>4408</v>
      </c>
      <c r="D566" s="6" t="s">
        <v>4949</v>
      </c>
    </row>
    <row r="567" spans="1:4" ht="15.75" customHeight="1" x14ac:dyDescent="0.2">
      <c r="A567" s="6" t="s">
        <v>4407</v>
      </c>
      <c r="B567" s="6" t="s">
        <v>956</v>
      </c>
      <c r="C567" s="6" t="s">
        <v>4408</v>
      </c>
      <c r="D567" s="6" t="s">
        <v>4950</v>
      </c>
    </row>
    <row r="568" spans="1:4" ht="15.75" customHeight="1" x14ac:dyDescent="0.2">
      <c r="A568" s="6" t="s">
        <v>4407</v>
      </c>
      <c r="B568" s="6" t="s">
        <v>957</v>
      </c>
      <c r="C568" s="6" t="s">
        <v>4408</v>
      </c>
      <c r="D568" s="6" t="s">
        <v>4951</v>
      </c>
    </row>
    <row r="569" spans="1:4" ht="15.75" customHeight="1" x14ac:dyDescent="0.2">
      <c r="A569" s="6" t="s">
        <v>4407</v>
      </c>
      <c r="B569" s="6" t="s">
        <v>958</v>
      </c>
      <c r="C569" s="6" t="s">
        <v>4408</v>
      </c>
      <c r="D569" s="6" t="s">
        <v>4952</v>
      </c>
    </row>
    <row r="570" spans="1:4" ht="15.75" customHeight="1" x14ac:dyDescent="0.2">
      <c r="A570" s="6" t="s">
        <v>4407</v>
      </c>
      <c r="B570" s="6" t="s">
        <v>959</v>
      </c>
      <c r="C570" s="6" t="s">
        <v>4408</v>
      </c>
      <c r="D570" s="6" t="s">
        <v>4953</v>
      </c>
    </row>
    <row r="571" spans="1:4" ht="15.75" customHeight="1" x14ac:dyDescent="0.2">
      <c r="A571" s="6" t="s">
        <v>4407</v>
      </c>
      <c r="B571" s="6" t="s">
        <v>960</v>
      </c>
      <c r="C571" s="6" t="s">
        <v>4408</v>
      </c>
      <c r="D571" s="6" t="s">
        <v>4954</v>
      </c>
    </row>
    <row r="572" spans="1:4" ht="15.75" customHeight="1" x14ac:dyDescent="0.2">
      <c r="A572" s="6" t="s">
        <v>4407</v>
      </c>
      <c r="B572" s="6" t="s">
        <v>961</v>
      </c>
      <c r="C572" s="6" t="s">
        <v>4408</v>
      </c>
      <c r="D572" s="6" t="s">
        <v>4955</v>
      </c>
    </row>
    <row r="573" spans="1:4" ht="15.75" customHeight="1" x14ac:dyDescent="0.2">
      <c r="A573" s="6" t="s">
        <v>4407</v>
      </c>
      <c r="B573" s="6" t="s">
        <v>962</v>
      </c>
      <c r="C573" s="6" t="s">
        <v>4408</v>
      </c>
      <c r="D573" s="6" t="s">
        <v>4956</v>
      </c>
    </row>
    <row r="574" spans="1:4" ht="15.75" customHeight="1" x14ac:dyDescent="0.2">
      <c r="A574" s="6" t="s">
        <v>4407</v>
      </c>
      <c r="B574" s="6" t="s">
        <v>963</v>
      </c>
      <c r="C574" s="6" t="s">
        <v>4408</v>
      </c>
      <c r="D574" s="6" t="s">
        <v>4957</v>
      </c>
    </row>
    <row r="575" spans="1:4" ht="15.75" customHeight="1" x14ac:dyDescent="0.2">
      <c r="A575" s="6" t="s">
        <v>4407</v>
      </c>
      <c r="B575" s="6" t="s">
        <v>964</v>
      </c>
      <c r="C575" s="6" t="s">
        <v>4408</v>
      </c>
      <c r="D575" s="6" t="s">
        <v>4958</v>
      </c>
    </row>
    <row r="576" spans="1:4" ht="15.75" customHeight="1" x14ac:dyDescent="0.2">
      <c r="A576" s="6" t="s">
        <v>4407</v>
      </c>
      <c r="B576" s="6" t="s">
        <v>965</v>
      </c>
      <c r="C576" s="6" t="s">
        <v>4408</v>
      </c>
      <c r="D576" s="6" t="s">
        <v>1087</v>
      </c>
    </row>
    <row r="577" spans="1:4" ht="15.75" customHeight="1" x14ac:dyDescent="0.2">
      <c r="A577" s="6" t="s">
        <v>4407</v>
      </c>
      <c r="B577" s="6" t="s">
        <v>966</v>
      </c>
      <c r="C577" s="6" t="s">
        <v>4408</v>
      </c>
      <c r="D577" s="6" t="s">
        <v>4959</v>
      </c>
    </row>
    <row r="578" spans="1:4" ht="15.75" customHeight="1" x14ac:dyDescent="0.2">
      <c r="A578" s="6" t="s">
        <v>4407</v>
      </c>
      <c r="B578" s="6" t="s">
        <v>967</v>
      </c>
      <c r="C578" s="6" t="s">
        <v>4408</v>
      </c>
      <c r="D578" s="6" t="s">
        <v>4960</v>
      </c>
    </row>
    <row r="579" spans="1:4" ht="15.75" customHeight="1" x14ac:dyDescent="0.2">
      <c r="A579" s="6" t="s">
        <v>4407</v>
      </c>
      <c r="B579" s="6" t="s">
        <v>968</v>
      </c>
      <c r="C579" s="6" t="s">
        <v>4408</v>
      </c>
      <c r="D579" s="6" t="s">
        <v>4961</v>
      </c>
    </row>
    <row r="580" spans="1:4" ht="15.75" customHeight="1" x14ac:dyDescent="0.2">
      <c r="A580" s="6" t="s">
        <v>4407</v>
      </c>
      <c r="B580" s="6" t="s">
        <v>969</v>
      </c>
      <c r="C580" s="6" t="s">
        <v>4408</v>
      </c>
      <c r="D580" s="6" t="s">
        <v>4962</v>
      </c>
    </row>
    <row r="581" spans="1:4" ht="15.75" customHeight="1" x14ac:dyDescent="0.2">
      <c r="A581" s="6" t="s">
        <v>4407</v>
      </c>
      <c r="B581" s="6" t="s">
        <v>970</v>
      </c>
      <c r="C581" s="6" t="s">
        <v>4408</v>
      </c>
      <c r="D581" s="6" t="s">
        <v>4963</v>
      </c>
    </row>
    <row r="582" spans="1:4" ht="15.75" customHeight="1" x14ac:dyDescent="0.2">
      <c r="A582" s="6" t="s">
        <v>4407</v>
      </c>
      <c r="B582" s="6" t="s">
        <v>971</v>
      </c>
      <c r="C582" s="6" t="s">
        <v>4408</v>
      </c>
      <c r="D582" s="6" t="s">
        <v>1095</v>
      </c>
    </row>
    <row r="583" spans="1:4" ht="15.75" customHeight="1" x14ac:dyDescent="0.2">
      <c r="A583" s="6" t="s">
        <v>4407</v>
      </c>
      <c r="B583" s="6" t="s">
        <v>972</v>
      </c>
      <c r="C583" s="6" t="s">
        <v>4408</v>
      </c>
      <c r="D583" s="6" t="s">
        <v>4964</v>
      </c>
    </row>
    <row r="584" spans="1:4" ht="15.75" customHeight="1" x14ac:dyDescent="0.2">
      <c r="A584" s="6" t="s">
        <v>4407</v>
      </c>
      <c r="B584" s="6" t="s">
        <v>973</v>
      </c>
      <c r="C584" s="6" t="s">
        <v>4408</v>
      </c>
      <c r="D584" s="6" t="s">
        <v>4965</v>
      </c>
    </row>
    <row r="585" spans="1:4" ht="15.75" customHeight="1" x14ac:dyDescent="0.2">
      <c r="A585" s="6" t="s">
        <v>4407</v>
      </c>
      <c r="B585" s="6" t="s">
        <v>974</v>
      </c>
      <c r="C585" s="6" t="s">
        <v>4408</v>
      </c>
      <c r="D585" s="6" t="s">
        <v>1096</v>
      </c>
    </row>
    <row r="586" spans="1:4" ht="15.75" customHeight="1" x14ac:dyDescent="0.2">
      <c r="A586" s="6" t="s">
        <v>4407</v>
      </c>
      <c r="B586" s="6" t="s">
        <v>975</v>
      </c>
      <c r="C586" s="6" t="s">
        <v>4408</v>
      </c>
      <c r="D586" s="6" t="s">
        <v>4966</v>
      </c>
    </row>
    <row r="587" spans="1:4" ht="15.75" customHeight="1" x14ac:dyDescent="0.2">
      <c r="A587" s="6" t="s">
        <v>4407</v>
      </c>
      <c r="B587" s="6" t="s">
        <v>976</v>
      </c>
      <c r="C587" s="6" t="s">
        <v>4408</v>
      </c>
      <c r="D587" s="6" t="s">
        <v>4967</v>
      </c>
    </row>
    <row r="588" spans="1:4" ht="15.75" customHeight="1" x14ac:dyDescent="0.2">
      <c r="A588" s="6" t="s">
        <v>4407</v>
      </c>
      <c r="B588" s="6" t="s">
        <v>977</v>
      </c>
      <c r="C588" s="6" t="s">
        <v>4408</v>
      </c>
      <c r="D588" s="6" t="s">
        <v>4968</v>
      </c>
    </row>
    <row r="589" spans="1:4" ht="15.75" customHeight="1" x14ac:dyDescent="0.2">
      <c r="A589" s="6" t="s">
        <v>4407</v>
      </c>
      <c r="B589" s="6" t="s">
        <v>978</v>
      </c>
      <c r="C589" s="6" t="s">
        <v>4408</v>
      </c>
      <c r="D589" s="6" t="s">
        <v>1099</v>
      </c>
    </row>
    <row r="590" spans="1:4" ht="15.75" customHeight="1" x14ac:dyDescent="0.2">
      <c r="A590" s="6" t="s">
        <v>4407</v>
      </c>
      <c r="B590" s="6" t="s">
        <v>979</v>
      </c>
      <c r="C590" s="6" t="s">
        <v>4408</v>
      </c>
      <c r="D590" s="6" t="s">
        <v>4969</v>
      </c>
    </row>
    <row r="591" spans="1:4" ht="15.75" customHeight="1" x14ac:dyDescent="0.2">
      <c r="A591" s="6" t="s">
        <v>4407</v>
      </c>
      <c r="B591" s="6" t="s">
        <v>980</v>
      </c>
      <c r="C591" s="6" t="s">
        <v>4408</v>
      </c>
      <c r="D591" s="6" t="s">
        <v>4970</v>
      </c>
    </row>
    <row r="592" spans="1:4" ht="15.75" customHeight="1" x14ac:dyDescent="0.2">
      <c r="A592" s="6" t="s">
        <v>4407</v>
      </c>
      <c r="B592" s="6" t="s">
        <v>981</v>
      </c>
      <c r="C592" s="6" t="s">
        <v>4408</v>
      </c>
      <c r="D592" s="6" t="s">
        <v>4971</v>
      </c>
    </row>
    <row r="593" spans="1:4" ht="15.75" customHeight="1" x14ac:dyDescent="0.2">
      <c r="A593" s="6" t="s">
        <v>4407</v>
      </c>
      <c r="B593" s="6" t="s">
        <v>982</v>
      </c>
      <c r="C593" s="6" t="s">
        <v>4408</v>
      </c>
      <c r="D593" s="6" t="s">
        <v>4972</v>
      </c>
    </row>
    <row r="594" spans="1:4" ht="15.75" customHeight="1" x14ac:dyDescent="0.2">
      <c r="A594" s="6" t="s">
        <v>4407</v>
      </c>
      <c r="B594" s="6" t="s">
        <v>983</v>
      </c>
      <c r="C594" s="6" t="s">
        <v>4408</v>
      </c>
      <c r="D594" s="6" t="s">
        <v>4973</v>
      </c>
    </row>
    <row r="595" spans="1:4" ht="15.75" customHeight="1" x14ac:dyDescent="0.2">
      <c r="A595" s="6" t="s">
        <v>4407</v>
      </c>
      <c r="B595" s="6" t="s">
        <v>984</v>
      </c>
      <c r="C595" s="6" t="s">
        <v>4408</v>
      </c>
      <c r="D595" s="6" t="s">
        <v>4974</v>
      </c>
    </row>
    <row r="596" spans="1:4" ht="15.75" customHeight="1" x14ac:dyDescent="0.2">
      <c r="A596" s="6" t="s">
        <v>4407</v>
      </c>
      <c r="B596" s="6" t="s">
        <v>985</v>
      </c>
      <c r="C596" s="6" t="s">
        <v>4408</v>
      </c>
      <c r="D596" s="6" t="s">
        <v>4975</v>
      </c>
    </row>
    <row r="597" spans="1:4" ht="15.75" customHeight="1" x14ac:dyDescent="0.2">
      <c r="A597" s="6" t="s">
        <v>4407</v>
      </c>
      <c r="B597" s="6" t="s">
        <v>986</v>
      </c>
      <c r="C597" s="6" t="s">
        <v>4408</v>
      </c>
      <c r="D597" s="6" t="s">
        <v>4976</v>
      </c>
    </row>
    <row r="598" spans="1:4" ht="15.75" customHeight="1" x14ac:dyDescent="0.2">
      <c r="A598" s="6" t="s">
        <v>4407</v>
      </c>
      <c r="B598" s="6" t="s">
        <v>987</v>
      </c>
      <c r="C598" s="6" t="s">
        <v>4408</v>
      </c>
      <c r="D598" s="6" t="s">
        <v>4977</v>
      </c>
    </row>
    <row r="599" spans="1:4" ht="15.75" customHeight="1" x14ac:dyDescent="0.2">
      <c r="A599" s="6" t="s">
        <v>4407</v>
      </c>
      <c r="B599" s="6" t="s">
        <v>988</v>
      </c>
      <c r="C599" s="6" t="s">
        <v>4408</v>
      </c>
      <c r="D599" s="6" t="s">
        <v>4978</v>
      </c>
    </row>
    <row r="600" spans="1:4" ht="15.75" customHeight="1" x14ac:dyDescent="0.2">
      <c r="A600" s="6" t="s">
        <v>4407</v>
      </c>
      <c r="B600" s="6" t="s">
        <v>989</v>
      </c>
      <c r="C600" s="6" t="s">
        <v>4408</v>
      </c>
      <c r="D600" s="6" t="s">
        <v>4979</v>
      </c>
    </row>
    <row r="601" spans="1:4" ht="15.75" customHeight="1" x14ac:dyDescent="0.2">
      <c r="A601" s="6" t="s">
        <v>4407</v>
      </c>
      <c r="B601" s="6" t="s">
        <v>990</v>
      </c>
      <c r="C601" s="6" t="s">
        <v>4408</v>
      </c>
      <c r="D601" s="6" t="s">
        <v>4980</v>
      </c>
    </row>
    <row r="602" spans="1:4" ht="15.75" customHeight="1" x14ac:dyDescent="0.2">
      <c r="A602" s="6" t="s">
        <v>4407</v>
      </c>
      <c r="B602" s="6" t="s">
        <v>991</v>
      </c>
      <c r="C602" s="6" t="s">
        <v>4408</v>
      </c>
      <c r="D602" s="6" t="s">
        <v>4981</v>
      </c>
    </row>
    <row r="603" spans="1:4" ht="15.75" customHeight="1" x14ac:dyDescent="0.2">
      <c r="A603" s="6" t="s">
        <v>4407</v>
      </c>
      <c r="B603" s="6" t="s">
        <v>992</v>
      </c>
      <c r="C603" s="6" t="s">
        <v>4408</v>
      </c>
      <c r="D603" s="6" t="s">
        <v>4982</v>
      </c>
    </row>
    <row r="604" spans="1:4" ht="15.75" customHeight="1" x14ac:dyDescent="0.2">
      <c r="A604" s="6" t="s">
        <v>4407</v>
      </c>
      <c r="B604" s="6" t="s">
        <v>993</v>
      </c>
      <c r="C604" s="6" t="s">
        <v>4408</v>
      </c>
      <c r="D604" s="6" t="s">
        <v>4983</v>
      </c>
    </row>
    <row r="605" spans="1:4" ht="15.75" customHeight="1" x14ac:dyDescent="0.2">
      <c r="A605" s="6" t="s">
        <v>4407</v>
      </c>
      <c r="B605" s="6" t="s">
        <v>994</v>
      </c>
      <c r="C605" s="6" t="s">
        <v>4408</v>
      </c>
      <c r="D605" s="6" t="s">
        <v>4984</v>
      </c>
    </row>
    <row r="606" spans="1:4" ht="15.75" customHeight="1" x14ac:dyDescent="0.2">
      <c r="A606" s="6" t="s">
        <v>4407</v>
      </c>
      <c r="B606" s="6" t="s">
        <v>995</v>
      </c>
      <c r="C606" s="6" t="s">
        <v>4408</v>
      </c>
      <c r="D606" s="6" t="s">
        <v>4985</v>
      </c>
    </row>
    <row r="607" spans="1:4" ht="15.75" customHeight="1" x14ac:dyDescent="0.2">
      <c r="A607" s="6" t="s">
        <v>4407</v>
      </c>
      <c r="B607" s="6" t="s">
        <v>996</v>
      </c>
      <c r="C607" s="6" t="s">
        <v>4408</v>
      </c>
      <c r="D607" s="6" t="s">
        <v>4986</v>
      </c>
    </row>
    <row r="608" spans="1:4" ht="15.75" customHeight="1" x14ac:dyDescent="0.2">
      <c r="A608" s="6" t="s">
        <v>4407</v>
      </c>
      <c r="B608" s="6" t="s">
        <v>997</v>
      </c>
      <c r="C608" s="6" t="s">
        <v>4408</v>
      </c>
      <c r="D608" s="6" t="s">
        <v>4987</v>
      </c>
    </row>
    <row r="609" spans="1:4" ht="15.75" customHeight="1" x14ac:dyDescent="0.2">
      <c r="A609" s="6" t="s">
        <v>4407</v>
      </c>
      <c r="B609" s="6" t="s">
        <v>998</v>
      </c>
      <c r="C609" s="6" t="s">
        <v>4408</v>
      </c>
      <c r="D609" s="6" t="s">
        <v>4988</v>
      </c>
    </row>
    <row r="610" spans="1:4" ht="15.75" customHeight="1" x14ac:dyDescent="0.2">
      <c r="A610" s="6" t="s">
        <v>4407</v>
      </c>
      <c r="B610" s="6" t="s">
        <v>999</v>
      </c>
      <c r="C610" s="6" t="s">
        <v>4408</v>
      </c>
      <c r="D610" s="6" t="s">
        <v>4989</v>
      </c>
    </row>
    <row r="611" spans="1:4" ht="15.75" customHeight="1" x14ac:dyDescent="0.2">
      <c r="A611" s="6" t="s">
        <v>4407</v>
      </c>
      <c r="B611" s="6" t="s">
        <v>1000</v>
      </c>
      <c r="C611" s="6" t="s">
        <v>4408</v>
      </c>
      <c r="D611" s="6" t="s">
        <v>4990</v>
      </c>
    </row>
    <row r="612" spans="1:4" ht="15.75" customHeight="1" x14ac:dyDescent="0.2">
      <c r="A612" s="6" t="s">
        <v>4407</v>
      </c>
      <c r="B612" s="6" t="s">
        <v>1001</v>
      </c>
      <c r="C612" s="6" t="s">
        <v>4408</v>
      </c>
      <c r="D612" s="6" t="s">
        <v>4991</v>
      </c>
    </row>
    <row r="613" spans="1:4" ht="15.75" customHeight="1" x14ac:dyDescent="0.2">
      <c r="A613" s="6" t="s">
        <v>4407</v>
      </c>
      <c r="B613" s="6" t="s">
        <v>1002</v>
      </c>
      <c r="C613" s="6" t="s">
        <v>4408</v>
      </c>
      <c r="D613" s="6" t="s">
        <v>4992</v>
      </c>
    </row>
    <row r="614" spans="1:4" ht="15.75" customHeight="1" x14ac:dyDescent="0.2">
      <c r="A614" s="6" t="s">
        <v>4407</v>
      </c>
      <c r="B614" s="6" t="s">
        <v>1003</v>
      </c>
      <c r="C614" s="6" t="s">
        <v>4408</v>
      </c>
      <c r="D614" s="6" t="s">
        <v>4993</v>
      </c>
    </row>
    <row r="615" spans="1:4" ht="15.75" customHeight="1" x14ac:dyDescent="0.2">
      <c r="A615" s="6" t="s">
        <v>4407</v>
      </c>
      <c r="B615" s="6" t="s">
        <v>1004</v>
      </c>
      <c r="C615" s="6" t="s">
        <v>4408</v>
      </c>
      <c r="D615" s="6" t="s">
        <v>4994</v>
      </c>
    </row>
    <row r="616" spans="1:4" ht="15.75" customHeight="1" x14ac:dyDescent="0.2">
      <c r="A616" s="6" t="s">
        <v>4407</v>
      </c>
      <c r="B616" s="6" t="s">
        <v>1005</v>
      </c>
      <c r="C616" s="6" t="s">
        <v>4408</v>
      </c>
      <c r="D616" s="6" t="s">
        <v>4995</v>
      </c>
    </row>
    <row r="617" spans="1:4" ht="15.75" customHeight="1" x14ac:dyDescent="0.2">
      <c r="A617" s="6" t="s">
        <v>4407</v>
      </c>
      <c r="B617" s="6" t="s">
        <v>1006</v>
      </c>
      <c r="C617" s="6" t="s">
        <v>4408</v>
      </c>
      <c r="D617" s="6" t="s">
        <v>4996</v>
      </c>
    </row>
    <row r="618" spans="1:4" ht="15.75" customHeight="1" x14ac:dyDescent="0.2">
      <c r="A618" s="6" t="s">
        <v>4407</v>
      </c>
      <c r="B618" s="6" t="s">
        <v>1007</v>
      </c>
      <c r="C618" s="6" t="s">
        <v>4408</v>
      </c>
      <c r="D618" s="6" t="s">
        <v>4997</v>
      </c>
    </row>
    <row r="619" spans="1:4" ht="15.75" customHeight="1" x14ac:dyDescent="0.2">
      <c r="A619" s="6" t="s">
        <v>4407</v>
      </c>
      <c r="B619" s="6" t="s">
        <v>1008</v>
      </c>
      <c r="C619" s="6" t="s">
        <v>4408</v>
      </c>
      <c r="D619" s="6" t="s">
        <v>4998</v>
      </c>
    </row>
    <row r="620" spans="1:4" ht="15.75" customHeight="1" x14ac:dyDescent="0.2">
      <c r="A620" s="6" t="s">
        <v>4407</v>
      </c>
      <c r="B620" s="6" t="s">
        <v>1009</v>
      </c>
      <c r="C620" s="6" t="s">
        <v>4408</v>
      </c>
      <c r="D620" s="6" t="s">
        <v>4999</v>
      </c>
    </row>
    <row r="621" spans="1:4" ht="15.75" customHeight="1" x14ac:dyDescent="0.2">
      <c r="A621" s="6" t="s">
        <v>4407</v>
      </c>
      <c r="B621" s="6" t="s">
        <v>1010</v>
      </c>
      <c r="C621" s="6" t="s">
        <v>4408</v>
      </c>
      <c r="D621" s="6" t="s">
        <v>5000</v>
      </c>
    </row>
    <row r="622" spans="1:4" ht="15.75" customHeight="1" x14ac:dyDescent="0.2">
      <c r="A622" s="6" t="s">
        <v>4407</v>
      </c>
      <c r="B622" s="6" t="s">
        <v>1011</v>
      </c>
      <c r="C622" s="6" t="s">
        <v>4408</v>
      </c>
      <c r="D622" s="6" t="s">
        <v>5001</v>
      </c>
    </row>
    <row r="623" spans="1:4" ht="15.75" customHeight="1" x14ac:dyDescent="0.2">
      <c r="A623" s="6" t="s">
        <v>4407</v>
      </c>
      <c r="B623" s="6" t="s">
        <v>1012</v>
      </c>
      <c r="C623" s="6" t="s">
        <v>4408</v>
      </c>
      <c r="D623" s="6" t="s">
        <v>5002</v>
      </c>
    </row>
    <row r="624" spans="1:4" ht="15.75" customHeight="1" x14ac:dyDescent="0.2">
      <c r="A624" s="6" t="s">
        <v>4407</v>
      </c>
      <c r="B624" s="6" t="s">
        <v>1013</v>
      </c>
      <c r="C624" s="6" t="s">
        <v>4408</v>
      </c>
      <c r="D624" s="6" t="s">
        <v>5003</v>
      </c>
    </row>
    <row r="625" spans="1:4" ht="15.75" customHeight="1" x14ac:dyDescent="0.2">
      <c r="A625" s="6" t="s">
        <v>4407</v>
      </c>
      <c r="B625" s="6" t="s">
        <v>1014</v>
      </c>
      <c r="C625" s="6" t="s">
        <v>4408</v>
      </c>
      <c r="D625" s="6" t="s">
        <v>5004</v>
      </c>
    </row>
    <row r="626" spans="1:4" ht="15.75" customHeight="1" x14ac:dyDescent="0.2">
      <c r="A626" s="6" t="s">
        <v>4407</v>
      </c>
      <c r="B626" s="6" t="s">
        <v>1015</v>
      </c>
      <c r="C626" s="6" t="s">
        <v>4408</v>
      </c>
      <c r="D626" s="6" t="s">
        <v>5005</v>
      </c>
    </row>
    <row r="627" spans="1:4" ht="15.75" customHeight="1" x14ac:dyDescent="0.2">
      <c r="A627" s="6" t="s">
        <v>4407</v>
      </c>
      <c r="B627" s="6" t="s">
        <v>1016</v>
      </c>
      <c r="C627" s="6" t="s">
        <v>4408</v>
      </c>
      <c r="D627" s="6" t="s">
        <v>5006</v>
      </c>
    </row>
    <row r="628" spans="1:4" ht="15.75" customHeight="1" x14ac:dyDescent="0.2">
      <c r="A628" s="6" t="s">
        <v>4407</v>
      </c>
      <c r="B628" s="6" t="s">
        <v>1017</v>
      </c>
      <c r="C628" s="6" t="s">
        <v>4408</v>
      </c>
      <c r="D628" s="6" t="s">
        <v>5007</v>
      </c>
    </row>
    <row r="629" spans="1:4" ht="15.75" customHeight="1" x14ac:dyDescent="0.2">
      <c r="A629" s="6" t="s">
        <v>4407</v>
      </c>
      <c r="B629" s="6" t="s">
        <v>1018</v>
      </c>
      <c r="C629" s="6" t="s">
        <v>4408</v>
      </c>
      <c r="D629" s="6" t="s">
        <v>5008</v>
      </c>
    </row>
    <row r="630" spans="1:4" ht="15.75" customHeight="1" x14ac:dyDescent="0.2">
      <c r="A630" s="6" t="s">
        <v>4407</v>
      </c>
      <c r="B630" s="6" t="s">
        <v>1019</v>
      </c>
      <c r="C630" s="6" t="s">
        <v>4408</v>
      </c>
      <c r="D630" s="6" t="s">
        <v>5009</v>
      </c>
    </row>
    <row r="631" spans="1:4" ht="15.75" customHeight="1" x14ac:dyDescent="0.2">
      <c r="A631" s="6" t="s">
        <v>4407</v>
      </c>
      <c r="B631" s="6" t="s">
        <v>1020</v>
      </c>
      <c r="C631" s="6" t="s">
        <v>4408</v>
      </c>
      <c r="D631" s="6" t="s">
        <v>5010</v>
      </c>
    </row>
    <row r="632" spans="1:4" ht="15.75" customHeight="1" x14ac:dyDescent="0.2">
      <c r="A632" s="6" t="s">
        <v>4407</v>
      </c>
      <c r="B632" s="6" t="s">
        <v>1021</v>
      </c>
      <c r="C632" s="6" t="s">
        <v>4408</v>
      </c>
      <c r="D632" s="6" t="s">
        <v>5011</v>
      </c>
    </row>
    <row r="633" spans="1:4" ht="15.75" customHeight="1" x14ac:dyDescent="0.2">
      <c r="A633" s="6" t="s">
        <v>4407</v>
      </c>
      <c r="B633" s="6" t="s">
        <v>1022</v>
      </c>
      <c r="C633" s="6" t="s">
        <v>4408</v>
      </c>
      <c r="D633" s="6" t="s">
        <v>5012</v>
      </c>
    </row>
    <row r="634" spans="1:4" ht="15.75" customHeight="1" x14ac:dyDescent="0.2">
      <c r="A634" s="6" t="s">
        <v>4407</v>
      </c>
      <c r="B634" s="6" t="s">
        <v>1023</v>
      </c>
      <c r="C634" s="6" t="s">
        <v>4408</v>
      </c>
      <c r="D634" s="6" t="s">
        <v>5013</v>
      </c>
    </row>
    <row r="635" spans="1:4" ht="15.75" customHeight="1" x14ac:dyDescent="0.2">
      <c r="A635" s="6" t="s">
        <v>4407</v>
      </c>
      <c r="B635" s="6" t="s">
        <v>1024</v>
      </c>
      <c r="C635" s="6" t="s">
        <v>4408</v>
      </c>
      <c r="D635" s="6" t="s">
        <v>5014</v>
      </c>
    </row>
    <row r="636" spans="1:4" ht="15.75" customHeight="1" x14ac:dyDescent="0.2">
      <c r="A636" s="6" t="s">
        <v>4407</v>
      </c>
      <c r="B636" s="6" t="s">
        <v>1025</v>
      </c>
      <c r="C636" s="6" t="s">
        <v>4408</v>
      </c>
      <c r="D636" s="6" t="s">
        <v>5015</v>
      </c>
    </row>
    <row r="637" spans="1:4" ht="15.75" customHeight="1" x14ac:dyDescent="0.2">
      <c r="A637" s="6" t="s">
        <v>4407</v>
      </c>
      <c r="B637" s="6" t="s">
        <v>1026</v>
      </c>
      <c r="C637" s="6" t="s">
        <v>4408</v>
      </c>
      <c r="D637" s="6" t="s">
        <v>5016</v>
      </c>
    </row>
    <row r="638" spans="1:4" ht="15.75" customHeight="1" x14ac:dyDescent="0.2">
      <c r="A638" s="6" t="s">
        <v>4407</v>
      </c>
      <c r="B638" s="6" t="s">
        <v>1027</v>
      </c>
      <c r="C638" s="6" t="s">
        <v>4408</v>
      </c>
      <c r="D638" s="6" t="s">
        <v>5017</v>
      </c>
    </row>
    <row r="639" spans="1:4" ht="15.75" customHeight="1" x14ac:dyDescent="0.2">
      <c r="A639" s="6" t="s">
        <v>4407</v>
      </c>
      <c r="B639" s="6" t="s">
        <v>1028</v>
      </c>
      <c r="C639" s="6" t="s">
        <v>4408</v>
      </c>
      <c r="D639" s="6" t="s">
        <v>5018</v>
      </c>
    </row>
    <row r="640" spans="1:4" ht="15.75" customHeight="1" x14ac:dyDescent="0.2">
      <c r="A640" s="6" t="s">
        <v>4407</v>
      </c>
      <c r="B640" s="6" t="s">
        <v>1029</v>
      </c>
      <c r="C640" s="6" t="s">
        <v>4408</v>
      </c>
      <c r="D640" s="6" t="s">
        <v>5019</v>
      </c>
    </row>
    <row r="641" spans="1:4" ht="15.75" customHeight="1" x14ac:dyDescent="0.2">
      <c r="A641" s="6" t="s">
        <v>4407</v>
      </c>
      <c r="B641" s="6" t="s">
        <v>1030</v>
      </c>
      <c r="C641" s="6" t="s">
        <v>4408</v>
      </c>
      <c r="D641" s="6" t="s">
        <v>5020</v>
      </c>
    </row>
    <row r="642" spans="1:4" ht="15.75" customHeight="1" x14ac:dyDescent="0.2">
      <c r="A642" s="6" t="s">
        <v>4407</v>
      </c>
      <c r="B642" s="6" t="s">
        <v>1031</v>
      </c>
      <c r="C642" s="6" t="s">
        <v>4408</v>
      </c>
      <c r="D642" s="6" t="s">
        <v>5021</v>
      </c>
    </row>
    <row r="643" spans="1:4" ht="15.75" customHeight="1" x14ac:dyDescent="0.2">
      <c r="A643" s="6" t="s">
        <v>4407</v>
      </c>
      <c r="B643" s="6" t="s">
        <v>84</v>
      </c>
      <c r="C643" s="6" t="s">
        <v>4408</v>
      </c>
      <c r="D643" s="6" t="s">
        <v>5022</v>
      </c>
    </row>
    <row r="644" spans="1:4" ht="15.75" customHeight="1" x14ac:dyDescent="0.2">
      <c r="A644" s="6" t="s">
        <v>4407</v>
      </c>
      <c r="B644" s="6" t="s">
        <v>1032</v>
      </c>
      <c r="C644" s="6" t="s">
        <v>4408</v>
      </c>
      <c r="D644" s="6" t="s">
        <v>106</v>
      </c>
    </row>
    <row r="645" spans="1:4" ht="15.75" customHeight="1" x14ac:dyDescent="0.2">
      <c r="A645" s="6" t="s">
        <v>4407</v>
      </c>
      <c r="B645" s="6" t="s">
        <v>1033</v>
      </c>
      <c r="C645" s="6" t="s">
        <v>4408</v>
      </c>
      <c r="D645" s="6" t="s">
        <v>5023</v>
      </c>
    </row>
    <row r="646" spans="1:4" ht="15.75" customHeight="1" x14ac:dyDescent="0.2">
      <c r="A646" s="6" t="s">
        <v>4407</v>
      </c>
      <c r="B646" s="6" t="s">
        <v>1034</v>
      </c>
      <c r="C646" s="6" t="s">
        <v>4408</v>
      </c>
      <c r="D646" s="6" t="s">
        <v>5024</v>
      </c>
    </row>
    <row r="647" spans="1:4" ht="15.75" customHeight="1" x14ac:dyDescent="0.2">
      <c r="A647" s="6" t="s">
        <v>4407</v>
      </c>
      <c r="B647" s="6" t="s">
        <v>1035</v>
      </c>
      <c r="C647" s="6" t="s">
        <v>4408</v>
      </c>
      <c r="D647" s="6" t="s">
        <v>5025</v>
      </c>
    </row>
    <row r="648" spans="1:4" ht="15.75" customHeight="1" x14ac:dyDescent="0.2">
      <c r="A648" s="6" t="s">
        <v>4407</v>
      </c>
      <c r="B648" s="6" t="s">
        <v>1036</v>
      </c>
      <c r="C648" s="6" t="s">
        <v>4408</v>
      </c>
      <c r="D648" s="6" t="s">
        <v>5026</v>
      </c>
    </row>
    <row r="649" spans="1:4" ht="15.75" customHeight="1" x14ac:dyDescent="0.2">
      <c r="A649" s="6" t="s">
        <v>4407</v>
      </c>
      <c r="B649" s="6" t="s">
        <v>1037</v>
      </c>
      <c r="C649" s="6" t="s">
        <v>4408</v>
      </c>
      <c r="D649" s="6" t="s">
        <v>5027</v>
      </c>
    </row>
    <row r="650" spans="1:4" ht="15.75" customHeight="1" x14ac:dyDescent="0.2">
      <c r="A650" s="6" t="s">
        <v>4407</v>
      </c>
      <c r="B650" s="6" t="s">
        <v>1038</v>
      </c>
      <c r="C650" s="6" t="s">
        <v>4408</v>
      </c>
      <c r="D650" s="6" t="s">
        <v>5028</v>
      </c>
    </row>
    <row r="651" spans="1:4" ht="15.75" customHeight="1" x14ac:dyDescent="0.2">
      <c r="A651" s="6" t="s">
        <v>4407</v>
      </c>
      <c r="B651" s="6" t="s">
        <v>1039</v>
      </c>
      <c r="C651" s="6" t="s">
        <v>4408</v>
      </c>
      <c r="D651" s="6" t="s">
        <v>5029</v>
      </c>
    </row>
    <row r="652" spans="1:4" ht="15.75" customHeight="1" x14ac:dyDescent="0.2">
      <c r="A652" s="6" t="s">
        <v>4407</v>
      </c>
      <c r="B652" s="6" t="s">
        <v>1040</v>
      </c>
      <c r="C652" s="6" t="s">
        <v>4408</v>
      </c>
      <c r="D652" s="6" t="s">
        <v>5030</v>
      </c>
    </row>
    <row r="653" spans="1:4" ht="15.75" customHeight="1" x14ac:dyDescent="0.2">
      <c r="A653" s="6" t="s">
        <v>4407</v>
      </c>
      <c r="B653" s="6" t="s">
        <v>1041</v>
      </c>
      <c r="C653" s="6" t="s">
        <v>4408</v>
      </c>
      <c r="D653" s="6" t="s">
        <v>5031</v>
      </c>
    </row>
    <row r="654" spans="1:4" ht="15.75" customHeight="1" x14ac:dyDescent="0.2">
      <c r="A654" s="6" t="s">
        <v>4407</v>
      </c>
      <c r="B654" s="6" t="s">
        <v>1042</v>
      </c>
      <c r="C654" s="6" t="s">
        <v>4408</v>
      </c>
      <c r="D654" s="6" t="s">
        <v>5032</v>
      </c>
    </row>
    <row r="655" spans="1:4" ht="15.75" customHeight="1" x14ac:dyDescent="0.2">
      <c r="A655" s="6" t="s">
        <v>4407</v>
      </c>
      <c r="B655" s="6" t="s">
        <v>1043</v>
      </c>
      <c r="C655" s="6" t="s">
        <v>4408</v>
      </c>
      <c r="D655" s="6" t="s">
        <v>5033</v>
      </c>
    </row>
    <row r="656" spans="1:4" ht="15.75" customHeight="1" x14ac:dyDescent="0.2">
      <c r="A656" s="6" t="s">
        <v>4407</v>
      </c>
      <c r="B656" s="6" t="s">
        <v>1044</v>
      </c>
      <c r="C656" s="6" t="s">
        <v>4408</v>
      </c>
      <c r="D656" s="6" t="s">
        <v>5034</v>
      </c>
    </row>
    <row r="657" spans="1:4" ht="15.75" customHeight="1" x14ac:dyDescent="0.2">
      <c r="A657" s="6" t="s">
        <v>4407</v>
      </c>
      <c r="B657" s="6" t="s">
        <v>1045</v>
      </c>
      <c r="C657" s="6" t="s">
        <v>4408</v>
      </c>
      <c r="D657" s="6" t="s">
        <v>5035</v>
      </c>
    </row>
    <row r="658" spans="1:4" ht="15.75" customHeight="1" x14ac:dyDescent="0.2">
      <c r="A658" s="6" t="s">
        <v>4407</v>
      </c>
      <c r="B658" s="6" t="s">
        <v>1046</v>
      </c>
      <c r="C658" s="6" t="s">
        <v>4408</v>
      </c>
      <c r="D658" s="6" t="s">
        <v>5036</v>
      </c>
    </row>
    <row r="659" spans="1:4" ht="15.75" customHeight="1" x14ac:dyDescent="0.2">
      <c r="A659" s="6" t="s">
        <v>4407</v>
      </c>
      <c r="B659" s="6" t="s">
        <v>1047</v>
      </c>
      <c r="C659" s="6" t="s">
        <v>4408</v>
      </c>
      <c r="D659" s="6" t="s">
        <v>5037</v>
      </c>
    </row>
    <row r="660" spans="1:4" ht="15.75" customHeight="1" x14ac:dyDescent="0.2">
      <c r="A660" s="6" t="s">
        <v>4407</v>
      </c>
      <c r="B660" s="6" t="s">
        <v>1048</v>
      </c>
      <c r="C660" s="6" t="s">
        <v>4408</v>
      </c>
      <c r="D660" s="6" t="s">
        <v>5038</v>
      </c>
    </row>
    <row r="661" spans="1:4" ht="15.75" customHeight="1" x14ac:dyDescent="0.2">
      <c r="A661" s="6" t="s">
        <v>4407</v>
      </c>
      <c r="B661" s="6" t="s">
        <v>1049</v>
      </c>
      <c r="C661" s="6" t="s">
        <v>4408</v>
      </c>
      <c r="D661" s="6" t="s">
        <v>5039</v>
      </c>
    </row>
    <row r="662" spans="1:4" ht="15.75" customHeight="1" x14ac:dyDescent="0.2">
      <c r="A662" s="6" t="s">
        <v>4407</v>
      </c>
      <c r="B662" s="6" t="s">
        <v>1050</v>
      </c>
      <c r="C662" s="6" t="s">
        <v>4408</v>
      </c>
      <c r="D662" s="6" t="s">
        <v>5040</v>
      </c>
    </row>
    <row r="663" spans="1:4" ht="15.75" customHeight="1" x14ac:dyDescent="0.2">
      <c r="A663" s="6" t="s">
        <v>4407</v>
      </c>
      <c r="B663" s="6" t="s">
        <v>1051</v>
      </c>
      <c r="C663" s="6" t="s">
        <v>4408</v>
      </c>
      <c r="D663" s="6" t="s">
        <v>5041</v>
      </c>
    </row>
    <row r="664" spans="1:4" ht="15.75" customHeight="1" x14ac:dyDescent="0.2">
      <c r="A664" s="6" t="s">
        <v>4407</v>
      </c>
      <c r="B664" s="6" t="s">
        <v>1052</v>
      </c>
      <c r="C664" s="6" t="s">
        <v>4408</v>
      </c>
      <c r="D664" s="6" t="s">
        <v>5042</v>
      </c>
    </row>
    <row r="665" spans="1:4" ht="15.75" customHeight="1" x14ac:dyDescent="0.2">
      <c r="A665" s="6" t="s">
        <v>4407</v>
      </c>
      <c r="B665" s="6" t="s">
        <v>1053</v>
      </c>
      <c r="C665" s="6" t="s">
        <v>4408</v>
      </c>
      <c r="D665" s="6" t="s">
        <v>5043</v>
      </c>
    </row>
    <row r="666" spans="1:4" ht="15.75" customHeight="1" x14ac:dyDescent="0.2">
      <c r="A666" s="6" t="s">
        <v>4407</v>
      </c>
      <c r="B666" s="6" t="s">
        <v>1054</v>
      </c>
      <c r="C666" s="6" t="s">
        <v>4408</v>
      </c>
      <c r="D666" s="6" t="s">
        <v>5044</v>
      </c>
    </row>
    <row r="667" spans="1:4" ht="15.75" customHeight="1" x14ac:dyDescent="0.2">
      <c r="A667" s="6" t="s">
        <v>4407</v>
      </c>
      <c r="B667" s="6" t="s">
        <v>1055</v>
      </c>
      <c r="C667" s="6" t="s">
        <v>4408</v>
      </c>
      <c r="D667" s="6" t="s">
        <v>5045</v>
      </c>
    </row>
    <row r="668" spans="1:4" ht="15.75" customHeight="1" x14ac:dyDescent="0.2">
      <c r="A668" s="6" t="s">
        <v>4407</v>
      </c>
      <c r="B668" s="6" t="s">
        <v>1056</v>
      </c>
      <c r="C668" s="6" t="s">
        <v>4408</v>
      </c>
      <c r="D668" s="6" t="s">
        <v>5046</v>
      </c>
    </row>
    <row r="669" spans="1:4" ht="15.75" customHeight="1" x14ac:dyDescent="0.2">
      <c r="A669" s="6" t="s">
        <v>4407</v>
      </c>
      <c r="B669" s="6" t="s">
        <v>1057</v>
      </c>
      <c r="C669" s="6" t="s">
        <v>4408</v>
      </c>
      <c r="D669" s="6" t="s">
        <v>5047</v>
      </c>
    </row>
    <row r="670" spans="1:4" ht="15.75" customHeight="1" x14ac:dyDescent="0.2">
      <c r="A670" s="6" t="s">
        <v>4407</v>
      </c>
      <c r="B670" s="6" t="s">
        <v>1058</v>
      </c>
      <c r="C670" s="6" t="s">
        <v>4408</v>
      </c>
      <c r="D670" s="6" t="s">
        <v>5048</v>
      </c>
    </row>
    <row r="671" spans="1:4" ht="15.75" customHeight="1" x14ac:dyDescent="0.2">
      <c r="A671" s="6" t="s">
        <v>4407</v>
      </c>
      <c r="B671" s="6" t="s">
        <v>1059</v>
      </c>
      <c r="C671" s="6" t="s">
        <v>4408</v>
      </c>
      <c r="D671" s="6" t="s">
        <v>5049</v>
      </c>
    </row>
    <row r="672" spans="1:4" ht="15.75" customHeight="1" x14ac:dyDescent="0.2">
      <c r="A672" s="6" t="s">
        <v>4407</v>
      </c>
      <c r="B672" s="6" t="s">
        <v>1060</v>
      </c>
      <c r="C672" s="6" t="s">
        <v>4408</v>
      </c>
      <c r="D672" s="6" t="s">
        <v>5050</v>
      </c>
    </row>
    <row r="673" spans="1:4" ht="15.75" customHeight="1" x14ac:dyDescent="0.2">
      <c r="A673" s="6" t="s">
        <v>4407</v>
      </c>
      <c r="B673" s="6" t="s">
        <v>1061</v>
      </c>
      <c r="C673" s="6" t="s">
        <v>4408</v>
      </c>
      <c r="D673" s="6" t="s">
        <v>5051</v>
      </c>
    </row>
    <row r="674" spans="1:4" ht="15.75" customHeight="1" x14ac:dyDescent="0.2">
      <c r="A674" s="6" t="s">
        <v>4407</v>
      </c>
      <c r="B674" s="6" t="s">
        <v>1062</v>
      </c>
      <c r="C674" s="6" t="s">
        <v>4408</v>
      </c>
      <c r="D674" s="6" t="s">
        <v>5052</v>
      </c>
    </row>
    <row r="675" spans="1:4" ht="15.75" customHeight="1" x14ac:dyDescent="0.2">
      <c r="A675" s="6" t="s">
        <v>4407</v>
      </c>
      <c r="B675" s="6" t="s">
        <v>1063</v>
      </c>
      <c r="C675" s="6" t="s">
        <v>4408</v>
      </c>
      <c r="D675" s="6" t="s">
        <v>5053</v>
      </c>
    </row>
    <row r="676" spans="1:4" ht="15.75" customHeight="1" x14ac:dyDescent="0.2">
      <c r="A676" s="6" t="s">
        <v>4407</v>
      </c>
      <c r="B676" s="6" t="s">
        <v>1064</v>
      </c>
      <c r="C676" s="6" t="s">
        <v>4408</v>
      </c>
      <c r="D676" s="6" t="s">
        <v>5054</v>
      </c>
    </row>
    <row r="677" spans="1:4" ht="15.75" customHeight="1" x14ac:dyDescent="0.2">
      <c r="A677" s="6" t="s">
        <v>4407</v>
      </c>
      <c r="B677" s="6" t="s">
        <v>1065</v>
      </c>
      <c r="C677" s="6" t="s">
        <v>4408</v>
      </c>
      <c r="D677" s="6" t="s">
        <v>5055</v>
      </c>
    </row>
    <row r="678" spans="1:4" ht="15.75" customHeight="1" x14ac:dyDescent="0.2">
      <c r="A678" s="6" t="s">
        <v>4407</v>
      </c>
      <c r="B678" s="6" t="s">
        <v>1066</v>
      </c>
      <c r="C678" s="6" t="s">
        <v>4408</v>
      </c>
      <c r="D678" s="6" t="s">
        <v>5056</v>
      </c>
    </row>
    <row r="679" spans="1:4" ht="15.75" customHeight="1" x14ac:dyDescent="0.2">
      <c r="A679" s="6" t="s">
        <v>4407</v>
      </c>
      <c r="B679" s="6" t="s">
        <v>1067</v>
      </c>
      <c r="C679" s="6" t="s">
        <v>4408</v>
      </c>
      <c r="D679" s="6" t="s">
        <v>5057</v>
      </c>
    </row>
    <row r="680" spans="1:4" ht="15.75" customHeight="1" x14ac:dyDescent="0.2">
      <c r="A680" s="6" t="s">
        <v>4407</v>
      </c>
      <c r="B680" s="6" t="s">
        <v>1068</v>
      </c>
      <c r="C680" s="6" t="s">
        <v>4408</v>
      </c>
      <c r="D680" s="6" t="s">
        <v>5058</v>
      </c>
    </row>
    <row r="681" spans="1:4" ht="15.75" customHeight="1" x14ac:dyDescent="0.2">
      <c r="A681" s="6" t="s">
        <v>4407</v>
      </c>
      <c r="B681" s="6" t="s">
        <v>1069</v>
      </c>
      <c r="C681" s="6" t="s">
        <v>4408</v>
      </c>
      <c r="D681" s="6" t="s">
        <v>5059</v>
      </c>
    </row>
    <row r="682" spans="1:4" ht="15.75" customHeight="1" x14ac:dyDescent="0.2">
      <c r="A682" s="6" t="s">
        <v>4407</v>
      </c>
      <c r="B682" s="6" t="s">
        <v>1070</v>
      </c>
      <c r="C682" s="6" t="s">
        <v>4408</v>
      </c>
      <c r="D682" s="6" t="s">
        <v>5060</v>
      </c>
    </row>
    <row r="683" spans="1:4" ht="15.75" customHeight="1" x14ac:dyDescent="0.2">
      <c r="A683" s="6" t="s">
        <v>4407</v>
      </c>
      <c r="B683" s="6" t="s">
        <v>1071</v>
      </c>
      <c r="C683" s="6" t="s">
        <v>4408</v>
      </c>
      <c r="D683" s="6" t="s">
        <v>5061</v>
      </c>
    </row>
    <row r="684" spans="1:4" ht="15.75" customHeight="1" x14ac:dyDescent="0.2">
      <c r="A684" s="6" t="s">
        <v>4407</v>
      </c>
      <c r="B684" s="6" t="s">
        <v>1072</v>
      </c>
      <c r="C684" s="6" t="s">
        <v>4408</v>
      </c>
      <c r="D684" s="6" t="s">
        <v>5062</v>
      </c>
    </row>
    <row r="685" spans="1:4" ht="15.75" customHeight="1" x14ac:dyDescent="0.2">
      <c r="A685" s="6" t="s">
        <v>4407</v>
      </c>
      <c r="B685" s="6" t="s">
        <v>1073</v>
      </c>
      <c r="C685" s="6" t="s">
        <v>4408</v>
      </c>
      <c r="D685" s="6" t="s">
        <v>5063</v>
      </c>
    </row>
    <row r="686" spans="1:4" ht="15.75" customHeight="1" x14ac:dyDescent="0.2">
      <c r="A686" s="6" t="s">
        <v>4407</v>
      </c>
      <c r="B686" s="6" t="s">
        <v>1074</v>
      </c>
      <c r="C686" s="6" t="s">
        <v>4408</v>
      </c>
      <c r="D686" s="6" t="s">
        <v>5064</v>
      </c>
    </row>
    <row r="687" spans="1:4" ht="15.75" customHeight="1" x14ac:dyDescent="0.2">
      <c r="A687" s="6" t="s">
        <v>4407</v>
      </c>
      <c r="B687" s="6" t="s">
        <v>1075</v>
      </c>
      <c r="C687" s="6" t="s">
        <v>4408</v>
      </c>
      <c r="D687" s="6" t="s">
        <v>0</v>
      </c>
    </row>
    <row r="688" spans="1:4" ht="15.75" customHeight="1" x14ac:dyDescent="0.2">
      <c r="A688" s="6" t="s">
        <v>4407</v>
      </c>
      <c r="B688" s="6" t="s">
        <v>1076</v>
      </c>
      <c r="C688" s="6" t="s">
        <v>4408</v>
      </c>
      <c r="D688" s="6" t="s">
        <v>1</v>
      </c>
    </row>
    <row r="689" spans="1:4" ht="15.75" customHeight="1" x14ac:dyDescent="0.2">
      <c r="A689" s="6" t="s">
        <v>4407</v>
      </c>
      <c r="B689" s="6" t="s">
        <v>1077</v>
      </c>
      <c r="C689" s="6" t="s">
        <v>4408</v>
      </c>
      <c r="D689" s="6" t="s">
        <v>5065</v>
      </c>
    </row>
    <row r="690" spans="1:4" ht="15.75" customHeight="1" x14ac:dyDescent="0.2">
      <c r="A690" s="6" t="s">
        <v>4407</v>
      </c>
      <c r="B690" s="6" t="s">
        <v>1078</v>
      </c>
      <c r="C690" s="6" t="s">
        <v>4408</v>
      </c>
      <c r="D690" s="6" t="s">
        <v>5066</v>
      </c>
    </row>
    <row r="691" spans="1:4" ht="15.75" customHeight="1" x14ac:dyDescent="0.2">
      <c r="A691" s="6" t="s">
        <v>4407</v>
      </c>
      <c r="B691" s="6" t="s">
        <v>1079</v>
      </c>
      <c r="C691" s="6" t="s">
        <v>4408</v>
      </c>
      <c r="D691" s="6" t="s">
        <v>5067</v>
      </c>
    </row>
    <row r="692" spans="1:4" ht="15.75" customHeight="1" x14ac:dyDescent="0.2">
      <c r="A692" s="6" t="s">
        <v>4407</v>
      </c>
      <c r="B692" s="6" t="s">
        <v>1080</v>
      </c>
      <c r="C692" s="6" t="s">
        <v>4408</v>
      </c>
      <c r="D692" s="6" t="s">
        <v>5068</v>
      </c>
    </row>
    <row r="693" spans="1:4" ht="15.75" customHeight="1" x14ac:dyDescent="0.2">
      <c r="A693" s="6" t="s">
        <v>4407</v>
      </c>
      <c r="B693" s="6" t="s">
        <v>1081</v>
      </c>
      <c r="C693" s="6" t="s">
        <v>4408</v>
      </c>
      <c r="D693" s="6" t="s">
        <v>5069</v>
      </c>
    </row>
    <row r="694" spans="1:4" ht="15.75" customHeight="1" x14ac:dyDescent="0.2">
      <c r="A694" s="6" t="s">
        <v>4407</v>
      </c>
      <c r="B694" s="6" t="s">
        <v>1082</v>
      </c>
      <c r="C694" s="6" t="s">
        <v>4408</v>
      </c>
      <c r="D694" s="6" t="s">
        <v>5070</v>
      </c>
    </row>
    <row r="695" spans="1:4" ht="15.75" customHeight="1" x14ac:dyDescent="0.2">
      <c r="A695" s="6" t="s">
        <v>4407</v>
      </c>
      <c r="B695" s="6" t="s">
        <v>1083</v>
      </c>
      <c r="C695" s="6" t="s">
        <v>4408</v>
      </c>
      <c r="D695" s="6" t="s">
        <v>5071</v>
      </c>
    </row>
    <row r="696" spans="1:4" ht="15.75" customHeight="1" x14ac:dyDescent="0.2">
      <c r="A696" s="6" t="s">
        <v>4407</v>
      </c>
      <c r="B696" s="6" t="s">
        <v>1084</v>
      </c>
      <c r="C696" s="6" t="s">
        <v>4408</v>
      </c>
      <c r="D696" s="6" t="s">
        <v>5072</v>
      </c>
    </row>
    <row r="697" spans="1:4" ht="15.75" customHeight="1" x14ac:dyDescent="0.2">
      <c r="A697" s="6" t="s">
        <v>4407</v>
      </c>
      <c r="B697" s="6" t="s">
        <v>1085</v>
      </c>
      <c r="C697" s="6" t="s">
        <v>4408</v>
      </c>
      <c r="D697" s="6" t="s">
        <v>5073</v>
      </c>
    </row>
    <row r="698" spans="1:4" ht="15.75" customHeight="1" x14ac:dyDescent="0.2">
      <c r="A698" s="6" t="s">
        <v>4407</v>
      </c>
      <c r="B698" s="6" t="s">
        <v>1086</v>
      </c>
      <c r="C698" s="6" t="s">
        <v>4408</v>
      </c>
      <c r="D698" s="6" t="s">
        <v>2</v>
      </c>
    </row>
    <row r="699" spans="1:4" ht="15.75" customHeight="1" x14ac:dyDescent="0.2">
      <c r="A699" s="6" t="s">
        <v>4407</v>
      </c>
      <c r="B699" s="6" t="s">
        <v>1087</v>
      </c>
      <c r="C699" s="6" t="s">
        <v>4408</v>
      </c>
      <c r="D699" s="6" t="s">
        <v>5074</v>
      </c>
    </row>
    <row r="700" spans="1:4" ht="15.75" customHeight="1" x14ac:dyDescent="0.2">
      <c r="A700" s="6" t="s">
        <v>4407</v>
      </c>
      <c r="B700" s="6" t="s">
        <v>1088</v>
      </c>
      <c r="C700" s="6" t="s">
        <v>4408</v>
      </c>
      <c r="D700" s="6" t="s">
        <v>5075</v>
      </c>
    </row>
    <row r="701" spans="1:4" ht="15.75" customHeight="1" x14ac:dyDescent="0.2">
      <c r="A701" s="6" t="s">
        <v>4407</v>
      </c>
      <c r="B701" s="6" t="s">
        <v>1089</v>
      </c>
      <c r="C701" s="6" t="s">
        <v>4408</v>
      </c>
      <c r="D701" s="6" t="s">
        <v>5076</v>
      </c>
    </row>
    <row r="702" spans="1:4" ht="15.75" customHeight="1" x14ac:dyDescent="0.2">
      <c r="A702" s="6" t="s">
        <v>4407</v>
      </c>
      <c r="B702" s="6" t="s">
        <v>1090</v>
      </c>
      <c r="C702" s="6" t="s">
        <v>4408</v>
      </c>
      <c r="D702" s="6" t="s">
        <v>5077</v>
      </c>
    </row>
    <row r="703" spans="1:4" ht="15.75" customHeight="1" x14ac:dyDescent="0.2">
      <c r="A703" s="6" t="s">
        <v>4407</v>
      </c>
      <c r="B703" s="6" t="s">
        <v>1091</v>
      </c>
      <c r="C703" s="6" t="s">
        <v>4408</v>
      </c>
      <c r="D703" s="6" t="s">
        <v>5078</v>
      </c>
    </row>
    <row r="704" spans="1:4" ht="15.75" customHeight="1" x14ac:dyDescent="0.2">
      <c r="A704" s="6" t="s">
        <v>4407</v>
      </c>
      <c r="B704" s="6" t="s">
        <v>1092</v>
      </c>
      <c r="C704" s="6" t="s">
        <v>4408</v>
      </c>
      <c r="D704" s="6" t="s">
        <v>5079</v>
      </c>
    </row>
    <row r="705" spans="1:4" ht="15.75" customHeight="1" x14ac:dyDescent="0.2">
      <c r="A705" s="6" t="s">
        <v>4407</v>
      </c>
      <c r="B705" s="6" t="s">
        <v>1093</v>
      </c>
      <c r="C705" s="6" t="s">
        <v>4408</v>
      </c>
      <c r="D705" s="6" t="s">
        <v>5080</v>
      </c>
    </row>
    <row r="706" spans="1:4" ht="15.75" customHeight="1" x14ac:dyDescent="0.2">
      <c r="A706" s="6" t="s">
        <v>4407</v>
      </c>
      <c r="B706" s="6" t="s">
        <v>1094</v>
      </c>
      <c r="C706" s="6" t="s">
        <v>4408</v>
      </c>
      <c r="D706" s="6" t="s">
        <v>5081</v>
      </c>
    </row>
    <row r="707" spans="1:4" ht="15.75" customHeight="1" x14ac:dyDescent="0.2">
      <c r="A707" s="6" t="s">
        <v>4407</v>
      </c>
      <c r="B707" s="6" t="s">
        <v>1095</v>
      </c>
      <c r="C707" s="6" t="s">
        <v>4408</v>
      </c>
      <c r="D707" s="6" t="s">
        <v>5082</v>
      </c>
    </row>
    <row r="708" spans="1:4" ht="15.75" customHeight="1" x14ac:dyDescent="0.2">
      <c r="A708" s="6" t="s">
        <v>4407</v>
      </c>
      <c r="B708" s="6" t="s">
        <v>1096</v>
      </c>
      <c r="C708" s="6" t="s">
        <v>4408</v>
      </c>
      <c r="D708" s="6" t="s">
        <v>5083</v>
      </c>
    </row>
    <row r="709" spans="1:4" ht="15.75" customHeight="1" x14ac:dyDescent="0.2">
      <c r="A709" s="6" t="s">
        <v>4407</v>
      </c>
      <c r="B709" s="6" t="s">
        <v>1097</v>
      </c>
      <c r="C709" s="6" t="s">
        <v>4408</v>
      </c>
      <c r="D709" s="6" t="s">
        <v>5084</v>
      </c>
    </row>
    <row r="710" spans="1:4" ht="15.75" customHeight="1" x14ac:dyDescent="0.2">
      <c r="A710" s="6" t="s">
        <v>4407</v>
      </c>
      <c r="B710" s="6" t="s">
        <v>1098</v>
      </c>
      <c r="C710" s="6" t="s">
        <v>4408</v>
      </c>
      <c r="D710" s="6" t="s">
        <v>5085</v>
      </c>
    </row>
    <row r="711" spans="1:4" ht="15.75" customHeight="1" x14ac:dyDescent="0.2">
      <c r="A711" s="6" t="s">
        <v>4407</v>
      </c>
      <c r="B711" s="6" t="s">
        <v>1099</v>
      </c>
      <c r="C711" s="6" t="s">
        <v>4408</v>
      </c>
      <c r="D711" s="6" t="s">
        <v>5086</v>
      </c>
    </row>
    <row r="712" spans="1:4" ht="15.75" customHeight="1" x14ac:dyDescent="0.2">
      <c r="A712" s="6" t="s">
        <v>4407</v>
      </c>
      <c r="B712" s="6" t="s">
        <v>1100</v>
      </c>
      <c r="C712" s="6" t="s">
        <v>4408</v>
      </c>
      <c r="D712" s="6" t="s">
        <v>5087</v>
      </c>
    </row>
    <row r="713" spans="1:4" ht="15.75" customHeight="1" x14ac:dyDescent="0.2">
      <c r="A713" s="6" t="s">
        <v>4407</v>
      </c>
      <c r="B713" s="6" t="s">
        <v>1101</v>
      </c>
      <c r="C713" s="6" t="s">
        <v>4408</v>
      </c>
      <c r="D713" s="6" t="s">
        <v>5088</v>
      </c>
    </row>
    <row r="714" spans="1:4" ht="15.75" customHeight="1" x14ac:dyDescent="0.2">
      <c r="A714" s="6" t="s">
        <v>4407</v>
      </c>
      <c r="B714" s="6" t="s">
        <v>1102</v>
      </c>
      <c r="C714" s="6" t="s">
        <v>4408</v>
      </c>
      <c r="D714" s="6" t="s">
        <v>5089</v>
      </c>
    </row>
    <row r="715" spans="1:4" ht="15.75" customHeight="1" x14ac:dyDescent="0.2">
      <c r="A715" s="6" t="s">
        <v>4407</v>
      </c>
      <c r="B715" s="6" t="s">
        <v>1103</v>
      </c>
      <c r="C715" s="6" t="s">
        <v>4408</v>
      </c>
      <c r="D715" s="6" t="s">
        <v>5090</v>
      </c>
    </row>
    <row r="716" spans="1:4" ht="15.75" customHeight="1" x14ac:dyDescent="0.2">
      <c r="A716" s="6" t="s">
        <v>4407</v>
      </c>
      <c r="B716" s="6" t="s">
        <v>1104</v>
      </c>
      <c r="C716" s="6" t="s">
        <v>4408</v>
      </c>
      <c r="D716" s="6" t="s">
        <v>5091</v>
      </c>
    </row>
    <row r="717" spans="1:4" ht="15.75" customHeight="1" x14ac:dyDescent="0.2">
      <c r="A717" s="6" t="s">
        <v>4407</v>
      </c>
      <c r="B717" s="6" t="s">
        <v>1105</v>
      </c>
      <c r="C717" s="6" t="s">
        <v>4408</v>
      </c>
      <c r="D717" s="6" t="s">
        <v>5092</v>
      </c>
    </row>
    <row r="718" spans="1:4" ht="15.75" customHeight="1" x14ac:dyDescent="0.2">
      <c r="A718" s="6" t="s">
        <v>4407</v>
      </c>
      <c r="B718" s="6" t="s">
        <v>1106</v>
      </c>
      <c r="C718" s="6" t="s">
        <v>4408</v>
      </c>
      <c r="D718" s="6" t="s">
        <v>5093</v>
      </c>
    </row>
    <row r="719" spans="1:4" ht="15.75" customHeight="1" x14ac:dyDescent="0.2">
      <c r="A719" s="6" t="s">
        <v>4407</v>
      </c>
      <c r="B719" s="6" t="s">
        <v>1107</v>
      </c>
      <c r="C719" s="6" t="s">
        <v>4408</v>
      </c>
      <c r="D719" s="6" t="s">
        <v>5094</v>
      </c>
    </row>
    <row r="720" spans="1:4" ht="15.75" customHeight="1" x14ac:dyDescent="0.2">
      <c r="A720" s="6" t="s">
        <v>4407</v>
      </c>
      <c r="B720" s="6" t="s">
        <v>1108</v>
      </c>
      <c r="C720" s="6" t="s">
        <v>4408</v>
      </c>
      <c r="D720" s="6" t="s">
        <v>5095</v>
      </c>
    </row>
    <row r="721" spans="1:4" ht="15.75" customHeight="1" x14ac:dyDescent="0.2">
      <c r="A721" s="6" t="s">
        <v>4407</v>
      </c>
      <c r="B721" s="6" t="s">
        <v>1109</v>
      </c>
      <c r="C721" s="6" t="s">
        <v>4408</v>
      </c>
      <c r="D721" s="6" t="s">
        <v>5096</v>
      </c>
    </row>
    <row r="722" spans="1:4" ht="15.75" customHeight="1" x14ac:dyDescent="0.2">
      <c r="A722" s="6" t="s">
        <v>4407</v>
      </c>
      <c r="B722" s="6" t="s">
        <v>1110</v>
      </c>
      <c r="C722" s="6" t="s">
        <v>4408</v>
      </c>
      <c r="D722" s="6" t="s">
        <v>5097</v>
      </c>
    </row>
    <row r="723" spans="1:4" ht="15.75" customHeight="1" x14ac:dyDescent="0.2">
      <c r="A723" s="6" t="s">
        <v>4407</v>
      </c>
      <c r="B723" s="6" t="s">
        <v>1111</v>
      </c>
      <c r="C723" s="6" t="s">
        <v>4408</v>
      </c>
      <c r="D723" s="6" t="s">
        <v>5098</v>
      </c>
    </row>
    <row r="724" spans="1:4" ht="15.75" customHeight="1" x14ac:dyDescent="0.2">
      <c r="A724" s="6" t="s">
        <v>4407</v>
      </c>
      <c r="B724" s="6" t="s">
        <v>1112</v>
      </c>
      <c r="C724" s="6" t="s">
        <v>4408</v>
      </c>
      <c r="D724" s="6" t="s">
        <v>5099</v>
      </c>
    </row>
    <row r="725" spans="1:4" ht="15.75" customHeight="1" x14ac:dyDescent="0.2">
      <c r="A725" s="6" t="s">
        <v>4407</v>
      </c>
      <c r="B725" s="6" t="s">
        <v>1113</v>
      </c>
      <c r="C725" s="6" t="s">
        <v>4408</v>
      </c>
      <c r="D725" s="6" t="s">
        <v>5100</v>
      </c>
    </row>
    <row r="726" spans="1:4" ht="15.75" customHeight="1" x14ac:dyDescent="0.2">
      <c r="A726" s="6" t="s">
        <v>4407</v>
      </c>
      <c r="B726" s="6" t="s">
        <v>1114</v>
      </c>
      <c r="C726" s="6" t="s">
        <v>4408</v>
      </c>
      <c r="D726" s="6" t="s">
        <v>5101</v>
      </c>
    </row>
    <row r="727" spans="1:4" ht="15.75" customHeight="1" x14ac:dyDescent="0.2">
      <c r="A727" s="6" t="s">
        <v>4407</v>
      </c>
      <c r="B727" s="6" t="s">
        <v>1115</v>
      </c>
      <c r="C727" s="6" t="s">
        <v>4408</v>
      </c>
      <c r="D727" s="6" t="s">
        <v>5102</v>
      </c>
    </row>
    <row r="728" spans="1:4" ht="15.75" customHeight="1" x14ac:dyDescent="0.2">
      <c r="A728" s="6" t="s">
        <v>4407</v>
      </c>
      <c r="B728" s="6" t="s">
        <v>1116</v>
      </c>
      <c r="C728" s="6" t="s">
        <v>4408</v>
      </c>
      <c r="D728" s="6" t="s">
        <v>5103</v>
      </c>
    </row>
    <row r="729" spans="1:4" ht="15.75" customHeight="1" x14ac:dyDescent="0.2">
      <c r="A729" s="6" t="s">
        <v>4407</v>
      </c>
      <c r="B729" s="6" t="s">
        <v>1117</v>
      </c>
      <c r="C729" s="6" t="s">
        <v>4408</v>
      </c>
      <c r="D729" s="6" t="s">
        <v>5104</v>
      </c>
    </row>
    <row r="730" spans="1:4" ht="15.75" customHeight="1" x14ac:dyDescent="0.2">
      <c r="A730" s="6" t="s">
        <v>4407</v>
      </c>
      <c r="B730" s="6" t="s">
        <v>1118</v>
      </c>
      <c r="C730" s="6" t="s">
        <v>4408</v>
      </c>
      <c r="D730" s="6" t="s">
        <v>5105</v>
      </c>
    </row>
    <row r="731" spans="1:4" ht="15.75" customHeight="1" x14ac:dyDescent="0.2">
      <c r="A731" s="6" t="s">
        <v>4407</v>
      </c>
      <c r="B731" s="6" t="s">
        <v>1119</v>
      </c>
      <c r="C731" s="6" t="s">
        <v>4408</v>
      </c>
      <c r="D731" s="6" t="s">
        <v>5106</v>
      </c>
    </row>
    <row r="732" spans="1:4" ht="15.75" customHeight="1" x14ac:dyDescent="0.2">
      <c r="A732" s="6" t="s">
        <v>4407</v>
      </c>
      <c r="B732" s="6" t="s">
        <v>1120</v>
      </c>
      <c r="C732" s="6" t="s">
        <v>4408</v>
      </c>
      <c r="D732" s="6" t="s">
        <v>5107</v>
      </c>
    </row>
    <row r="733" spans="1:4" ht="15.75" customHeight="1" x14ac:dyDescent="0.2">
      <c r="A733" s="6" t="s">
        <v>4407</v>
      </c>
      <c r="B733" s="6" t="s">
        <v>1121</v>
      </c>
      <c r="C733" s="6" t="s">
        <v>4408</v>
      </c>
      <c r="D733" s="6" t="s">
        <v>5108</v>
      </c>
    </row>
    <row r="734" spans="1:4" ht="15.75" customHeight="1" x14ac:dyDescent="0.2">
      <c r="A734" s="6" t="s">
        <v>4407</v>
      </c>
      <c r="B734" s="6" t="s">
        <v>1122</v>
      </c>
      <c r="C734" s="6" t="s">
        <v>4408</v>
      </c>
      <c r="D734" s="6" t="s">
        <v>5109</v>
      </c>
    </row>
    <row r="735" spans="1:4" ht="15.75" customHeight="1" x14ac:dyDescent="0.2">
      <c r="A735" s="6" t="s">
        <v>4407</v>
      </c>
      <c r="B735" s="6" t="s">
        <v>1123</v>
      </c>
      <c r="C735" s="6" t="s">
        <v>4408</v>
      </c>
      <c r="D735" s="6" t="s">
        <v>5110</v>
      </c>
    </row>
    <row r="736" spans="1:4" ht="15.75" customHeight="1" x14ac:dyDescent="0.2">
      <c r="A736" s="6" t="s">
        <v>4407</v>
      </c>
      <c r="B736" s="6" t="s">
        <v>1124</v>
      </c>
      <c r="C736" s="6" t="s">
        <v>4408</v>
      </c>
      <c r="D736" s="6" t="s">
        <v>5111</v>
      </c>
    </row>
    <row r="737" spans="1:4" ht="15.75" customHeight="1" x14ac:dyDescent="0.2">
      <c r="A737" s="6" t="s">
        <v>4407</v>
      </c>
      <c r="B737" s="6" t="s">
        <v>1125</v>
      </c>
      <c r="C737" s="6" t="s">
        <v>4408</v>
      </c>
      <c r="D737" s="6" t="s">
        <v>5112</v>
      </c>
    </row>
    <row r="738" spans="1:4" ht="15.75" customHeight="1" x14ac:dyDescent="0.2">
      <c r="A738" s="6" t="s">
        <v>4407</v>
      </c>
      <c r="B738" s="6" t="s">
        <v>1126</v>
      </c>
      <c r="C738" s="6" t="s">
        <v>4408</v>
      </c>
      <c r="D738" s="6" t="s">
        <v>5113</v>
      </c>
    </row>
    <row r="739" spans="1:4" ht="15.75" customHeight="1" x14ac:dyDescent="0.2">
      <c r="A739" s="6" t="s">
        <v>4407</v>
      </c>
      <c r="B739" s="6" t="s">
        <v>1127</v>
      </c>
      <c r="C739" s="6" t="s">
        <v>4408</v>
      </c>
      <c r="D739" s="6" t="s">
        <v>5114</v>
      </c>
    </row>
    <row r="740" spans="1:4" ht="15.75" customHeight="1" x14ac:dyDescent="0.2">
      <c r="A740" s="6" t="s">
        <v>4407</v>
      </c>
      <c r="B740" s="6" t="s">
        <v>1128</v>
      </c>
      <c r="C740" s="6" t="s">
        <v>4408</v>
      </c>
      <c r="D740" s="6" t="s">
        <v>5115</v>
      </c>
    </row>
    <row r="741" spans="1:4" ht="15.75" customHeight="1" x14ac:dyDescent="0.2">
      <c r="A741" s="6" t="s">
        <v>4407</v>
      </c>
      <c r="B741" s="6" t="s">
        <v>1129</v>
      </c>
      <c r="C741" s="6" t="s">
        <v>4408</v>
      </c>
      <c r="D741" s="6" t="s">
        <v>5116</v>
      </c>
    </row>
    <row r="742" spans="1:4" ht="15.75" customHeight="1" x14ac:dyDescent="0.2">
      <c r="A742" s="6" t="s">
        <v>4407</v>
      </c>
      <c r="B742" s="6" t="s">
        <v>1130</v>
      </c>
      <c r="C742" s="6" t="s">
        <v>4408</v>
      </c>
      <c r="D742" s="6" t="s">
        <v>5117</v>
      </c>
    </row>
    <row r="743" spans="1:4" ht="15.75" customHeight="1" x14ac:dyDescent="0.2">
      <c r="A743" s="6" t="s">
        <v>4407</v>
      </c>
      <c r="B743" s="6" t="s">
        <v>1131</v>
      </c>
      <c r="C743" s="6" t="s">
        <v>4408</v>
      </c>
      <c r="D743" s="6" t="s">
        <v>5118</v>
      </c>
    </row>
    <row r="744" spans="1:4" ht="15.75" customHeight="1" x14ac:dyDescent="0.2">
      <c r="A744" s="6" t="s">
        <v>4407</v>
      </c>
      <c r="B744" s="6" t="s">
        <v>1132</v>
      </c>
      <c r="C744" s="6" t="s">
        <v>4408</v>
      </c>
      <c r="D744" s="6" t="s">
        <v>5119</v>
      </c>
    </row>
    <row r="745" spans="1:4" ht="15.75" customHeight="1" x14ac:dyDescent="0.2">
      <c r="A745" s="6" t="s">
        <v>4407</v>
      </c>
      <c r="B745" s="6" t="s">
        <v>1133</v>
      </c>
      <c r="C745" s="6" t="s">
        <v>4408</v>
      </c>
      <c r="D745" s="6" t="s">
        <v>5120</v>
      </c>
    </row>
    <row r="746" spans="1:4" ht="15.75" customHeight="1" x14ac:dyDescent="0.2">
      <c r="A746" s="6" t="s">
        <v>4407</v>
      </c>
      <c r="B746" s="6" t="s">
        <v>1134</v>
      </c>
      <c r="C746" s="6" t="s">
        <v>4408</v>
      </c>
      <c r="D746" s="6" t="s">
        <v>5121</v>
      </c>
    </row>
    <row r="747" spans="1:4" ht="15.75" customHeight="1" x14ac:dyDescent="0.2">
      <c r="A747" s="6" t="s">
        <v>4407</v>
      </c>
      <c r="B747" s="6" t="s">
        <v>1135</v>
      </c>
      <c r="C747" s="6" t="s">
        <v>4408</v>
      </c>
      <c r="D747" s="6" t="s">
        <v>5122</v>
      </c>
    </row>
    <row r="748" spans="1:4" ht="15.75" customHeight="1" x14ac:dyDescent="0.2">
      <c r="A748" s="6" t="s">
        <v>4407</v>
      </c>
      <c r="B748" s="6" t="s">
        <v>1136</v>
      </c>
      <c r="C748" s="6" t="s">
        <v>4408</v>
      </c>
      <c r="D748" s="6" t="s">
        <v>5123</v>
      </c>
    </row>
    <row r="749" spans="1:4" ht="15.75" customHeight="1" x14ac:dyDescent="0.2">
      <c r="A749" s="6" t="s">
        <v>4407</v>
      </c>
      <c r="B749" s="6" t="s">
        <v>1137</v>
      </c>
      <c r="C749" s="6" t="s">
        <v>4408</v>
      </c>
      <c r="D749" s="6" t="s">
        <v>5124</v>
      </c>
    </row>
    <row r="750" spans="1:4" ht="15.75" customHeight="1" x14ac:dyDescent="0.2">
      <c r="A750" s="6" t="s">
        <v>4407</v>
      </c>
      <c r="B750" s="6" t="s">
        <v>1138</v>
      </c>
      <c r="C750" s="6" t="s">
        <v>4408</v>
      </c>
      <c r="D750" s="6" t="s">
        <v>5125</v>
      </c>
    </row>
    <row r="751" spans="1:4" ht="15.75" customHeight="1" x14ac:dyDescent="0.2">
      <c r="A751" s="6" t="s">
        <v>4407</v>
      </c>
      <c r="B751" s="6" t="s">
        <v>1139</v>
      </c>
      <c r="C751" s="6" t="s">
        <v>4408</v>
      </c>
      <c r="D751" s="6" t="s">
        <v>5126</v>
      </c>
    </row>
    <row r="752" spans="1:4" ht="15.75" customHeight="1" x14ac:dyDescent="0.2">
      <c r="A752" s="6" t="s">
        <v>4407</v>
      </c>
      <c r="B752" s="6" t="s">
        <v>1140</v>
      </c>
      <c r="C752" s="6" t="s">
        <v>4408</v>
      </c>
      <c r="D752" s="6" t="s">
        <v>5127</v>
      </c>
    </row>
    <row r="753" spans="1:4" ht="15.75" customHeight="1" x14ac:dyDescent="0.2">
      <c r="A753" s="6" t="s">
        <v>4407</v>
      </c>
      <c r="B753" s="6" t="s">
        <v>1141</v>
      </c>
      <c r="C753" s="6" t="s">
        <v>4408</v>
      </c>
      <c r="D753" s="6" t="s">
        <v>5128</v>
      </c>
    </row>
    <row r="754" spans="1:4" ht="15.75" customHeight="1" x14ac:dyDescent="0.2">
      <c r="A754" s="6" t="s">
        <v>4407</v>
      </c>
      <c r="B754" s="6" t="s">
        <v>1142</v>
      </c>
      <c r="C754" s="6" t="s">
        <v>4408</v>
      </c>
      <c r="D754" s="6" t="s">
        <v>5129</v>
      </c>
    </row>
    <row r="755" spans="1:4" ht="15.75" customHeight="1" x14ac:dyDescent="0.2">
      <c r="A755" s="6" t="s">
        <v>4407</v>
      </c>
      <c r="B755" s="6" t="s">
        <v>1143</v>
      </c>
      <c r="C755" s="6" t="s">
        <v>4408</v>
      </c>
      <c r="D755" s="6" t="s">
        <v>5130</v>
      </c>
    </row>
    <row r="756" spans="1:4" ht="15.75" customHeight="1" x14ac:dyDescent="0.2">
      <c r="A756" s="6" t="s">
        <v>4407</v>
      </c>
      <c r="B756" s="6" t="s">
        <v>1144</v>
      </c>
      <c r="C756" s="6" t="s">
        <v>4408</v>
      </c>
      <c r="D756" s="6" t="s">
        <v>5131</v>
      </c>
    </row>
    <row r="757" spans="1:4" ht="15.75" customHeight="1" x14ac:dyDescent="0.2">
      <c r="A757" s="6" t="s">
        <v>4407</v>
      </c>
      <c r="B757" s="6" t="s">
        <v>1145</v>
      </c>
      <c r="C757" s="6" t="s">
        <v>4408</v>
      </c>
      <c r="D757" s="6" t="s">
        <v>5132</v>
      </c>
    </row>
    <row r="758" spans="1:4" ht="15.75" customHeight="1" x14ac:dyDescent="0.2">
      <c r="A758" s="6" t="s">
        <v>4407</v>
      </c>
      <c r="B758" s="6" t="s">
        <v>1146</v>
      </c>
      <c r="C758" s="6" t="s">
        <v>4408</v>
      </c>
      <c r="D758" s="6" t="s">
        <v>5133</v>
      </c>
    </row>
    <row r="759" spans="1:4" ht="15.75" customHeight="1" x14ac:dyDescent="0.2">
      <c r="A759" s="6" t="s">
        <v>4407</v>
      </c>
      <c r="B759" s="6" t="s">
        <v>1147</v>
      </c>
      <c r="C759" s="6" t="s">
        <v>4408</v>
      </c>
      <c r="D759" s="6" t="s">
        <v>5134</v>
      </c>
    </row>
    <row r="760" spans="1:4" ht="15.75" customHeight="1" x14ac:dyDescent="0.2">
      <c r="A760" s="6" t="s">
        <v>4407</v>
      </c>
      <c r="B760" s="6" t="s">
        <v>1148</v>
      </c>
      <c r="C760" s="6" t="s">
        <v>4408</v>
      </c>
      <c r="D760" s="6" t="s">
        <v>5135</v>
      </c>
    </row>
    <row r="761" spans="1:4" ht="15.75" customHeight="1" x14ac:dyDescent="0.2">
      <c r="A761" s="6" t="s">
        <v>4407</v>
      </c>
      <c r="B761" s="6" t="s">
        <v>1149</v>
      </c>
      <c r="C761" s="6" t="s">
        <v>4408</v>
      </c>
      <c r="D761" s="6" t="s">
        <v>5136</v>
      </c>
    </row>
    <row r="762" spans="1:4" ht="15.75" customHeight="1" x14ac:dyDescent="0.2">
      <c r="A762" s="6" t="s">
        <v>4407</v>
      </c>
      <c r="B762" s="6" t="s">
        <v>1150</v>
      </c>
      <c r="C762" s="6" t="s">
        <v>4408</v>
      </c>
      <c r="D762" s="6" t="s">
        <v>1292</v>
      </c>
    </row>
    <row r="763" spans="1:4" ht="15.75" customHeight="1" x14ac:dyDescent="0.2">
      <c r="A763" s="6" t="s">
        <v>4407</v>
      </c>
      <c r="B763" s="6" t="s">
        <v>1151</v>
      </c>
      <c r="C763" s="6" t="s">
        <v>4408</v>
      </c>
      <c r="D763" s="6" t="s">
        <v>5137</v>
      </c>
    </row>
    <row r="764" spans="1:4" ht="15.75" customHeight="1" x14ac:dyDescent="0.2">
      <c r="A764" s="6" t="s">
        <v>4407</v>
      </c>
      <c r="B764" s="6" t="s">
        <v>1152</v>
      </c>
      <c r="C764" s="6" t="s">
        <v>4408</v>
      </c>
      <c r="D764" s="6" t="s">
        <v>5138</v>
      </c>
    </row>
    <row r="765" spans="1:4" ht="15.75" customHeight="1" x14ac:dyDescent="0.2">
      <c r="A765" s="6" t="s">
        <v>4407</v>
      </c>
      <c r="B765" s="6" t="s">
        <v>1153</v>
      </c>
      <c r="C765" s="6" t="s">
        <v>4408</v>
      </c>
      <c r="D765" s="6" t="s">
        <v>5139</v>
      </c>
    </row>
    <row r="766" spans="1:4" ht="15.75" customHeight="1" x14ac:dyDescent="0.2">
      <c r="A766" s="6" t="s">
        <v>4407</v>
      </c>
      <c r="B766" s="6" t="s">
        <v>1154</v>
      </c>
      <c r="C766" s="6" t="s">
        <v>4408</v>
      </c>
      <c r="D766" s="6" t="s">
        <v>5140</v>
      </c>
    </row>
    <row r="767" spans="1:4" ht="15.75" customHeight="1" x14ac:dyDescent="0.2">
      <c r="A767" s="6" t="s">
        <v>4407</v>
      </c>
      <c r="B767" s="6" t="s">
        <v>1155</v>
      </c>
      <c r="C767" s="6" t="s">
        <v>4408</v>
      </c>
      <c r="D767" s="6" t="s">
        <v>5141</v>
      </c>
    </row>
    <row r="768" spans="1:4" ht="15.75" customHeight="1" x14ac:dyDescent="0.2">
      <c r="A768" s="6" t="s">
        <v>4407</v>
      </c>
      <c r="B768" s="6" t="s">
        <v>1156</v>
      </c>
      <c r="C768" s="6" t="s">
        <v>4408</v>
      </c>
      <c r="D768" s="6" t="s">
        <v>5142</v>
      </c>
    </row>
    <row r="769" spans="1:4" ht="15.75" customHeight="1" x14ac:dyDescent="0.2">
      <c r="A769" s="6" t="s">
        <v>4407</v>
      </c>
      <c r="B769" s="6" t="s">
        <v>1157</v>
      </c>
      <c r="C769" s="6" t="s">
        <v>4408</v>
      </c>
      <c r="D769" s="6" t="s">
        <v>5143</v>
      </c>
    </row>
    <row r="770" spans="1:4" ht="15.75" customHeight="1" x14ac:dyDescent="0.2">
      <c r="A770" s="6" t="s">
        <v>4407</v>
      </c>
      <c r="B770" s="6" t="s">
        <v>1158</v>
      </c>
      <c r="C770" s="6" t="s">
        <v>4408</v>
      </c>
      <c r="D770" s="6" t="s">
        <v>5144</v>
      </c>
    </row>
    <row r="771" spans="1:4" ht="15.75" customHeight="1" x14ac:dyDescent="0.2">
      <c r="A771" s="6" t="s">
        <v>4407</v>
      </c>
      <c r="B771" s="6" t="s">
        <v>1159</v>
      </c>
      <c r="C771" s="6" t="s">
        <v>4408</v>
      </c>
      <c r="D771" s="6" t="s">
        <v>5145</v>
      </c>
    </row>
    <row r="772" spans="1:4" ht="15.75" customHeight="1" x14ac:dyDescent="0.2">
      <c r="A772" s="6" t="s">
        <v>4407</v>
      </c>
      <c r="B772" s="6" t="s">
        <v>1160</v>
      </c>
      <c r="C772" s="6" t="s">
        <v>4408</v>
      </c>
      <c r="D772" s="6" t="s">
        <v>5146</v>
      </c>
    </row>
    <row r="773" spans="1:4" ht="15.75" customHeight="1" x14ac:dyDescent="0.2">
      <c r="A773" s="6" t="s">
        <v>4407</v>
      </c>
      <c r="B773" s="6" t="s">
        <v>1161</v>
      </c>
      <c r="C773" s="6" t="s">
        <v>4408</v>
      </c>
      <c r="D773" s="6" t="s">
        <v>5147</v>
      </c>
    </row>
    <row r="774" spans="1:4" ht="15.75" customHeight="1" x14ac:dyDescent="0.2">
      <c r="A774" s="6" t="s">
        <v>4407</v>
      </c>
      <c r="B774" s="6" t="s">
        <v>1162</v>
      </c>
      <c r="C774" s="6" t="s">
        <v>4408</v>
      </c>
      <c r="D774" s="6" t="s">
        <v>5148</v>
      </c>
    </row>
    <row r="775" spans="1:4" ht="15.75" customHeight="1" x14ac:dyDescent="0.2">
      <c r="A775" s="6" t="s">
        <v>4407</v>
      </c>
      <c r="B775" s="6" t="s">
        <v>1163</v>
      </c>
      <c r="C775" s="6" t="s">
        <v>4408</v>
      </c>
      <c r="D775" s="6" t="s">
        <v>5149</v>
      </c>
    </row>
    <row r="776" spans="1:4" ht="15.75" customHeight="1" x14ac:dyDescent="0.2">
      <c r="A776" s="6" t="s">
        <v>4407</v>
      </c>
      <c r="B776" s="6" t="s">
        <v>1164</v>
      </c>
      <c r="C776" s="6" t="s">
        <v>4408</v>
      </c>
      <c r="D776" s="6" t="s">
        <v>5150</v>
      </c>
    </row>
    <row r="777" spans="1:4" ht="15.75" customHeight="1" x14ac:dyDescent="0.2">
      <c r="A777" s="6" t="s">
        <v>4407</v>
      </c>
      <c r="B777" s="6" t="s">
        <v>99</v>
      </c>
      <c r="C777" s="6" t="s">
        <v>4408</v>
      </c>
      <c r="D777" s="6" t="s">
        <v>5151</v>
      </c>
    </row>
    <row r="778" spans="1:4" ht="15.75" customHeight="1" x14ac:dyDescent="0.2">
      <c r="A778" s="6" t="s">
        <v>4407</v>
      </c>
      <c r="B778" s="6" t="s">
        <v>1165</v>
      </c>
      <c r="C778" s="6" t="s">
        <v>4408</v>
      </c>
      <c r="D778" s="6" t="s">
        <v>5152</v>
      </c>
    </row>
    <row r="779" spans="1:4" ht="15.75" customHeight="1" x14ac:dyDescent="0.2">
      <c r="A779" s="6" t="s">
        <v>4407</v>
      </c>
      <c r="B779" s="6" t="s">
        <v>1166</v>
      </c>
      <c r="C779" s="6" t="s">
        <v>4408</v>
      </c>
      <c r="D779" s="6" t="s">
        <v>5153</v>
      </c>
    </row>
    <row r="780" spans="1:4" ht="15.75" customHeight="1" x14ac:dyDescent="0.2">
      <c r="A780" s="6" t="s">
        <v>4407</v>
      </c>
      <c r="B780" s="6" t="s">
        <v>1167</v>
      </c>
      <c r="C780" s="6" t="s">
        <v>4408</v>
      </c>
      <c r="D780" s="6" t="s">
        <v>5154</v>
      </c>
    </row>
    <row r="781" spans="1:4" ht="15.75" customHeight="1" x14ac:dyDescent="0.2">
      <c r="A781" s="6" t="s">
        <v>4407</v>
      </c>
      <c r="B781" s="6" t="s">
        <v>1168</v>
      </c>
      <c r="C781" s="6" t="s">
        <v>4408</v>
      </c>
      <c r="D781" s="6" t="s">
        <v>5155</v>
      </c>
    </row>
    <row r="782" spans="1:4" ht="15.75" customHeight="1" x14ac:dyDescent="0.2">
      <c r="A782" s="6" t="s">
        <v>4407</v>
      </c>
      <c r="B782" s="6" t="s">
        <v>1169</v>
      </c>
      <c r="C782" s="6" t="s">
        <v>4408</v>
      </c>
      <c r="D782" s="6" t="s">
        <v>5156</v>
      </c>
    </row>
    <row r="783" spans="1:4" ht="15.75" customHeight="1" x14ac:dyDescent="0.2">
      <c r="A783" s="6" t="s">
        <v>4407</v>
      </c>
      <c r="B783" s="6" t="s">
        <v>1170</v>
      </c>
      <c r="C783" s="6" t="s">
        <v>4408</v>
      </c>
      <c r="D783" s="6" t="s">
        <v>5157</v>
      </c>
    </row>
    <row r="784" spans="1:4" ht="15.75" customHeight="1" x14ac:dyDescent="0.2">
      <c r="A784" s="6" t="s">
        <v>4407</v>
      </c>
      <c r="B784" s="6" t="s">
        <v>1171</v>
      </c>
      <c r="C784" s="6" t="s">
        <v>4408</v>
      </c>
      <c r="D784" s="6" t="s">
        <v>5158</v>
      </c>
    </row>
    <row r="785" spans="1:4" ht="15.75" customHeight="1" x14ac:dyDescent="0.2">
      <c r="A785" s="6" t="s">
        <v>4407</v>
      </c>
      <c r="B785" s="6" t="s">
        <v>1172</v>
      </c>
      <c r="C785" s="6" t="s">
        <v>4408</v>
      </c>
      <c r="D785" s="6" t="s">
        <v>5159</v>
      </c>
    </row>
    <row r="786" spans="1:4" ht="15.75" customHeight="1" x14ac:dyDescent="0.2">
      <c r="A786" s="6" t="s">
        <v>4407</v>
      </c>
      <c r="B786" s="6" t="s">
        <v>1173</v>
      </c>
      <c r="C786" s="6" t="s">
        <v>4408</v>
      </c>
      <c r="D786" s="6" t="s">
        <v>5160</v>
      </c>
    </row>
    <row r="787" spans="1:4" ht="15.75" customHeight="1" x14ac:dyDescent="0.2">
      <c r="A787" s="6" t="s">
        <v>4407</v>
      </c>
      <c r="B787" s="6" t="s">
        <v>1174</v>
      </c>
      <c r="C787" s="6" t="s">
        <v>4408</v>
      </c>
      <c r="D787" s="6" t="s">
        <v>5161</v>
      </c>
    </row>
    <row r="788" spans="1:4" ht="15.75" customHeight="1" x14ac:dyDescent="0.2">
      <c r="A788" s="6" t="s">
        <v>4407</v>
      </c>
      <c r="B788" s="6" t="s">
        <v>1175</v>
      </c>
      <c r="C788" s="6" t="s">
        <v>4408</v>
      </c>
      <c r="D788" s="6" t="s">
        <v>5162</v>
      </c>
    </row>
    <row r="789" spans="1:4" ht="15.75" customHeight="1" x14ac:dyDescent="0.2">
      <c r="A789" s="6" t="s">
        <v>4407</v>
      </c>
      <c r="B789" s="6" t="s">
        <v>1176</v>
      </c>
      <c r="C789" s="6" t="s">
        <v>4408</v>
      </c>
      <c r="D789" s="6" t="s">
        <v>5163</v>
      </c>
    </row>
    <row r="790" spans="1:4" ht="15.75" customHeight="1" x14ac:dyDescent="0.2">
      <c r="A790" s="6" t="s">
        <v>4407</v>
      </c>
      <c r="B790" s="6" t="s">
        <v>1177</v>
      </c>
      <c r="C790" s="6" t="s">
        <v>4408</v>
      </c>
      <c r="D790" s="6" t="s">
        <v>5164</v>
      </c>
    </row>
    <row r="791" spans="1:4" ht="15.75" customHeight="1" x14ac:dyDescent="0.2">
      <c r="A791" s="6" t="s">
        <v>4407</v>
      </c>
      <c r="B791" s="6" t="s">
        <v>1178</v>
      </c>
      <c r="C791" s="6" t="s">
        <v>4408</v>
      </c>
      <c r="D791" s="6" t="s">
        <v>113</v>
      </c>
    </row>
    <row r="792" spans="1:4" ht="15.75" customHeight="1" x14ac:dyDescent="0.2">
      <c r="A792" s="6" t="s">
        <v>4407</v>
      </c>
      <c r="B792" s="6" t="s">
        <v>1179</v>
      </c>
      <c r="C792" s="6" t="s">
        <v>4408</v>
      </c>
      <c r="D792" s="6" t="s">
        <v>5165</v>
      </c>
    </row>
    <row r="793" spans="1:4" ht="15.75" customHeight="1" x14ac:dyDescent="0.2">
      <c r="A793" s="6" t="s">
        <v>4407</v>
      </c>
      <c r="B793" s="6" t="s">
        <v>1180</v>
      </c>
      <c r="C793" s="6" t="s">
        <v>4408</v>
      </c>
      <c r="D793" s="6" t="s">
        <v>5166</v>
      </c>
    </row>
    <row r="794" spans="1:4" ht="15.75" customHeight="1" x14ac:dyDescent="0.2">
      <c r="A794" s="6" t="s">
        <v>4407</v>
      </c>
      <c r="B794" s="6" t="s">
        <v>1181</v>
      </c>
      <c r="C794" s="6" t="s">
        <v>4408</v>
      </c>
      <c r="D794" s="6" t="s">
        <v>5167</v>
      </c>
    </row>
    <row r="795" spans="1:4" ht="15.75" customHeight="1" x14ac:dyDescent="0.2">
      <c r="A795" s="6" t="s">
        <v>4407</v>
      </c>
      <c r="B795" s="6" t="s">
        <v>1182</v>
      </c>
      <c r="C795" s="6" t="s">
        <v>4408</v>
      </c>
      <c r="D795" s="6" t="s">
        <v>5168</v>
      </c>
    </row>
    <row r="796" spans="1:4" ht="15.75" customHeight="1" x14ac:dyDescent="0.2">
      <c r="A796" s="6" t="s">
        <v>4407</v>
      </c>
      <c r="B796" s="6" t="s">
        <v>1183</v>
      </c>
      <c r="C796" s="6" t="s">
        <v>4408</v>
      </c>
      <c r="D796" s="6" t="s">
        <v>5169</v>
      </c>
    </row>
    <row r="797" spans="1:4" ht="15.75" customHeight="1" x14ac:dyDescent="0.2">
      <c r="A797" s="6" t="s">
        <v>4407</v>
      </c>
      <c r="B797" s="6" t="s">
        <v>1184</v>
      </c>
      <c r="C797" s="6" t="s">
        <v>4408</v>
      </c>
      <c r="D797" s="6" t="s">
        <v>5170</v>
      </c>
    </row>
    <row r="798" spans="1:4" ht="15.75" customHeight="1" x14ac:dyDescent="0.2">
      <c r="A798" s="6" t="s">
        <v>4407</v>
      </c>
      <c r="B798" s="6" t="s">
        <v>1185</v>
      </c>
      <c r="C798" s="6" t="s">
        <v>4408</v>
      </c>
      <c r="D798" s="6" t="s">
        <v>5171</v>
      </c>
    </row>
    <row r="799" spans="1:4" ht="15.75" customHeight="1" x14ac:dyDescent="0.2">
      <c r="A799" s="6" t="s">
        <v>4407</v>
      </c>
      <c r="B799" s="6" t="s">
        <v>1186</v>
      </c>
      <c r="C799" s="6" t="s">
        <v>4408</v>
      </c>
      <c r="D799" s="6" t="s">
        <v>5172</v>
      </c>
    </row>
    <row r="800" spans="1:4" ht="15.75" customHeight="1" x14ac:dyDescent="0.2">
      <c r="A800" s="6" t="s">
        <v>4407</v>
      </c>
      <c r="B800" s="6" t="s">
        <v>1187</v>
      </c>
      <c r="C800" s="6" t="s">
        <v>4408</v>
      </c>
      <c r="D800" s="6" t="s">
        <v>5173</v>
      </c>
    </row>
    <row r="801" spans="1:4" ht="15.75" customHeight="1" x14ac:dyDescent="0.2">
      <c r="A801" s="6" t="s">
        <v>4407</v>
      </c>
      <c r="B801" s="6" t="s">
        <v>1188</v>
      </c>
      <c r="C801" s="6" t="s">
        <v>4408</v>
      </c>
      <c r="D801" s="6" t="s">
        <v>5174</v>
      </c>
    </row>
    <row r="802" spans="1:4" ht="15.75" customHeight="1" x14ac:dyDescent="0.2">
      <c r="A802" s="6" t="s">
        <v>4407</v>
      </c>
      <c r="B802" s="6" t="s">
        <v>1189</v>
      </c>
      <c r="C802" s="6" t="s">
        <v>4408</v>
      </c>
      <c r="D802" s="6" t="s">
        <v>5175</v>
      </c>
    </row>
    <row r="803" spans="1:4" ht="15.75" customHeight="1" x14ac:dyDescent="0.2">
      <c r="A803" s="6" t="s">
        <v>4407</v>
      </c>
      <c r="B803" s="6" t="s">
        <v>1190</v>
      </c>
      <c r="C803" s="6" t="s">
        <v>4408</v>
      </c>
      <c r="D803" s="6" t="s">
        <v>5176</v>
      </c>
    </row>
    <row r="804" spans="1:4" ht="15.75" customHeight="1" x14ac:dyDescent="0.2">
      <c r="A804" s="6" t="s">
        <v>4407</v>
      </c>
      <c r="B804" s="6" t="s">
        <v>1191</v>
      </c>
      <c r="C804" s="6" t="s">
        <v>4408</v>
      </c>
      <c r="D804" s="6" t="s">
        <v>5177</v>
      </c>
    </row>
    <row r="805" spans="1:4" ht="15.75" customHeight="1" x14ac:dyDescent="0.2">
      <c r="A805" s="6" t="s">
        <v>4407</v>
      </c>
      <c r="B805" s="6" t="s">
        <v>1192</v>
      </c>
      <c r="C805" s="6" t="s">
        <v>4408</v>
      </c>
      <c r="D805" s="6" t="s">
        <v>5178</v>
      </c>
    </row>
    <row r="806" spans="1:4" ht="15.75" customHeight="1" x14ac:dyDescent="0.2">
      <c r="A806" s="6" t="s">
        <v>4407</v>
      </c>
      <c r="B806" s="6" t="s">
        <v>1193</v>
      </c>
      <c r="C806" s="6" t="s">
        <v>4408</v>
      </c>
      <c r="D806" s="6" t="s">
        <v>5179</v>
      </c>
    </row>
    <row r="807" spans="1:4" ht="15.75" customHeight="1" x14ac:dyDescent="0.2">
      <c r="A807" s="6" t="s">
        <v>4407</v>
      </c>
      <c r="B807" s="6" t="s">
        <v>1194</v>
      </c>
      <c r="C807" s="6" t="s">
        <v>4408</v>
      </c>
      <c r="D807" s="6" t="s">
        <v>5180</v>
      </c>
    </row>
    <row r="808" spans="1:4" ht="15.75" customHeight="1" x14ac:dyDescent="0.2">
      <c r="A808" s="6" t="s">
        <v>4407</v>
      </c>
      <c r="B808" s="6" t="s">
        <v>1195</v>
      </c>
      <c r="C808" s="6" t="s">
        <v>4408</v>
      </c>
      <c r="D808" s="6" t="s">
        <v>5181</v>
      </c>
    </row>
    <row r="809" spans="1:4" ht="15.75" customHeight="1" x14ac:dyDescent="0.2">
      <c r="A809" s="6" t="s">
        <v>4407</v>
      </c>
      <c r="B809" s="6" t="s">
        <v>1196</v>
      </c>
      <c r="C809" s="6" t="s">
        <v>4408</v>
      </c>
      <c r="D809" s="6" t="s">
        <v>5182</v>
      </c>
    </row>
    <row r="810" spans="1:4" ht="15.75" customHeight="1" x14ac:dyDescent="0.2">
      <c r="A810" s="6" t="s">
        <v>4407</v>
      </c>
      <c r="B810" s="6" t="s">
        <v>1197</v>
      </c>
      <c r="C810" s="6" t="s">
        <v>4408</v>
      </c>
      <c r="D810" s="6" t="s">
        <v>5183</v>
      </c>
    </row>
    <row r="811" spans="1:4" ht="15.75" customHeight="1" x14ac:dyDescent="0.2">
      <c r="A811" s="6" t="s">
        <v>4407</v>
      </c>
      <c r="B811" s="6" t="s">
        <v>1198</v>
      </c>
      <c r="C811" s="6" t="s">
        <v>4408</v>
      </c>
      <c r="D811" s="6" t="s">
        <v>5184</v>
      </c>
    </row>
    <row r="812" spans="1:4" ht="15.75" customHeight="1" x14ac:dyDescent="0.2">
      <c r="A812" s="6" t="s">
        <v>4407</v>
      </c>
      <c r="B812" s="6" t="s">
        <v>1199</v>
      </c>
      <c r="C812" s="6" t="s">
        <v>4408</v>
      </c>
      <c r="D812" s="6" t="s">
        <v>5185</v>
      </c>
    </row>
    <row r="813" spans="1:4" ht="15.75" customHeight="1" x14ac:dyDescent="0.2">
      <c r="A813" s="6" t="s">
        <v>4407</v>
      </c>
      <c r="B813" s="6" t="s">
        <v>1200</v>
      </c>
      <c r="C813" s="6" t="s">
        <v>4408</v>
      </c>
      <c r="D813" s="6" t="s">
        <v>5186</v>
      </c>
    </row>
    <row r="814" spans="1:4" ht="15.75" customHeight="1" x14ac:dyDescent="0.2">
      <c r="A814" s="6" t="s">
        <v>4407</v>
      </c>
      <c r="B814" s="6" t="s">
        <v>1201</v>
      </c>
      <c r="C814" s="6" t="s">
        <v>4408</v>
      </c>
      <c r="D814" s="6" t="s">
        <v>5187</v>
      </c>
    </row>
    <row r="815" spans="1:4" ht="15.75" customHeight="1" x14ac:dyDescent="0.2">
      <c r="A815" s="6" t="s">
        <v>4407</v>
      </c>
      <c r="B815" s="6" t="s">
        <v>1202</v>
      </c>
      <c r="C815" s="6" t="s">
        <v>4408</v>
      </c>
      <c r="D815" s="6" t="s">
        <v>5188</v>
      </c>
    </row>
    <row r="816" spans="1:4" ht="15.75" customHeight="1" x14ac:dyDescent="0.2">
      <c r="A816" s="6" t="s">
        <v>4407</v>
      </c>
      <c r="B816" s="6" t="s">
        <v>1203</v>
      </c>
      <c r="C816" s="6" t="s">
        <v>4408</v>
      </c>
      <c r="D816" s="6" t="s">
        <v>5189</v>
      </c>
    </row>
    <row r="817" spans="1:4" ht="15.75" customHeight="1" x14ac:dyDescent="0.2">
      <c r="A817" s="6" t="s">
        <v>4407</v>
      </c>
      <c r="B817" s="6" t="s">
        <v>1204</v>
      </c>
      <c r="C817" s="6" t="s">
        <v>4408</v>
      </c>
      <c r="D817" s="6" t="s">
        <v>5190</v>
      </c>
    </row>
    <row r="818" spans="1:4" ht="15.75" customHeight="1" x14ac:dyDescent="0.2">
      <c r="A818" s="6" t="s">
        <v>4407</v>
      </c>
      <c r="B818" s="6" t="s">
        <v>1205</v>
      </c>
      <c r="C818" s="6" t="s">
        <v>4408</v>
      </c>
      <c r="D818" s="6" t="s">
        <v>5191</v>
      </c>
    </row>
    <row r="819" spans="1:4" ht="15.75" customHeight="1" x14ac:dyDescent="0.2">
      <c r="A819" s="6" t="s">
        <v>4407</v>
      </c>
      <c r="B819" s="6" t="s">
        <v>1206</v>
      </c>
      <c r="C819" s="6" t="s">
        <v>4408</v>
      </c>
      <c r="D819" s="6" t="s">
        <v>5192</v>
      </c>
    </row>
    <row r="820" spans="1:4" ht="15.75" customHeight="1" x14ac:dyDescent="0.2">
      <c r="A820" s="6" t="s">
        <v>4407</v>
      </c>
      <c r="B820" s="6" t="s">
        <v>1207</v>
      </c>
      <c r="C820" s="6" t="s">
        <v>4408</v>
      </c>
      <c r="D820" s="6" t="s">
        <v>5193</v>
      </c>
    </row>
    <row r="821" spans="1:4" ht="15.75" customHeight="1" x14ac:dyDescent="0.2">
      <c r="A821" s="6" t="s">
        <v>4407</v>
      </c>
      <c r="B821" s="6" t="s">
        <v>1208</v>
      </c>
      <c r="C821" s="6" t="s">
        <v>4408</v>
      </c>
      <c r="D821" s="6" t="s">
        <v>5194</v>
      </c>
    </row>
    <row r="822" spans="1:4" ht="15.75" customHeight="1" x14ac:dyDescent="0.2">
      <c r="A822" s="6" t="s">
        <v>4407</v>
      </c>
      <c r="B822" s="6" t="s">
        <v>1209</v>
      </c>
      <c r="C822" s="6" t="s">
        <v>4408</v>
      </c>
      <c r="D822" s="6" t="s">
        <v>5195</v>
      </c>
    </row>
    <row r="823" spans="1:4" ht="15.75" customHeight="1" x14ac:dyDescent="0.2">
      <c r="A823" s="6" t="s">
        <v>4407</v>
      </c>
      <c r="B823" s="6" t="s">
        <v>1210</v>
      </c>
      <c r="C823" s="6" t="s">
        <v>4408</v>
      </c>
      <c r="D823" s="6" t="s">
        <v>5196</v>
      </c>
    </row>
    <row r="824" spans="1:4" ht="15.75" customHeight="1" x14ac:dyDescent="0.2">
      <c r="A824" s="6" t="s">
        <v>4407</v>
      </c>
      <c r="B824" s="6" t="s">
        <v>1211</v>
      </c>
      <c r="C824" s="6" t="s">
        <v>4408</v>
      </c>
      <c r="D824" s="6" t="s">
        <v>1331</v>
      </c>
    </row>
    <row r="825" spans="1:4" ht="15.75" customHeight="1" x14ac:dyDescent="0.2">
      <c r="A825" s="6" t="s">
        <v>4407</v>
      </c>
      <c r="B825" s="6" t="s">
        <v>1212</v>
      </c>
      <c r="C825" s="6" t="s">
        <v>4408</v>
      </c>
      <c r="D825" s="6" t="s">
        <v>5197</v>
      </c>
    </row>
    <row r="826" spans="1:4" ht="15.75" customHeight="1" x14ac:dyDescent="0.2">
      <c r="A826" s="6" t="s">
        <v>4407</v>
      </c>
      <c r="B826" s="6" t="s">
        <v>1213</v>
      </c>
      <c r="C826" s="6" t="s">
        <v>4408</v>
      </c>
      <c r="D826" s="6" t="s">
        <v>5198</v>
      </c>
    </row>
    <row r="827" spans="1:4" ht="15.75" customHeight="1" x14ac:dyDescent="0.2">
      <c r="A827" s="6" t="s">
        <v>4407</v>
      </c>
      <c r="B827" s="6" t="s">
        <v>1214</v>
      </c>
      <c r="C827" s="6" t="s">
        <v>4408</v>
      </c>
      <c r="D827" s="6" t="s">
        <v>5199</v>
      </c>
    </row>
    <row r="828" spans="1:4" ht="15.75" customHeight="1" x14ac:dyDescent="0.2">
      <c r="A828" s="6" t="s">
        <v>4407</v>
      </c>
      <c r="B828" s="6" t="s">
        <v>1215</v>
      </c>
      <c r="C828" s="6" t="s">
        <v>4408</v>
      </c>
      <c r="D828" s="6" t="s">
        <v>5200</v>
      </c>
    </row>
    <row r="829" spans="1:4" ht="15.75" customHeight="1" x14ac:dyDescent="0.2">
      <c r="A829" s="6" t="s">
        <v>4407</v>
      </c>
      <c r="B829" s="6" t="s">
        <v>1216</v>
      </c>
      <c r="C829" s="6" t="s">
        <v>4408</v>
      </c>
      <c r="D829" s="6" t="s">
        <v>5201</v>
      </c>
    </row>
    <row r="830" spans="1:4" ht="15.75" customHeight="1" x14ac:dyDescent="0.2">
      <c r="A830" s="6" t="s">
        <v>4407</v>
      </c>
      <c r="B830" s="6" t="s">
        <v>1217</v>
      </c>
      <c r="C830" s="6" t="s">
        <v>4408</v>
      </c>
      <c r="D830" s="6" t="s">
        <v>5202</v>
      </c>
    </row>
    <row r="831" spans="1:4" ht="15.75" customHeight="1" x14ac:dyDescent="0.2">
      <c r="A831" s="6" t="s">
        <v>4407</v>
      </c>
      <c r="B831" s="6" t="s">
        <v>1218</v>
      </c>
      <c r="C831" s="6" t="s">
        <v>4408</v>
      </c>
      <c r="D831" s="6" t="s">
        <v>5203</v>
      </c>
    </row>
    <row r="832" spans="1:4" ht="15.75" customHeight="1" x14ac:dyDescent="0.2">
      <c r="A832" s="6" t="s">
        <v>4407</v>
      </c>
      <c r="B832" s="6" t="s">
        <v>1219</v>
      </c>
      <c r="C832" s="6" t="s">
        <v>4408</v>
      </c>
      <c r="D832" s="6" t="s">
        <v>5204</v>
      </c>
    </row>
    <row r="833" spans="1:4" ht="15.75" customHeight="1" x14ac:dyDescent="0.2">
      <c r="A833" s="6" t="s">
        <v>4407</v>
      </c>
      <c r="B833" s="6" t="s">
        <v>1220</v>
      </c>
      <c r="C833" s="6" t="s">
        <v>4408</v>
      </c>
      <c r="D833" s="6" t="s">
        <v>5205</v>
      </c>
    </row>
    <row r="834" spans="1:4" ht="15.75" customHeight="1" x14ac:dyDescent="0.2">
      <c r="A834" s="6" t="s">
        <v>4407</v>
      </c>
      <c r="B834" s="6" t="s">
        <v>1221</v>
      </c>
      <c r="C834" s="6" t="s">
        <v>4408</v>
      </c>
      <c r="D834" s="6" t="s">
        <v>5206</v>
      </c>
    </row>
    <row r="835" spans="1:4" ht="15.75" customHeight="1" x14ac:dyDescent="0.2">
      <c r="A835" s="6" t="s">
        <v>4407</v>
      </c>
      <c r="B835" s="6" t="s">
        <v>1222</v>
      </c>
      <c r="C835" s="6" t="s">
        <v>4408</v>
      </c>
      <c r="D835" s="6" t="s">
        <v>5207</v>
      </c>
    </row>
    <row r="836" spans="1:4" ht="15.75" customHeight="1" x14ac:dyDescent="0.2">
      <c r="A836" s="6" t="s">
        <v>4407</v>
      </c>
      <c r="B836" s="6" t="s">
        <v>1223</v>
      </c>
      <c r="C836" s="6" t="s">
        <v>4408</v>
      </c>
      <c r="D836" s="6" t="s">
        <v>5208</v>
      </c>
    </row>
    <row r="837" spans="1:4" ht="15.75" customHeight="1" x14ac:dyDescent="0.2">
      <c r="A837" s="6" t="s">
        <v>4407</v>
      </c>
      <c r="B837" s="6" t="s">
        <v>1224</v>
      </c>
      <c r="C837" s="6" t="s">
        <v>4408</v>
      </c>
      <c r="D837" s="6" t="s">
        <v>5209</v>
      </c>
    </row>
    <row r="838" spans="1:4" ht="15.75" customHeight="1" x14ac:dyDescent="0.2">
      <c r="A838" s="6" t="s">
        <v>4407</v>
      </c>
      <c r="B838" s="6" t="s">
        <v>1225</v>
      </c>
      <c r="C838" s="6" t="s">
        <v>4408</v>
      </c>
      <c r="D838" s="6" t="s">
        <v>5210</v>
      </c>
    </row>
    <row r="839" spans="1:4" ht="15.75" customHeight="1" x14ac:dyDescent="0.2">
      <c r="A839" s="6" t="s">
        <v>4407</v>
      </c>
      <c r="B839" s="6" t="s">
        <v>1226</v>
      </c>
      <c r="C839" s="6" t="s">
        <v>4408</v>
      </c>
      <c r="D839" s="6" t="s">
        <v>5211</v>
      </c>
    </row>
    <row r="840" spans="1:4" ht="15.75" customHeight="1" x14ac:dyDescent="0.2">
      <c r="A840" s="6" t="s">
        <v>4407</v>
      </c>
      <c r="B840" s="6" t="s">
        <v>1227</v>
      </c>
      <c r="C840" s="6" t="s">
        <v>4408</v>
      </c>
      <c r="D840" s="6" t="s">
        <v>5212</v>
      </c>
    </row>
    <row r="841" spans="1:4" ht="15.75" customHeight="1" x14ac:dyDescent="0.2">
      <c r="A841" s="6" t="s">
        <v>4407</v>
      </c>
      <c r="B841" s="6" t="s">
        <v>1228</v>
      </c>
      <c r="C841" s="6" t="s">
        <v>4408</v>
      </c>
      <c r="D841" s="6" t="s">
        <v>5213</v>
      </c>
    </row>
    <row r="842" spans="1:4" ht="15.75" customHeight="1" x14ac:dyDescent="0.2">
      <c r="A842" s="6" t="s">
        <v>4407</v>
      </c>
      <c r="B842" s="6" t="s">
        <v>1229</v>
      </c>
      <c r="C842" s="6" t="s">
        <v>4408</v>
      </c>
      <c r="D842" s="6" t="s">
        <v>5214</v>
      </c>
    </row>
    <row r="843" spans="1:4" ht="15.75" customHeight="1" x14ac:dyDescent="0.2">
      <c r="A843" s="6" t="s">
        <v>4407</v>
      </c>
      <c r="B843" s="6" t="s">
        <v>1230</v>
      </c>
      <c r="C843" s="6" t="s">
        <v>4408</v>
      </c>
      <c r="D843" s="6" t="s">
        <v>5215</v>
      </c>
    </row>
    <row r="844" spans="1:4" ht="15.75" customHeight="1" x14ac:dyDescent="0.2">
      <c r="A844" s="6" t="s">
        <v>4407</v>
      </c>
      <c r="B844" s="6" t="s">
        <v>1231</v>
      </c>
      <c r="C844" s="6" t="s">
        <v>4408</v>
      </c>
      <c r="D844" s="6" t="s">
        <v>5216</v>
      </c>
    </row>
    <row r="845" spans="1:4" ht="15.75" customHeight="1" x14ac:dyDescent="0.2">
      <c r="A845" s="6" t="s">
        <v>4407</v>
      </c>
      <c r="B845" s="6" t="s">
        <v>1232</v>
      </c>
      <c r="C845" s="6" t="s">
        <v>4408</v>
      </c>
      <c r="D845" s="6" t="s">
        <v>5217</v>
      </c>
    </row>
    <row r="846" spans="1:4" ht="15.75" customHeight="1" x14ac:dyDescent="0.2">
      <c r="A846" s="6" t="s">
        <v>4407</v>
      </c>
      <c r="B846" s="6" t="s">
        <v>1233</v>
      </c>
      <c r="C846" s="6" t="s">
        <v>4408</v>
      </c>
      <c r="D846" s="6" t="s">
        <v>5218</v>
      </c>
    </row>
    <row r="847" spans="1:4" ht="15.75" customHeight="1" x14ac:dyDescent="0.2">
      <c r="A847" s="6" t="s">
        <v>4407</v>
      </c>
      <c r="B847" s="6" t="s">
        <v>1234</v>
      </c>
      <c r="C847" s="6" t="s">
        <v>4408</v>
      </c>
      <c r="D847" s="6" t="s">
        <v>5219</v>
      </c>
    </row>
    <row r="848" spans="1:4" ht="15.75" customHeight="1" x14ac:dyDescent="0.2">
      <c r="A848" s="6" t="s">
        <v>4407</v>
      </c>
      <c r="B848" s="6" t="s">
        <v>1235</v>
      </c>
      <c r="C848" s="6" t="s">
        <v>4408</v>
      </c>
      <c r="D848" s="6" t="s">
        <v>5220</v>
      </c>
    </row>
    <row r="849" spans="1:4" ht="15.75" customHeight="1" x14ac:dyDescent="0.2">
      <c r="A849" s="6" t="s">
        <v>4407</v>
      </c>
      <c r="B849" s="6" t="s">
        <v>1236</v>
      </c>
      <c r="C849" s="6" t="s">
        <v>4408</v>
      </c>
      <c r="D849" s="6" t="s">
        <v>5221</v>
      </c>
    </row>
    <row r="850" spans="1:4" ht="15.75" customHeight="1" x14ac:dyDescent="0.2">
      <c r="A850" s="6" t="s">
        <v>4407</v>
      </c>
      <c r="B850" s="6" t="s">
        <v>1237</v>
      </c>
      <c r="C850" s="6" t="s">
        <v>4408</v>
      </c>
      <c r="D850" s="6" t="s">
        <v>5222</v>
      </c>
    </row>
    <row r="851" spans="1:4" ht="15.75" customHeight="1" x14ac:dyDescent="0.2">
      <c r="A851" s="6" t="s">
        <v>4407</v>
      </c>
      <c r="B851" s="6" t="s">
        <v>1238</v>
      </c>
      <c r="C851" s="6" t="s">
        <v>4408</v>
      </c>
      <c r="D851" s="6" t="s">
        <v>5223</v>
      </c>
    </row>
    <row r="852" spans="1:4" ht="15.75" customHeight="1" x14ac:dyDescent="0.2">
      <c r="A852" s="6" t="s">
        <v>4407</v>
      </c>
      <c r="B852" s="6" t="s">
        <v>1239</v>
      </c>
      <c r="C852" s="6" t="s">
        <v>4408</v>
      </c>
      <c r="D852" s="6" t="s">
        <v>5224</v>
      </c>
    </row>
    <row r="853" spans="1:4" ht="15.75" customHeight="1" x14ac:dyDescent="0.2">
      <c r="A853" s="6" t="s">
        <v>4407</v>
      </c>
      <c r="B853" s="6" t="s">
        <v>1240</v>
      </c>
      <c r="C853" s="6" t="s">
        <v>4408</v>
      </c>
      <c r="D853" s="6" t="s">
        <v>5225</v>
      </c>
    </row>
    <row r="854" spans="1:4" ht="15.75" customHeight="1" x14ac:dyDescent="0.2">
      <c r="A854" s="6" t="s">
        <v>4407</v>
      </c>
      <c r="B854" s="6" t="s">
        <v>1241</v>
      </c>
      <c r="C854" s="6" t="s">
        <v>4408</v>
      </c>
      <c r="D854" s="6" t="s">
        <v>5226</v>
      </c>
    </row>
    <row r="855" spans="1:4" ht="15.75" customHeight="1" x14ac:dyDescent="0.2">
      <c r="A855" s="6" t="s">
        <v>4407</v>
      </c>
      <c r="B855" s="6" t="s">
        <v>1242</v>
      </c>
      <c r="C855" s="6" t="s">
        <v>4408</v>
      </c>
      <c r="D855" s="6" t="s">
        <v>5227</v>
      </c>
    </row>
    <row r="856" spans="1:4" ht="15.75" customHeight="1" x14ac:dyDescent="0.2">
      <c r="A856" s="6" t="s">
        <v>4407</v>
      </c>
      <c r="B856" s="6" t="s">
        <v>1243</v>
      </c>
      <c r="C856" s="6" t="s">
        <v>4408</v>
      </c>
      <c r="D856" s="6" t="s">
        <v>5228</v>
      </c>
    </row>
    <row r="857" spans="1:4" ht="15.75" customHeight="1" x14ac:dyDescent="0.2">
      <c r="A857" s="6" t="s">
        <v>4407</v>
      </c>
      <c r="B857" s="6" t="s">
        <v>1244</v>
      </c>
      <c r="C857" s="6" t="s">
        <v>4408</v>
      </c>
      <c r="D857" s="6" t="s">
        <v>5229</v>
      </c>
    </row>
    <row r="858" spans="1:4" ht="15.75" customHeight="1" x14ac:dyDescent="0.2">
      <c r="A858" s="6" t="s">
        <v>4407</v>
      </c>
      <c r="B858" s="6" t="s">
        <v>1245</v>
      </c>
      <c r="C858" s="6" t="s">
        <v>4408</v>
      </c>
      <c r="D858" s="6" t="s">
        <v>5230</v>
      </c>
    </row>
    <row r="859" spans="1:4" ht="15.75" customHeight="1" x14ac:dyDescent="0.2">
      <c r="A859" s="6" t="s">
        <v>4407</v>
      </c>
      <c r="B859" s="6" t="s">
        <v>1246</v>
      </c>
      <c r="C859" s="6" t="s">
        <v>4408</v>
      </c>
      <c r="D859" s="6" t="s">
        <v>5231</v>
      </c>
    </row>
    <row r="860" spans="1:4" ht="15.75" customHeight="1" x14ac:dyDescent="0.2">
      <c r="A860" s="6" t="s">
        <v>4407</v>
      </c>
      <c r="B860" s="6" t="s">
        <v>1247</v>
      </c>
      <c r="C860" s="6" t="s">
        <v>4408</v>
      </c>
      <c r="D860" s="6" t="s">
        <v>5232</v>
      </c>
    </row>
    <row r="861" spans="1:4" ht="15.75" customHeight="1" x14ac:dyDescent="0.2">
      <c r="A861" s="6" t="s">
        <v>4407</v>
      </c>
      <c r="B861" s="6" t="s">
        <v>1248</v>
      </c>
      <c r="C861" s="6" t="s">
        <v>4408</v>
      </c>
      <c r="D861" s="6" t="s">
        <v>5233</v>
      </c>
    </row>
    <row r="862" spans="1:4" ht="15.75" customHeight="1" x14ac:dyDescent="0.2">
      <c r="A862" s="6" t="s">
        <v>4407</v>
      </c>
      <c r="B862" s="6" t="s">
        <v>1249</v>
      </c>
      <c r="C862" s="6" t="s">
        <v>4408</v>
      </c>
      <c r="D862" s="6" t="s">
        <v>5234</v>
      </c>
    </row>
    <row r="863" spans="1:4" ht="15.75" customHeight="1" x14ac:dyDescent="0.2">
      <c r="A863" s="6" t="s">
        <v>4407</v>
      </c>
      <c r="B863" s="6" t="s">
        <v>1250</v>
      </c>
      <c r="C863" s="6" t="s">
        <v>4408</v>
      </c>
      <c r="D863" s="6" t="s">
        <v>5235</v>
      </c>
    </row>
    <row r="864" spans="1:4" ht="15.75" customHeight="1" x14ac:dyDescent="0.2">
      <c r="A864" s="6" t="s">
        <v>4407</v>
      </c>
      <c r="B864" s="6" t="s">
        <v>1251</v>
      </c>
      <c r="C864" s="6" t="s">
        <v>4408</v>
      </c>
      <c r="D864" s="6" t="s">
        <v>5236</v>
      </c>
    </row>
    <row r="865" spans="1:4" ht="15.75" customHeight="1" x14ac:dyDescent="0.2">
      <c r="A865" s="6" t="s">
        <v>4407</v>
      </c>
      <c r="B865" s="6" t="s">
        <v>1252</v>
      </c>
      <c r="C865" s="6" t="s">
        <v>4408</v>
      </c>
      <c r="D865" s="6" t="s">
        <v>5237</v>
      </c>
    </row>
    <row r="866" spans="1:4" ht="15.75" customHeight="1" x14ac:dyDescent="0.2">
      <c r="A866" s="6" t="s">
        <v>4407</v>
      </c>
      <c r="B866" s="6" t="s">
        <v>1253</v>
      </c>
      <c r="C866" s="6" t="s">
        <v>4408</v>
      </c>
      <c r="D866" s="6" t="s">
        <v>5238</v>
      </c>
    </row>
    <row r="867" spans="1:4" ht="15.75" customHeight="1" x14ac:dyDescent="0.2">
      <c r="A867" s="6" t="s">
        <v>4407</v>
      </c>
      <c r="B867" s="6" t="s">
        <v>1254</v>
      </c>
      <c r="C867" s="6" t="s">
        <v>4408</v>
      </c>
      <c r="D867" s="6" t="s">
        <v>5239</v>
      </c>
    </row>
    <row r="868" spans="1:4" ht="15.75" customHeight="1" x14ac:dyDescent="0.2">
      <c r="A868" s="6" t="s">
        <v>4407</v>
      </c>
      <c r="B868" s="6" t="s">
        <v>1255</v>
      </c>
      <c r="C868" s="6" t="s">
        <v>4408</v>
      </c>
      <c r="D868" s="6" t="s">
        <v>5240</v>
      </c>
    </row>
    <row r="869" spans="1:4" ht="15.75" customHeight="1" x14ac:dyDescent="0.2">
      <c r="A869" s="6" t="s">
        <v>4407</v>
      </c>
      <c r="B869" s="6" t="s">
        <v>1256</v>
      </c>
      <c r="C869" s="6" t="s">
        <v>4408</v>
      </c>
      <c r="D869" s="6" t="s">
        <v>5241</v>
      </c>
    </row>
    <row r="870" spans="1:4" ht="15.75" customHeight="1" x14ac:dyDescent="0.2">
      <c r="A870" s="6" t="s">
        <v>4407</v>
      </c>
      <c r="B870" s="6" t="s">
        <v>1257</v>
      </c>
      <c r="C870" s="6" t="s">
        <v>4408</v>
      </c>
      <c r="D870" s="6" t="s">
        <v>5242</v>
      </c>
    </row>
    <row r="871" spans="1:4" ht="15.75" customHeight="1" x14ac:dyDescent="0.2">
      <c r="A871" s="6" t="s">
        <v>4407</v>
      </c>
      <c r="B871" s="6" t="s">
        <v>1258</v>
      </c>
      <c r="C871" s="6" t="s">
        <v>4408</v>
      </c>
      <c r="D871" s="6" t="s">
        <v>5243</v>
      </c>
    </row>
    <row r="872" spans="1:4" ht="15.75" customHeight="1" x14ac:dyDescent="0.2">
      <c r="A872" s="6" t="s">
        <v>4407</v>
      </c>
      <c r="B872" s="6" t="s">
        <v>1259</v>
      </c>
      <c r="C872" s="6" t="s">
        <v>4408</v>
      </c>
      <c r="D872" s="6" t="s">
        <v>5244</v>
      </c>
    </row>
    <row r="873" spans="1:4" ht="15.75" customHeight="1" x14ac:dyDescent="0.2">
      <c r="A873" s="6" t="s">
        <v>4407</v>
      </c>
      <c r="B873" s="6" t="s">
        <v>1260</v>
      </c>
      <c r="C873" s="6" t="s">
        <v>4408</v>
      </c>
      <c r="D873" s="6" t="s">
        <v>4377</v>
      </c>
    </row>
    <row r="874" spans="1:4" ht="15.75" customHeight="1" x14ac:dyDescent="0.2">
      <c r="A874" s="6" t="s">
        <v>4407</v>
      </c>
      <c r="B874" s="6" t="s">
        <v>1261</v>
      </c>
      <c r="C874" s="6" t="s">
        <v>4408</v>
      </c>
      <c r="D874" s="6" t="s">
        <v>5245</v>
      </c>
    </row>
    <row r="875" spans="1:4" ht="15.75" customHeight="1" x14ac:dyDescent="0.2">
      <c r="A875" s="6" t="s">
        <v>4407</v>
      </c>
      <c r="B875" s="6" t="s">
        <v>1262</v>
      </c>
      <c r="C875" s="6" t="s">
        <v>4408</v>
      </c>
      <c r="D875" s="6" t="s">
        <v>5246</v>
      </c>
    </row>
    <row r="876" spans="1:4" ht="15.75" customHeight="1" x14ac:dyDescent="0.2">
      <c r="A876" s="6" t="s">
        <v>4407</v>
      </c>
      <c r="B876" s="6" t="s">
        <v>1263</v>
      </c>
      <c r="C876" s="6" t="s">
        <v>4408</v>
      </c>
      <c r="D876" s="6" t="s">
        <v>5247</v>
      </c>
    </row>
    <row r="877" spans="1:4" ht="15.75" customHeight="1" x14ac:dyDescent="0.2">
      <c r="A877" s="6" t="s">
        <v>4407</v>
      </c>
      <c r="B877" s="6" t="s">
        <v>1264</v>
      </c>
      <c r="C877" s="6" t="s">
        <v>4408</v>
      </c>
      <c r="D877" s="6" t="s">
        <v>5248</v>
      </c>
    </row>
    <row r="878" spans="1:4" ht="15.75" customHeight="1" x14ac:dyDescent="0.2">
      <c r="A878" s="6" t="s">
        <v>4407</v>
      </c>
      <c r="B878" s="6" t="s">
        <v>1265</v>
      </c>
      <c r="C878" s="6" t="s">
        <v>4408</v>
      </c>
      <c r="D878" s="6" t="s">
        <v>5249</v>
      </c>
    </row>
    <row r="879" spans="1:4" ht="15.75" customHeight="1" x14ac:dyDescent="0.2">
      <c r="A879" s="6" t="s">
        <v>4407</v>
      </c>
      <c r="B879" s="6" t="s">
        <v>1266</v>
      </c>
      <c r="C879" s="6" t="s">
        <v>4408</v>
      </c>
      <c r="D879" s="6" t="s">
        <v>5250</v>
      </c>
    </row>
    <row r="880" spans="1:4" ht="15.75" customHeight="1" x14ac:dyDescent="0.2">
      <c r="A880" s="6" t="s">
        <v>4407</v>
      </c>
      <c r="B880" s="6" t="s">
        <v>1267</v>
      </c>
      <c r="C880" s="6" t="s">
        <v>4408</v>
      </c>
      <c r="D880" s="6" t="s">
        <v>5251</v>
      </c>
    </row>
    <row r="881" spans="1:4" ht="15.75" customHeight="1" x14ac:dyDescent="0.2">
      <c r="A881" s="6" t="s">
        <v>4407</v>
      </c>
      <c r="B881" s="6" t="s">
        <v>1268</v>
      </c>
      <c r="C881" s="6" t="s">
        <v>4408</v>
      </c>
      <c r="D881" s="6" t="s">
        <v>5252</v>
      </c>
    </row>
    <row r="882" spans="1:4" ht="15.75" customHeight="1" x14ac:dyDescent="0.2">
      <c r="A882" s="6" t="s">
        <v>4407</v>
      </c>
      <c r="B882" s="6" t="s">
        <v>1269</v>
      </c>
      <c r="C882" s="6" t="s">
        <v>4408</v>
      </c>
      <c r="D882" s="6" t="s">
        <v>118</v>
      </c>
    </row>
    <row r="883" spans="1:4" ht="15.75" customHeight="1" x14ac:dyDescent="0.2">
      <c r="A883" s="6" t="s">
        <v>4407</v>
      </c>
      <c r="B883" s="6" t="s">
        <v>1270</v>
      </c>
      <c r="C883" s="6" t="s">
        <v>4408</v>
      </c>
      <c r="D883" s="6" t="s">
        <v>5253</v>
      </c>
    </row>
    <row r="884" spans="1:4" ht="15.75" customHeight="1" x14ac:dyDescent="0.2">
      <c r="A884" s="6" t="s">
        <v>4407</v>
      </c>
      <c r="B884" s="6" t="s">
        <v>1271</v>
      </c>
      <c r="C884" s="6" t="s">
        <v>4408</v>
      </c>
      <c r="D884" s="6" t="s">
        <v>5254</v>
      </c>
    </row>
    <row r="885" spans="1:4" ht="15.75" customHeight="1" x14ac:dyDescent="0.2">
      <c r="A885" s="6" t="s">
        <v>4407</v>
      </c>
      <c r="B885" s="6" t="s">
        <v>1272</v>
      </c>
      <c r="C885" s="6" t="s">
        <v>4408</v>
      </c>
      <c r="D885" s="6" t="s">
        <v>5255</v>
      </c>
    </row>
    <row r="886" spans="1:4" ht="15.75" customHeight="1" x14ac:dyDescent="0.2">
      <c r="A886" s="6" t="s">
        <v>4407</v>
      </c>
      <c r="B886" s="6" t="s">
        <v>1273</v>
      </c>
      <c r="C886" s="6" t="s">
        <v>4408</v>
      </c>
      <c r="D886" s="6" t="s">
        <v>5256</v>
      </c>
    </row>
    <row r="887" spans="1:4" ht="15.75" customHeight="1" x14ac:dyDescent="0.2">
      <c r="A887" s="6" t="s">
        <v>4407</v>
      </c>
      <c r="B887" s="6" t="s">
        <v>1274</v>
      </c>
      <c r="C887" s="6" t="s">
        <v>4408</v>
      </c>
      <c r="D887" s="6" t="s">
        <v>5257</v>
      </c>
    </row>
    <row r="888" spans="1:4" ht="15.75" customHeight="1" x14ac:dyDescent="0.2">
      <c r="A888" s="6" t="s">
        <v>4407</v>
      </c>
      <c r="B888" s="6" t="s">
        <v>1275</v>
      </c>
      <c r="C888" s="6" t="s">
        <v>4408</v>
      </c>
      <c r="D888" s="6" t="s">
        <v>5258</v>
      </c>
    </row>
    <row r="889" spans="1:4" ht="15.75" customHeight="1" x14ac:dyDescent="0.2">
      <c r="A889" s="6" t="s">
        <v>4407</v>
      </c>
      <c r="B889" s="6" t="s">
        <v>1276</v>
      </c>
      <c r="C889" s="6" t="s">
        <v>4408</v>
      </c>
      <c r="D889" s="6" t="s">
        <v>5259</v>
      </c>
    </row>
    <row r="890" spans="1:4" ht="15.75" customHeight="1" x14ac:dyDescent="0.2">
      <c r="A890" s="6" t="s">
        <v>4407</v>
      </c>
      <c r="B890" s="6" t="s">
        <v>1277</v>
      </c>
      <c r="C890" s="6" t="s">
        <v>4408</v>
      </c>
      <c r="D890" s="6" t="s">
        <v>5260</v>
      </c>
    </row>
    <row r="891" spans="1:4" ht="15.75" customHeight="1" x14ac:dyDescent="0.2">
      <c r="A891" s="6" t="s">
        <v>4407</v>
      </c>
      <c r="B891" s="6" t="s">
        <v>1278</v>
      </c>
      <c r="C891" s="6" t="s">
        <v>4408</v>
      </c>
      <c r="D891" s="6" t="s">
        <v>5261</v>
      </c>
    </row>
    <row r="892" spans="1:4" ht="15.75" customHeight="1" x14ac:dyDescent="0.2">
      <c r="A892" s="6" t="s">
        <v>4407</v>
      </c>
      <c r="B892" s="6" t="s">
        <v>1279</v>
      </c>
      <c r="C892" s="6" t="s">
        <v>4408</v>
      </c>
      <c r="D892" s="6" t="s">
        <v>5262</v>
      </c>
    </row>
    <row r="893" spans="1:4" ht="15.75" customHeight="1" x14ac:dyDescent="0.2">
      <c r="A893" s="6" t="s">
        <v>4407</v>
      </c>
      <c r="B893" s="6" t="s">
        <v>1280</v>
      </c>
      <c r="C893" s="6" t="s">
        <v>4408</v>
      </c>
      <c r="D893" s="6" t="s">
        <v>5263</v>
      </c>
    </row>
    <row r="894" spans="1:4" ht="15.75" customHeight="1" x14ac:dyDescent="0.2">
      <c r="A894" s="6" t="s">
        <v>4407</v>
      </c>
      <c r="B894" s="6" t="s">
        <v>1281</v>
      </c>
      <c r="C894" s="6" t="s">
        <v>4408</v>
      </c>
      <c r="D894" s="6" t="s">
        <v>5264</v>
      </c>
    </row>
    <row r="895" spans="1:4" ht="15.75" customHeight="1" x14ac:dyDescent="0.2">
      <c r="A895" s="6" t="s">
        <v>4407</v>
      </c>
      <c r="B895" s="6" t="s">
        <v>1282</v>
      </c>
      <c r="C895" s="6" t="s">
        <v>4408</v>
      </c>
      <c r="D895" s="6" t="s">
        <v>5265</v>
      </c>
    </row>
    <row r="896" spans="1:4" ht="15.75" customHeight="1" x14ac:dyDescent="0.2">
      <c r="A896" s="6" t="s">
        <v>4407</v>
      </c>
      <c r="B896" s="6" t="s">
        <v>1283</v>
      </c>
      <c r="C896" s="6" t="s">
        <v>4408</v>
      </c>
      <c r="D896" s="6" t="s">
        <v>5266</v>
      </c>
    </row>
    <row r="897" spans="1:4" ht="15.75" customHeight="1" x14ac:dyDescent="0.2">
      <c r="A897" s="6" t="s">
        <v>4407</v>
      </c>
      <c r="B897" s="6" t="s">
        <v>1284</v>
      </c>
      <c r="C897" s="6" t="s">
        <v>4408</v>
      </c>
      <c r="D897" s="6" t="s">
        <v>5267</v>
      </c>
    </row>
    <row r="898" spans="1:4" ht="15.75" customHeight="1" x14ac:dyDescent="0.2">
      <c r="A898" s="6" t="s">
        <v>4407</v>
      </c>
      <c r="B898" s="6" t="s">
        <v>1285</v>
      </c>
      <c r="C898" s="6" t="s">
        <v>4408</v>
      </c>
      <c r="D898" s="6" t="s">
        <v>5268</v>
      </c>
    </row>
    <row r="899" spans="1:4" ht="15.75" customHeight="1" x14ac:dyDescent="0.2">
      <c r="A899" s="6" t="s">
        <v>4407</v>
      </c>
      <c r="B899" s="6" t="s">
        <v>1286</v>
      </c>
      <c r="C899" s="6" t="s">
        <v>4408</v>
      </c>
      <c r="D899" s="6" t="s">
        <v>5269</v>
      </c>
    </row>
    <row r="900" spans="1:4" ht="15.75" customHeight="1" x14ac:dyDescent="0.2">
      <c r="A900" s="6" t="s">
        <v>4407</v>
      </c>
      <c r="B900" s="6" t="s">
        <v>1287</v>
      </c>
      <c r="C900" s="6" t="s">
        <v>4408</v>
      </c>
      <c r="D900" s="6" t="s">
        <v>1389</v>
      </c>
    </row>
    <row r="901" spans="1:4" ht="15.75" customHeight="1" x14ac:dyDescent="0.2">
      <c r="A901" s="6" t="s">
        <v>4407</v>
      </c>
      <c r="B901" s="6" t="s">
        <v>1288</v>
      </c>
      <c r="C901" s="6" t="s">
        <v>4408</v>
      </c>
      <c r="D901" s="6" t="s">
        <v>5270</v>
      </c>
    </row>
    <row r="902" spans="1:4" ht="15.75" customHeight="1" x14ac:dyDescent="0.2">
      <c r="A902" s="6" t="s">
        <v>4407</v>
      </c>
      <c r="B902" s="6" t="s">
        <v>1289</v>
      </c>
      <c r="C902" s="6" t="s">
        <v>4408</v>
      </c>
      <c r="D902" s="6" t="s">
        <v>5271</v>
      </c>
    </row>
    <row r="903" spans="1:4" ht="15.75" customHeight="1" x14ac:dyDescent="0.2">
      <c r="A903" s="6" t="s">
        <v>4407</v>
      </c>
      <c r="B903" s="6" t="s">
        <v>1290</v>
      </c>
      <c r="C903" s="6" t="s">
        <v>4408</v>
      </c>
      <c r="D903" s="6" t="s">
        <v>5272</v>
      </c>
    </row>
    <row r="904" spans="1:4" ht="15.75" customHeight="1" x14ac:dyDescent="0.2">
      <c r="A904" s="6" t="s">
        <v>4407</v>
      </c>
      <c r="B904" s="6" t="s">
        <v>1291</v>
      </c>
      <c r="C904" s="6" t="s">
        <v>4408</v>
      </c>
      <c r="D904" s="6" t="s">
        <v>5273</v>
      </c>
    </row>
    <row r="905" spans="1:4" ht="15.75" customHeight="1" x14ac:dyDescent="0.2">
      <c r="A905" s="6" t="s">
        <v>4407</v>
      </c>
      <c r="B905" s="6" t="s">
        <v>1292</v>
      </c>
      <c r="C905" s="6" t="s">
        <v>4408</v>
      </c>
      <c r="D905" s="6" t="s">
        <v>5274</v>
      </c>
    </row>
    <row r="906" spans="1:4" ht="15.75" customHeight="1" x14ac:dyDescent="0.2">
      <c r="A906" s="6" t="s">
        <v>4407</v>
      </c>
      <c r="B906" s="6" t="s">
        <v>1293</v>
      </c>
      <c r="C906" s="6" t="s">
        <v>4408</v>
      </c>
      <c r="D906" s="6" t="s">
        <v>5275</v>
      </c>
    </row>
    <row r="907" spans="1:4" ht="15.75" customHeight="1" x14ac:dyDescent="0.2">
      <c r="A907" s="6" t="s">
        <v>4407</v>
      </c>
      <c r="B907" s="6" t="s">
        <v>1294</v>
      </c>
      <c r="C907" s="6" t="s">
        <v>4408</v>
      </c>
      <c r="D907" s="6" t="s">
        <v>5276</v>
      </c>
    </row>
    <row r="908" spans="1:4" ht="15.75" customHeight="1" x14ac:dyDescent="0.2">
      <c r="A908" s="6" t="s">
        <v>4407</v>
      </c>
      <c r="B908" s="6" t="s">
        <v>1295</v>
      </c>
      <c r="C908" s="6" t="s">
        <v>4408</v>
      </c>
      <c r="D908" s="6" t="s">
        <v>5277</v>
      </c>
    </row>
    <row r="909" spans="1:4" ht="15.75" customHeight="1" x14ac:dyDescent="0.2">
      <c r="A909" s="6" t="s">
        <v>4407</v>
      </c>
      <c r="B909" s="6" t="s">
        <v>1296</v>
      </c>
      <c r="C909" s="6" t="s">
        <v>4408</v>
      </c>
      <c r="D909" s="6" t="s">
        <v>5278</v>
      </c>
    </row>
    <row r="910" spans="1:4" ht="15.75" customHeight="1" x14ac:dyDescent="0.2">
      <c r="A910" s="6" t="s">
        <v>4407</v>
      </c>
      <c r="B910" s="6" t="s">
        <v>1297</v>
      </c>
      <c r="C910" s="6" t="s">
        <v>4408</v>
      </c>
      <c r="D910" s="6" t="s">
        <v>5279</v>
      </c>
    </row>
    <row r="911" spans="1:4" ht="15.75" customHeight="1" x14ac:dyDescent="0.2">
      <c r="A911" s="6" t="s">
        <v>4407</v>
      </c>
      <c r="B911" s="6" t="s">
        <v>1298</v>
      </c>
      <c r="C911" s="6" t="s">
        <v>4408</v>
      </c>
      <c r="D911" s="6" t="s">
        <v>5280</v>
      </c>
    </row>
    <row r="912" spans="1:4" ht="15.75" customHeight="1" x14ac:dyDescent="0.2">
      <c r="A912" s="6" t="s">
        <v>4407</v>
      </c>
      <c r="B912" s="6" t="s">
        <v>1299</v>
      </c>
      <c r="C912" s="6" t="s">
        <v>4408</v>
      </c>
      <c r="D912" s="6" t="s">
        <v>5281</v>
      </c>
    </row>
    <row r="913" spans="1:4" ht="15.75" customHeight="1" x14ac:dyDescent="0.2">
      <c r="A913" s="6" t="s">
        <v>4407</v>
      </c>
      <c r="B913" s="6" t="s">
        <v>1300</v>
      </c>
      <c r="C913" s="6" t="s">
        <v>4408</v>
      </c>
      <c r="D913" s="6" t="s">
        <v>5282</v>
      </c>
    </row>
    <row r="914" spans="1:4" ht="15.75" customHeight="1" x14ac:dyDescent="0.2">
      <c r="A914" s="6" t="s">
        <v>4407</v>
      </c>
      <c r="B914" s="6" t="s">
        <v>1301</v>
      </c>
      <c r="C914" s="6" t="s">
        <v>4408</v>
      </c>
      <c r="D914" s="6" t="s">
        <v>5283</v>
      </c>
    </row>
    <row r="915" spans="1:4" ht="15.75" customHeight="1" x14ac:dyDescent="0.2">
      <c r="A915" s="6" t="s">
        <v>4407</v>
      </c>
      <c r="B915" s="6" t="s">
        <v>1302</v>
      </c>
      <c r="C915" s="6" t="s">
        <v>4408</v>
      </c>
      <c r="D915" s="6" t="s">
        <v>5284</v>
      </c>
    </row>
    <row r="916" spans="1:4" ht="15.75" customHeight="1" x14ac:dyDescent="0.2">
      <c r="A916" s="6" t="s">
        <v>4407</v>
      </c>
      <c r="B916" s="6" t="s">
        <v>1303</v>
      </c>
      <c r="C916" s="6" t="s">
        <v>4408</v>
      </c>
      <c r="D916" s="6" t="s">
        <v>5285</v>
      </c>
    </row>
    <row r="917" spans="1:4" ht="15.75" customHeight="1" x14ac:dyDescent="0.2">
      <c r="A917" s="6" t="s">
        <v>4407</v>
      </c>
      <c r="B917" s="6" t="s">
        <v>1304</v>
      </c>
      <c r="C917" s="6" t="s">
        <v>4408</v>
      </c>
      <c r="D917" s="6" t="s">
        <v>5286</v>
      </c>
    </row>
    <row r="918" spans="1:4" ht="15.75" customHeight="1" x14ac:dyDescent="0.2">
      <c r="A918" s="6" t="s">
        <v>4407</v>
      </c>
      <c r="B918" s="6" t="s">
        <v>1305</v>
      </c>
      <c r="C918" s="6" t="s">
        <v>4408</v>
      </c>
      <c r="D918" s="6" t="s">
        <v>5287</v>
      </c>
    </row>
    <row r="919" spans="1:4" ht="15.75" customHeight="1" x14ac:dyDescent="0.2">
      <c r="A919" s="6" t="s">
        <v>4407</v>
      </c>
      <c r="B919" s="6" t="s">
        <v>1306</v>
      </c>
      <c r="C919" s="6" t="s">
        <v>4408</v>
      </c>
      <c r="D919" s="6" t="s">
        <v>5288</v>
      </c>
    </row>
    <row r="920" spans="1:4" ht="15.75" customHeight="1" x14ac:dyDescent="0.2">
      <c r="A920" s="6" t="s">
        <v>4407</v>
      </c>
      <c r="B920" s="6" t="s">
        <v>1307</v>
      </c>
      <c r="C920" s="6" t="s">
        <v>4408</v>
      </c>
      <c r="D920" s="6" t="s">
        <v>5289</v>
      </c>
    </row>
    <row r="921" spans="1:4" ht="15.75" customHeight="1" x14ac:dyDescent="0.2">
      <c r="A921" s="6" t="s">
        <v>4407</v>
      </c>
      <c r="B921" s="6" t="s">
        <v>1308</v>
      </c>
      <c r="C921" s="6" t="s">
        <v>4408</v>
      </c>
      <c r="D921" s="6" t="s">
        <v>5290</v>
      </c>
    </row>
    <row r="922" spans="1:4" ht="15.75" customHeight="1" x14ac:dyDescent="0.2">
      <c r="A922" s="6" t="s">
        <v>4407</v>
      </c>
      <c r="B922" s="6" t="s">
        <v>1309</v>
      </c>
      <c r="C922" s="6" t="s">
        <v>4408</v>
      </c>
      <c r="D922" s="6" t="s">
        <v>5291</v>
      </c>
    </row>
    <row r="923" spans="1:4" ht="15.75" customHeight="1" x14ac:dyDescent="0.2">
      <c r="A923" s="6" t="s">
        <v>4407</v>
      </c>
      <c r="B923" s="6" t="s">
        <v>1310</v>
      </c>
      <c r="C923" s="6" t="s">
        <v>4408</v>
      </c>
      <c r="D923" s="6" t="s">
        <v>5292</v>
      </c>
    </row>
    <row r="924" spans="1:4" ht="15.75" customHeight="1" x14ac:dyDescent="0.2">
      <c r="A924" s="6" t="s">
        <v>4407</v>
      </c>
      <c r="B924" s="6" t="s">
        <v>1311</v>
      </c>
      <c r="C924" s="6" t="s">
        <v>4408</v>
      </c>
      <c r="D924" s="6" t="s">
        <v>5293</v>
      </c>
    </row>
    <row r="925" spans="1:4" ht="15.75" customHeight="1" x14ac:dyDescent="0.2">
      <c r="A925" s="6" t="s">
        <v>4407</v>
      </c>
      <c r="B925" s="6" t="s">
        <v>1312</v>
      </c>
      <c r="C925" s="6" t="s">
        <v>4408</v>
      </c>
      <c r="D925" s="6" t="s">
        <v>5294</v>
      </c>
    </row>
    <row r="926" spans="1:4" ht="15.75" customHeight="1" x14ac:dyDescent="0.2">
      <c r="A926" s="6" t="s">
        <v>4407</v>
      </c>
      <c r="B926" s="6" t="s">
        <v>1313</v>
      </c>
      <c r="C926" s="6" t="s">
        <v>4408</v>
      </c>
      <c r="D926" s="6" t="s">
        <v>5295</v>
      </c>
    </row>
    <row r="927" spans="1:4" ht="15.75" customHeight="1" x14ac:dyDescent="0.2">
      <c r="A927" s="6" t="s">
        <v>4407</v>
      </c>
      <c r="B927" s="6" t="s">
        <v>1314</v>
      </c>
      <c r="C927" s="6" t="s">
        <v>4408</v>
      </c>
      <c r="D927" s="6" t="s">
        <v>5296</v>
      </c>
    </row>
    <row r="928" spans="1:4" ht="15.75" customHeight="1" x14ac:dyDescent="0.2">
      <c r="A928" s="6" t="s">
        <v>4407</v>
      </c>
      <c r="B928" s="6" t="s">
        <v>1315</v>
      </c>
      <c r="C928" s="6" t="s">
        <v>4408</v>
      </c>
      <c r="D928" s="6" t="s">
        <v>5297</v>
      </c>
    </row>
    <row r="929" spans="1:4" ht="15.75" customHeight="1" x14ac:dyDescent="0.2">
      <c r="A929" s="6" t="s">
        <v>4407</v>
      </c>
      <c r="B929" s="6" t="s">
        <v>1316</v>
      </c>
      <c r="C929" s="6" t="s">
        <v>4408</v>
      </c>
      <c r="D929" s="6" t="s">
        <v>5298</v>
      </c>
    </row>
    <row r="930" spans="1:4" ht="15.75" customHeight="1" x14ac:dyDescent="0.2">
      <c r="A930" s="6" t="s">
        <v>4407</v>
      </c>
      <c r="B930" s="6" t="s">
        <v>1317</v>
      </c>
      <c r="C930" s="6" t="s">
        <v>4408</v>
      </c>
      <c r="D930" s="6" t="s">
        <v>5299</v>
      </c>
    </row>
    <row r="931" spans="1:4" ht="15.75" customHeight="1" x14ac:dyDescent="0.2">
      <c r="A931" s="6" t="s">
        <v>4407</v>
      </c>
      <c r="B931" s="6" t="s">
        <v>1318</v>
      </c>
      <c r="C931" s="6" t="s">
        <v>4408</v>
      </c>
      <c r="D931" s="6" t="s">
        <v>5300</v>
      </c>
    </row>
    <row r="932" spans="1:4" ht="15.75" customHeight="1" x14ac:dyDescent="0.2">
      <c r="A932" s="6" t="s">
        <v>4407</v>
      </c>
      <c r="B932" s="6" t="s">
        <v>1319</v>
      </c>
      <c r="C932" s="6" t="s">
        <v>4408</v>
      </c>
      <c r="D932" s="6" t="s">
        <v>5301</v>
      </c>
    </row>
    <row r="933" spans="1:4" ht="15.75" customHeight="1" x14ac:dyDescent="0.2">
      <c r="A933" s="6" t="s">
        <v>4407</v>
      </c>
      <c r="B933" s="6" t="s">
        <v>1320</v>
      </c>
      <c r="C933" s="6" t="s">
        <v>4408</v>
      </c>
      <c r="D933" s="6" t="s">
        <v>5302</v>
      </c>
    </row>
    <row r="934" spans="1:4" ht="15.75" customHeight="1" x14ac:dyDescent="0.2">
      <c r="A934" s="6" t="s">
        <v>4407</v>
      </c>
      <c r="B934" s="6" t="s">
        <v>1321</v>
      </c>
      <c r="C934" s="6" t="s">
        <v>4408</v>
      </c>
      <c r="D934" s="6" t="s">
        <v>5303</v>
      </c>
    </row>
    <row r="935" spans="1:4" ht="15.75" customHeight="1" x14ac:dyDescent="0.2">
      <c r="A935" s="6" t="s">
        <v>4407</v>
      </c>
      <c r="B935" s="6" t="s">
        <v>1322</v>
      </c>
      <c r="C935" s="6" t="s">
        <v>4408</v>
      </c>
      <c r="D935" s="6" t="s">
        <v>5304</v>
      </c>
    </row>
    <row r="936" spans="1:4" ht="15.75" customHeight="1" x14ac:dyDescent="0.2">
      <c r="A936" s="6" t="s">
        <v>4407</v>
      </c>
      <c r="B936" s="6" t="s">
        <v>1323</v>
      </c>
      <c r="C936" s="6" t="s">
        <v>4408</v>
      </c>
      <c r="D936" s="6" t="s">
        <v>5305</v>
      </c>
    </row>
    <row r="937" spans="1:4" ht="15.75" customHeight="1" x14ac:dyDescent="0.2">
      <c r="A937" s="6" t="s">
        <v>4407</v>
      </c>
      <c r="B937" s="6" t="s">
        <v>1324</v>
      </c>
      <c r="C937" s="6" t="s">
        <v>4408</v>
      </c>
      <c r="D937" s="6" t="s">
        <v>5306</v>
      </c>
    </row>
    <row r="938" spans="1:4" ht="15.75" customHeight="1" x14ac:dyDescent="0.2">
      <c r="A938" s="6" t="s">
        <v>4407</v>
      </c>
      <c r="B938" s="6" t="s">
        <v>1325</v>
      </c>
      <c r="C938" s="6" t="s">
        <v>4408</v>
      </c>
      <c r="D938" s="6" t="s">
        <v>5307</v>
      </c>
    </row>
    <row r="939" spans="1:4" ht="15.75" customHeight="1" x14ac:dyDescent="0.2">
      <c r="A939" s="6" t="s">
        <v>4407</v>
      </c>
      <c r="B939" s="6" t="s">
        <v>1326</v>
      </c>
      <c r="C939" s="6" t="s">
        <v>4408</v>
      </c>
      <c r="D939" s="6" t="s">
        <v>5308</v>
      </c>
    </row>
    <row r="940" spans="1:4" ht="15.75" customHeight="1" x14ac:dyDescent="0.2">
      <c r="A940" s="6" t="s">
        <v>4407</v>
      </c>
      <c r="B940" s="6" t="s">
        <v>1327</v>
      </c>
      <c r="C940" s="6" t="s">
        <v>4408</v>
      </c>
      <c r="D940" s="6" t="s">
        <v>5309</v>
      </c>
    </row>
    <row r="941" spans="1:4" ht="15.75" customHeight="1" x14ac:dyDescent="0.2">
      <c r="A941" s="6" t="s">
        <v>4407</v>
      </c>
      <c r="B941" s="6" t="s">
        <v>1328</v>
      </c>
      <c r="C941" s="6" t="s">
        <v>4408</v>
      </c>
      <c r="D941" s="6" t="s">
        <v>5310</v>
      </c>
    </row>
    <row r="942" spans="1:4" ht="15.75" customHeight="1" x14ac:dyDescent="0.2">
      <c r="A942" s="6" t="s">
        <v>4407</v>
      </c>
      <c r="B942" s="6" t="s">
        <v>1329</v>
      </c>
      <c r="C942" s="6" t="s">
        <v>4408</v>
      </c>
      <c r="D942" s="6" t="s">
        <v>5311</v>
      </c>
    </row>
    <row r="943" spans="1:4" ht="15.75" customHeight="1" x14ac:dyDescent="0.2">
      <c r="A943" s="6" t="s">
        <v>4407</v>
      </c>
      <c r="B943" s="6" t="s">
        <v>1330</v>
      </c>
      <c r="C943" s="6" t="s">
        <v>4408</v>
      </c>
      <c r="D943" s="6" t="s">
        <v>5312</v>
      </c>
    </row>
    <row r="944" spans="1:4" ht="15.75" customHeight="1" x14ac:dyDescent="0.2">
      <c r="A944" s="6" t="s">
        <v>4407</v>
      </c>
      <c r="B944" s="6" t="s">
        <v>1331</v>
      </c>
      <c r="C944" s="6" t="s">
        <v>4408</v>
      </c>
      <c r="D944" s="6" t="s">
        <v>5313</v>
      </c>
    </row>
    <row r="945" spans="1:4" ht="15.75" customHeight="1" x14ac:dyDescent="0.2">
      <c r="A945" s="6" t="s">
        <v>4407</v>
      </c>
      <c r="B945" s="6" t="s">
        <v>1332</v>
      </c>
      <c r="C945" s="6" t="s">
        <v>4408</v>
      </c>
      <c r="D945" s="6" t="s">
        <v>5314</v>
      </c>
    </row>
    <row r="946" spans="1:4" ht="15.75" customHeight="1" x14ac:dyDescent="0.2">
      <c r="A946" s="6" t="s">
        <v>4407</v>
      </c>
      <c r="B946" s="6" t="s">
        <v>1333</v>
      </c>
      <c r="C946" s="6" t="s">
        <v>4408</v>
      </c>
      <c r="D946" s="6" t="s">
        <v>5315</v>
      </c>
    </row>
    <row r="947" spans="1:4" ht="15.75" customHeight="1" x14ac:dyDescent="0.2">
      <c r="A947" s="6" t="s">
        <v>4407</v>
      </c>
      <c r="B947" s="6" t="s">
        <v>1334</v>
      </c>
      <c r="C947" s="6" t="s">
        <v>4408</v>
      </c>
      <c r="D947" s="6" t="s">
        <v>5316</v>
      </c>
    </row>
    <row r="948" spans="1:4" ht="15.75" customHeight="1" x14ac:dyDescent="0.2">
      <c r="A948" s="6" t="s">
        <v>4407</v>
      </c>
      <c r="B948" s="6" t="s">
        <v>1335</v>
      </c>
      <c r="C948" s="6" t="s">
        <v>4408</v>
      </c>
      <c r="D948" s="6" t="s">
        <v>5317</v>
      </c>
    </row>
    <row r="949" spans="1:4" ht="15.75" customHeight="1" x14ac:dyDescent="0.2">
      <c r="A949" s="6" t="s">
        <v>4407</v>
      </c>
      <c r="B949" s="6" t="s">
        <v>1336</v>
      </c>
      <c r="C949" s="6" t="s">
        <v>4408</v>
      </c>
      <c r="D949" s="6" t="s">
        <v>5318</v>
      </c>
    </row>
    <row r="950" spans="1:4" ht="15.75" customHeight="1" x14ac:dyDescent="0.2">
      <c r="A950" s="6" t="s">
        <v>4407</v>
      </c>
      <c r="B950" s="6" t="s">
        <v>1337</v>
      </c>
      <c r="C950" s="6" t="s">
        <v>4408</v>
      </c>
      <c r="D950" s="6" t="s">
        <v>5319</v>
      </c>
    </row>
    <row r="951" spans="1:4" ht="15.75" customHeight="1" x14ac:dyDescent="0.2">
      <c r="A951" s="6" t="s">
        <v>4407</v>
      </c>
      <c r="B951" s="6" t="s">
        <v>1338</v>
      </c>
      <c r="C951" s="6" t="s">
        <v>4408</v>
      </c>
      <c r="D951" s="6" t="s">
        <v>5320</v>
      </c>
    </row>
    <row r="952" spans="1:4" ht="15.75" customHeight="1" x14ac:dyDescent="0.2">
      <c r="A952" s="6" t="s">
        <v>4407</v>
      </c>
      <c r="B952" s="6" t="s">
        <v>1339</v>
      </c>
      <c r="C952" s="6" t="s">
        <v>4408</v>
      </c>
      <c r="D952" s="6" t="s">
        <v>5321</v>
      </c>
    </row>
    <row r="953" spans="1:4" ht="15.75" customHeight="1" x14ac:dyDescent="0.2">
      <c r="A953" s="6" t="s">
        <v>4407</v>
      </c>
      <c r="B953" s="6" t="s">
        <v>1340</v>
      </c>
      <c r="C953" s="6" t="s">
        <v>4408</v>
      </c>
      <c r="D953" s="6" t="s">
        <v>5322</v>
      </c>
    </row>
    <row r="954" spans="1:4" ht="15.75" customHeight="1" x14ac:dyDescent="0.2">
      <c r="A954" s="6" t="s">
        <v>4407</v>
      </c>
      <c r="B954" s="6" t="s">
        <v>1341</v>
      </c>
      <c r="C954" s="6" t="s">
        <v>4408</v>
      </c>
      <c r="D954" s="6" t="s">
        <v>5323</v>
      </c>
    </row>
    <row r="955" spans="1:4" ht="15.75" customHeight="1" x14ac:dyDescent="0.2">
      <c r="A955" s="6" t="s">
        <v>4407</v>
      </c>
      <c r="B955" s="6" t="s">
        <v>1342</v>
      </c>
      <c r="C955" s="6" t="s">
        <v>4408</v>
      </c>
      <c r="D955" s="6" t="s">
        <v>5324</v>
      </c>
    </row>
    <row r="956" spans="1:4" ht="15.75" customHeight="1" x14ac:dyDescent="0.2">
      <c r="A956" s="6" t="s">
        <v>4407</v>
      </c>
      <c r="B956" s="6" t="s">
        <v>1343</v>
      </c>
      <c r="C956" s="6" t="s">
        <v>4408</v>
      </c>
      <c r="D956" s="6" t="s">
        <v>5325</v>
      </c>
    </row>
    <row r="957" spans="1:4" ht="15.75" customHeight="1" x14ac:dyDescent="0.2">
      <c r="A957" s="6" t="s">
        <v>4407</v>
      </c>
      <c r="B957" s="6" t="s">
        <v>1344</v>
      </c>
      <c r="C957" s="6" t="s">
        <v>4408</v>
      </c>
      <c r="D957" s="6" t="s">
        <v>5326</v>
      </c>
    </row>
    <row r="958" spans="1:4" ht="15.75" customHeight="1" x14ac:dyDescent="0.2">
      <c r="A958" s="6" t="s">
        <v>4407</v>
      </c>
      <c r="B958" s="6" t="s">
        <v>1345</v>
      </c>
      <c r="C958" s="6" t="s">
        <v>4408</v>
      </c>
      <c r="D958" s="6" t="s">
        <v>5327</v>
      </c>
    </row>
    <row r="959" spans="1:4" ht="15.75" customHeight="1" x14ac:dyDescent="0.2">
      <c r="A959" s="6" t="s">
        <v>4407</v>
      </c>
      <c r="B959" s="6" t="s">
        <v>1346</v>
      </c>
      <c r="C959" s="6" t="s">
        <v>4408</v>
      </c>
      <c r="D959" s="6" t="s">
        <v>1437</v>
      </c>
    </row>
    <row r="960" spans="1:4" ht="15.75" customHeight="1" x14ac:dyDescent="0.2">
      <c r="A960" s="6" t="s">
        <v>4407</v>
      </c>
      <c r="B960" s="6" t="s">
        <v>1347</v>
      </c>
      <c r="C960" s="6" t="s">
        <v>4408</v>
      </c>
      <c r="D960" s="6" t="s">
        <v>5328</v>
      </c>
    </row>
    <row r="961" spans="1:4" ht="15.75" customHeight="1" x14ac:dyDescent="0.2">
      <c r="A961" s="6" t="s">
        <v>4407</v>
      </c>
      <c r="B961" s="6" t="s">
        <v>1348</v>
      </c>
      <c r="C961" s="6" t="s">
        <v>4408</v>
      </c>
      <c r="D961" s="6" t="s">
        <v>5329</v>
      </c>
    </row>
    <row r="962" spans="1:4" ht="15.75" customHeight="1" x14ac:dyDescent="0.2">
      <c r="A962" s="6" t="s">
        <v>4407</v>
      </c>
      <c r="B962" s="6" t="s">
        <v>1349</v>
      </c>
      <c r="C962" s="6" t="s">
        <v>4408</v>
      </c>
      <c r="D962" s="6" t="s">
        <v>5330</v>
      </c>
    </row>
    <row r="963" spans="1:4" ht="15.75" customHeight="1" x14ac:dyDescent="0.2">
      <c r="A963" s="6" t="s">
        <v>4407</v>
      </c>
      <c r="B963" s="6" t="s">
        <v>1350</v>
      </c>
      <c r="C963" s="6" t="s">
        <v>4408</v>
      </c>
      <c r="D963" s="6" t="s">
        <v>5331</v>
      </c>
    </row>
    <row r="964" spans="1:4" ht="15.75" customHeight="1" x14ac:dyDescent="0.2">
      <c r="A964" s="6" t="s">
        <v>4407</v>
      </c>
      <c r="B964" s="6" t="s">
        <v>1351</v>
      </c>
      <c r="C964" s="6" t="s">
        <v>4408</v>
      </c>
      <c r="D964" s="6" t="s">
        <v>5332</v>
      </c>
    </row>
    <row r="965" spans="1:4" ht="15.75" customHeight="1" x14ac:dyDescent="0.2">
      <c r="A965" s="6" t="s">
        <v>4407</v>
      </c>
      <c r="B965" s="6" t="s">
        <v>1352</v>
      </c>
      <c r="C965" s="6" t="s">
        <v>4408</v>
      </c>
      <c r="D965" s="6" t="s">
        <v>5333</v>
      </c>
    </row>
    <row r="966" spans="1:4" ht="15.75" customHeight="1" x14ac:dyDescent="0.2">
      <c r="A966" s="6" t="s">
        <v>4407</v>
      </c>
      <c r="B966" s="6" t="s">
        <v>1353</v>
      </c>
      <c r="C966" s="6" t="s">
        <v>4408</v>
      </c>
      <c r="D966" s="6" t="s">
        <v>5334</v>
      </c>
    </row>
    <row r="967" spans="1:4" ht="15.75" customHeight="1" x14ac:dyDescent="0.2">
      <c r="A967" s="6" t="s">
        <v>4407</v>
      </c>
      <c r="B967" s="6" t="s">
        <v>1354</v>
      </c>
      <c r="C967" s="6" t="s">
        <v>4408</v>
      </c>
      <c r="D967" s="6" t="s">
        <v>5335</v>
      </c>
    </row>
    <row r="968" spans="1:4" ht="15.75" customHeight="1" x14ac:dyDescent="0.2">
      <c r="A968" s="6" t="s">
        <v>4407</v>
      </c>
      <c r="B968" s="6" t="s">
        <v>1355</v>
      </c>
      <c r="C968" s="6" t="s">
        <v>4408</v>
      </c>
      <c r="D968" s="6" t="s">
        <v>5336</v>
      </c>
    </row>
    <row r="969" spans="1:4" ht="15.75" customHeight="1" x14ac:dyDescent="0.2">
      <c r="A969" s="6" t="s">
        <v>4407</v>
      </c>
      <c r="B969" s="6" t="s">
        <v>1356</v>
      </c>
      <c r="C969" s="6" t="s">
        <v>4408</v>
      </c>
      <c r="D969" s="6" t="s">
        <v>5337</v>
      </c>
    </row>
    <row r="970" spans="1:4" ht="15.75" customHeight="1" x14ac:dyDescent="0.2">
      <c r="A970" s="6" t="s">
        <v>4407</v>
      </c>
      <c r="B970" s="6" t="s">
        <v>1357</v>
      </c>
      <c r="C970" s="6" t="s">
        <v>4408</v>
      </c>
      <c r="D970" s="6" t="s">
        <v>5338</v>
      </c>
    </row>
    <row r="971" spans="1:4" ht="15.75" customHeight="1" x14ac:dyDescent="0.2">
      <c r="A971" s="6" t="s">
        <v>4407</v>
      </c>
      <c r="B971" s="6" t="s">
        <v>1358</v>
      </c>
      <c r="C971" s="6" t="s">
        <v>4408</v>
      </c>
      <c r="D971" s="6" t="s">
        <v>5339</v>
      </c>
    </row>
    <row r="972" spans="1:4" ht="15.75" customHeight="1" x14ac:dyDescent="0.2">
      <c r="A972" s="6" t="s">
        <v>4407</v>
      </c>
      <c r="B972" s="6" t="s">
        <v>1359</v>
      </c>
      <c r="C972" s="6" t="s">
        <v>4408</v>
      </c>
      <c r="D972" s="6" t="s">
        <v>5340</v>
      </c>
    </row>
    <row r="973" spans="1:4" ht="15.75" customHeight="1" x14ac:dyDescent="0.2">
      <c r="A973" s="6" t="s">
        <v>4407</v>
      </c>
      <c r="B973" s="6" t="s">
        <v>1360</v>
      </c>
      <c r="C973" s="6" t="s">
        <v>4408</v>
      </c>
      <c r="D973" s="6" t="s">
        <v>5341</v>
      </c>
    </row>
    <row r="974" spans="1:4" ht="15.75" customHeight="1" x14ac:dyDescent="0.2">
      <c r="A974" s="6" t="s">
        <v>4407</v>
      </c>
      <c r="B974" s="6" t="s">
        <v>1361</v>
      </c>
      <c r="C974" s="6" t="s">
        <v>4408</v>
      </c>
      <c r="D974" s="6" t="s">
        <v>5342</v>
      </c>
    </row>
    <row r="975" spans="1:4" ht="15.75" customHeight="1" x14ac:dyDescent="0.2">
      <c r="A975" s="6" t="s">
        <v>4407</v>
      </c>
      <c r="B975" s="6" t="s">
        <v>1362</v>
      </c>
      <c r="C975" s="6" t="s">
        <v>4408</v>
      </c>
      <c r="D975" s="6" t="s">
        <v>5343</v>
      </c>
    </row>
    <row r="976" spans="1:4" ht="15.75" customHeight="1" x14ac:dyDescent="0.2">
      <c r="A976" s="6" t="s">
        <v>4407</v>
      </c>
      <c r="B976" s="6" t="s">
        <v>1363</v>
      </c>
      <c r="C976" s="6" t="s">
        <v>4408</v>
      </c>
      <c r="D976" s="6" t="s">
        <v>5344</v>
      </c>
    </row>
    <row r="977" spans="1:4" ht="15.75" customHeight="1" x14ac:dyDescent="0.2">
      <c r="A977" s="6" t="s">
        <v>4407</v>
      </c>
      <c r="B977" s="6" t="s">
        <v>1364</v>
      </c>
      <c r="C977" s="6" t="s">
        <v>4408</v>
      </c>
      <c r="D977" s="6" t="s">
        <v>1459</v>
      </c>
    </row>
    <row r="978" spans="1:4" ht="15.75" customHeight="1" x14ac:dyDescent="0.2">
      <c r="A978" s="6" t="s">
        <v>4407</v>
      </c>
      <c r="B978" s="6" t="s">
        <v>1365</v>
      </c>
      <c r="C978" s="6" t="s">
        <v>4408</v>
      </c>
      <c r="D978" s="6" t="s">
        <v>5345</v>
      </c>
    </row>
    <row r="979" spans="1:4" ht="15.75" customHeight="1" x14ac:dyDescent="0.2">
      <c r="A979" s="6" t="s">
        <v>4407</v>
      </c>
      <c r="B979" s="6" t="s">
        <v>1366</v>
      </c>
      <c r="C979" s="6" t="s">
        <v>4408</v>
      </c>
      <c r="D979" s="6" t="s">
        <v>5346</v>
      </c>
    </row>
    <row r="980" spans="1:4" ht="15.75" customHeight="1" x14ac:dyDescent="0.2">
      <c r="A980" s="6" t="s">
        <v>4407</v>
      </c>
      <c r="B980" s="6" t="s">
        <v>1367</v>
      </c>
      <c r="C980" s="6" t="s">
        <v>4408</v>
      </c>
      <c r="D980" s="6" t="s">
        <v>5347</v>
      </c>
    </row>
    <row r="981" spans="1:4" ht="15.75" customHeight="1" x14ac:dyDescent="0.2">
      <c r="A981" s="6" t="s">
        <v>4407</v>
      </c>
      <c r="B981" s="6" t="s">
        <v>1368</v>
      </c>
      <c r="C981" s="6" t="s">
        <v>4408</v>
      </c>
      <c r="D981" s="6" t="s">
        <v>5348</v>
      </c>
    </row>
    <row r="982" spans="1:4" ht="15.75" customHeight="1" x14ac:dyDescent="0.2">
      <c r="A982" s="6" t="s">
        <v>4407</v>
      </c>
      <c r="B982" s="6" t="s">
        <v>1369</v>
      </c>
      <c r="C982" s="6" t="s">
        <v>4408</v>
      </c>
      <c r="D982" s="6" t="s">
        <v>5349</v>
      </c>
    </row>
    <row r="983" spans="1:4" ht="15.75" customHeight="1" x14ac:dyDescent="0.2">
      <c r="A983" s="6" t="s">
        <v>4407</v>
      </c>
      <c r="B983" s="6" t="s">
        <v>1370</v>
      </c>
      <c r="C983" s="6" t="s">
        <v>4408</v>
      </c>
      <c r="D983" s="6" t="s">
        <v>5350</v>
      </c>
    </row>
    <row r="984" spans="1:4" ht="15.75" customHeight="1" x14ac:dyDescent="0.2">
      <c r="A984" s="6" t="s">
        <v>4407</v>
      </c>
      <c r="B984" s="6" t="s">
        <v>1371</v>
      </c>
      <c r="C984" s="6" t="s">
        <v>4408</v>
      </c>
      <c r="D984" s="6" t="s">
        <v>5351</v>
      </c>
    </row>
    <row r="985" spans="1:4" ht="15.75" customHeight="1" x14ac:dyDescent="0.2">
      <c r="A985" s="6" t="s">
        <v>4407</v>
      </c>
      <c r="B985" s="6" t="s">
        <v>1372</v>
      </c>
      <c r="C985" s="6" t="s">
        <v>4408</v>
      </c>
      <c r="D985" s="6" t="s">
        <v>5352</v>
      </c>
    </row>
    <row r="986" spans="1:4" ht="15.75" customHeight="1" x14ac:dyDescent="0.2">
      <c r="A986" s="6" t="s">
        <v>4407</v>
      </c>
      <c r="B986" s="6" t="s">
        <v>1373</v>
      </c>
      <c r="C986" s="6" t="s">
        <v>4408</v>
      </c>
      <c r="D986" s="6" t="s">
        <v>5353</v>
      </c>
    </row>
    <row r="987" spans="1:4" ht="15.75" customHeight="1" x14ac:dyDescent="0.2">
      <c r="A987" s="6" t="s">
        <v>4407</v>
      </c>
      <c r="B987" s="6" t="s">
        <v>1374</v>
      </c>
      <c r="C987" s="6" t="s">
        <v>4408</v>
      </c>
      <c r="D987" s="6" t="s">
        <v>5354</v>
      </c>
    </row>
    <row r="988" spans="1:4" ht="15.75" customHeight="1" x14ac:dyDescent="0.2">
      <c r="A988" s="6" t="s">
        <v>4407</v>
      </c>
      <c r="B988" s="6" t="s">
        <v>1375</v>
      </c>
      <c r="C988" s="6" t="s">
        <v>4408</v>
      </c>
      <c r="D988" s="6" t="s">
        <v>5355</v>
      </c>
    </row>
    <row r="989" spans="1:4" ht="15.75" customHeight="1" x14ac:dyDescent="0.2">
      <c r="A989" s="6" t="s">
        <v>4407</v>
      </c>
      <c r="B989" s="6" t="s">
        <v>1376</v>
      </c>
      <c r="C989" s="6" t="s">
        <v>4408</v>
      </c>
      <c r="D989" s="6" t="s">
        <v>5356</v>
      </c>
    </row>
    <row r="990" spans="1:4" ht="15.75" customHeight="1" x14ac:dyDescent="0.2">
      <c r="A990" s="6" t="s">
        <v>4407</v>
      </c>
      <c r="B990" s="6" t="s">
        <v>1377</v>
      </c>
      <c r="C990" s="6" t="s">
        <v>4408</v>
      </c>
      <c r="D990" s="6" t="s">
        <v>5357</v>
      </c>
    </row>
    <row r="991" spans="1:4" ht="15.75" customHeight="1" x14ac:dyDescent="0.2">
      <c r="A991" s="6" t="s">
        <v>4407</v>
      </c>
      <c r="B991" s="6" t="s">
        <v>1378</v>
      </c>
      <c r="C991" s="6" t="s">
        <v>4408</v>
      </c>
      <c r="D991" s="6" t="s">
        <v>5358</v>
      </c>
    </row>
    <row r="992" spans="1:4" ht="15.75" customHeight="1" x14ac:dyDescent="0.2">
      <c r="A992" s="6" t="s">
        <v>4407</v>
      </c>
      <c r="B992" s="6" t="s">
        <v>1379</v>
      </c>
      <c r="C992" s="6" t="s">
        <v>4408</v>
      </c>
      <c r="D992" s="6" t="s">
        <v>5359</v>
      </c>
    </row>
    <row r="993" spans="1:4" ht="15.75" customHeight="1" x14ac:dyDescent="0.2">
      <c r="A993" s="6" t="s">
        <v>4407</v>
      </c>
      <c r="B993" s="6" t="s">
        <v>1380</v>
      </c>
      <c r="C993" s="6" t="s">
        <v>4408</v>
      </c>
      <c r="D993" s="6" t="s">
        <v>5360</v>
      </c>
    </row>
    <row r="994" spans="1:4" ht="15.75" customHeight="1" x14ac:dyDescent="0.2">
      <c r="A994" s="6" t="s">
        <v>4407</v>
      </c>
      <c r="B994" s="6" t="s">
        <v>1381</v>
      </c>
      <c r="C994" s="6" t="s">
        <v>4408</v>
      </c>
      <c r="D994" s="6" t="s">
        <v>5361</v>
      </c>
    </row>
    <row r="995" spans="1:4" ht="15.75" customHeight="1" x14ac:dyDescent="0.2">
      <c r="A995" s="6" t="s">
        <v>4407</v>
      </c>
      <c r="B995" s="6" t="s">
        <v>1382</v>
      </c>
      <c r="C995" s="6" t="s">
        <v>4408</v>
      </c>
      <c r="D995" s="6" t="s">
        <v>1506</v>
      </c>
    </row>
    <row r="996" spans="1:4" ht="15.75" customHeight="1" x14ac:dyDescent="0.2">
      <c r="A996" s="6" t="s">
        <v>4407</v>
      </c>
      <c r="B996" s="6" t="s">
        <v>1383</v>
      </c>
      <c r="C996" s="6" t="s">
        <v>4408</v>
      </c>
      <c r="D996" s="6" t="s">
        <v>5362</v>
      </c>
    </row>
    <row r="997" spans="1:4" ht="15.75" customHeight="1" x14ac:dyDescent="0.2">
      <c r="A997" s="6" t="s">
        <v>4407</v>
      </c>
      <c r="B997" s="6" t="s">
        <v>1384</v>
      </c>
      <c r="C997" s="6" t="s">
        <v>4408</v>
      </c>
      <c r="D997" s="6" t="s">
        <v>5363</v>
      </c>
    </row>
    <row r="998" spans="1:4" ht="15.75" customHeight="1" x14ac:dyDescent="0.2">
      <c r="A998" s="6" t="s">
        <v>4407</v>
      </c>
      <c r="B998" s="6" t="s">
        <v>1385</v>
      </c>
      <c r="C998" s="6" t="s">
        <v>4408</v>
      </c>
      <c r="D998" s="6" t="s">
        <v>5364</v>
      </c>
    </row>
    <row r="999" spans="1:4" ht="15.75" customHeight="1" x14ac:dyDescent="0.2">
      <c r="A999" s="6" t="s">
        <v>4407</v>
      </c>
      <c r="B999" s="6" t="s">
        <v>1386</v>
      </c>
      <c r="C999" s="6" t="s">
        <v>4408</v>
      </c>
      <c r="D999" s="6" t="s">
        <v>5365</v>
      </c>
    </row>
    <row r="1000" spans="1:4" ht="15.75" customHeight="1" x14ac:dyDescent="0.2">
      <c r="A1000" s="6" t="s">
        <v>4407</v>
      </c>
      <c r="B1000" s="6" t="s">
        <v>1387</v>
      </c>
      <c r="C1000" s="6" t="s">
        <v>4408</v>
      </c>
      <c r="D1000" s="6" t="s">
        <v>5366</v>
      </c>
    </row>
    <row r="1001" spans="1:4" ht="15.75" customHeight="1" x14ac:dyDescent="0.2">
      <c r="A1001" s="6" t="s">
        <v>4407</v>
      </c>
      <c r="B1001" s="6" t="s">
        <v>1388</v>
      </c>
      <c r="C1001" s="6" t="s">
        <v>4408</v>
      </c>
      <c r="D1001" s="6" t="s">
        <v>5367</v>
      </c>
    </row>
    <row r="1002" spans="1:4" ht="15.75" customHeight="1" x14ac:dyDescent="0.2">
      <c r="A1002" s="6" t="s">
        <v>4407</v>
      </c>
      <c r="B1002" s="6" t="s">
        <v>1389</v>
      </c>
      <c r="C1002" s="6" t="s">
        <v>4408</v>
      </c>
      <c r="D1002" s="6" t="s">
        <v>5368</v>
      </c>
    </row>
    <row r="1003" spans="1:4" ht="15.75" customHeight="1" x14ac:dyDescent="0.2">
      <c r="A1003" s="6" t="s">
        <v>4407</v>
      </c>
      <c r="B1003" s="6" t="s">
        <v>1390</v>
      </c>
      <c r="C1003" s="6" t="s">
        <v>4408</v>
      </c>
      <c r="D1003" s="6" t="s">
        <v>5369</v>
      </c>
    </row>
    <row r="1004" spans="1:4" ht="15.75" customHeight="1" x14ac:dyDescent="0.2">
      <c r="A1004" s="6" t="s">
        <v>4407</v>
      </c>
      <c r="B1004" s="6" t="s">
        <v>1391</v>
      </c>
      <c r="C1004" s="6" t="s">
        <v>4408</v>
      </c>
      <c r="D1004" s="6" t="s">
        <v>5370</v>
      </c>
    </row>
    <row r="1005" spans="1:4" ht="15.75" customHeight="1" x14ac:dyDescent="0.2">
      <c r="A1005" s="6" t="s">
        <v>4407</v>
      </c>
      <c r="B1005" s="6" t="s">
        <v>1392</v>
      </c>
      <c r="C1005" s="6" t="s">
        <v>4408</v>
      </c>
      <c r="D1005" s="6" t="s">
        <v>5371</v>
      </c>
    </row>
    <row r="1006" spans="1:4" ht="15.75" customHeight="1" x14ac:dyDescent="0.2">
      <c r="A1006" s="6" t="s">
        <v>4407</v>
      </c>
      <c r="B1006" s="6" t="s">
        <v>1393</v>
      </c>
      <c r="C1006" s="6" t="s">
        <v>4408</v>
      </c>
      <c r="D1006" s="6" t="s">
        <v>5372</v>
      </c>
    </row>
    <row r="1007" spans="1:4" ht="15.75" customHeight="1" x14ac:dyDescent="0.2">
      <c r="A1007" s="6" t="s">
        <v>4407</v>
      </c>
      <c r="B1007" s="6" t="s">
        <v>1394</v>
      </c>
      <c r="C1007" s="6" t="s">
        <v>4408</v>
      </c>
      <c r="D1007" s="6" t="s">
        <v>5373</v>
      </c>
    </row>
    <row r="1008" spans="1:4" ht="15.75" customHeight="1" x14ac:dyDescent="0.2">
      <c r="A1008" s="6" t="s">
        <v>4407</v>
      </c>
      <c r="B1008" s="6" t="s">
        <v>1395</v>
      </c>
      <c r="C1008" s="6" t="s">
        <v>4408</v>
      </c>
      <c r="D1008" s="6" t="s">
        <v>5374</v>
      </c>
    </row>
    <row r="1009" spans="1:4" ht="15.75" customHeight="1" x14ac:dyDescent="0.2">
      <c r="A1009" s="6" t="s">
        <v>4407</v>
      </c>
      <c r="B1009" s="6" t="s">
        <v>1396</v>
      </c>
      <c r="C1009" s="6" t="s">
        <v>4408</v>
      </c>
      <c r="D1009" s="6" t="s">
        <v>5375</v>
      </c>
    </row>
    <row r="1010" spans="1:4" ht="15.75" customHeight="1" x14ac:dyDescent="0.2">
      <c r="A1010" s="6" t="s">
        <v>4407</v>
      </c>
      <c r="B1010" s="6" t="s">
        <v>1397</v>
      </c>
      <c r="C1010" s="6" t="s">
        <v>4408</v>
      </c>
      <c r="D1010" s="6" t="s">
        <v>5376</v>
      </c>
    </row>
    <row r="1011" spans="1:4" ht="15.75" customHeight="1" x14ac:dyDescent="0.2">
      <c r="A1011" s="6" t="s">
        <v>4407</v>
      </c>
      <c r="B1011" s="6" t="s">
        <v>1398</v>
      </c>
      <c r="C1011" s="6" t="s">
        <v>4408</v>
      </c>
      <c r="D1011" s="6" t="s">
        <v>5377</v>
      </c>
    </row>
    <row r="1012" spans="1:4" ht="15.75" customHeight="1" x14ac:dyDescent="0.2">
      <c r="A1012" s="6" t="s">
        <v>4407</v>
      </c>
      <c r="B1012" s="6" t="s">
        <v>1399</v>
      </c>
      <c r="C1012" s="6" t="s">
        <v>4408</v>
      </c>
      <c r="D1012" s="6" t="s">
        <v>5378</v>
      </c>
    </row>
    <row r="1013" spans="1:4" ht="15.75" customHeight="1" x14ac:dyDescent="0.2">
      <c r="A1013" s="6" t="s">
        <v>4407</v>
      </c>
      <c r="B1013" s="6" t="s">
        <v>1400</v>
      </c>
      <c r="C1013" s="6" t="s">
        <v>4408</v>
      </c>
      <c r="D1013" s="6" t="s">
        <v>5379</v>
      </c>
    </row>
    <row r="1014" spans="1:4" ht="15.75" customHeight="1" x14ac:dyDescent="0.2">
      <c r="A1014" s="6" t="s">
        <v>4407</v>
      </c>
      <c r="B1014" s="6" t="s">
        <v>1401</v>
      </c>
      <c r="C1014" s="6" t="s">
        <v>4408</v>
      </c>
      <c r="D1014" s="6" t="s">
        <v>5380</v>
      </c>
    </row>
    <row r="1015" spans="1:4" ht="15.75" customHeight="1" x14ac:dyDescent="0.2">
      <c r="A1015" s="6" t="s">
        <v>4407</v>
      </c>
      <c r="B1015" s="6" t="s">
        <v>1402</v>
      </c>
      <c r="C1015" s="6" t="s">
        <v>4408</v>
      </c>
      <c r="D1015" s="6" t="s">
        <v>5381</v>
      </c>
    </row>
    <row r="1016" spans="1:4" ht="15.75" customHeight="1" x14ac:dyDescent="0.2">
      <c r="A1016" s="6" t="s">
        <v>4407</v>
      </c>
      <c r="B1016" s="6" t="s">
        <v>1403</v>
      </c>
      <c r="C1016" s="6" t="s">
        <v>4408</v>
      </c>
      <c r="D1016" s="6" t="s">
        <v>5382</v>
      </c>
    </row>
    <row r="1017" spans="1:4" ht="15.75" customHeight="1" x14ac:dyDescent="0.2">
      <c r="A1017" s="6" t="s">
        <v>4407</v>
      </c>
      <c r="B1017" s="6" t="s">
        <v>1404</v>
      </c>
      <c r="C1017" s="6" t="s">
        <v>4408</v>
      </c>
      <c r="D1017" s="6" t="s">
        <v>5383</v>
      </c>
    </row>
    <row r="1018" spans="1:4" ht="15.75" customHeight="1" x14ac:dyDescent="0.2">
      <c r="A1018" s="6" t="s">
        <v>4407</v>
      </c>
      <c r="B1018" s="6" t="s">
        <v>1405</v>
      </c>
      <c r="C1018" s="6" t="s">
        <v>4408</v>
      </c>
      <c r="D1018" s="6" t="s">
        <v>5384</v>
      </c>
    </row>
    <row r="1019" spans="1:4" ht="15.75" customHeight="1" x14ac:dyDescent="0.2">
      <c r="A1019" s="6" t="s">
        <v>4407</v>
      </c>
      <c r="B1019" s="6" t="s">
        <v>1406</v>
      </c>
      <c r="C1019" s="6" t="s">
        <v>4408</v>
      </c>
      <c r="D1019" s="6" t="s">
        <v>5385</v>
      </c>
    </row>
    <row r="1020" spans="1:4" ht="15.75" customHeight="1" x14ac:dyDescent="0.2">
      <c r="A1020" s="6" t="s">
        <v>4407</v>
      </c>
      <c r="B1020" s="6" t="s">
        <v>1407</v>
      </c>
      <c r="C1020" s="6" t="s">
        <v>4408</v>
      </c>
      <c r="D1020" s="6" t="s">
        <v>5386</v>
      </c>
    </row>
    <row r="1021" spans="1:4" ht="15.75" customHeight="1" x14ac:dyDescent="0.2">
      <c r="A1021" s="6" t="s">
        <v>4407</v>
      </c>
      <c r="B1021" s="6" t="s">
        <v>1408</v>
      </c>
      <c r="C1021" s="6" t="s">
        <v>4408</v>
      </c>
      <c r="D1021" s="6" t="s">
        <v>5387</v>
      </c>
    </row>
    <row r="1022" spans="1:4" ht="15.75" customHeight="1" x14ac:dyDescent="0.2">
      <c r="A1022" s="6" t="s">
        <v>4407</v>
      </c>
      <c r="B1022" s="6" t="s">
        <v>1409</v>
      </c>
      <c r="C1022" s="6" t="s">
        <v>4408</v>
      </c>
      <c r="D1022" s="6" t="s">
        <v>5388</v>
      </c>
    </row>
    <row r="1023" spans="1:4" ht="15.75" customHeight="1" x14ac:dyDescent="0.2">
      <c r="A1023" s="6" t="s">
        <v>4407</v>
      </c>
      <c r="B1023" s="6" t="s">
        <v>1410</v>
      </c>
      <c r="C1023" s="6" t="s">
        <v>4408</v>
      </c>
      <c r="D1023" s="6" t="s">
        <v>5389</v>
      </c>
    </row>
    <row r="1024" spans="1:4" ht="15.75" customHeight="1" x14ac:dyDescent="0.2">
      <c r="A1024" s="6" t="s">
        <v>4407</v>
      </c>
      <c r="B1024" s="6" t="s">
        <v>1411</v>
      </c>
      <c r="C1024" s="6" t="s">
        <v>4408</v>
      </c>
      <c r="D1024" s="6" t="s">
        <v>5390</v>
      </c>
    </row>
    <row r="1025" spans="1:4" ht="15.75" customHeight="1" x14ac:dyDescent="0.2">
      <c r="A1025" s="6" t="s">
        <v>4407</v>
      </c>
      <c r="B1025" s="6" t="s">
        <v>1412</v>
      </c>
      <c r="C1025" s="6" t="s">
        <v>4408</v>
      </c>
      <c r="D1025" s="6" t="s">
        <v>5391</v>
      </c>
    </row>
    <row r="1026" spans="1:4" ht="15.75" customHeight="1" x14ac:dyDescent="0.2">
      <c r="A1026" s="6" t="s">
        <v>4407</v>
      </c>
      <c r="B1026" s="6" t="s">
        <v>1413</v>
      </c>
      <c r="C1026" s="6" t="s">
        <v>4408</v>
      </c>
      <c r="D1026" s="6" t="s">
        <v>5392</v>
      </c>
    </row>
    <row r="1027" spans="1:4" ht="15.75" customHeight="1" x14ac:dyDescent="0.2">
      <c r="A1027" s="6" t="s">
        <v>4407</v>
      </c>
      <c r="B1027" s="6" t="s">
        <v>1414</v>
      </c>
      <c r="C1027" s="6" t="s">
        <v>4408</v>
      </c>
      <c r="D1027" s="6" t="s">
        <v>5393</v>
      </c>
    </row>
    <row r="1028" spans="1:4" ht="15.75" customHeight="1" x14ac:dyDescent="0.2">
      <c r="A1028" s="6" t="s">
        <v>4407</v>
      </c>
      <c r="B1028" s="6" t="s">
        <v>1415</v>
      </c>
      <c r="C1028" s="6" t="s">
        <v>4408</v>
      </c>
      <c r="D1028" s="6" t="s">
        <v>5394</v>
      </c>
    </row>
    <row r="1029" spans="1:4" ht="15.75" customHeight="1" x14ac:dyDescent="0.2">
      <c r="A1029" s="6" t="s">
        <v>4407</v>
      </c>
      <c r="B1029" s="6" t="s">
        <v>1416</v>
      </c>
      <c r="C1029" s="6" t="s">
        <v>4408</v>
      </c>
      <c r="D1029" s="6" t="s">
        <v>5395</v>
      </c>
    </row>
    <row r="1030" spans="1:4" ht="15.75" customHeight="1" x14ac:dyDescent="0.2">
      <c r="A1030" s="6" t="s">
        <v>4407</v>
      </c>
      <c r="B1030" s="6" t="s">
        <v>1417</v>
      </c>
      <c r="C1030" s="6" t="s">
        <v>4408</v>
      </c>
      <c r="D1030" s="6" t="s">
        <v>5396</v>
      </c>
    </row>
    <row r="1031" spans="1:4" ht="15.75" customHeight="1" x14ac:dyDescent="0.2">
      <c r="A1031" s="6" t="s">
        <v>4407</v>
      </c>
      <c r="B1031" s="6" t="s">
        <v>1418</v>
      </c>
      <c r="C1031" s="6" t="s">
        <v>4408</v>
      </c>
      <c r="D1031" s="6" t="s">
        <v>5397</v>
      </c>
    </row>
    <row r="1032" spans="1:4" ht="15.75" customHeight="1" x14ac:dyDescent="0.2">
      <c r="A1032" s="6" t="s">
        <v>4407</v>
      </c>
      <c r="B1032" s="6" t="s">
        <v>1419</v>
      </c>
      <c r="C1032" s="6" t="s">
        <v>4408</v>
      </c>
      <c r="D1032" s="6" t="s">
        <v>5398</v>
      </c>
    </row>
    <row r="1033" spans="1:4" ht="15.75" customHeight="1" x14ac:dyDescent="0.2">
      <c r="A1033" s="6" t="s">
        <v>4407</v>
      </c>
      <c r="B1033" s="6" t="s">
        <v>1420</v>
      </c>
      <c r="C1033" s="6" t="s">
        <v>4408</v>
      </c>
      <c r="D1033" s="6" t="s">
        <v>5399</v>
      </c>
    </row>
    <row r="1034" spans="1:4" ht="15.75" customHeight="1" x14ac:dyDescent="0.2">
      <c r="A1034" s="6" t="s">
        <v>4407</v>
      </c>
      <c r="B1034" s="6" t="s">
        <v>1421</v>
      </c>
      <c r="C1034" s="6" t="s">
        <v>4408</v>
      </c>
      <c r="D1034" s="6" t="s">
        <v>5400</v>
      </c>
    </row>
    <row r="1035" spans="1:4" ht="15.75" customHeight="1" x14ac:dyDescent="0.2">
      <c r="A1035" s="6" t="s">
        <v>4407</v>
      </c>
      <c r="B1035" s="6" t="s">
        <v>1422</v>
      </c>
      <c r="C1035" s="6" t="s">
        <v>4408</v>
      </c>
      <c r="D1035" s="6" t="s">
        <v>5401</v>
      </c>
    </row>
    <row r="1036" spans="1:4" ht="15.75" customHeight="1" x14ac:dyDescent="0.2">
      <c r="A1036" s="6" t="s">
        <v>4407</v>
      </c>
      <c r="B1036" s="6" t="s">
        <v>1423</v>
      </c>
      <c r="C1036" s="6" t="s">
        <v>4408</v>
      </c>
      <c r="D1036" s="6" t="s">
        <v>5402</v>
      </c>
    </row>
    <row r="1037" spans="1:4" ht="15.75" customHeight="1" x14ac:dyDescent="0.2">
      <c r="A1037" s="6" t="s">
        <v>4407</v>
      </c>
      <c r="B1037" s="6" t="s">
        <v>1424</v>
      </c>
      <c r="C1037" s="6" t="s">
        <v>4408</v>
      </c>
      <c r="D1037" s="6" t="s">
        <v>5403</v>
      </c>
    </row>
    <row r="1038" spans="1:4" ht="15.75" customHeight="1" x14ac:dyDescent="0.2">
      <c r="A1038" s="6" t="s">
        <v>4407</v>
      </c>
      <c r="B1038" s="6" t="s">
        <v>1425</v>
      </c>
      <c r="C1038" s="6" t="s">
        <v>4408</v>
      </c>
      <c r="D1038" s="6" t="s">
        <v>5404</v>
      </c>
    </row>
    <row r="1039" spans="1:4" ht="15.75" customHeight="1" x14ac:dyDescent="0.2">
      <c r="A1039" s="6" t="s">
        <v>4407</v>
      </c>
      <c r="B1039" s="6" t="s">
        <v>1426</v>
      </c>
      <c r="C1039" s="6" t="s">
        <v>4408</v>
      </c>
      <c r="D1039" s="6" t="s">
        <v>5405</v>
      </c>
    </row>
    <row r="1040" spans="1:4" ht="15.75" customHeight="1" x14ac:dyDescent="0.2">
      <c r="A1040" s="6" t="s">
        <v>4407</v>
      </c>
      <c r="B1040" s="6" t="s">
        <v>1427</v>
      </c>
      <c r="C1040" s="6" t="s">
        <v>4408</v>
      </c>
      <c r="D1040" s="6" t="s">
        <v>5406</v>
      </c>
    </row>
    <row r="1041" spans="1:4" ht="15.75" customHeight="1" x14ac:dyDescent="0.2">
      <c r="A1041" s="6" t="s">
        <v>4407</v>
      </c>
      <c r="B1041" s="6" t="s">
        <v>1428</v>
      </c>
      <c r="C1041" s="6" t="s">
        <v>4408</v>
      </c>
      <c r="D1041" s="6" t="s">
        <v>5407</v>
      </c>
    </row>
    <row r="1042" spans="1:4" ht="15.75" customHeight="1" x14ac:dyDescent="0.2">
      <c r="A1042" s="6" t="s">
        <v>4407</v>
      </c>
      <c r="B1042" s="6" t="s">
        <v>1429</v>
      </c>
      <c r="C1042" s="6" t="s">
        <v>4408</v>
      </c>
      <c r="D1042" s="6" t="s">
        <v>5408</v>
      </c>
    </row>
    <row r="1043" spans="1:4" ht="15.75" customHeight="1" x14ac:dyDescent="0.2">
      <c r="A1043" s="6" t="s">
        <v>4407</v>
      </c>
      <c r="B1043" s="6" t="s">
        <v>1430</v>
      </c>
      <c r="C1043" s="6" t="s">
        <v>4408</v>
      </c>
      <c r="D1043" s="6" t="s">
        <v>5409</v>
      </c>
    </row>
    <row r="1044" spans="1:4" ht="15.75" customHeight="1" x14ac:dyDescent="0.2">
      <c r="A1044" s="6" t="s">
        <v>4407</v>
      </c>
      <c r="B1044" s="6" t="s">
        <v>1431</v>
      </c>
      <c r="C1044" s="6" t="s">
        <v>4408</v>
      </c>
      <c r="D1044" s="6" t="s">
        <v>5410</v>
      </c>
    </row>
    <row r="1045" spans="1:4" ht="15.75" customHeight="1" x14ac:dyDescent="0.2">
      <c r="A1045" s="6" t="s">
        <v>4407</v>
      </c>
      <c r="B1045" s="6" t="s">
        <v>1432</v>
      </c>
      <c r="C1045" s="6" t="s">
        <v>4408</v>
      </c>
      <c r="D1045" s="6" t="s">
        <v>5411</v>
      </c>
    </row>
    <row r="1046" spans="1:4" ht="15.75" customHeight="1" x14ac:dyDescent="0.2">
      <c r="A1046" s="6" t="s">
        <v>4407</v>
      </c>
      <c r="B1046" s="6" t="s">
        <v>1433</v>
      </c>
      <c r="C1046" s="6" t="s">
        <v>4408</v>
      </c>
      <c r="D1046" s="6" t="s">
        <v>5412</v>
      </c>
    </row>
    <row r="1047" spans="1:4" ht="15.75" customHeight="1" x14ac:dyDescent="0.2">
      <c r="A1047" s="6" t="s">
        <v>4407</v>
      </c>
      <c r="B1047" s="6" t="s">
        <v>1434</v>
      </c>
      <c r="C1047" s="6" t="s">
        <v>4408</v>
      </c>
      <c r="D1047" s="6" t="s">
        <v>5413</v>
      </c>
    </row>
    <row r="1048" spans="1:4" ht="15.75" customHeight="1" x14ac:dyDescent="0.2">
      <c r="A1048" s="6" t="s">
        <v>4407</v>
      </c>
      <c r="B1048" s="6" t="s">
        <v>1435</v>
      </c>
      <c r="C1048" s="6" t="s">
        <v>4408</v>
      </c>
      <c r="D1048" s="6" t="s">
        <v>5414</v>
      </c>
    </row>
    <row r="1049" spans="1:4" ht="15.75" customHeight="1" x14ac:dyDescent="0.2">
      <c r="A1049" s="6" t="s">
        <v>4407</v>
      </c>
      <c r="B1049" s="6" t="s">
        <v>1436</v>
      </c>
      <c r="C1049" s="6" t="s">
        <v>4408</v>
      </c>
      <c r="D1049" s="6" t="s">
        <v>5415</v>
      </c>
    </row>
    <row r="1050" spans="1:4" ht="15.75" customHeight="1" x14ac:dyDescent="0.2">
      <c r="A1050" s="6" t="s">
        <v>4407</v>
      </c>
      <c r="B1050" s="6" t="s">
        <v>1437</v>
      </c>
      <c r="C1050" s="6" t="s">
        <v>4408</v>
      </c>
      <c r="D1050" s="6" t="s">
        <v>5416</v>
      </c>
    </row>
    <row r="1051" spans="1:4" ht="15.75" customHeight="1" x14ac:dyDescent="0.2">
      <c r="A1051" s="6" t="s">
        <v>4407</v>
      </c>
      <c r="B1051" s="6" t="s">
        <v>1438</v>
      </c>
      <c r="C1051" s="6" t="s">
        <v>4408</v>
      </c>
      <c r="D1051" s="6" t="s">
        <v>5417</v>
      </c>
    </row>
    <row r="1052" spans="1:4" ht="15.75" customHeight="1" x14ac:dyDescent="0.2">
      <c r="A1052" s="6" t="s">
        <v>4407</v>
      </c>
      <c r="B1052" s="6" t="s">
        <v>1439</v>
      </c>
      <c r="C1052" s="6" t="s">
        <v>4408</v>
      </c>
      <c r="D1052" s="6" t="s">
        <v>5418</v>
      </c>
    </row>
    <row r="1053" spans="1:4" ht="15.75" customHeight="1" x14ac:dyDescent="0.2">
      <c r="A1053" s="6" t="s">
        <v>4407</v>
      </c>
      <c r="B1053" s="6" t="s">
        <v>1440</v>
      </c>
      <c r="C1053" s="6" t="s">
        <v>4408</v>
      </c>
      <c r="D1053" s="6" t="s">
        <v>5419</v>
      </c>
    </row>
    <row r="1054" spans="1:4" ht="15.75" customHeight="1" x14ac:dyDescent="0.2">
      <c r="A1054" s="6" t="s">
        <v>4407</v>
      </c>
      <c r="B1054" s="6" t="s">
        <v>1441</v>
      </c>
      <c r="C1054" s="6" t="s">
        <v>4408</v>
      </c>
      <c r="D1054" s="6" t="s">
        <v>5420</v>
      </c>
    </row>
    <row r="1055" spans="1:4" ht="15.75" customHeight="1" x14ac:dyDescent="0.2">
      <c r="A1055" s="6" t="s">
        <v>4407</v>
      </c>
      <c r="B1055" s="6" t="s">
        <v>1442</v>
      </c>
      <c r="C1055" s="6" t="s">
        <v>4408</v>
      </c>
      <c r="D1055" s="6" t="s">
        <v>5421</v>
      </c>
    </row>
    <row r="1056" spans="1:4" ht="15.75" customHeight="1" x14ac:dyDescent="0.2">
      <c r="A1056" s="6" t="s">
        <v>4407</v>
      </c>
      <c r="B1056" s="6" t="s">
        <v>1443</v>
      </c>
      <c r="C1056" s="6" t="s">
        <v>4408</v>
      </c>
      <c r="D1056" s="6" t="s">
        <v>5422</v>
      </c>
    </row>
    <row r="1057" spans="1:4" ht="15.75" customHeight="1" x14ac:dyDescent="0.2">
      <c r="A1057" s="6" t="s">
        <v>4407</v>
      </c>
      <c r="B1057" s="6" t="s">
        <v>1444</v>
      </c>
      <c r="C1057" s="6" t="s">
        <v>4408</v>
      </c>
      <c r="D1057" s="6" t="s">
        <v>5423</v>
      </c>
    </row>
    <row r="1058" spans="1:4" ht="15.75" customHeight="1" x14ac:dyDescent="0.2">
      <c r="A1058" s="6" t="s">
        <v>4407</v>
      </c>
      <c r="B1058" s="6" t="s">
        <v>1445</v>
      </c>
      <c r="C1058" s="6" t="s">
        <v>4408</v>
      </c>
      <c r="D1058" s="6" t="s">
        <v>5424</v>
      </c>
    </row>
    <row r="1059" spans="1:4" ht="15.75" customHeight="1" x14ac:dyDescent="0.2">
      <c r="A1059" s="6" t="s">
        <v>4407</v>
      </c>
      <c r="B1059" s="6" t="s">
        <v>1446</v>
      </c>
      <c r="C1059" s="6" t="s">
        <v>4408</v>
      </c>
      <c r="D1059" s="6" t="s">
        <v>5425</v>
      </c>
    </row>
    <row r="1060" spans="1:4" ht="15.75" customHeight="1" x14ac:dyDescent="0.2">
      <c r="A1060" s="6" t="s">
        <v>4407</v>
      </c>
      <c r="B1060" s="6" t="s">
        <v>1447</v>
      </c>
      <c r="C1060" s="6" t="s">
        <v>4408</v>
      </c>
      <c r="D1060" s="6" t="s">
        <v>5426</v>
      </c>
    </row>
    <row r="1061" spans="1:4" ht="15.75" customHeight="1" x14ac:dyDescent="0.2">
      <c r="A1061" s="6" t="s">
        <v>4407</v>
      </c>
      <c r="B1061" s="6" t="s">
        <v>1448</v>
      </c>
      <c r="C1061" s="6" t="s">
        <v>4408</v>
      </c>
      <c r="D1061" s="6" t="s">
        <v>5427</v>
      </c>
    </row>
    <row r="1062" spans="1:4" ht="15.75" customHeight="1" x14ac:dyDescent="0.2">
      <c r="A1062" s="6" t="s">
        <v>4407</v>
      </c>
      <c r="B1062" s="6" t="s">
        <v>1449</v>
      </c>
      <c r="C1062" s="6" t="s">
        <v>4408</v>
      </c>
      <c r="D1062" s="6" t="s">
        <v>5428</v>
      </c>
    </row>
    <row r="1063" spans="1:4" ht="15.75" customHeight="1" x14ac:dyDescent="0.2">
      <c r="A1063" s="6" t="s">
        <v>4407</v>
      </c>
      <c r="B1063" s="6" t="s">
        <v>1450</v>
      </c>
      <c r="C1063" s="6" t="s">
        <v>4408</v>
      </c>
      <c r="D1063" s="6" t="s">
        <v>5429</v>
      </c>
    </row>
    <row r="1064" spans="1:4" ht="15.75" customHeight="1" x14ac:dyDescent="0.2">
      <c r="A1064" s="6" t="s">
        <v>4407</v>
      </c>
      <c r="B1064" s="6" t="s">
        <v>1451</v>
      </c>
      <c r="C1064" s="6" t="s">
        <v>4408</v>
      </c>
      <c r="D1064" s="6" t="s">
        <v>5430</v>
      </c>
    </row>
    <row r="1065" spans="1:4" ht="15.75" customHeight="1" x14ac:dyDescent="0.2">
      <c r="A1065" s="6" t="s">
        <v>4407</v>
      </c>
      <c r="B1065" s="6" t="s">
        <v>1452</v>
      </c>
      <c r="C1065" s="6" t="s">
        <v>4408</v>
      </c>
      <c r="D1065" s="6" t="s">
        <v>5431</v>
      </c>
    </row>
    <row r="1066" spans="1:4" ht="15.75" customHeight="1" x14ac:dyDescent="0.2">
      <c r="A1066" s="6" t="s">
        <v>4407</v>
      </c>
      <c r="B1066" s="6" t="s">
        <v>1453</v>
      </c>
      <c r="C1066" s="6" t="s">
        <v>4408</v>
      </c>
      <c r="D1066" s="6" t="s">
        <v>5432</v>
      </c>
    </row>
    <row r="1067" spans="1:4" ht="15.75" customHeight="1" x14ac:dyDescent="0.2">
      <c r="A1067" s="6" t="s">
        <v>4407</v>
      </c>
      <c r="B1067" s="6" t="s">
        <v>1454</v>
      </c>
      <c r="C1067" s="6" t="s">
        <v>4408</v>
      </c>
      <c r="D1067" s="6" t="s">
        <v>5433</v>
      </c>
    </row>
    <row r="1068" spans="1:4" ht="15.75" customHeight="1" x14ac:dyDescent="0.2">
      <c r="A1068" s="6" t="s">
        <v>4407</v>
      </c>
      <c r="B1068" s="6" t="s">
        <v>1455</v>
      </c>
      <c r="C1068" s="6" t="s">
        <v>4408</v>
      </c>
      <c r="D1068" s="6" t="s">
        <v>5434</v>
      </c>
    </row>
    <row r="1069" spans="1:4" ht="15.75" customHeight="1" x14ac:dyDescent="0.2">
      <c r="A1069" s="6" t="s">
        <v>4407</v>
      </c>
      <c r="B1069" s="6" t="s">
        <v>1456</v>
      </c>
      <c r="C1069" s="6" t="s">
        <v>4408</v>
      </c>
      <c r="D1069" s="6" t="s">
        <v>5435</v>
      </c>
    </row>
    <row r="1070" spans="1:4" ht="15.75" customHeight="1" x14ac:dyDescent="0.2">
      <c r="A1070" s="6" t="s">
        <v>4407</v>
      </c>
      <c r="B1070" s="6" t="s">
        <v>1457</v>
      </c>
      <c r="C1070" s="6" t="s">
        <v>4408</v>
      </c>
      <c r="D1070" s="6" t="s">
        <v>5436</v>
      </c>
    </row>
    <row r="1071" spans="1:4" ht="15.75" customHeight="1" x14ac:dyDescent="0.2">
      <c r="A1071" s="6" t="s">
        <v>4407</v>
      </c>
      <c r="B1071" s="6" t="s">
        <v>1458</v>
      </c>
      <c r="C1071" s="6" t="s">
        <v>4408</v>
      </c>
      <c r="D1071" s="6" t="s">
        <v>5437</v>
      </c>
    </row>
    <row r="1072" spans="1:4" ht="15.75" customHeight="1" x14ac:dyDescent="0.2">
      <c r="A1072" s="6" t="s">
        <v>4407</v>
      </c>
      <c r="B1072" s="6" t="s">
        <v>1459</v>
      </c>
      <c r="C1072" s="6" t="s">
        <v>4408</v>
      </c>
      <c r="D1072" s="6" t="s">
        <v>5438</v>
      </c>
    </row>
    <row r="1073" spans="1:4" ht="15.75" customHeight="1" x14ac:dyDescent="0.2">
      <c r="A1073" s="6" t="s">
        <v>4407</v>
      </c>
      <c r="B1073" s="6" t="s">
        <v>1460</v>
      </c>
      <c r="C1073" s="6" t="s">
        <v>4408</v>
      </c>
      <c r="D1073" s="6" t="s">
        <v>5439</v>
      </c>
    </row>
    <row r="1074" spans="1:4" ht="15.75" customHeight="1" x14ac:dyDescent="0.2">
      <c r="A1074" s="6" t="s">
        <v>4407</v>
      </c>
      <c r="B1074" s="6" t="s">
        <v>1461</v>
      </c>
      <c r="C1074" s="6" t="s">
        <v>4408</v>
      </c>
      <c r="D1074" s="6" t="s">
        <v>5440</v>
      </c>
    </row>
    <row r="1075" spans="1:4" ht="15.75" customHeight="1" x14ac:dyDescent="0.2">
      <c r="A1075" s="6" t="s">
        <v>4407</v>
      </c>
      <c r="B1075" s="6" t="s">
        <v>1462</v>
      </c>
      <c r="C1075" s="6" t="s">
        <v>4408</v>
      </c>
      <c r="D1075" s="6" t="s">
        <v>5441</v>
      </c>
    </row>
    <row r="1076" spans="1:4" ht="15.75" customHeight="1" x14ac:dyDescent="0.2">
      <c r="A1076" s="6" t="s">
        <v>4407</v>
      </c>
      <c r="B1076" s="6" t="s">
        <v>1463</v>
      </c>
      <c r="C1076" s="6" t="s">
        <v>4408</v>
      </c>
      <c r="D1076" s="6" t="s">
        <v>5442</v>
      </c>
    </row>
    <row r="1077" spans="1:4" ht="15.75" customHeight="1" x14ac:dyDescent="0.2">
      <c r="A1077" s="6" t="s">
        <v>4407</v>
      </c>
      <c r="B1077" s="6" t="s">
        <v>1464</v>
      </c>
      <c r="C1077" s="6" t="s">
        <v>4408</v>
      </c>
      <c r="D1077" s="6" t="s">
        <v>5443</v>
      </c>
    </row>
    <row r="1078" spans="1:4" ht="15.75" customHeight="1" x14ac:dyDescent="0.2">
      <c r="A1078" s="6" t="s">
        <v>4407</v>
      </c>
      <c r="B1078" s="6" t="s">
        <v>1465</v>
      </c>
      <c r="C1078" s="6" t="s">
        <v>4408</v>
      </c>
      <c r="D1078" s="6" t="s">
        <v>5444</v>
      </c>
    </row>
    <row r="1079" spans="1:4" ht="15.75" customHeight="1" x14ac:dyDescent="0.2">
      <c r="A1079" s="6" t="s">
        <v>4407</v>
      </c>
      <c r="B1079" s="6" t="s">
        <v>1466</v>
      </c>
      <c r="C1079" s="6" t="s">
        <v>4408</v>
      </c>
      <c r="D1079" s="6" t="s">
        <v>5445</v>
      </c>
    </row>
    <row r="1080" spans="1:4" ht="15.75" customHeight="1" x14ac:dyDescent="0.2">
      <c r="A1080" s="6" t="s">
        <v>4407</v>
      </c>
      <c r="B1080" s="6" t="s">
        <v>1467</v>
      </c>
      <c r="C1080" s="6" t="s">
        <v>4408</v>
      </c>
      <c r="D1080" s="6" t="s">
        <v>5446</v>
      </c>
    </row>
    <row r="1081" spans="1:4" ht="15.75" customHeight="1" x14ac:dyDescent="0.2">
      <c r="A1081" s="6" t="s">
        <v>4407</v>
      </c>
      <c r="B1081" s="6" t="s">
        <v>1468</v>
      </c>
      <c r="C1081" s="6" t="s">
        <v>4408</v>
      </c>
      <c r="D1081" s="6" t="s">
        <v>5447</v>
      </c>
    </row>
    <row r="1082" spans="1:4" ht="15.75" customHeight="1" x14ac:dyDescent="0.2">
      <c r="A1082" s="6" t="s">
        <v>4407</v>
      </c>
      <c r="B1082" s="6" t="s">
        <v>1469</v>
      </c>
      <c r="C1082" s="6" t="s">
        <v>4408</v>
      </c>
      <c r="D1082" s="6" t="s">
        <v>5448</v>
      </c>
    </row>
    <row r="1083" spans="1:4" ht="15.75" customHeight="1" x14ac:dyDescent="0.2">
      <c r="A1083" s="6" t="s">
        <v>4407</v>
      </c>
      <c r="B1083" s="6" t="s">
        <v>1470</v>
      </c>
      <c r="C1083" s="6" t="s">
        <v>4408</v>
      </c>
      <c r="D1083" s="6" t="s">
        <v>5449</v>
      </c>
    </row>
    <row r="1084" spans="1:4" ht="15.75" customHeight="1" x14ac:dyDescent="0.2">
      <c r="A1084" s="6" t="s">
        <v>4407</v>
      </c>
      <c r="B1084" s="6" t="s">
        <v>1471</v>
      </c>
      <c r="C1084" s="6" t="s">
        <v>4408</v>
      </c>
      <c r="D1084" s="6" t="s">
        <v>5450</v>
      </c>
    </row>
    <row r="1085" spans="1:4" ht="15.75" customHeight="1" x14ac:dyDescent="0.2">
      <c r="A1085" s="6" t="s">
        <v>4407</v>
      </c>
      <c r="B1085" s="6" t="s">
        <v>1472</v>
      </c>
      <c r="C1085" s="6" t="s">
        <v>4408</v>
      </c>
      <c r="D1085" s="6" t="s">
        <v>5451</v>
      </c>
    </row>
    <row r="1086" spans="1:4" ht="15.75" customHeight="1" x14ac:dyDescent="0.2">
      <c r="A1086" s="6" t="s">
        <v>4407</v>
      </c>
      <c r="B1086" s="6" t="s">
        <v>1473</v>
      </c>
      <c r="C1086" s="6" t="s">
        <v>4408</v>
      </c>
      <c r="D1086" s="6" t="s">
        <v>5452</v>
      </c>
    </row>
    <row r="1087" spans="1:4" ht="15.75" customHeight="1" x14ac:dyDescent="0.2">
      <c r="A1087" s="6" t="s">
        <v>4407</v>
      </c>
      <c r="B1087" s="6" t="s">
        <v>1474</v>
      </c>
      <c r="C1087" s="6" t="s">
        <v>4408</v>
      </c>
      <c r="D1087" s="6" t="s">
        <v>5453</v>
      </c>
    </row>
    <row r="1088" spans="1:4" ht="15.75" customHeight="1" x14ac:dyDescent="0.2">
      <c r="A1088" s="6" t="s">
        <v>4407</v>
      </c>
      <c r="B1088" s="6" t="s">
        <v>1475</v>
      </c>
      <c r="C1088" s="6" t="s">
        <v>4408</v>
      </c>
      <c r="D1088" s="6" t="s">
        <v>5454</v>
      </c>
    </row>
    <row r="1089" spans="1:4" ht="15.75" customHeight="1" x14ac:dyDescent="0.2">
      <c r="A1089" s="6" t="s">
        <v>4407</v>
      </c>
      <c r="B1089" s="6" t="s">
        <v>1476</v>
      </c>
      <c r="C1089" s="6" t="s">
        <v>4408</v>
      </c>
      <c r="D1089" s="6" t="s">
        <v>5455</v>
      </c>
    </row>
    <row r="1090" spans="1:4" ht="15.75" customHeight="1" x14ac:dyDescent="0.2">
      <c r="A1090" s="6" t="s">
        <v>4407</v>
      </c>
      <c r="B1090" s="6" t="s">
        <v>1477</v>
      </c>
      <c r="C1090" s="6" t="s">
        <v>4408</v>
      </c>
      <c r="D1090" s="6" t="s">
        <v>5456</v>
      </c>
    </row>
    <row r="1091" spans="1:4" ht="15.75" customHeight="1" x14ac:dyDescent="0.2">
      <c r="A1091" s="6" t="s">
        <v>4407</v>
      </c>
      <c r="B1091" s="6" t="s">
        <v>1478</v>
      </c>
      <c r="C1091" s="6" t="s">
        <v>4408</v>
      </c>
      <c r="D1091" s="6" t="s">
        <v>5457</v>
      </c>
    </row>
    <row r="1092" spans="1:4" ht="15.75" customHeight="1" x14ac:dyDescent="0.2">
      <c r="A1092" s="6" t="s">
        <v>4407</v>
      </c>
      <c r="B1092" s="6" t="s">
        <v>1479</v>
      </c>
      <c r="C1092" s="6" t="s">
        <v>4408</v>
      </c>
      <c r="D1092" s="6" t="s">
        <v>5458</v>
      </c>
    </row>
    <row r="1093" spans="1:4" ht="15.75" customHeight="1" x14ac:dyDescent="0.2">
      <c r="A1093" s="6" t="s">
        <v>4407</v>
      </c>
      <c r="B1093" s="6" t="s">
        <v>1480</v>
      </c>
      <c r="C1093" s="6" t="s">
        <v>4408</v>
      </c>
      <c r="D1093" s="6" t="s">
        <v>5459</v>
      </c>
    </row>
    <row r="1094" spans="1:4" ht="15.75" customHeight="1" x14ac:dyDescent="0.2">
      <c r="A1094" s="6" t="s">
        <v>4407</v>
      </c>
      <c r="B1094" s="6" t="s">
        <v>1481</v>
      </c>
      <c r="C1094" s="6" t="s">
        <v>4408</v>
      </c>
      <c r="D1094" s="6" t="s">
        <v>5460</v>
      </c>
    </row>
    <row r="1095" spans="1:4" ht="15.75" customHeight="1" x14ac:dyDescent="0.2">
      <c r="A1095" s="6" t="s">
        <v>4407</v>
      </c>
      <c r="B1095" s="6" t="s">
        <v>1482</v>
      </c>
      <c r="C1095" s="6" t="s">
        <v>4408</v>
      </c>
      <c r="D1095" s="6" t="s">
        <v>5461</v>
      </c>
    </row>
    <row r="1096" spans="1:4" ht="15.75" customHeight="1" x14ac:dyDescent="0.2">
      <c r="A1096" s="6" t="s">
        <v>4407</v>
      </c>
      <c r="B1096" s="6" t="s">
        <v>1483</v>
      </c>
      <c r="C1096" s="6" t="s">
        <v>4408</v>
      </c>
      <c r="D1096" s="6" t="s">
        <v>5462</v>
      </c>
    </row>
    <row r="1097" spans="1:4" ht="15.75" customHeight="1" x14ac:dyDescent="0.2">
      <c r="A1097" s="6" t="s">
        <v>4407</v>
      </c>
      <c r="B1097" s="6" t="s">
        <v>1484</v>
      </c>
      <c r="C1097" s="6" t="s">
        <v>4408</v>
      </c>
      <c r="D1097" s="6" t="s">
        <v>5463</v>
      </c>
    </row>
    <row r="1098" spans="1:4" ht="15.75" customHeight="1" x14ac:dyDescent="0.2">
      <c r="A1098" s="6" t="s">
        <v>4407</v>
      </c>
      <c r="B1098" s="6" t="s">
        <v>1485</v>
      </c>
      <c r="C1098" s="6" t="s">
        <v>4408</v>
      </c>
      <c r="D1098" s="6" t="s">
        <v>5464</v>
      </c>
    </row>
    <row r="1099" spans="1:4" ht="15.75" customHeight="1" x14ac:dyDescent="0.2">
      <c r="A1099" s="6" t="s">
        <v>4407</v>
      </c>
      <c r="B1099" s="6" t="s">
        <v>1486</v>
      </c>
      <c r="C1099" s="6" t="s">
        <v>4408</v>
      </c>
      <c r="D1099" s="6" t="s">
        <v>5465</v>
      </c>
    </row>
    <row r="1100" spans="1:4" ht="15.75" customHeight="1" x14ac:dyDescent="0.2">
      <c r="A1100" s="6" t="s">
        <v>4407</v>
      </c>
      <c r="B1100" s="6" t="s">
        <v>1487</v>
      </c>
      <c r="C1100" s="6" t="s">
        <v>4408</v>
      </c>
      <c r="D1100" s="6" t="s">
        <v>5466</v>
      </c>
    </row>
    <row r="1101" spans="1:4" ht="15.75" customHeight="1" x14ac:dyDescent="0.2">
      <c r="A1101" s="6" t="s">
        <v>4407</v>
      </c>
      <c r="B1101" s="6" t="s">
        <v>1488</v>
      </c>
      <c r="C1101" s="6" t="s">
        <v>4408</v>
      </c>
      <c r="D1101" s="6" t="s">
        <v>5467</v>
      </c>
    </row>
    <row r="1102" spans="1:4" ht="15.75" customHeight="1" x14ac:dyDescent="0.2">
      <c r="A1102" s="6" t="s">
        <v>4407</v>
      </c>
      <c r="B1102" s="6" t="s">
        <v>1489</v>
      </c>
      <c r="C1102" s="6" t="s">
        <v>4408</v>
      </c>
      <c r="D1102" s="6" t="s">
        <v>5468</v>
      </c>
    </row>
    <row r="1103" spans="1:4" ht="15.75" customHeight="1" x14ac:dyDescent="0.2">
      <c r="A1103" s="6" t="s">
        <v>4407</v>
      </c>
      <c r="B1103" s="6" t="s">
        <v>1490</v>
      </c>
      <c r="C1103" s="6" t="s">
        <v>4408</v>
      </c>
      <c r="D1103" s="6" t="s">
        <v>5469</v>
      </c>
    </row>
    <row r="1104" spans="1:4" ht="15.75" customHeight="1" x14ac:dyDescent="0.2">
      <c r="A1104" s="6" t="s">
        <v>4407</v>
      </c>
      <c r="B1104" s="6" t="s">
        <v>1491</v>
      </c>
      <c r="C1104" s="6" t="s">
        <v>4408</v>
      </c>
      <c r="D1104" s="6" t="s">
        <v>5470</v>
      </c>
    </row>
    <row r="1105" spans="1:4" ht="15.75" customHeight="1" x14ac:dyDescent="0.2">
      <c r="A1105" s="6" t="s">
        <v>4407</v>
      </c>
      <c r="B1105" s="6" t="s">
        <v>1492</v>
      </c>
      <c r="C1105" s="6" t="s">
        <v>4408</v>
      </c>
      <c r="D1105" s="6" t="s">
        <v>5471</v>
      </c>
    </row>
    <row r="1106" spans="1:4" ht="15.75" customHeight="1" x14ac:dyDescent="0.2">
      <c r="A1106" s="6" t="s">
        <v>4407</v>
      </c>
      <c r="B1106" s="6" t="s">
        <v>1493</v>
      </c>
      <c r="C1106" s="6" t="s">
        <v>4408</v>
      </c>
      <c r="D1106" s="6" t="s">
        <v>5472</v>
      </c>
    </row>
    <row r="1107" spans="1:4" ht="15.75" customHeight="1" x14ac:dyDescent="0.2">
      <c r="A1107" s="6" t="s">
        <v>4407</v>
      </c>
      <c r="B1107" s="6" t="s">
        <v>1494</v>
      </c>
      <c r="C1107" s="6" t="s">
        <v>4408</v>
      </c>
      <c r="D1107" s="6" t="s">
        <v>5473</v>
      </c>
    </row>
    <row r="1108" spans="1:4" ht="15.75" customHeight="1" x14ac:dyDescent="0.2">
      <c r="A1108" s="6" t="s">
        <v>4407</v>
      </c>
      <c r="B1108" s="6" t="s">
        <v>1495</v>
      </c>
      <c r="C1108" s="6" t="s">
        <v>4408</v>
      </c>
      <c r="D1108" s="6" t="s">
        <v>5474</v>
      </c>
    </row>
    <row r="1109" spans="1:4" ht="15.75" customHeight="1" x14ac:dyDescent="0.2">
      <c r="A1109" s="6" t="s">
        <v>4407</v>
      </c>
      <c r="B1109" s="6" t="s">
        <v>1496</v>
      </c>
      <c r="C1109" s="6" t="s">
        <v>4408</v>
      </c>
      <c r="D1109" s="6" t="s">
        <v>5475</v>
      </c>
    </row>
    <row r="1110" spans="1:4" ht="15.75" customHeight="1" x14ac:dyDescent="0.2">
      <c r="A1110" s="6" t="s">
        <v>4407</v>
      </c>
      <c r="B1110" s="6" t="s">
        <v>1497</v>
      </c>
      <c r="C1110" s="6" t="s">
        <v>4408</v>
      </c>
      <c r="D1110" s="6" t="s">
        <v>5476</v>
      </c>
    </row>
    <row r="1111" spans="1:4" ht="15.75" customHeight="1" x14ac:dyDescent="0.2">
      <c r="A1111" s="6" t="s">
        <v>4407</v>
      </c>
      <c r="B1111" s="6" t="s">
        <v>1498</v>
      </c>
      <c r="C1111" s="6" t="s">
        <v>4408</v>
      </c>
      <c r="D1111" s="6" t="s">
        <v>1625</v>
      </c>
    </row>
    <row r="1112" spans="1:4" ht="15.75" customHeight="1" x14ac:dyDescent="0.2">
      <c r="A1112" s="6" t="s">
        <v>4407</v>
      </c>
      <c r="B1112" s="6" t="s">
        <v>1499</v>
      </c>
      <c r="C1112" s="6" t="s">
        <v>4408</v>
      </c>
      <c r="D1112" s="6" t="s">
        <v>5477</v>
      </c>
    </row>
    <row r="1113" spans="1:4" ht="15.75" customHeight="1" x14ac:dyDescent="0.2">
      <c r="A1113" s="6" t="s">
        <v>4407</v>
      </c>
      <c r="B1113" s="6" t="s">
        <v>1500</v>
      </c>
      <c r="C1113" s="6" t="s">
        <v>4408</v>
      </c>
      <c r="D1113" s="6" t="s">
        <v>5478</v>
      </c>
    </row>
    <row r="1114" spans="1:4" ht="15.75" customHeight="1" x14ac:dyDescent="0.2">
      <c r="A1114" s="6" t="s">
        <v>4407</v>
      </c>
      <c r="B1114" s="6" t="s">
        <v>1501</v>
      </c>
      <c r="C1114" s="6" t="s">
        <v>4408</v>
      </c>
      <c r="D1114" s="6" t="s">
        <v>5479</v>
      </c>
    </row>
    <row r="1115" spans="1:4" ht="15.75" customHeight="1" x14ac:dyDescent="0.2">
      <c r="A1115" s="6" t="s">
        <v>4407</v>
      </c>
      <c r="B1115" s="6" t="s">
        <v>1502</v>
      </c>
      <c r="C1115" s="6" t="s">
        <v>4408</v>
      </c>
      <c r="D1115" s="6" t="s">
        <v>5480</v>
      </c>
    </row>
    <row r="1116" spans="1:4" ht="15.75" customHeight="1" x14ac:dyDescent="0.2">
      <c r="A1116" s="6" t="s">
        <v>4407</v>
      </c>
      <c r="B1116" s="6" t="s">
        <v>1503</v>
      </c>
      <c r="C1116" s="6" t="s">
        <v>4408</v>
      </c>
      <c r="D1116" s="6" t="s">
        <v>5481</v>
      </c>
    </row>
    <row r="1117" spans="1:4" ht="15.75" customHeight="1" x14ac:dyDescent="0.2">
      <c r="A1117" s="6" t="s">
        <v>4407</v>
      </c>
      <c r="B1117" s="6" t="s">
        <v>1504</v>
      </c>
      <c r="C1117" s="6" t="s">
        <v>4408</v>
      </c>
      <c r="D1117" s="6" t="s">
        <v>5482</v>
      </c>
    </row>
    <row r="1118" spans="1:4" ht="15.75" customHeight="1" x14ac:dyDescent="0.2">
      <c r="A1118" s="6" t="s">
        <v>4407</v>
      </c>
      <c r="B1118" s="6" t="s">
        <v>1505</v>
      </c>
      <c r="C1118" s="6" t="s">
        <v>4408</v>
      </c>
      <c r="D1118" s="6" t="s">
        <v>5483</v>
      </c>
    </row>
    <row r="1119" spans="1:4" ht="15.75" customHeight="1" x14ac:dyDescent="0.2">
      <c r="A1119" s="6" t="s">
        <v>4407</v>
      </c>
      <c r="B1119" s="6" t="s">
        <v>1506</v>
      </c>
      <c r="C1119" s="6" t="s">
        <v>4408</v>
      </c>
      <c r="D1119" s="6" t="s">
        <v>5484</v>
      </c>
    </row>
    <row r="1120" spans="1:4" ht="15.75" customHeight="1" x14ac:dyDescent="0.2">
      <c r="A1120" s="6" t="s">
        <v>4407</v>
      </c>
      <c r="B1120" s="6" t="s">
        <v>1507</v>
      </c>
      <c r="C1120" s="6" t="s">
        <v>4408</v>
      </c>
      <c r="D1120" s="6" t="s">
        <v>1632</v>
      </c>
    </row>
    <row r="1121" spans="1:4" ht="15.75" customHeight="1" x14ac:dyDescent="0.2">
      <c r="A1121" s="6" t="s">
        <v>4407</v>
      </c>
      <c r="B1121" s="6" t="s">
        <v>1508</v>
      </c>
      <c r="C1121" s="6" t="s">
        <v>4408</v>
      </c>
      <c r="D1121" s="6" t="s">
        <v>5485</v>
      </c>
    </row>
    <row r="1122" spans="1:4" ht="15.75" customHeight="1" x14ac:dyDescent="0.2">
      <c r="A1122" s="6" t="s">
        <v>4407</v>
      </c>
      <c r="B1122" s="6" t="s">
        <v>1509</v>
      </c>
      <c r="C1122" s="6" t="s">
        <v>4408</v>
      </c>
      <c r="D1122" s="6" t="s">
        <v>5486</v>
      </c>
    </row>
    <row r="1123" spans="1:4" ht="15.75" customHeight="1" x14ac:dyDescent="0.2">
      <c r="A1123" s="6" t="s">
        <v>4407</v>
      </c>
      <c r="B1123" s="6" t="s">
        <v>1510</v>
      </c>
      <c r="C1123" s="6" t="s">
        <v>4408</v>
      </c>
      <c r="D1123" s="6" t="s">
        <v>5487</v>
      </c>
    </row>
    <row r="1124" spans="1:4" ht="15.75" customHeight="1" x14ac:dyDescent="0.2">
      <c r="A1124" s="6" t="s">
        <v>4407</v>
      </c>
      <c r="B1124" s="6" t="s">
        <v>1511</v>
      </c>
      <c r="C1124" s="6" t="s">
        <v>4408</v>
      </c>
      <c r="D1124" s="6" t="s">
        <v>5488</v>
      </c>
    </row>
    <row r="1125" spans="1:4" ht="15.75" customHeight="1" x14ac:dyDescent="0.2">
      <c r="A1125" s="6" t="s">
        <v>4407</v>
      </c>
      <c r="B1125" s="6" t="s">
        <v>1512</v>
      </c>
      <c r="C1125" s="6" t="s">
        <v>4408</v>
      </c>
      <c r="D1125" s="6" t="s">
        <v>5489</v>
      </c>
    </row>
    <row r="1126" spans="1:4" ht="15.75" customHeight="1" x14ac:dyDescent="0.2">
      <c r="A1126" s="6" t="s">
        <v>4407</v>
      </c>
      <c r="B1126" s="6" t="s">
        <v>1513</v>
      </c>
      <c r="C1126" s="6" t="s">
        <v>4408</v>
      </c>
      <c r="D1126" s="6" t="s">
        <v>5490</v>
      </c>
    </row>
    <row r="1127" spans="1:4" ht="15.75" customHeight="1" x14ac:dyDescent="0.2">
      <c r="A1127" s="6" t="s">
        <v>4407</v>
      </c>
      <c r="B1127" s="6" t="s">
        <v>1514</v>
      </c>
      <c r="C1127" s="6" t="s">
        <v>4408</v>
      </c>
      <c r="D1127" s="6" t="s">
        <v>5491</v>
      </c>
    </row>
    <row r="1128" spans="1:4" ht="15.75" customHeight="1" x14ac:dyDescent="0.2">
      <c r="A1128" s="6" t="s">
        <v>4407</v>
      </c>
      <c r="B1128" s="6" t="s">
        <v>1515</v>
      </c>
      <c r="C1128" s="6" t="s">
        <v>4408</v>
      </c>
      <c r="D1128" s="6" t="s">
        <v>5492</v>
      </c>
    </row>
    <row r="1129" spans="1:4" ht="15.75" customHeight="1" x14ac:dyDescent="0.2">
      <c r="A1129" s="6" t="s">
        <v>4407</v>
      </c>
      <c r="B1129" s="6" t="s">
        <v>1516</v>
      </c>
      <c r="C1129" s="6" t="s">
        <v>4408</v>
      </c>
      <c r="D1129" s="6" t="s">
        <v>5493</v>
      </c>
    </row>
    <row r="1130" spans="1:4" ht="15.75" customHeight="1" x14ac:dyDescent="0.2">
      <c r="A1130" s="6" t="s">
        <v>4407</v>
      </c>
      <c r="B1130" s="6" t="s">
        <v>1517</v>
      </c>
      <c r="C1130" s="6" t="s">
        <v>4408</v>
      </c>
      <c r="D1130" s="6" t="s">
        <v>1648</v>
      </c>
    </row>
    <row r="1131" spans="1:4" ht="15.75" customHeight="1" x14ac:dyDescent="0.2">
      <c r="A1131" s="6" t="s">
        <v>4407</v>
      </c>
      <c r="B1131" s="6" t="s">
        <v>1518</v>
      </c>
      <c r="C1131" s="6" t="s">
        <v>4408</v>
      </c>
      <c r="D1131" s="6" t="s">
        <v>5494</v>
      </c>
    </row>
    <row r="1132" spans="1:4" ht="15.75" customHeight="1" x14ac:dyDescent="0.2">
      <c r="A1132" s="6" t="s">
        <v>4407</v>
      </c>
      <c r="B1132" s="6" t="s">
        <v>1519</v>
      </c>
      <c r="C1132" s="6" t="s">
        <v>4408</v>
      </c>
      <c r="D1132" s="6" t="s">
        <v>5495</v>
      </c>
    </row>
    <row r="1133" spans="1:4" ht="15.75" customHeight="1" x14ac:dyDescent="0.2">
      <c r="A1133" s="6" t="s">
        <v>4407</v>
      </c>
      <c r="B1133" s="6" t="s">
        <v>1520</v>
      </c>
      <c r="C1133" s="6" t="s">
        <v>4408</v>
      </c>
      <c r="D1133" s="6" t="s">
        <v>5496</v>
      </c>
    </row>
    <row r="1134" spans="1:4" ht="15.75" customHeight="1" x14ac:dyDescent="0.2">
      <c r="A1134" s="6" t="s">
        <v>4407</v>
      </c>
      <c r="B1134" s="6" t="s">
        <v>1521</v>
      </c>
      <c r="C1134" s="6" t="s">
        <v>4408</v>
      </c>
      <c r="D1134" s="6" t="s">
        <v>5497</v>
      </c>
    </row>
    <row r="1135" spans="1:4" ht="15.75" customHeight="1" x14ac:dyDescent="0.2">
      <c r="A1135" s="6" t="s">
        <v>4407</v>
      </c>
      <c r="B1135" s="6" t="s">
        <v>1522</v>
      </c>
      <c r="C1135" s="6" t="s">
        <v>4408</v>
      </c>
      <c r="D1135" s="6" t="s">
        <v>5498</v>
      </c>
    </row>
    <row r="1136" spans="1:4" ht="15.75" customHeight="1" x14ac:dyDescent="0.2">
      <c r="A1136" s="6" t="s">
        <v>4407</v>
      </c>
      <c r="B1136" s="6" t="s">
        <v>1523</v>
      </c>
      <c r="C1136" s="6" t="s">
        <v>4408</v>
      </c>
      <c r="D1136" s="6" t="s">
        <v>5499</v>
      </c>
    </row>
    <row r="1137" spans="1:4" ht="15.75" customHeight="1" x14ac:dyDescent="0.2">
      <c r="A1137" s="6" t="s">
        <v>4407</v>
      </c>
      <c r="B1137" s="6" t="s">
        <v>1524</v>
      </c>
      <c r="C1137" s="6" t="s">
        <v>4408</v>
      </c>
      <c r="D1137" s="6" t="s">
        <v>5500</v>
      </c>
    </row>
    <row r="1138" spans="1:4" ht="15.75" customHeight="1" x14ac:dyDescent="0.2">
      <c r="A1138" s="6" t="s">
        <v>4407</v>
      </c>
      <c r="B1138" s="6" t="s">
        <v>1525</v>
      </c>
      <c r="C1138" s="6" t="s">
        <v>4408</v>
      </c>
      <c r="D1138" s="6" t="s">
        <v>5501</v>
      </c>
    </row>
    <row r="1139" spans="1:4" ht="15.75" customHeight="1" x14ac:dyDescent="0.2">
      <c r="A1139" s="6" t="s">
        <v>4407</v>
      </c>
      <c r="B1139" s="6" t="s">
        <v>1526</v>
      </c>
      <c r="C1139" s="6" t="s">
        <v>4408</v>
      </c>
      <c r="D1139" s="6" t="s">
        <v>5502</v>
      </c>
    </row>
    <row r="1140" spans="1:4" ht="15.75" customHeight="1" x14ac:dyDescent="0.2">
      <c r="A1140" s="6" t="s">
        <v>4407</v>
      </c>
      <c r="B1140" s="6" t="s">
        <v>1527</v>
      </c>
      <c r="C1140" s="6" t="s">
        <v>4408</v>
      </c>
      <c r="D1140" s="6" t="s">
        <v>5503</v>
      </c>
    </row>
    <row r="1141" spans="1:4" ht="15.75" customHeight="1" x14ac:dyDescent="0.2">
      <c r="A1141" s="6" t="s">
        <v>4407</v>
      </c>
      <c r="B1141" s="6" t="s">
        <v>1528</v>
      </c>
      <c r="C1141" s="6" t="s">
        <v>4408</v>
      </c>
      <c r="D1141" s="6" t="s">
        <v>5504</v>
      </c>
    </row>
    <row r="1142" spans="1:4" ht="15.75" customHeight="1" x14ac:dyDescent="0.2">
      <c r="A1142" s="6" t="s">
        <v>4407</v>
      </c>
      <c r="B1142" s="6" t="s">
        <v>1529</v>
      </c>
      <c r="C1142" s="6" t="s">
        <v>4408</v>
      </c>
      <c r="D1142" s="6" t="s">
        <v>5505</v>
      </c>
    </row>
    <row r="1143" spans="1:4" ht="15.75" customHeight="1" x14ac:dyDescent="0.2">
      <c r="A1143" s="6" t="s">
        <v>4407</v>
      </c>
      <c r="B1143" s="6" t="s">
        <v>1530</v>
      </c>
      <c r="C1143" s="6" t="s">
        <v>4408</v>
      </c>
      <c r="D1143" s="6" t="s">
        <v>5506</v>
      </c>
    </row>
    <row r="1144" spans="1:4" ht="15.75" customHeight="1" x14ac:dyDescent="0.2">
      <c r="A1144" s="6" t="s">
        <v>4407</v>
      </c>
      <c r="B1144" s="6" t="s">
        <v>1531</v>
      </c>
      <c r="C1144" s="6" t="s">
        <v>4408</v>
      </c>
      <c r="D1144" s="6" t="s">
        <v>5507</v>
      </c>
    </row>
    <row r="1145" spans="1:4" ht="15.75" customHeight="1" x14ac:dyDescent="0.2">
      <c r="A1145" s="6" t="s">
        <v>4407</v>
      </c>
      <c r="B1145" s="6" t="s">
        <v>1532</v>
      </c>
      <c r="C1145" s="6" t="s">
        <v>4408</v>
      </c>
      <c r="D1145" s="6" t="s">
        <v>138</v>
      </c>
    </row>
    <row r="1146" spans="1:4" ht="15.75" customHeight="1" x14ac:dyDescent="0.2">
      <c r="A1146" s="6" t="s">
        <v>4407</v>
      </c>
      <c r="B1146" s="6" t="s">
        <v>1533</v>
      </c>
      <c r="C1146" s="6" t="s">
        <v>4408</v>
      </c>
      <c r="D1146" s="6" t="s">
        <v>5508</v>
      </c>
    </row>
    <row r="1147" spans="1:4" ht="15.75" customHeight="1" x14ac:dyDescent="0.2">
      <c r="A1147" s="6" t="s">
        <v>4407</v>
      </c>
      <c r="B1147" s="6" t="s">
        <v>1534</v>
      </c>
      <c r="C1147" s="6" t="s">
        <v>4408</v>
      </c>
      <c r="D1147" s="6" t="s">
        <v>5509</v>
      </c>
    </row>
    <row r="1148" spans="1:4" ht="15.75" customHeight="1" x14ac:dyDescent="0.2">
      <c r="A1148" s="6" t="s">
        <v>4407</v>
      </c>
      <c r="B1148" s="6" t="s">
        <v>1535</v>
      </c>
      <c r="C1148" s="6" t="s">
        <v>4408</v>
      </c>
      <c r="D1148" s="6" t="s">
        <v>5510</v>
      </c>
    </row>
    <row r="1149" spans="1:4" ht="15.75" customHeight="1" x14ac:dyDescent="0.2">
      <c r="A1149" s="6" t="s">
        <v>4407</v>
      </c>
      <c r="B1149" s="6" t="s">
        <v>1536</v>
      </c>
      <c r="C1149" s="6" t="s">
        <v>4408</v>
      </c>
      <c r="D1149" s="6" t="s">
        <v>5511</v>
      </c>
    </row>
    <row r="1150" spans="1:4" ht="15.75" customHeight="1" x14ac:dyDescent="0.2">
      <c r="A1150" s="6" t="s">
        <v>4407</v>
      </c>
      <c r="B1150" s="6" t="s">
        <v>1537</v>
      </c>
      <c r="C1150" s="6" t="s">
        <v>4408</v>
      </c>
      <c r="D1150" s="6" t="s">
        <v>5512</v>
      </c>
    </row>
    <row r="1151" spans="1:4" ht="15.75" customHeight="1" x14ac:dyDescent="0.2">
      <c r="A1151" s="6" t="s">
        <v>4407</v>
      </c>
      <c r="B1151" s="6" t="s">
        <v>1538</v>
      </c>
      <c r="C1151" s="6" t="s">
        <v>4408</v>
      </c>
      <c r="D1151" s="6" t="s">
        <v>5513</v>
      </c>
    </row>
    <row r="1152" spans="1:4" ht="15.75" customHeight="1" x14ac:dyDescent="0.2">
      <c r="A1152" s="6" t="s">
        <v>4407</v>
      </c>
      <c r="B1152" s="6" t="s">
        <v>1539</v>
      </c>
      <c r="C1152" s="6" t="s">
        <v>4408</v>
      </c>
      <c r="D1152" s="6" t="s">
        <v>5514</v>
      </c>
    </row>
    <row r="1153" spans="1:4" ht="15.75" customHeight="1" x14ac:dyDescent="0.2">
      <c r="A1153" s="6" t="s">
        <v>4407</v>
      </c>
      <c r="B1153" s="6" t="s">
        <v>1540</v>
      </c>
      <c r="C1153" s="6" t="s">
        <v>4408</v>
      </c>
      <c r="D1153" s="6" t="s">
        <v>5515</v>
      </c>
    </row>
    <row r="1154" spans="1:4" ht="15.75" customHeight="1" x14ac:dyDescent="0.2">
      <c r="A1154" s="6" t="s">
        <v>4407</v>
      </c>
      <c r="B1154" s="6" t="s">
        <v>1541</v>
      </c>
      <c r="C1154" s="6" t="s">
        <v>4408</v>
      </c>
      <c r="D1154" s="6" t="s">
        <v>5516</v>
      </c>
    </row>
    <row r="1155" spans="1:4" ht="15.75" customHeight="1" x14ac:dyDescent="0.2">
      <c r="A1155" s="6" t="s">
        <v>4407</v>
      </c>
      <c r="B1155" s="6" t="s">
        <v>1542</v>
      </c>
      <c r="C1155" s="6" t="s">
        <v>4408</v>
      </c>
      <c r="D1155" s="6" t="s">
        <v>5517</v>
      </c>
    </row>
    <row r="1156" spans="1:4" ht="15.75" customHeight="1" x14ac:dyDescent="0.2">
      <c r="A1156" s="6" t="s">
        <v>4407</v>
      </c>
      <c r="B1156" s="6" t="s">
        <v>1543</v>
      </c>
      <c r="C1156" s="6" t="s">
        <v>4408</v>
      </c>
      <c r="D1156" s="6" t="s">
        <v>5518</v>
      </c>
    </row>
    <row r="1157" spans="1:4" ht="15.75" customHeight="1" x14ac:dyDescent="0.2">
      <c r="A1157" s="6" t="s">
        <v>4407</v>
      </c>
      <c r="B1157" s="6" t="s">
        <v>1544</v>
      </c>
      <c r="C1157" s="6" t="s">
        <v>4408</v>
      </c>
      <c r="D1157" s="6" t="s">
        <v>5519</v>
      </c>
    </row>
    <row r="1158" spans="1:4" ht="15.75" customHeight="1" x14ac:dyDescent="0.2">
      <c r="A1158" s="6" t="s">
        <v>4407</v>
      </c>
      <c r="B1158" s="6" t="s">
        <v>1545</v>
      </c>
      <c r="C1158" s="6" t="s">
        <v>4408</v>
      </c>
      <c r="D1158" s="6" t="s">
        <v>5520</v>
      </c>
    </row>
    <row r="1159" spans="1:4" ht="15.75" customHeight="1" x14ac:dyDescent="0.2">
      <c r="A1159" s="6" t="s">
        <v>4407</v>
      </c>
      <c r="B1159" s="6" t="s">
        <v>1546</v>
      </c>
      <c r="C1159" s="6" t="s">
        <v>4408</v>
      </c>
      <c r="D1159" s="6" t="s">
        <v>5521</v>
      </c>
    </row>
    <row r="1160" spans="1:4" ht="15.75" customHeight="1" x14ac:dyDescent="0.2">
      <c r="A1160" s="6" t="s">
        <v>4407</v>
      </c>
      <c r="B1160" s="6" t="s">
        <v>1547</v>
      </c>
      <c r="C1160" s="6" t="s">
        <v>4408</v>
      </c>
      <c r="D1160" s="6" t="s">
        <v>5522</v>
      </c>
    </row>
    <row r="1161" spans="1:4" ht="15.75" customHeight="1" x14ac:dyDescent="0.2">
      <c r="A1161" s="6" t="s">
        <v>4407</v>
      </c>
      <c r="B1161" s="6" t="s">
        <v>1548</v>
      </c>
      <c r="C1161" s="6" t="s">
        <v>4408</v>
      </c>
      <c r="D1161" s="6" t="s">
        <v>5523</v>
      </c>
    </row>
    <row r="1162" spans="1:4" ht="15.75" customHeight="1" x14ac:dyDescent="0.2">
      <c r="A1162" s="6" t="s">
        <v>4407</v>
      </c>
      <c r="B1162" s="6" t="s">
        <v>1549</v>
      </c>
      <c r="C1162" s="6" t="s">
        <v>4408</v>
      </c>
      <c r="D1162" s="6" t="s">
        <v>5524</v>
      </c>
    </row>
    <row r="1163" spans="1:4" ht="15.75" customHeight="1" x14ac:dyDescent="0.2">
      <c r="A1163" s="6" t="s">
        <v>4407</v>
      </c>
      <c r="B1163" s="6" t="s">
        <v>1550</v>
      </c>
      <c r="C1163" s="6" t="s">
        <v>4408</v>
      </c>
      <c r="D1163" s="6" t="s">
        <v>5525</v>
      </c>
    </row>
    <row r="1164" spans="1:4" ht="15.75" customHeight="1" x14ac:dyDescent="0.2">
      <c r="A1164" s="6" t="s">
        <v>4407</v>
      </c>
      <c r="B1164" s="6" t="s">
        <v>1551</v>
      </c>
      <c r="C1164" s="6" t="s">
        <v>4408</v>
      </c>
      <c r="D1164" s="6" t="s">
        <v>5526</v>
      </c>
    </row>
    <row r="1165" spans="1:4" ht="15.75" customHeight="1" x14ac:dyDescent="0.2">
      <c r="A1165" s="6" t="s">
        <v>4407</v>
      </c>
      <c r="B1165" s="6" t="s">
        <v>1552</v>
      </c>
      <c r="C1165" s="6" t="s">
        <v>4408</v>
      </c>
      <c r="D1165" s="6" t="s">
        <v>5527</v>
      </c>
    </row>
    <row r="1166" spans="1:4" ht="15.75" customHeight="1" x14ac:dyDescent="0.2">
      <c r="A1166" s="6" t="s">
        <v>4407</v>
      </c>
      <c r="B1166" s="6" t="s">
        <v>1553</v>
      </c>
      <c r="C1166" s="6" t="s">
        <v>4408</v>
      </c>
      <c r="D1166" s="6" t="s">
        <v>5528</v>
      </c>
    </row>
    <row r="1167" spans="1:4" ht="15.75" customHeight="1" x14ac:dyDescent="0.2">
      <c r="A1167" s="6" t="s">
        <v>4407</v>
      </c>
      <c r="B1167" s="6" t="s">
        <v>1554</v>
      </c>
      <c r="C1167" s="6" t="s">
        <v>4408</v>
      </c>
      <c r="D1167" s="6" t="s">
        <v>5529</v>
      </c>
    </row>
    <row r="1168" spans="1:4" ht="15.75" customHeight="1" x14ac:dyDescent="0.2">
      <c r="A1168" s="6" t="s">
        <v>4407</v>
      </c>
      <c r="B1168" s="6" t="s">
        <v>1555</v>
      </c>
      <c r="C1168" s="6" t="s">
        <v>4408</v>
      </c>
      <c r="D1168" s="6" t="s">
        <v>5530</v>
      </c>
    </row>
    <row r="1169" spans="1:4" ht="15.75" customHeight="1" x14ac:dyDescent="0.2">
      <c r="A1169" s="6" t="s">
        <v>4407</v>
      </c>
      <c r="B1169" s="6" t="s">
        <v>1556</v>
      </c>
      <c r="C1169" s="6" t="s">
        <v>4408</v>
      </c>
      <c r="D1169" s="6" t="s">
        <v>5531</v>
      </c>
    </row>
    <row r="1170" spans="1:4" ht="15.75" customHeight="1" x14ac:dyDescent="0.2">
      <c r="A1170" s="6" t="s">
        <v>4407</v>
      </c>
      <c r="B1170" s="6" t="s">
        <v>1557</v>
      </c>
      <c r="C1170" s="6" t="s">
        <v>4408</v>
      </c>
      <c r="D1170" s="6" t="s">
        <v>5532</v>
      </c>
    </row>
    <row r="1171" spans="1:4" ht="15.75" customHeight="1" x14ac:dyDescent="0.2">
      <c r="A1171" s="6" t="s">
        <v>4407</v>
      </c>
      <c r="B1171" s="6" t="s">
        <v>1558</v>
      </c>
      <c r="C1171" s="6" t="s">
        <v>4408</v>
      </c>
      <c r="D1171" s="6" t="s">
        <v>5533</v>
      </c>
    </row>
    <row r="1172" spans="1:4" ht="15.75" customHeight="1" x14ac:dyDescent="0.2">
      <c r="A1172" s="6" t="s">
        <v>4407</v>
      </c>
      <c r="B1172" s="6" t="s">
        <v>1559</v>
      </c>
      <c r="C1172" s="6" t="s">
        <v>4408</v>
      </c>
      <c r="D1172" s="6" t="s">
        <v>5534</v>
      </c>
    </row>
    <row r="1173" spans="1:4" ht="15.75" customHeight="1" x14ac:dyDescent="0.2">
      <c r="A1173" s="6" t="s">
        <v>4407</v>
      </c>
      <c r="B1173" s="6" t="s">
        <v>1560</v>
      </c>
      <c r="C1173" s="6" t="s">
        <v>4408</v>
      </c>
      <c r="D1173" s="6" t="s">
        <v>5535</v>
      </c>
    </row>
    <row r="1174" spans="1:4" ht="15.75" customHeight="1" x14ac:dyDescent="0.2">
      <c r="A1174" s="6" t="s">
        <v>4407</v>
      </c>
      <c r="B1174" s="6" t="s">
        <v>1561</v>
      </c>
      <c r="C1174" s="6" t="s">
        <v>4408</v>
      </c>
      <c r="D1174" s="6" t="s">
        <v>5536</v>
      </c>
    </row>
    <row r="1175" spans="1:4" ht="15.75" customHeight="1" x14ac:dyDescent="0.2">
      <c r="A1175" s="6" t="s">
        <v>4407</v>
      </c>
      <c r="B1175" s="6" t="s">
        <v>1562</v>
      </c>
      <c r="C1175" s="6" t="s">
        <v>4408</v>
      </c>
      <c r="D1175" s="6" t="s">
        <v>5537</v>
      </c>
    </row>
    <row r="1176" spans="1:4" ht="15.75" customHeight="1" x14ac:dyDescent="0.2">
      <c r="A1176" s="6" t="s">
        <v>4407</v>
      </c>
      <c r="B1176" s="6" t="s">
        <v>1563</v>
      </c>
      <c r="C1176" s="6" t="s">
        <v>4408</v>
      </c>
      <c r="D1176" s="6" t="s">
        <v>5538</v>
      </c>
    </row>
    <row r="1177" spans="1:4" ht="15.75" customHeight="1" x14ac:dyDescent="0.2">
      <c r="A1177" s="6" t="s">
        <v>4407</v>
      </c>
      <c r="B1177" s="6" t="s">
        <v>1564</v>
      </c>
      <c r="C1177" s="6" t="s">
        <v>4408</v>
      </c>
      <c r="D1177" s="6" t="s">
        <v>5539</v>
      </c>
    </row>
    <row r="1178" spans="1:4" ht="15.75" customHeight="1" x14ac:dyDescent="0.2">
      <c r="A1178" s="6" t="s">
        <v>4407</v>
      </c>
      <c r="B1178" s="6" t="s">
        <v>1565</v>
      </c>
      <c r="C1178" s="6" t="s">
        <v>4408</v>
      </c>
      <c r="D1178" s="6" t="s">
        <v>5540</v>
      </c>
    </row>
    <row r="1179" spans="1:4" ht="15.75" customHeight="1" x14ac:dyDescent="0.2">
      <c r="A1179" s="6" t="s">
        <v>4407</v>
      </c>
      <c r="B1179" s="6" t="s">
        <v>1566</v>
      </c>
      <c r="C1179" s="6" t="s">
        <v>4408</v>
      </c>
      <c r="D1179" s="6" t="s">
        <v>5541</v>
      </c>
    </row>
    <row r="1180" spans="1:4" ht="15.75" customHeight="1" x14ac:dyDescent="0.2">
      <c r="A1180" s="6" t="s">
        <v>4407</v>
      </c>
      <c r="B1180" s="6" t="s">
        <v>1567</v>
      </c>
      <c r="C1180" s="6" t="s">
        <v>4408</v>
      </c>
      <c r="D1180" s="6" t="s">
        <v>5542</v>
      </c>
    </row>
    <row r="1181" spans="1:4" ht="15.75" customHeight="1" x14ac:dyDescent="0.2">
      <c r="A1181" s="6" t="s">
        <v>4407</v>
      </c>
      <c r="B1181" s="6" t="s">
        <v>1568</v>
      </c>
      <c r="C1181" s="6" t="s">
        <v>4408</v>
      </c>
      <c r="D1181" s="6" t="s">
        <v>5543</v>
      </c>
    </row>
    <row r="1182" spans="1:4" ht="15.75" customHeight="1" x14ac:dyDescent="0.2">
      <c r="A1182" s="6" t="s">
        <v>4407</v>
      </c>
      <c r="B1182" s="6" t="s">
        <v>1569</v>
      </c>
      <c r="C1182" s="6" t="s">
        <v>4408</v>
      </c>
      <c r="D1182" s="6" t="s">
        <v>5544</v>
      </c>
    </row>
    <row r="1183" spans="1:4" ht="15.75" customHeight="1" x14ac:dyDescent="0.2">
      <c r="A1183" s="6" t="s">
        <v>4407</v>
      </c>
      <c r="B1183" s="6" t="s">
        <v>1570</v>
      </c>
      <c r="C1183" s="6" t="s">
        <v>4408</v>
      </c>
      <c r="D1183" s="6" t="s">
        <v>5545</v>
      </c>
    </row>
    <row r="1184" spans="1:4" ht="15.75" customHeight="1" x14ac:dyDescent="0.2">
      <c r="A1184" s="6" t="s">
        <v>4407</v>
      </c>
      <c r="B1184" s="6" t="s">
        <v>1571</v>
      </c>
      <c r="C1184" s="6" t="s">
        <v>4408</v>
      </c>
      <c r="D1184" s="6" t="s">
        <v>5546</v>
      </c>
    </row>
    <row r="1185" spans="1:4" ht="15.75" customHeight="1" x14ac:dyDescent="0.2">
      <c r="A1185" s="6" t="s">
        <v>4407</v>
      </c>
      <c r="B1185" s="6" t="s">
        <v>1572</v>
      </c>
      <c r="C1185" s="6" t="s">
        <v>4408</v>
      </c>
      <c r="D1185" s="6" t="s">
        <v>1702</v>
      </c>
    </row>
    <row r="1186" spans="1:4" ht="15.75" customHeight="1" x14ac:dyDescent="0.2">
      <c r="A1186" s="6" t="s">
        <v>4407</v>
      </c>
      <c r="B1186" s="6" t="s">
        <v>1573</v>
      </c>
      <c r="C1186" s="6" t="s">
        <v>4408</v>
      </c>
      <c r="D1186" s="6" t="s">
        <v>5547</v>
      </c>
    </row>
    <row r="1187" spans="1:4" ht="15.75" customHeight="1" x14ac:dyDescent="0.2">
      <c r="A1187" s="6" t="s">
        <v>4407</v>
      </c>
      <c r="B1187" s="6" t="s">
        <v>1574</v>
      </c>
      <c r="C1187" s="6" t="s">
        <v>4408</v>
      </c>
      <c r="D1187" s="6" t="s">
        <v>5548</v>
      </c>
    </row>
    <row r="1188" spans="1:4" ht="15.75" customHeight="1" x14ac:dyDescent="0.2">
      <c r="A1188" s="6" t="s">
        <v>4407</v>
      </c>
      <c r="B1188" s="6" t="s">
        <v>1575</v>
      </c>
      <c r="C1188" s="6" t="s">
        <v>4408</v>
      </c>
      <c r="D1188" s="6" t="s">
        <v>5549</v>
      </c>
    </row>
    <row r="1189" spans="1:4" ht="15.75" customHeight="1" x14ac:dyDescent="0.2">
      <c r="A1189" s="6" t="s">
        <v>4407</v>
      </c>
      <c r="B1189" s="6" t="s">
        <v>1576</v>
      </c>
      <c r="C1189" s="6" t="s">
        <v>4408</v>
      </c>
      <c r="D1189" s="6" t="s">
        <v>5550</v>
      </c>
    </row>
    <row r="1190" spans="1:4" ht="15.75" customHeight="1" x14ac:dyDescent="0.2">
      <c r="A1190" s="6" t="s">
        <v>4407</v>
      </c>
      <c r="B1190" s="6" t="s">
        <v>1577</v>
      </c>
      <c r="C1190" s="6" t="s">
        <v>4408</v>
      </c>
      <c r="D1190" s="6" t="s">
        <v>5551</v>
      </c>
    </row>
    <row r="1191" spans="1:4" ht="15.75" customHeight="1" x14ac:dyDescent="0.2">
      <c r="A1191" s="6" t="s">
        <v>4407</v>
      </c>
      <c r="B1191" s="6" t="s">
        <v>1578</v>
      </c>
      <c r="C1191" s="6" t="s">
        <v>4408</v>
      </c>
      <c r="D1191" s="6" t="s">
        <v>5552</v>
      </c>
    </row>
    <row r="1192" spans="1:4" ht="15.75" customHeight="1" x14ac:dyDescent="0.2">
      <c r="A1192" s="6" t="s">
        <v>4407</v>
      </c>
      <c r="B1192" s="6" t="s">
        <v>1579</v>
      </c>
      <c r="C1192" s="6" t="s">
        <v>4408</v>
      </c>
      <c r="D1192" s="6" t="s">
        <v>5553</v>
      </c>
    </row>
    <row r="1193" spans="1:4" ht="15.75" customHeight="1" x14ac:dyDescent="0.2">
      <c r="A1193" s="6" t="s">
        <v>4407</v>
      </c>
      <c r="B1193" s="6" t="s">
        <v>1580</v>
      </c>
      <c r="C1193" s="6" t="s">
        <v>4408</v>
      </c>
      <c r="D1193" s="6" t="s">
        <v>5554</v>
      </c>
    </row>
    <row r="1194" spans="1:4" ht="15.75" customHeight="1" x14ac:dyDescent="0.2">
      <c r="A1194" s="6" t="s">
        <v>4407</v>
      </c>
      <c r="B1194" s="6" t="s">
        <v>1581</v>
      </c>
      <c r="C1194" s="6" t="s">
        <v>4408</v>
      </c>
      <c r="D1194" s="6" t="s">
        <v>5555</v>
      </c>
    </row>
    <row r="1195" spans="1:4" ht="15.75" customHeight="1" x14ac:dyDescent="0.2">
      <c r="A1195" s="6" t="s">
        <v>4407</v>
      </c>
      <c r="B1195" s="6" t="s">
        <v>1582</v>
      </c>
      <c r="C1195" s="6" t="s">
        <v>4408</v>
      </c>
      <c r="D1195" s="6" t="s">
        <v>5556</v>
      </c>
    </row>
    <row r="1196" spans="1:4" ht="15.75" customHeight="1" x14ac:dyDescent="0.2">
      <c r="A1196" s="6" t="s">
        <v>4407</v>
      </c>
      <c r="B1196" s="6" t="s">
        <v>1583</v>
      </c>
      <c r="C1196" s="6" t="s">
        <v>4408</v>
      </c>
      <c r="D1196" s="6" t="s">
        <v>5557</v>
      </c>
    </row>
    <row r="1197" spans="1:4" ht="15.75" customHeight="1" x14ac:dyDescent="0.2">
      <c r="A1197" s="6" t="s">
        <v>4407</v>
      </c>
      <c r="B1197" s="6" t="s">
        <v>1584</v>
      </c>
      <c r="C1197" s="6" t="s">
        <v>4408</v>
      </c>
      <c r="D1197" s="6" t="s">
        <v>5558</v>
      </c>
    </row>
    <row r="1198" spans="1:4" ht="15.75" customHeight="1" x14ac:dyDescent="0.2">
      <c r="A1198" s="6" t="s">
        <v>4407</v>
      </c>
      <c r="B1198" s="6" t="s">
        <v>1585</v>
      </c>
      <c r="C1198" s="6" t="s">
        <v>4408</v>
      </c>
      <c r="D1198" s="6" t="s">
        <v>5559</v>
      </c>
    </row>
    <row r="1199" spans="1:4" ht="15.75" customHeight="1" x14ac:dyDescent="0.2">
      <c r="A1199" s="6" t="s">
        <v>4407</v>
      </c>
      <c r="B1199" s="6" t="s">
        <v>1586</v>
      </c>
      <c r="C1199" s="6" t="s">
        <v>4408</v>
      </c>
      <c r="D1199" s="6" t="s">
        <v>5560</v>
      </c>
    </row>
    <row r="1200" spans="1:4" ht="15.75" customHeight="1" x14ac:dyDescent="0.2">
      <c r="A1200" s="6" t="s">
        <v>4407</v>
      </c>
      <c r="B1200" s="6" t="s">
        <v>1587</v>
      </c>
      <c r="C1200" s="6" t="s">
        <v>4408</v>
      </c>
      <c r="D1200" s="6" t="s">
        <v>5561</v>
      </c>
    </row>
    <row r="1201" spans="1:4" ht="15.75" customHeight="1" x14ac:dyDescent="0.2">
      <c r="A1201" s="6" t="s">
        <v>4407</v>
      </c>
      <c r="B1201" s="6" t="s">
        <v>1588</v>
      </c>
      <c r="C1201" s="6" t="s">
        <v>4408</v>
      </c>
      <c r="D1201" s="6" t="s">
        <v>5562</v>
      </c>
    </row>
    <row r="1202" spans="1:4" ht="15.75" customHeight="1" x14ac:dyDescent="0.2">
      <c r="A1202" s="6" t="s">
        <v>4407</v>
      </c>
      <c r="B1202" s="6" t="s">
        <v>1589</v>
      </c>
      <c r="C1202" s="6" t="s">
        <v>4408</v>
      </c>
      <c r="D1202" s="6" t="s">
        <v>5563</v>
      </c>
    </row>
    <row r="1203" spans="1:4" ht="15.75" customHeight="1" x14ac:dyDescent="0.2">
      <c r="A1203" s="6" t="s">
        <v>4407</v>
      </c>
      <c r="B1203" s="6" t="s">
        <v>1590</v>
      </c>
      <c r="C1203" s="6" t="s">
        <v>4408</v>
      </c>
      <c r="D1203" s="6" t="s">
        <v>5564</v>
      </c>
    </row>
    <row r="1204" spans="1:4" ht="15.75" customHeight="1" x14ac:dyDescent="0.2">
      <c r="A1204" s="6" t="s">
        <v>4407</v>
      </c>
      <c r="B1204" s="6" t="s">
        <v>1591</v>
      </c>
      <c r="C1204" s="6" t="s">
        <v>4408</v>
      </c>
      <c r="D1204" s="6" t="s">
        <v>5565</v>
      </c>
    </row>
    <row r="1205" spans="1:4" ht="15.75" customHeight="1" x14ac:dyDescent="0.2">
      <c r="A1205" s="6" t="s">
        <v>4407</v>
      </c>
      <c r="B1205" s="6" t="s">
        <v>1592</v>
      </c>
      <c r="C1205" s="6" t="s">
        <v>4408</v>
      </c>
      <c r="D1205" s="6" t="s">
        <v>5566</v>
      </c>
    </row>
    <row r="1206" spans="1:4" ht="15.75" customHeight="1" x14ac:dyDescent="0.2">
      <c r="A1206" s="6" t="s">
        <v>4407</v>
      </c>
      <c r="B1206" s="6" t="s">
        <v>1593</v>
      </c>
      <c r="C1206" s="6" t="s">
        <v>4408</v>
      </c>
      <c r="D1206" s="6" t="s">
        <v>5567</v>
      </c>
    </row>
    <row r="1207" spans="1:4" ht="15.75" customHeight="1" x14ac:dyDescent="0.2">
      <c r="A1207" s="6" t="s">
        <v>4407</v>
      </c>
      <c r="B1207" s="6" t="s">
        <v>1594</v>
      </c>
      <c r="C1207" s="6" t="s">
        <v>4408</v>
      </c>
      <c r="D1207" s="6" t="s">
        <v>5568</v>
      </c>
    </row>
    <row r="1208" spans="1:4" ht="15.75" customHeight="1" x14ac:dyDescent="0.2">
      <c r="A1208" s="6" t="s">
        <v>4407</v>
      </c>
      <c r="B1208" s="6" t="s">
        <v>1595</v>
      </c>
      <c r="C1208" s="6" t="s">
        <v>4408</v>
      </c>
      <c r="D1208" s="6" t="s">
        <v>5569</v>
      </c>
    </row>
    <row r="1209" spans="1:4" ht="15.75" customHeight="1" x14ac:dyDescent="0.2">
      <c r="A1209" s="6" t="s">
        <v>4407</v>
      </c>
      <c r="B1209" s="6" t="s">
        <v>1596</v>
      </c>
      <c r="C1209" s="6" t="s">
        <v>4408</v>
      </c>
      <c r="D1209" s="6" t="s">
        <v>5570</v>
      </c>
    </row>
    <row r="1210" spans="1:4" ht="15.75" customHeight="1" x14ac:dyDescent="0.2">
      <c r="A1210" s="6" t="s">
        <v>4407</v>
      </c>
      <c r="B1210" s="6" t="s">
        <v>1597</v>
      </c>
      <c r="C1210" s="6" t="s">
        <v>4408</v>
      </c>
      <c r="D1210" s="6" t="s">
        <v>5571</v>
      </c>
    </row>
    <row r="1211" spans="1:4" ht="15.75" customHeight="1" x14ac:dyDescent="0.2">
      <c r="A1211" s="6" t="s">
        <v>4407</v>
      </c>
      <c r="B1211" s="6" t="s">
        <v>1598</v>
      </c>
      <c r="C1211" s="6" t="s">
        <v>4408</v>
      </c>
      <c r="D1211" s="6" t="s">
        <v>5572</v>
      </c>
    </row>
    <row r="1212" spans="1:4" ht="15.75" customHeight="1" x14ac:dyDescent="0.2">
      <c r="A1212" s="6" t="s">
        <v>4407</v>
      </c>
      <c r="B1212" s="6" t="s">
        <v>1599</v>
      </c>
      <c r="C1212" s="6" t="s">
        <v>4408</v>
      </c>
      <c r="D1212" s="6" t="s">
        <v>5573</v>
      </c>
    </row>
    <row r="1213" spans="1:4" ht="15.75" customHeight="1" x14ac:dyDescent="0.2">
      <c r="A1213" s="6" t="s">
        <v>4407</v>
      </c>
      <c r="B1213" s="6" t="s">
        <v>1600</v>
      </c>
      <c r="C1213" s="6" t="s">
        <v>4408</v>
      </c>
      <c r="D1213" s="6" t="s">
        <v>5574</v>
      </c>
    </row>
    <row r="1214" spans="1:4" ht="15.75" customHeight="1" x14ac:dyDescent="0.2">
      <c r="A1214" s="6" t="s">
        <v>4407</v>
      </c>
      <c r="B1214" s="6" t="s">
        <v>1601</v>
      </c>
      <c r="C1214" s="6" t="s">
        <v>4408</v>
      </c>
      <c r="D1214" s="6" t="s">
        <v>5575</v>
      </c>
    </row>
    <row r="1215" spans="1:4" ht="15.75" customHeight="1" x14ac:dyDescent="0.2">
      <c r="A1215" s="6" t="s">
        <v>4407</v>
      </c>
      <c r="B1215" s="6" t="s">
        <v>1602</v>
      </c>
      <c r="C1215" s="6" t="s">
        <v>4408</v>
      </c>
      <c r="D1215" s="6" t="s">
        <v>5576</v>
      </c>
    </row>
    <row r="1216" spans="1:4" ht="15.75" customHeight="1" x14ac:dyDescent="0.2">
      <c r="A1216" s="6" t="s">
        <v>4407</v>
      </c>
      <c r="B1216" s="6" t="s">
        <v>1603</v>
      </c>
      <c r="C1216" s="6" t="s">
        <v>4408</v>
      </c>
      <c r="D1216" s="6" t="s">
        <v>5577</v>
      </c>
    </row>
    <row r="1217" spans="1:4" ht="15.75" customHeight="1" x14ac:dyDescent="0.2">
      <c r="A1217" s="6" t="s">
        <v>4407</v>
      </c>
      <c r="B1217" s="6" t="s">
        <v>1604</v>
      </c>
      <c r="C1217" s="6" t="s">
        <v>4408</v>
      </c>
      <c r="D1217" s="6" t="s">
        <v>5578</v>
      </c>
    </row>
    <row r="1218" spans="1:4" ht="15.75" customHeight="1" x14ac:dyDescent="0.2">
      <c r="A1218" s="6" t="s">
        <v>4407</v>
      </c>
      <c r="B1218" s="6" t="s">
        <v>1605</v>
      </c>
      <c r="C1218" s="6" t="s">
        <v>4408</v>
      </c>
      <c r="D1218" s="6" t="s">
        <v>5579</v>
      </c>
    </row>
    <row r="1219" spans="1:4" ht="15.75" customHeight="1" x14ac:dyDescent="0.2">
      <c r="A1219" s="6" t="s">
        <v>4407</v>
      </c>
      <c r="B1219" s="6" t="s">
        <v>1606</v>
      </c>
      <c r="C1219" s="6" t="s">
        <v>4408</v>
      </c>
      <c r="D1219" s="6" t="s">
        <v>5580</v>
      </c>
    </row>
    <row r="1220" spans="1:4" ht="15.75" customHeight="1" x14ac:dyDescent="0.2">
      <c r="A1220" s="6" t="s">
        <v>4407</v>
      </c>
      <c r="B1220" s="6" t="s">
        <v>1607</v>
      </c>
      <c r="C1220" s="6" t="s">
        <v>4408</v>
      </c>
      <c r="D1220" s="6" t="s">
        <v>5581</v>
      </c>
    </row>
    <row r="1221" spans="1:4" ht="15.75" customHeight="1" x14ac:dyDescent="0.2">
      <c r="A1221" s="6" t="s">
        <v>4407</v>
      </c>
      <c r="B1221" s="6" t="s">
        <v>1608</v>
      </c>
      <c r="C1221" s="6" t="s">
        <v>4408</v>
      </c>
      <c r="D1221" s="6" t="s">
        <v>5582</v>
      </c>
    </row>
    <row r="1222" spans="1:4" ht="15.75" customHeight="1" x14ac:dyDescent="0.2">
      <c r="A1222" s="6" t="s">
        <v>4407</v>
      </c>
      <c r="B1222" s="6" t="s">
        <v>1609</v>
      </c>
      <c r="C1222" s="6" t="s">
        <v>4408</v>
      </c>
      <c r="D1222" s="6" t="s">
        <v>5583</v>
      </c>
    </row>
    <row r="1223" spans="1:4" ht="15.75" customHeight="1" x14ac:dyDescent="0.2">
      <c r="A1223" s="6" t="s">
        <v>4407</v>
      </c>
      <c r="B1223" s="6" t="s">
        <v>1610</v>
      </c>
      <c r="C1223" s="6" t="s">
        <v>4408</v>
      </c>
      <c r="D1223" s="6" t="s">
        <v>5584</v>
      </c>
    </row>
    <row r="1224" spans="1:4" ht="15.75" customHeight="1" x14ac:dyDescent="0.2">
      <c r="A1224" s="6" t="s">
        <v>4407</v>
      </c>
      <c r="B1224" s="6" t="s">
        <v>1611</v>
      </c>
      <c r="C1224" s="6" t="s">
        <v>4408</v>
      </c>
      <c r="D1224" s="6" t="s">
        <v>5585</v>
      </c>
    </row>
    <row r="1225" spans="1:4" ht="15.75" customHeight="1" x14ac:dyDescent="0.2">
      <c r="A1225" s="6" t="s">
        <v>4407</v>
      </c>
      <c r="B1225" s="6" t="s">
        <v>1612</v>
      </c>
      <c r="C1225" s="6" t="s">
        <v>4408</v>
      </c>
      <c r="D1225" s="6" t="s">
        <v>5586</v>
      </c>
    </row>
    <row r="1226" spans="1:4" ht="15.75" customHeight="1" x14ac:dyDescent="0.2">
      <c r="A1226" s="6" t="s">
        <v>4407</v>
      </c>
      <c r="B1226" s="6" t="s">
        <v>1613</v>
      </c>
      <c r="C1226" s="6" t="s">
        <v>4408</v>
      </c>
      <c r="D1226" s="6" t="s">
        <v>5587</v>
      </c>
    </row>
    <row r="1227" spans="1:4" ht="15.75" customHeight="1" x14ac:dyDescent="0.2">
      <c r="A1227" s="6" t="s">
        <v>4407</v>
      </c>
      <c r="B1227" s="6" t="s">
        <v>1614</v>
      </c>
      <c r="C1227" s="6" t="s">
        <v>4408</v>
      </c>
      <c r="D1227" s="6" t="s">
        <v>5588</v>
      </c>
    </row>
    <row r="1228" spans="1:4" ht="15.75" customHeight="1" x14ac:dyDescent="0.2">
      <c r="A1228" s="6" t="s">
        <v>4407</v>
      </c>
      <c r="B1228" s="6" t="s">
        <v>1615</v>
      </c>
      <c r="C1228" s="6" t="s">
        <v>4408</v>
      </c>
      <c r="D1228" s="6" t="s">
        <v>1733</v>
      </c>
    </row>
    <row r="1229" spans="1:4" ht="15.75" customHeight="1" x14ac:dyDescent="0.2">
      <c r="A1229" s="6" t="s">
        <v>4407</v>
      </c>
      <c r="B1229" s="6" t="s">
        <v>1616</v>
      </c>
      <c r="C1229" s="6" t="s">
        <v>4408</v>
      </c>
      <c r="D1229" s="6" t="s">
        <v>5589</v>
      </c>
    </row>
    <row r="1230" spans="1:4" ht="15.75" customHeight="1" x14ac:dyDescent="0.2">
      <c r="A1230" s="6" t="s">
        <v>4407</v>
      </c>
      <c r="B1230" s="6" t="s">
        <v>1617</v>
      </c>
      <c r="C1230" s="6" t="s">
        <v>4408</v>
      </c>
      <c r="D1230" s="6" t="s">
        <v>5590</v>
      </c>
    </row>
    <row r="1231" spans="1:4" ht="15.75" customHeight="1" x14ac:dyDescent="0.2">
      <c r="A1231" s="6" t="s">
        <v>4407</v>
      </c>
      <c r="B1231" s="6" t="s">
        <v>1618</v>
      </c>
      <c r="C1231" s="6" t="s">
        <v>4408</v>
      </c>
      <c r="D1231" s="6" t="s">
        <v>5591</v>
      </c>
    </row>
    <row r="1232" spans="1:4" ht="15.75" customHeight="1" x14ac:dyDescent="0.2">
      <c r="A1232" s="6" t="s">
        <v>4407</v>
      </c>
      <c r="B1232" s="6" t="s">
        <v>1619</v>
      </c>
      <c r="C1232" s="6" t="s">
        <v>4408</v>
      </c>
      <c r="D1232" s="6" t="s">
        <v>5592</v>
      </c>
    </row>
    <row r="1233" spans="1:4" ht="15.75" customHeight="1" x14ac:dyDescent="0.2">
      <c r="A1233" s="6" t="s">
        <v>4407</v>
      </c>
      <c r="B1233" s="6" t="s">
        <v>1620</v>
      </c>
      <c r="C1233" s="6" t="s">
        <v>4408</v>
      </c>
      <c r="D1233" s="6" t="s">
        <v>5593</v>
      </c>
    </row>
    <row r="1234" spans="1:4" ht="15.75" customHeight="1" x14ac:dyDescent="0.2">
      <c r="A1234" s="6" t="s">
        <v>4407</v>
      </c>
      <c r="B1234" s="6" t="s">
        <v>1621</v>
      </c>
      <c r="C1234" s="6" t="s">
        <v>4408</v>
      </c>
      <c r="D1234" s="6" t="s">
        <v>5594</v>
      </c>
    </row>
    <row r="1235" spans="1:4" ht="15.75" customHeight="1" x14ac:dyDescent="0.2">
      <c r="A1235" s="6" t="s">
        <v>4407</v>
      </c>
      <c r="B1235" s="6" t="s">
        <v>1622</v>
      </c>
      <c r="C1235" s="6" t="s">
        <v>4408</v>
      </c>
      <c r="D1235" s="6" t="s">
        <v>5595</v>
      </c>
    </row>
    <row r="1236" spans="1:4" ht="15.75" customHeight="1" x14ac:dyDescent="0.2">
      <c r="A1236" s="6" t="s">
        <v>4407</v>
      </c>
      <c r="B1236" s="6" t="s">
        <v>1623</v>
      </c>
      <c r="C1236" s="6" t="s">
        <v>4408</v>
      </c>
      <c r="D1236" s="6" t="s">
        <v>5596</v>
      </c>
    </row>
    <row r="1237" spans="1:4" ht="15.75" customHeight="1" x14ac:dyDescent="0.2">
      <c r="A1237" s="6" t="s">
        <v>4407</v>
      </c>
      <c r="B1237" s="6" t="s">
        <v>1624</v>
      </c>
      <c r="C1237" s="6" t="s">
        <v>4408</v>
      </c>
      <c r="D1237" s="6" t="s">
        <v>5597</v>
      </c>
    </row>
    <row r="1238" spans="1:4" ht="15.75" customHeight="1" x14ac:dyDescent="0.2">
      <c r="A1238" s="6" t="s">
        <v>4407</v>
      </c>
      <c r="B1238" s="6" t="s">
        <v>1625</v>
      </c>
      <c r="C1238" s="6" t="s">
        <v>4408</v>
      </c>
      <c r="D1238" s="6" t="s">
        <v>5598</v>
      </c>
    </row>
    <row r="1239" spans="1:4" ht="15.75" customHeight="1" x14ac:dyDescent="0.2">
      <c r="A1239" s="6" t="s">
        <v>4407</v>
      </c>
      <c r="B1239" s="6" t="s">
        <v>1626</v>
      </c>
      <c r="C1239" s="6" t="s">
        <v>4408</v>
      </c>
      <c r="D1239" s="6" t="s">
        <v>5599</v>
      </c>
    </row>
    <row r="1240" spans="1:4" ht="15.75" customHeight="1" x14ac:dyDescent="0.2">
      <c r="A1240" s="6" t="s">
        <v>4407</v>
      </c>
      <c r="B1240" s="6" t="s">
        <v>1627</v>
      </c>
      <c r="C1240" s="6" t="s">
        <v>4408</v>
      </c>
      <c r="D1240" s="6" t="s">
        <v>5600</v>
      </c>
    </row>
    <row r="1241" spans="1:4" ht="15.75" customHeight="1" x14ac:dyDescent="0.2">
      <c r="A1241" s="6" t="s">
        <v>4407</v>
      </c>
      <c r="B1241" s="6" t="s">
        <v>1628</v>
      </c>
      <c r="C1241" s="6" t="s">
        <v>4408</v>
      </c>
      <c r="D1241" s="6" t="s">
        <v>5601</v>
      </c>
    </row>
    <row r="1242" spans="1:4" ht="15.75" customHeight="1" x14ac:dyDescent="0.2">
      <c r="A1242" s="6" t="s">
        <v>4407</v>
      </c>
      <c r="B1242" s="6" t="s">
        <v>1629</v>
      </c>
      <c r="C1242" s="6" t="s">
        <v>4408</v>
      </c>
      <c r="D1242" s="6" t="s">
        <v>5602</v>
      </c>
    </row>
    <row r="1243" spans="1:4" ht="15.75" customHeight="1" x14ac:dyDescent="0.2">
      <c r="A1243" s="6" t="s">
        <v>4407</v>
      </c>
      <c r="B1243" s="6" t="s">
        <v>1630</v>
      </c>
      <c r="C1243" s="6" t="s">
        <v>4408</v>
      </c>
      <c r="D1243" s="6" t="s">
        <v>5603</v>
      </c>
    </row>
    <row r="1244" spans="1:4" ht="15.75" customHeight="1" x14ac:dyDescent="0.2">
      <c r="A1244" s="6" t="s">
        <v>4407</v>
      </c>
      <c r="B1244" s="6" t="s">
        <v>1631</v>
      </c>
      <c r="C1244" s="6" t="s">
        <v>4408</v>
      </c>
      <c r="D1244" s="6" t="s">
        <v>5604</v>
      </c>
    </row>
    <row r="1245" spans="1:4" ht="15.75" customHeight="1" x14ac:dyDescent="0.2">
      <c r="A1245" s="6" t="s">
        <v>4407</v>
      </c>
      <c r="B1245" s="6" t="s">
        <v>1632</v>
      </c>
      <c r="C1245" s="6" t="s">
        <v>4408</v>
      </c>
      <c r="D1245" s="6" t="s">
        <v>5605</v>
      </c>
    </row>
    <row r="1246" spans="1:4" ht="15.75" customHeight="1" x14ac:dyDescent="0.2">
      <c r="A1246" s="6" t="s">
        <v>4407</v>
      </c>
      <c r="B1246" s="6" t="s">
        <v>1633</v>
      </c>
      <c r="C1246" s="6" t="s">
        <v>4408</v>
      </c>
      <c r="D1246" s="6" t="s">
        <v>5606</v>
      </c>
    </row>
    <row r="1247" spans="1:4" ht="15.75" customHeight="1" x14ac:dyDescent="0.2">
      <c r="A1247" s="6" t="s">
        <v>4407</v>
      </c>
      <c r="B1247" s="6" t="s">
        <v>1634</v>
      </c>
      <c r="C1247" s="6" t="s">
        <v>4408</v>
      </c>
      <c r="D1247" s="6" t="s">
        <v>5607</v>
      </c>
    </row>
    <row r="1248" spans="1:4" ht="15.75" customHeight="1" x14ac:dyDescent="0.2">
      <c r="A1248" s="6" t="s">
        <v>4407</v>
      </c>
      <c r="B1248" s="6" t="s">
        <v>1635</v>
      </c>
      <c r="C1248" s="6" t="s">
        <v>4408</v>
      </c>
      <c r="D1248" s="6" t="s">
        <v>5608</v>
      </c>
    </row>
    <row r="1249" spans="1:4" ht="15.75" customHeight="1" x14ac:dyDescent="0.2">
      <c r="A1249" s="6" t="s">
        <v>4407</v>
      </c>
      <c r="B1249" s="6" t="s">
        <v>1636</v>
      </c>
      <c r="C1249" s="6" t="s">
        <v>4408</v>
      </c>
      <c r="D1249" s="6" t="s">
        <v>163</v>
      </c>
    </row>
    <row r="1250" spans="1:4" ht="15.75" customHeight="1" x14ac:dyDescent="0.2">
      <c r="A1250" s="6" t="s">
        <v>4407</v>
      </c>
      <c r="B1250" s="6" t="s">
        <v>1637</v>
      </c>
      <c r="C1250" s="6" t="s">
        <v>4408</v>
      </c>
      <c r="D1250" s="6" t="s">
        <v>5609</v>
      </c>
    </row>
    <row r="1251" spans="1:4" ht="15.75" customHeight="1" x14ac:dyDescent="0.2">
      <c r="A1251" s="6" t="s">
        <v>4407</v>
      </c>
      <c r="B1251" s="6" t="s">
        <v>1638</v>
      </c>
      <c r="C1251" s="6" t="s">
        <v>4408</v>
      </c>
      <c r="D1251" s="6" t="s">
        <v>5610</v>
      </c>
    </row>
    <row r="1252" spans="1:4" ht="15.75" customHeight="1" x14ac:dyDescent="0.2">
      <c r="A1252" s="6" t="s">
        <v>4407</v>
      </c>
      <c r="B1252" s="6" t="s">
        <v>1639</v>
      </c>
      <c r="C1252" s="6" t="s">
        <v>4408</v>
      </c>
      <c r="D1252" s="6" t="s">
        <v>5611</v>
      </c>
    </row>
    <row r="1253" spans="1:4" ht="15.75" customHeight="1" x14ac:dyDescent="0.2">
      <c r="A1253" s="6" t="s">
        <v>4407</v>
      </c>
      <c r="B1253" s="6" t="s">
        <v>1640</v>
      </c>
      <c r="C1253" s="6" t="s">
        <v>4408</v>
      </c>
      <c r="D1253" s="6" t="s">
        <v>5612</v>
      </c>
    </row>
    <row r="1254" spans="1:4" ht="15.75" customHeight="1" x14ac:dyDescent="0.2">
      <c r="A1254" s="6" t="s">
        <v>4407</v>
      </c>
      <c r="B1254" s="6" t="s">
        <v>1641</v>
      </c>
      <c r="C1254" s="6" t="s">
        <v>4408</v>
      </c>
      <c r="D1254" s="6" t="s">
        <v>5613</v>
      </c>
    </row>
    <row r="1255" spans="1:4" ht="15.75" customHeight="1" x14ac:dyDescent="0.2">
      <c r="A1255" s="6" t="s">
        <v>4407</v>
      </c>
      <c r="B1255" s="6" t="s">
        <v>1642</v>
      </c>
      <c r="C1255" s="6" t="s">
        <v>4408</v>
      </c>
      <c r="D1255" s="6" t="s">
        <v>5614</v>
      </c>
    </row>
    <row r="1256" spans="1:4" ht="15.75" customHeight="1" x14ac:dyDescent="0.2">
      <c r="A1256" s="6" t="s">
        <v>4407</v>
      </c>
      <c r="B1256" s="6" t="s">
        <v>1643</v>
      </c>
      <c r="C1256" s="6" t="s">
        <v>4408</v>
      </c>
      <c r="D1256" s="6" t="s">
        <v>5615</v>
      </c>
    </row>
    <row r="1257" spans="1:4" ht="15.75" customHeight="1" x14ac:dyDescent="0.2">
      <c r="A1257" s="6" t="s">
        <v>4407</v>
      </c>
      <c r="B1257" s="6" t="s">
        <v>1644</v>
      </c>
      <c r="C1257" s="6" t="s">
        <v>4408</v>
      </c>
      <c r="D1257" s="6" t="s">
        <v>5616</v>
      </c>
    </row>
    <row r="1258" spans="1:4" ht="15.75" customHeight="1" x14ac:dyDescent="0.2">
      <c r="A1258" s="6" t="s">
        <v>4407</v>
      </c>
      <c r="B1258" s="6" t="s">
        <v>1645</v>
      </c>
      <c r="C1258" s="6" t="s">
        <v>4408</v>
      </c>
      <c r="D1258" s="6" t="s">
        <v>5617</v>
      </c>
    </row>
    <row r="1259" spans="1:4" ht="15.75" customHeight="1" x14ac:dyDescent="0.2">
      <c r="A1259" s="6" t="s">
        <v>4407</v>
      </c>
      <c r="B1259" s="6" t="s">
        <v>1646</v>
      </c>
      <c r="C1259" s="6" t="s">
        <v>4408</v>
      </c>
      <c r="D1259" s="6" t="s">
        <v>5618</v>
      </c>
    </row>
    <row r="1260" spans="1:4" ht="15.75" customHeight="1" x14ac:dyDescent="0.2">
      <c r="A1260" s="6" t="s">
        <v>4407</v>
      </c>
      <c r="B1260" s="6" t="s">
        <v>1647</v>
      </c>
      <c r="C1260" s="6" t="s">
        <v>4408</v>
      </c>
      <c r="D1260" s="6" t="s">
        <v>5619</v>
      </c>
    </row>
    <row r="1261" spans="1:4" ht="15.75" customHeight="1" x14ac:dyDescent="0.2">
      <c r="A1261" s="6" t="s">
        <v>4407</v>
      </c>
      <c r="B1261" s="6" t="s">
        <v>1648</v>
      </c>
      <c r="C1261" s="6" t="s">
        <v>4408</v>
      </c>
      <c r="D1261" s="6" t="s">
        <v>5620</v>
      </c>
    </row>
    <row r="1262" spans="1:4" ht="15.75" customHeight="1" x14ac:dyDescent="0.2">
      <c r="A1262" s="6" t="s">
        <v>4407</v>
      </c>
      <c r="B1262" s="6" t="s">
        <v>1649</v>
      </c>
      <c r="C1262" s="6" t="s">
        <v>4408</v>
      </c>
      <c r="D1262" s="6" t="s">
        <v>5621</v>
      </c>
    </row>
    <row r="1263" spans="1:4" ht="15.75" customHeight="1" x14ac:dyDescent="0.2">
      <c r="A1263" s="6" t="s">
        <v>4407</v>
      </c>
      <c r="B1263" s="6" t="s">
        <v>1650</v>
      </c>
      <c r="C1263" s="6" t="s">
        <v>4408</v>
      </c>
      <c r="D1263" s="6" t="s">
        <v>5622</v>
      </c>
    </row>
    <row r="1264" spans="1:4" ht="15.75" customHeight="1" x14ac:dyDescent="0.2">
      <c r="A1264" s="6" t="s">
        <v>4407</v>
      </c>
      <c r="B1264" s="6" t="s">
        <v>1651</v>
      </c>
      <c r="C1264" s="6" t="s">
        <v>4408</v>
      </c>
      <c r="D1264" s="6" t="s">
        <v>5623</v>
      </c>
    </row>
    <row r="1265" spans="1:4" ht="15.75" customHeight="1" x14ac:dyDescent="0.2">
      <c r="A1265" s="6" t="s">
        <v>4407</v>
      </c>
      <c r="B1265" s="6" t="s">
        <v>1652</v>
      </c>
      <c r="C1265" s="6" t="s">
        <v>4408</v>
      </c>
      <c r="D1265" s="6" t="s">
        <v>5624</v>
      </c>
    </row>
    <row r="1266" spans="1:4" ht="15.75" customHeight="1" x14ac:dyDescent="0.2">
      <c r="A1266" s="6" t="s">
        <v>4407</v>
      </c>
      <c r="B1266" s="6" t="s">
        <v>1653</v>
      </c>
      <c r="C1266" s="6" t="s">
        <v>4408</v>
      </c>
      <c r="D1266" s="6" t="s">
        <v>5625</v>
      </c>
    </row>
    <row r="1267" spans="1:4" ht="15.75" customHeight="1" x14ac:dyDescent="0.2">
      <c r="A1267" s="6" t="s">
        <v>4407</v>
      </c>
      <c r="B1267" s="6" t="s">
        <v>3</v>
      </c>
      <c r="C1267" s="6" t="s">
        <v>4408</v>
      </c>
      <c r="D1267" s="6" t="s">
        <v>5626</v>
      </c>
    </row>
    <row r="1268" spans="1:4" ht="15.75" customHeight="1" x14ac:dyDescent="0.2">
      <c r="A1268" s="6" t="s">
        <v>4407</v>
      </c>
      <c r="B1268" s="6" t="s">
        <v>1654</v>
      </c>
      <c r="C1268" s="6" t="s">
        <v>4408</v>
      </c>
      <c r="D1268" s="6" t="s">
        <v>5627</v>
      </c>
    </row>
    <row r="1269" spans="1:4" ht="15.75" customHeight="1" x14ac:dyDescent="0.2">
      <c r="A1269" s="6" t="s">
        <v>4407</v>
      </c>
      <c r="B1269" s="6" t="s">
        <v>1655</v>
      </c>
      <c r="C1269" s="6" t="s">
        <v>4408</v>
      </c>
      <c r="D1269" s="6" t="s">
        <v>5628</v>
      </c>
    </row>
    <row r="1270" spans="1:4" ht="15.75" customHeight="1" x14ac:dyDescent="0.2">
      <c r="A1270" s="6" t="s">
        <v>4407</v>
      </c>
      <c r="B1270" s="6" t="s">
        <v>1656</v>
      </c>
      <c r="C1270" s="6" t="s">
        <v>4408</v>
      </c>
      <c r="D1270" s="6" t="s">
        <v>5629</v>
      </c>
    </row>
    <row r="1271" spans="1:4" ht="15.75" customHeight="1" x14ac:dyDescent="0.2">
      <c r="A1271" s="6" t="s">
        <v>4407</v>
      </c>
      <c r="B1271" s="6" t="s">
        <v>1657</v>
      </c>
      <c r="C1271" s="6" t="s">
        <v>4408</v>
      </c>
      <c r="D1271" s="6" t="s">
        <v>5630</v>
      </c>
    </row>
    <row r="1272" spans="1:4" ht="15.75" customHeight="1" x14ac:dyDescent="0.2">
      <c r="A1272" s="6" t="s">
        <v>4407</v>
      </c>
      <c r="B1272" s="6" t="s">
        <v>1658</v>
      </c>
      <c r="C1272" s="6" t="s">
        <v>4408</v>
      </c>
      <c r="D1272" s="6" t="s">
        <v>5631</v>
      </c>
    </row>
    <row r="1273" spans="1:4" ht="15.75" customHeight="1" x14ac:dyDescent="0.2">
      <c r="A1273" s="6" t="s">
        <v>4407</v>
      </c>
      <c r="B1273" s="6" t="s">
        <v>1659</v>
      </c>
      <c r="C1273" s="6" t="s">
        <v>4408</v>
      </c>
      <c r="D1273" s="6" t="s">
        <v>5632</v>
      </c>
    </row>
    <row r="1274" spans="1:4" ht="15.75" customHeight="1" x14ac:dyDescent="0.2">
      <c r="A1274" s="6" t="s">
        <v>4407</v>
      </c>
      <c r="B1274" s="6" t="s">
        <v>1660</v>
      </c>
      <c r="C1274" s="6" t="s">
        <v>4408</v>
      </c>
      <c r="D1274" s="6" t="s">
        <v>5633</v>
      </c>
    </row>
    <row r="1275" spans="1:4" ht="15.75" customHeight="1" x14ac:dyDescent="0.2">
      <c r="A1275" s="6" t="s">
        <v>4407</v>
      </c>
      <c r="B1275" s="6" t="s">
        <v>1661</v>
      </c>
      <c r="C1275" s="6" t="s">
        <v>4408</v>
      </c>
      <c r="D1275" s="6" t="s">
        <v>5634</v>
      </c>
    </row>
    <row r="1276" spans="1:4" ht="15.75" customHeight="1" x14ac:dyDescent="0.2">
      <c r="A1276" s="6" t="s">
        <v>4407</v>
      </c>
      <c r="B1276" s="6" t="s">
        <v>1662</v>
      </c>
      <c r="C1276" s="6" t="s">
        <v>4408</v>
      </c>
      <c r="D1276" s="6" t="s">
        <v>5635</v>
      </c>
    </row>
    <row r="1277" spans="1:4" ht="15.75" customHeight="1" x14ac:dyDescent="0.2">
      <c r="A1277" s="6" t="s">
        <v>4407</v>
      </c>
      <c r="B1277" s="6" t="s">
        <v>1663</v>
      </c>
      <c r="C1277" s="6" t="s">
        <v>4408</v>
      </c>
      <c r="D1277" s="6" t="s">
        <v>5636</v>
      </c>
    </row>
    <row r="1278" spans="1:4" ht="15.75" customHeight="1" x14ac:dyDescent="0.2">
      <c r="A1278" s="6" t="s">
        <v>4407</v>
      </c>
      <c r="B1278" s="6" t="s">
        <v>1664</v>
      </c>
      <c r="C1278" s="6" t="s">
        <v>4408</v>
      </c>
      <c r="D1278" s="6" t="s">
        <v>5637</v>
      </c>
    </row>
    <row r="1279" spans="1:4" ht="15.75" customHeight="1" x14ac:dyDescent="0.2">
      <c r="A1279" s="6" t="s">
        <v>4407</v>
      </c>
      <c r="B1279" s="6" t="s">
        <v>1665</v>
      </c>
      <c r="C1279" s="6" t="s">
        <v>4408</v>
      </c>
      <c r="D1279" s="6" t="s">
        <v>5638</v>
      </c>
    </row>
    <row r="1280" spans="1:4" ht="15.75" customHeight="1" x14ac:dyDescent="0.2">
      <c r="A1280" s="6" t="s">
        <v>4407</v>
      </c>
      <c r="B1280" s="6" t="s">
        <v>1666</v>
      </c>
      <c r="C1280" s="6" t="s">
        <v>4408</v>
      </c>
      <c r="D1280" s="6" t="s">
        <v>5639</v>
      </c>
    </row>
    <row r="1281" spans="1:4" ht="15.75" customHeight="1" x14ac:dyDescent="0.2">
      <c r="A1281" s="6" t="s">
        <v>4407</v>
      </c>
      <c r="B1281" s="6" t="s">
        <v>1667</v>
      </c>
      <c r="C1281" s="6" t="s">
        <v>4408</v>
      </c>
      <c r="D1281" s="6" t="s">
        <v>5640</v>
      </c>
    </row>
    <row r="1282" spans="1:4" ht="15.75" customHeight="1" x14ac:dyDescent="0.2">
      <c r="A1282" s="6" t="s">
        <v>4407</v>
      </c>
      <c r="B1282" s="6" t="s">
        <v>1668</v>
      </c>
      <c r="C1282" s="6" t="s">
        <v>4408</v>
      </c>
      <c r="D1282" s="6" t="s">
        <v>5641</v>
      </c>
    </row>
    <row r="1283" spans="1:4" ht="15.75" customHeight="1" x14ac:dyDescent="0.2">
      <c r="A1283" s="6" t="s">
        <v>4407</v>
      </c>
      <c r="B1283" s="6" t="s">
        <v>1669</v>
      </c>
      <c r="C1283" s="6" t="s">
        <v>4408</v>
      </c>
      <c r="D1283" s="6" t="s">
        <v>5642</v>
      </c>
    </row>
    <row r="1284" spans="1:4" ht="15.75" customHeight="1" x14ac:dyDescent="0.2">
      <c r="A1284" s="6" t="s">
        <v>4407</v>
      </c>
      <c r="B1284" s="6" t="s">
        <v>1670</v>
      </c>
      <c r="C1284" s="6" t="s">
        <v>4408</v>
      </c>
      <c r="D1284" s="6" t="s">
        <v>5643</v>
      </c>
    </row>
    <row r="1285" spans="1:4" ht="15.75" customHeight="1" x14ac:dyDescent="0.2">
      <c r="A1285" s="6" t="s">
        <v>4407</v>
      </c>
      <c r="B1285" s="6" t="s">
        <v>1671</v>
      </c>
      <c r="C1285" s="6" t="s">
        <v>4408</v>
      </c>
      <c r="D1285" s="6" t="s">
        <v>5644</v>
      </c>
    </row>
    <row r="1286" spans="1:4" ht="15.75" customHeight="1" x14ac:dyDescent="0.2">
      <c r="A1286" s="6" t="s">
        <v>4407</v>
      </c>
      <c r="B1286" s="6" t="s">
        <v>1672</v>
      </c>
      <c r="C1286" s="6" t="s">
        <v>4408</v>
      </c>
      <c r="D1286" s="6" t="s">
        <v>5645</v>
      </c>
    </row>
    <row r="1287" spans="1:4" ht="15.75" customHeight="1" x14ac:dyDescent="0.2">
      <c r="A1287" s="6" t="s">
        <v>4407</v>
      </c>
      <c r="B1287" s="6" t="s">
        <v>1673</v>
      </c>
      <c r="C1287" s="6" t="s">
        <v>4408</v>
      </c>
      <c r="D1287" s="6" t="s">
        <v>5646</v>
      </c>
    </row>
    <row r="1288" spans="1:4" ht="15.75" customHeight="1" x14ac:dyDescent="0.2">
      <c r="A1288" s="6" t="s">
        <v>4407</v>
      </c>
      <c r="B1288" s="6" t="s">
        <v>1674</v>
      </c>
      <c r="C1288" s="6" t="s">
        <v>4408</v>
      </c>
      <c r="D1288" s="6" t="s">
        <v>5647</v>
      </c>
    </row>
    <row r="1289" spans="1:4" ht="15.75" customHeight="1" x14ac:dyDescent="0.2">
      <c r="A1289" s="6" t="s">
        <v>4407</v>
      </c>
      <c r="B1289" s="6" t="s">
        <v>1675</v>
      </c>
      <c r="C1289" s="6" t="s">
        <v>4408</v>
      </c>
      <c r="D1289" s="6" t="s">
        <v>5648</v>
      </c>
    </row>
    <row r="1290" spans="1:4" ht="15.75" customHeight="1" x14ac:dyDescent="0.2">
      <c r="A1290" s="6" t="s">
        <v>4407</v>
      </c>
      <c r="B1290" s="6" t="s">
        <v>1676</v>
      </c>
      <c r="C1290" s="6" t="s">
        <v>4408</v>
      </c>
      <c r="D1290" s="6" t="s">
        <v>5649</v>
      </c>
    </row>
    <row r="1291" spans="1:4" ht="15.75" customHeight="1" x14ac:dyDescent="0.2">
      <c r="A1291" s="6" t="s">
        <v>4407</v>
      </c>
      <c r="B1291" s="6" t="s">
        <v>1677</v>
      </c>
      <c r="C1291" s="6" t="s">
        <v>4408</v>
      </c>
      <c r="D1291" s="6" t="s">
        <v>5650</v>
      </c>
    </row>
    <row r="1292" spans="1:4" ht="15.75" customHeight="1" x14ac:dyDescent="0.2">
      <c r="A1292" s="6" t="s">
        <v>4407</v>
      </c>
      <c r="B1292" s="6" t="s">
        <v>1678</v>
      </c>
      <c r="C1292" s="6" t="s">
        <v>4408</v>
      </c>
      <c r="D1292" s="6" t="s">
        <v>5651</v>
      </c>
    </row>
    <row r="1293" spans="1:4" ht="15.75" customHeight="1" x14ac:dyDescent="0.2">
      <c r="A1293" s="6" t="s">
        <v>4407</v>
      </c>
      <c r="B1293" s="6" t="s">
        <v>1679</v>
      </c>
      <c r="C1293" s="6" t="s">
        <v>4408</v>
      </c>
      <c r="D1293" s="6" t="s">
        <v>5652</v>
      </c>
    </row>
    <row r="1294" spans="1:4" ht="15.75" customHeight="1" x14ac:dyDescent="0.2">
      <c r="A1294" s="6" t="s">
        <v>4407</v>
      </c>
      <c r="B1294" s="6" t="s">
        <v>1680</v>
      </c>
      <c r="C1294" s="6" t="s">
        <v>4408</v>
      </c>
      <c r="D1294" s="6" t="s">
        <v>5653</v>
      </c>
    </row>
    <row r="1295" spans="1:4" ht="15.75" customHeight="1" x14ac:dyDescent="0.2">
      <c r="A1295" s="6" t="s">
        <v>4407</v>
      </c>
      <c r="B1295" s="6" t="s">
        <v>1681</v>
      </c>
      <c r="C1295" s="6" t="s">
        <v>4408</v>
      </c>
      <c r="D1295" s="6" t="s">
        <v>5654</v>
      </c>
    </row>
    <row r="1296" spans="1:4" ht="15.75" customHeight="1" x14ac:dyDescent="0.2">
      <c r="A1296" s="6" t="s">
        <v>4407</v>
      </c>
      <c r="B1296" s="6" t="s">
        <v>1682</v>
      </c>
      <c r="C1296" s="6" t="s">
        <v>4408</v>
      </c>
      <c r="D1296" s="6" t="s">
        <v>5655</v>
      </c>
    </row>
    <row r="1297" spans="1:4" ht="15.75" customHeight="1" x14ac:dyDescent="0.2">
      <c r="A1297" s="6" t="s">
        <v>4407</v>
      </c>
      <c r="B1297" s="6" t="s">
        <v>1683</v>
      </c>
      <c r="C1297" s="6" t="s">
        <v>4408</v>
      </c>
      <c r="D1297" s="6" t="s">
        <v>5656</v>
      </c>
    </row>
    <row r="1298" spans="1:4" ht="15.75" customHeight="1" x14ac:dyDescent="0.2">
      <c r="A1298" s="6" t="s">
        <v>4407</v>
      </c>
      <c r="B1298" s="6" t="s">
        <v>1684</v>
      </c>
      <c r="C1298" s="6" t="s">
        <v>4408</v>
      </c>
      <c r="D1298" s="6" t="s">
        <v>5657</v>
      </c>
    </row>
    <row r="1299" spans="1:4" ht="15.75" customHeight="1" x14ac:dyDescent="0.2">
      <c r="A1299" s="6" t="s">
        <v>4407</v>
      </c>
      <c r="B1299" s="6" t="s">
        <v>1685</v>
      </c>
      <c r="C1299" s="6" t="s">
        <v>4408</v>
      </c>
      <c r="D1299" s="6" t="s">
        <v>5658</v>
      </c>
    </row>
    <row r="1300" spans="1:4" ht="15.75" customHeight="1" x14ac:dyDescent="0.2">
      <c r="A1300" s="6" t="s">
        <v>4407</v>
      </c>
      <c r="B1300" s="6" t="s">
        <v>1686</v>
      </c>
      <c r="C1300" s="6" t="s">
        <v>4408</v>
      </c>
      <c r="D1300" s="6" t="s">
        <v>5659</v>
      </c>
    </row>
    <row r="1301" spans="1:4" ht="15.75" customHeight="1" x14ac:dyDescent="0.2">
      <c r="A1301" s="6" t="s">
        <v>4407</v>
      </c>
      <c r="B1301" s="6" t="s">
        <v>1687</v>
      </c>
      <c r="C1301" s="6" t="s">
        <v>4408</v>
      </c>
      <c r="D1301" s="6" t="s">
        <v>5660</v>
      </c>
    </row>
    <row r="1302" spans="1:4" ht="15.75" customHeight="1" x14ac:dyDescent="0.2">
      <c r="A1302" s="6" t="s">
        <v>4407</v>
      </c>
      <c r="B1302" s="6" t="s">
        <v>1688</v>
      </c>
      <c r="C1302" s="6" t="s">
        <v>4408</v>
      </c>
      <c r="D1302" s="6" t="s">
        <v>5661</v>
      </c>
    </row>
    <row r="1303" spans="1:4" ht="15.75" customHeight="1" x14ac:dyDescent="0.2">
      <c r="A1303" s="6" t="s">
        <v>4407</v>
      </c>
      <c r="B1303" s="6" t="s">
        <v>1689</v>
      </c>
      <c r="C1303" s="6" t="s">
        <v>4408</v>
      </c>
      <c r="D1303" s="6" t="s">
        <v>5662</v>
      </c>
    </row>
    <row r="1304" spans="1:4" ht="15.75" customHeight="1" x14ac:dyDescent="0.2">
      <c r="A1304" s="6" t="s">
        <v>4407</v>
      </c>
      <c r="B1304" s="6" t="s">
        <v>1690</v>
      </c>
      <c r="C1304" s="6" t="s">
        <v>4408</v>
      </c>
      <c r="D1304" s="6" t="s">
        <v>5663</v>
      </c>
    </row>
    <row r="1305" spans="1:4" ht="15.75" customHeight="1" x14ac:dyDescent="0.2">
      <c r="A1305" s="6" t="s">
        <v>4407</v>
      </c>
      <c r="B1305" s="6" t="s">
        <v>1691</v>
      </c>
      <c r="C1305" s="6" t="s">
        <v>4408</v>
      </c>
      <c r="D1305" s="6" t="s">
        <v>5664</v>
      </c>
    </row>
    <row r="1306" spans="1:4" ht="15.75" customHeight="1" x14ac:dyDescent="0.2">
      <c r="A1306" s="6" t="s">
        <v>4407</v>
      </c>
      <c r="B1306" s="6" t="s">
        <v>1692</v>
      </c>
      <c r="C1306" s="6" t="s">
        <v>4408</v>
      </c>
      <c r="D1306" s="6" t="s">
        <v>1811</v>
      </c>
    </row>
    <row r="1307" spans="1:4" ht="15.75" customHeight="1" x14ac:dyDescent="0.2">
      <c r="A1307" s="6" t="s">
        <v>4407</v>
      </c>
      <c r="B1307" s="6" t="s">
        <v>1693</v>
      </c>
      <c r="C1307" s="6" t="s">
        <v>4408</v>
      </c>
      <c r="D1307" s="6" t="s">
        <v>5665</v>
      </c>
    </row>
    <row r="1308" spans="1:4" ht="15.75" customHeight="1" x14ac:dyDescent="0.2">
      <c r="A1308" s="6" t="s">
        <v>4407</v>
      </c>
      <c r="B1308" s="6" t="s">
        <v>1694</v>
      </c>
      <c r="C1308" s="6" t="s">
        <v>4408</v>
      </c>
      <c r="D1308" s="6" t="s">
        <v>5666</v>
      </c>
    </row>
    <row r="1309" spans="1:4" ht="15.75" customHeight="1" x14ac:dyDescent="0.2">
      <c r="A1309" s="6" t="s">
        <v>4407</v>
      </c>
      <c r="B1309" s="6" t="s">
        <v>1695</v>
      </c>
      <c r="C1309" s="6" t="s">
        <v>4408</v>
      </c>
      <c r="D1309" s="6" t="s">
        <v>1812</v>
      </c>
    </row>
    <row r="1310" spans="1:4" ht="15.75" customHeight="1" x14ac:dyDescent="0.2">
      <c r="A1310" s="6" t="s">
        <v>4407</v>
      </c>
      <c r="B1310" s="6" t="s">
        <v>1696</v>
      </c>
      <c r="C1310" s="6" t="s">
        <v>4408</v>
      </c>
      <c r="D1310" s="6" t="s">
        <v>1813</v>
      </c>
    </row>
    <row r="1311" spans="1:4" ht="15.75" customHeight="1" x14ac:dyDescent="0.2">
      <c r="A1311" s="6" t="s">
        <v>4407</v>
      </c>
      <c r="B1311" s="6" t="s">
        <v>1697</v>
      </c>
      <c r="C1311" s="6" t="s">
        <v>4408</v>
      </c>
      <c r="D1311" s="6" t="s">
        <v>5667</v>
      </c>
    </row>
    <row r="1312" spans="1:4" ht="15.75" customHeight="1" x14ac:dyDescent="0.2">
      <c r="A1312" s="6" t="s">
        <v>4407</v>
      </c>
      <c r="B1312" s="6" t="s">
        <v>1698</v>
      </c>
      <c r="C1312" s="6" t="s">
        <v>4408</v>
      </c>
      <c r="D1312" s="6" t="s">
        <v>1816</v>
      </c>
    </row>
    <row r="1313" spans="1:4" ht="15.75" customHeight="1" x14ac:dyDescent="0.2">
      <c r="A1313" s="6" t="s">
        <v>4407</v>
      </c>
      <c r="B1313" s="6" t="s">
        <v>1699</v>
      </c>
      <c r="C1313" s="6" t="s">
        <v>4408</v>
      </c>
      <c r="D1313" s="6" t="s">
        <v>5668</v>
      </c>
    </row>
    <row r="1314" spans="1:4" ht="15.75" customHeight="1" x14ac:dyDescent="0.2">
      <c r="A1314" s="6" t="s">
        <v>4407</v>
      </c>
      <c r="B1314" s="6" t="s">
        <v>1700</v>
      </c>
      <c r="C1314" s="6" t="s">
        <v>4408</v>
      </c>
      <c r="D1314" s="6" t="s">
        <v>5669</v>
      </c>
    </row>
    <row r="1315" spans="1:4" ht="15.75" customHeight="1" x14ac:dyDescent="0.2">
      <c r="A1315" s="6" t="s">
        <v>4407</v>
      </c>
      <c r="B1315" s="6" t="s">
        <v>1701</v>
      </c>
      <c r="C1315" s="6" t="s">
        <v>4408</v>
      </c>
      <c r="D1315" s="6" t="s">
        <v>5670</v>
      </c>
    </row>
    <row r="1316" spans="1:4" ht="15.75" customHeight="1" x14ac:dyDescent="0.2">
      <c r="A1316" s="6" t="s">
        <v>4407</v>
      </c>
      <c r="B1316" s="6" t="s">
        <v>1702</v>
      </c>
      <c r="C1316" s="6" t="s">
        <v>4408</v>
      </c>
      <c r="D1316" s="6" t="s">
        <v>1817</v>
      </c>
    </row>
    <row r="1317" spans="1:4" ht="15.75" customHeight="1" x14ac:dyDescent="0.2">
      <c r="A1317" s="6" t="s">
        <v>4407</v>
      </c>
      <c r="B1317" s="6" t="s">
        <v>1703</v>
      </c>
      <c r="C1317" s="6" t="s">
        <v>4408</v>
      </c>
      <c r="D1317" s="6" t="s">
        <v>5671</v>
      </c>
    </row>
    <row r="1318" spans="1:4" ht="15.75" customHeight="1" x14ac:dyDescent="0.2">
      <c r="A1318" s="6" t="s">
        <v>4407</v>
      </c>
      <c r="B1318" s="6" t="s">
        <v>1704</v>
      </c>
      <c r="C1318" s="6" t="s">
        <v>4408</v>
      </c>
      <c r="D1318" s="6" t="s">
        <v>5672</v>
      </c>
    </row>
    <row r="1319" spans="1:4" ht="15.75" customHeight="1" x14ac:dyDescent="0.2">
      <c r="A1319" s="6" t="s">
        <v>4407</v>
      </c>
      <c r="B1319" s="6" t="s">
        <v>1705</v>
      </c>
      <c r="C1319" s="6" t="s">
        <v>4408</v>
      </c>
      <c r="D1319" s="6" t="s">
        <v>5673</v>
      </c>
    </row>
    <row r="1320" spans="1:4" ht="15.75" customHeight="1" x14ac:dyDescent="0.2">
      <c r="A1320" s="6" t="s">
        <v>4407</v>
      </c>
      <c r="B1320" s="6" t="s">
        <v>1706</v>
      </c>
      <c r="C1320" s="6" t="s">
        <v>4408</v>
      </c>
      <c r="D1320" s="6" t="s">
        <v>5674</v>
      </c>
    </row>
    <row r="1321" spans="1:4" ht="15.75" customHeight="1" x14ac:dyDescent="0.2">
      <c r="A1321" s="6" t="s">
        <v>4407</v>
      </c>
      <c r="B1321" s="6" t="s">
        <v>1707</v>
      </c>
      <c r="C1321" s="6" t="s">
        <v>4408</v>
      </c>
      <c r="D1321" s="6" t="s">
        <v>5675</v>
      </c>
    </row>
    <row r="1322" spans="1:4" ht="15.75" customHeight="1" x14ac:dyDescent="0.2">
      <c r="A1322" s="6" t="s">
        <v>4407</v>
      </c>
      <c r="B1322" s="6" t="s">
        <v>1708</v>
      </c>
      <c r="C1322" s="6" t="s">
        <v>4408</v>
      </c>
      <c r="D1322" s="6" t="s">
        <v>5676</v>
      </c>
    </row>
    <row r="1323" spans="1:4" ht="15.75" customHeight="1" x14ac:dyDescent="0.2">
      <c r="A1323" s="6" t="s">
        <v>4407</v>
      </c>
      <c r="B1323" s="6" t="s">
        <v>1709</v>
      </c>
      <c r="C1323" s="6" t="s">
        <v>4408</v>
      </c>
      <c r="D1323" s="6" t="s">
        <v>5677</v>
      </c>
    </row>
    <row r="1324" spans="1:4" ht="15.75" customHeight="1" x14ac:dyDescent="0.2">
      <c r="A1324" s="6" t="s">
        <v>4407</v>
      </c>
      <c r="B1324" s="6" t="s">
        <v>1710</v>
      </c>
      <c r="C1324" s="6" t="s">
        <v>4408</v>
      </c>
      <c r="D1324" s="6" t="s">
        <v>5678</v>
      </c>
    </row>
    <row r="1325" spans="1:4" ht="15.75" customHeight="1" x14ac:dyDescent="0.2">
      <c r="A1325" s="6" t="s">
        <v>4407</v>
      </c>
      <c r="B1325" s="6" t="s">
        <v>1711</v>
      </c>
      <c r="C1325" s="6" t="s">
        <v>4408</v>
      </c>
      <c r="D1325" s="6" t="s">
        <v>5679</v>
      </c>
    </row>
    <row r="1326" spans="1:4" ht="15.75" customHeight="1" x14ac:dyDescent="0.2">
      <c r="A1326" s="6" t="s">
        <v>4407</v>
      </c>
      <c r="B1326" s="6" t="s">
        <v>1712</v>
      </c>
      <c r="C1326" s="6" t="s">
        <v>4408</v>
      </c>
      <c r="D1326" s="6" t="s">
        <v>5680</v>
      </c>
    </row>
    <row r="1327" spans="1:4" ht="15.75" customHeight="1" x14ac:dyDescent="0.2">
      <c r="A1327" s="6" t="s">
        <v>4407</v>
      </c>
      <c r="B1327" s="6" t="s">
        <v>1713</v>
      </c>
      <c r="C1327" s="6" t="s">
        <v>4408</v>
      </c>
      <c r="D1327" s="6" t="s">
        <v>5681</v>
      </c>
    </row>
    <row r="1328" spans="1:4" ht="15.75" customHeight="1" x14ac:dyDescent="0.2">
      <c r="A1328" s="6" t="s">
        <v>4407</v>
      </c>
      <c r="B1328" s="6" t="s">
        <v>1714</v>
      </c>
      <c r="C1328" s="6" t="s">
        <v>4408</v>
      </c>
      <c r="D1328" s="6" t="s">
        <v>5682</v>
      </c>
    </row>
    <row r="1329" spans="1:4" ht="15.75" customHeight="1" x14ac:dyDescent="0.2">
      <c r="A1329" s="6" t="s">
        <v>4407</v>
      </c>
      <c r="B1329" s="6" t="s">
        <v>1715</v>
      </c>
      <c r="C1329" s="6" t="s">
        <v>4408</v>
      </c>
      <c r="D1329" s="6" t="s">
        <v>5683</v>
      </c>
    </row>
    <row r="1330" spans="1:4" ht="15.75" customHeight="1" x14ac:dyDescent="0.2">
      <c r="A1330" s="6" t="s">
        <v>4407</v>
      </c>
      <c r="B1330" s="6" t="s">
        <v>1716</v>
      </c>
      <c r="C1330" s="6" t="s">
        <v>4408</v>
      </c>
      <c r="D1330" s="6" t="s">
        <v>5684</v>
      </c>
    </row>
    <row r="1331" spans="1:4" ht="15.75" customHeight="1" x14ac:dyDescent="0.2">
      <c r="A1331" s="6" t="s">
        <v>4407</v>
      </c>
      <c r="B1331" s="6" t="s">
        <v>1717</v>
      </c>
      <c r="C1331" s="6" t="s">
        <v>4408</v>
      </c>
      <c r="D1331" s="6" t="s">
        <v>5685</v>
      </c>
    </row>
    <row r="1332" spans="1:4" ht="15.75" customHeight="1" x14ac:dyDescent="0.2">
      <c r="A1332" s="6" t="s">
        <v>4407</v>
      </c>
      <c r="B1332" s="6" t="s">
        <v>1718</v>
      </c>
      <c r="C1332" s="6" t="s">
        <v>4408</v>
      </c>
      <c r="D1332" s="6" t="s">
        <v>5686</v>
      </c>
    </row>
    <row r="1333" spans="1:4" ht="15.75" customHeight="1" x14ac:dyDescent="0.2">
      <c r="A1333" s="6" t="s">
        <v>4407</v>
      </c>
      <c r="B1333" s="6" t="s">
        <v>1719</v>
      </c>
      <c r="C1333" s="6" t="s">
        <v>4408</v>
      </c>
      <c r="D1333" s="6" t="s">
        <v>5687</v>
      </c>
    </row>
    <row r="1334" spans="1:4" ht="15.75" customHeight="1" x14ac:dyDescent="0.2">
      <c r="A1334" s="6" t="s">
        <v>4407</v>
      </c>
      <c r="B1334" s="6" t="s">
        <v>1720</v>
      </c>
      <c r="C1334" s="6" t="s">
        <v>4408</v>
      </c>
      <c r="D1334" s="6" t="s">
        <v>5688</v>
      </c>
    </row>
    <row r="1335" spans="1:4" ht="15.75" customHeight="1" x14ac:dyDescent="0.2">
      <c r="A1335" s="6" t="s">
        <v>4407</v>
      </c>
      <c r="B1335" s="6" t="s">
        <v>1721</v>
      </c>
      <c r="C1335" s="6" t="s">
        <v>4408</v>
      </c>
      <c r="D1335" s="6" t="s">
        <v>5689</v>
      </c>
    </row>
    <row r="1336" spans="1:4" ht="15.75" customHeight="1" x14ac:dyDescent="0.2">
      <c r="A1336" s="6" t="s">
        <v>4407</v>
      </c>
      <c r="B1336" s="6" t="s">
        <v>1722</v>
      </c>
      <c r="C1336" s="6" t="s">
        <v>4408</v>
      </c>
      <c r="D1336" s="6" t="s">
        <v>1840</v>
      </c>
    </row>
    <row r="1337" spans="1:4" ht="15.75" customHeight="1" x14ac:dyDescent="0.2">
      <c r="A1337" s="6" t="s">
        <v>4407</v>
      </c>
      <c r="B1337" s="6" t="s">
        <v>1723</v>
      </c>
      <c r="C1337" s="6" t="s">
        <v>4408</v>
      </c>
      <c r="D1337" s="6" t="s">
        <v>5690</v>
      </c>
    </row>
    <row r="1338" spans="1:4" ht="15.75" customHeight="1" x14ac:dyDescent="0.2">
      <c r="A1338" s="6" t="s">
        <v>4407</v>
      </c>
      <c r="B1338" s="6" t="s">
        <v>1724</v>
      </c>
      <c r="C1338" s="6" t="s">
        <v>4408</v>
      </c>
      <c r="D1338" s="6" t="s">
        <v>5691</v>
      </c>
    </row>
    <row r="1339" spans="1:4" ht="15.75" customHeight="1" x14ac:dyDescent="0.2">
      <c r="A1339" s="6" t="s">
        <v>4407</v>
      </c>
      <c r="B1339" s="6" t="s">
        <v>1725</v>
      </c>
      <c r="C1339" s="6" t="s">
        <v>4408</v>
      </c>
      <c r="D1339" s="6" t="s">
        <v>5692</v>
      </c>
    </row>
    <row r="1340" spans="1:4" ht="15.75" customHeight="1" x14ac:dyDescent="0.2">
      <c r="A1340" s="6" t="s">
        <v>4407</v>
      </c>
      <c r="B1340" s="6" t="s">
        <v>1726</v>
      </c>
      <c r="C1340" s="6" t="s">
        <v>4408</v>
      </c>
      <c r="D1340" s="6" t="s">
        <v>5693</v>
      </c>
    </row>
    <row r="1341" spans="1:4" ht="15.75" customHeight="1" x14ac:dyDescent="0.2">
      <c r="A1341" s="6" t="s">
        <v>4407</v>
      </c>
      <c r="B1341" s="6" t="s">
        <v>1727</v>
      </c>
      <c r="C1341" s="6" t="s">
        <v>4408</v>
      </c>
      <c r="D1341" s="6" t="s">
        <v>5694</v>
      </c>
    </row>
    <row r="1342" spans="1:4" ht="15.75" customHeight="1" x14ac:dyDescent="0.2">
      <c r="A1342" s="6" t="s">
        <v>4407</v>
      </c>
      <c r="B1342" s="6" t="s">
        <v>1728</v>
      </c>
      <c r="C1342" s="6" t="s">
        <v>4408</v>
      </c>
      <c r="D1342" s="6" t="s">
        <v>5695</v>
      </c>
    </row>
    <row r="1343" spans="1:4" ht="15.75" customHeight="1" x14ac:dyDescent="0.2">
      <c r="A1343" s="6" t="s">
        <v>4407</v>
      </c>
      <c r="B1343" s="6" t="s">
        <v>1729</v>
      </c>
      <c r="C1343" s="6" t="s">
        <v>4408</v>
      </c>
      <c r="D1343" s="6" t="s">
        <v>5696</v>
      </c>
    </row>
    <row r="1344" spans="1:4" ht="15.75" customHeight="1" x14ac:dyDescent="0.2">
      <c r="A1344" s="6" t="s">
        <v>4407</v>
      </c>
      <c r="B1344" s="6" t="s">
        <v>1730</v>
      </c>
      <c r="C1344" s="6" t="s">
        <v>4408</v>
      </c>
      <c r="D1344" s="6" t="s">
        <v>5697</v>
      </c>
    </row>
    <row r="1345" spans="1:4" ht="15.75" customHeight="1" x14ac:dyDescent="0.2">
      <c r="A1345" s="6" t="s">
        <v>4407</v>
      </c>
      <c r="B1345" s="6" t="s">
        <v>1731</v>
      </c>
      <c r="C1345" s="6" t="s">
        <v>4408</v>
      </c>
      <c r="D1345" s="6" t="s">
        <v>5698</v>
      </c>
    </row>
    <row r="1346" spans="1:4" ht="15.75" customHeight="1" x14ac:dyDescent="0.2">
      <c r="A1346" s="6" t="s">
        <v>4407</v>
      </c>
      <c r="B1346" s="6" t="s">
        <v>1732</v>
      </c>
      <c r="C1346" s="6" t="s">
        <v>4408</v>
      </c>
      <c r="D1346" s="6" t="s">
        <v>5699</v>
      </c>
    </row>
    <row r="1347" spans="1:4" ht="15.75" customHeight="1" x14ac:dyDescent="0.2">
      <c r="A1347" s="6" t="s">
        <v>4407</v>
      </c>
      <c r="B1347" s="6" t="s">
        <v>1733</v>
      </c>
      <c r="C1347" s="6" t="s">
        <v>4408</v>
      </c>
      <c r="D1347" s="6" t="s">
        <v>5700</v>
      </c>
    </row>
    <row r="1348" spans="1:4" ht="15.75" customHeight="1" x14ac:dyDescent="0.2">
      <c r="A1348" s="6" t="s">
        <v>4407</v>
      </c>
      <c r="B1348" s="6" t="s">
        <v>1734</v>
      </c>
      <c r="C1348" s="6" t="s">
        <v>4408</v>
      </c>
      <c r="D1348" s="6" t="s">
        <v>5701</v>
      </c>
    </row>
    <row r="1349" spans="1:4" ht="15.75" customHeight="1" x14ac:dyDescent="0.2">
      <c r="A1349" s="6" t="s">
        <v>4407</v>
      </c>
      <c r="B1349" s="6" t="s">
        <v>1735</v>
      </c>
      <c r="C1349" s="6" t="s">
        <v>4408</v>
      </c>
      <c r="D1349" s="6" t="s">
        <v>5702</v>
      </c>
    </row>
    <row r="1350" spans="1:4" ht="15.75" customHeight="1" x14ac:dyDescent="0.2">
      <c r="A1350" s="6" t="s">
        <v>4407</v>
      </c>
      <c r="B1350" s="6" t="s">
        <v>1736</v>
      </c>
      <c r="C1350" s="6" t="s">
        <v>4408</v>
      </c>
      <c r="D1350" s="6" t="s">
        <v>5703</v>
      </c>
    </row>
    <row r="1351" spans="1:4" ht="15.75" customHeight="1" x14ac:dyDescent="0.2">
      <c r="A1351" s="6" t="s">
        <v>4407</v>
      </c>
      <c r="B1351" s="6" t="s">
        <v>1737</v>
      </c>
      <c r="C1351" s="6" t="s">
        <v>4408</v>
      </c>
      <c r="D1351" s="6" t="s">
        <v>5704</v>
      </c>
    </row>
    <row r="1352" spans="1:4" ht="15.75" customHeight="1" x14ac:dyDescent="0.2">
      <c r="A1352" s="6" t="s">
        <v>4407</v>
      </c>
      <c r="B1352" s="6" t="s">
        <v>1738</v>
      </c>
      <c r="C1352" s="6" t="s">
        <v>4408</v>
      </c>
      <c r="D1352" s="6" t="s">
        <v>5705</v>
      </c>
    </row>
    <row r="1353" spans="1:4" ht="15.75" customHeight="1" x14ac:dyDescent="0.2">
      <c r="A1353" s="6" t="s">
        <v>4407</v>
      </c>
      <c r="B1353" s="6" t="s">
        <v>1739</v>
      </c>
      <c r="C1353" s="6" t="s">
        <v>4408</v>
      </c>
      <c r="D1353" s="6" t="s">
        <v>5706</v>
      </c>
    </row>
    <row r="1354" spans="1:4" ht="15.75" customHeight="1" x14ac:dyDescent="0.2">
      <c r="A1354" s="6" t="s">
        <v>4407</v>
      </c>
      <c r="B1354" s="6" t="s">
        <v>1740</v>
      </c>
      <c r="C1354" s="6" t="s">
        <v>4408</v>
      </c>
      <c r="D1354" s="6" t="s">
        <v>5707</v>
      </c>
    </row>
    <row r="1355" spans="1:4" ht="15.75" customHeight="1" x14ac:dyDescent="0.2">
      <c r="A1355" s="6" t="s">
        <v>4407</v>
      </c>
      <c r="B1355" s="6" t="s">
        <v>1741</v>
      </c>
      <c r="C1355" s="6" t="s">
        <v>4408</v>
      </c>
      <c r="D1355" s="6" t="s">
        <v>5708</v>
      </c>
    </row>
    <row r="1356" spans="1:4" ht="15.75" customHeight="1" x14ac:dyDescent="0.2">
      <c r="A1356" s="6" t="s">
        <v>4407</v>
      </c>
      <c r="B1356" s="6" t="s">
        <v>1742</v>
      </c>
      <c r="C1356" s="6" t="s">
        <v>4408</v>
      </c>
      <c r="D1356" s="6" t="s">
        <v>5709</v>
      </c>
    </row>
    <row r="1357" spans="1:4" ht="15.75" customHeight="1" x14ac:dyDescent="0.2">
      <c r="A1357" s="6" t="s">
        <v>4407</v>
      </c>
      <c r="B1357" s="6" t="s">
        <v>1743</v>
      </c>
      <c r="C1357" s="6" t="s">
        <v>4408</v>
      </c>
      <c r="D1357" s="6" t="s">
        <v>5710</v>
      </c>
    </row>
    <row r="1358" spans="1:4" ht="15.75" customHeight="1" x14ac:dyDescent="0.2">
      <c r="A1358" s="6" t="s">
        <v>4407</v>
      </c>
      <c r="B1358" s="6" t="s">
        <v>1744</v>
      </c>
      <c r="C1358" s="6" t="s">
        <v>4408</v>
      </c>
      <c r="D1358" s="6" t="s">
        <v>5711</v>
      </c>
    </row>
    <row r="1359" spans="1:4" ht="15.75" customHeight="1" x14ac:dyDescent="0.2">
      <c r="A1359" s="6" t="s">
        <v>4407</v>
      </c>
      <c r="B1359" s="6" t="s">
        <v>1745</v>
      </c>
      <c r="C1359" s="6" t="s">
        <v>4408</v>
      </c>
      <c r="D1359" s="6" t="s">
        <v>5712</v>
      </c>
    </row>
    <row r="1360" spans="1:4" ht="15.75" customHeight="1" x14ac:dyDescent="0.2">
      <c r="A1360" s="6" t="s">
        <v>4407</v>
      </c>
      <c r="B1360" s="6" t="s">
        <v>1746</v>
      </c>
      <c r="C1360" s="6" t="s">
        <v>4408</v>
      </c>
      <c r="D1360" s="6" t="s">
        <v>5713</v>
      </c>
    </row>
    <row r="1361" spans="1:4" ht="15.75" customHeight="1" x14ac:dyDescent="0.2">
      <c r="A1361" s="6" t="s">
        <v>4407</v>
      </c>
      <c r="B1361" s="6" t="s">
        <v>1747</v>
      </c>
      <c r="C1361" s="6" t="s">
        <v>4408</v>
      </c>
      <c r="D1361" s="6" t="s">
        <v>5714</v>
      </c>
    </row>
    <row r="1362" spans="1:4" ht="15.75" customHeight="1" x14ac:dyDescent="0.2">
      <c r="A1362" s="6" t="s">
        <v>4407</v>
      </c>
      <c r="B1362" s="6" t="s">
        <v>1748</v>
      </c>
      <c r="C1362" s="6" t="s">
        <v>4408</v>
      </c>
      <c r="D1362" s="6" t="s">
        <v>5715</v>
      </c>
    </row>
    <row r="1363" spans="1:4" ht="15.75" customHeight="1" x14ac:dyDescent="0.2">
      <c r="A1363" s="6" t="s">
        <v>4407</v>
      </c>
      <c r="B1363" s="6" t="s">
        <v>1749</v>
      </c>
      <c r="C1363" s="6" t="s">
        <v>4408</v>
      </c>
      <c r="D1363" s="6" t="s">
        <v>5716</v>
      </c>
    </row>
    <row r="1364" spans="1:4" ht="15.75" customHeight="1" x14ac:dyDescent="0.2">
      <c r="A1364" s="6" t="s">
        <v>4407</v>
      </c>
      <c r="B1364" s="6" t="s">
        <v>1750</v>
      </c>
      <c r="C1364" s="6" t="s">
        <v>4408</v>
      </c>
      <c r="D1364" s="6" t="s">
        <v>5717</v>
      </c>
    </row>
    <row r="1365" spans="1:4" ht="15.75" customHeight="1" x14ac:dyDescent="0.2">
      <c r="A1365" s="6" t="s">
        <v>4407</v>
      </c>
      <c r="B1365" s="6" t="s">
        <v>1751</v>
      </c>
      <c r="C1365" s="6" t="s">
        <v>4408</v>
      </c>
      <c r="D1365" s="6" t="s">
        <v>5718</v>
      </c>
    </row>
    <row r="1366" spans="1:4" ht="15.75" customHeight="1" x14ac:dyDescent="0.2">
      <c r="A1366" s="6" t="s">
        <v>4407</v>
      </c>
      <c r="B1366" s="6" t="s">
        <v>1752</v>
      </c>
      <c r="C1366" s="6" t="s">
        <v>4408</v>
      </c>
      <c r="D1366" s="6" t="s">
        <v>5719</v>
      </c>
    </row>
    <row r="1367" spans="1:4" ht="15.75" customHeight="1" x14ac:dyDescent="0.2">
      <c r="A1367" s="6" t="s">
        <v>4407</v>
      </c>
      <c r="B1367" s="6" t="s">
        <v>1753</v>
      </c>
      <c r="C1367" s="6" t="s">
        <v>4408</v>
      </c>
      <c r="D1367" s="6" t="s">
        <v>5720</v>
      </c>
    </row>
    <row r="1368" spans="1:4" ht="15.75" customHeight="1" x14ac:dyDescent="0.2">
      <c r="A1368" s="6" t="s">
        <v>4407</v>
      </c>
      <c r="B1368" s="6" t="s">
        <v>1754</v>
      </c>
      <c r="C1368" s="6" t="s">
        <v>4408</v>
      </c>
      <c r="D1368" s="6" t="s">
        <v>5721</v>
      </c>
    </row>
    <row r="1369" spans="1:4" ht="15.75" customHeight="1" x14ac:dyDescent="0.2">
      <c r="A1369" s="6" t="s">
        <v>4407</v>
      </c>
      <c r="B1369" s="6" t="s">
        <v>1755</v>
      </c>
      <c r="C1369" s="6" t="s">
        <v>4408</v>
      </c>
      <c r="D1369" s="6" t="s">
        <v>5722</v>
      </c>
    </row>
    <row r="1370" spans="1:4" ht="15.75" customHeight="1" x14ac:dyDescent="0.2">
      <c r="A1370" s="6" t="s">
        <v>4407</v>
      </c>
      <c r="B1370" s="6" t="s">
        <v>1756</v>
      </c>
      <c r="C1370" s="6" t="s">
        <v>4408</v>
      </c>
      <c r="D1370" s="6" t="s">
        <v>5723</v>
      </c>
    </row>
    <row r="1371" spans="1:4" ht="15.75" customHeight="1" x14ac:dyDescent="0.2">
      <c r="A1371" s="6" t="s">
        <v>4407</v>
      </c>
      <c r="B1371" s="6" t="s">
        <v>1757</v>
      </c>
      <c r="C1371" s="6" t="s">
        <v>4408</v>
      </c>
      <c r="D1371" s="6" t="s">
        <v>5724</v>
      </c>
    </row>
    <row r="1372" spans="1:4" ht="15.75" customHeight="1" x14ac:dyDescent="0.2">
      <c r="A1372" s="6" t="s">
        <v>4407</v>
      </c>
      <c r="B1372" s="6" t="s">
        <v>1758</v>
      </c>
      <c r="C1372" s="6" t="s">
        <v>4408</v>
      </c>
      <c r="D1372" s="6" t="s">
        <v>5725</v>
      </c>
    </row>
    <row r="1373" spans="1:4" ht="15.75" customHeight="1" x14ac:dyDescent="0.2">
      <c r="A1373" s="6" t="s">
        <v>4407</v>
      </c>
      <c r="B1373" s="6" t="s">
        <v>1759</v>
      </c>
      <c r="C1373" s="6" t="s">
        <v>4408</v>
      </c>
      <c r="D1373" s="6" t="s">
        <v>5726</v>
      </c>
    </row>
    <row r="1374" spans="1:4" ht="15.75" customHeight="1" x14ac:dyDescent="0.2">
      <c r="A1374" s="6" t="s">
        <v>4407</v>
      </c>
      <c r="B1374" s="6" t="s">
        <v>1760</v>
      </c>
      <c r="C1374" s="6" t="s">
        <v>4408</v>
      </c>
      <c r="D1374" s="6" t="s">
        <v>5727</v>
      </c>
    </row>
    <row r="1375" spans="1:4" ht="15.75" customHeight="1" x14ac:dyDescent="0.2">
      <c r="A1375" s="6" t="s">
        <v>4407</v>
      </c>
      <c r="B1375" s="6" t="s">
        <v>1761</v>
      </c>
      <c r="C1375" s="6" t="s">
        <v>4408</v>
      </c>
      <c r="D1375" s="6" t="s">
        <v>5728</v>
      </c>
    </row>
    <row r="1376" spans="1:4" ht="15.75" customHeight="1" x14ac:dyDescent="0.2">
      <c r="A1376" s="6" t="s">
        <v>4407</v>
      </c>
      <c r="B1376" s="6" t="s">
        <v>1762</v>
      </c>
      <c r="C1376" s="6" t="s">
        <v>4408</v>
      </c>
      <c r="D1376" s="6" t="s">
        <v>5729</v>
      </c>
    </row>
    <row r="1377" spans="1:4" ht="15.75" customHeight="1" x14ac:dyDescent="0.2">
      <c r="A1377" s="6" t="s">
        <v>4407</v>
      </c>
      <c r="B1377" s="6" t="s">
        <v>1763</v>
      </c>
      <c r="C1377" s="6" t="s">
        <v>4408</v>
      </c>
      <c r="D1377" s="6" t="s">
        <v>5730</v>
      </c>
    </row>
    <row r="1378" spans="1:4" ht="15.75" customHeight="1" x14ac:dyDescent="0.2">
      <c r="A1378" s="6" t="s">
        <v>4407</v>
      </c>
      <c r="B1378" s="6" t="s">
        <v>1764</v>
      </c>
      <c r="C1378" s="6" t="s">
        <v>4408</v>
      </c>
      <c r="D1378" s="6" t="s">
        <v>5731</v>
      </c>
    </row>
    <row r="1379" spans="1:4" ht="15.75" customHeight="1" x14ac:dyDescent="0.2">
      <c r="A1379" s="6" t="s">
        <v>4407</v>
      </c>
      <c r="B1379" s="6" t="s">
        <v>1765</v>
      </c>
      <c r="C1379" s="6" t="s">
        <v>4408</v>
      </c>
      <c r="D1379" s="6" t="s">
        <v>5732</v>
      </c>
    </row>
    <row r="1380" spans="1:4" ht="15.75" customHeight="1" x14ac:dyDescent="0.2">
      <c r="A1380" s="6" t="s">
        <v>4407</v>
      </c>
      <c r="B1380" s="6" t="s">
        <v>1766</v>
      </c>
      <c r="C1380" s="6" t="s">
        <v>4408</v>
      </c>
      <c r="D1380" s="6" t="s">
        <v>5733</v>
      </c>
    </row>
    <row r="1381" spans="1:4" ht="15.75" customHeight="1" x14ac:dyDescent="0.2">
      <c r="A1381" s="6" t="s">
        <v>4407</v>
      </c>
      <c r="B1381" s="6" t="s">
        <v>1767</v>
      </c>
      <c r="C1381" s="6" t="s">
        <v>4408</v>
      </c>
      <c r="D1381" s="6" t="s">
        <v>5734</v>
      </c>
    </row>
    <row r="1382" spans="1:4" ht="15.75" customHeight="1" x14ac:dyDescent="0.2">
      <c r="A1382" s="6" t="s">
        <v>4407</v>
      </c>
      <c r="B1382" s="6" t="s">
        <v>1768</v>
      </c>
      <c r="C1382" s="6" t="s">
        <v>4408</v>
      </c>
      <c r="D1382" s="6" t="s">
        <v>5735</v>
      </c>
    </row>
    <row r="1383" spans="1:4" ht="15.75" customHeight="1" x14ac:dyDescent="0.2">
      <c r="A1383" s="6" t="s">
        <v>4407</v>
      </c>
      <c r="B1383" s="6" t="s">
        <v>1769</v>
      </c>
      <c r="C1383" s="6" t="s">
        <v>4408</v>
      </c>
      <c r="D1383" s="6" t="s">
        <v>5736</v>
      </c>
    </row>
    <row r="1384" spans="1:4" ht="15.75" customHeight="1" x14ac:dyDescent="0.2">
      <c r="A1384" s="6" t="s">
        <v>4407</v>
      </c>
      <c r="B1384" s="6" t="s">
        <v>1770</v>
      </c>
      <c r="C1384" s="6" t="s">
        <v>4408</v>
      </c>
      <c r="D1384" s="6" t="s">
        <v>5737</v>
      </c>
    </row>
    <row r="1385" spans="1:4" ht="15.75" customHeight="1" x14ac:dyDescent="0.2">
      <c r="A1385" s="6" t="s">
        <v>4407</v>
      </c>
      <c r="B1385" s="6" t="s">
        <v>1771</v>
      </c>
      <c r="C1385" s="6" t="s">
        <v>4408</v>
      </c>
      <c r="D1385" s="6" t="s">
        <v>5738</v>
      </c>
    </row>
    <row r="1386" spans="1:4" ht="15.75" customHeight="1" x14ac:dyDescent="0.2">
      <c r="A1386" s="6" t="s">
        <v>4407</v>
      </c>
      <c r="B1386" s="6" t="s">
        <v>1772</v>
      </c>
      <c r="C1386" s="6" t="s">
        <v>4408</v>
      </c>
      <c r="D1386" s="6" t="s">
        <v>5739</v>
      </c>
    </row>
    <row r="1387" spans="1:4" ht="15.75" customHeight="1" x14ac:dyDescent="0.2">
      <c r="A1387" s="6" t="s">
        <v>4407</v>
      </c>
      <c r="B1387" s="6" t="s">
        <v>1773</v>
      </c>
      <c r="C1387" s="6" t="s">
        <v>4408</v>
      </c>
      <c r="D1387" s="6" t="s">
        <v>5740</v>
      </c>
    </row>
    <row r="1388" spans="1:4" ht="15.75" customHeight="1" x14ac:dyDescent="0.2">
      <c r="A1388" s="6" t="s">
        <v>4407</v>
      </c>
      <c r="B1388" s="6" t="s">
        <v>1774</v>
      </c>
      <c r="C1388" s="6" t="s">
        <v>4408</v>
      </c>
      <c r="D1388" s="6" t="s">
        <v>5741</v>
      </c>
    </row>
    <row r="1389" spans="1:4" ht="15.75" customHeight="1" x14ac:dyDescent="0.2">
      <c r="A1389" s="6" t="s">
        <v>4407</v>
      </c>
      <c r="B1389" s="6" t="s">
        <v>1775</v>
      </c>
      <c r="C1389" s="6" t="s">
        <v>4408</v>
      </c>
      <c r="D1389" s="6" t="s">
        <v>5742</v>
      </c>
    </row>
    <row r="1390" spans="1:4" ht="15.75" customHeight="1" x14ac:dyDescent="0.2">
      <c r="A1390" s="6" t="s">
        <v>4407</v>
      </c>
      <c r="B1390" s="6" t="s">
        <v>1776</v>
      </c>
      <c r="C1390" s="6" t="s">
        <v>4408</v>
      </c>
      <c r="D1390" s="6" t="s">
        <v>5743</v>
      </c>
    </row>
    <row r="1391" spans="1:4" ht="15.75" customHeight="1" x14ac:dyDescent="0.2">
      <c r="A1391" s="6" t="s">
        <v>4407</v>
      </c>
      <c r="B1391" s="6" t="s">
        <v>1777</v>
      </c>
      <c r="C1391" s="6" t="s">
        <v>4408</v>
      </c>
      <c r="D1391" s="6" t="s">
        <v>5744</v>
      </c>
    </row>
    <row r="1392" spans="1:4" ht="15.75" customHeight="1" x14ac:dyDescent="0.2">
      <c r="A1392" s="6" t="s">
        <v>4407</v>
      </c>
      <c r="B1392" s="6" t="s">
        <v>1778</v>
      </c>
      <c r="C1392" s="6" t="s">
        <v>4408</v>
      </c>
      <c r="D1392" s="6" t="s">
        <v>5745</v>
      </c>
    </row>
    <row r="1393" spans="1:4" ht="15.75" customHeight="1" x14ac:dyDescent="0.2">
      <c r="A1393" s="6" t="s">
        <v>4407</v>
      </c>
      <c r="B1393" s="6" t="s">
        <v>1779</v>
      </c>
      <c r="C1393" s="6" t="s">
        <v>4408</v>
      </c>
      <c r="D1393" s="6" t="s">
        <v>5746</v>
      </c>
    </row>
    <row r="1394" spans="1:4" ht="15.75" customHeight="1" x14ac:dyDescent="0.2">
      <c r="A1394" s="6" t="s">
        <v>4407</v>
      </c>
      <c r="B1394" s="6" t="s">
        <v>1780</v>
      </c>
      <c r="C1394" s="6" t="s">
        <v>4408</v>
      </c>
      <c r="D1394" s="6" t="s">
        <v>1881</v>
      </c>
    </row>
    <row r="1395" spans="1:4" ht="15.75" customHeight="1" x14ac:dyDescent="0.2">
      <c r="A1395" s="6" t="s">
        <v>4407</v>
      </c>
      <c r="B1395" s="6" t="s">
        <v>1781</v>
      </c>
      <c r="C1395" s="6" t="s">
        <v>4408</v>
      </c>
      <c r="D1395" s="6" t="s">
        <v>5747</v>
      </c>
    </row>
    <row r="1396" spans="1:4" ht="15.75" customHeight="1" x14ac:dyDescent="0.2">
      <c r="A1396" s="6" t="s">
        <v>4407</v>
      </c>
      <c r="B1396" s="6" t="s">
        <v>1782</v>
      </c>
      <c r="C1396" s="6" t="s">
        <v>4408</v>
      </c>
      <c r="D1396" s="6" t="s">
        <v>5748</v>
      </c>
    </row>
    <row r="1397" spans="1:4" ht="15.75" customHeight="1" x14ac:dyDescent="0.2">
      <c r="A1397" s="6" t="s">
        <v>4407</v>
      </c>
      <c r="B1397" s="6" t="s">
        <v>1783</v>
      </c>
      <c r="C1397" s="6" t="s">
        <v>4408</v>
      </c>
      <c r="D1397" s="6" t="s">
        <v>1890</v>
      </c>
    </row>
    <row r="1398" spans="1:4" ht="15.75" customHeight="1" x14ac:dyDescent="0.2">
      <c r="A1398" s="6" t="s">
        <v>4407</v>
      </c>
      <c r="B1398" s="6" t="s">
        <v>1784</v>
      </c>
      <c r="C1398" s="6" t="s">
        <v>4408</v>
      </c>
      <c r="D1398" s="6" t="s">
        <v>5749</v>
      </c>
    </row>
    <row r="1399" spans="1:4" ht="15.75" customHeight="1" x14ac:dyDescent="0.2">
      <c r="A1399" s="6" t="s">
        <v>4407</v>
      </c>
      <c r="B1399" s="6" t="s">
        <v>1785</v>
      </c>
      <c r="C1399" s="6" t="s">
        <v>4408</v>
      </c>
      <c r="D1399" s="6" t="s">
        <v>5750</v>
      </c>
    </row>
    <row r="1400" spans="1:4" ht="15.75" customHeight="1" x14ac:dyDescent="0.2">
      <c r="A1400" s="6" t="s">
        <v>4407</v>
      </c>
      <c r="B1400" s="6" t="s">
        <v>1786</v>
      </c>
      <c r="C1400" s="6" t="s">
        <v>4408</v>
      </c>
      <c r="D1400" s="6" t="s">
        <v>5751</v>
      </c>
    </row>
    <row r="1401" spans="1:4" ht="15.75" customHeight="1" x14ac:dyDescent="0.2">
      <c r="A1401" s="6" t="s">
        <v>4407</v>
      </c>
      <c r="B1401" s="6" t="s">
        <v>1787</v>
      </c>
      <c r="C1401" s="6" t="s">
        <v>4408</v>
      </c>
      <c r="D1401" s="6" t="s">
        <v>5752</v>
      </c>
    </row>
    <row r="1402" spans="1:4" ht="15.75" customHeight="1" x14ac:dyDescent="0.2">
      <c r="A1402" s="6" t="s">
        <v>4407</v>
      </c>
      <c r="B1402" s="6" t="s">
        <v>1788</v>
      </c>
      <c r="C1402" s="6" t="s">
        <v>4408</v>
      </c>
      <c r="D1402" s="6" t="s">
        <v>5753</v>
      </c>
    </row>
    <row r="1403" spans="1:4" ht="15.75" customHeight="1" x14ac:dyDescent="0.2">
      <c r="A1403" s="6" t="s">
        <v>4407</v>
      </c>
      <c r="B1403" s="6" t="s">
        <v>1789</v>
      </c>
      <c r="C1403" s="6" t="s">
        <v>4408</v>
      </c>
      <c r="D1403" s="6" t="s">
        <v>5754</v>
      </c>
    </row>
    <row r="1404" spans="1:4" ht="15.75" customHeight="1" x14ac:dyDescent="0.2">
      <c r="A1404" s="6" t="s">
        <v>4407</v>
      </c>
      <c r="B1404" s="6" t="s">
        <v>1790</v>
      </c>
      <c r="C1404" s="6" t="s">
        <v>4408</v>
      </c>
      <c r="D1404" s="6" t="s">
        <v>5755</v>
      </c>
    </row>
    <row r="1405" spans="1:4" ht="15.75" customHeight="1" x14ac:dyDescent="0.2">
      <c r="A1405" s="6" t="s">
        <v>4407</v>
      </c>
      <c r="B1405" s="6" t="s">
        <v>1791</v>
      </c>
      <c r="C1405" s="6" t="s">
        <v>4408</v>
      </c>
      <c r="D1405" s="6" t="s">
        <v>5756</v>
      </c>
    </row>
    <row r="1406" spans="1:4" ht="15.75" customHeight="1" x14ac:dyDescent="0.2">
      <c r="A1406" s="6" t="s">
        <v>4407</v>
      </c>
      <c r="B1406" s="6" t="s">
        <v>1792</v>
      </c>
      <c r="C1406" s="6" t="s">
        <v>4408</v>
      </c>
      <c r="D1406" s="6" t="s">
        <v>5757</v>
      </c>
    </row>
    <row r="1407" spans="1:4" ht="15.75" customHeight="1" x14ac:dyDescent="0.2">
      <c r="A1407" s="6" t="s">
        <v>4407</v>
      </c>
      <c r="B1407" s="6" t="s">
        <v>1793</v>
      </c>
      <c r="C1407" s="6" t="s">
        <v>4408</v>
      </c>
      <c r="D1407" s="6" t="s">
        <v>5758</v>
      </c>
    </row>
    <row r="1408" spans="1:4" ht="15.75" customHeight="1" x14ac:dyDescent="0.2">
      <c r="A1408" s="6" t="s">
        <v>4407</v>
      </c>
      <c r="B1408" s="6" t="s">
        <v>1794</v>
      </c>
      <c r="C1408" s="6" t="s">
        <v>4408</v>
      </c>
      <c r="D1408" s="6" t="s">
        <v>5759</v>
      </c>
    </row>
    <row r="1409" spans="1:4" ht="15.75" customHeight="1" x14ac:dyDescent="0.2">
      <c r="A1409" s="6" t="s">
        <v>4407</v>
      </c>
      <c r="B1409" s="6" t="s">
        <v>1795</v>
      </c>
      <c r="C1409" s="6" t="s">
        <v>4408</v>
      </c>
      <c r="D1409" s="6" t="s">
        <v>5760</v>
      </c>
    </row>
    <row r="1410" spans="1:4" ht="15.75" customHeight="1" x14ac:dyDescent="0.2">
      <c r="A1410" s="6" t="s">
        <v>4407</v>
      </c>
      <c r="B1410" s="6" t="s">
        <v>1796</v>
      </c>
      <c r="C1410" s="6" t="s">
        <v>4408</v>
      </c>
      <c r="D1410" s="6" t="s">
        <v>5761</v>
      </c>
    </row>
    <row r="1411" spans="1:4" ht="15.75" customHeight="1" x14ac:dyDescent="0.2">
      <c r="A1411" s="6" t="s">
        <v>4407</v>
      </c>
      <c r="B1411" s="6" t="s">
        <v>1797</v>
      </c>
      <c r="C1411" s="6" t="s">
        <v>4408</v>
      </c>
      <c r="D1411" s="6" t="s">
        <v>5762</v>
      </c>
    </row>
    <row r="1412" spans="1:4" ht="15.75" customHeight="1" x14ac:dyDescent="0.2">
      <c r="A1412" s="6" t="s">
        <v>4407</v>
      </c>
      <c r="B1412" s="6" t="s">
        <v>1798</v>
      </c>
      <c r="C1412" s="6" t="s">
        <v>4408</v>
      </c>
      <c r="D1412" s="6" t="s">
        <v>5763</v>
      </c>
    </row>
    <row r="1413" spans="1:4" ht="15.75" customHeight="1" x14ac:dyDescent="0.2">
      <c r="A1413" s="6" t="s">
        <v>4407</v>
      </c>
      <c r="B1413" s="6" t="s">
        <v>1799</v>
      </c>
      <c r="C1413" s="6" t="s">
        <v>4408</v>
      </c>
      <c r="D1413" s="6" t="s">
        <v>5764</v>
      </c>
    </row>
    <row r="1414" spans="1:4" ht="15.75" customHeight="1" x14ac:dyDescent="0.2">
      <c r="A1414" s="6" t="s">
        <v>4407</v>
      </c>
      <c r="B1414" s="6" t="s">
        <v>1800</v>
      </c>
      <c r="C1414" s="6" t="s">
        <v>4408</v>
      </c>
      <c r="D1414" s="6" t="s">
        <v>5765</v>
      </c>
    </row>
    <row r="1415" spans="1:4" ht="15.75" customHeight="1" x14ac:dyDescent="0.2">
      <c r="A1415" s="6" t="s">
        <v>4407</v>
      </c>
      <c r="B1415" s="6" t="s">
        <v>1801</v>
      </c>
      <c r="C1415" s="6" t="s">
        <v>4408</v>
      </c>
      <c r="D1415" s="6" t="s">
        <v>5766</v>
      </c>
    </row>
    <row r="1416" spans="1:4" ht="15.75" customHeight="1" x14ac:dyDescent="0.2">
      <c r="A1416" s="6" t="s">
        <v>4407</v>
      </c>
      <c r="B1416" s="6" t="s">
        <v>1802</v>
      </c>
      <c r="C1416" s="6" t="s">
        <v>4408</v>
      </c>
      <c r="D1416" s="6" t="s">
        <v>5767</v>
      </c>
    </row>
    <row r="1417" spans="1:4" ht="15.75" customHeight="1" x14ac:dyDescent="0.2">
      <c r="A1417" s="6" t="s">
        <v>4407</v>
      </c>
      <c r="B1417" s="6" t="s">
        <v>1803</v>
      </c>
      <c r="C1417" s="6" t="s">
        <v>4408</v>
      </c>
      <c r="D1417" s="6" t="s">
        <v>5768</v>
      </c>
    </row>
    <row r="1418" spans="1:4" ht="15.75" customHeight="1" x14ac:dyDescent="0.2">
      <c r="A1418" s="6" t="s">
        <v>4407</v>
      </c>
      <c r="B1418" s="6" t="s">
        <v>1804</v>
      </c>
      <c r="C1418" s="6" t="s">
        <v>4408</v>
      </c>
      <c r="D1418" s="6" t="s">
        <v>5769</v>
      </c>
    </row>
    <row r="1419" spans="1:4" ht="15.75" customHeight="1" x14ac:dyDescent="0.2">
      <c r="A1419" s="6" t="s">
        <v>4407</v>
      </c>
      <c r="B1419" s="6" t="s">
        <v>1805</v>
      </c>
      <c r="C1419" s="6" t="s">
        <v>4408</v>
      </c>
      <c r="D1419" s="6" t="s">
        <v>5770</v>
      </c>
    </row>
    <row r="1420" spans="1:4" ht="15.75" customHeight="1" x14ac:dyDescent="0.2">
      <c r="A1420" s="6" t="s">
        <v>4407</v>
      </c>
      <c r="B1420" s="6" t="s">
        <v>1806</v>
      </c>
      <c r="C1420" s="6" t="s">
        <v>4408</v>
      </c>
      <c r="D1420" s="6" t="s">
        <v>5771</v>
      </c>
    </row>
    <row r="1421" spans="1:4" ht="15.75" customHeight="1" x14ac:dyDescent="0.2">
      <c r="A1421" s="6" t="s">
        <v>4407</v>
      </c>
      <c r="B1421" s="6" t="s">
        <v>1807</v>
      </c>
      <c r="C1421" s="6" t="s">
        <v>4408</v>
      </c>
      <c r="D1421" s="6" t="s">
        <v>1908</v>
      </c>
    </row>
    <row r="1422" spans="1:4" ht="15.75" customHeight="1" x14ac:dyDescent="0.2">
      <c r="A1422" s="6" t="s">
        <v>4407</v>
      </c>
      <c r="B1422" s="6" t="s">
        <v>1808</v>
      </c>
      <c r="C1422" s="6" t="s">
        <v>4408</v>
      </c>
      <c r="D1422" s="6" t="s">
        <v>5772</v>
      </c>
    </row>
    <row r="1423" spans="1:4" ht="15.75" customHeight="1" x14ac:dyDescent="0.2">
      <c r="A1423" s="6" t="s">
        <v>4407</v>
      </c>
      <c r="B1423" s="6" t="s">
        <v>1809</v>
      </c>
      <c r="C1423" s="6" t="s">
        <v>4408</v>
      </c>
      <c r="D1423" s="6" t="s">
        <v>5773</v>
      </c>
    </row>
    <row r="1424" spans="1:4" ht="15.75" customHeight="1" x14ac:dyDescent="0.2">
      <c r="A1424" s="6" t="s">
        <v>4407</v>
      </c>
      <c r="B1424" s="6" t="s">
        <v>1810</v>
      </c>
      <c r="C1424" s="6" t="s">
        <v>4408</v>
      </c>
      <c r="D1424" s="6" t="s">
        <v>5774</v>
      </c>
    </row>
    <row r="1425" spans="1:4" ht="15.75" customHeight="1" x14ac:dyDescent="0.2">
      <c r="A1425" s="6" t="s">
        <v>4407</v>
      </c>
      <c r="B1425" s="6" t="s">
        <v>1811</v>
      </c>
      <c r="C1425" s="6" t="s">
        <v>4408</v>
      </c>
      <c r="D1425" s="6" t="s">
        <v>5775</v>
      </c>
    </row>
    <row r="1426" spans="1:4" ht="15.75" customHeight="1" x14ac:dyDescent="0.2">
      <c r="A1426" s="6" t="s">
        <v>4407</v>
      </c>
      <c r="B1426" s="6" t="s">
        <v>1812</v>
      </c>
      <c r="C1426" s="6" t="s">
        <v>4408</v>
      </c>
      <c r="D1426" s="6" t="s">
        <v>1918</v>
      </c>
    </row>
    <row r="1427" spans="1:4" ht="15.75" customHeight="1" x14ac:dyDescent="0.2">
      <c r="A1427" s="6" t="s">
        <v>4407</v>
      </c>
      <c r="B1427" s="6" t="s">
        <v>1813</v>
      </c>
      <c r="C1427" s="6" t="s">
        <v>4408</v>
      </c>
      <c r="D1427" s="6" t="s">
        <v>5776</v>
      </c>
    </row>
    <row r="1428" spans="1:4" ht="15.75" customHeight="1" x14ac:dyDescent="0.2">
      <c r="A1428" s="6" t="s">
        <v>4407</v>
      </c>
      <c r="B1428" s="6" t="s">
        <v>1814</v>
      </c>
      <c r="C1428" s="6" t="s">
        <v>4408</v>
      </c>
      <c r="D1428" s="6" t="s">
        <v>5777</v>
      </c>
    </row>
    <row r="1429" spans="1:4" ht="15.75" customHeight="1" x14ac:dyDescent="0.2">
      <c r="A1429" s="6" t="s">
        <v>4407</v>
      </c>
      <c r="B1429" s="6" t="s">
        <v>1815</v>
      </c>
      <c r="C1429" s="6" t="s">
        <v>4408</v>
      </c>
      <c r="D1429" s="6" t="s">
        <v>5778</v>
      </c>
    </row>
    <row r="1430" spans="1:4" ht="15.75" customHeight="1" x14ac:dyDescent="0.2">
      <c r="A1430" s="6" t="s">
        <v>4407</v>
      </c>
      <c r="B1430" s="6" t="s">
        <v>1816</v>
      </c>
      <c r="C1430" s="6" t="s">
        <v>4408</v>
      </c>
      <c r="D1430" s="6" t="s">
        <v>5779</v>
      </c>
    </row>
    <row r="1431" spans="1:4" ht="15.75" customHeight="1" x14ac:dyDescent="0.2">
      <c r="A1431" s="6" t="s">
        <v>4407</v>
      </c>
      <c r="B1431" s="6" t="s">
        <v>1817</v>
      </c>
      <c r="C1431" s="6" t="s">
        <v>4408</v>
      </c>
      <c r="D1431" s="6" t="s">
        <v>5780</v>
      </c>
    </row>
    <row r="1432" spans="1:4" ht="15.75" customHeight="1" x14ac:dyDescent="0.2">
      <c r="A1432" s="6" t="s">
        <v>4407</v>
      </c>
      <c r="B1432" s="6" t="s">
        <v>1818</v>
      </c>
      <c r="C1432" s="6" t="s">
        <v>4408</v>
      </c>
      <c r="D1432" s="6" t="s">
        <v>5781</v>
      </c>
    </row>
    <row r="1433" spans="1:4" ht="15.75" customHeight="1" x14ac:dyDescent="0.2">
      <c r="A1433" s="6" t="s">
        <v>4407</v>
      </c>
      <c r="B1433" s="6" t="s">
        <v>1819</v>
      </c>
      <c r="C1433" s="6" t="s">
        <v>4408</v>
      </c>
      <c r="D1433" s="6" t="s">
        <v>5782</v>
      </c>
    </row>
    <row r="1434" spans="1:4" ht="15.75" customHeight="1" x14ac:dyDescent="0.2">
      <c r="A1434" s="6" t="s">
        <v>4407</v>
      </c>
      <c r="B1434" s="6" t="s">
        <v>1820</v>
      </c>
      <c r="C1434" s="6" t="s">
        <v>4408</v>
      </c>
      <c r="D1434" s="6" t="s">
        <v>5783</v>
      </c>
    </row>
    <row r="1435" spans="1:4" ht="15.75" customHeight="1" x14ac:dyDescent="0.2">
      <c r="A1435" s="6" t="s">
        <v>4407</v>
      </c>
      <c r="B1435" s="6" t="s">
        <v>1821</v>
      </c>
      <c r="C1435" s="6" t="s">
        <v>4408</v>
      </c>
      <c r="D1435" s="6" t="s">
        <v>5784</v>
      </c>
    </row>
    <row r="1436" spans="1:4" ht="15.75" customHeight="1" x14ac:dyDescent="0.2">
      <c r="A1436" s="6" t="s">
        <v>4407</v>
      </c>
      <c r="B1436" s="6" t="s">
        <v>1822</v>
      </c>
      <c r="C1436" s="6" t="s">
        <v>4408</v>
      </c>
      <c r="D1436" s="6" t="s">
        <v>5785</v>
      </c>
    </row>
    <row r="1437" spans="1:4" ht="15.75" customHeight="1" x14ac:dyDescent="0.2">
      <c r="A1437" s="6" t="s">
        <v>4407</v>
      </c>
      <c r="B1437" s="6" t="s">
        <v>1823</v>
      </c>
      <c r="C1437" s="6" t="s">
        <v>4408</v>
      </c>
      <c r="D1437" s="6" t="s">
        <v>5786</v>
      </c>
    </row>
    <row r="1438" spans="1:4" ht="15.75" customHeight="1" x14ac:dyDescent="0.2">
      <c r="A1438" s="6" t="s">
        <v>4407</v>
      </c>
      <c r="B1438" s="6" t="s">
        <v>1824</v>
      </c>
      <c r="C1438" s="6" t="s">
        <v>4408</v>
      </c>
      <c r="D1438" s="6" t="s">
        <v>5787</v>
      </c>
    </row>
    <row r="1439" spans="1:4" ht="15.75" customHeight="1" x14ac:dyDescent="0.2">
      <c r="A1439" s="6" t="s">
        <v>4407</v>
      </c>
      <c r="B1439" s="6" t="s">
        <v>1825</v>
      </c>
      <c r="C1439" s="6" t="s">
        <v>4408</v>
      </c>
      <c r="D1439" s="6" t="s">
        <v>5788</v>
      </c>
    </row>
    <row r="1440" spans="1:4" ht="15.75" customHeight="1" x14ac:dyDescent="0.2">
      <c r="A1440" s="6" t="s">
        <v>4407</v>
      </c>
      <c r="B1440" s="6" t="s">
        <v>1826</v>
      </c>
      <c r="C1440" s="6" t="s">
        <v>4408</v>
      </c>
      <c r="D1440" s="6" t="s">
        <v>5789</v>
      </c>
    </row>
    <row r="1441" spans="1:4" ht="15.75" customHeight="1" x14ac:dyDescent="0.2">
      <c r="A1441" s="6" t="s">
        <v>4407</v>
      </c>
      <c r="B1441" s="6" t="s">
        <v>1827</v>
      </c>
      <c r="C1441" s="6" t="s">
        <v>4408</v>
      </c>
      <c r="D1441" s="6" t="s">
        <v>5790</v>
      </c>
    </row>
    <row r="1442" spans="1:4" ht="15.75" customHeight="1" x14ac:dyDescent="0.2">
      <c r="A1442" s="6" t="s">
        <v>4407</v>
      </c>
      <c r="B1442" s="6" t="s">
        <v>1828</v>
      </c>
      <c r="C1442" s="6" t="s">
        <v>4408</v>
      </c>
      <c r="D1442" s="6" t="s">
        <v>5791</v>
      </c>
    </row>
    <row r="1443" spans="1:4" ht="15.75" customHeight="1" x14ac:dyDescent="0.2">
      <c r="A1443" s="6" t="s">
        <v>4407</v>
      </c>
      <c r="B1443" s="6" t="s">
        <v>1829</v>
      </c>
      <c r="C1443" s="6" t="s">
        <v>4408</v>
      </c>
      <c r="D1443" s="6" t="s">
        <v>5792</v>
      </c>
    </row>
    <row r="1444" spans="1:4" ht="15.75" customHeight="1" x14ac:dyDescent="0.2">
      <c r="A1444" s="6" t="s">
        <v>4407</v>
      </c>
      <c r="B1444" s="6" t="s">
        <v>1830</v>
      </c>
      <c r="C1444" s="6" t="s">
        <v>4408</v>
      </c>
      <c r="D1444" s="6" t="s">
        <v>5793</v>
      </c>
    </row>
    <row r="1445" spans="1:4" ht="15.75" customHeight="1" x14ac:dyDescent="0.2">
      <c r="A1445" s="6" t="s">
        <v>4407</v>
      </c>
      <c r="B1445" s="6" t="s">
        <v>1831</v>
      </c>
      <c r="C1445" s="6" t="s">
        <v>4408</v>
      </c>
      <c r="D1445" s="6" t="s">
        <v>5794</v>
      </c>
    </row>
    <row r="1446" spans="1:4" ht="15.75" customHeight="1" x14ac:dyDescent="0.2">
      <c r="A1446" s="6" t="s">
        <v>4407</v>
      </c>
      <c r="B1446" s="6" t="s">
        <v>1832</v>
      </c>
      <c r="C1446" s="6" t="s">
        <v>4408</v>
      </c>
      <c r="D1446" s="6" t="s">
        <v>5795</v>
      </c>
    </row>
    <row r="1447" spans="1:4" ht="15.75" customHeight="1" x14ac:dyDescent="0.2">
      <c r="A1447" s="6" t="s">
        <v>4407</v>
      </c>
      <c r="B1447" s="6" t="s">
        <v>1833</v>
      </c>
      <c r="C1447" s="6" t="s">
        <v>4408</v>
      </c>
      <c r="D1447" s="6" t="s">
        <v>5796</v>
      </c>
    </row>
    <row r="1448" spans="1:4" ht="15.75" customHeight="1" x14ac:dyDescent="0.2">
      <c r="A1448" s="6" t="s">
        <v>4407</v>
      </c>
      <c r="B1448" s="6" t="s">
        <v>1834</v>
      </c>
      <c r="C1448" s="6" t="s">
        <v>4408</v>
      </c>
      <c r="D1448" s="6" t="s">
        <v>5797</v>
      </c>
    </row>
    <row r="1449" spans="1:4" ht="15.75" customHeight="1" x14ac:dyDescent="0.2">
      <c r="A1449" s="6" t="s">
        <v>4407</v>
      </c>
      <c r="B1449" s="6" t="s">
        <v>1835</v>
      </c>
      <c r="C1449" s="6" t="s">
        <v>4408</v>
      </c>
      <c r="D1449" s="6" t="s">
        <v>5798</v>
      </c>
    </row>
    <row r="1450" spans="1:4" ht="15.75" customHeight="1" x14ac:dyDescent="0.2">
      <c r="A1450" s="6" t="s">
        <v>4407</v>
      </c>
      <c r="B1450" s="6" t="s">
        <v>1836</v>
      </c>
      <c r="C1450" s="6" t="s">
        <v>4408</v>
      </c>
      <c r="D1450" s="6" t="s">
        <v>5799</v>
      </c>
    </row>
    <row r="1451" spans="1:4" ht="15.75" customHeight="1" x14ac:dyDescent="0.2">
      <c r="A1451" s="6" t="s">
        <v>4407</v>
      </c>
      <c r="B1451" s="6" t="s">
        <v>1837</v>
      </c>
      <c r="C1451" s="6" t="s">
        <v>4408</v>
      </c>
      <c r="D1451" s="6" t="s">
        <v>5800</v>
      </c>
    </row>
    <row r="1452" spans="1:4" ht="15.75" customHeight="1" x14ac:dyDescent="0.2">
      <c r="A1452" s="6" t="s">
        <v>4407</v>
      </c>
      <c r="B1452" s="6" t="s">
        <v>1838</v>
      </c>
      <c r="C1452" s="6" t="s">
        <v>4408</v>
      </c>
      <c r="D1452" s="6" t="s">
        <v>5801</v>
      </c>
    </row>
    <row r="1453" spans="1:4" ht="15.75" customHeight="1" x14ac:dyDescent="0.2">
      <c r="A1453" s="6" t="s">
        <v>4407</v>
      </c>
      <c r="B1453" s="6" t="s">
        <v>1839</v>
      </c>
      <c r="C1453" s="6" t="s">
        <v>4408</v>
      </c>
      <c r="D1453" s="6" t="s">
        <v>5802</v>
      </c>
    </row>
    <row r="1454" spans="1:4" ht="15.75" customHeight="1" x14ac:dyDescent="0.2">
      <c r="A1454" s="6" t="s">
        <v>4407</v>
      </c>
      <c r="B1454" s="6" t="s">
        <v>1840</v>
      </c>
      <c r="C1454" s="6" t="s">
        <v>4408</v>
      </c>
      <c r="D1454" s="6" t="s">
        <v>5803</v>
      </c>
    </row>
    <row r="1455" spans="1:4" ht="15.75" customHeight="1" x14ac:dyDescent="0.2">
      <c r="A1455" s="6" t="s">
        <v>4407</v>
      </c>
      <c r="B1455" s="6" t="s">
        <v>1841</v>
      </c>
      <c r="C1455" s="6" t="s">
        <v>4408</v>
      </c>
      <c r="D1455" s="6" t="s">
        <v>5804</v>
      </c>
    </row>
    <row r="1456" spans="1:4" ht="15.75" customHeight="1" x14ac:dyDescent="0.2">
      <c r="A1456" s="6" t="s">
        <v>4407</v>
      </c>
      <c r="B1456" s="6" t="s">
        <v>1842</v>
      </c>
      <c r="C1456" s="6" t="s">
        <v>4408</v>
      </c>
      <c r="D1456" s="6" t="s">
        <v>5805</v>
      </c>
    </row>
    <row r="1457" spans="1:4" ht="15.75" customHeight="1" x14ac:dyDescent="0.2">
      <c r="A1457" s="6" t="s">
        <v>4407</v>
      </c>
      <c r="B1457" s="6" t="s">
        <v>1843</v>
      </c>
      <c r="C1457" s="6" t="s">
        <v>4408</v>
      </c>
      <c r="D1457" s="6" t="s">
        <v>5806</v>
      </c>
    </row>
    <row r="1458" spans="1:4" ht="15.75" customHeight="1" x14ac:dyDescent="0.2">
      <c r="A1458" s="6" t="s">
        <v>4407</v>
      </c>
      <c r="B1458" s="6" t="s">
        <v>1844</v>
      </c>
      <c r="C1458" s="6" t="s">
        <v>4408</v>
      </c>
      <c r="D1458" s="6" t="s">
        <v>5807</v>
      </c>
    </row>
    <row r="1459" spans="1:4" ht="15.75" customHeight="1" x14ac:dyDescent="0.2">
      <c r="A1459" s="6" t="s">
        <v>4407</v>
      </c>
      <c r="B1459" s="6" t="s">
        <v>1845</v>
      </c>
      <c r="C1459" s="6" t="s">
        <v>4408</v>
      </c>
      <c r="D1459" s="6" t="s">
        <v>5808</v>
      </c>
    </row>
    <row r="1460" spans="1:4" ht="15.75" customHeight="1" x14ac:dyDescent="0.2">
      <c r="A1460" s="6" t="s">
        <v>4407</v>
      </c>
      <c r="B1460" s="6" t="s">
        <v>1846</v>
      </c>
      <c r="C1460" s="6" t="s">
        <v>4408</v>
      </c>
      <c r="D1460" s="6" t="s">
        <v>5809</v>
      </c>
    </row>
    <row r="1461" spans="1:4" ht="15.75" customHeight="1" x14ac:dyDescent="0.2">
      <c r="A1461" s="6" t="s">
        <v>4407</v>
      </c>
      <c r="B1461" s="6" t="s">
        <v>1847</v>
      </c>
      <c r="C1461" s="6" t="s">
        <v>4408</v>
      </c>
      <c r="D1461" s="6" t="s">
        <v>5810</v>
      </c>
    </row>
    <row r="1462" spans="1:4" ht="15.75" customHeight="1" x14ac:dyDescent="0.2">
      <c r="A1462" s="6" t="s">
        <v>4407</v>
      </c>
      <c r="B1462" s="6" t="s">
        <v>1848</v>
      </c>
      <c r="C1462" s="6" t="s">
        <v>4408</v>
      </c>
      <c r="D1462" s="6" t="s">
        <v>5811</v>
      </c>
    </row>
    <row r="1463" spans="1:4" ht="15.75" customHeight="1" x14ac:dyDescent="0.2">
      <c r="A1463" s="6" t="s">
        <v>4407</v>
      </c>
      <c r="B1463" s="6" t="s">
        <v>1849</v>
      </c>
      <c r="C1463" s="6" t="s">
        <v>4408</v>
      </c>
      <c r="D1463" s="6" t="s">
        <v>5812</v>
      </c>
    </row>
    <row r="1464" spans="1:4" ht="15.75" customHeight="1" x14ac:dyDescent="0.2">
      <c r="A1464" s="6" t="s">
        <v>4407</v>
      </c>
      <c r="B1464" s="6" t="s">
        <v>1850</v>
      </c>
      <c r="C1464" s="6" t="s">
        <v>4408</v>
      </c>
      <c r="D1464" s="6" t="s">
        <v>5813</v>
      </c>
    </row>
    <row r="1465" spans="1:4" ht="15.75" customHeight="1" x14ac:dyDescent="0.2">
      <c r="A1465" s="6" t="s">
        <v>4407</v>
      </c>
      <c r="B1465" s="6" t="s">
        <v>1851</v>
      </c>
      <c r="C1465" s="6" t="s">
        <v>4408</v>
      </c>
      <c r="D1465" s="6" t="s">
        <v>5814</v>
      </c>
    </row>
    <row r="1466" spans="1:4" ht="15.75" customHeight="1" x14ac:dyDescent="0.2">
      <c r="A1466" s="6" t="s">
        <v>4407</v>
      </c>
      <c r="B1466" s="6" t="s">
        <v>1852</v>
      </c>
      <c r="C1466" s="6" t="s">
        <v>4408</v>
      </c>
      <c r="D1466" s="6" t="s">
        <v>180</v>
      </c>
    </row>
    <row r="1467" spans="1:4" ht="15.75" customHeight="1" x14ac:dyDescent="0.2">
      <c r="A1467" s="6" t="s">
        <v>4407</v>
      </c>
      <c r="B1467" s="6" t="s">
        <v>1853</v>
      </c>
      <c r="C1467" s="6" t="s">
        <v>4408</v>
      </c>
      <c r="D1467" s="6" t="s">
        <v>5815</v>
      </c>
    </row>
    <row r="1468" spans="1:4" ht="15.75" customHeight="1" x14ac:dyDescent="0.2">
      <c r="A1468" s="6" t="s">
        <v>4407</v>
      </c>
      <c r="B1468" s="6" t="s">
        <v>1854</v>
      </c>
      <c r="C1468" s="6" t="s">
        <v>4408</v>
      </c>
      <c r="D1468" s="6" t="s">
        <v>5816</v>
      </c>
    </row>
    <row r="1469" spans="1:4" ht="15.75" customHeight="1" x14ac:dyDescent="0.2">
      <c r="A1469" s="6" t="s">
        <v>4407</v>
      </c>
      <c r="B1469" s="6" t="s">
        <v>1855</v>
      </c>
      <c r="C1469" s="6" t="s">
        <v>4408</v>
      </c>
      <c r="D1469" s="6" t="s">
        <v>5817</v>
      </c>
    </row>
    <row r="1470" spans="1:4" ht="15.75" customHeight="1" x14ac:dyDescent="0.2">
      <c r="A1470" s="6" t="s">
        <v>4407</v>
      </c>
      <c r="B1470" s="6" t="s">
        <v>1856</v>
      </c>
      <c r="C1470" s="6" t="s">
        <v>4408</v>
      </c>
      <c r="D1470" s="6" t="s">
        <v>5818</v>
      </c>
    </row>
    <row r="1471" spans="1:4" ht="15.75" customHeight="1" x14ac:dyDescent="0.2">
      <c r="A1471" s="6" t="s">
        <v>4407</v>
      </c>
      <c r="B1471" s="6" t="s">
        <v>1857</v>
      </c>
      <c r="C1471" s="6" t="s">
        <v>4408</v>
      </c>
      <c r="D1471" s="6" t="s">
        <v>5819</v>
      </c>
    </row>
    <row r="1472" spans="1:4" ht="15.75" customHeight="1" x14ac:dyDescent="0.2">
      <c r="A1472" s="6" t="s">
        <v>4407</v>
      </c>
      <c r="B1472" s="6" t="s">
        <v>1858</v>
      </c>
      <c r="C1472" s="6" t="s">
        <v>4408</v>
      </c>
      <c r="D1472" s="6" t="s">
        <v>5820</v>
      </c>
    </row>
    <row r="1473" spans="1:4" ht="15.75" customHeight="1" x14ac:dyDescent="0.2">
      <c r="A1473" s="6" t="s">
        <v>4407</v>
      </c>
      <c r="B1473" s="6" t="s">
        <v>1859</v>
      </c>
      <c r="C1473" s="6" t="s">
        <v>4408</v>
      </c>
      <c r="D1473" s="6" t="s">
        <v>5821</v>
      </c>
    </row>
    <row r="1474" spans="1:4" ht="15.75" customHeight="1" x14ac:dyDescent="0.2">
      <c r="A1474" s="6" t="s">
        <v>4407</v>
      </c>
      <c r="B1474" s="6" t="s">
        <v>1860</v>
      </c>
      <c r="C1474" s="6" t="s">
        <v>4408</v>
      </c>
      <c r="D1474" s="6" t="s">
        <v>5822</v>
      </c>
    </row>
    <row r="1475" spans="1:4" ht="15.75" customHeight="1" x14ac:dyDescent="0.2">
      <c r="A1475" s="6" t="s">
        <v>4407</v>
      </c>
      <c r="B1475" s="6" t="s">
        <v>1861</v>
      </c>
      <c r="C1475" s="6" t="s">
        <v>4408</v>
      </c>
      <c r="D1475" s="6" t="s">
        <v>5823</v>
      </c>
    </row>
    <row r="1476" spans="1:4" ht="15.75" customHeight="1" x14ac:dyDescent="0.2">
      <c r="A1476" s="6" t="s">
        <v>4407</v>
      </c>
      <c r="B1476" s="6" t="s">
        <v>1862</v>
      </c>
      <c r="C1476" s="6" t="s">
        <v>4408</v>
      </c>
      <c r="D1476" s="6" t="s">
        <v>5824</v>
      </c>
    </row>
    <row r="1477" spans="1:4" ht="15.75" customHeight="1" x14ac:dyDescent="0.2">
      <c r="A1477" s="6" t="s">
        <v>4407</v>
      </c>
      <c r="B1477" s="6" t="s">
        <v>1863</v>
      </c>
      <c r="C1477" s="6" t="s">
        <v>4408</v>
      </c>
      <c r="D1477" s="6" t="s">
        <v>5825</v>
      </c>
    </row>
    <row r="1478" spans="1:4" ht="15.75" customHeight="1" x14ac:dyDescent="0.2">
      <c r="A1478" s="6" t="s">
        <v>4407</v>
      </c>
      <c r="B1478" s="6" t="s">
        <v>1864</v>
      </c>
      <c r="C1478" s="6" t="s">
        <v>4408</v>
      </c>
      <c r="D1478" s="6" t="s">
        <v>5826</v>
      </c>
    </row>
    <row r="1479" spans="1:4" ht="15.75" customHeight="1" x14ac:dyDescent="0.2">
      <c r="A1479" s="6" t="s">
        <v>4407</v>
      </c>
      <c r="B1479" s="6" t="s">
        <v>1865</v>
      </c>
      <c r="C1479" s="6" t="s">
        <v>4408</v>
      </c>
      <c r="D1479" s="6" t="s">
        <v>5827</v>
      </c>
    </row>
    <row r="1480" spans="1:4" ht="15.75" customHeight="1" x14ac:dyDescent="0.2">
      <c r="A1480" s="6" t="s">
        <v>4407</v>
      </c>
      <c r="B1480" s="6" t="s">
        <v>1866</v>
      </c>
      <c r="C1480" s="6" t="s">
        <v>4408</v>
      </c>
      <c r="D1480" s="6" t="s">
        <v>5828</v>
      </c>
    </row>
    <row r="1481" spans="1:4" ht="15.75" customHeight="1" x14ac:dyDescent="0.2">
      <c r="A1481" s="6" t="s">
        <v>4407</v>
      </c>
      <c r="B1481" s="6" t="s">
        <v>1867</v>
      </c>
      <c r="C1481" s="6" t="s">
        <v>4408</v>
      </c>
      <c r="D1481" s="6" t="s">
        <v>5829</v>
      </c>
    </row>
    <row r="1482" spans="1:4" ht="15.75" customHeight="1" x14ac:dyDescent="0.2">
      <c r="A1482" s="6" t="s">
        <v>4407</v>
      </c>
      <c r="B1482" s="6" t="s">
        <v>1868</v>
      </c>
      <c r="C1482" s="6" t="s">
        <v>4408</v>
      </c>
      <c r="D1482" s="6" t="s">
        <v>5830</v>
      </c>
    </row>
    <row r="1483" spans="1:4" ht="15.75" customHeight="1" x14ac:dyDescent="0.2">
      <c r="A1483" s="6" t="s">
        <v>4407</v>
      </c>
      <c r="B1483" s="6" t="s">
        <v>1869</v>
      </c>
      <c r="C1483" s="6" t="s">
        <v>4408</v>
      </c>
      <c r="D1483" s="6" t="s">
        <v>5831</v>
      </c>
    </row>
    <row r="1484" spans="1:4" ht="15.75" customHeight="1" x14ac:dyDescent="0.2">
      <c r="A1484" s="6" t="s">
        <v>4407</v>
      </c>
      <c r="B1484" s="6" t="s">
        <v>1870</v>
      </c>
      <c r="C1484" s="6" t="s">
        <v>4408</v>
      </c>
      <c r="D1484" s="6" t="s">
        <v>5832</v>
      </c>
    </row>
    <row r="1485" spans="1:4" ht="15.75" customHeight="1" x14ac:dyDescent="0.2">
      <c r="A1485" s="6" t="s">
        <v>4407</v>
      </c>
      <c r="B1485" s="6" t="s">
        <v>1871</v>
      </c>
      <c r="C1485" s="6" t="s">
        <v>4408</v>
      </c>
      <c r="D1485" s="6" t="s">
        <v>5833</v>
      </c>
    </row>
    <row r="1486" spans="1:4" ht="15.75" customHeight="1" x14ac:dyDescent="0.2">
      <c r="A1486" s="6" t="s">
        <v>4407</v>
      </c>
      <c r="B1486" s="6" t="s">
        <v>1872</v>
      </c>
      <c r="C1486" s="6" t="s">
        <v>4408</v>
      </c>
      <c r="D1486" s="6" t="s">
        <v>5834</v>
      </c>
    </row>
    <row r="1487" spans="1:4" ht="15.75" customHeight="1" x14ac:dyDescent="0.2">
      <c r="A1487" s="6" t="s">
        <v>4407</v>
      </c>
      <c r="B1487" s="6" t="s">
        <v>1873</v>
      </c>
      <c r="C1487" s="6" t="s">
        <v>4408</v>
      </c>
      <c r="D1487" s="6" t="s">
        <v>5835</v>
      </c>
    </row>
    <row r="1488" spans="1:4" ht="15.75" customHeight="1" x14ac:dyDescent="0.2">
      <c r="A1488" s="6" t="s">
        <v>4407</v>
      </c>
      <c r="B1488" s="6" t="s">
        <v>1874</v>
      </c>
      <c r="C1488" s="6" t="s">
        <v>4408</v>
      </c>
      <c r="D1488" s="6" t="s">
        <v>5836</v>
      </c>
    </row>
    <row r="1489" spans="1:4" ht="15.75" customHeight="1" x14ac:dyDescent="0.2">
      <c r="A1489" s="6" t="s">
        <v>4407</v>
      </c>
      <c r="B1489" s="6" t="s">
        <v>1875</v>
      </c>
      <c r="C1489" s="6" t="s">
        <v>4408</v>
      </c>
      <c r="D1489" s="6" t="s">
        <v>5837</v>
      </c>
    </row>
    <row r="1490" spans="1:4" ht="15.75" customHeight="1" x14ac:dyDescent="0.2">
      <c r="A1490" s="6" t="s">
        <v>4407</v>
      </c>
      <c r="B1490" s="6" t="s">
        <v>1876</v>
      </c>
      <c r="C1490" s="6" t="s">
        <v>4408</v>
      </c>
      <c r="D1490" s="6" t="s">
        <v>5838</v>
      </c>
    </row>
    <row r="1491" spans="1:4" ht="15.75" customHeight="1" x14ac:dyDescent="0.2">
      <c r="A1491" s="6" t="s">
        <v>4407</v>
      </c>
      <c r="B1491" s="6" t="s">
        <v>1877</v>
      </c>
      <c r="C1491" s="6" t="s">
        <v>4408</v>
      </c>
      <c r="D1491" s="6" t="s">
        <v>5839</v>
      </c>
    </row>
    <row r="1492" spans="1:4" ht="15.75" customHeight="1" x14ac:dyDescent="0.2">
      <c r="A1492" s="6" t="s">
        <v>4407</v>
      </c>
      <c r="B1492" s="6" t="s">
        <v>1878</v>
      </c>
      <c r="C1492" s="6" t="s">
        <v>4408</v>
      </c>
      <c r="D1492" s="6" t="s">
        <v>5840</v>
      </c>
    </row>
    <row r="1493" spans="1:4" ht="15.75" customHeight="1" x14ac:dyDescent="0.2">
      <c r="A1493" s="6" t="s">
        <v>4407</v>
      </c>
      <c r="B1493" s="6" t="s">
        <v>1879</v>
      </c>
      <c r="C1493" s="6" t="s">
        <v>4408</v>
      </c>
      <c r="D1493" s="6" t="s">
        <v>5841</v>
      </c>
    </row>
    <row r="1494" spans="1:4" ht="15.75" customHeight="1" x14ac:dyDescent="0.2">
      <c r="A1494" s="6" t="s">
        <v>4407</v>
      </c>
      <c r="B1494" s="6" t="s">
        <v>1880</v>
      </c>
      <c r="C1494" s="6" t="s">
        <v>4408</v>
      </c>
      <c r="D1494" s="6" t="s">
        <v>5842</v>
      </c>
    </row>
    <row r="1495" spans="1:4" ht="15.75" customHeight="1" x14ac:dyDescent="0.2">
      <c r="A1495" s="6" t="s">
        <v>4407</v>
      </c>
      <c r="B1495" s="6" t="s">
        <v>1881</v>
      </c>
      <c r="C1495" s="6" t="s">
        <v>4408</v>
      </c>
      <c r="D1495" s="6" t="s">
        <v>5843</v>
      </c>
    </row>
    <row r="1496" spans="1:4" ht="15.75" customHeight="1" x14ac:dyDescent="0.2">
      <c r="A1496" s="6" t="s">
        <v>4407</v>
      </c>
      <c r="B1496" s="6" t="s">
        <v>1882</v>
      </c>
      <c r="C1496" s="6" t="s">
        <v>4408</v>
      </c>
      <c r="D1496" s="6" t="s">
        <v>5844</v>
      </c>
    </row>
    <row r="1497" spans="1:4" ht="15.75" customHeight="1" x14ac:dyDescent="0.2">
      <c r="A1497" s="6" t="s">
        <v>4407</v>
      </c>
      <c r="B1497" s="6" t="s">
        <v>1883</v>
      </c>
      <c r="C1497" s="6" t="s">
        <v>4408</v>
      </c>
      <c r="D1497" s="6" t="s">
        <v>5845</v>
      </c>
    </row>
    <row r="1498" spans="1:4" ht="15.75" customHeight="1" x14ac:dyDescent="0.2">
      <c r="A1498" s="6" t="s">
        <v>4407</v>
      </c>
      <c r="B1498" s="6" t="s">
        <v>1884</v>
      </c>
      <c r="C1498" s="6" t="s">
        <v>4408</v>
      </c>
      <c r="D1498" s="6" t="s">
        <v>5846</v>
      </c>
    </row>
    <row r="1499" spans="1:4" ht="15.75" customHeight="1" x14ac:dyDescent="0.2">
      <c r="A1499" s="6" t="s">
        <v>4407</v>
      </c>
      <c r="B1499" s="6" t="s">
        <v>1885</v>
      </c>
      <c r="C1499" s="6" t="s">
        <v>4408</v>
      </c>
      <c r="D1499" s="6" t="s">
        <v>5847</v>
      </c>
    </row>
    <row r="1500" spans="1:4" ht="15.75" customHeight="1" x14ac:dyDescent="0.2">
      <c r="A1500" s="6" t="s">
        <v>4407</v>
      </c>
      <c r="B1500" s="6" t="s">
        <v>1886</v>
      </c>
      <c r="C1500" s="6" t="s">
        <v>4408</v>
      </c>
      <c r="D1500" s="6" t="s">
        <v>5848</v>
      </c>
    </row>
    <row r="1501" spans="1:4" ht="15.75" customHeight="1" x14ac:dyDescent="0.2">
      <c r="A1501" s="6" t="s">
        <v>4407</v>
      </c>
      <c r="B1501" s="6" t="s">
        <v>1887</v>
      </c>
      <c r="C1501" s="6" t="s">
        <v>4408</v>
      </c>
      <c r="D1501" s="6" t="s">
        <v>5849</v>
      </c>
    </row>
    <row r="1502" spans="1:4" ht="15.75" customHeight="1" x14ac:dyDescent="0.2">
      <c r="A1502" s="6" t="s">
        <v>4407</v>
      </c>
      <c r="B1502" s="6" t="s">
        <v>1888</v>
      </c>
      <c r="C1502" s="6" t="s">
        <v>4408</v>
      </c>
      <c r="D1502" s="6" t="s">
        <v>5850</v>
      </c>
    </row>
    <row r="1503" spans="1:4" ht="15.75" customHeight="1" x14ac:dyDescent="0.2">
      <c r="A1503" s="6" t="s">
        <v>4407</v>
      </c>
      <c r="B1503" s="6" t="s">
        <v>1889</v>
      </c>
      <c r="C1503" s="6" t="s">
        <v>4408</v>
      </c>
      <c r="D1503" s="6" t="s">
        <v>5851</v>
      </c>
    </row>
    <row r="1504" spans="1:4" ht="15.75" customHeight="1" x14ac:dyDescent="0.2">
      <c r="A1504" s="6" t="s">
        <v>4407</v>
      </c>
      <c r="B1504" s="6" t="s">
        <v>1890</v>
      </c>
      <c r="C1504" s="6" t="s">
        <v>4408</v>
      </c>
      <c r="D1504" s="6" t="s">
        <v>5852</v>
      </c>
    </row>
    <row r="1505" spans="1:4" ht="15.75" customHeight="1" x14ac:dyDescent="0.2">
      <c r="A1505" s="6" t="s">
        <v>4407</v>
      </c>
      <c r="B1505" s="6" t="s">
        <v>1891</v>
      </c>
      <c r="C1505" s="6" t="s">
        <v>4408</v>
      </c>
      <c r="D1505" s="6" t="s">
        <v>5853</v>
      </c>
    </row>
    <row r="1506" spans="1:4" ht="15.75" customHeight="1" x14ac:dyDescent="0.2">
      <c r="A1506" s="6" t="s">
        <v>4407</v>
      </c>
      <c r="B1506" s="6" t="s">
        <v>1892</v>
      </c>
      <c r="C1506" s="6" t="s">
        <v>4408</v>
      </c>
      <c r="D1506" s="6" t="s">
        <v>5854</v>
      </c>
    </row>
    <row r="1507" spans="1:4" ht="15.75" customHeight="1" x14ac:dyDescent="0.2">
      <c r="A1507" s="6" t="s">
        <v>4407</v>
      </c>
      <c r="B1507" s="6" t="s">
        <v>1893</v>
      </c>
      <c r="C1507" s="6" t="s">
        <v>4408</v>
      </c>
      <c r="D1507" s="6" t="s">
        <v>5855</v>
      </c>
    </row>
    <row r="1508" spans="1:4" ht="15.75" customHeight="1" x14ac:dyDescent="0.2">
      <c r="A1508" s="6" t="s">
        <v>4407</v>
      </c>
      <c r="B1508" s="6" t="s">
        <v>1894</v>
      </c>
      <c r="C1508" s="6" t="s">
        <v>4408</v>
      </c>
      <c r="D1508" s="6" t="s">
        <v>5856</v>
      </c>
    </row>
    <row r="1509" spans="1:4" ht="15.75" customHeight="1" x14ac:dyDescent="0.2">
      <c r="A1509" s="6" t="s">
        <v>4407</v>
      </c>
      <c r="B1509" s="6" t="s">
        <v>1895</v>
      </c>
      <c r="C1509" s="6" t="s">
        <v>4408</v>
      </c>
      <c r="D1509" s="6" t="s">
        <v>5857</v>
      </c>
    </row>
    <row r="1510" spans="1:4" ht="15.75" customHeight="1" x14ac:dyDescent="0.2">
      <c r="A1510" s="6" t="s">
        <v>4407</v>
      </c>
      <c r="B1510" s="6" t="s">
        <v>1896</v>
      </c>
      <c r="C1510" s="6" t="s">
        <v>4408</v>
      </c>
      <c r="D1510" s="6" t="s">
        <v>5858</v>
      </c>
    </row>
    <row r="1511" spans="1:4" ht="15.75" customHeight="1" x14ac:dyDescent="0.2">
      <c r="A1511" s="6" t="s">
        <v>4407</v>
      </c>
      <c r="B1511" s="6" t="s">
        <v>1897</v>
      </c>
      <c r="C1511" s="6" t="s">
        <v>4408</v>
      </c>
      <c r="D1511" s="6" t="s">
        <v>5859</v>
      </c>
    </row>
    <row r="1512" spans="1:4" ht="15.75" customHeight="1" x14ac:dyDescent="0.2">
      <c r="A1512" s="6" t="s">
        <v>4407</v>
      </c>
      <c r="B1512" s="6" t="s">
        <v>1898</v>
      </c>
      <c r="C1512" s="6" t="s">
        <v>4408</v>
      </c>
      <c r="D1512" s="6" t="s">
        <v>5860</v>
      </c>
    </row>
    <row r="1513" spans="1:4" ht="15.75" customHeight="1" x14ac:dyDescent="0.2">
      <c r="A1513" s="6" t="s">
        <v>4407</v>
      </c>
      <c r="B1513" s="6" t="s">
        <v>1899</v>
      </c>
      <c r="C1513" s="6" t="s">
        <v>4408</v>
      </c>
      <c r="D1513" s="6" t="s">
        <v>5861</v>
      </c>
    </row>
    <row r="1514" spans="1:4" ht="15.75" customHeight="1" x14ac:dyDescent="0.2">
      <c r="A1514" s="6" t="s">
        <v>4407</v>
      </c>
      <c r="B1514" s="6" t="s">
        <v>1900</v>
      </c>
      <c r="C1514" s="6" t="s">
        <v>4408</v>
      </c>
      <c r="D1514" s="6" t="s">
        <v>5862</v>
      </c>
    </row>
    <row r="1515" spans="1:4" ht="15.75" customHeight="1" x14ac:dyDescent="0.2">
      <c r="A1515" s="6" t="s">
        <v>4407</v>
      </c>
      <c r="B1515" s="6" t="s">
        <v>1901</v>
      </c>
      <c r="C1515" s="6" t="s">
        <v>4408</v>
      </c>
      <c r="D1515" s="6" t="s">
        <v>5863</v>
      </c>
    </row>
    <row r="1516" spans="1:4" ht="15.75" customHeight="1" x14ac:dyDescent="0.2">
      <c r="A1516" s="6" t="s">
        <v>4407</v>
      </c>
      <c r="B1516" s="6" t="s">
        <v>1902</v>
      </c>
      <c r="C1516" s="6" t="s">
        <v>4408</v>
      </c>
      <c r="D1516" s="6" t="s">
        <v>5864</v>
      </c>
    </row>
    <row r="1517" spans="1:4" ht="15.75" customHeight="1" x14ac:dyDescent="0.2">
      <c r="A1517" s="6" t="s">
        <v>4407</v>
      </c>
      <c r="B1517" s="6" t="s">
        <v>1903</v>
      </c>
      <c r="C1517" s="6" t="s">
        <v>4408</v>
      </c>
      <c r="D1517" s="6" t="s">
        <v>5865</v>
      </c>
    </row>
    <row r="1518" spans="1:4" ht="15.75" customHeight="1" x14ac:dyDescent="0.2">
      <c r="A1518" s="6" t="s">
        <v>4407</v>
      </c>
      <c r="B1518" s="6" t="s">
        <v>1904</v>
      </c>
      <c r="C1518" s="6" t="s">
        <v>4408</v>
      </c>
      <c r="D1518" s="6" t="s">
        <v>5866</v>
      </c>
    </row>
    <row r="1519" spans="1:4" ht="15.75" customHeight="1" x14ac:dyDescent="0.2">
      <c r="A1519" s="6" t="s">
        <v>4407</v>
      </c>
      <c r="B1519" s="6" t="s">
        <v>1905</v>
      </c>
      <c r="C1519" s="6" t="s">
        <v>4408</v>
      </c>
      <c r="D1519" s="6" t="s">
        <v>5867</v>
      </c>
    </row>
    <row r="1520" spans="1:4" ht="15.75" customHeight="1" x14ac:dyDescent="0.2">
      <c r="A1520" s="6" t="s">
        <v>4407</v>
      </c>
      <c r="B1520" s="6" t="s">
        <v>1906</v>
      </c>
      <c r="C1520" s="6" t="s">
        <v>4408</v>
      </c>
      <c r="D1520" s="6" t="s">
        <v>5868</v>
      </c>
    </row>
    <row r="1521" spans="1:4" ht="15.75" customHeight="1" x14ac:dyDescent="0.2">
      <c r="A1521" s="6" t="s">
        <v>4407</v>
      </c>
      <c r="B1521" s="6" t="s">
        <v>1907</v>
      </c>
      <c r="C1521" s="6" t="s">
        <v>4408</v>
      </c>
      <c r="D1521" s="6" t="s">
        <v>5869</v>
      </c>
    </row>
    <row r="1522" spans="1:4" ht="15.75" customHeight="1" x14ac:dyDescent="0.2">
      <c r="A1522" s="6" t="s">
        <v>4407</v>
      </c>
      <c r="B1522" s="6" t="s">
        <v>1908</v>
      </c>
      <c r="C1522" s="6" t="s">
        <v>4408</v>
      </c>
      <c r="D1522" s="6" t="s">
        <v>5870</v>
      </c>
    </row>
    <row r="1523" spans="1:4" ht="15.75" customHeight="1" x14ac:dyDescent="0.2">
      <c r="A1523" s="6" t="s">
        <v>4407</v>
      </c>
      <c r="B1523" s="6" t="s">
        <v>1909</v>
      </c>
      <c r="C1523" s="6" t="s">
        <v>4408</v>
      </c>
      <c r="D1523" s="6" t="s">
        <v>5871</v>
      </c>
    </row>
    <row r="1524" spans="1:4" ht="15.75" customHeight="1" x14ac:dyDescent="0.2">
      <c r="A1524" s="6" t="s">
        <v>4407</v>
      </c>
      <c r="B1524" s="6" t="s">
        <v>1910</v>
      </c>
      <c r="C1524" s="6" t="s">
        <v>4408</v>
      </c>
      <c r="D1524" s="6" t="s">
        <v>5872</v>
      </c>
    </row>
    <row r="1525" spans="1:4" ht="15.75" customHeight="1" x14ac:dyDescent="0.2">
      <c r="A1525" s="6" t="s">
        <v>4407</v>
      </c>
      <c r="B1525" s="6" t="s">
        <v>1911</v>
      </c>
      <c r="C1525" s="6" t="s">
        <v>4408</v>
      </c>
      <c r="D1525" s="6" t="s">
        <v>5873</v>
      </c>
    </row>
    <row r="1526" spans="1:4" ht="15.75" customHeight="1" x14ac:dyDescent="0.2">
      <c r="A1526" s="6" t="s">
        <v>4407</v>
      </c>
      <c r="B1526" s="6" t="s">
        <v>1912</v>
      </c>
      <c r="C1526" s="6" t="s">
        <v>4408</v>
      </c>
      <c r="D1526" s="6" t="s">
        <v>5874</v>
      </c>
    </row>
    <row r="1527" spans="1:4" ht="15.75" customHeight="1" x14ac:dyDescent="0.2">
      <c r="A1527" s="6" t="s">
        <v>4407</v>
      </c>
      <c r="B1527" s="6" t="s">
        <v>1913</v>
      </c>
      <c r="C1527" s="6" t="s">
        <v>4408</v>
      </c>
      <c r="D1527" s="6" t="s">
        <v>5875</v>
      </c>
    </row>
    <row r="1528" spans="1:4" ht="15.75" customHeight="1" x14ac:dyDescent="0.2">
      <c r="A1528" s="6" t="s">
        <v>4407</v>
      </c>
      <c r="B1528" s="6" t="s">
        <v>1914</v>
      </c>
      <c r="C1528" s="6" t="s">
        <v>4408</v>
      </c>
      <c r="D1528" s="6" t="s">
        <v>5876</v>
      </c>
    </row>
    <row r="1529" spans="1:4" ht="15.75" customHeight="1" x14ac:dyDescent="0.2">
      <c r="A1529" s="6" t="s">
        <v>4407</v>
      </c>
      <c r="B1529" s="6" t="s">
        <v>1915</v>
      </c>
      <c r="C1529" s="6" t="s">
        <v>4408</v>
      </c>
      <c r="D1529" s="6" t="s">
        <v>5877</v>
      </c>
    </row>
    <row r="1530" spans="1:4" ht="15.75" customHeight="1" x14ac:dyDescent="0.2">
      <c r="A1530" s="6" t="s">
        <v>4407</v>
      </c>
      <c r="B1530" s="6" t="s">
        <v>1916</v>
      </c>
      <c r="C1530" s="6" t="s">
        <v>4408</v>
      </c>
      <c r="D1530" s="6" t="s">
        <v>5878</v>
      </c>
    </row>
    <row r="1531" spans="1:4" ht="15.75" customHeight="1" x14ac:dyDescent="0.2">
      <c r="A1531" s="6" t="s">
        <v>4407</v>
      </c>
      <c r="B1531" s="6" t="s">
        <v>1917</v>
      </c>
      <c r="C1531" s="6" t="s">
        <v>4408</v>
      </c>
      <c r="D1531" s="6" t="s">
        <v>5879</v>
      </c>
    </row>
    <row r="1532" spans="1:4" ht="15.75" customHeight="1" x14ac:dyDescent="0.2">
      <c r="A1532" s="6" t="s">
        <v>4407</v>
      </c>
      <c r="B1532" s="6" t="s">
        <v>1918</v>
      </c>
      <c r="C1532" s="6" t="s">
        <v>4408</v>
      </c>
      <c r="D1532" s="6" t="s">
        <v>5880</v>
      </c>
    </row>
    <row r="1533" spans="1:4" ht="15.75" customHeight="1" x14ac:dyDescent="0.2">
      <c r="A1533" s="6" t="s">
        <v>4407</v>
      </c>
      <c r="B1533" s="6" t="s">
        <v>1919</v>
      </c>
      <c r="C1533" s="6" t="s">
        <v>4408</v>
      </c>
      <c r="D1533" s="6" t="s">
        <v>5881</v>
      </c>
    </row>
    <row r="1534" spans="1:4" ht="15.75" customHeight="1" x14ac:dyDescent="0.2">
      <c r="A1534" s="6" t="s">
        <v>4407</v>
      </c>
      <c r="B1534" s="6" t="s">
        <v>1920</v>
      </c>
      <c r="C1534" s="6" t="s">
        <v>4408</v>
      </c>
      <c r="D1534" s="6" t="s">
        <v>5882</v>
      </c>
    </row>
    <row r="1535" spans="1:4" ht="15.75" customHeight="1" x14ac:dyDescent="0.2">
      <c r="A1535" s="6" t="s">
        <v>4407</v>
      </c>
      <c r="B1535" s="6" t="s">
        <v>1921</v>
      </c>
      <c r="C1535" s="6" t="s">
        <v>4408</v>
      </c>
      <c r="D1535" s="6" t="s">
        <v>5883</v>
      </c>
    </row>
    <row r="1536" spans="1:4" ht="15.75" customHeight="1" x14ac:dyDescent="0.2">
      <c r="A1536" s="6" t="s">
        <v>4407</v>
      </c>
      <c r="B1536" s="6" t="s">
        <v>1922</v>
      </c>
      <c r="C1536" s="6" t="s">
        <v>4408</v>
      </c>
      <c r="D1536" s="6" t="s">
        <v>5884</v>
      </c>
    </row>
    <row r="1537" spans="1:4" ht="15.75" customHeight="1" x14ac:dyDescent="0.2">
      <c r="A1537" s="6" t="s">
        <v>4407</v>
      </c>
      <c r="B1537" s="6" t="s">
        <v>1923</v>
      </c>
      <c r="C1537" s="6" t="s">
        <v>4408</v>
      </c>
      <c r="D1537" s="6" t="s">
        <v>5885</v>
      </c>
    </row>
    <row r="1538" spans="1:4" ht="15.75" customHeight="1" x14ac:dyDescent="0.2">
      <c r="A1538" s="6" t="s">
        <v>4407</v>
      </c>
      <c r="B1538" s="6" t="s">
        <v>1924</v>
      </c>
      <c r="C1538" s="6" t="s">
        <v>4408</v>
      </c>
      <c r="D1538" s="6" t="s">
        <v>5886</v>
      </c>
    </row>
    <row r="1539" spans="1:4" ht="15.75" customHeight="1" x14ac:dyDescent="0.2">
      <c r="A1539" s="6" t="s">
        <v>4407</v>
      </c>
      <c r="B1539" s="6" t="s">
        <v>1925</v>
      </c>
      <c r="C1539" s="6" t="s">
        <v>4408</v>
      </c>
      <c r="D1539" s="6" t="s">
        <v>5887</v>
      </c>
    </row>
    <row r="1540" spans="1:4" ht="15.75" customHeight="1" x14ac:dyDescent="0.2">
      <c r="A1540" s="6" t="s">
        <v>4407</v>
      </c>
      <c r="B1540" s="6" t="s">
        <v>1926</v>
      </c>
      <c r="C1540" s="6" t="s">
        <v>4408</v>
      </c>
      <c r="D1540" s="6" t="s">
        <v>5888</v>
      </c>
    </row>
    <row r="1541" spans="1:4" ht="15.75" customHeight="1" x14ac:dyDescent="0.2">
      <c r="A1541" s="6" t="s">
        <v>4407</v>
      </c>
      <c r="B1541" s="6" t="s">
        <v>1927</v>
      </c>
      <c r="C1541" s="6" t="s">
        <v>4408</v>
      </c>
      <c r="D1541" s="6" t="s">
        <v>5889</v>
      </c>
    </row>
    <row r="1542" spans="1:4" ht="15.75" customHeight="1" x14ac:dyDescent="0.2">
      <c r="A1542" s="6" t="s">
        <v>4407</v>
      </c>
      <c r="B1542" s="6" t="s">
        <v>1928</v>
      </c>
      <c r="C1542" s="6" t="s">
        <v>4408</v>
      </c>
      <c r="D1542" s="6" t="s">
        <v>5890</v>
      </c>
    </row>
    <row r="1543" spans="1:4" ht="15.75" customHeight="1" x14ac:dyDescent="0.2">
      <c r="A1543" s="6" t="s">
        <v>4407</v>
      </c>
      <c r="B1543" s="6" t="s">
        <v>1929</v>
      </c>
      <c r="C1543" s="6" t="s">
        <v>4408</v>
      </c>
      <c r="D1543" s="6" t="s">
        <v>5891</v>
      </c>
    </row>
    <row r="1544" spans="1:4" ht="15.75" customHeight="1" x14ac:dyDescent="0.2">
      <c r="A1544" s="6" t="s">
        <v>4407</v>
      </c>
      <c r="B1544" s="6" t="s">
        <v>1930</v>
      </c>
      <c r="C1544" s="6" t="s">
        <v>4408</v>
      </c>
      <c r="D1544" s="6" t="s">
        <v>5892</v>
      </c>
    </row>
    <row r="1545" spans="1:4" ht="15.75" customHeight="1" x14ac:dyDescent="0.2">
      <c r="A1545" s="6" t="s">
        <v>4407</v>
      </c>
      <c r="B1545" s="6" t="s">
        <v>1931</v>
      </c>
      <c r="C1545" s="6" t="s">
        <v>4408</v>
      </c>
      <c r="D1545" s="6" t="s">
        <v>5893</v>
      </c>
    </row>
    <row r="1546" spans="1:4" ht="15.75" customHeight="1" x14ac:dyDescent="0.2">
      <c r="A1546" s="6" t="s">
        <v>4407</v>
      </c>
      <c r="B1546" s="6" t="s">
        <v>1932</v>
      </c>
      <c r="C1546" s="6" t="s">
        <v>4408</v>
      </c>
      <c r="D1546" s="6" t="s">
        <v>5894</v>
      </c>
    </row>
    <row r="1547" spans="1:4" ht="15.75" customHeight="1" x14ac:dyDescent="0.2">
      <c r="A1547" s="6" t="s">
        <v>4407</v>
      </c>
      <c r="B1547" s="6" t="s">
        <v>1933</v>
      </c>
      <c r="C1547" s="6" t="s">
        <v>4408</v>
      </c>
      <c r="D1547" s="6" t="s">
        <v>5895</v>
      </c>
    </row>
    <row r="1548" spans="1:4" ht="15.75" customHeight="1" x14ac:dyDescent="0.2">
      <c r="A1548" s="6" t="s">
        <v>4407</v>
      </c>
      <c r="B1548" s="6" t="s">
        <v>1934</v>
      </c>
      <c r="C1548" s="6" t="s">
        <v>4408</v>
      </c>
      <c r="D1548" s="6" t="s">
        <v>5896</v>
      </c>
    </row>
    <row r="1549" spans="1:4" ht="15.75" customHeight="1" x14ac:dyDescent="0.2">
      <c r="A1549" s="6" t="s">
        <v>4407</v>
      </c>
      <c r="B1549" s="6" t="s">
        <v>1935</v>
      </c>
      <c r="C1549" s="6" t="s">
        <v>4408</v>
      </c>
      <c r="D1549" s="6" t="s">
        <v>5897</v>
      </c>
    </row>
    <row r="1550" spans="1:4" ht="15.75" customHeight="1" x14ac:dyDescent="0.2">
      <c r="A1550" s="6" t="s">
        <v>4407</v>
      </c>
      <c r="B1550" s="6" t="s">
        <v>1936</v>
      </c>
      <c r="C1550" s="6" t="s">
        <v>4408</v>
      </c>
      <c r="D1550" s="6" t="s">
        <v>5898</v>
      </c>
    </row>
    <row r="1551" spans="1:4" ht="15.75" customHeight="1" x14ac:dyDescent="0.2">
      <c r="A1551" s="6" t="s">
        <v>4407</v>
      </c>
      <c r="B1551" s="6" t="s">
        <v>1937</v>
      </c>
      <c r="C1551" s="6" t="s">
        <v>4408</v>
      </c>
      <c r="D1551" s="6" t="s">
        <v>5899</v>
      </c>
    </row>
    <row r="1552" spans="1:4" ht="15.75" customHeight="1" x14ac:dyDescent="0.2">
      <c r="A1552" s="6" t="s">
        <v>4407</v>
      </c>
      <c r="B1552" s="6" t="s">
        <v>1938</v>
      </c>
      <c r="C1552" s="6" t="s">
        <v>4408</v>
      </c>
      <c r="D1552" s="6" t="s">
        <v>5900</v>
      </c>
    </row>
    <row r="1553" spans="1:4" ht="15.75" customHeight="1" x14ac:dyDescent="0.2">
      <c r="A1553" s="6" t="s">
        <v>4407</v>
      </c>
      <c r="B1553" s="6" t="s">
        <v>1939</v>
      </c>
      <c r="C1553" s="6" t="s">
        <v>4408</v>
      </c>
      <c r="D1553" s="6" t="s">
        <v>5901</v>
      </c>
    </row>
    <row r="1554" spans="1:4" ht="15.75" customHeight="1" x14ac:dyDescent="0.2">
      <c r="A1554" s="6" t="s">
        <v>4407</v>
      </c>
      <c r="B1554" s="6" t="s">
        <v>1940</v>
      </c>
      <c r="C1554" s="6" t="s">
        <v>4408</v>
      </c>
      <c r="D1554" s="6" t="s">
        <v>5902</v>
      </c>
    </row>
    <row r="1555" spans="1:4" ht="15.75" customHeight="1" x14ac:dyDescent="0.2">
      <c r="A1555" s="6" t="s">
        <v>4407</v>
      </c>
      <c r="B1555" s="6" t="s">
        <v>1941</v>
      </c>
      <c r="C1555" s="6" t="s">
        <v>4408</v>
      </c>
      <c r="D1555" s="6" t="s">
        <v>5903</v>
      </c>
    </row>
    <row r="1556" spans="1:4" ht="15.75" customHeight="1" x14ac:dyDescent="0.2">
      <c r="A1556" s="6" t="s">
        <v>4407</v>
      </c>
      <c r="B1556" s="6" t="s">
        <v>1942</v>
      </c>
      <c r="C1556" s="6" t="s">
        <v>4408</v>
      </c>
      <c r="D1556" s="6" t="s">
        <v>5904</v>
      </c>
    </row>
    <row r="1557" spans="1:4" ht="15.75" customHeight="1" x14ac:dyDescent="0.2">
      <c r="A1557" s="6" t="s">
        <v>4407</v>
      </c>
      <c r="B1557" s="6" t="s">
        <v>1943</v>
      </c>
      <c r="C1557" s="6" t="s">
        <v>4408</v>
      </c>
      <c r="D1557" s="6" t="s">
        <v>5905</v>
      </c>
    </row>
    <row r="1558" spans="1:4" ht="15.75" customHeight="1" x14ac:dyDescent="0.2">
      <c r="A1558" s="6" t="s">
        <v>4407</v>
      </c>
      <c r="B1558" s="6" t="s">
        <v>1944</v>
      </c>
      <c r="C1558" s="6" t="s">
        <v>4408</v>
      </c>
      <c r="D1558" s="6" t="s">
        <v>5906</v>
      </c>
    </row>
    <row r="1559" spans="1:4" ht="15.75" customHeight="1" x14ac:dyDescent="0.2">
      <c r="A1559" s="6" t="s">
        <v>4407</v>
      </c>
      <c r="B1559" s="6" t="s">
        <v>1945</v>
      </c>
      <c r="C1559" s="6" t="s">
        <v>4408</v>
      </c>
      <c r="D1559" s="6" t="s">
        <v>5907</v>
      </c>
    </row>
    <row r="1560" spans="1:4" ht="15.75" customHeight="1" x14ac:dyDescent="0.2">
      <c r="A1560" s="6" t="s">
        <v>4407</v>
      </c>
      <c r="B1560" s="6" t="s">
        <v>1946</v>
      </c>
      <c r="C1560" s="6" t="s">
        <v>4408</v>
      </c>
      <c r="D1560" s="6" t="s">
        <v>5908</v>
      </c>
    </row>
    <row r="1561" spans="1:4" ht="15.75" customHeight="1" x14ac:dyDescent="0.2">
      <c r="A1561" s="6" t="s">
        <v>4407</v>
      </c>
      <c r="B1561" s="6" t="s">
        <v>1947</v>
      </c>
      <c r="C1561" s="6" t="s">
        <v>4408</v>
      </c>
      <c r="D1561" s="6" t="s">
        <v>5909</v>
      </c>
    </row>
    <row r="1562" spans="1:4" ht="15.75" customHeight="1" x14ac:dyDescent="0.2">
      <c r="A1562" s="6" t="s">
        <v>4407</v>
      </c>
      <c r="B1562" s="6" t="s">
        <v>1948</v>
      </c>
      <c r="C1562" s="6" t="s">
        <v>4408</v>
      </c>
      <c r="D1562" s="6" t="s">
        <v>5910</v>
      </c>
    </row>
    <row r="1563" spans="1:4" ht="15.75" customHeight="1" x14ac:dyDescent="0.2">
      <c r="A1563" s="6" t="s">
        <v>4407</v>
      </c>
      <c r="B1563" s="6" t="s">
        <v>1949</v>
      </c>
      <c r="C1563" s="6" t="s">
        <v>4408</v>
      </c>
      <c r="D1563" s="6" t="s">
        <v>5911</v>
      </c>
    </row>
    <row r="1564" spans="1:4" ht="15.75" customHeight="1" x14ac:dyDescent="0.2">
      <c r="A1564" s="6" t="s">
        <v>4407</v>
      </c>
      <c r="B1564" s="6" t="s">
        <v>1950</v>
      </c>
      <c r="C1564" s="6" t="s">
        <v>4408</v>
      </c>
      <c r="D1564" s="6" t="s">
        <v>5912</v>
      </c>
    </row>
    <row r="1565" spans="1:4" ht="15.75" customHeight="1" x14ac:dyDescent="0.2">
      <c r="A1565" s="6" t="s">
        <v>4407</v>
      </c>
      <c r="B1565" s="6" t="s">
        <v>1951</v>
      </c>
      <c r="C1565" s="6" t="s">
        <v>4408</v>
      </c>
      <c r="D1565" s="6" t="s">
        <v>5913</v>
      </c>
    </row>
    <row r="1566" spans="1:4" ht="15.75" customHeight="1" x14ac:dyDescent="0.2">
      <c r="A1566" s="6" t="s">
        <v>4407</v>
      </c>
      <c r="B1566" s="6" t="s">
        <v>1952</v>
      </c>
      <c r="C1566" s="6" t="s">
        <v>4408</v>
      </c>
      <c r="D1566" s="6" t="s">
        <v>5914</v>
      </c>
    </row>
    <row r="1567" spans="1:4" ht="15.75" customHeight="1" x14ac:dyDescent="0.2">
      <c r="A1567" s="6" t="s">
        <v>4407</v>
      </c>
      <c r="B1567" s="6" t="s">
        <v>1953</v>
      </c>
      <c r="C1567" s="6" t="s">
        <v>4408</v>
      </c>
      <c r="D1567" s="6" t="s">
        <v>5915</v>
      </c>
    </row>
    <row r="1568" spans="1:4" ht="15.75" customHeight="1" x14ac:dyDescent="0.2">
      <c r="A1568" s="6" t="s">
        <v>4407</v>
      </c>
      <c r="B1568" s="6" t="s">
        <v>1954</v>
      </c>
      <c r="C1568" s="6" t="s">
        <v>4408</v>
      </c>
      <c r="D1568" s="6" t="s">
        <v>5916</v>
      </c>
    </row>
    <row r="1569" spans="1:4" ht="15.75" customHeight="1" x14ac:dyDescent="0.2">
      <c r="A1569" s="6" t="s">
        <v>4407</v>
      </c>
      <c r="B1569" s="6" t="s">
        <v>1955</v>
      </c>
      <c r="C1569" s="6" t="s">
        <v>4408</v>
      </c>
      <c r="D1569" s="6" t="s">
        <v>5917</v>
      </c>
    </row>
    <row r="1570" spans="1:4" ht="15.75" customHeight="1" x14ac:dyDescent="0.2">
      <c r="A1570" s="6" t="s">
        <v>4407</v>
      </c>
      <c r="B1570" s="6" t="s">
        <v>1956</v>
      </c>
      <c r="C1570" s="6" t="s">
        <v>4408</v>
      </c>
      <c r="D1570" s="6" t="s">
        <v>5918</v>
      </c>
    </row>
    <row r="1571" spans="1:4" ht="15.75" customHeight="1" x14ac:dyDescent="0.2">
      <c r="A1571" s="6" t="s">
        <v>4407</v>
      </c>
      <c r="B1571" s="6" t="s">
        <v>1957</v>
      </c>
      <c r="C1571" s="6" t="s">
        <v>4408</v>
      </c>
      <c r="D1571" s="6" t="s">
        <v>5919</v>
      </c>
    </row>
    <row r="1572" spans="1:4" ht="15.75" customHeight="1" x14ac:dyDescent="0.2">
      <c r="A1572" s="6" t="s">
        <v>4407</v>
      </c>
      <c r="B1572" s="6" t="s">
        <v>1958</v>
      </c>
      <c r="C1572" s="6" t="s">
        <v>4408</v>
      </c>
      <c r="D1572" s="6" t="s">
        <v>5920</v>
      </c>
    </row>
    <row r="1573" spans="1:4" ht="15.75" customHeight="1" x14ac:dyDescent="0.2">
      <c r="A1573" s="6" t="s">
        <v>4407</v>
      </c>
      <c r="B1573" s="6" t="s">
        <v>1959</v>
      </c>
      <c r="C1573" s="6" t="s">
        <v>4408</v>
      </c>
      <c r="D1573" s="6" t="s">
        <v>2105</v>
      </c>
    </row>
    <row r="1574" spans="1:4" ht="15.75" customHeight="1" x14ac:dyDescent="0.2">
      <c r="A1574" s="6" t="s">
        <v>4407</v>
      </c>
      <c r="B1574" s="6" t="s">
        <v>1960</v>
      </c>
      <c r="C1574" s="6" t="s">
        <v>4408</v>
      </c>
      <c r="D1574" s="6" t="s">
        <v>5921</v>
      </c>
    </row>
    <row r="1575" spans="1:4" ht="15.75" customHeight="1" x14ac:dyDescent="0.2">
      <c r="A1575" s="6" t="s">
        <v>4407</v>
      </c>
      <c r="B1575" s="6" t="s">
        <v>1961</v>
      </c>
      <c r="C1575" s="6" t="s">
        <v>4408</v>
      </c>
      <c r="D1575" s="6" t="s">
        <v>5922</v>
      </c>
    </row>
    <row r="1576" spans="1:4" ht="15.75" customHeight="1" x14ac:dyDescent="0.2">
      <c r="A1576" s="6" t="s">
        <v>4407</v>
      </c>
      <c r="B1576" s="6" t="s">
        <v>1962</v>
      </c>
      <c r="C1576" s="6" t="s">
        <v>4408</v>
      </c>
      <c r="D1576" s="6" t="s">
        <v>5923</v>
      </c>
    </row>
    <row r="1577" spans="1:4" ht="15.75" customHeight="1" x14ac:dyDescent="0.2">
      <c r="A1577" s="6" t="s">
        <v>4407</v>
      </c>
      <c r="B1577" s="6" t="s">
        <v>1963</v>
      </c>
      <c r="C1577" s="6" t="s">
        <v>4408</v>
      </c>
      <c r="D1577" s="6" t="s">
        <v>5924</v>
      </c>
    </row>
    <row r="1578" spans="1:4" ht="15.75" customHeight="1" x14ac:dyDescent="0.2">
      <c r="A1578" s="6" t="s">
        <v>4407</v>
      </c>
      <c r="B1578" s="6" t="s">
        <v>1964</v>
      </c>
      <c r="C1578" s="6" t="s">
        <v>4408</v>
      </c>
      <c r="D1578" s="6" t="s">
        <v>5925</v>
      </c>
    </row>
    <row r="1579" spans="1:4" ht="15.75" customHeight="1" x14ac:dyDescent="0.2">
      <c r="A1579" s="6" t="s">
        <v>4407</v>
      </c>
      <c r="B1579" s="6" t="s">
        <v>1965</v>
      </c>
      <c r="C1579" s="6" t="s">
        <v>4408</v>
      </c>
      <c r="D1579" s="6" t="s">
        <v>5926</v>
      </c>
    </row>
    <row r="1580" spans="1:4" ht="15.75" customHeight="1" x14ac:dyDescent="0.2">
      <c r="A1580" s="6" t="s">
        <v>4407</v>
      </c>
      <c r="B1580" s="6" t="s">
        <v>1966</v>
      </c>
      <c r="C1580" s="6" t="s">
        <v>4408</v>
      </c>
      <c r="D1580" s="6" t="s">
        <v>5927</v>
      </c>
    </row>
    <row r="1581" spans="1:4" ht="15.75" customHeight="1" x14ac:dyDescent="0.2">
      <c r="A1581" s="6" t="s">
        <v>4407</v>
      </c>
      <c r="B1581" s="6" t="s">
        <v>1967</v>
      </c>
      <c r="C1581" s="6" t="s">
        <v>4408</v>
      </c>
      <c r="D1581" s="6" t="s">
        <v>5928</v>
      </c>
    </row>
    <row r="1582" spans="1:4" ht="15.75" customHeight="1" x14ac:dyDescent="0.2">
      <c r="A1582" s="6" t="s">
        <v>4407</v>
      </c>
      <c r="B1582" s="6" t="s">
        <v>1968</v>
      </c>
      <c r="C1582" s="6" t="s">
        <v>4408</v>
      </c>
      <c r="D1582" s="6" t="s">
        <v>5929</v>
      </c>
    </row>
    <row r="1583" spans="1:4" ht="15.75" customHeight="1" x14ac:dyDescent="0.2">
      <c r="A1583" s="6" t="s">
        <v>4407</v>
      </c>
      <c r="B1583" s="6" t="s">
        <v>1969</v>
      </c>
      <c r="C1583" s="6" t="s">
        <v>4408</v>
      </c>
      <c r="D1583" s="6" t="s">
        <v>5930</v>
      </c>
    </row>
    <row r="1584" spans="1:4" ht="15.75" customHeight="1" x14ac:dyDescent="0.2">
      <c r="A1584" s="6" t="s">
        <v>4407</v>
      </c>
      <c r="B1584" s="6" t="s">
        <v>1970</v>
      </c>
      <c r="C1584" s="6" t="s">
        <v>4408</v>
      </c>
      <c r="D1584" s="6" t="s">
        <v>5931</v>
      </c>
    </row>
    <row r="1585" spans="1:4" ht="15.75" customHeight="1" x14ac:dyDescent="0.2">
      <c r="A1585" s="6" t="s">
        <v>4407</v>
      </c>
      <c r="B1585" s="6" t="s">
        <v>1971</v>
      </c>
      <c r="C1585" s="6" t="s">
        <v>4408</v>
      </c>
      <c r="D1585" s="6" t="s">
        <v>5932</v>
      </c>
    </row>
    <row r="1586" spans="1:4" ht="15.75" customHeight="1" x14ac:dyDescent="0.2">
      <c r="A1586" s="6" t="s">
        <v>4407</v>
      </c>
      <c r="B1586" s="6" t="s">
        <v>1972</v>
      </c>
      <c r="C1586" s="6" t="s">
        <v>4408</v>
      </c>
      <c r="D1586" s="6" t="s">
        <v>5933</v>
      </c>
    </row>
    <row r="1587" spans="1:4" ht="15.75" customHeight="1" x14ac:dyDescent="0.2">
      <c r="A1587" s="6" t="s">
        <v>4407</v>
      </c>
      <c r="B1587" s="6" t="s">
        <v>1973</v>
      </c>
      <c r="C1587" s="6" t="s">
        <v>4408</v>
      </c>
      <c r="D1587" s="6" t="s">
        <v>5934</v>
      </c>
    </row>
    <row r="1588" spans="1:4" ht="15.75" customHeight="1" x14ac:dyDescent="0.2">
      <c r="A1588" s="6" t="s">
        <v>4407</v>
      </c>
      <c r="B1588" s="6" t="s">
        <v>1974</v>
      </c>
      <c r="C1588" s="6" t="s">
        <v>4408</v>
      </c>
      <c r="D1588" s="6" t="s">
        <v>5935</v>
      </c>
    </row>
    <row r="1589" spans="1:4" ht="15.75" customHeight="1" x14ac:dyDescent="0.2">
      <c r="A1589" s="6" t="s">
        <v>4407</v>
      </c>
      <c r="B1589" s="6" t="s">
        <v>1975</v>
      </c>
      <c r="C1589" s="6" t="s">
        <v>4408</v>
      </c>
      <c r="D1589" s="6" t="s">
        <v>5936</v>
      </c>
    </row>
    <row r="1590" spans="1:4" ht="15.75" customHeight="1" x14ac:dyDescent="0.2">
      <c r="A1590" s="6" t="s">
        <v>4407</v>
      </c>
      <c r="B1590" s="6" t="s">
        <v>1976</v>
      </c>
      <c r="C1590" s="6" t="s">
        <v>4408</v>
      </c>
      <c r="D1590" s="6" t="s">
        <v>5937</v>
      </c>
    </row>
    <row r="1591" spans="1:4" ht="15.75" customHeight="1" x14ac:dyDescent="0.2">
      <c r="A1591" s="6" t="s">
        <v>4407</v>
      </c>
      <c r="B1591" s="6" t="s">
        <v>1977</v>
      </c>
      <c r="C1591" s="6" t="s">
        <v>4408</v>
      </c>
      <c r="D1591" s="6" t="s">
        <v>5938</v>
      </c>
    </row>
    <row r="1592" spans="1:4" ht="15.75" customHeight="1" x14ac:dyDescent="0.2">
      <c r="A1592" s="6" t="s">
        <v>4407</v>
      </c>
      <c r="B1592" s="6" t="s">
        <v>1978</v>
      </c>
      <c r="C1592" s="6" t="s">
        <v>4408</v>
      </c>
      <c r="D1592" s="6" t="s">
        <v>5939</v>
      </c>
    </row>
    <row r="1593" spans="1:4" ht="15.75" customHeight="1" x14ac:dyDescent="0.2">
      <c r="A1593" s="6" t="s">
        <v>4407</v>
      </c>
      <c r="B1593" s="6" t="s">
        <v>1979</v>
      </c>
      <c r="C1593" s="6" t="s">
        <v>4408</v>
      </c>
      <c r="D1593" s="6" t="s">
        <v>5940</v>
      </c>
    </row>
    <row r="1594" spans="1:4" ht="15.75" customHeight="1" x14ac:dyDescent="0.2">
      <c r="A1594" s="6" t="s">
        <v>4407</v>
      </c>
      <c r="B1594" s="6" t="s">
        <v>1980</v>
      </c>
      <c r="C1594" s="6" t="s">
        <v>4408</v>
      </c>
      <c r="D1594" s="6" t="s">
        <v>5941</v>
      </c>
    </row>
    <row r="1595" spans="1:4" ht="15.75" customHeight="1" x14ac:dyDescent="0.2">
      <c r="A1595" s="6" t="s">
        <v>4407</v>
      </c>
      <c r="B1595" s="6" t="s">
        <v>1981</v>
      </c>
      <c r="C1595" s="6" t="s">
        <v>4408</v>
      </c>
      <c r="D1595" s="6" t="s">
        <v>5942</v>
      </c>
    </row>
    <row r="1596" spans="1:4" ht="15.75" customHeight="1" x14ac:dyDescent="0.2">
      <c r="A1596" s="6" t="s">
        <v>4407</v>
      </c>
      <c r="B1596" s="6" t="s">
        <v>1982</v>
      </c>
      <c r="C1596" s="6" t="s">
        <v>4408</v>
      </c>
      <c r="D1596" s="6" t="s">
        <v>5943</v>
      </c>
    </row>
    <row r="1597" spans="1:4" ht="15.75" customHeight="1" x14ac:dyDescent="0.2">
      <c r="A1597" s="6" t="s">
        <v>4407</v>
      </c>
      <c r="B1597" s="6" t="s">
        <v>1983</v>
      </c>
      <c r="C1597" s="6" t="s">
        <v>4408</v>
      </c>
      <c r="D1597" s="6" t="s">
        <v>5944</v>
      </c>
    </row>
    <row r="1598" spans="1:4" ht="15.75" customHeight="1" x14ac:dyDescent="0.2">
      <c r="A1598" s="6" t="s">
        <v>4407</v>
      </c>
      <c r="B1598" s="6" t="s">
        <v>1984</v>
      </c>
      <c r="C1598" s="6" t="s">
        <v>4408</v>
      </c>
      <c r="D1598" s="6" t="s">
        <v>5945</v>
      </c>
    </row>
    <row r="1599" spans="1:4" ht="15.75" customHeight="1" x14ac:dyDescent="0.2">
      <c r="A1599" s="6" t="s">
        <v>4407</v>
      </c>
      <c r="B1599" s="6" t="s">
        <v>1985</v>
      </c>
      <c r="C1599" s="6" t="s">
        <v>4408</v>
      </c>
      <c r="D1599" s="6" t="s">
        <v>5946</v>
      </c>
    </row>
    <row r="1600" spans="1:4" ht="15.75" customHeight="1" x14ac:dyDescent="0.2">
      <c r="A1600" s="6" t="s">
        <v>4407</v>
      </c>
      <c r="B1600" s="6" t="s">
        <v>1986</v>
      </c>
      <c r="C1600" s="6" t="s">
        <v>4408</v>
      </c>
      <c r="D1600" s="6" t="s">
        <v>5947</v>
      </c>
    </row>
    <row r="1601" spans="1:4" ht="15.75" customHeight="1" x14ac:dyDescent="0.2">
      <c r="A1601" s="6" t="s">
        <v>4407</v>
      </c>
      <c r="B1601" s="6" t="s">
        <v>1987</v>
      </c>
      <c r="C1601" s="6" t="s">
        <v>4408</v>
      </c>
      <c r="D1601" s="6" t="s">
        <v>5948</v>
      </c>
    </row>
    <row r="1602" spans="1:4" ht="15.75" customHeight="1" x14ac:dyDescent="0.2">
      <c r="A1602" s="6" t="s">
        <v>4407</v>
      </c>
      <c r="B1602" s="6" t="s">
        <v>1988</v>
      </c>
      <c r="C1602" s="6" t="s">
        <v>4408</v>
      </c>
      <c r="D1602" s="6" t="s">
        <v>5949</v>
      </c>
    </row>
    <row r="1603" spans="1:4" ht="15.75" customHeight="1" x14ac:dyDescent="0.2">
      <c r="A1603" s="6" t="s">
        <v>4407</v>
      </c>
      <c r="B1603" s="6" t="s">
        <v>1989</v>
      </c>
      <c r="C1603" s="6" t="s">
        <v>4408</v>
      </c>
      <c r="D1603" s="6" t="s">
        <v>5950</v>
      </c>
    </row>
    <row r="1604" spans="1:4" ht="15.75" customHeight="1" x14ac:dyDescent="0.2">
      <c r="A1604" s="6" t="s">
        <v>4407</v>
      </c>
      <c r="B1604" s="6" t="s">
        <v>1990</v>
      </c>
      <c r="C1604" s="6" t="s">
        <v>4408</v>
      </c>
      <c r="D1604" s="6" t="s">
        <v>5951</v>
      </c>
    </row>
    <row r="1605" spans="1:4" ht="15.75" customHeight="1" x14ac:dyDescent="0.2">
      <c r="A1605" s="6" t="s">
        <v>4407</v>
      </c>
      <c r="B1605" s="6" t="s">
        <v>1991</v>
      </c>
      <c r="C1605" s="6" t="s">
        <v>4408</v>
      </c>
      <c r="D1605" s="6" t="s">
        <v>5952</v>
      </c>
    </row>
    <row r="1606" spans="1:4" ht="15.75" customHeight="1" x14ac:dyDescent="0.2">
      <c r="A1606" s="6" t="s">
        <v>4407</v>
      </c>
      <c r="B1606" s="6" t="s">
        <v>1992</v>
      </c>
      <c r="C1606" s="6" t="s">
        <v>4408</v>
      </c>
      <c r="D1606" s="6" t="s">
        <v>5953</v>
      </c>
    </row>
    <row r="1607" spans="1:4" ht="15.75" customHeight="1" x14ac:dyDescent="0.2">
      <c r="A1607" s="6" t="s">
        <v>4407</v>
      </c>
      <c r="B1607" s="6" t="s">
        <v>1993</v>
      </c>
      <c r="C1607" s="6" t="s">
        <v>4408</v>
      </c>
      <c r="D1607" s="6" t="s">
        <v>5954</v>
      </c>
    </row>
    <row r="1608" spans="1:4" ht="15.75" customHeight="1" x14ac:dyDescent="0.2">
      <c r="A1608" s="6" t="s">
        <v>4407</v>
      </c>
      <c r="B1608" s="6" t="s">
        <v>1994</v>
      </c>
      <c r="C1608" s="6" t="s">
        <v>4408</v>
      </c>
      <c r="D1608" s="6" t="s">
        <v>5955</v>
      </c>
    </row>
    <row r="1609" spans="1:4" ht="15.75" customHeight="1" x14ac:dyDescent="0.2">
      <c r="A1609" s="6" t="s">
        <v>4407</v>
      </c>
      <c r="B1609" s="6" t="s">
        <v>1995</v>
      </c>
      <c r="C1609" s="6" t="s">
        <v>4408</v>
      </c>
      <c r="D1609" s="6" t="s">
        <v>5956</v>
      </c>
    </row>
    <row r="1610" spans="1:4" ht="15.75" customHeight="1" x14ac:dyDescent="0.2">
      <c r="A1610" s="6" t="s">
        <v>4407</v>
      </c>
      <c r="B1610" s="6" t="s">
        <v>1996</v>
      </c>
      <c r="C1610" s="6" t="s">
        <v>4408</v>
      </c>
      <c r="D1610" s="6" t="s">
        <v>5957</v>
      </c>
    </row>
    <row r="1611" spans="1:4" ht="15.75" customHeight="1" x14ac:dyDescent="0.2">
      <c r="A1611" s="6" t="s">
        <v>4407</v>
      </c>
      <c r="B1611" s="6" t="s">
        <v>1997</v>
      </c>
      <c r="C1611" s="6" t="s">
        <v>4408</v>
      </c>
      <c r="D1611" s="6" t="s">
        <v>5958</v>
      </c>
    </row>
    <row r="1612" spans="1:4" ht="15.75" customHeight="1" x14ac:dyDescent="0.2">
      <c r="A1612" s="6" t="s">
        <v>4407</v>
      </c>
      <c r="B1612" s="6" t="s">
        <v>1998</v>
      </c>
      <c r="C1612" s="6" t="s">
        <v>4408</v>
      </c>
      <c r="D1612" s="6" t="s">
        <v>5959</v>
      </c>
    </row>
    <row r="1613" spans="1:4" ht="15.75" customHeight="1" x14ac:dyDescent="0.2">
      <c r="A1613" s="6" t="s">
        <v>4407</v>
      </c>
      <c r="B1613" s="6" t="s">
        <v>1999</v>
      </c>
      <c r="C1613" s="6" t="s">
        <v>4408</v>
      </c>
      <c r="D1613" s="6" t="s">
        <v>5960</v>
      </c>
    </row>
    <row r="1614" spans="1:4" ht="15.75" customHeight="1" x14ac:dyDescent="0.2">
      <c r="A1614" s="6" t="s">
        <v>4407</v>
      </c>
      <c r="B1614" s="6" t="s">
        <v>2000</v>
      </c>
      <c r="C1614" s="6" t="s">
        <v>4408</v>
      </c>
      <c r="D1614" s="6" t="s">
        <v>5961</v>
      </c>
    </row>
    <row r="1615" spans="1:4" ht="15.75" customHeight="1" x14ac:dyDescent="0.2">
      <c r="A1615" s="6" t="s">
        <v>4407</v>
      </c>
      <c r="B1615" s="6" t="s">
        <v>2001</v>
      </c>
      <c r="C1615" s="6" t="s">
        <v>4408</v>
      </c>
      <c r="D1615" s="6" t="s">
        <v>5962</v>
      </c>
    </row>
    <row r="1616" spans="1:4" ht="15.75" customHeight="1" x14ac:dyDescent="0.2">
      <c r="A1616" s="6" t="s">
        <v>4407</v>
      </c>
      <c r="B1616" s="6" t="s">
        <v>2002</v>
      </c>
      <c r="C1616" s="6" t="s">
        <v>4408</v>
      </c>
      <c r="D1616" s="6" t="s">
        <v>5963</v>
      </c>
    </row>
    <row r="1617" spans="1:4" ht="15.75" customHeight="1" x14ac:dyDescent="0.2">
      <c r="A1617" s="6" t="s">
        <v>4407</v>
      </c>
      <c r="B1617" s="6" t="s">
        <v>2003</v>
      </c>
      <c r="C1617" s="6" t="s">
        <v>4408</v>
      </c>
      <c r="D1617" s="6" t="s">
        <v>5964</v>
      </c>
    </row>
    <row r="1618" spans="1:4" ht="15.75" customHeight="1" x14ac:dyDescent="0.2">
      <c r="A1618" s="6" t="s">
        <v>4407</v>
      </c>
      <c r="B1618" s="6" t="s">
        <v>2004</v>
      </c>
      <c r="C1618" s="6" t="s">
        <v>4408</v>
      </c>
      <c r="D1618" s="6" t="s">
        <v>5965</v>
      </c>
    </row>
    <row r="1619" spans="1:4" ht="15.75" customHeight="1" x14ac:dyDescent="0.2">
      <c r="A1619" s="6" t="s">
        <v>4407</v>
      </c>
      <c r="B1619" s="6" t="s">
        <v>2005</v>
      </c>
      <c r="C1619" s="6" t="s">
        <v>4408</v>
      </c>
      <c r="D1619" s="6" t="s">
        <v>5966</v>
      </c>
    </row>
    <row r="1620" spans="1:4" ht="15.75" customHeight="1" x14ac:dyDescent="0.2">
      <c r="A1620" s="6" t="s">
        <v>4407</v>
      </c>
      <c r="B1620" s="6" t="s">
        <v>2006</v>
      </c>
      <c r="C1620" s="6" t="s">
        <v>4408</v>
      </c>
      <c r="D1620" s="6" t="s">
        <v>182</v>
      </c>
    </row>
    <row r="1621" spans="1:4" ht="15.75" customHeight="1" x14ac:dyDescent="0.2">
      <c r="A1621" s="6" t="s">
        <v>4407</v>
      </c>
      <c r="B1621" s="6" t="s">
        <v>2007</v>
      </c>
      <c r="C1621" s="6" t="s">
        <v>4408</v>
      </c>
      <c r="D1621" s="6" t="s">
        <v>5967</v>
      </c>
    </row>
    <row r="1622" spans="1:4" ht="15.75" customHeight="1" x14ac:dyDescent="0.2">
      <c r="A1622" s="6" t="s">
        <v>4407</v>
      </c>
      <c r="B1622" s="6" t="s">
        <v>2008</v>
      </c>
      <c r="C1622" s="6" t="s">
        <v>4408</v>
      </c>
      <c r="D1622" s="6" t="s">
        <v>5968</v>
      </c>
    </row>
    <row r="1623" spans="1:4" ht="15.75" customHeight="1" x14ac:dyDescent="0.2">
      <c r="A1623" s="6" t="s">
        <v>4407</v>
      </c>
      <c r="B1623" s="6" t="s">
        <v>2009</v>
      </c>
      <c r="C1623" s="6" t="s">
        <v>4408</v>
      </c>
      <c r="D1623" s="6" t="s">
        <v>5969</v>
      </c>
    </row>
    <row r="1624" spans="1:4" ht="15.75" customHeight="1" x14ac:dyDescent="0.2">
      <c r="A1624" s="6" t="s">
        <v>4407</v>
      </c>
      <c r="B1624" s="6" t="s">
        <v>2010</v>
      </c>
      <c r="C1624" s="6" t="s">
        <v>4408</v>
      </c>
      <c r="D1624" s="6" t="s">
        <v>5970</v>
      </c>
    </row>
    <row r="1625" spans="1:4" ht="15.75" customHeight="1" x14ac:dyDescent="0.2">
      <c r="A1625" s="6" t="s">
        <v>4407</v>
      </c>
      <c r="B1625" s="6" t="s">
        <v>2011</v>
      </c>
      <c r="C1625" s="6" t="s">
        <v>4408</v>
      </c>
      <c r="D1625" s="6" t="s">
        <v>5971</v>
      </c>
    </row>
    <row r="1626" spans="1:4" ht="15.75" customHeight="1" x14ac:dyDescent="0.2">
      <c r="A1626" s="6" t="s">
        <v>4407</v>
      </c>
      <c r="B1626" s="6" t="s">
        <v>2012</v>
      </c>
      <c r="C1626" s="6" t="s">
        <v>4408</v>
      </c>
      <c r="D1626" s="6" t="s">
        <v>5972</v>
      </c>
    </row>
    <row r="1627" spans="1:4" ht="15.75" customHeight="1" x14ac:dyDescent="0.2">
      <c r="A1627" s="6" t="s">
        <v>4407</v>
      </c>
      <c r="B1627" s="6" t="s">
        <v>2013</v>
      </c>
      <c r="C1627" s="6" t="s">
        <v>4408</v>
      </c>
      <c r="D1627" s="6" t="s">
        <v>5973</v>
      </c>
    </row>
    <row r="1628" spans="1:4" ht="15.75" customHeight="1" x14ac:dyDescent="0.2">
      <c r="A1628" s="6" t="s">
        <v>4407</v>
      </c>
      <c r="B1628" s="6" t="s">
        <v>2014</v>
      </c>
      <c r="C1628" s="6" t="s">
        <v>4408</v>
      </c>
      <c r="D1628" s="6" t="s">
        <v>5974</v>
      </c>
    </row>
    <row r="1629" spans="1:4" ht="15.75" customHeight="1" x14ac:dyDescent="0.2">
      <c r="A1629" s="6" t="s">
        <v>4407</v>
      </c>
      <c r="B1629" s="6" t="s">
        <v>2015</v>
      </c>
      <c r="C1629" s="6" t="s">
        <v>4408</v>
      </c>
      <c r="D1629" s="6" t="s">
        <v>5975</v>
      </c>
    </row>
    <row r="1630" spans="1:4" ht="15.75" customHeight="1" x14ac:dyDescent="0.2">
      <c r="A1630" s="6" t="s">
        <v>4407</v>
      </c>
      <c r="B1630" s="6" t="s">
        <v>2016</v>
      </c>
      <c r="C1630" s="6" t="s">
        <v>4408</v>
      </c>
      <c r="D1630" s="6" t="s">
        <v>5976</v>
      </c>
    </row>
    <row r="1631" spans="1:4" ht="15.75" customHeight="1" x14ac:dyDescent="0.2">
      <c r="A1631" s="6" t="s">
        <v>4407</v>
      </c>
      <c r="B1631" s="6" t="s">
        <v>2017</v>
      </c>
      <c r="C1631" s="6" t="s">
        <v>4408</v>
      </c>
      <c r="D1631" s="6" t="s">
        <v>5977</v>
      </c>
    </row>
    <row r="1632" spans="1:4" ht="15.75" customHeight="1" x14ac:dyDescent="0.2">
      <c r="A1632" s="6" t="s">
        <v>4407</v>
      </c>
      <c r="B1632" s="6" t="s">
        <v>2018</v>
      </c>
      <c r="C1632" s="6" t="s">
        <v>4408</v>
      </c>
      <c r="D1632" s="6" t="s">
        <v>5978</v>
      </c>
    </row>
    <row r="1633" spans="1:4" ht="15.75" customHeight="1" x14ac:dyDescent="0.2">
      <c r="A1633" s="6" t="s">
        <v>4407</v>
      </c>
      <c r="B1633" s="6" t="s">
        <v>2019</v>
      </c>
      <c r="C1633" s="6" t="s">
        <v>4408</v>
      </c>
      <c r="D1633" s="6" t="s">
        <v>5979</v>
      </c>
    </row>
    <row r="1634" spans="1:4" ht="15.75" customHeight="1" x14ac:dyDescent="0.2">
      <c r="A1634" s="6" t="s">
        <v>4407</v>
      </c>
      <c r="B1634" s="6" t="s">
        <v>2020</v>
      </c>
      <c r="C1634" s="6" t="s">
        <v>4408</v>
      </c>
      <c r="D1634" s="6" t="s">
        <v>5980</v>
      </c>
    </row>
    <row r="1635" spans="1:4" ht="15.75" customHeight="1" x14ac:dyDescent="0.2">
      <c r="A1635" s="6" t="s">
        <v>4407</v>
      </c>
      <c r="B1635" s="6" t="s">
        <v>2021</v>
      </c>
      <c r="C1635" s="6" t="s">
        <v>4408</v>
      </c>
      <c r="D1635" s="6" t="s">
        <v>5981</v>
      </c>
    </row>
    <row r="1636" spans="1:4" ht="15.75" customHeight="1" x14ac:dyDescent="0.2">
      <c r="A1636" s="6" t="s">
        <v>4407</v>
      </c>
      <c r="B1636" s="6" t="s">
        <v>2022</v>
      </c>
      <c r="C1636" s="6" t="s">
        <v>4408</v>
      </c>
      <c r="D1636" s="6" t="s">
        <v>5982</v>
      </c>
    </row>
    <row r="1637" spans="1:4" ht="15.75" customHeight="1" x14ac:dyDescent="0.2">
      <c r="A1637" s="6" t="s">
        <v>4407</v>
      </c>
      <c r="B1637" s="6" t="s">
        <v>2023</v>
      </c>
      <c r="C1637" s="6" t="s">
        <v>4408</v>
      </c>
      <c r="D1637" s="6" t="s">
        <v>5983</v>
      </c>
    </row>
    <row r="1638" spans="1:4" ht="15.75" customHeight="1" x14ac:dyDescent="0.2">
      <c r="A1638" s="6" t="s">
        <v>4407</v>
      </c>
      <c r="B1638" s="6" t="s">
        <v>2024</v>
      </c>
      <c r="C1638" s="6" t="s">
        <v>4408</v>
      </c>
      <c r="D1638" s="6" t="s">
        <v>5984</v>
      </c>
    </row>
    <row r="1639" spans="1:4" ht="15.75" customHeight="1" x14ac:dyDescent="0.2">
      <c r="A1639" s="6" t="s">
        <v>4407</v>
      </c>
      <c r="B1639" s="6" t="s">
        <v>2025</v>
      </c>
      <c r="C1639" s="6" t="s">
        <v>4408</v>
      </c>
      <c r="D1639" s="6" t="s">
        <v>5985</v>
      </c>
    </row>
    <row r="1640" spans="1:4" ht="15.75" customHeight="1" x14ac:dyDescent="0.2">
      <c r="A1640" s="6" t="s">
        <v>4407</v>
      </c>
      <c r="B1640" s="6" t="s">
        <v>2026</v>
      </c>
      <c r="C1640" s="6" t="s">
        <v>4408</v>
      </c>
      <c r="D1640" s="6" t="s">
        <v>5986</v>
      </c>
    </row>
    <row r="1641" spans="1:4" ht="15.75" customHeight="1" x14ac:dyDescent="0.2">
      <c r="A1641" s="6" t="s">
        <v>4407</v>
      </c>
      <c r="B1641" s="6" t="s">
        <v>2027</v>
      </c>
      <c r="C1641" s="6" t="s">
        <v>4408</v>
      </c>
      <c r="D1641" s="6" t="s">
        <v>5987</v>
      </c>
    </row>
    <row r="1642" spans="1:4" ht="15.75" customHeight="1" x14ac:dyDescent="0.2">
      <c r="A1642" s="6" t="s">
        <v>4407</v>
      </c>
      <c r="B1642" s="6" t="s">
        <v>2028</v>
      </c>
      <c r="C1642" s="6" t="s">
        <v>4408</v>
      </c>
      <c r="D1642" s="6" t="s">
        <v>5988</v>
      </c>
    </row>
    <row r="1643" spans="1:4" ht="15.75" customHeight="1" x14ac:dyDescent="0.2">
      <c r="A1643" s="6" t="s">
        <v>4407</v>
      </c>
      <c r="B1643" s="6" t="s">
        <v>2029</v>
      </c>
      <c r="C1643" s="6" t="s">
        <v>4408</v>
      </c>
      <c r="D1643" s="6" t="s">
        <v>2165</v>
      </c>
    </row>
    <row r="1644" spans="1:4" ht="15.75" customHeight="1" x14ac:dyDescent="0.2">
      <c r="A1644" s="6" t="s">
        <v>4407</v>
      </c>
      <c r="B1644" s="6" t="s">
        <v>2030</v>
      </c>
      <c r="C1644" s="6" t="s">
        <v>4408</v>
      </c>
      <c r="D1644" s="6" t="s">
        <v>5989</v>
      </c>
    </row>
    <row r="1645" spans="1:4" ht="15.75" customHeight="1" x14ac:dyDescent="0.2">
      <c r="A1645" s="6" t="s">
        <v>4407</v>
      </c>
      <c r="B1645" s="6" t="s">
        <v>2031</v>
      </c>
      <c r="C1645" s="6" t="s">
        <v>4408</v>
      </c>
      <c r="D1645" s="6" t="s">
        <v>5990</v>
      </c>
    </row>
    <row r="1646" spans="1:4" ht="15.75" customHeight="1" x14ac:dyDescent="0.2">
      <c r="A1646" s="6" t="s">
        <v>4407</v>
      </c>
      <c r="B1646" s="6" t="s">
        <v>2032</v>
      </c>
      <c r="C1646" s="6" t="s">
        <v>4408</v>
      </c>
      <c r="D1646" s="6" t="s">
        <v>5991</v>
      </c>
    </row>
    <row r="1647" spans="1:4" ht="15.75" customHeight="1" x14ac:dyDescent="0.2">
      <c r="A1647" s="6" t="s">
        <v>4407</v>
      </c>
      <c r="B1647" s="6" t="s">
        <v>2033</v>
      </c>
      <c r="C1647" s="6" t="s">
        <v>4408</v>
      </c>
      <c r="D1647" s="6" t="s">
        <v>5992</v>
      </c>
    </row>
    <row r="1648" spans="1:4" ht="15.75" customHeight="1" x14ac:dyDescent="0.2">
      <c r="A1648" s="6" t="s">
        <v>4407</v>
      </c>
      <c r="B1648" s="6" t="s">
        <v>2034</v>
      </c>
      <c r="C1648" s="6" t="s">
        <v>4408</v>
      </c>
      <c r="D1648" s="6" t="s">
        <v>5993</v>
      </c>
    </row>
    <row r="1649" spans="1:4" ht="15.75" customHeight="1" x14ac:dyDescent="0.2">
      <c r="A1649" s="6" t="s">
        <v>4407</v>
      </c>
      <c r="B1649" s="6" t="s">
        <v>2035</v>
      </c>
      <c r="C1649" s="6" t="s">
        <v>4408</v>
      </c>
      <c r="D1649" s="6" t="s">
        <v>5994</v>
      </c>
    </row>
    <row r="1650" spans="1:4" ht="15.75" customHeight="1" x14ac:dyDescent="0.2">
      <c r="A1650" s="6" t="s">
        <v>4407</v>
      </c>
      <c r="B1650" s="6" t="s">
        <v>2036</v>
      </c>
      <c r="C1650" s="6" t="s">
        <v>4408</v>
      </c>
      <c r="D1650" s="6" t="s">
        <v>5995</v>
      </c>
    </row>
    <row r="1651" spans="1:4" ht="15.75" customHeight="1" x14ac:dyDescent="0.2">
      <c r="A1651" s="6" t="s">
        <v>4407</v>
      </c>
      <c r="B1651" s="6" t="s">
        <v>2037</v>
      </c>
      <c r="C1651" s="6" t="s">
        <v>4408</v>
      </c>
      <c r="D1651" s="6" t="s">
        <v>5996</v>
      </c>
    </row>
    <row r="1652" spans="1:4" ht="15.75" customHeight="1" x14ac:dyDescent="0.2">
      <c r="A1652" s="6" t="s">
        <v>4407</v>
      </c>
      <c r="B1652" s="6" t="s">
        <v>2038</v>
      </c>
      <c r="C1652" s="6" t="s">
        <v>4408</v>
      </c>
      <c r="D1652" s="6" t="s">
        <v>5997</v>
      </c>
    </row>
    <row r="1653" spans="1:4" ht="15.75" customHeight="1" x14ac:dyDescent="0.2">
      <c r="A1653" s="6" t="s">
        <v>4407</v>
      </c>
      <c r="B1653" s="6" t="s">
        <v>2039</v>
      </c>
      <c r="C1653" s="6" t="s">
        <v>4408</v>
      </c>
      <c r="D1653" s="6" t="s">
        <v>5998</v>
      </c>
    </row>
    <row r="1654" spans="1:4" ht="15.75" customHeight="1" x14ac:dyDescent="0.2">
      <c r="A1654" s="6" t="s">
        <v>4407</v>
      </c>
      <c r="B1654" s="6" t="s">
        <v>2040</v>
      </c>
      <c r="C1654" s="6" t="s">
        <v>4408</v>
      </c>
      <c r="D1654" s="6" t="s">
        <v>5999</v>
      </c>
    </row>
    <row r="1655" spans="1:4" ht="15.75" customHeight="1" x14ac:dyDescent="0.2">
      <c r="A1655" s="6" t="s">
        <v>4407</v>
      </c>
      <c r="B1655" s="6" t="s">
        <v>2041</v>
      </c>
      <c r="C1655" s="6" t="s">
        <v>4408</v>
      </c>
      <c r="D1655" s="6" t="s">
        <v>6000</v>
      </c>
    </row>
    <row r="1656" spans="1:4" ht="15.75" customHeight="1" x14ac:dyDescent="0.2">
      <c r="A1656" s="6" t="s">
        <v>4407</v>
      </c>
      <c r="B1656" s="6" t="s">
        <v>2042</v>
      </c>
      <c r="C1656" s="6" t="s">
        <v>4408</v>
      </c>
      <c r="D1656" s="6" t="s">
        <v>6001</v>
      </c>
    </row>
    <row r="1657" spans="1:4" ht="15.75" customHeight="1" x14ac:dyDescent="0.2">
      <c r="A1657" s="6" t="s">
        <v>4407</v>
      </c>
      <c r="B1657" s="6" t="s">
        <v>2043</v>
      </c>
      <c r="C1657" s="6" t="s">
        <v>4408</v>
      </c>
      <c r="D1657" s="6" t="s">
        <v>6002</v>
      </c>
    </row>
    <row r="1658" spans="1:4" ht="15.75" customHeight="1" x14ac:dyDescent="0.2">
      <c r="A1658" s="6" t="s">
        <v>4407</v>
      </c>
      <c r="B1658" s="6" t="s">
        <v>2044</v>
      </c>
      <c r="C1658" s="6" t="s">
        <v>4408</v>
      </c>
      <c r="D1658" s="6" t="s">
        <v>6003</v>
      </c>
    </row>
    <row r="1659" spans="1:4" ht="15.75" customHeight="1" x14ac:dyDescent="0.2">
      <c r="A1659" s="6" t="s">
        <v>4407</v>
      </c>
      <c r="B1659" s="6" t="s">
        <v>2045</v>
      </c>
      <c r="C1659" s="6" t="s">
        <v>4408</v>
      </c>
      <c r="D1659" s="6" t="s">
        <v>6004</v>
      </c>
    </row>
    <row r="1660" spans="1:4" ht="15.75" customHeight="1" x14ac:dyDescent="0.2">
      <c r="A1660" s="6" t="s">
        <v>4407</v>
      </c>
      <c r="B1660" s="6" t="s">
        <v>2046</v>
      </c>
      <c r="C1660" s="6" t="s">
        <v>4408</v>
      </c>
      <c r="D1660" s="6" t="s">
        <v>6005</v>
      </c>
    </row>
    <row r="1661" spans="1:4" ht="15.75" customHeight="1" x14ac:dyDescent="0.2">
      <c r="A1661" s="6" t="s">
        <v>4407</v>
      </c>
      <c r="B1661" s="6" t="s">
        <v>2047</v>
      </c>
      <c r="C1661" s="6" t="s">
        <v>4408</v>
      </c>
      <c r="D1661" s="6" t="s">
        <v>6006</v>
      </c>
    </row>
    <row r="1662" spans="1:4" ht="15.75" customHeight="1" x14ac:dyDescent="0.2">
      <c r="A1662" s="6" t="s">
        <v>4407</v>
      </c>
      <c r="B1662" s="6" t="s">
        <v>2048</v>
      </c>
      <c r="C1662" s="6" t="s">
        <v>4408</v>
      </c>
      <c r="D1662" s="6" t="s">
        <v>6007</v>
      </c>
    </row>
    <row r="1663" spans="1:4" ht="15.75" customHeight="1" x14ac:dyDescent="0.2">
      <c r="A1663" s="6" t="s">
        <v>4407</v>
      </c>
      <c r="B1663" s="6" t="s">
        <v>2049</v>
      </c>
      <c r="C1663" s="6" t="s">
        <v>4408</v>
      </c>
      <c r="D1663" s="6" t="s">
        <v>6008</v>
      </c>
    </row>
    <row r="1664" spans="1:4" ht="15.75" customHeight="1" x14ac:dyDescent="0.2">
      <c r="A1664" s="6" t="s">
        <v>4407</v>
      </c>
      <c r="B1664" s="6" t="s">
        <v>2050</v>
      </c>
      <c r="C1664" s="6" t="s">
        <v>4408</v>
      </c>
      <c r="D1664" s="6" t="s">
        <v>6009</v>
      </c>
    </row>
    <row r="1665" spans="1:4" ht="15.75" customHeight="1" x14ac:dyDescent="0.2">
      <c r="A1665" s="6" t="s">
        <v>4407</v>
      </c>
      <c r="B1665" s="6" t="s">
        <v>2051</v>
      </c>
      <c r="C1665" s="6" t="s">
        <v>4408</v>
      </c>
      <c r="D1665" s="6" t="s">
        <v>6010</v>
      </c>
    </row>
    <row r="1666" spans="1:4" ht="15.75" customHeight="1" x14ac:dyDescent="0.2">
      <c r="A1666" s="6" t="s">
        <v>4407</v>
      </c>
      <c r="B1666" s="6" t="s">
        <v>2052</v>
      </c>
      <c r="C1666" s="6" t="s">
        <v>4408</v>
      </c>
      <c r="D1666" s="6" t="s">
        <v>6011</v>
      </c>
    </row>
    <row r="1667" spans="1:4" ht="15.75" customHeight="1" x14ac:dyDescent="0.2">
      <c r="A1667" s="6" t="s">
        <v>4407</v>
      </c>
      <c r="B1667" s="6" t="s">
        <v>2053</v>
      </c>
      <c r="C1667" s="6" t="s">
        <v>4408</v>
      </c>
      <c r="D1667" s="6" t="s">
        <v>6012</v>
      </c>
    </row>
    <row r="1668" spans="1:4" ht="15.75" customHeight="1" x14ac:dyDescent="0.2">
      <c r="A1668" s="6" t="s">
        <v>4407</v>
      </c>
      <c r="B1668" s="6" t="s">
        <v>2054</v>
      </c>
      <c r="C1668" s="6" t="s">
        <v>4408</v>
      </c>
      <c r="D1668" s="6" t="s">
        <v>6013</v>
      </c>
    </row>
    <row r="1669" spans="1:4" ht="15.75" customHeight="1" x14ac:dyDescent="0.2">
      <c r="A1669" s="6" t="s">
        <v>4407</v>
      </c>
      <c r="B1669" s="6" t="s">
        <v>2055</v>
      </c>
      <c r="C1669" s="6" t="s">
        <v>4408</v>
      </c>
      <c r="D1669" s="6" t="s">
        <v>6014</v>
      </c>
    </row>
    <row r="1670" spans="1:4" ht="15.75" customHeight="1" x14ac:dyDescent="0.2">
      <c r="A1670" s="6" t="s">
        <v>4407</v>
      </c>
      <c r="B1670" s="6" t="s">
        <v>2056</v>
      </c>
      <c r="C1670" s="6" t="s">
        <v>4408</v>
      </c>
      <c r="D1670" s="6" t="s">
        <v>6015</v>
      </c>
    </row>
    <row r="1671" spans="1:4" ht="15.75" customHeight="1" x14ac:dyDescent="0.2">
      <c r="A1671" s="6" t="s">
        <v>4407</v>
      </c>
      <c r="B1671" s="6" t="s">
        <v>2057</v>
      </c>
      <c r="C1671" s="6" t="s">
        <v>4408</v>
      </c>
      <c r="D1671" s="6" t="s">
        <v>6016</v>
      </c>
    </row>
    <row r="1672" spans="1:4" ht="15.75" customHeight="1" x14ac:dyDescent="0.2">
      <c r="A1672" s="6" t="s">
        <v>4407</v>
      </c>
      <c r="B1672" s="6" t="s">
        <v>2058</v>
      </c>
      <c r="C1672" s="6" t="s">
        <v>4408</v>
      </c>
      <c r="D1672" s="6" t="s">
        <v>6017</v>
      </c>
    </row>
    <row r="1673" spans="1:4" ht="15.75" customHeight="1" x14ac:dyDescent="0.2">
      <c r="A1673" s="6" t="s">
        <v>4407</v>
      </c>
      <c r="B1673" s="6" t="s">
        <v>2059</v>
      </c>
      <c r="C1673" s="6" t="s">
        <v>4408</v>
      </c>
      <c r="D1673" s="6" t="s">
        <v>6018</v>
      </c>
    </row>
    <row r="1674" spans="1:4" ht="15.75" customHeight="1" x14ac:dyDescent="0.2">
      <c r="A1674" s="6" t="s">
        <v>4407</v>
      </c>
      <c r="B1674" s="6" t="s">
        <v>2060</v>
      </c>
      <c r="C1674" s="6" t="s">
        <v>4408</v>
      </c>
      <c r="D1674" s="6" t="s">
        <v>6019</v>
      </c>
    </row>
    <row r="1675" spans="1:4" ht="15.75" customHeight="1" x14ac:dyDescent="0.2">
      <c r="A1675" s="6" t="s">
        <v>4407</v>
      </c>
      <c r="B1675" s="6" t="s">
        <v>2061</v>
      </c>
      <c r="C1675" s="6" t="s">
        <v>4408</v>
      </c>
      <c r="D1675" s="6" t="s">
        <v>6020</v>
      </c>
    </row>
    <row r="1676" spans="1:4" ht="15.75" customHeight="1" x14ac:dyDescent="0.2">
      <c r="A1676" s="6" t="s">
        <v>4407</v>
      </c>
      <c r="B1676" s="6" t="s">
        <v>2062</v>
      </c>
      <c r="C1676" s="6" t="s">
        <v>4408</v>
      </c>
      <c r="D1676" s="6" t="s">
        <v>6021</v>
      </c>
    </row>
    <row r="1677" spans="1:4" ht="15.75" customHeight="1" x14ac:dyDescent="0.2">
      <c r="A1677" s="6" t="s">
        <v>4407</v>
      </c>
      <c r="B1677" s="6" t="s">
        <v>2063</v>
      </c>
      <c r="C1677" s="6" t="s">
        <v>4408</v>
      </c>
      <c r="D1677" s="6" t="s">
        <v>6022</v>
      </c>
    </row>
    <row r="1678" spans="1:4" ht="15.75" customHeight="1" x14ac:dyDescent="0.2">
      <c r="A1678" s="6" t="s">
        <v>4407</v>
      </c>
      <c r="B1678" s="6" t="s">
        <v>2064</v>
      </c>
      <c r="C1678" s="6" t="s">
        <v>4408</v>
      </c>
      <c r="D1678" s="6" t="s">
        <v>6023</v>
      </c>
    </row>
    <row r="1679" spans="1:4" ht="15.75" customHeight="1" x14ac:dyDescent="0.2">
      <c r="A1679" s="6" t="s">
        <v>4407</v>
      </c>
      <c r="B1679" s="6" t="s">
        <v>2065</v>
      </c>
      <c r="C1679" s="6" t="s">
        <v>4408</v>
      </c>
      <c r="D1679" s="6" t="s">
        <v>6024</v>
      </c>
    </row>
    <row r="1680" spans="1:4" ht="15.75" customHeight="1" x14ac:dyDescent="0.2">
      <c r="A1680" s="6" t="s">
        <v>4407</v>
      </c>
      <c r="B1680" s="6" t="s">
        <v>2066</v>
      </c>
      <c r="C1680" s="6" t="s">
        <v>4408</v>
      </c>
      <c r="D1680" s="6" t="s">
        <v>6025</v>
      </c>
    </row>
    <row r="1681" spans="1:4" ht="15.75" customHeight="1" x14ac:dyDescent="0.2">
      <c r="A1681" s="6" t="s">
        <v>4407</v>
      </c>
      <c r="B1681" s="6" t="s">
        <v>2067</v>
      </c>
      <c r="C1681" s="6" t="s">
        <v>4408</v>
      </c>
      <c r="D1681" s="6" t="s">
        <v>6026</v>
      </c>
    </row>
    <row r="1682" spans="1:4" ht="15.75" customHeight="1" x14ac:dyDescent="0.2">
      <c r="A1682" s="6" t="s">
        <v>4407</v>
      </c>
      <c r="B1682" s="6" t="s">
        <v>2068</v>
      </c>
      <c r="C1682" s="6" t="s">
        <v>4408</v>
      </c>
      <c r="D1682" s="6" t="s">
        <v>6027</v>
      </c>
    </row>
    <row r="1683" spans="1:4" ht="15.75" customHeight="1" x14ac:dyDescent="0.2">
      <c r="A1683" s="6" t="s">
        <v>4407</v>
      </c>
      <c r="B1683" s="6" t="s">
        <v>2069</v>
      </c>
      <c r="C1683" s="6" t="s">
        <v>4408</v>
      </c>
      <c r="D1683" s="6" t="s">
        <v>6028</v>
      </c>
    </row>
    <row r="1684" spans="1:4" ht="15.75" customHeight="1" x14ac:dyDescent="0.2">
      <c r="A1684" s="6" t="s">
        <v>4407</v>
      </c>
      <c r="B1684" s="6" t="s">
        <v>2070</v>
      </c>
      <c r="C1684" s="6" t="s">
        <v>4408</v>
      </c>
      <c r="D1684" s="6" t="s">
        <v>6029</v>
      </c>
    </row>
    <row r="1685" spans="1:4" ht="15.75" customHeight="1" x14ac:dyDescent="0.2">
      <c r="A1685" s="6" t="s">
        <v>4407</v>
      </c>
      <c r="B1685" s="6" t="s">
        <v>2071</v>
      </c>
      <c r="C1685" s="6" t="s">
        <v>4408</v>
      </c>
      <c r="D1685" s="6" t="s">
        <v>2189</v>
      </c>
    </row>
    <row r="1686" spans="1:4" ht="15.75" customHeight="1" x14ac:dyDescent="0.2">
      <c r="A1686" s="6" t="s">
        <v>4407</v>
      </c>
      <c r="B1686" s="6" t="s">
        <v>2072</v>
      </c>
      <c r="C1686" s="6" t="s">
        <v>4408</v>
      </c>
      <c r="D1686" s="6" t="s">
        <v>6030</v>
      </c>
    </row>
    <row r="1687" spans="1:4" ht="15.75" customHeight="1" x14ac:dyDescent="0.2">
      <c r="A1687" s="6" t="s">
        <v>4407</v>
      </c>
      <c r="B1687" s="6" t="s">
        <v>2073</v>
      </c>
      <c r="C1687" s="6" t="s">
        <v>4408</v>
      </c>
      <c r="D1687" s="6" t="s">
        <v>6031</v>
      </c>
    </row>
    <row r="1688" spans="1:4" ht="15.75" customHeight="1" x14ac:dyDescent="0.2">
      <c r="A1688" s="6" t="s">
        <v>4407</v>
      </c>
      <c r="B1688" s="6" t="s">
        <v>2074</v>
      </c>
      <c r="C1688" s="6" t="s">
        <v>4408</v>
      </c>
      <c r="D1688" s="6" t="s">
        <v>6032</v>
      </c>
    </row>
    <row r="1689" spans="1:4" ht="15.75" customHeight="1" x14ac:dyDescent="0.2">
      <c r="A1689" s="6" t="s">
        <v>4407</v>
      </c>
      <c r="B1689" s="6" t="s">
        <v>2075</v>
      </c>
      <c r="C1689" s="6" t="s">
        <v>4408</v>
      </c>
      <c r="D1689" s="6" t="s">
        <v>6033</v>
      </c>
    </row>
    <row r="1690" spans="1:4" ht="15.75" customHeight="1" x14ac:dyDescent="0.2">
      <c r="A1690" s="6" t="s">
        <v>4407</v>
      </c>
      <c r="B1690" s="6" t="s">
        <v>2076</v>
      </c>
      <c r="C1690" s="6" t="s">
        <v>4408</v>
      </c>
      <c r="D1690" s="6" t="s">
        <v>6034</v>
      </c>
    </row>
    <row r="1691" spans="1:4" ht="15.75" customHeight="1" x14ac:dyDescent="0.2">
      <c r="A1691" s="6" t="s">
        <v>4407</v>
      </c>
      <c r="B1691" s="6" t="s">
        <v>2077</v>
      </c>
      <c r="C1691" s="6" t="s">
        <v>4408</v>
      </c>
      <c r="D1691" s="6" t="s">
        <v>6035</v>
      </c>
    </row>
    <row r="1692" spans="1:4" ht="15.75" customHeight="1" x14ac:dyDescent="0.2">
      <c r="A1692" s="6" t="s">
        <v>4407</v>
      </c>
      <c r="B1692" s="6" t="s">
        <v>2078</v>
      </c>
      <c r="C1692" s="6" t="s">
        <v>4408</v>
      </c>
      <c r="D1692" s="6" t="s">
        <v>6036</v>
      </c>
    </row>
    <row r="1693" spans="1:4" ht="15.75" customHeight="1" x14ac:dyDescent="0.2">
      <c r="A1693" s="6" t="s">
        <v>4407</v>
      </c>
      <c r="B1693" s="6" t="s">
        <v>2079</v>
      </c>
      <c r="C1693" s="6" t="s">
        <v>4408</v>
      </c>
      <c r="D1693" s="6" t="s">
        <v>6037</v>
      </c>
    </row>
    <row r="1694" spans="1:4" ht="15.75" customHeight="1" x14ac:dyDescent="0.2">
      <c r="A1694" s="6" t="s">
        <v>4407</v>
      </c>
      <c r="B1694" s="6" t="s">
        <v>2080</v>
      </c>
      <c r="C1694" s="6" t="s">
        <v>4408</v>
      </c>
      <c r="D1694" s="6" t="s">
        <v>6038</v>
      </c>
    </row>
    <row r="1695" spans="1:4" ht="15.75" customHeight="1" x14ac:dyDescent="0.2">
      <c r="A1695" s="6" t="s">
        <v>4407</v>
      </c>
      <c r="B1695" s="6" t="s">
        <v>2081</v>
      </c>
      <c r="C1695" s="6" t="s">
        <v>4408</v>
      </c>
      <c r="D1695" s="6" t="s">
        <v>6039</v>
      </c>
    </row>
    <row r="1696" spans="1:4" ht="15.75" customHeight="1" x14ac:dyDescent="0.2">
      <c r="A1696" s="6" t="s">
        <v>4407</v>
      </c>
      <c r="B1696" s="6" t="s">
        <v>2082</v>
      </c>
      <c r="C1696" s="6" t="s">
        <v>4408</v>
      </c>
      <c r="D1696" s="6" t="s">
        <v>6040</v>
      </c>
    </row>
    <row r="1697" spans="1:4" ht="15.75" customHeight="1" x14ac:dyDescent="0.2">
      <c r="A1697" s="6" t="s">
        <v>4407</v>
      </c>
      <c r="B1697" s="6" t="s">
        <v>2083</v>
      </c>
      <c r="C1697" s="6" t="s">
        <v>4408</v>
      </c>
      <c r="D1697" s="6" t="s">
        <v>6041</v>
      </c>
    </row>
    <row r="1698" spans="1:4" ht="15.75" customHeight="1" x14ac:dyDescent="0.2">
      <c r="A1698" s="6" t="s">
        <v>4407</v>
      </c>
      <c r="B1698" s="6" t="s">
        <v>2084</v>
      </c>
      <c r="C1698" s="6" t="s">
        <v>4408</v>
      </c>
      <c r="D1698" s="6" t="s">
        <v>6042</v>
      </c>
    </row>
    <row r="1699" spans="1:4" ht="15.75" customHeight="1" x14ac:dyDescent="0.2">
      <c r="A1699" s="6" t="s">
        <v>4407</v>
      </c>
      <c r="B1699" s="6" t="s">
        <v>2085</v>
      </c>
      <c r="C1699" s="6" t="s">
        <v>4408</v>
      </c>
      <c r="D1699" s="6" t="s">
        <v>6043</v>
      </c>
    </row>
    <row r="1700" spans="1:4" ht="15.75" customHeight="1" x14ac:dyDescent="0.2">
      <c r="A1700" s="6" t="s">
        <v>4407</v>
      </c>
      <c r="B1700" s="6" t="s">
        <v>2086</v>
      </c>
      <c r="C1700" s="6" t="s">
        <v>4408</v>
      </c>
      <c r="D1700" s="6" t="s">
        <v>6044</v>
      </c>
    </row>
    <row r="1701" spans="1:4" ht="15.75" customHeight="1" x14ac:dyDescent="0.2">
      <c r="A1701" s="6" t="s">
        <v>4407</v>
      </c>
      <c r="B1701" s="6" t="s">
        <v>2087</v>
      </c>
      <c r="C1701" s="6" t="s">
        <v>4408</v>
      </c>
      <c r="D1701" s="6" t="s">
        <v>6045</v>
      </c>
    </row>
    <row r="1702" spans="1:4" ht="15.75" customHeight="1" x14ac:dyDescent="0.2">
      <c r="A1702" s="6" t="s">
        <v>4407</v>
      </c>
      <c r="B1702" s="6" t="s">
        <v>2088</v>
      </c>
      <c r="C1702" s="6" t="s">
        <v>4408</v>
      </c>
      <c r="D1702" s="6" t="s">
        <v>6046</v>
      </c>
    </row>
    <row r="1703" spans="1:4" ht="15.75" customHeight="1" x14ac:dyDescent="0.2">
      <c r="A1703" s="6" t="s">
        <v>4407</v>
      </c>
      <c r="B1703" s="6" t="s">
        <v>2089</v>
      </c>
      <c r="C1703" s="6" t="s">
        <v>4408</v>
      </c>
      <c r="D1703" s="6" t="s">
        <v>6047</v>
      </c>
    </row>
    <row r="1704" spans="1:4" ht="15.75" customHeight="1" x14ac:dyDescent="0.2">
      <c r="A1704" s="6" t="s">
        <v>4407</v>
      </c>
      <c r="B1704" s="6" t="s">
        <v>2090</v>
      </c>
      <c r="C1704" s="6" t="s">
        <v>4408</v>
      </c>
      <c r="D1704" s="6" t="s">
        <v>6048</v>
      </c>
    </row>
    <row r="1705" spans="1:4" ht="15.75" customHeight="1" x14ac:dyDescent="0.2">
      <c r="A1705" s="6" t="s">
        <v>4407</v>
      </c>
      <c r="B1705" s="6" t="s">
        <v>2091</v>
      </c>
      <c r="C1705" s="6" t="s">
        <v>4408</v>
      </c>
      <c r="D1705" s="6" t="s">
        <v>6049</v>
      </c>
    </row>
    <row r="1706" spans="1:4" ht="15.75" customHeight="1" x14ac:dyDescent="0.2">
      <c r="A1706" s="6" t="s">
        <v>4407</v>
      </c>
      <c r="B1706" s="6" t="s">
        <v>2092</v>
      </c>
      <c r="C1706" s="6" t="s">
        <v>4408</v>
      </c>
      <c r="D1706" s="6" t="s">
        <v>6050</v>
      </c>
    </row>
    <row r="1707" spans="1:4" ht="15.75" customHeight="1" x14ac:dyDescent="0.2">
      <c r="A1707" s="6" t="s">
        <v>4407</v>
      </c>
      <c r="B1707" s="6" t="s">
        <v>2093</v>
      </c>
      <c r="C1707" s="6" t="s">
        <v>4408</v>
      </c>
      <c r="D1707" s="6" t="s">
        <v>6051</v>
      </c>
    </row>
    <row r="1708" spans="1:4" ht="15.75" customHeight="1" x14ac:dyDescent="0.2">
      <c r="A1708" s="6" t="s">
        <v>4407</v>
      </c>
      <c r="B1708" s="6" t="s">
        <v>2094</v>
      </c>
      <c r="C1708" s="6" t="s">
        <v>4408</v>
      </c>
      <c r="D1708" s="6" t="s">
        <v>6052</v>
      </c>
    </row>
    <row r="1709" spans="1:4" ht="15.75" customHeight="1" x14ac:dyDescent="0.2">
      <c r="A1709" s="6" t="s">
        <v>4407</v>
      </c>
      <c r="B1709" s="6" t="s">
        <v>2095</v>
      </c>
      <c r="C1709" s="6" t="s">
        <v>4408</v>
      </c>
      <c r="D1709" s="6" t="s">
        <v>6053</v>
      </c>
    </row>
    <row r="1710" spans="1:4" ht="15.75" customHeight="1" x14ac:dyDescent="0.2">
      <c r="A1710" s="6" t="s">
        <v>4407</v>
      </c>
      <c r="B1710" s="6" t="s">
        <v>2096</v>
      </c>
      <c r="C1710" s="6" t="s">
        <v>4408</v>
      </c>
      <c r="D1710" s="6" t="s">
        <v>6054</v>
      </c>
    </row>
    <row r="1711" spans="1:4" ht="15.75" customHeight="1" x14ac:dyDescent="0.2">
      <c r="A1711" s="6" t="s">
        <v>4407</v>
      </c>
      <c r="B1711" s="6" t="s">
        <v>2097</v>
      </c>
      <c r="C1711" s="6" t="s">
        <v>4408</v>
      </c>
      <c r="D1711" s="6" t="s">
        <v>6055</v>
      </c>
    </row>
    <row r="1712" spans="1:4" ht="15.75" customHeight="1" x14ac:dyDescent="0.2">
      <c r="A1712" s="6" t="s">
        <v>4407</v>
      </c>
      <c r="B1712" s="6" t="s">
        <v>2098</v>
      </c>
      <c r="C1712" s="6" t="s">
        <v>4408</v>
      </c>
      <c r="D1712" s="6" t="s">
        <v>6056</v>
      </c>
    </row>
    <row r="1713" spans="1:4" ht="15.75" customHeight="1" x14ac:dyDescent="0.2">
      <c r="A1713" s="6" t="s">
        <v>4407</v>
      </c>
      <c r="B1713" s="6" t="s">
        <v>2099</v>
      </c>
      <c r="C1713" s="6" t="s">
        <v>4408</v>
      </c>
      <c r="D1713" s="6" t="s">
        <v>6057</v>
      </c>
    </row>
    <row r="1714" spans="1:4" ht="15.75" customHeight="1" x14ac:dyDescent="0.2">
      <c r="A1714" s="6" t="s">
        <v>4407</v>
      </c>
      <c r="B1714" s="6" t="s">
        <v>2100</v>
      </c>
      <c r="C1714" s="6" t="s">
        <v>4408</v>
      </c>
      <c r="D1714" s="6" t="s">
        <v>6058</v>
      </c>
    </row>
    <row r="1715" spans="1:4" ht="15.75" customHeight="1" x14ac:dyDescent="0.2">
      <c r="A1715" s="6" t="s">
        <v>4407</v>
      </c>
      <c r="B1715" s="6" t="s">
        <v>2101</v>
      </c>
      <c r="C1715" s="6" t="s">
        <v>4408</v>
      </c>
      <c r="D1715" s="6" t="s">
        <v>6059</v>
      </c>
    </row>
    <row r="1716" spans="1:4" ht="15.75" customHeight="1" x14ac:dyDescent="0.2">
      <c r="A1716" s="6" t="s">
        <v>4407</v>
      </c>
      <c r="B1716" s="6" t="s">
        <v>2102</v>
      </c>
      <c r="C1716" s="6" t="s">
        <v>4408</v>
      </c>
      <c r="D1716" s="6" t="s">
        <v>6060</v>
      </c>
    </row>
    <row r="1717" spans="1:4" ht="15.75" customHeight="1" x14ac:dyDescent="0.2">
      <c r="A1717" s="6" t="s">
        <v>4407</v>
      </c>
      <c r="B1717" s="6" t="s">
        <v>2103</v>
      </c>
      <c r="C1717" s="6" t="s">
        <v>4408</v>
      </c>
      <c r="D1717" s="6" t="s">
        <v>6061</v>
      </c>
    </row>
    <row r="1718" spans="1:4" ht="15.75" customHeight="1" x14ac:dyDescent="0.2">
      <c r="A1718" s="6" t="s">
        <v>4407</v>
      </c>
      <c r="B1718" s="6" t="s">
        <v>2104</v>
      </c>
      <c r="C1718" s="6" t="s">
        <v>4408</v>
      </c>
      <c r="D1718" s="6" t="s">
        <v>6062</v>
      </c>
    </row>
    <row r="1719" spans="1:4" ht="15.75" customHeight="1" x14ac:dyDescent="0.2">
      <c r="A1719" s="6" t="s">
        <v>4407</v>
      </c>
      <c r="B1719" s="6" t="s">
        <v>2105</v>
      </c>
      <c r="C1719" s="6" t="s">
        <v>4408</v>
      </c>
      <c r="D1719" s="6" t="s">
        <v>6063</v>
      </c>
    </row>
    <row r="1720" spans="1:4" ht="15.75" customHeight="1" x14ac:dyDescent="0.2">
      <c r="A1720" s="6" t="s">
        <v>4407</v>
      </c>
      <c r="B1720" s="6" t="s">
        <v>2106</v>
      </c>
      <c r="C1720" s="6" t="s">
        <v>4408</v>
      </c>
      <c r="D1720" s="6" t="s">
        <v>6064</v>
      </c>
    </row>
    <row r="1721" spans="1:4" ht="15.75" customHeight="1" x14ac:dyDescent="0.2">
      <c r="A1721" s="6" t="s">
        <v>4407</v>
      </c>
      <c r="B1721" s="6" t="s">
        <v>2107</v>
      </c>
      <c r="C1721" s="6" t="s">
        <v>4408</v>
      </c>
      <c r="D1721" s="6" t="s">
        <v>6065</v>
      </c>
    </row>
    <row r="1722" spans="1:4" ht="15.75" customHeight="1" x14ac:dyDescent="0.2">
      <c r="A1722" s="6" t="s">
        <v>4407</v>
      </c>
      <c r="B1722" s="6" t="s">
        <v>2108</v>
      </c>
      <c r="C1722" s="6" t="s">
        <v>4408</v>
      </c>
      <c r="D1722" s="6" t="s">
        <v>6066</v>
      </c>
    </row>
    <row r="1723" spans="1:4" ht="15.75" customHeight="1" x14ac:dyDescent="0.2">
      <c r="A1723" s="6" t="s">
        <v>4407</v>
      </c>
      <c r="B1723" s="6" t="s">
        <v>2109</v>
      </c>
      <c r="C1723" s="6" t="s">
        <v>4408</v>
      </c>
      <c r="D1723" s="6" t="s">
        <v>6067</v>
      </c>
    </row>
    <row r="1724" spans="1:4" ht="15.75" customHeight="1" x14ac:dyDescent="0.2">
      <c r="A1724" s="6" t="s">
        <v>4407</v>
      </c>
      <c r="B1724" s="6" t="s">
        <v>2110</v>
      </c>
      <c r="C1724" s="6" t="s">
        <v>4408</v>
      </c>
      <c r="D1724" s="6" t="s">
        <v>6068</v>
      </c>
    </row>
    <row r="1725" spans="1:4" ht="15.75" customHeight="1" x14ac:dyDescent="0.2">
      <c r="A1725" s="6" t="s">
        <v>4407</v>
      </c>
      <c r="B1725" s="6" t="s">
        <v>2111</v>
      </c>
      <c r="C1725" s="6" t="s">
        <v>4408</v>
      </c>
      <c r="D1725" s="6" t="s">
        <v>6069</v>
      </c>
    </row>
    <row r="1726" spans="1:4" ht="15.75" customHeight="1" x14ac:dyDescent="0.2">
      <c r="A1726" s="6" t="s">
        <v>4407</v>
      </c>
      <c r="B1726" s="6" t="s">
        <v>2112</v>
      </c>
      <c r="C1726" s="6" t="s">
        <v>4408</v>
      </c>
      <c r="D1726" s="6" t="s">
        <v>6070</v>
      </c>
    </row>
    <row r="1727" spans="1:4" ht="15.75" customHeight="1" x14ac:dyDescent="0.2">
      <c r="A1727" s="6" t="s">
        <v>4407</v>
      </c>
      <c r="B1727" s="6" t="s">
        <v>2113</v>
      </c>
      <c r="C1727" s="6" t="s">
        <v>4408</v>
      </c>
      <c r="D1727" s="6" t="s">
        <v>6071</v>
      </c>
    </row>
    <row r="1728" spans="1:4" ht="15.75" customHeight="1" x14ac:dyDescent="0.2">
      <c r="A1728" s="6" t="s">
        <v>4407</v>
      </c>
      <c r="B1728" s="6" t="s">
        <v>2114</v>
      </c>
      <c r="C1728" s="6" t="s">
        <v>4408</v>
      </c>
      <c r="D1728" s="6" t="s">
        <v>2233</v>
      </c>
    </row>
    <row r="1729" spans="1:4" ht="15.75" customHeight="1" x14ac:dyDescent="0.2">
      <c r="A1729" s="6" t="s">
        <v>4407</v>
      </c>
      <c r="B1729" s="6" t="s">
        <v>2115</v>
      </c>
      <c r="C1729" s="6" t="s">
        <v>4408</v>
      </c>
      <c r="D1729" s="6" t="s">
        <v>6072</v>
      </c>
    </row>
    <row r="1730" spans="1:4" ht="15.75" customHeight="1" x14ac:dyDescent="0.2">
      <c r="A1730" s="6" t="s">
        <v>4407</v>
      </c>
      <c r="B1730" s="6" t="s">
        <v>2116</v>
      </c>
      <c r="C1730" s="6" t="s">
        <v>4408</v>
      </c>
      <c r="D1730" s="6" t="s">
        <v>6073</v>
      </c>
    </row>
    <row r="1731" spans="1:4" ht="15.75" customHeight="1" x14ac:dyDescent="0.2">
      <c r="A1731" s="6" t="s">
        <v>4407</v>
      </c>
      <c r="B1731" s="6" t="s">
        <v>2117</v>
      </c>
      <c r="C1731" s="6" t="s">
        <v>4408</v>
      </c>
      <c r="D1731" s="6" t="s">
        <v>6074</v>
      </c>
    </row>
    <row r="1732" spans="1:4" ht="15.75" customHeight="1" x14ac:dyDescent="0.2">
      <c r="A1732" s="6" t="s">
        <v>4407</v>
      </c>
      <c r="B1732" s="6" t="s">
        <v>2118</v>
      </c>
      <c r="C1732" s="6" t="s">
        <v>4408</v>
      </c>
      <c r="D1732" s="6" t="s">
        <v>6075</v>
      </c>
    </row>
    <row r="1733" spans="1:4" ht="15.75" customHeight="1" x14ac:dyDescent="0.2">
      <c r="A1733" s="6" t="s">
        <v>4407</v>
      </c>
      <c r="B1733" s="6" t="s">
        <v>2119</v>
      </c>
      <c r="C1733" s="6" t="s">
        <v>4408</v>
      </c>
      <c r="D1733" s="6" t="s">
        <v>6076</v>
      </c>
    </row>
    <row r="1734" spans="1:4" ht="15.75" customHeight="1" x14ac:dyDescent="0.2">
      <c r="A1734" s="6" t="s">
        <v>4407</v>
      </c>
      <c r="B1734" s="6" t="s">
        <v>2120</v>
      </c>
      <c r="C1734" s="6" t="s">
        <v>4408</v>
      </c>
      <c r="D1734" s="6" t="s">
        <v>6077</v>
      </c>
    </row>
    <row r="1735" spans="1:4" ht="15.75" customHeight="1" x14ac:dyDescent="0.2">
      <c r="A1735" s="6" t="s">
        <v>4407</v>
      </c>
      <c r="B1735" s="6" t="s">
        <v>2121</v>
      </c>
      <c r="C1735" s="6" t="s">
        <v>4408</v>
      </c>
      <c r="D1735" s="6" t="s">
        <v>6078</v>
      </c>
    </row>
    <row r="1736" spans="1:4" ht="15.75" customHeight="1" x14ac:dyDescent="0.2">
      <c r="A1736" s="6" t="s">
        <v>4407</v>
      </c>
      <c r="B1736" s="6" t="s">
        <v>2122</v>
      </c>
      <c r="C1736" s="6" t="s">
        <v>4408</v>
      </c>
      <c r="D1736" s="6" t="s">
        <v>2240</v>
      </c>
    </row>
    <row r="1737" spans="1:4" ht="15.75" customHeight="1" x14ac:dyDescent="0.2">
      <c r="A1737" s="6" t="s">
        <v>4407</v>
      </c>
      <c r="B1737" s="6" t="s">
        <v>2123</v>
      </c>
      <c r="C1737" s="6" t="s">
        <v>4408</v>
      </c>
      <c r="D1737" s="6" t="s">
        <v>6079</v>
      </c>
    </row>
    <row r="1738" spans="1:4" ht="15.75" customHeight="1" x14ac:dyDescent="0.2">
      <c r="A1738" s="6" t="s">
        <v>4407</v>
      </c>
      <c r="B1738" s="6" t="s">
        <v>2124</v>
      </c>
      <c r="C1738" s="6" t="s">
        <v>4408</v>
      </c>
      <c r="D1738" s="6" t="s">
        <v>6080</v>
      </c>
    </row>
    <row r="1739" spans="1:4" ht="15.75" customHeight="1" x14ac:dyDescent="0.2">
      <c r="A1739" s="6" t="s">
        <v>4407</v>
      </c>
      <c r="B1739" s="6" t="s">
        <v>2125</v>
      </c>
      <c r="C1739" s="6" t="s">
        <v>4408</v>
      </c>
      <c r="D1739" s="6" t="s">
        <v>6081</v>
      </c>
    </row>
    <row r="1740" spans="1:4" ht="15.75" customHeight="1" x14ac:dyDescent="0.2">
      <c r="A1740" s="6" t="s">
        <v>4407</v>
      </c>
      <c r="B1740" s="6" t="s">
        <v>2126</v>
      </c>
      <c r="C1740" s="6" t="s">
        <v>4408</v>
      </c>
      <c r="D1740" s="6" t="s">
        <v>6082</v>
      </c>
    </row>
    <row r="1741" spans="1:4" ht="15.75" customHeight="1" x14ac:dyDescent="0.2">
      <c r="A1741" s="6" t="s">
        <v>4407</v>
      </c>
      <c r="B1741" s="6" t="s">
        <v>2127</v>
      </c>
      <c r="C1741" s="6" t="s">
        <v>4408</v>
      </c>
      <c r="D1741" s="6" t="s">
        <v>6083</v>
      </c>
    </row>
    <row r="1742" spans="1:4" ht="15.75" customHeight="1" x14ac:dyDescent="0.2">
      <c r="A1742" s="6" t="s">
        <v>4407</v>
      </c>
      <c r="B1742" s="6" t="s">
        <v>2128</v>
      </c>
      <c r="C1742" s="6" t="s">
        <v>4408</v>
      </c>
      <c r="D1742" s="6" t="s">
        <v>2247</v>
      </c>
    </row>
    <row r="1743" spans="1:4" ht="15.75" customHeight="1" x14ac:dyDescent="0.2">
      <c r="A1743" s="6" t="s">
        <v>4407</v>
      </c>
      <c r="B1743" s="6" t="s">
        <v>2129</v>
      </c>
      <c r="C1743" s="6" t="s">
        <v>4408</v>
      </c>
      <c r="D1743" s="6" t="s">
        <v>6084</v>
      </c>
    </row>
    <row r="1744" spans="1:4" ht="15.75" customHeight="1" x14ac:dyDescent="0.2">
      <c r="A1744" s="6" t="s">
        <v>4407</v>
      </c>
      <c r="B1744" s="6" t="s">
        <v>2130</v>
      </c>
      <c r="C1744" s="6" t="s">
        <v>4408</v>
      </c>
      <c r="D1744" s="6" t="s">
        <v>6085</v>
      </c>
    </row>
    <row r="1745" spans="1:4" ht="15.75" customHeight="1" x14ac:dyDescent="0.2">
      <c r="A1745" s="6" t="s">
        <v>4407</v>
      </c>
      <c r="B1745" s="6" t="s">
        <v>2131</v>
      </c>
      <c r="C1745" s="6" t="s">
        <v>4408</v>
      </c>
      <c r="D1745" s="6" t="s">
        <v>6086</v>
      </c>
    </row>
    <row r="1746" spans="1:4" ht="15.75" customHeight="1" x14ac:dyDescent="0.2">
      <c r="A1746" s="6" t="s">
        <v>4407</v>
      </c>
      <c r="B1746" s="6" t="s">
        <v>2132</v>
      </c>
      <c r="C1746" s="6" t="s">
        <v>4408</v>
      </c>
      <c r="D1746" s="6" t="s">
        <v>6087</v>
      </c>
    </row>
    <row r="1747" spans="1:4" ht="15.75" customHeight="1" x14ac:dyDescent="0.2">
      <c r="A1747" s="6" t="s">
        <v>4407</v>
      </c>
      <c r="B1747" s="6" t="s">
        <v>2133</v>
      </c>
      <c r="C1747" s="6" t="s">
        <v>4408</v>
      </c>
      <c r="D1747" s="6" t="s">
        <v>6088</v>
      </c>
    </row>
    <row r="1748" spans="1:4" ht="15.75" customHeight="1" x14ac:dyDescent="0.2">
      <c r="A1748" s="6" t="s">
        <v>4407</v>
      </c>
      <c r="B1748" s="6" t="s">
        <v>2134</v>
      </c>
      <c r="C1748" s="6" t="s">
        <v>4408</v>
      </c>
      <c r="D1748" s="6" t="s">
        <v>6089</v>
      </c>
    </row>
    <row r="1749" spans="1:4" ht="15.75" customHeight="1" x14ac:dyDescent="0.2">
      <c r="A1749" s="6" t="s">
        <v>4407</v>
      </c>
      <c r="B1749" s="6" t="s">
        <v>2135</v>
      </c>
      <c r="C1749" s="6" t="s">
        <v>4408</v>
      </c>
      <c r="D1749" s="6" t="s">
        <v>6090</v>
      </c>
    </row>
    <row r="1750" spans="1:4" ht="15.75" customHeight="1" x14ac:dyDescent="0.2">
      <c r="A1750" s="6" t="s">
        <v>4407</v>
      </c>
      <c r="B1750" s="6" t="s">
        <v>2136</v>
      </c>
      <c r="C1750" s="6" t="s">
        <v>4408</v>
      </c>
      <c r="D1750" s="6" t="s">
        <v>6091</v>
      </c>
    </row>
    <row r="1751" spans="1:4" ht="15.75" customHeight="1" x14ac:dyDescent="0.2">
      <c r="A1751" s="6" t="s">
        <v>4407</v>
      </c>
      <c r="B1751" s="6" t="s">
        <v>2137</v>
      </c>
      <c r="C1751" s="6" t="s">
        <v>4408</v>
      </c>
      <c r="D1751" s="6" t="s">
        <v>6092</v>
      </c>
    </row>
    <row r="1752" spans="1:4" ht="15.75" customHeight="1" x14ac:dyDescent="0.2">
      <c r="A1752" s="6" t="s">
        <v>4407</v>
      </c>
      <c r="B1752" s="6" t="s">
        <v>2138</v>
      </c>
      <c r="C1752" s="6" t="s">
        <v>4408</v>
      </c>
      <c r="D1752" s="6" t="s">
        <v>6093</v>
      </c>
    </row>
    <row r="1753" spans="1:4" ht="15.75" customHeight="1" x14ac:dyDescent="0.2">
      <c r="A1753" s="6" t="s">
        <v>4407</v>
      </c>
      <c r="B1753" s="6" t="s">
        <v>2139</v>
      </c>
      <c r="C1753" s="6" t="s">
        <v>4408</v>
      </c>
      <c r="D1753" s="6" t="s">
        <v>6094</v>
      </c>
    </row>
    <row r="1754" spans="1:4" ht="15.75" customHeight="1" x14ac:dyDescent="0.2">
      <c r="A1754" s="6" t="s">
        <v>4407</v>
      </c>
      <c r="B1754" s="6" t="s">
        <v>2140</v>
      </c>
      <c r="C1754" s="6" t="s">
        <v>4408</v>
      </c>
      <c r="D1754" s="6" t="s">
        <v>6095</v>
      </c>
    </row>
    <row r="1755" spans="1:4" ht="15.75" customHeight="1" x14ac:dyDescent="0.2">
      <c r="A1755" s="6" t="s">
        <v>4407</v>
      </c>
      <c r="B1755" s="6" t="s">
        <v>2141</v>
      </c>
      <c r="C1755" s="6" t="s">
        <v>4408</v>
      </c>
      <c r="D1755" s="6" t="s">
        <v>6096</v>
      </c>
    </row>
    <row r="1756" spans="1:4" ht="15.75" customHeight="1" x14ac:dyDescent="0.2">
      <c r="A1756" s="6" t="s">
        <v>4407</v>
      </c>
      <c r="B1756" s="6" t="s">
        <v>2142</v>
      </c>
      <c r="C1756" s="6" t="s">
        <v>4408</v>
      </c>
      <c r="D1756" s="6" t="s">
        <v>6097</v>
      </c>
    </row>
    <row r="1757" spans="1:4" ht="15.75" customHeight="1" x14ac:dyDescent="0.2">
      <c r="A1757" s="6" t="s">
        <v>4407</v>
      </c>
      <c r="B1757" s="6" t="s">
        <v>2143</v>
      </c>
      <c r="C1757" s="6" t="s">
        <v>4408</v>
      </c>
      <c r="D1757" s="6" t="s">
        <v>6098</v>
      </c>
    </row>
    <row r="1758" spans="1:4" ht="15.75" customHeight="1" x14ac:dyDescent="0.2">
      <c r="A1758" s="6" t="s">
        <v>4407</v>
      </c>
      <c r="B1758" s="6" t="s">
        <v>2144</v>
      </c>
      <c r="C1758" s="6" t="s">
        <v>4408</v>
      </c>
      <c r="D1758" s="6" t="s">
        <v>6099</v>
      </c>
    </row>
    <row r="1759" spans="1:4" ht="15.75" customHeight="1" x14ac:dyDescent="0.2">
      <c r="A1759" s="6" t="s">
        <v>4407</v>
      </c>
      <c r="B1759" s="6" t="s">
        <v>2145</v>
      </c>
      <c r="C1759" s="6" t="s">
        <v>4408</v>
      </c>
      <c r="D1759" s="6" t="s">
        <v>6100</v>
      </c>
    </row>
    <row r="1760" spans="1:4" ht="15.75" customHeight="1" x14ac:dyDescent="0.2">
      <c r="A1760" s="6" t="s">
        <v>4407</v>
      </c>
      <c r="B1760" s="6" t="s">
        <v>2146</v>
      </c>
      <c r="C1760" s="6" t="s">
        <v>4408</v>
      </c>
      <c r="D1760" s="6" t="s">
        <v>6101</v>
      </c>
    </row>
    <row r="1761" spans="1:4" ht="15.75" customHeight="1" x14ac:dyDescent="0.2">
      <c r="A1761" s="6" t="s">
        <v>4407</v>
      </c>
      <c r="B1761" s="6" t="s">
        <v>2147</v>
      </c>
      <c r="C1761" s="6" t="s">
        <v>4408</v>
      </c>
      <c r="D1761" s="6" t="s">
        <v>6102</v>
      </c>
    </row>
    <row r="1762" spans="1:4" ht="15.75" customHeight="1" x14ac:dyDescent="0.2">
      <c r="A1762" s="6" t="s">
        <v>4407</v>
      </c>
      <c r="B1762" s="6" t="s">
        <v>2148</v>
      </c>
      <c r="C1762" s="6" t="s">
        <v>4408</v>
      </c>
      <c r="D1762" s="6" t="s">
        <v>6103</v>
      </c>
    </row>
    <row r="1763" spans="1:4" ht="15.75" customHeight="1" x14ac:dyDescent="0.2">
      <c r="A1763" s="6" t="s">
        <v>4407</v>
      </c>
      <c r="B1763" s="6" t="s">
        <v>2149</v>
      </c>
      <c r="C1763" s="6" t="s">
        <v>4408</v>
      </c>
      <c r="D1763" s="6" t="s">
        <v>6104</v>
      </c>
    </row>
    <row r="1764" spans="1:4" ht="15.75" customHeight="1" x14ac:dyDescent="0.2">
      <c r="A1764" s="6" t="s">
        <v>4407</v>
      </c>
      <c r="B1764" s="6" t="s">
        <v>2150</v>
      </c>
      <c r="C1764" s="6" t="s">
        <v>4408</v>
      </c>
      <c r="D1764" s="6" t="s">
        <v>6105</v>
      </c>
    </row>
    <row r="1765" spans="1:4" ht="15.75" customHeight="1" x14ac:dyDescent="0.2">
      <c r="A1765" s="6" t="s">
        <v>4407</v>
      </c>
      <c r="B1765" s="6" t="s">
        <v>2151</v>
      </c>
      <c r="C1765" s="6" t="s">
        <v>4408</v>
      </c>
      <c r="D1765" s="6" t="s">
        <v>6106</v>
      </c>
    </row>
    <row r="1766" spans="1:4" ht="15.75" customHeight="1" x14ac:dyDescent="0.2">
      <c r="A1766" s="6" t="s">
        <v>4407</v>
      </c>
      <c r="B1766" s="6" t="s">
        <v>2152</v>
      </c>
      <c r="C1766" s="6" t="s">
        <v>4408</v>
      </c>
      <c r="D1766" s="6" t="s">
        <v>6107</v>
      </c>
    </row>
    <row r="1767" spans="1:4" ht="15.75" customHeight="1" x14ac:dyDescent="0.2">
      <c r="A1767" s="6" t="s">
        <v>4407</v>
      </c>
      <c r="B1767" s="6" t="s">
        <v>2153</v>
      </c>
      <c r="C1767" s="6" t="s">
        <v>4408</v>
      </c>
      <c r="D1767" s="6" t="s">
        <v>6108</v>
      </c>
    </row>
    <row r="1768" spans="1:4" ht="15.75" customHeight="1" x14ac:dyDescent="0.2">
      <c r="A1768" s="6" t="s">
        <v>4407</v>
      </c>
      <c r="B1768" s="6" t="s">
        <v>2154</v>
      </c>
      <c r="C1768" s="6" t="s">
        <v>4408</v>
      </c>
      <c r="D1768" s="6" t="s">
        <v>6109</v>
      </c>
    </row>
    <row r="1769" spans="1:4" ht="15.75" customHeight="1" x14ac:dyDescent="0.2">
      <c r="A1769" s="6" t="s">
        <v>4407</v>
      </c>
      <c r="B1769" s="6" t="s">
        <v>2155</v>
      </c>
      <c r="C1769" s="6" t="s">
        <v>4408</v>
      </c>
      <c r="D1769" s="6" t="s">
        <v>6110</v>
      </c>
    </row>
    <row r="1770" spans="1:4" ht="15.75" customHeight="1" x14ac:dyDescent="0.2">
      <c r="A1770" s="6" t="s">
        <v>4407</v>
      </c>
      <c r="B1770" s="6" t="s">
        <v>2156</v>
      </c>
      <c r="C1770" s="6" t="s">
        <v>4408</v>
      </c>
      <c r="D1770" s="6" t="s">
        <v>6111</v>
      </c>
    </row>
    <row r="1771" spans="1:4" ht="15.75" customHeight="1" x14ac:dyDescent="0.2">
      <c r="A1771" s="6" t="s">
        <v>4407</v>
      </c>
      <c r="B1771" s="6" t="s">
        <v>2157</v>
      </c>
      <c r="C1771" s="6" t="s">
        <v>4408</v>
      </c>
      <c r="D1771" s="6" t="s">
        <v>6112</v>
      </c>
    </row>
    <row r="1772" spans="1:4" ht="15.75" customHeight="1" x14ac:dyDescent="0.2">
      <c r="A1772" s="6" t="s">
        <v>4407</v>
      </c>
      <c r="B1772" s="6" t="s">
        <v>2158</v>
      </c>
      <c r="C1772" s="6" t="s">
        <v>4408</v>
      </c>
      <c r="D1772" s="6" t="s">
        <v>6113</v>
      </c>
    </row>
    <row r="1773" spans="1:4" ht="15.75" customHeight="1" x14ac:dyDescent="0.2">
      <c r="A1773" s="6" t="s">
        <v>4407</v>
      </c>
      <c r="B1773" s="6" t="s">
        <v>2159</v>
      </c>
      <c r="C1773" s="6" t="s">
        <v>4408</v>
      </c>
      <c r="D1773" s="6" t="s">
        <v>6114</v>
      </c>
    </row>
    <row r="1774" spans="1:4" ht="15.75" customHeight="1" x14ac:dyDescent="0.2">
      <c r="A1774" s="6" t="s">
        <v>4407</v>
      </c>
      <c r="B1774" s="6" t="s">
        <v>2160</v>
      </c>
      <c r="C1774" s="6" t="s">
        <v>4408</v>
      </c>
      <c r="D1774" s="6" t="s">
        <v>6115</v>
      </c>
    </row>
    <row r="1775" spans="1:4" ht="15.75" customHeight="1" x14ac:dyDescent="0.2">
      <c r="A1775" s="6" t="s">
        <v>4407</v>
      </c>
      <c r="B1775" s="6" t="s">
        <v>2161</v>
      </c>
      <c r="C1775" s="6" t="s">
        <v>4408</v>
      </c>
      <c r="D1775" s="6" t="s">
        <v>6116</v>
      </c>
    </row>
    <row r="1776" spans="1:4" ht="15.75" customHeight="1" x14ac:dyDescent="0.2">
      <c r="A1776" s="6" t="s">
        <v>4407</v>
      </c>
      <c r="B1776" s="6" t="s">
        <v>2162</v>
      </c>
      <c r="C1776" s="6" t="s">
        <v>4408</v>
      </c>
      <c r="D1776" s="6" t="s">
        <v>6117</v>
      </c>
    </row>
    <row r="1777" spans="1:4" ht="15.75" customHeight="1" x14ac:dyDescent="0.2">
      <c r="A1777" s="6" t="s">
        <v>4407</v>
      </c>
      <c r="B1777" s="6" t="s">
        <v>2163</v>
      </c>
      <c r="C1777" s="6" t="s">
        <v>4408</v>
      </c>
      <c r="D1777" s="6" t="s">
        <v>6118</v>
      </c>
    </row>
    <row r="1778" spans="1:4" ht="15.75" customHeight="1" x14ac:dyDescent="0.2">
      <c r="A1778" s="6" t="s">
        <v>4407</v>
      </c>
      <c r="B1778" s="6" t="s">
        <v>2164</v>
      </c>
      <c r="C1778" s="6" t="s">
        <v>4408</v>
      </c>
      <c r="D1778" s="6" t="s">
        <v>6119</v>
      </c>
    </row>
    <row r="1779" spans="1:4" ht="15.75" customHeight="1" x14ac:dyDescent="0.2">
      <c r="A1779" s="6" t="s">
        <v>4407</v>
      </c>
      <c r="B1779" s="6" t="s">
        <v>2165</v>
      </c>
      <c r="C1779" s="6" t="s">
        <v>4408</v>
      </c>
      <c r="D1779" s="6" t="s">
        <v>6120</v>
      </c>
    </row>
    <row r="1780" spans="1:4" ht="15.75" customHeight="1" x14ac:dyDescent="0.2">
      <c r="A1780" s="6" t="s">
        <v>4407</v>
      </c>
      <c r="B1780" s="6" t="s">
        <v>2166</v>
      </c>
      <c r="C1780" s="6" t="s">
        <v>4408</v>
      </c>
      <c r="D1780" s="6" t="s">
        <v>6121</v>
      </c>
    </row>
    <row r="1781" spans="1:4" ht="15.75" customHeight="1" x14ac:dyDescent="0.2">
      <c r="A1781" s="6" t="s">
        <v>4407</v>
      </c>
      <c r="B1781" s="6" t="s">
        <v>2167</v>
      </c>
      <c r="C1781" s="6" t="s">
        <v>4408</v>
      </c>
      <c r="D1781" s="6" t="s">
        <v>2328</v>
      </c>
    </row>
    <row r="1782" spans="1:4" ht="15.75" customHeight="1" x14ac:dyDescent="0.2">
      <c r="A1782" s="6" t="s">
        <v>4407</v>
      </c>
      <c r="B1782" s="6" t="s">
        <v>2168</v>
      </c>
      <c r="C1782" s="6" t="s">
        <v>4408</v>
      </c>
      <c r="D1782" s="6" t="s">
        <v>6122</v>
      </c>
    </row>
    <row r="1783" spans="1:4" ht="15.75" customHeight="1" x14ac:dyDescent="0.2">
      <c r="A1783" s="6" t="s">
        <v>4407</v>
      </c>
      <c r="B1783" s="6" t="s">
        <v>2169</v>
      </c>
      <c r="C1783" s="6" t="s">
        <v>4408</v>
      </c>
      <c r="D1783" s="6" t="s">
        <v>6123</v>
      </c>
    </row>
    <row r="1784" spans="1:4" ht="15.75" customHeight="1" x14ac:dyDescent="0.2">
      <c r="A1784" s="6" t="s">
        <v>4407</v>
      </c>
      <c r="B1784" s="6" t="s">
        <v>2170</v>
      </c>
      <c r="C1784" s="6" t="s">
        <v>4408</v>
      </c>
      <c r="D1784" s="6" t="s">
        <v>6124</v>
      </c>
    </row>
    <row r="1785" spans="1:4" ht="15.75" customHeight="1" x14ac:dyDescent="0.2">
      <c r="A1785" s="6" t="s">
        <v>4407</v>
      </c>
      <c r="B1785" s="6" t="s">
        <v>2171</v>
      </c>
      <c r="C1785" s="6" t="s">
        <v>4408</v>
      </c>
      <c r="D1785" s="6" t="s">
        <v>6125</v>
      </c>
    </row>
    <row r="1786" spans="1:4" ht="15.75" customHeight="1" x14ac:dyDescent="0.2">
      <c r="A1786" s="6" t="s">
        <v>4407</v>
      </c>
      <c r="B1786" s="6" t="s">
        <v>2172</v>
      </c>
      <c r="C1786" s="6" t="s">
        <v>4408</v>
      </c>
      <c r="D1786" s="6" t="s">
        <v>6126</v>
      </c>
    </row>
    <row r="1787" spans="1:4" ht="15.75" customHeight="1" x14ac:dyDescent="0.2">
      <c r="A1787" s="6" t="s">
        <v>4407</v>
      </c>
      <c r="B1787" s="6" t="s">
        <v>2173</v>
      </c>
      <c r="C1787" s="6" t="s">
        <v>4408</v>
      </c>
      <c r="D1787" s="6" t="s">
        <v>6127</v>
      </c>
    </row>
    <row r="1788" spans="1:4" ht="15.75" customHeight="1" x14ac:dyDescent="0.2">
      <c r="A1788" s="6" t="s">
        <v>4407</v>
      </c>
      <c r="B1788" s="6" t="s">
        <v>2174</v>
      </c>
      <c r="C1788" s="6" t="s">
        <v>4408</v>
      </c>
      <c r="D1788" s="6" t="s">
        <v>6128</v>
      </c>
    </row>
    <row r="1789" spans="1:4" ht="15.75" customHeight="1" x14ac:dyDescent="0.2">
      <c r="A1789" s="6" t="s">
        <v>4407</v>
      </c>
      <c r="B1789" s="6" t="s">
        <v>2175</v>
      </c>
      <c r="C1789" s="6" t="s">
        <v>4408</v>
      </c>
      <c r="D1789" s="6" t="s">
        <v>6129</v>
      </c>
    </row>
    <row r="1790" spans="1:4" ht="15.75" customHeight="1" x14ac:dyDescent="0.2">
      <c r="A1790" s="6" t="s">
        <v>4407</v>
      </c>
      <c r="B1790" s="6" t="s">
        <v>2176</v>
      </c>
      <c r="C1790" s="6" t="s">
        <v>4408</v>
      </c>
      <c r="D1790" s="6" t="s">
        <v>6130</v>
      </c>
    </row>
    <row r="1791" spans="1:4" ht="15.75" customHeight="1" x14ac:dyDescent="0.2">
      <c r="A1791" s="6" t="s">
        <v>4407</v>
      </c>
      <c r="B1791" s="6" t="s">
        <v>2177</v>
      </c>
      <c r="C1791" s="6" t="s">
        <v>4408</v>
      </c>
      <c r="D1791" s="6" t="s">
        <v>6131</v>
      </c>
    </row>
    <row r="1792" spans="1:4" ht="15.75" customHeight="1" x14ac:dyDescent="0.2">
      <c r="A1792" s="6" t="s">
        <v>4407</v>
      </c>
      <c r="B1792" s="6" t="s">
        <v>2178</v>
      </c>
      <c r="C1792" s="6" t="s">
        <v>4408</v>
      </c>
      <c r="D1792" s="6" t="s">
        <v>6132</v>
      </c>
    </row>
    <row r="1793" spans="1:4" ht="15.75" customHeight="1" x14ac:dyDescent="0.2">
      <c r="A1793" s="6" t="s">
        <v>4407</v>
      </c>
      <c r="B1793" s="6" t="s">
        <v>2179</v>
      </c>
      <c r="C1793" s="6" t="s">
        <v>4408</v>
      </c>
      <c r="D1793" s="6" t="s">
        <v>6133</v>
      </c>
    </row>
    <row r="1794" spans="1:4" ht="15.75" customHeight="1" x14ac:dyDescent="0.2">
      <c r="A1794" s="6" t="s">
        <v>4407</v>
      </c>
      <c r="B1794" s="6" t="s">
        <v>2180</v>
      </c>
      <c r="C1794" s="6" t="s">
        <v>4408</v>
      </c>
      <c r="D1794" s="6" t="s">
        <v>6134</v>
      </c>
    </row>
    <row r="1795" spans="1:4" ht="15.75" customHeight="1" x14ac:dyDescent="0.2">
      <c r="A1795" s="6" t="s">
        <v>4407</v>
      </c>
      <c r="B1795" s="6" t="s">
        <v>2181</v>
      </c>
      <c r="C1795" s="6" t="s">
        <v>4408</v>
      </c>
      <c r="D1795" s="6" t="s">
        <v>6135</v>
      </c>
    </row>
    <row r="1796" spans="1:4" ht="15.75" customHeight="1" x14ac:dyDescent="0.2">
      <c r="A1796" s="6" t="s">
        <v>4407</v>
      </c>
      <c r="B1796" s="6" t="s">
        <v>2182</v>
      </c>
      <c r="C1796" s="6" t="s">
        <v>4408</v>
      </c>
      <c r="D1796" s="6" t="s">
        <v>6136</v>
      </c>
    </row>
    <row r="1797" spans="1:4" ht="15.75" customHeight="1" x14ac:dyDescent="0.2">
      <c r="A1797" s="6" t="s">
        <v>4407</v>
      </c>
      <c r="B1797" s="6" t="s">
        <v>2183</v>
      </c>
      <c r="C1797" s="6" t="s">
        <v>4408</v>
      </c>
      <c r="D1797" s="6" t="s">
        <v>6137</v>
      </c>
    </row>
    <row r="1798" spans="1:4" ht="15.75" customHeight="1" x14ac:dyDescent="0.2">
      <c r="A1798" s="6" t="s">
        <v>4407</v>
      </c>
      <c r="B1798" s="6" t="s">
        <v>2184</v>
      </c>
      <c r="C1798" s="6" t="s">
        <v>4408</v>
      </c>
      <c r="D1798" s="6" t="s">
        <v>6138</v>
      </c>
    </row>
    <row r="1799" spans="1:4" ht="15.75" customHeight="1" x14ac:dyDescent="0.2">
      <c r="A1799" s="6" t="s">
        <v>4407</v>
      </c>
      <c r="B1799" s="6" t="s">
        <v>2185</v>
      </c>
      <c r="C1799" s="6" t="s">
        <v>4408</v>
      </c>
      <c r="D1799" s="6" t="s">
        <v>6139</v>
      </c>
    </row>
    <row r="1800" spans="1:4" ht="15.75" customHeight="1" x14ac:dyDescent="0.2">
      <c r="A1800" s="6" t="s">
        <v>4407</v>
      </c>
      <c r="B1800" s="6" t="s">
        <v>2186</v>
      </c>
      <c r="C1800" s="6" t="s">
        <v>4408</v>
      </c>
      <c r="D1800" s="6" t="s">
        <v>2349</v>
      </c>
    </row>
    <row r="1801" spans="1:4" ht="15.75" customHeight="1" x14ac:dyDescent="0.2">
      <c r="A1801" s="6" t="s">
        <v>4407</v>
      </c>
      <c r="B1801" s="6" t="s">
        <v>2187</v>
      </c>
      <c r="C1801" s="6" t="s">
        <v>4408</v>
      </c>
      <c r="D1801" s="6" t="s">
        <v>6140</v>
      </c>
    </row>
    <row r="1802" spans="1:4" ht="15.75" customHeight="1" x14ac:dyDescent="0.2">
      <c r="A1802" s="6" t="s">
        <v>4407</v>
      </c>
      <c r="B1802" s="6" t="s">
        <v>2188</v>
      </c>
      <c r="C1802" s="6" t="s">
        <v>4408</v>
      </c>
      <c r="D1802" s="6" t="s">
        <v>6141</v>
      </c>
    </row>
    <row r="1803" spans="1:4" ht="15.75" customHeight="1" x14ac:dyDescent="0.2">
      <c r="A1803" s="6" t="s">
        <v>4407</v>
      </c>
      <c r="B1803" s="6" t="s">
        <v>2189</v>
      </c>
      <c r="C1803" s="6" t="s">
        <v>4408</v>
      </c>
      <c r="D1803" s="6" t="s">
        <v>6142</v>
      </c>
    </row>
    <row r="1804" spans="1:4" ht="15.75" customHeight="1" x14ac:dyDescent="0.2">
      <c r="A1804" s="6" t="s">
        <v>4407</v>
      </c>
      <c r="B1804" s="6" t="s">
        <v>2190</v>
      </c>
      <c r="C1804" s="6" t="s">
        <v>4408</v>
      </c>
      <c r="D1804" s="6" t="s">
        <v>6143</v>
      </c>
    </row>
    <row r="1805" spans="1:4" ht="15.75" customHeight="1" x14ac:dyDescent="0.2">
      <c r="A1805" s="6" t="s">
        <v>4407</v>
      </c>
      <c r="B1805" s="6" t="s">
        <v>2191</v>
      </c>
      <c r="C1805" s="6" t="s">
        <v>4408</v>
      </c>
      <c r="D1805" s="6" t="s">
        <v>6144</v>
      </c>
    </row>
    <row r="1806" spans="1:4" ht="15.75" customHeight="1" x14ac:dyDescent="0.2">
      <c r="A1806" s="6" t="s">
        <v>4407</v>
      </c>
      <c r="B1806" s="6" t="s">
        <v>2192</v>
      </c>
      <c r="C1806" s="6" t="s">
        <v>4408</v>
      </c>
      <c r="D1806" s="6" t="s">
        <v>6145</v>
      </c>
    </row>
    <row r="1807" spans="1:4" ht="15.75" customHeight="1" x14ac:dyDescent="0.2">
      <c r="A1807" s="6" t="s">
        <v>4407</v>
      </c>
      <c r="B1807" s="6" t="s">
        <v>2193</v>
      </c>
      <c r="C1807" s="6" t="s">
        <v>4408</v>
      </c>
      <c r="D1807" s="6" t="s">
        <v>6146</v>
      </c>
    </row>
    <row r="1808" spans="1:4" ht="15.75" customHeight="1" x14ac:dyDescent="0.2">
      <c r="A1808" s="6" t="s">
        <v>4407</v>
      </c>
      <c r="B1808" s="6" t="s">
        <v>2194</v>
      </c>
      <c r="C1808" s="6" t="s">
        <v>4408</v>
      </c>
      <c r="D1808" s="6" t="s">
        <v>6147</v>
      </c>
    </row>
    <row r="1809" spans="1:4" ht="15.75" customHeight="1" x14ac:dyDescent="0.2">
      <c r="A1809" s="6" t="s">
        <v>4407</v>
      </c>
      <c r="B1809" s="6" t="s">
        <v>2195</v>
      </c>
      <c r="C1809" s="6" t="s">
        <v>4408</v>
      </c>
      <c r="D1809" s="6" t="s">
        <v>6148</v>
      </c>
    </row>
    <row r="1810" spans="1:4" ht="15.75" customHeight="1" x14ac:dyDescent="0.2">
      <c r="A1810" s="6" t="s">
        <v>4407</v>
      </c>
      <c r="B1810" s="6" t="s">
        <v>2196</v>
      </c>
      <c r="C1810" s="6" t="s">
        <v>4408</v>
      </c>
      <c r="D1810" s="6" t="s">
        <v>6149</v>
      </c>
    </row>
    <row r="1811" spans="1:4" ht="15.75" customHeight="1" x14ac:dyDescent="0.2">
      <c r="A1811" s="6" t="s">
        <v>4407</v>
      </c>
      <c r="B1811" s="6" t="s">
        <v>2197</v>
      </c>
      <c r="C1811" s="6" t="s">
        <v>4408</v>
      </c>
      <c r="D1811" s="6" t="s">
        <v>6150</v>
      </c>
    </row>
    <row r="1812" spans="1:4" ht="15.75" customHeight="1" x14ac:dyDescent="0.2">
      <c r="A1812" s="6" t="s">
        <v>4407</v>
      </c>
      <c r="B1812" s="6" t="s">
        <v>2198</v>
      </c>
      <c r="C1812" s="6" t="s">
        <v>4408</v>
      </c>
      <c r="D1812" s="6" t="s">
        <v>6151</v>
      </c>
    </row>
    <row r="1813" spans="1:4" ht="15.75" customHeight="1" x14ac:dyDescent="0.2">
      <c r="A1813" s="6" t="s">
        <v>4407</v>
      </c>
      <c r="B1813" s="6" t="s">
        <v>2199</v>
      </c>
      <c r="C1813" s="6" t="s">
        <v>4408</v>
      </c>
      <c r="D1813" s="6" t="s">
        <v>6152</v>
      </c>
    </row>
    <row r="1814" spans="1:4" ht="15.75" customHeight="1" x14ac:dyDescent="0.2">
      <c r="A1814" s="6" t="s">
        <v>4407</v>
      </c>
      <c r="B1814" s="6" t="s">
        <v>2200</v>
      </c>
      <c r="C1814" s="6" t="s">
        <v>4408</v>
      </c>
      <c r="D1814" s="6" t="s">
        <v>6153</v>
      </c>
    </row>
    <row r="1815" spans="1:4" ht="15.75" customHeight="1" x14ac:dyDescent="0.2">
      <c r="A1815" s="6" t="s">
        <v>4407</v>
      </c>
      <c r="B1815" s="6" t="s">
        <v>2201</v>
      </c>
      <c r="C1815" s="6" t="s">
        <v>4408</v>
      </c>
      <c r="D1815" s="6" t="s">
        <v>6154</v>
      </c>
    </row>
    <row r="1816" spans="1:4" ht="15.75" customHeight="1" x14ac:dyDescent="0.2">
      <c r="A1816" s="6" t="s">
        <v>4407</v>
      </c>
      <c r="B1816" s="6" t="s">
        <v>2202</v>
      </c>
      <c r="C1816" s="6" t="s">
        <v>4408</v>
      </c>
      <c r="D1816" s="6" t="s">
        <v>6155</v>
      </c>
    </row>
    <row r="1817" spans="1:4" ht="15.75" customHeight="1" x14ac:dyDescent="0.2">
      <c r="A1817" s="6" t="s">
        <v>4407</v>
      </c>
      <c r="B1817" s="6" t="s">
        <v>2203</v>
      </c>
      <c r="C1817" s="6" t="s">
        <v>4408</v>
      </c>
      <c r="D1817" s="6" t="s">
        <v>6156</v>
      </c>
    </row>
    <row r="1818" spans="1:4" ht="15.75" customHeight="1" x14ac:dyDescent="0.2">
      <c r="A1818" s="6" t="s">
        <v>4407</v>
      </c>
      <c r="B1818" s="6" t="s">
        <v>2204</v>
      </c>
      <c r="C1818" s="6" t="s">
        <v>4408</v>
      </c>
      <c r="D1818" s="6" t="s">
        <v>6157</v>
      </c>
    </row>
    <row r="1819" spans="1:4" ht="15.75" customHeight="1" x14ac:dyDescent="0.2">
      <c r="A1819" s="6" t="s">
        <v>4407</v>
      </c>
      <c r="B1819" s="6" t="s">
        <v>2205</v>
      </c>
      <c r="C1819" s="6" t="s">
        <v>4408</v>
      </c>
      <c r="D1819" s="6" t="s">
        <v>6158</v>
      </c>
    </row>
    <row r="1820" spans="1:4" ht="15.75" customHeight="1" x14ac:dyDescent="0.2">
      <c r="A1820" s="6" t="s">
        <v>4407</v>
      </c>
      <c r="B1820" s="6" t="s">
        <v>2206</v>
      </c>
      <c r="C1820" s="6" t="s">
        <v>4408</v>
      </c>
      <c r="D1820" s="6" t="s">
        <v>6159</v>
      </c>
    </row>
    <row r="1821" spans="1:4" ht="15.75" customHeight="1" x14ac:dyDescent="0.2">
      <c r="A1821" s="6" t="s">
        <v>4407</v>
      </c>
      <c r="B1821" s="6" t="s">
        <v>2207</v>
      </c>
      <c r="C1821" s="6" t="s">
        <v>4408</v>
      </c>
      <c r="D1821" s="6" t="s">
        <v>6160</v>
      </c>
    </row>
    <row r="1822" spans="1:4" ht="15.75" customHeight="1" x14ac:dyDescent="0.2">
      <c r="A1822" s="6" t="s">
        <v>4407</v>
      </c>
      <c r="B1822" s="6" t="s">
        <v>2208</v>
      </c>
      <c r="C1822" s="6" t="s">
        <v>4408</v>
      </c>
      <c r="D1822" s="6" t="s">
        <v>6161</v>
      </c>
    </row>
    <row r="1823" spans="1:4" ht="15.75" customHeight="1" x14ac:dyDescent="0.2">
      <c r="A1823" s="6" t="s">
        <v>4407</v>
      </c>
      <c r="B1823" s="6" t="s">
        <v>2209</v>
      </c>
      <c r="C1823" s="6" t="s">
        <v>4408</v>
      </c>
      <c r="D1823" s="6" t="s">
        <v>6162</v>
      </c>
    </row>
    <row r="1824" spans="1:4" ht="15.75" customHeight="1" x14ac:dyDescent="0.2">
      <c r="A1824" s="6" t="s">
        <v>4407</v>
      </c>
      <c r="B1824" s="6" t="s">
        <v>2210</v>
      </c>
      <c r="C1824" s="6" t="s">
        <v>4408</v>
      </c>
      <c r="D1824" s="6" t="s">
        <v>6163</v>
      </c>
    </row>
    <row r="1825" spans="1:4" ht="15.75" customHeight="1" x14ac:dyDescent="0.2">
      <c r="A1825" s="6" t="s">
        <v>4407</v>
      </c>
      <c r="B1825" s="6" t="s">
        <v>2211</v>
      </c>
      <c r="C1825" s="6" t="s">
        <v>4408</v>
      </c>
      <c r="D1825" s="6" t="s">
        <v>6164</v>
      </c>
    </row>
    <row r="1826" spans="1:4" ht="15.75" customHeight="1" x14ac:dyDescent="0.2">
      <c r="A1826" s="6" t="s">
        <v>4407</v>
      </c>
      <c r="B1826" s="6" t="s">
        <v>2212</v>
      </c>
      <c r="C1826" s="6" t="s">
        <v>4408</v>
      </c>
      <c r="D1826" s="6" t="s">
        <v>6165</v>
      </c>
    </row>
    <row r="1827" spans="1:4" ht="15.75" customHeight="1" x14ac:dyDescent="0.2">
      <c r="A1827" s="6" t="s">
        <v>4407</v>
      </c>
      <c r="B1827" s="6" t="s">
        <v>2213</v>
      </c>
      <c r="C1827" s="6" t="s">
        <v>4408</v>
      </c>
      <c r="D1827" s="6" t="s">
        <v>6166</v>
      </c>
    </row>
    <row r="1828" spans="1:4" ht="15.75" customHeight="1" x14ac:dyDescent="0.2">
      <c r="A1828" s="6" t="s">
        <v>4407</v>
      </c>
      <c r="B1828" s="6" t="s">
        <v>2214</v>
      </c>
      <c r="C1828" s="6" t="s">
        <v>4408</v>
      </c>
      <c r="D1828" s="6" t="s">
        <v>6167</v>
      </c>
    </row>
    <row r="1829" spans="1:4" ht="15.75" customHeight="1" x14ac:dyDescent="0.2">
      <c r="A1829" s="6" t="s">
        <v>4407</v>
      </c>
      <c r="B1829" s="6" t="s">
        <v>2215</v>
      </c>
      <c r="C1829" s="6" t="s">
        <v>4408</v>
      </c>
      <c r="D1829" s="6" t="s">
        <v>6168</v>
      </c>
    </row>
    <row r="1830" spans="1:4" ht="15.75" customHeight="1" x14ac:dyDescent="0.2">
      <c r="A1830" s="6" t="s">
        <v>4407</v>
      </c>
      <c r="B1830" s="6" t="s">
        <v>2216</v>
      </c>
      <c r="C1830" s="6" t="s">
        <v>4408</v>
      </c>
      <c r="D1830" s="6" t="s">
        <v>6169</v>
      </c>
    </row>
    <row r="1831" spans="1:4" ht="15.75" customHeight="1" x14ac:dyDescent="0.2">
      <c r="A1831" s="6" t="s">
        <v>4407</v>
      </c>
      <c r="B1831" s="6" t="s">
        <v>2217</v>
      </c>
      <c r="C1831" s="6" t="s">
        <v>4408</v>
      </c>
      <c r="D1831" s="6" t="s">
        <v>6170</v>
      </c>
    </row>
    <row r="1832" spans="1:4" ht="15.75" customHeight="1" x14ac:dyDescent="0.2">
      <c r="A1832" s="6" t="s">
        <v>4407</v>
      </c>
      <c r="B1832" s="6" t="s">
        <v>2218</v>
      </c>
      <c r="C1832" s="6" t="s">
        <v>4408</v>
      </c>
      <c r="D1832" s="6" t="s">
        <v>6171</v>
      </c>
    </row>
    <row r="1833" spans="1:4" ht="15.75" customHeight="1" x14ac:dyDescent="0.2">
      <c r="A1833" s="6" t="s">
        <v>4407</v>
      </c>
      <c r="B1833" s="6" t="s">
        <v>2219</v>
      </c>
      <c r="C1833" s="6" t="s">
        <v>4408</v>
      </c>
      <c r="D1833" s="6" t="s">
        <v>2373</v>
      </c>
    </row>
    <row r="1834" spans="1:4" ht="15.75" customHeight="1" x14ac:dyDescent="0.2">
      <c r="A1834" s="6" t="s">
        <v>4407</v>
      </c>
      <c r="B1834" s="6" t="s">
        <v>2220</v>
      </c>
      <c r="C1834" s="6" t="s">
        <v>4408</v>
      </c>
      <c r="D1834" s="6" t="s">
        <v>6172</v>
      </c>
    </row>
    <row r="1835" spans="1:4" ht="15.75" customHeight="1" x14ac:dyDescent="0.2">
      <c r="A1835" s="6" t="s">
        <v>4407</v>
      </c>
      <c r="B1835" s="6" t="s">
        <v>2221</v>
      </c>
      <c r="C1835" s="6" t="s">
        <v>4408</v>
      </c>
      <c r="D1835" s="6" t="s">
        <v>6173</v>
      </c>
    </row>
    <row r="1836" spans="1:4" ht="15.75" customHeight="1" x14ac:dyDescent="0.2">
      <c r="A1836" s="6" t="s">
        <v>4407</v>
      </c>
      <c r="B1836" s="6" t="s">
        <v>2222</v>
      </c>
      <c r="C1836" s="6" t="s">
        <v>4408</v>
      </c>
      <c r="D1836" s="6" t="s">
        <v>6174</v>
      </c>
    </row>
    <row r="1837" spans="1:4" ht="15.75" customHeight="1" x14ac:dyDescent="0.2">
      <c r="A1837" s="6" t="s">
        <v>4407</v>
      </c>
      <c r="B1837" s="6" t="s">
        <v>2223</v>
      </c>
      <c r="C1837" s="6" t="s">
        <v>4408</v>
      </c>
      <c r="D1837" s="6" t="s">
        <v>6175</v>
      </c>
    </row>
    <row r="1838" spans="1:4" ht="15.75" customHeight="1" x14ac:dyDescent="0.2">
      <c r="A1838" s="6" t="s">
        <v>4407</v>
      </c>
      <c r="B1838" s="6" t="s">
        <v>2224</v>
      </c>
      <c r="C1838" s="6" t="s">
        <v>4408</v>
      </c>
      <c r="D1838" s="6" t="s">
        <v>6176</v>
      </c>
    </row>
    <row r="1839" spans="1:4" ht="15.75" customHeight="1" x14ac:dyDescent="0.2">
      <c r="A1839" s="6" t="s">
        <v>4407</v>
      </c>
      <c r="B1839" s="6" t="s">
        <v>2225</v>
      </c>
      <c r="C1839" s="6" t="s">
        <v>4408</v>
      </c>
      <c r="D1839" s="6" t="s">
        <v>6177</v>
      </c>
    </row>
    <row r="1840" spans="1:4" ht="15.75" customHeight="1" x14ac:dyDescent="0.2">
      <c r="A1840" s="6" t="s">
        <v>4407</v>
      </c>
      <c r="B1840" s="6" t="s">
        <v>2226</v>
      </c>
      <c r="C1840" s="6" t="s">
        <v>4408</v>
      </c>
      <c r="D1840" s="6" t="s">
        <v>6178</v>
      </c>
    </row>
    <row r="1841" spans="1:4" ht="15.75" customHeight="1" x14ac:dyDescent="0.2">
      <c r="A1841" s="6" t="s">
        <v>4407</v>
      </c>
      <c r="B1841" s="6" t="s">
        <v>2227</v>
      </c>
      <c r="C1841" s="6" t="s">
        <v>4408</v>
      </c>
      <c r="D1841" s="6" t="s">
        <v>6179</v>
      </c>
    </row>
    <row r="1842" spans="1:4" ht="15.75" customHeight="1" x14ac:dyDescent="0.2">
      <c r="A1842" s="6" t="s">
        <v>4407</v>
      </c>
      <c r="B1842" s="6" t="s">
        <v>2228</v>
      </c>
      <c r="C1842" s="6" t="s">
        <v>4408</v>
      </c>
      <c r="D1842" s="6" t="s">
        <v>6180</v>
      </c>
    </row>
    <row r="1843" spans="1:4" ht="15.75" customHeight="1" x14ac:dyDescent="0.2">
      <c r="A1843" s="6" t="s">
        <v>4407</v>
      </c>
      <c r="B1843" s="6" t="s">
        <v>2229</v>
      </c>
      <c r="C1843" s="6" t="s">
        <v>4408</v>
      </c>
      <c r="D1843" s="6" t="s">
        <v>6181</v>
      </c>
    </row>
    <row r="1844" spans="1:4" ht="15.75" customHeight="1" x14ac:dyDescent="0.2">
      <c r="A1844" s="6" t="s">
        <v>4407</v>
      </c>
      <c r="B1844" s="6" t="s">
        <v>2230</v>
      </c>
      <c r="C1844" s="6" t="s">
        <v>4408</v>
      </c>
      <c r="D1844" s="6" t="s">
        <v>6182</v>
      </c>
    </row>
    <row r="1845" spans="1:4" ht="15.75" customHeight="1" x14ac:dyDescent="0.2">
      <c r="A1845" s="6" t="s">
        <v>4407</v>
      </c>
      <c r="B1845" s="6" t="s">
        <v>2231</v>
      </c>
      <c r="C1845" s="6" t="s">
        <v>4408</v>
      </c>
      <c r="D1845" s="6" t="s">
        <v>6183</v>
      </c>
    </row>
    <row r="1846" spans="1:4" ht="15.75" customHeight="1" x14ac:dyDescent="0.2">
      <c r="A1846" s="6" t="s">
        <v>4407</v>
      </c>
      <c r="B1846" s="6" t="s">
        <v>2232</v>
      </c>
      <c r="C1846" s="6" t="s">
        <v>4408</v>
      </c>
      <c r="D1846" s="6" t="s">
        <v>6184</v>
      </c>
    </row>
    <row r="1847" spans="1:4" ht="15.75" customHeight="1" x14ac:dyDescent="0.2">
      <c r="A1847" s="6" t="s">
        <v>4407</v>
      </c>
      <c r="B1847" s="6" t="s">
        <v>2233</v>
      </c>
      <c r="C1847" s="6" t="s">
        <v>4408</v>
      </c>
      <c r="D1847" s="6" t="s">
        <v>6185</v>
      </c>
    </row>
    <row r="1848" spans="1:4" ht="15.75" customHeight="1" x14ac:dyDescent="0.2">
      <c r="A1848" s="6" t="s">
        <v>4407</v>
      </c>
      <c r="B1848" s="6" t="s">
        <v>2234</v>
      </c>
      <c r="C1848" s="6" t="s">
        <v>4408</v>
      </c>
      <c r="D1848" s="6" t="s">
        <v>6186</v>
      </c>
    </row>
    <row r="1849" spans="1:4" ht="15.75" customHeight="1" x14ac:dyDescent="0.2">
      <c r="A1849" s="6" t="s">
        <v>4407</v>
      </c>
      <c r="B1849" s="6" t="s">
        <v>2235</v>
      </c>
      <c r="C1849" s="6" t="s">
        <v>4408</v>
      </c>
      <c r="D1849" s="6" t="s">
        <v>6187</v>
      </c>
    </row>
    <row r="1850" spans="1:4" ht="15.75" customHeight="1" x14ac:dyDescent="0.2">
      <c r="A1850" s="6" t="s">
        <v>4407</v>
      </c>
      <c r="B1850" s="6" t="s">
        <v>2236</v>
      </c>
      <c r="C1850" s="6" t="s">
        <v>4408</v>
      </c>
      <c r="D1850" s="6" t="s">
        <v>6188</v>
      </c>
    </row>
    <row r="1851" spans="1:4" ht="15.75" customHeight="1" x14ac:dyDescent="0.2">
      <c r="A1851" s="6" t="s">
        <v>4407</v>
      </c>
      <c r="B1851" s="6" t="s">
        <v>2237</v>
      </c>
      <c r="C1851" s="6" t="s">
        <v>4408</v>
      </c>
      <c r="D1851" s="6" t="s">
        <v>6189</v>
      </c>
    </row>
    <row r="1852" spans="1:4" ht="15.75" customHeight="1" x14ac:dyDescent="0.2">
      <c r="A1852" s="6" t="s">
        <v>4407</v>
      </c>
      <c r="B1852" s="6" t="s">
        <v>2238</v>
      </c>
      <c r="C1852" s="6" t="s">
        <v>4408</v>
      </c>
      <c r="D1852" s="6" t="s">
        <v>6190</v>
      </c>
    </row>
    <row r="1853" spans="1:4" ht="15.75" customHeight="1" x14ac:dyDescent="0.2">
      <c r="A1853" s="6" t="s">
        <v>4407</v>
      </c>
      <c r="B1853" s="6" t="s">
        <v>2239</v>
      </c>
      <c r="C1853" s="6" t="s">
        <v>4408</v>
      </c>
      <c r="D1853" s="6" t="s">
        <v>6191</v>
      </c>
    </row>
    <row r="1854" spans="1:4" ht="15.75" customHeight="1" x14ac:dyDescent="0.2">
      <c r="A1854" s="6" t="s">
        <v>4407</v>
      </c>
      <c r="B1854" s="6" t="s">
        <v>2240</v>
      </c>
      <c r="C1854" s="6" t="s">
        <v>4408</v>
      </c>
      <c r="D1854" s="6" t="s">
        <v>6192</v>
      </c>
    </row>
    <row r="1855" spans="1:4" ht="15.75" customHeight="1" x14ac:dyDescent="0.2">
      <c r="A1855" s="6" t="s">
        <v>4407</v>
      </c>
      <c r="B1855" s="6" t="s">
        <v>2241</v>
      </c>
      <c r="C1855" s="6" t="s">
        <v>4408</v>
      </c>
      <c r="D1855" s="6" t="s">
        <v>6193</v>
      </c>
    </row>
    <row r="1856" spans="1:4" ht="15.75" customHeight="1" x14ac:dyDescent="0.2">
      <c r="A1856" s="6" t="s">
        <v>4407</v>
      </c>
      <c r="B1856" s="6" t="s">
        <v>2242</v>
      </c>
      <c r="C1856" s="6" t="s">
        <v>4408</v>
      </c>
      <c r="D1856" s="6" t="s">
        <v>6194</v>
      </c>
    </row>
    <row r="1857" spans="1:4" ht="15.75" customHeight="1" x14ac:dyDescent="0.2">
      <c r="A1857" s="6" t="s">
        <v>4407</v>
      </c>
      <c r="B1857" s="6" t="s">
        <v>2243</v>
      </c>
      <c r="C1857" s="6" t="s">
        <v>4408</v>
      </c>
      <c r="D1857" s="6" t="s">
        <v>6195</v>
      </c>
    </row>
    <row r="1858" spans="1:4" ht="15.75" customHeight="1" x14ac:dyDescent="0.2">
      <c r="A1858" s="6" t="s">
        <v>4407</v>
      </c>
      <c r="B1858" s="6" t="s">
        <v>2244</v>
      </c>
      <c r="C1858" s="6" t="s">
        <v>4408</v>
      </c>
      <c r="D1858" s="6" t="s">
        <v>6196</v>
      </c>
    </row>
    <row r="1859" spans="1:4" ht="15.75" customHeight="1" x14ac:dyDescent="0.2">
      <c r="A1859" s="6" t="s">
        <v>4407</v>
      </c>
      <c r="B1859" s="6" t="s">
        <v>2245</v>
      </c>
      <c r="C1859" s="6" t="s">
        <v>4408</v>
      </c>
      <c r="D1859" s="6" t="s">
        <v>6197</v>
      </c>
    </row>
    <row r="1860" spans="1:4" ht="15.75" customHeight="1" x14ac:dyDescent="0.2">
      <c r="A1860" s="6" t="s">
        <v>4407</v>
      </c>
      <c r="B1860" s="6" t="s">
        <v>2246</v>
      </c>
      <c r="C1860" s="6" t="s">
        <v>4408</v>
      </c>
      <c r="D1860" s="6" t="s">
        <v>6198</v>
      </c>
    </row>
    <row r="1861" spans="1:4" ht="15.75" customHeight="1" x14ac:dyDescent="0.2">
      <c r="A1861" s="6" t="s">
        <v>4407</v>
      </c>
      <c r="B1861" s="6" t="s">
        <v>2247</v>
      </c>
      <c r="C1861" s="6" t="s">
        <v>4408</v>
      </c>
      <c r="D1861" s="6" t="s">
        <v>6199</v>
      </c>
    </row>
    <row r="1862" spans="1:4" ht="15.75" customHeight="1" x14ac:dyDescent="0.2">
      <c r="A1862" s="6" t="s">
        <v>4407</v>
      </c>
      <c r="B1862" s="6" t="s">
        <v>2248</v>
      </c>
      <c r="C1862" s="6" t="s">
        <v>4408</v>
      </c>
      <c r="D1862" s="6" t="s">
        <v>6200</v>
      </c>
    </row>
    <row r="1863" spans="1:4" ht="15.75" customHeight="1" x14ac:dyDescent="0.2">
      <c r="A1863" s="6" t="s">
        <v>4407</v>
      </c>
      <c r="B1863" s="6" t="s">
        <v>2249</v>
      </c>
      <c r="C1863" s="6" t="s">
        <v>4408</v>
      </c>
      <c r="D1863" s="6" t="s">
        <v>6201</v>
      </c>
    </row>
    <row r="1864" spans="1:4" ht="15.75" customHeight="1" x14ac:dyDescent="0.2">
      <c r="A1864" s="6" t="s">
        <v>4407</v>
      </c>
      <c r="B1864" s="6" t="s">
        <v>2250</v>
      </c>
      <c r="C1864" s="6" t="s">
        <v>4408</v>
      </c>
      <c r="D1864" s="6" t="s">
        <v>6202</v>
      </c>
    </row>
    <row r="1865" spans="1:4" ht="15.75" customHeight="1" x14ac:dyDescent="0.2">
      <c r="A1865" s="6" t="s">
        <v>4407</v>
      </c>
      <c r="B1865" s="6" t="s">
        <v>2251</v>
      </c>
      <c r="C1865" s="6" t="s">
        <v>4408</v>
      </c>
      <c r="D1865" s="6" t="s">
        <v>6203</v>
      </c>
    </row>
    <row r="1866" spans="1:4" ht="15.75" customHeight="1" x14ac:dyDescent="0.2">
      <c r="A1866" s="6" t="s">
        <v>4407</v>
      </c>
      <c r="B1866" s="6" t="s">
        <v>2252</v>
      </c>
      <c r="C1866" s="6" t="s">
        <v>4408</v>
      </c>
      <c r="D1866" s="6" t="s">
        <v>6204</v>
      </c>
    </row>
    <row r="1867" spans="1:4" ht="15.75" customHeight="1" x14ac:dyDescent="0.2">
      <c r="A1867" s="6" t="s">
        <v>4407</v>
      </c>
      <c r="B1867" s="6" t="s">
        <v>2253</v>
      </c>
      <c r="C1867" s="6" t="s">
        <v>4408</v>
      </c>
      <c r="D1867" s="6" t="s">
        <v>6205</v>
      </c>
    </row>
    <row r="1868" spans="1:4" ht="15.75" customHeight="1" x14ac:dyDescent="0.2">
      <c r="A1868" s="6" t="s">
        <v>4407</v>
      </c>
      <c r="B1868" s="6" t="s">
        <v>2254</v>
      </c>
      <c r="C1868" s="6" t="s">
        <v>4408</v>
      </c>
      <c r="D1868" s="6" t="s">
        <v>6206</v>
      </c>
    </row>
    <row r="1869" spans="1:4" ht="15.75" customHeight="1" x14ac:dyDescent="0.2">
      <c r="A1869" s="6" t="s">
        <v>4407</v>
      </c>
      <c r="B1869" s="6" t="s">
        <v>2255</v>
      </c>
      <c r="C1869" s="6" t="s">
        <v>4408</v>
      </c>
      <c r="D1869" s="6" t="s">
        <v>6207</v>
      </c>
    </row>
    <row r="1870" spans="1:4" ht="15.75" customHeight="1" x14ac:dyDescent="0.2">
      <c r="A1870" s="6" t="s">
        <v>4407</v>
      </c>
      <c r="B1870" s="6" t="s">
        <v>2256</v>
      </c>
      <c r="C1870" s="6" t="s">
        <v>4408</v>
      </c>
      <c r="D1870" s="6" t="s">
        <v>2418</v>
      </c>
    </row>
    <row r="1871" spans="1:4" ht="15.75" customHeight="1" x14ac:dyDescent="0.2">
      <c r="A1871" s="6" t="s">
        <v>4407</v>
      </c>
      <c r="B1871" s="6" t="s">
        <v>2257</v>
      </c>
      <c r="C1871" s="6" t="s">
        <v>4408</v>
      </c>
      <c r="D1871" s="6" t="s">
        <v>6208</v>
      </c>
    </row>
    <row r="1872" spans="1:4" ht="15.75" customHeight="1" x14ac:dyDescent="0.2">
      <c r="A1872" s="6" t="s">
        <v>4407</v>
      </c>
      <c r="B1872" s="6" t="s">
        <v>2258</v>
      </c>
      <c r="C1872" s="6" t="s">
        <v>4408</v>
      </c>
      <c r="D1872" s="6" t="s">
        <v>6209</v>
      </c>
    </row>
    <row r="1873" spans="1:4" ht="15.75" customHeight="1" x14ac:dyDescent="0.2">
      <c r="A1873" s="6" t="s">
        <v>4407</v>
      </c>
      <c r="B1873" s="6" t="s">
        <v>2259</v>
      </c>
      <c r="C1873" s="6" t="s">
        <v>4408</v>
      </c>
      <c r="D1873" s="6" t="s">
        <v>2420</v>
      </c>
    </row>
    <row r="1874" spans="1:4" ht="15.75" customHeight="1" x14ac:dyDescent="0.2">
      <c r="A1874" s="6" t="s">
        <v>4407</v>
      </c>
      <c r="B1874" s="6" t="s">
        <v>2260</v>
      </c>
      <c r="C1874" s="6" t="s">
        <v>4408</v>
      </c>
      <c r="D1874" s="6" t="s">
        <v>6210</v>
      </c>
    </row>
    <row r="1875" spans="1:4" ht="15.75" customHeight="1" x14ac:dyDescent="0.2">
      <c r="A1875" s="6" t="s">
        <v>4407</v>
      </c>
      <c r="B1875" s="6" t="s">
        <v>2261</v>
      </c>
      <c r="C1875" s="6" t="s">
        <v>4408</v>
      </c>
      <c r="D1875" s="6" t="s">
        <v>6211</v>
      </c>
    </row>
    <row r="1876" spans="1:4" ht="15.75" customHeight="1" x14ac:dyDescent="0.2">
      <c r="A1876" s="6" t="s">
        <v>4407</v>
      </c>
      <c r="B1876" s="6" t="s">
        <v>2262</v>
      </c>
      <c r="C1876" s="6" t="s">
        <v>4408</v>
      </c>
      <c r="D1876" s="6" t="s">
        <v>6212</v>
      </c>
    </row>
    <row r="1877" spans="1:4" ht="15.75" customHeight="1" x14ac:dyDescent="0.2">
      <c r="A1877" s="6" t="s">
        <v>4407</v>
      </c>
      <c r="B1877" s="6" t="s">
        <v>2263</v>
      </c>
      <c r="C1877" s="6" t="s">
        <v>4408</v>
      </c>
      <c r="D1877" s="6" t="s">
        <v>6213</v>
      </c>
    </row>
    <row r="1878" spans="1:4" ht="15.75" customHeight="1" x14ac:dyDescent="0.2">
      <c r="A1878" s="6" t="s">
        <v>4407</v>
      </c>
      <c r="B1878" s="6" t="s">
        <v>2264</v>
      </c>
      <c r="C1878" s="6" t="s">
        <v>4408</v>
      </c>
      <c r="D1878" s="6" t="s">
        <v>6214</v>
      </c>
    </row>
    <row r="1879" spans="1:4" ht="15.75" customHeight="1" x14ac:dyDescent="0.2">
      <c r="A1879" s="6" t="s">
        <v>4407</v>
      </c>
      <c r="B1879" s="6" t="s">
        <v>2265</v>
      </c>
      <c r="C1879" s="6" t="s">
        <v>4408</v>
      </c>
      <c r="D1879" s="6" t="s">
        <v>6215</v>
      </c>
    </row>
    <row r="1880" spans="1:4" ht="15.75" customHeight="1" x14ac:dyDescent="0.2">
      <c r="A1880" s="6" t="s">
        <v>4407</v>
      </c>
      <c r="B1880" s="6" t="s">
        <v>2266</v>
      </c>
      <c r="C1880" s="6" t="s">
        <v>4408</v>
      </c>
      <c r="D1880" s="6" t="s">
        <v>2426</v>
      </c>
    </row>
    <row r="1881" spans="1:4" ht="15.75" customHeight="1" x14ac:dyDescent="0.2">
      <c r="A1881" s="6" t="s">
        <v>4407</v>
      </c>
      <c r="B1881" s="6" t="s">
        <v>2267</v>
      </c>
      <c r="C1881" s="6" t="s">
        <v>4408</v>
      </c>
      <c r="D1881" s="6" t="s">
        <v>6216</v>
      </c>
    </row>
    <row r="1882" spans="1:4" ht="15.75" customHeight="1" x14ac:dyDescent="0.2">
      <c r="A1882" s="6" t="s">
        <v>4407</v>
      </c>
      <c r="B1882" s="6" t="s">
        <v>2268</v>
      </c>
      <c r="C1882" s="6" t="s">
        <v>4408</v>
      </c>
      <c r="D1882" s="6" t="s">
        <v>6217</v>
      </c>
    </row>
    <row r="1883" spans="1:4" ht="15.75" customHeight="1" x14ac:dyDescent="0.2">
      <c r="A1883" s="6" t="s">
        <v>4407</v>
      </c>
      <c r="B1883" s="6" t="s">
        <v>2269</v>
      </c>
      <c r="C1883" s="6" t="s">
        <v>4408</v>
      </c>
      <c r="D1883" s="6" t="s">
        <v>6218</v>
      </c>
    </row>
    <row r="1884" spans="1:4" ht="15.75" customHeight="1" x14ac:dyDescent="0.2">
      <c r="A1884" s="6" t="s">
        <v>4407</v>
      </c>
      <c r="B1884" s="6" t="s">
        <v>2270</v>
      </c>
      <c r="C1884" s="6" t="s">
        <v>4408</v>
      </c>
      <c r="D1884" s="6" t="s">
        <v>6219</v>
      </c>
    </row>
    <row r="1885" spans="1:4" ht="15.75" customHeight="1" x14ac:dyDescent="0.2">
      <c r="A1885" s="6" t="s">
        <v>4407</v>
      </c>
      <c r="B1885" s="6" t="s">
        <v>2271</v>
      </c>
      <c r="C1885" s="6" t="s">
        <v>4408</v>
      </c>
      <c r="D1885" s="6" t="s">
        <v>6220</v>
      </c>
    </row>
    <row r="1886" spans="1:4" ht="15.75" customHeight="1" x14ac:dyDescent="0.2">
      <c r="A1886" s="6" t="s">
        <v>4407</v>
      </c>
      <c r="B1886" s="6" t="s">
        <v>2272</v>
      </c>
      <c r="C1886" s="6" t="s">
        <v>4408</v>
      </c>
      <c r="D1886" s="6" t="s">
        <v>6221</v>
      </c>
    </row>
    <row r="1887" spans="1:4" ht="15.75" customHeight="1" x14ac:dyDescent="0.2">
      <c r="A1887" s="6" t="s">
        <v>4407</v>
      </c>
      <c r="B1887" s="6" t="s">
        <v>2273</v>
      </c>
      <c r="C1887" s="6" t="s">
        <v>4408</v>
      </c>
      <c r="D1887" s="6" t="s">
        <v>6222</v>
      </c>
    </row>
    <row r="1888" spans="1:4" ht="15.75" customHeight="1" x14ac:dyDescent="0.2">
      <c r="A1888" s="6" t="s">
        <v>4407</v>
      </c>
      <c r="B1888" s="6" t="s">
        <v>2274</v>
      </c>
      <c r="C1888" s="6" t="s">
        <v>4408</v>
      </c>
      <c r="D1888" s="6" t="s">
        <v>6223</v>
      </c>
    </row>
    <row r="1889" spans="1:4" ht="15.75" customHeight="1" x14ac:dyDescent="0.2">
      <c r="A1889" s="6" t="s">
        <v>4407</v>
      </c>
      <c r="B1889" s="6" t="s">
        <v>2275</v>
      </c>
      <c r="C1889" s="6" t="s">
        <v>4408</v>
      </c>
      <c r="D1889" s="6" t="s">
        <v>6224</v>
      </c>
    </row>
    <row r="1890" spans="1:4" ht="15.75" customHeight="1" x14ac:dyDescent="0.2">
      <c r="A1890" s="6" t="s">
        <v>4407</v>
      </c>
      <c r="B1890" s="6" t="s">
        <v>2276</v>
      </c>
      <c r="C1890" s="6" t="s">
        <v>4408</v>
      </c>
      <c r="D1890" s="6" t="s">
        <v>6225</v>
      </c>
    </row>
    <row r="1891" spans="1:4" ht="15.75" customHeight="1" x14ac:dyDescent="0.2">
      <c r="A1891" s="6" t="s">
        <v>4407</v>
      </c>
      <c r="B1891" s="6" t="s">
        <v>2277</v>
      </c>
      <c r="C1891" s="6" t="s">
        <v>4408</v>
      </c>
      <c r="D1891" s="6" t="s">
        <v>6226</v>
      </c>
    </row>
    <row r="1892" spans="1:4" ht="15.75" customHeight="1" x14ac:dyDescent="0.2">
      <c r="A1892" s="6" t="s">
        <v>4407</v>
      </c>
      <c r="B1892" s="6" t="s">
        <v>2278</v>
      </c>
      <c r="C1892" s="6" t="s">
        <v>4408</v>
      </c>
      <c r="D1892" s="6" t="s">
        <v>6227</v>
      </c>
    </row>
    <row r="1893" spans="1:4" ht="15.75" customHeight="1" x14ac:dyDescent="0.2">
      <c r="A1893" s="6" t="s">
        <v>4407</v>
      </c>
      <c r="B1893" s="6" t="s">
        <v>2279</v>
      </c>
      <c r="C1893" s="6" t="s">
        <v>4408</v>
      </c>
      <c r="D1893" s="6" t="s">
        <v>6228</v>
      </c>
    </row>
    <row r="1894" spans="1:4" ht="15.75" customHeight="1" x14ac:dyDescent="0.2">
      <c r="A1894" s="6" t="s">
        <v>4407</v>
      </c>
      <c r="B1894" s="6" t="s">
        <v>2280</v>
      </c>
      <c r="C1894" s="6" t="s">
        <v>4408</v>
      </c>
      <c r="D1894" s="6" t="s">
        <v>6229</v>
      </c>
    </row>
    <row r="1895" spans="1:4" ht="15.75" customHeight="1" x14ac:dyDescent="0.2">
      <c r="A1895" s="6" t="s">
        <v>4407</v>
      </c>
      <c r="B1895" s="6" t="s">
        <v>2281</v>
      </c>
      <c r="C1895" s="6" t="s">
        <v>4408</v>
      </c>
      <c r="D1895" s="6" t="s">
        <v>6230</v>
      </c>
    </row>
    <row r="1896" spans="1:4" ht="15.75" customHeight="1" x14ac:dyDescent="0.2">
      <c r="A1896" s="6" t="s">
        <v>4407</v>
      </c>
      <c r="B1896" s="6" t="s">
        <v>2282</v>
      </c>
      <c r="C1896" s="6" t="s">
        <v>4408</v>
      </c>
      <c r="D1896" s="6" t="s">
        <v>6231</v>
      </c>
    </row>
    <row r="1897" spans="1:4" ht="15.75" customHeight="1" x14ac:dyDescent="0.2">
      <c r="A1897" s="6" t="s">
        <v>4407</v>
      </c>
      <c r="B1897" s="6" t="s">
        <v>2283</v>
      </c>
      <c r="C1897" s="6" t="s">
        <v>4408</v>
      </c>
      <c r="D1897" s="6" t="s">
        <v>6232</v>
      </c>
    </row>
    <row r="1898" spans="1:4" ht="15.75" customHeight="1" x14ac:dyDescent="0.2">
      <c r="A1898" s="6" t="s">
        <v>4407</v>
      </c>
      <c r="B1898" s="6" t="s">
        <v>2284</v>
      </c>
      <c r="C1898" s="6" t="s">
        <v>4408</v>
      </c>
      <c r="D1898" s="6" t="s">
        <v>6233</v>
      </c>
    </row>
    <row r="1899" spans="1:4" ht="15.75" customHeight="1" x14ac:dyDescent="0.2">
      <c r="A1899" s="6" t="s">
        <v>4407</v>
      </c>
      <c r="B1899" s="6" t="s">
        <v>2285</v>
      </c>
      <c r="C1899" s="6" t="s">
        <v>4408</v>
      </c>
      <c r="D1899" s="6" t="s">
        <v>6234</v>
      </c>
    </row>
    <row r="1900" spans="1:4" ht="15.75" customHeight="1" x14ac:dyDescent="0.2">
      <c r="A1900" s="6" t="s">
        <v>4407</v>
      </c>
      <c r="B1900" s="6" t="s">
        <v>2286</v>
      </c>
      <c r="C1900" s="6" t="s">
        <v>4408</v>
      </c>
      <c r="D1900" s="6" t="s">
        <v>6235</v>
      </c>
    </row>
    <row r="1901" spans="1:4" ht="15.75" customHeight="1" x14ac:dyDescent="0.2">
      <c r="A1901" s="6" t="s">
        <v>4407</v>
      </c>
      <c r="B1901" s="6" t="s">
        <v>2287</v>
      </c>
      <c r="C1901" s="6" t="s">
        <v>4408</v>
      </c>
      <c r="D1901" s="6" t="s">
        <v>6236</v>
      </c>
    </row>
    <row r="1902" spans="1:4" ht="15.75" customHeight="1" x14ac:dyDescent="0.2">
      <c r="A1902" s="6" t="s">
        <v>4407</v>
      </c>
      <c r="B1902" s="6" t="s">
        <v>2288</v>
      </c>
      <c r="C1902" s="6" t="s">
        <v>4408</v>
      </c>
      <c r="D1902" s="6" t="s">
        <v>6237</v>
      </c>
    </row>
    <row r="1903" spans="1:4" ht="15.75" customHeight="1" x14ac:dyDescent="0.2">
      <c r="A1903" s="6" t="s">
        <v>4407</v>
      </c>
      <c r="B1903" s="6" t="s">
        <v>2289</v>
      </c>
      <c r="C1903" s="6" t="s">
        <v>4408</v>
      </c>
      <c r="D1903" s="6" t="s">
        <v>6238</v>
      </c>
    </row>
    <row r="1904" spans="1:4" ht="15.75" customHeight="1" x14ac:dyDescent="0.2">
      <c r="A1904" s="6" t="s">
        <v>4407</v>
      </c>
      <c r="B1904" s="6" t="s">
        <v>2290</v>
      </c>
      <c r="C1904" s="6" t="s">
        <v>4408</v>
      </c>
      <c r="D1904" s="6" t="s">
        <v>6239</v>
      </c>
    </row>
    <row r="1905" spans="1:4" ht="15.75" customHeight="1" x14ac:dyDescent="0.2">
      <c r="A1905" s="6" t="s">
        <v>4407</v>
      </c>
      <c r="B1905" s="6" t="s">
        <v>2291</v>
      </c>
      <c r="C1905" s="6" t="s">
        <v>4408</v>
      </c>
      <c r="D1905" s="6" t="s">
        <v>6240</v>
      </c>
    </row>
    <row r="1906" spans="1:4" ht="15.75" customHeight="1" x14ac:dyDescent="0.2">
      <c r="A1906" s="6" t="s">
        <v>4407</v>
      </c>
      <c r="B1906" s="6" t="s">
        <v>2292</v>
      </c>
      <c r="C1906" s="6" t="s">
        <v>4408</v>
      </c>
      <c r="D1906" s="6" t="s">
        <v>6241</v>
      </c>
    </row>
    <row r="1907" spans="1:4" ht="15.75" customHeight="1" x14ac:dyDescent="0.2">
      <c r="A1907" s="6" t="s">
        <v>4407</v>
      </c>
      <c r="B1907" s="6" t="s">
        <v>2293</v>
      </c>
      <c r="C1907" s="6" t="s">
        <v>4408</v>
      </c>
      <c r="D1907" s="6" t="s">
        <v>6242</v>
      </c>
    </row>
    <row r="1908" spans="1:4" ht="15.75" customHeight="1" x14ac:dyDescent="0.2">
      <c r="A1908" s="6" t="s">
        <v>4407</v>
      </c>
      <c r="B1908" s="6" t="s">
        <v>2294</v>
      </c>
      <c r="C1908" s="6" t="s">
        <v>4408</v>
      </c>
      <c r="D1908" s="6" t="s">
        <v>6243</v>
      </c>
    </row>
    <row r="1909" spans="1:4" ht="15.75" customHeight="1" x14ac:dyDescent="0.2">
      <c r="A1909" s="6" t="s">
        <v>4407</v>
      </c>
      <c r="B1909" s="6" t="s">
        <v>2295</v>
      </c>
      <c r="C1909" s="6" t="s">
        <v>4408</v>
      </c>
      <c r="D1909" s="6" t="s">
        <v>6244</v>
      </c>
    </row>
    <row r="1910" spans="1:4" ht="15.75" customHeight="1" x14ac:dyDescent="0.2">
      <c r="A1910" s="6" t="s">
        <v>4407</v>
      </c>
      <c r="B1910" s="6" t="s">
        <v>2296</v>
      </c>
      <c r="C1910" s="6" t="s">
        <v>4408</v>
      </c>
      <c r="D1910" s="6" t="s">
        <v>6245</v>
      </c>
    </row>
    <row r="1911" spans="1:4" ht="15.75" customHeight="1" x14ac:dyDescent="0.2">
      <c r="A1911" s="6" t="s">
        <v>4407</v>
      </c>
      <c r="B1911" s="6" t="s">
        <v>2297</v>
      </c>
      <c r="C1911" s="6" t="s">
        <v>4408</v>
      </c>
      <c r="D1911" s="6" t="s">
        <v>6246</v>
      </c>
    </row>
    <row r="1912" spans="1:4" ht="15.75" customHeight="1" x14ac:dyDescent="0.2">
      <c r="A1912" s="6" t="s">
        <v>4407</v>
      </c>
      <c r="B1912" s="6" t="s">
        <v>2298</v>
      </c>
      <c r="C1912" s="6" t="s">
        <v>4408</v>
      </c>
      <c r="D1912" s="6" t="s">
        <v>6247</v>
      </c>
    </row>
    <row r="1913" spans="1:4" ht="15.75" customHeight="1" x14ac:dyDescent="0.2">
      <c r="A1913" s="6" t="s">
        <v>4407</v>
      </c>
      <c r="B1913" s="6" t="s">
        <v>2299</v>
      </c>
      <c r="C1913" s="6" t="s">
        <v>4408</v>
      </c>
      <c r="D1913" s="6" t="s">
        <v>6248</v>
      </c>
    </row>
    <row r="1914" spans="1:4" ht="15.75" customHeight="1" x14ac:dyDescent="0.2">
      <c r="A1914" s="6" t="s">
        <v>4407</v>
      </c>
      <c r="B1914" s="6" t="s">
        <v>2300</v>
      </c>
      <c r="C1914" s="6" t="s">
        <v>4408</v>
      </c>
      <c r="D1914" s="6" t="s">
        <v>6249</v>
      </c>
    </row>
    <row r="1915" spans="1:4" ht="15.75" customHeight="1" x14ac:dyDescent="0.2">
      <c r="A1915" s="6" t="s">
        <v>4407</v>
      </c>
      <c r="B1915" s="6" t="s">
        <v>2301</v>
      </c>
      <c r="C1915" s="6" t="s">
        <v>4408</v>
      </c>
      <c r="D1915" s="6" t="s">
        <v>6250</v>
      </c>
    </row>
    <row r="1916" spans="1:4" ht="15.75" customHeight="1" x14ac:dyDescent="0.2">
      <c r="A1916" s="6" t="s">
        <v>4407</v>
      </c>
      <c r="B1916" s="6" t="s">
        <v>2302</v>
      </c>
      <c r="C1916" s="6" t="s">
        <v>4408</v>
      </c>
      <c r="D1916" s="6" t="s">
        <v>6251</v>
      </c>
    </row>
    <row r="1917" spans="1:4" ht="15.75" customHeight="1" x14ac:dyDescent="0.2">
      <c r="A1917" s="6" t="s">
        <v>4407</v>
      </c>
      <c r="B1917" s="6" t="s">
        <v>2303</v>
      </c>
      <c r="C1917" s="6" t="s">
        <v>4408</v>
      </c>
      <c r="D1917" s="6" t="s">
        <v>6252</v>
      </c>
    </row>
    <row r="1918" spans="1:4" ht="15.75" customHeight="1" x14ac:dyDescent="0.2">
      <c r="A1918" s="6" t="s">
        <v>4407</v>
      </c>
      <c r="B1918" s="6" t="s">
        <v>2304</v>
      </c>
      <c r="C1918" s="6" t="s">
        <v>4408</v>
      </c>
      <c r="D1918" s="6" t="s">
        <v>6253</v>
      </c>
    </row>
    <row r="1919" spans="1:4" ht="15.75" customHeight="1" x14ac:dyDescent="0.2">
      <c r="A1919" s="6" t="s">
        <v>4407</v>
      </c>
      <c r="B1919" s="6" t="s">
        <v>2305</v>
      </c>
      <c r="C1919" s="6" t="s">
        <v>4408</v>
      </c>
      <c r="D1919" s="6" t="s">
        <v>6254</v>
      </c>
    </row>
    <row r="1920" spans="1:4" ht="15.75" customHeight="1" x14ac:dyDescent="0.2">
      <c r="A1920" s="6" t="s">
        <v>4407</v>
      </c>
      <c r="B1920" s="6" t="s">
        <v>2306</v>
      </c>
      <c r="C1920" s="6" t="s">
        <v>4408</v>
      </c>
      <c r="D1920" s="6" t="s">
        <v>6255</v>
      </c>
    </row>
    <row r="1921" spans="1:4" ht="15.75" customHeight="1" x14ac:dyDescent="0.2">
      <c r="A1921" s="6" t="s">
        <v>4407</v>
      </c>
      <c r="B1921" s="6" t="s">
        <v>2307</v>
      </c>
      <c r="C1921" s="6" t="s">
        <v>4408</v>
      </c>
      <c r="D1921" s="6" t="s">
        <v>6256</v>
      </c>
    </row>
    <row r="1922" spans="1:4" ht="15.75" customHeight="1" x14ac:dyDescent="0.2">
      <c r="A1922" s="6" t="s">
        <v>4407</v>
      </c>
      <c r="B1922" s="6" t="s">
        <v>2308</v>
      </c>
      <c r="C1922" s="6" t="s">
        <v>4408</v>
      </c>
      <c r="D1922" s="6" t="s">
        <v>6257</v>
      </c>
    </row>
    <row r="1923" spans="1:4" ht="15.75" customHeight="1" x14ac:dyDescent="0.2">
      <c r="A1923" s="6" t="s">
        <v>4407</v>
      </c>
      <c r="B1923" s="6" t="s">
        <v>2309</v>
      </c>
      <c r="C1923" s="6" t="s">
        <v>4408</v>
      </c>
      <c r="D1923" s="6" t="s">
        <v>6258</v>
      </c>
    </row>
    <row r="1924" spans="1:4" ht="15.75" customHeight="1" x14ac:dyDescent="0.2">
      <c r="A1924" s="6" t="s">
        <v>4407</v>
      </c>
      <c r="B1924" s="6" t="s">
        <v>2310</v>
      </c>
      <c r="C1924" s="6" t="s">
        <v>4408</v>
      </c>
      <c r="D1924" s="6" t="s">
        <v>6259</v>
      </c>
    </row>
    <row r="1925" spans="1:4" ht="15.75" customHeight="1" x14ac:dyDescent="0.2">
      <c r="A1925" s="6" t="s">
        <v>4407</v>
      </c>
      <c r="B1925" s="6" t="s">
        <v>2311</v>
      </c>
      <c r="C1925" s="6" t="s">
        <v>4408</v>
      </c>
      <c r="D1925" s="6" t="s">
        <v>6260</v>
      </c>
    </row>
    <row r="1926" spans="1:4" ht="15.75" customHeight="1" x14ac:dyDescent="0.2">
      <c r="A1926" s="6" t="s">
        <v>4407</v>
      </c>
      <c r="B1926" s="6" t="s">
        <v>2312</v>
      </c>
      <c r="C1926" s="6" t="s">
        <v>4408</v>
      </c>
      <c r="D1926" s="6" t="s">
        <v>6261</v>
      </c>
    </row>
    <row r="1927" spans="1:4" ht="15.75" customHeight="1" x14ac:dyDescent="0.2">
      <c r="A1927" s="6" t="s">
        <v>4407</v>
      </c>
      <c r="B1927" s="6" t="s">
        <v>2313</v>
      </c>
      <c r="C1927" s="6" t="s">
        <v>4408</v>
      </c>
      <c r="D1927" s="6" t="s">
        <v>6262</v>
      </c>
    </row>
    <row r="1928" spans="1:4" ht="15.75" customHeight="1" x14ac:dyDescent="0.2">
      <c r="A1928" s="6" t="s">
        <v>4407</v>
      </c>
      <c r="B1928" s="6" t="s">
        <v>2314</v>
      </c>
      <c r="C1928" s="6" t="s">
        <v>4408</v>
      </c>
      <c r="D1928" s="6" t="s">
        <v>6263</v>
      </c>
    </row>
    <row r="1929" spans="1:4" ht="15.75" customHeight="1" x14ac:dyDescent="0.2">
      <c r="A1929" s="6" t="s">
        <v>4407</v>
      </c>
      <c r="B1929" s="6" t="s">
        <v>2315</v>
      </c>
      <c r="C1929" s="6" t="s">
        <v>4408</v>
      </c>
      <c r="D1929" s="6" t="s">
        <v>6264</v>
      </c>
    </row>
    <row r="1930" spans="1:4" ht="15.75" customHeight="1" x14ac:dyDescent="0.2">
      <c r="A1930" s="6" t="s">
        <v>4407</v>
      </c>
      <c r="B1930" s="6" t="s">
        <v>2316</v>
      </c>
      <c r="C1930" s="6" t="s">
        <v>4408</v>
      </c>
      <c r="D1930" s="6" t="s">
        <v>6265</v>
      </c>
    </row>
    <row r="1931" spans="1:4" ht="15.75" customHeight="1" x14ac:dyDescent="0.2">
      <c r="A1931" s="6" t="s">
        <v>4407</v>
      </c>
      <c r="B1931" s="6" t="s">
        <v>2317</v>
      </c>
      <c r="C1931" s="6" t="s">
        <v>4408</v>
      </c>
      <c r="D1931" s="6" t="s">
        <v>6266</v>
      </c>
    </row>
    <row r="1932" spans="1:4" ht="15.75" customHeight="1" x14ac:dyDescent="0.2">
      <c r="A1932" s="6" t="s">
        <v>4407</v>
      </c>
      <c r="B1932" s="6" t="s">
        <v>2318</v>
      </c>
      <c r="C1932" s="6" t="s">
        <v>4408</v>
      </c>
      <c r="D1932" s="6" t="s">
        <v>6267</v>
      </c>
    </row>
    <row r="1933" spans="1:4" ht="15.75" customHeight="1" x14ac:dyDescent="0.2">
      <c r="A1933" s="6" t="s">
        <v>4407</v>
      </c>
      <c r="B1933" s="6" t="s">
        <v>2319</v>
      </c>
      <c r="C1933" s="6" t="s">
        <v>4408</v>
      </c>
      <c r="D1933" s="6" t="s">
        <v>6268</v>
      </c>
    </row>
    <row r="1934" spans="1:4" ht="15.75" customHeight="1" x14ac:dyDescent="0.2">
      <c r="A1934" s="6" t="s">
        <v>4407</v>
      </c>
      <c r="B1934" s="6" t="s">
        <v>2320</v>
      </c>
      <c r="C1934" s="6" t="s">
        <v>4408</v>
      </c>
      <c r="D1934" s="6" t="s">
        <v>6269</v>
      </c>
    </row>
    <row r="1935" spans="1:4" ht="15.75" customHeight="1" x14ac:dyDescent="0.2">
      <c r="A1935" s="6" t="s">
        <v>4407</v>
      </c>
      <c r="B1935" s="6" t="s">
        <v>2321</v>
      </c>
      <c r="C1935" s="6" t="s">
        <v>4408</v>
      </c>
      <c r="D1935" s="6" t="s">
        <v>6270</v>
      </c>
    </row>
    <row r="1936" spans="1:4" ht="15.75" customHeight="1" x14ac:dyDescent="0.2">
      <c r="A1936" s="6" t="s">
        <v>4407</v>
      </c>
      <c r="B1936" s="6" t="s">
        <v>2322</v>
      </c>
      <c r="C1936" s="6" t="s">
        <v>4408</v>
      </c>
      <c r="D1936" s="6" t="s">
        <v>6271</v>
      </c>
    </row>
    <row r="1937" spans="1:4" ht="15.75" customHeight="1" x14ac:dyDescent="0.2">
      <c r="A1937" s="6" t="s">
        <v>4407</v>
      </c>
      <c r="B1937" s="6" t="s">
        <v>2323</v>
      </c>
      <c r="C1937" s="6" t="s">
        <v>4408</v>
      </c>
      <c r="D1937" s="6" t="s">
        <v>6272</v>
      </c>
    </row>
    <row r="1938" spans="1:4" ht="15.75" customHeight="1" x14ac:dyDescent="0.2">
      <c r="A1938" s="6" t="s">
        <v>4407</v>
      </c>
      <c r="B1938" s="6" t="s">
        <v>2324</v>
      </c>
      <c r="C1938" s="6" t="s">
        <v>4408</v>
      </c>
      <c r="D1938" s="6" t="s">
        <v>6273</v>
      </c>
    </row>
    <row r="1939" spans="1:4" ht="15.75" customHeight="1" x14ac:dyDescent="0.2">
      <c r="A1939" s="6" t="s">
        <v>4407</v>
      </c>
      <c r="B1939" s="6" t="s">
        <v>2325</v>
      </c>
      <c r="C1939" s="6" t="s">
        <v>4408</v>
      </c>
      <c r="D1939" s="6" t="s">
        <v>6274</v>
      </c>
    </row>
    <row r="1940" spans="1:4" ht="15.75" customHeight="1" x14ac:dyDescent="0.2">
      <c r="A1940" s="6" t="s">
        <v>4407</v>
      </c>
      <c r="B1940" s="6" t="s">
        <v>2326</v>
      </c>
      <c r="C1940" s="6" t="s">
        <v>4408</v>
      </c>
      <c r="D1940" s="6" t="s">
        <v>6275</v>
      </c>
    </row>
    <row r="1941" spans="1:4" ht="15.75" customHeight="1" x14ac:dyDescent="0.2">
      <c r="A1941" s="6" t="s">
        <v>4407</v>
      </c>
      <c r="B1941" s="6" t="s">
        <v>2327</v>
      </c>
      <c r="C1941" s="6" t="s">
        <v>4408</v>
      </c>
      <c r="D1941" s="6" t="s">
        <v>6276</v>
      </c>
    </row>
    <row r="1942" spans="1:4" ht="15.75" customHeight="1" x14ac:dyDescent="0.2">
      <c r="A1942" s="6" t="s">
        <v>4407</v>
      </c>
      <c r="B1942" s="6" t="s">
        <v>2328</v>
      </c>
      <c r="C1942" s="6" t="s">
        <v>4408</v>
      </c>
      <c r="D1942" s="6" t="s">
        <v>6277</v>
      </c>
    </row>
    <row r="1943" spans="1:4" ht="15.75" customHeight="1" x14ac:dyDescent="0.2">
      <c r="A1943" s="6" t="s">
        <v>4407</v>
      </c>
      <c r="B1943" s="6" t="s">
        <v>2329</v>
      </c>
      <c r="C1943" s="6" t="s">
        <v>4408</v>
      </c>
      <c r="D1943" s="6" t="s">
        <v>6278</v>
      </c>
    </row>
    <row r="1944" spans="1:4" ht="15.75" customHeight="1" x14ac:dyDescent="0.2">
      <c r="A1944" s="6" t="s">
        <v>4407</v>
      </c>
      <c r="B1944" s="6" t="s">
        <v>2330</v>
      </c>
      <c r="C1944" s="6" t="s">
        <v>4408</v>
      </c>
      <c r="D1944" s="6" t="s">
        <v>6279</v>
      </c>
    </row>
    <row r="1945" spans="1:4" ht="15.75" customHeight="1" x14ac:dyDescent="0.2">
      <c r="A1945" s="6" t="s">
        <v>4407</v>
      </c>
      <c r="B1945" s="6" t="s">
        <v>2331</v>
      </c>
      <c r="C1945" s="6" t="s">
        <v>4408</v>
      </c>
      <c r="D1945" s="6" t="s">
        <v>6280</v>
      </c>
    </row>
    <row r="1946" spans="1:4" ht="15.75" customHeight="1" x14ac:dyDescent="0.2">
      <c r="A1946" s="6" t="s">
        <v>4407</v>
      </c>
      <c r="B1946" s="6" t="s">
        <v>2332</v>
      </c>
      <c r="C1946" s="6" t="s">
        <v>4408</v>
      </c>
      <c r="D1946" s="6" t="s">
        <v>6281</v>
      </c>
    </row>
    <row r="1947" spans="1:4" ht="15.75" customHeight="1" x14ac:dyDescent="0.2">
      <c r="A1947" s="6" t="s">
        <v>4407</v>
      </c>
      <c r="B1947" s="6" t="s">
        <v>2333</v>
      </c>
      <c r="C1947" s="6" t="s">
        <v>4408</v>
      </c>
      <c r="D1947" s="6" t="s">
        <v>6282</v>
      </c>
    </row>
    <row r="1948" spans="1:4" ht="15.75" customHeight="1" x14ac:dyDescent="0.2">
      <c r="A1948" s="6" t="s">
        <v>4407</v>
      </c>
      <c r="B1948" s="6" t="s">
        <v>2334</v>
      </c>
      <c r="C1948" s="6" t="s">
        <v>4408</v>
      </c>
      <c r="D1948" s="6" t="s">
        <v>6283</v>
      </c>
    </row>
    <row r="1949" spans="1:4" ht="15.75" customHeight="1" x14ac:dyDescent="0.2">
      <c r="A1949" s="6" t="s">
        <v>4407</v>
      </c>
      <c r="B1949" s="6" t="s">
        <v>2335</v>
      </c>
      <c r="C1949" s="6" t="s">
        <v>4408</v>
      </c>
      <c r="D1949" s="6" t="s">
        <v>6284</v>
      </c>
    </row>
    <row r="1950" spans="1:4" ht="15.75" customHeight="1" x14ac:dyDescent="0.2">
      <c r="A1950" s="6" t="s">
        <v>4407</v>
      </c>
      <c r="B1950" s="6" t="s">
        <v>2336</v>
      </c>
      <c r="C1950" s="6" t="s">
        <v>4408</v>
      </c>
      <c r="D1950" s="6" t="s">
        <v>6285</v>
      </c>
    </row>
    <row r="1951" spans="1:4" ht="15.75" customHeight="1" x14ac:dyDescent="0.2">
      <c r="A1951" s="6" t="s">
        <v>4407</v>
      </c>
      <c r="B1951" s="6" t="s">
        <v>2337</v>
      </c>
      <c r="C1951" s="6" t="s">
        <v>4408</v>
      </c>
      <c r="D1951" s="6" t="s">
        <v>6286</v>
      </c>
    </row>
    <row r="1952" spans="1:4" ht="15.75" customHeight="1" x14ac:dyDescent="0.2">
      <c r="A1952" s="6" t="s">
        <v>4407</v>
      </c>
      <c r="B1952" s="6" t="s">
        <v>2338</v>
      </c>
      <c r="C1952" s="6" t="s">
        <v>4408</v>
      </c>
      <c r="D1952" s="6" t="s">
        <v>2524</v>
      </c>
    </row>
    <row r="1953" spans="1:4" ht="15.75" customHeight="1" x14ac:dyDescent="0.2">
      <c r="A1953" s="6" t="s">
        <v>4407</v>
      </c>
      <c r="B1953" s="6" t="s">
        <v>2339</v>
      </c>
      <c r="C1953" s="6" t="s">
        <v>4408</v>
      </c>
      <c r="D1953" s="6" t="s">
        <v>6287</v>
      </c>
    </row>
    <row r="1954" spans="1:4" ht="15.75" customHeight="1" x14ac:dyDescent="0.2">
      <c r="A1954" s="6" t="s">
        <v>4407</v>
      </c>
      <c r="B1954" s="6" t="s">
        <v>2340</v>
      </c>
      <c r="C1954" s="6" t="s">
        <v>4408</v>
      </c>
      <c r="D1954" s="6" t="s">
        <v>6288</v>
      </c>
    </row>
    <row r="1955" spans="1:4" ht="15.75" customHeight="1" x14ac:dyDescent="0.2">
      <c r="A1955" s="6" t="s">
        <v>4407</v>
      </c>
      <c r="B1955" s="6" t="s">
        <v>2341</v>
      </c>
      <c r="C1955" s="6" t="s">
        <v>4408</v>
      </c>
      <c r="D1955" s="6" t="s">
        <v>6289</v>
      </c>
    </row>
    <row r="1956" spans="1:4" ht="15.75" customHeight="1" x14ac:dyDescent="0.2">
      <c r="A1956" s="6" t="s">
        <v>4407</v>
      </c>
      <c r="B1956" s="6" t="s">
        <v>2342</v>
      </c>
      <c r="C1956" s="6" t="s">
        <v>4408</v>
      </c>
      <c r="D1956" s="6" t="s">
        <v>6290</v>
      </c>
    </row>
    <row r="1957" spans="1:4" ht="15.75" customHeight="1" x14ac:dyDescent="0.2">
      <c r="A1957" s="6" t="s">
        <v>4407</v>
      </c>
      <c r="B1957" s="6" t="s">
        <v>2343</v>
      </c>
      <c r="C1957" s="6" t="s">
        <v>4408</v>
      </c>
      <c r="D1957" s="6" t="s">
        <v>6291</v>
      </c>
    </row>
    <row r="1958" spans="1:4" ht="15.75" customHeight="1" x14ac:dyDescent="0.2">
      <c r="A1958" s="6" t="s">
        <v>4407</v>
      </c>
      <c r="B1958" s="6" t="s">
        <v>2344</v>
      </c>
      <c r="C1958" s="6" t="s">
        <v>4408</v>
      </c>
      <c r="D1958" s="6" t="s">
        <v>6292</v>
      </c>
    </row>
    <row r="1959" spans="1:4" ht="15.75" customHeight="1" x14ac:dyDescent="0.2">
      <c r="A1959" s="6" t="s">
        <v>4407</v>
      </c>
      <c r="B1959" s="6" t="s">
        <v>2345</v>
      </c>
      <c r="C1959" s="6" t="s">
        <v>4408</v>
      </c>
      <c r="D1959" s="6" t="s">
        <v>6293</v>
      </c>
    </row>
    <row r="1960" spans="1:4" ht="15.75" customHeight="1" x14ac:dyDescent="0.2">
      <c r="A1960" s="6" t="s">
        <v>4407</v>
      </c>
      <c r="B1960" s="6" t="s">
        <v>2346</v>
      </c>
      <c r="C1960" s="6" t="s">
        <v>4408</v>
      </c>
      <c r="D1960" s="6" t="s">
        <v>6294</v>
      </c>
    </row>
    <row r="1961" spans="1:4" ht="15.75" customHeight="1" x14ac:dyDescent="0.2">
      <c r="A1961" s="6" t="s">
        <v>4407</v>
      </c>
      <c r="B1961" s="6" t="s">
        <v>2347</v>
      </c>
      <c r="C1961" s="6" t="s">
        <v>4408</v>
      </c>
      <c r="D1961" s="6" t="s">
        <v>6295</v>
      </c>
    </row>
    <row r="1962" spans="1:4" ht="15.75" customHeight="1" x14ac:dyDescent="0.2">
      <c r="A1962" s="6" t="s">
        <v>4407</v>
      </c>
      <c r="B1962" s="6" t="s">
        <v>2348</v>
      </c>
      <c r="C1962" s="6" t="s">
        <v>4408</v>
      </c>
      <c r="D1962" s="6" t="s">
        <v>6296</v>
      </c>
    </row>
    <row r="1963" spans="1:4" ht="15.75" customHeight="1" x14ac:dyDescent="0.2">
      <c r="A1963" s="6" t="s">
        <v>4407</v>
      </c>
      <c r="B1963" s="6" t="s">
        <v>2349</v>
      </c>
      <c r="C1963" s="6" t="s">
        <v>4408</v>
      </c>
      <c r="D1963" s="6" t="s">
        <v>6297</v>
      </c>
    </row>
    <row r="1964" spans="1:4" ht="15.75" customHeight="1" x14ac:dyDescent="0.2">
      <c r="A1964" s="6" t="s">
        <v>4407</v>
      </c>
      <c r="B1964" s="6" t="s">
        <v>2350</v>
      </c>
      <c r="C1964" s="6" t="s">
        <v>4408</v>
      </c>
      <c r="D1964" s="6" t="s">
        <v>6298</v>
      </c>
    </row>
    <row r="1965" spans="1:4" ht="15.75" customHeight="1" x14ac:dyDescent="0.2">
      <c r="A1965" s="6" t="s">
        <v>4407</v>
      </c>
      <c r="B1965" s="6" t="s">
        <v>2351</v>
      </c>
      <c r="C1965" s="6" t="s">
        <v>4408</v>
      </c>
      <c r="D1965" s="6" t="s">
        <v>6299</v>
      </c>
    </row>
    <row r="1966" spans="1:4" ht="15.75" customHeight="1" x14ac:dyDescent="0.2">
      <c r="A1966" s="6" t="s">
        <v>4407</v>
      </c>
      <c r="B1966" s="6" t="s">
        <v>2352</v>
      </c>
      <c r="C1966" s="6" t="s">
        <v>4408</v>
      </c>
      <c r="D1966" s="6" t="s">
        <v>6300</v>
      </c>
    </row>
    <row r="1967" spans="1:4" ht="15.75" customHeight="1" x14ac:dyDescent="0.2">
      <c r="A1967" s="6" t="s">
        <v>4407</v>
      </c>
      <c r="B1967" s="6" t="s">
        <v>2353</v>
      </c>
      <c r="C1967" s="6" t="s">
        <v>4408</v>
      </c>
      <c r="D1967" s="6" t="s">
        <v>6301</v>
      </c>
    </row>
    <row r="1968" spans="1:4" ht="15.75" customHeight="1" x14ac:dyDescent="0.2">
      <c r="A1968" s="6" t="s">
        <v>4407</v>
      </c>
      <c r="B1968" s="6" t="s">
        <v>2354</v>
      </c>
      <c r="C1968" s="6" t="s">
        <v>4408</v>
      </c>
      <c r="D1968" s="6" t="s">
        <v>6302</v>
      </c>
    </row>
    <row r="1969" spans="1:4" ht="15.75" customHeight="1" x14ac:dyDescent="0.2">
      <c r="A1969" s="6" t="s">
        <v>4407</v>
      </c>
      <c r="B1969" s="6" t="s">
        <v>2355</v>
      </c>
      <c r="C1969" s="6" t="s">
        <v>4408</v>
      </c>
      <c r="D1969" s="6" t="s">
        <v>6303</v>
      </c>
    </row>
    <row r="1970" spans="1:4" ht="15.75" customHeight="1" x14ac:dyDescent="0.2">
      <c r="A1970" s="6" t="s">
        <v>4407</v>
      </c>
      <c r="B1970" s="6" t="s">
        <v>2356</v>
      </c>
      <c r="C1970" s="6" t="s">
        <v>4408</v>
      </c>
      <c r="D1970" s="6" t="s">
        <v>6304</v>
      </c>
    </row>
    <row r="1971" spans="1:4" ht="15.75" customHeight="1" x14ac:dyDescent="0.2">
      <c r="A1971" s="6" t="s">
        <v>4407</v>
      </c>
      <c r="B1971" s="6" t="s">
        <v>2357</v>
      </c>
      <c r="C1971" s="6" t="s">
        <v>4408</v>
      </c>
      <c r="D1971" s="6" t="s">
        <v>6305</v>
      </c>
    </row>
    <row r="1972" spans="1:4" ht="15.75" customHeight="1" x14ac:dyDescent="0.2">
      <c r="A1972" s="6" t="s">
        <v>4407</v>
      </c>
      <c r="B1972" s="6" t="s">
        <v>2358</v>
      </c>
      <c r="C1972" s="6" t="s">
        <v>4408</v>
      </c>
      <c r="D1972" s="6" t="s">
        <v>6306</v>
      </c>
    </row>
    <row r="1973" spans="1:4" ht="15.75" customHeight="1" x14ac:dyDescent="0.2">
      <c r="A1973" s="6" t="s">
        <v>4407</v>
      </c>
      <c r="B1973" s="6" t="s">
        <v>2359</v>
      </c>
      <c r="C1973" s="6" t="s">
        <v>4408</v>
      </c>
      <c r="D1973" s="6" t="s">
        <v>6307</v>
      </c>
    </row>
    <row r="1974" spans="1:4" ht="15.75" customHeight="1" x14ac:dyDescent="0.2">
      <c r="A1974" s="6" t="s">
        <v>4407</v>
      </c>
      <c r="B1974" s="6" t="s">
        <v>2360</v>
      </c>
      <c r="C1974" s="6" t="s">
        <v>4408</v>
      </c>
      <c r="D1974" s="6" t="s">
        <v>6308</v>
      </c>
    </row>
    <row r="1975" spans="1:4" ht="15.75" customHeight="1" x14ac:dyDescent="0.2">
      <c r="A1975" s="6" t="s">
        <v>4407</v>
      </c>
      <c r="B1975" s="6" t="s">
        <v>2361</v>
      </c>
      <c r="C1975" s="6" t="s">
        <v>4408</v>
      </c>
      <c r="D1975" s="6" t="s">
        <v>6309</v>
      </c>
    </row>
    <row r="1976" spans="1:4" ht="15.75" customHeight="1" x14ac:dyDescent="0.2">
      <c r="A1976" s="6" t="s">
        <v>4407</v>
      </c>
      <c r="B1976" s="6" t="s">
        <v>2362</v>
      </c>
      <c r="C1976" s="6" t="s">
        <v>4408</v>
      </c>
      <c r="D1976" s="6" t="s">
        <v>6310</v>
      </c>
    </row>
    <row r="1977" spans="1:4" ht="15.75" customHeight="1" x14ac:dyDescent="0.2">
      <c r="A1977" s="6" t="s">
        <v>4407</v>
      </c>
      <c r="B1977" s="6" t="s">
        <v>2363</v>
      </c>
      <c r="C1977" s="6" t="s">
        <v>4408</v>
      </c>
      <c r="D1977" s="6" t="s">
        <v>2576</v>
      </c>
    </row>
    <row r="1978" spans="1:4" ht="15.75" customHeight="1" x14ac:dyDescent="0.2">
      <c r="A1978" s="6" t="s">
        <v>4407</v>
      </c>
      <c r="B1978" s="6" t="s">
        <v>2364</v>
      </c>
      <c r="C1978" s="6" t="s">
        <v>4408</v>
      </c>
      <c r="D1978" s="6" t="s">
        <v>6311</v>
      </c>
    </row>
    <row r="1979" spans="1:4" ht="15.75" customHeight="1" x14ac:dyDescent="0.2">
      <c r="A1979" s="6" t="s">
        <v>4407</v>
      </c>
      <c r="B1979" s="6" t="s">
        <v>2365</v>
      </c>
      <c r="C1979" s="6" t="s">
        <v>4408</v>
      </c>
      <c r="D1979" s="6" t="s">
        <v>6312</v>
      </c>
    </row>
    <row r="1980" spans="1:4" ht="15.75" customHeight="1" x14ac:dyDescent="0.2">
      <c r="A1980" s="6" t="s">
        <v>4407</v>
      </c>
      <c r="B1980" s="6" t="s">
        <v>2366</v>
      </c>
      <c r="C1980" s="6" t="s">
        <v>4408</v>
      </c>
      <c r="D1980" s="6" t="s">
        <v>6313</v>
      </c>
    </row>
    <row r="1981" spans="1:4" ht="15.75" customHeight="1" x14ac:dyDescent="0.2">
      <c r="A1981" s="6" t="s">
        <v>4407</v>
      </c>
      <c r="B1981" s="6" t="s">
        <v>2367</v>
      </c>
      <c r="C1981" s="6" t="s">
        <v>4408</v>
      </c>
      <c r="D1981" s="6" t="s">
        <v>6314</v>
      </c>
    </row>
    <row r="1982" spans="1:4" ht="15.75" customHeight="1" x14ac:dyDescent="0.2">
      <c r="A1982" s="6" t="s">
        <v>4407</v>
      </c>
      <c r="B1982" s="6" t="s">
        <v>2368</v>
      </c>
      <c r="C1982" s="6" t="s">
        <v>4408</v>
      </c>
      <c r="D1982" s="6" t="s">
        <v>6315</v>
      </c>
    </row>
    <row r="1983" spans="1:4" ht="15.75" customHeight="1" x14ac:dyDescent="0.2">
      <c r="A1983" s="6" t="s">
        <v>4407</v>
      </c>
      <c r="B1983" s="6" t="s">
        <v>2369</v>
      </c>
      <c r="C1983" s="6" t="s">
        <v>4408</v>
      </c>
      <c r="D1983" s="6" t="s">
        <v>6316</v>
      </c>
    </row>
    <row r="1984" spans="1:4" ht="15.75" customHeight="1" x14ac:dyDescent="0.2">
      <c r="A1984" s="6" t="s">
        <v>4407</v>
      </c>
      <c r="B1984" s="6" t="s">
        <v>2370</v>
      </c>
      <c r="C1984" s="6" t="s">
        <v>4408</v>
      </c>
      <c r="D1984" s="6" t="s">
        <v>6317</v>
      </c>
    </row>
    <row r="1985" spans="1:4" ht="15.75" customHeight="1" x14ac:dyDescent="0.2">
      <c r="A1985" s="6" t="s">
        <v>4407</v>
      </c>
      <c r="B1985" s="6" t="s">
        <v>2371</v>
      </c>
      <c r="C1985" s="6" t="s">
        <v>4408</v>
      </c>
      <c r="D1985" s="6" t="s">
        <v>6318</v>
      </c>
    </row>
    <row r="1986" spans="1:4" ht="15.75" customHeight="1" x14ac:dyDescent="0.2">
      <c r="A1986" s="6" t="s">
        <v>4407</v>
      </c>
      <c r="B1986" s="6" t="s">
        <v>2372</v>
      </c>
      <c r="C1986" s="6" t="s">
        <v>4408</v>
      </c>
      <c r="D1986" s="6" t="s">
        <v>6319</v>
      </c>
    </row>
    <row r="1987" spans="1:4" ht="15.75" customHeight="1" x14ac:dyDescent="0.2">
      <c r="A1987" s="6" t="s">
        <v>4407</v>
      </c>
      <c r="B1987" s="6" t="s">
        <v>2373</v>
      </c>
      <c r="C1987" s="6" t="s">
        <v>4408</v>
      </c>
      <c r="D1987" s="6" t="s">
        <v>6320</v>
      </c>
    </row>
    <row r="1988" spans="1:4" ht="15.75" customHeight="1" x14ac:dyDescent="0.2">
      <c r="A1988" s="6" t="s">
        <v>4407</v>
      </c>
      <c r="B1988" s="6" t="s">
        <v>2374</v>
      </c>
      <c r="C1988" s="6" t="s">
        <v>4408</v>
      </c>
      <c r="D1988" s="6" t="s">
        <v>6321</v>
      </c>
    </row>
    <row r="1989" spans="1:4" ht="15.75" customHeight="1" x14ac:dyDescent="0.2">
      <c r="A1989" s="6" t="s">
        <v>4407</v>
      </c>
      <c r="B1989" s="6" t="s">
        <v>2375</v>
      </c>
      <c r="C1989" s="6" t="s">
        <v>4408</v>
      </c>
      <c r="D1989" s="6" t="s">
        <v>6322</v>
      </c>
    </row>
    <row r="1990" spans="1:4" ht="15.75" customHeight="1" x14ac:dyDescent="0.2">
      <c r="A1990" s="6" t="s">
        <v>4407</v>
      </c>
      <c r="B1990" s="6" t="s">
        <v>2376</v>
      </c>
      <c r="C1990" s="6" t="s">
        <v>4408</v>
      </c>
      <c r="D1990" s="6" t="s">
        <v>6323</v>
      </c>
    </row>
    <row r="1991" spans="1:4" ht="15.75" customHeight="1" x14ac:dyDescent="0.2">
      <c r="A1991" s="6" t="s">
        <v>4407</v>
      </c>
      <c r="B1991" s="6" t="s">
        <v>2377</v>
      </c>
      <c r="C1991" s="6" t="s">
        <v>4408</v>
      </c>
      <c r="D1991" s="6" t="s">
        <v>6324</v>
      </c>
    </row>
    <row r="1992" spans="1:4" ht="15.75" customHeight="1" x14ac:dyDescent="0.2">
      <c r="A1992" s="6" t="s">
        <v>4407</v>
      </c>
      <c r="B1992" s="6" t="s">
        <v>2378</v>
      </c>
      <c r="C1992" s="6" t="s">
        <v>4408</v>
      </c>
      <c r="D1992" s="6" t="s">
        <v>6325</v>
      </c>
    </row>
    <row r="1993" spans="1:4" ht="15.75" customHeight="1" x14ac:dyDescent="0.2">
      <c r="A1993" s="6" t="s">
        <v>4407</v>
      </c>
      <c r="B1993" s="6" t="s">
        <v>2379</v>
      </c>
      <c r="C1993" s="6" t="s">
        <v>4408</v>
      </c>
      <c r="D1993" s="6" t="s">
        <v>6326</v>
      </c>
    </row>
    <row r="1994" spans="1:4" ht="15.75" customHeight="1" x14ac:dyDescent="0.2">
      <c r="A1994" s="6" t="s">
        <v>4407</v>
      </c>
      <c r="B1994" s="6" t="s">
        <v>2380</v>
      </c>
      <c r="C1994" s="6" t="s">
        <v>4408</v>
      </c>
      <c r="D1994" s="6" t="s">
        <v>6327</v>
      </c>
    </row>
    <row r="1995" spans="1:4" ht="15.75" customHeight="1" x14ac:dyDescent="0.2">
      <c r="A1995" s="6" t="s">
        <v>4407</v>
      </c>
      <c r="B1995" s="6" t="s">
        <v>2381</v>
      </c>
      <c r="C1995" s="6" t="s">
        <v>4408</v>
      </c>
      <c r="D1995" s="6" t="s">
        <v>6328</v>
      </c>
    </row>
    <row r="1996" spans="1:4" ht="15.75" customHeight="1" x14ac:dyDescent="0.2">
      <c r="A1996" s="6" t="s">
        <v>4407</v>
      </c>
      <c r="B1996" s="6" t="s">
        <v>2382</v>
      </c>
      <c r="C1996" s="6" t="s">
        <v>4408</v>
      </c>
      <c r="D1996" s="6" t="s">
        <v>6329</v>
      </c>
    </row>
    <row r="1997" spans="1:4" ht="15.75" customHeight="1" x14ac:dyDescent="0.2">
      <c r="A1997" s="6" t="s">
        <v>4407</v>
      </c>
      <c r="B1997" s="6" t="s">
        <v>2383</v>
      </c>
      <c r="C1997" s="6" t="s">
        <v>4408</v>
      </c>
      <c r="D1997" s="6" t="s">
        <v>6330</v>
      </c>
    </row>
    <row r="1998" spans="1:4" ht="15.75" customHeight="1" x14ac:dyDescent="0.2">
      <c r="A1998" s="6" t="s">
        <v>4407</v>
      </c>
      <c r="B1998" s="6" t="s">
        <v>2384</v>
      </c>
      <c r="C1998" s="6" t="s">
        <v>4408</v>
      </c>
      <c r="D1998" s="6" t="s">
        <v>6331</v>
      </c>
    </row>
    <row r="1999" spans="1:4" ht="15.75" customHeight="1" x14ac:dyDescent="0.2">
      <c r="A1999" s="6" t="s">
        <v>4407</v>
      </c>
      <c r="B1999" s="6" t="s">
        <v>2385</v>
      </c>
      <c r="C1999" s="6" t="s">
        <v>4408</v>
      </c>
      <c r="D1999" s="6" t="s">
        <v>6332</v>
      </c>
    </row>
    <row r="2000" spans="1:4" ht="15.75" customHeight="1" x14ac:dyDescent="0.2">
      <c r="A2000" s="6" t="s">
        <v>4407</v>
      </c>
      <c r="B2000" s="6" t="s">
        <v>2386</v>
      </c>
      <c r="C2000" s="6" t="s">
        <v>4408</v>
      </c>
      <c r="D2000" s="6" t="s">
        <v>6333</v>
      </c>
    </row>
    <row r="2001" spans="1:4" ht="15.75" customHeight="1" x14ac:dyDescent="0.2">
      <c r="A2001" s="6" t="s">
        <v>4407</v>
      </c>
      <c r="B2001" s="6" t="s">
        <v>2387</v>
      </c>
      <c r="C2001" s="6" t="s">
        <v>4408</v>
      </c>
      <c r="D2001" s="6" t="s">
        <v>6334</v>
      </c>
    </row>
    <row r="2002" spans="1:4" ht="15.75" customHeight="1" x14ac:dyDescent="0.2">
      <c r="A2002" s="6" t="s">
        <v>4407</v>
      </c>
      <c r="B2002" s="6" t="s">
        <v>2388</v>
      </c>
      <c r="C2002" s="6" t="s">
        <v>4408</v>
      </c>
      <c r="D2002" s="6" t="s">
        <v>6335</v>
      </c>
    </row>
    <row r="2003" spans="1:4" ht="15.75" customHeight="1" x14ac:dyDescent="0.2">
      <c r="A2003" s="6" t="s">
        <v>4407</v>
      </c>
      <c r="B2003" s="6" t="s">
        <v>2389</v>
      </c>
      <c r="C2003" s="6" t="s">
        <v>4408</v>
      </c>
      <c r="D2003" s="6" t="s">
        <v>6336</v>
      </c>
    </row>
    <row r="2004" spans="1:4" ht="15.75" customHeight="1" x14ac:dyDescent="0.2">
      <c r="A2004" s="6" t="s">
        <v>4407</v>
      </c>
      <c r="B2004" s="6" t="s">
        <v>2390</v>
      </c>
      <c r="C2004" s="6" t="s">
        <v>4408</v>
      </c>
      <c r="D2004" s="6" t="s">
        <v>6337</v>
      </c>
    </row>
    <row r="2005" spans="1:4" ht="15.75" customHeight="1" x14ac:dyDescent="0.2">
      <c r="A2005" s="6" t="s">
        <v>4407</v>
      </c>
      <c r="B2005" s="6" t="s">
        <v>2391</v>
      </c>
      <c r="C2005" s="6" t="s">
        <v>4408</v>
      </c>
      <c r="D2005" s="6" t="s">
        <v>6338</v>
      </c>
    </row>
    <row r="2006" spans="1:4" ht="15.75" customHeight="1" x14ac:dyDescent="0.2">
      <c r="A2006" s="6" t="s">
        <v>4407</v>
      </c>
      <c r="B2006" s="6" t="s">
        <v>2392</v>
      </c>
      <c r="C2006" s="6" t="s">
        <v>4408</v>
      </c>
      <c r="D2006" s="6" t="s">
        <v>6339</v>
      </c>
    </row>
    <row r="2007" spans="1:4" ht="15.75" customHeight="1" x14ac:dyDescent="0.2">
      <c r="A2007" s="6" t="s">
        <v>4407</v>
      </c>
      <c r="B2007" s="6" t="s">
        <v>2393</v>
      </c>
      <c r="C2007" s="6" t="s">
        <v>4408</v>
      </c>
      <c r="D2007" s="6" t="s">
        <v>193</v>
      </c>
    </row>
    <row r="2008" spans="1:4" ht="15.75" customHeight="1" x14ac:dyDescent="0.2">
      <c r="A2008" s="6" t="s">
        <v>4407</v>
      </c>
      <c r="B2008" s="6" t="s">
        <v>2394</v>
      </c>
      <c r="C2008" s="6" t="s">
        <v>4408</v>
      </c>
      <c r="D2008" s="6" t="s">
        <v>6340</v>
      </c>
    </row>
    <row r="2009" spans="1:4" ht="15.75" customHeight="1" x14ac:dyDescent="0.2">
      <c r="A2009" s="6" t="s">
        <v>4407</v>
      </c>
      <c r="B2009" s="6" t="s">
        <v>2395</v>
      </c>
      <c r="C2009" s="6" t="s">
        <v>4408</v>
      </c>
      <c r="D2009" s="6" t="s">
        <v>6341</v>
      </c>
    </row>
    <row r="2010" spans="1:4" ht="15.75" customHeight="1" x14ac:dyDescent="0.2">
      <c r="A2010" s="6" t="s">
        <v>4407</v>
      </c>
      <c r="B2010" s="6" t="s">
        <v>2396</v>
      </c>
      <c r="C2010" s="6" t="s">
        <v>4408</v>
      </c>
      <c r="D2010" s="6" t="s">
        <v>6342</v>
      </c>
    </row>
    <row r="2011" spans="1:4" ht="15.75" customHeight="1" x14ac:dyDescent="0.2">
      <c r="A2011" s="6" t="s">
        <v>4407</v>
      </c>
      <c r="B2011" s="6" t="s">
        <v>2397</v>
      </c>
      <c r="C2011" s="6" t="s">
        <v>4408</v>
      </c>
      <c r="D2011" s="6" t="s">
        <v>2618</v>
      </c>
    </row>
    <row r="2012" spans="1:4" ht="15.75" customHeight="1" x14ac:dyDescent="0.2">
      <c r="A2012" s="6" t="s">
        <v>4407</v>
      </c>
      <c r="B2012" s="6" t="s">
        <v>2398</v>
      </c>
      <c r="C2012" s="6" t="s">
        <v>4408</v>
      </c>
      <c r="D2012" s="6" t="s">
        <v>6343</v>
      </c>
    </row>
    <row r="2013" spans="1:4" ht="15.75" customHeight="1" x14ac:dyDescent="0.2">
      <c r="A2013" s="6" t="s">
        <v>4407</v>
      </c>
      <c r="B2013" s="6" t="s">
        <v>2399</v>
      </c>
      <c r="C2013" s="6" t="s">
        <v>4408</v>
      </c>
      <c r="D2013" s="6" t="s">
        <v>6344</v>
      </c>
    </row>
    <row r="2014" spans="1:4" ht="15.75" customHeight="1" x14ac:dyDescent="0.2">
      <c r="A2014" s="6" t="s">
        <v>4407</v>
      </c>
      <c r="B2014" s="6" t="s">
        <v>2400</v>
      </c>
      <c r="C2014" s="6" t="s">
        <v>4408</v>
      </c>
      <c r="D2014" s="6" t="s">
        <v>6345</v>
      </c>
    </row>
    <row r="2015" spans="1:4" ht="15.75" customHeight="1" x14ac:dyDescent="0.2">
      <c r="A2015" s="6" t="s">
        <v>4407</v>
      </c>
      <c r="B2015" s="6" t="s">
        <v>2401</v>
      </c>
      <c r="C2015" s="6" t="s">
        <v>4408</v>
      </c>
      <c r="D2015" s="6" t="s">
        <v>6346</v>
      </c>
    </row>
    <row r="2016" spans="1:4" ht="15.75" customHeight="1" x14ac:dyDescent="0.2">
      <c r="A2016" s="6" t="s">
        <v>4407</v>
      </c>
      <c r="B2016" s="6" t="s">
        <v>2402</v>
      </c>
      <c r="C2016" s="6" t="s">
        <v>4408</v>
      </c>
      <c r="D2016" s="6" t="s">
        <v>194</v>
      </c>
    </row>
    <row r="2017" spans="1:4" ht="15.75" customHeight="1" x14ac:dyDescent="0.2">
      <c r="A2017" s="6" t="s">
        <v>4407</v>
      </c>
      <c r="B2017" s="6" t="s">
        <v>2403</v>
      </c>
      <c r="C2017" s="6" t="s">
        <v>4408</v>
      </c>
      <c r="D2017" s="6" t="s">
        <v>6347</v>
      </c>
    </row>
    <row r="2018" spans="1:4" ht="15.75" customHeight="1" x14ac:dyDescent="0.2">
      <c r="A2018" s="6" t="s">
        <v>4407</v>
      </c>
      <c r="B2018" s="6" t="s">
        <v>2404</v>
      </c>
      <c r="C2018" s="6" t="s">
        <v>4408</v>
      </c>
      <c r="D2018" s="6" t="s">
        <v>6348</v>
      </c>
    </row>
    <row r="2019" spans="1:4" ht="15.75" customHeight="1" x14ac:dyDescent="0.2">
      <c r="A2019" s="6" t="s">
        <v>4407</v>
      </c>
      <c r="B2019" s="6" t="s">
        <v>2405</v>
      </c>
      <c r="C2019" s="6" t="s">
        <v>4408</v>
      </c>
      <c r="D2019" s="6" t="s">
        <v>6349</v>
      </c>
    </row>
    <row r="2020" spans="1:4" ht="15.75" customHeight="1" x14ac:dyDescent="0.2">
      <c r="A2020" s="6" t="s">
        <v>4407</v>
      </c>
      <c r="B2020" s="6" t="s">
        <v>2406</v>
      </c>
      <c r="C2020" s="6" t="s">
        <v>4408</v>
      </c>
      <c r="D2020" s="6" t="s">
        <v>6350</v>
      </c>
    </row>
    <row r="2021" spans="1:4" ht="15.75" customHeight="1" x14ac:dyDescent="0.2">
      <c r="A2021" s="6" t="s">
        <v>4407</v>
      </c>
      <c r="B2021" s="6" t="s">
        <v>2407</v>
      </c>
      <c r="C2021" s="6" t="s">
        <v>4408</v>
      </c>
      <c r="D2021" s="6" t="s">
        <v>6351</v>
      </c>
    </row>
    <row r="2022" spans="1:4" ht="15.75" customHeight="1" x14ac:dyDescent="0.2">
      <c r="A2022" s="6" t="s">
        <v>4407</v>
      </c>
      <c r="B2022" s="6" t="s">
        <v>2408</v>
      </c>
      <c r="C2022" s="6" t="s">
        <v>4408</v>
      </c>
      <c r="D2022" s="6" t="s">
        <v>6352</v>
      </c>
    </row>
    <row r="2023" spans="1:4" ht="15.75" customHeight="1" x14ac:dyDescent="0.2">
      <c r="A2023" s="6" t="s">
        <v>4407</v>
      </c>
      <c r="B2023" s="6" t="s">
        <v>2409</v>
      </c>
      <c r="C2023" s="6" t="s">
        <v>4408</v>
      </c>
      <c r="D2023" s="6" t="s">
        <v>6353</v>
      </c>
    </row>
    <row r="2024" spans="1:4" ht="15.75" customHeight="1" x14ac:dyDescent="0.2">
      <c r="A2024" s="6" t="s">
        <v>4407</v>
      </c>
      <c r="B2024" s="6" t="s">
        <v>2410</v>
      </c>
      <c r="C2024" s="6" t="s">
        <v>4408</v>
      </c>
      <c r="D2024" s="6" t="s">
        <v>6354</v>
      </c>
    </row>
    <row r="2025" spans="1:4" ht="15.75" customHeight="1" x14ac:dyDescent="0.2">
      <c r="A2025" s="6" t="s">
        <v>4407</v>
      </c>
      <c r="B2025" s="6" t="s">
        <v>2411</v>
      </c>
      <c r="C2025" s="6" t="s">
        <v>4408</v>
      </c>
      <c r="D2025" s="6" t="s">
        <v>6355</v>
      </c>
    </row>
    <row r="2026" spans="1:4" ht="15.75" customHeight="1" x14ac:dyDescent="0.2">
      <c r="A2026" s="6" t="s">
        <v>4407</v>
      </c>
      <c r="B2026" s="6" t="s">
        <v>2412</v>
      </c>
      <c r="C2026" s="6" t="s">
        <v>4408</v>
      </c>
      <c r="D2026" s="6" t="s">
        <v>6356</v>
      </c>
    </row>
    <row r="2027" spans="1:4" ht="15.75" customHeight="1" x14ac:dyDescent="0.2">
      <c r="A2027" s="6" t="s">
        <v>4407</v>
      </c>
      <c r="B2027" s="6" t="s">
        <v>2413</v>
      </c>
      <c r="C2027" s="6" t="s">
        <v>4408</v>
      </c>
      <c r="D2027" s="6" t="s">
        <v>6357</v>
      </c>
    </row>
    <row r="2028" spans="1:4" ht="15.75" customHeight="1" x14ac:dyDescent="0.2">
      <c r="A2028" s="6" t="s">
        <v>4407</v>
      </c>
      <c r="B2028" s="6" t="s">
        <v>2414</v>
      </c>
      <c r="C2028" s="6" t="s">
        <v>4408</v>
      </c>
      <c r="D2028" s="6" t="s">
        <v>6358</v>
      </c>
    </row>
    <row r="2029" spans="1:4" ht="15.75" customHeight="1" x14ac:dyDescent="0.2">
      <c r="A2029" s="6" t="s">
        <v>4407</v>
      </c>
      <c r="B2029" s="6" t="s">
        <v>2415</v>
      </c>
      <c r="C2029" s="6" t="s">
        <v>4408</v>
      </c>
      <c r="D2029" s="6" t="s">
        <v>6359</v>
      </c>
    </row>
    <row r="2030" spans="1:4" ht="15.75" customHeight="1" x14ac:dyDescent="0.2">
      <c r="A2030" s="6" t="s">
        <v>4407</v>
      </c>
      <c r="B2030" s="6" t="s">
        <v>2416</v>
      </c>
      <c r="C2030" s="6" t="s">
        <v>4408</v>
      </c>
      <c r="D2030" s="6" t="s">
        <v>6360</v>
      </c>
    </row>
    <row r="2031" spans="1:4" ht="15.75" customHeight="1" x14ac:dyDescent="0.2">
      <c r="A2031" s="6" t="s">
        <v>4407</v>
      </c>
      <c r="B2031" s="6" t="s">
        <v>2417</v>
      </c>
      <c r="C2031" s="6" t="s">
        <v>4408</v>
      </c>
      <c r="D2031" s="6" t="s">
        <v>6361</v>
      </c>
    </row>
    <row r="2032" spans="1:4" ht="15.75" customHeight="1" x14ac:dyDescent="0.2">
      <c r="A2032" s="6" t="s">
        <v>4407</v>
      </c>
      <c r="B2032" s="6" t="s">
        <v>2418</v>
      </c>
      <c r="C2032" s="6" t="s">
        <v>4408</v>
      </c>
      <c r="D2032" s="6" t="s">
        <v>6362</v>
      </c>
    </row>
    <row r="2033" spans="1:4" ht="15.75" customHeight="1" x14ac:dyDescent="0.2">
      <c r="A2033" s="6" t="s">
        <v>4407</v>
      </c>
      <c r="B2033" s="6" t="s">
        <v>2419</v>
      </c>
      <c r="C2033" s="6" t="s">
        <v>4408</v>
      </c>
      <c r="D2033" s="6" t="s">
        <v>6363</v>
      </c>
    </row>
    <row r="2034" spans="1:4" ht="15.75" customHeight="1" x14ac:dyDescent="0.2">
      <c r="A2034" s="6" t="s">
        <v>4407</v>
      </c>
      <c r="B2034" s="6" t="s">
        <v>2420</v>
      </c>
      <c r="C2034" s="6" t="s">
        <v>4408</v>
      </c>
      <c r="D2034" s="6" t="s">
        <v>6364</v>
      </c>
    </row>
    <row r="2035" spans="1:4" ht="15.75" customHeight="1" x14ac:dyDescent="0.2">
      <c r="A2035" s="6" t="s">
        <v>4407</v>
      </c>
      <c r="B2035" s="6" t="s">
        <v>2421</v>
      </c>
      <c r="C2035" s="6" t="s">
        <v>4408</v>
      </c>
      <c r="D2035" s="6" t="s">
        <v>6365</v>
      </c>
    </row>
    <row r="2036" spans="1:4" ht="15.75" customHeight="1" x14ac:dyDescent="0.2">
      <c r="A2036" s="6" t="s">
        <v>4407</v>
      </c>
      <c r="B2036" s="6" t="s">
        <v>2422</v>
      </c>
      <c r="C2036" s="6" t="s">
        <v>4408</v>
      </c>
      <c r="D2036" s="6" t="s">
        <v>6366</v>
      </c>
    </row>
    <row r="2037" spans="1:4" ht="15.75" customHeight="1" x14ac:dyDescent="0.2">
      <c r="A2037" s="6" t="s">
        <v>4407</v>
      </c>
      <c r="B2037" s="6" t="s">
        <v>2423</v>
      </c>
      <c r="C2037" s="6" t="s">
        <v>4408</v>
      </c>
      <c r="D2037" s="6" t="s">
        <v>6367</v>
      </c>
    </row>
    <row r="2038" spans="1:4" ht="15.75" customHeight="1" x14ac:dyDescent="0.2">
      <c r="A2038" s="6" t="s">
        <v>4407</v>
      </c>
      <c r="B2038" s="6" t="s">
        <v>2424</v>
      </c>
      <c r="C2038" s="6" t="s">
        <v>4408</v>
      </c>
      <c r="D2038" s="6" t="s">
        <v>6368</v>
      </c>
    </row>
    <row r="2039" spans="1:4" ht="15.75" customHeight="1" x14ac:dyDescent="0.2">
      <c r="A2039" s="6" t="s">
        <v>4407</v>
      </c>
      <c r="B2039" s="6" t="s">
        <v>2425</v>
      </c>
      <c r="C2039" s="6" t="s">
        <v>4408</v>
      </c>
      <c r="D2039" s="6" t="s">
        <v>6369</v>
      </c>
    </row>
    <row r="2040" spans="1:4" ht="15.75" customHeight="1" x14ac:dyDescent="0.2">
      <c r="A2040" s="6" t="s">
        <v>4407</v>
      </c>
      <c r="B2040" s="6" t="s">
        <v>2426</v>
      </c>
      <c r="C2040" s="6" t="s">
        <v>4408</v>
      </c>
      <c r="D2040" s="6" t="s">
        <v>6370</v>
      </c>
    </row>
    <row r="2041" spans="1:4" ht="15.75" customHeight="1" x14ac:dyDescent="0.2">
      <c r="A2041" s="6" t="s">
        <v>4407</v>
      </c>
      <c r="B2041" s="6" t="s">
        <v>2427</v>
      </c>
      <c r="C2041" s="6" t="s">
        <v>4408</v>
      </c>
      <c r="D2041" s="6" t="s">
        <v>6371</v>
      </c>
    </row>
    <row r="2042" spans="1:4" ht="15.75" customHeight="1" x14ac:dyDescent="0.2">
      <c r="A2042" s="6" t="s">
        <v>4407</v>
      </c>
      <c r="B2042" s="6" t="s">
        <v>2428</v>
      </c>
      <c r="C2042" s="6" t="s">
        <v>4408</v>
      </c>
      <c r="D2042" s="6" t="s">
        <v>2688</v>
      </c>
    </row>
    <row r="2043" spans="1:4" ht="15.75" customHeight="1" x14ac:dyDescent="0.2">
      <c r="A2043" s="6" t="s">
        <v>4407</v>
      </c>
      <c r="B2043" s="6" t="s">
        <v>2429</v>
      </c>
      <c r="C2043" s="6" t="s">
        <v>4408</v>
      </c>
      <c r="D2043" s="6" t="s">
        <v>6372</v>
      </c>
    </row>
    <row r="2044" spans="1:4" ht="15.75" customHeight="1" x14ac:dyDescent="0.2">
      <c r="A2044" s="6" t="s">
        <v>4407</v>
      </c>
      <c r="B2044" s="6" t="s">
        <v>2430</v>
      </c>
      <c r="C2044" s="6" t="s">
        <v>4408</v>
      </c>
      <c r="D2044" s="6" t="s">
        <v>6373</v>
      </c>
    </row>
    <row r="2045" spans="1:4" ht="15.75" customHeight="1" x14ac:dyDescent="0.2">
      <c r="A2045" s="6" t="s">
        <v>4407</v>
      </c>
      <c r="B2045" s="6" t="s">
        <v>2431</v>
      </c>
      <c r="C2045" s="6" t="s">
        <v>4408</v>
      </c>
      <c r="D2045" s="6" t="s">
        <v>6374</v>
      </c>
    </row>
    <row r="2046" spans="1:4" ht="15.75" customHeight="1" x14ac:dyDescent="0.2">
      <c r="A2046" s="6" t="s">
        <v>4407</v>
      </c>
      <c r="B2046" s="6" t="s">
        <v>2432</v>
      </c>
      <c r="C2046" s="6" t="s">
        <v>4408</v>
      </c>
      <c r="D2046" s="6" t="s">
        <v>6375</v>
      </c>
    </row>
    <row r="2047" spans="1:4" ht="15.75" customHeight="1" x14ac:dyDescent="0.2">
      <c r="A2047" s="6" t="s">
        <v>4407</v>
      </c>
      <c r="B2047" s="6" t="s">
        <v>2433</v>
      </c>
      <c r="C2047" s="6" t="s">
        <v>4408</v>
      </c>
      <c r="D2047" s="6" t="s">
        <v>6376</v>
      </c>
    </row>
    <row r="2048" spans="1:4" ht="15.75" customHeight="1" x14ac:dyDescent="0.2">
      <c r="A2048" s="6" t="s">
        <v>4407</v>
      </c>
      <c r="B2048" s="6" t="s">
        <v>2434</v>
      </c>
      <c r="C2048" s="6" t="s">
        <v>4408</v>
      </c>
      <c r="D2048" s="6" t="s">
        <v>6377</v>
      </c>
    </row>
    <row r="2049" spans="1:4" ht="15.75" customHeight="1" x14ac:dyDescent="0.2">
      <c r="A2049" s="6" t="s">
        <v>4407</v>
      </c>
      <c r="B2049" s="6" t="s">
        <v>2435</v>
      </c>
      <c r="C2049" s="6" t="s">
        <v>4408</v>
      </c>
      <c r="D2049" s="6" t="s">
        <v>6378</v>
      </c>
    </row>
    <row r="2050" spans="1:4" ht="15.75" customHeight="1" x14ac:dyDescent="0.2">
      <c r="A2050" s="6" t="s">
        <v>4407</v>
      </c>
      <c r="B2050" s="6" t="s">
        <v>2436</v>
      </c>
      <c r="C2050" s="6" t="s">
        <v>4408</v>
      </c>
      <c r="D2050" s="6" t="s">
        <v>6379</v>
      </c>
    </row>
    <row r="2051" spans="1:4" ht="15.75" customHeight="1" x14ac:dyDescent="0.2">
      <c r="A2051" s="6" t="s">
        <v>4407</v>
      </c>
      <c r="B2051" s="6" t="s">
        <v>2437</v>
      </c>
      <c r="C2051" s="6" t="s">
        <v>4408</v>
      </c>
      <c r="D2051" s="6" t="s">
        <v>6380</v>
      </c>
    </row>
    <row r="2052" spans="1:4" ht="15.75" customHeight="1" x14ac:dyDescent="0.2">
      <c r="A2052" s="6" t="s">
        <v>4407</v>
      </c>
      <c r="B2052" s="6" t="s">
        <v>2438</v>
      </c>
      <c r="C2052" s="6" t="s">
        <v>4408</v>
      </c>
      <c r="D2052" s="6" t="s">
        <v>6381</v>
      </c>
    </row>
    <row r="2053" spans="1:4" ht="15.75" customHeight="1" x14ac:dyDescent="0.2">
      <c r="A2053" s="6" t="s">
        <v>4407</v>
      </c>
      <c r="B2053" s="6" t="s">
        <v>2439</v>
      </c>
      <c r="C2053" s="6" t="s">
        <v>4408</v>
      </c>
      <c r="D2053" s="6" t="s">
        <v>6382</v>
      </c>
    </row>
    <row r="2054" spans="1:4" ht="15.75" customHeight="1" x14ac:dyDescent="0.2">
      <c r="A2054" s="6" t="s">
        <v>4407</v>
      </c>
      <c r="B2054" s="6" t="s">
        <v>2440</v>
      </c>
      <c r="C2054" s="6" t="s">
        <v>4408</v>
      </c>
      <c r="D2054" s="6" t="s">
        <v>6383</v>
      </c>
    </row>
    <row r="2055" spans="1:4" ht="15.75" customHeight="1" x14ac:dyDescent="0.2">
      <c r="A2055" s="6" t="s">
        <v>4407</v>
      </c>
      <c r="B2055" s="6" t="s">
        <v>2441</v>
      </c>
      <c r="C2055" s="6" t="s">
        <v>4408</v>
      </c>
      <c r="D2055" s="6" t="s">
        <v>6384</v>
      </c>
    </row>
    <row r="2056" spans="1:4" ht="15.75" customHeight="1" x14ac:dyDescent="0.2">
      <c r="A2056" s="6" t="s">
        <v>4407</v>
      </c>
      <c r="B2056" s="6" t="s">
        <v>2442</v>
      </c>
      <c r="C2056" s="6" t="s">
        <v>4408</v>
      </c>
      <c r="D2056" s="6" t="s">
        <v>6385</v>
      </c>
    </row>
    <row r="2057" spans="1:4" ht="15.75" customHeight="1" x14ac:dyDescent="0.2">
      <c r="A2057" s="6" t="s">
        <v>4407</v>
      </c>
      <c r="B2057" s="6" t="s">
        <v>2443</v>
      </c>
      <c r="C2057" s="6" t="s">
        <v>4408</v>
      </c>
      <c r="D2057" s="6" t="s">
        <v>6386</v>
      </c>
    </row>
    <row r="2058" spans="1:4" ht="15.75" customHeight="1" x14ac:dyDescent="0.2">
      <c r="A2058" s="6" t="s">
        <v>4407</v>
      </c>
      <c r="B2058" s="6" t="s">
        <v>2444</v>
      </c>
      <c r="C2058" s="6" t="s">
        <v>4408</v>
      </c>
      <c r="D2058" s="6" t="s">
        <v>6387</v>
      </c>
    </row>
    <row r="2059" spans="1:4" ht="15.75" customHeight="1" x14ac:dyDescent="0.2">
      <c r="A2059" s="6" t="s">
        <v>4407</v>
      </c>
      <c r="B2059" s="6" t="s">
        <v>2445</v>
      </c>
      <c r="C2059" s="6" t="s">
        <v>4408</v>
      </c>
      <c r="D2059" s="6" t="s">
        <v>6388</v>
      </c>
    </row>
    <row r="2060" spans="1:4" ht="15.75" customHeight="1" x14ac:dyDescent="0.2">
      <c r="A2060" s="6" t="s">
        <v>4407</v>
      </c>
      <c r="B2060" s="6" t="s">
        <v>2446</v>
      </c>
      <c r="C2060" s="6" t="s">
        <v>4408</v>
      </c>
      <c r="D2060" s="6" t="s">
        <v>6389</v>
      </c>
    </row>
    <row r="2061" spans="1:4" ht="15.75" customHeight="1" x14ac:dyDescent="0.2">
      <c r="A2061" s="6" t="s">
        <v>4407</v>
      </c>
      <c r="B2061" s="6" t="s">
        <v>2447</v>
      </c>
      <c r="C2061" s="6" t="s">
        <v>4408</v>
      </c>
      <c r="D2061" s="6" t="s">
        <v>6390</v>
      </c>
    </row>
    <row r="2062" spans="1:4" ht="15.75" customHeight="1" x14ac:dyDescent="0.2">
      <c r="A2062" s="6" t="s">
        <v>4407</v>
      </c>
      <c r="B2062" s="6" t="s">
        <v>2448</v>
      </c>
      <c r="C2062" s="6" t="s">
        <v>4408</v>
      </c>
      <c r="D2062" s="6" t="s">
        <v>6391</v>
      </c>
    </row>
    <row r="2063" spans="1:4" ht="15.75" customHeight="1" x14ac:dyDescent="0.2">
      <c r="A2063" s="6" t="s">
        <v>4407</v>
      </c>
      <c r="B2063" s="6" t="s">
        <v>2449</v>
      </c>
      <c r="C2063" s="6" t="s">
        <v>4408</v>
      </c>
      <c r="D2063" s="6" t="s">
        <v>6392</v>
      </c>
    </row>
    <row r="2064" spans="1:4" ht="15.75" customHeight="1" x14ac:dyDescent="0.2">
      <c r="A2064" s="6" t="s">
        <v>4407</v>
      </c>
      <c r="B2064" s="6" t="s">
        <v>2450</v>
      </c>
      <c r="C2064" s="6" t="s">
        <v>4408</v>
      </c>
      <c r="D2064" s="6" t="s">
        <v>6393</v>
      </c>
    </row>
    <row r="2065" spans="1:4" ht="15.75" customHeight="1" x14ac:dyDescent="0.2">
      <c r="A2065" s="6" t="s">
        <v>4407</v>
      </c>
      <c r="B2065" s="6" t="s">
        <v>2451</v>
      </c>
      <c r="C2065" s="6" t="s">
        <v>4408</v>
      </c>
      <c r="D2065" s="6" t="s">
        <v>6394</v>
      </c>
    </row>
    <row r="2066" spans="1:4" ht="15.75" customHeight="1" x14ac:dyDescent="0.2">
      <c r="A2066" s="6" t="s">
        <v>4407</v>
      </c>
      <c r="B2066" s="6" t="s">
        <v>2452</v>
      </c>
      <c r="C2066" s="6" t="s">
        <v>4408</v>
      </c>
      <c r="D2066" s="6" t="s">
        <v>2722</v>
      </c>
    </row>
    <row r="2067" spans="1:4" ht="15.75" customHeight="1" x14ac:dyDescent="0.2">
      <c r="A2067" s="6" t="s">
        <v>4407</v>
      </c>
      <c r="B2067" s="6" t="s">
        <v>2453</v>
      </c>
      <c r="C2067" s="6" t="s">
        <v>4408</v>
      </c>
      <c r="D2067" s="6" t="s">
        <v>6395</v>
      </c>
    </row>
    <row r="2068" spans="1:4" ht="15.75" customHeight="1" x14ac:dyDescent="0.2">
      <c r="A2068" s="6" t="s">
        <v>4407</v>
      </c>
      <c r="B2068" s="6" t="s">
        <v>2454</v>
      </c>
      <c r="C2068" s="6" t="s">
        <v>4408</v>
      </c>
      <c r="D2068" s="6" t="s">
        <v>6396</v>
      </c>
    </row>
    <row r="2069" spans="1:4" ht="15.75" customHeight="1" x14ac:dyDescent="0.2">
      <c r="A2069" s="6" t="s">
        <v>4407</v>
      </c>
      <c r="B2069" s="6" t="s">
        <v>2455</v>
      </c>
      <c r="C2069" s="6" t="s">
        <v>4408</v>
      </c>
      <c r="D2069" s="6" t="s">
        <v>6397</v>
      </c>
    </row>
    <row r="2070" spans="1:4" ht="15.75" customHeight="1" x14ac:dyDescent="0.2">
      <c r="A2070" s="6" t="s">
        <v>4407</v>
      </c>
      <c r="B2070" s="6" t="s">
        <v>2456</v>
      </c>
      <c r="C2070" s="6" t="s">
        <v>4408</v>
      </c>
      <c r="D2070" s="6" t="s">
        <v>6398</v>
      </c>
    </row>
    <row r="2071" spans="1:4" ht="15.75" customHeight="1" x14ac:dyDescent="0.2">
      <c r="A2071" s="6" t="s">
        <v>4407</v>
      </c>
      <c r="B2071" s="6" t="s">
        <v>2457</v>
      </c>
      <c r="C2071" s="6" t="s">
        <v>4408</v>
      </c>
      <c r="D2071" s="6" t="s">
        <v>6399</v>
      </c>
    </row>
    <row r="2072" spans="1:4" ht="15.75" customHeight="1" x14ac:dyDescent="0.2">
      <c r="A2072" s="6" t="s">
        <v>4407</v>
      </c>
      <c r="B2072" s="6" t="s">
        <v>2458</v>
      </c>
      <c r="C2072" s="6" t="s">
        <v>4408</v>
      </c>
      <c r="D2072" s="6" t="s">
        <v>6400</v>
      </c>
    </row>
    <row r="2073" spans="1:4" ht="15.75" customHeight="1" x14ac:dyDescent="0.2">
      <c r="A2073" s="6" t="s">
        <v>4407</v>
      </c>
      <c r="B2073" s="6" t="s">
        <v>2459</v>
      </c>
      <c r="C2073" s="6" t="s">
        <v>4408</v>
      </c>
      <c r="D2073" s="6" t="s">
        <v>6401</v>
      </c>
    </row>
    <row r="2074" spans="1:4" ht="15.75" customHeight="1" x14ac:dyDescent="0.2">
      <c r="A2074" s="6" t="s">
        <v>4407</v>
      </c>
      <c r="B2074" s="6" t="s">
        <v>2460</v>
      </c>
      <c r="C2074" s="6" t="s">
        <v>4408</v>
      </c>
      <c r="D2074" s="6" t="s">
        <v>6402</v>
      </c>
    </row>
    <row r="2075" spans="1:4" ht="15.75" customHeight="1" x14ac:dyDescent="0.2">
      <c r="A2075" s="6" t="s">
        <v>4407</v>
      </c>
      <c r="B2075" s="6" t="s">
        <v>2461</v>
      </c>
      <c r="C2075" s="6" t="s">
        <v>4408</v>
      </c>
      <c r="D2075" s="6" t="s">
        <v>6403</v>
      </c>
    </row>
    <row r="2076" spans="1:4" ht="15.75" customHeight="1" x14ac:dyDescent="0.2">
      <c r="A2076" s="6" t="s">
        <v>4407</v>
      </c>
      <c r="B2076" s="6" t="s">
        <v>2462</v>
      </c>
      <c r="C2076" s="6" t="s">
        <v>4408</v>
      </c>
      <c r="D2076" s="6" t="s">
        <v>6404</v>
      </c>
    </row>
    <row r="2077" spans="1:4" ht="15.75" customHeight="1" x14ac:dyDescent="0.2">
      <c r="A2077" s="6" t="s">
        <v>4407</v>
      </c>
      <c r="B2077" s="6" t="s">
        <v>2463</v>
      </c>
      <c r="C2077" s="6" t="s">
        <v>4408</v>
      </c>
      <c r="D2077" s="6" t="s">
        <v>6405</v>
      </c>
    </row>
    <row r="2078" spans="1:4" ht="15.75" customHeight="1" x14ac:dyDescent="0.2">
      <c r="A2078" s="6" t="s">
        <v>4407</v>
      </c>
      <c r="B2078" s="6" t="s">
        <v>2464</v>
      </c>
      <c r="C2078" s="6" t="s">
        <v>4408</v>
      </c>
      <c r="D2078" s="6" t="s">
        <v>6406</v>
      </c>
    </row>
    <row r="2079" spans="1:4" ht="15.75" customHeight="1" x14ac:dyDescent="0.2">
      <c r="A2079" s="6" t="s">
        <v>4407</v>
      </c>
      <c r="B2079" s="6" t="s">
        <v>2465</v>
      </c>
      <c r="C2079" s="6" t="s">
        <v>4408</v>
      </c>
      <c r="D2079" s="6" t="s">
        <v>6407</v>
      </c>
    </row>
    <row r="2080" spans="1:4" ht="15.75" customHeight="1" x14ac:dyDescent="0.2">
      <c r="A2080" s="6" t="s">
        <v>4407</v>
      </c>
      <c r="B2080" s="6" t="s">
        <v>2466</v>
      </c>
      <c r="C2080" s="6" t="s">
        <v>4408</v>
      </c>
      <c r="D2080" s="6" t="s">
        <v>6408</v>
      </c>
    </row>
    <row r="2081" spans="1:4" ht="15.75" customHeight="1" x14ac:dyDescent="0.2">
      <c r="A2081" s="6" t="s">
        <v>4407</v>
      </c>
      <c r="B2081" s="6" t="s">
        <v>2467</v>
      </c>
      <c r="C2081" s="6" t="s">
        <v>4408</v>
      </c>
      <c r="D2081" s="6" t="s">
        <v>2748</v>
      </c>
    </row>
    <row r="2082" spans="1:4" ht="15.75" customHeight="1" x14ac:dyDescent="0.2">
      <c r="A2082" s="6" t="s">
        <v>4407</v>
      </c>
      <c r="B2082" s="6" t="s">
        <v>2468</v>
      </c>
      <c r="C2082" s="6" t="s">
        <v>4408</v>
      </c>
      <c r="D2082" s="6" t="s">
        <v>6409</v>
      </c>
    </row>
    <row r="2083" spans="1:4" ht="15.75" customHeight="1" x14ac:dyDescent="0.2">
      <c r="A2083" s="6" t="s">
        <v>4407</v>
      </c>
      <c r="B2083" s="6" t="s">
        <v>2469</v>
      </c>
      <c r="C2083" s="6" t="s">
        <v>4408</v>
      </c>
      <c r="D2083" s="6" t="s">
        <v>6410</v>
      </c>
    </row>
    <row r="2084" spans="1:4" ht="15.75" customHeight="1" x14ac:dyDescent="0.2">
      <c r="A2084" s="6" t="s">
        <v>4407</v>
      </c>
      <c r="B2084" s="6" t="s">
        <v>2470</v>
      </c>
      <c r="C2084" s="6" t="s">
        <v>4408</v>
      </c>
      <c r="D2084" s="6" t="s">
        <v>6411</v>
      </c>
    </row>
    <row r="2085" spans="1:4" ht="15.75" customHeight="1" x14ac:dyDescent="0.2">
      <c r="A2085" s="6" t="s">
        <v>4407</v>
      </c>
      <c r="B2085" s="6" t="s">
        <v>2471</v>
      </c>
      <c r="C2085" s="6" t="s">
        <v>4408</v>
      </c>
      <c r="D2085" s="6" t="s">
        <v>6412</v>
      </c>
    </row>
    <row r="2086" spans="1:4" ht="15.75" customHeight="1" x14ac:dyDescent="0.2">
      <c r="A2086" s="6" t="s">
        <v>4407</v>
      </c>
      <c r="B2086" s="6" t="s">
        <v>2472</v>
      </c>
      <c r="C2086" s="6" t="s">
        <v>4408</v>
      </c>
      <c r="D2086" s="6" t="s">
        <v>2755</v>
      </c>
    </row>
    <row r="2087" spans="1:4" ht="15.75" customHeight="1" x14ac:dyDescent="0.2">
      <c r="A2087" s="6" t="s">
        <v>4407</v>
      </c>
      <c r="B2087" s="6" t="s">
        <v>2473</v>
      </c>
      <c r="C2087" s="6" t="s">
        <v>4408</v>
      </c>
      <c r="D2087" s="6" t="s">
        <v>6413</v>
      </c>
    </row>
    <row r="2088" spans="1:4" ht="15.75" customHeight="1" x14ac:dyDescent="0.2">
      <c r="A2088" s="6" t="s">
        <v>4407</v>
      </c>
      <c r="B2088" s="6" t="s">
        <v>2474</v>
      </c>
      <c r="C2088" s="6" t="s">
        <v>4408</v>
      </c>
      <c r="D2088" s="6" t="s">
        <v>6414</v>
      </c>
    </row>
    <row r="2089" spans="1:4" ht="15.75" customHeight="1" x14ac:dyDescent="0.2">
      <c r="A2089" s="6" t="s">
        <v>4407</v>
      </c>
      <c r="B2089" s="6" t="s">
        <v>2475</v>
      </c>
      <c r="C2089" s="6" t="s">
        <v>4408</v>
      </c>
      <c r="D2089" s="6" t="s">
        <v>6415</v>
      </c>
    </row>
    <row r="2090" spans="1:4" ht="15.75" customHeight="1" x14ac:dyDescent="0.2">
      <c r="A2090" s="6" t="s">
        <v>4407</v>
      </c>
      <c r="B2090" s="6" t="s">
        <v>2476</v>
      </c>
      <c r="C2090" s="6" t="s">
        <v>4408</v>
      </c>
      <c r="D2090" s="6" t="s">
        <v>6416</v>
      </c>
    </row>
    <row r="2091" spans="1:4" ht="15.75" customHeight="1" x14ac:dyDescent="0.2">
      <c r="A2091" s="6" t="s">
        <v>4407</v>
      </c>
      <c r="B2091" s="6" t="s">
        <v>2477</v>
      </c>
      <c r="C2091" s="6" t="s">
        <v>4408</v>
      </c>
      <c r="D2091" s="6" t="s">
        <v>6417</v>
      </c>
    </row>
    <row r="2092" spans="1:4" ht="15.75" customHeight="1" x14ac:dyDescent="0.2">
      <c r="A2092" s="6" t="s">
        <v>4407</v>
      </c>
      <c r="B2092" s="6" t="s">
        <v>2478</v>
      </c>
      <c r="C2092" s="6" t="s">
        <v>4408</v>
      </c>
      <c r="D2092" s="6" t="s">
        <v>6418</v>
      </c>
    </row>
    <row r="2093" spans="1:4" ht="15.75" customHeight="1" x14ac:dyDescent="0.2">
      <c r="A2093" s="6" t="s">
        <v>4407</v>
      </c>
      <c r="B2093" s="6" t="s">
        <v>2479</v>
      </c>
      <c r="C2093" s="6" t="s">
        <v>4408</v>
      </c>
      <c r="D2093" s="6" t="s">
        <v>6419</v>
      </c>
    </row>
    <row r="2094" spans="1:4" ht="15.75" customHeight="1" x14ac:dyDescent="0.2">
      <c r="A2094" s="6" t="s">
        <v>4407</v>
      </c>
      <c r="B2094" s="6" t="s">
        <v>2480</v>
      </c>
      <c r="C2094" s="6" t="s">
        <v>4408</v>
      </c>
      <c r="D2094" s="6" t="s">
        <v>6420</v>
      </c>
    </row>
    <row r="2095" spans="1:4" ht="15.75" customHeight="1" x14ac:dyDescent="0.2">
      <c r="A2095" s="6" t="s">
        <v>4407</v>
      </c>
      <c r="B2095" s="6" t="s">
        <v>2481</v>
      </c>
      <c r="C2095" s="6" t="s">
        <v>4408</v>
      </c>
      <c r="D2095" s="6" t="s">
        <v>6421</v>
      </c>
    </row>
    <row r="2096" spans="1:4" ht="15.75" customHeight="1" x14ac:dyDescent="0.2">
      <c r="A2096" s="6" t="s">
        <v>4407</v>
      </c>
      <c r="B2096" s="6" t="s">
        <v>2482</v>
      </c>
      <c r="C2096" s="6" t="s">
        <v>4408</v>
      </c>
      <c r="D2096" s="6" t="s">
        <v>6422</v>
      </c>
    </row>
    <row r="2097" spans="1:4" ht="15.75" customHeight="1" x14ac:dyDescent="0.2">
      <c r="A2097" s="6" t="s">
        <v>4407</v>
      </c>
      <c r="B2097" s="6" t="s">
        <v>2483</v>
      </c>
      <c r="C2097" s="6" t="s">
        <v>4408</v>
      </c>
      <c r="D2097" s="6" t="s">
        <v>6423</v>
      </c>
    </row>
    <row r="2098" spans="1:4" ht="15.75" customHeight="1" x14ac:dyDescent="0.2">
      <c r="A2098" s="6" t="s">
        <v>4407</v>
      </c>
      <c r="B2098" s="6" t="s">
        <v>2484</v>
      </c>
      <c r="C2098" s="6" t="s">
        <v>4408</v>
      </c>
      <c r="D2098" s="6" t="s">
        <v>6424</v>
      </c>
    </row>
    <row r="2099" spans="1:4" ht="15.75" customHeight="1" x14ac:dyDescent="0.2">
      <c r="A2099" s="6" t="s">
        <v>4407</v>
      </c>
      <c r="B2099" s="6" t="s">
        <v>2485</v>
      </c>
      <c r="C2099" s="6" t="s">
        <v>4408</v>
      </c>
      <c r="D2099" s="6" t="s">
        <v>6425</v>
      </c>
    </row>
    <row r="2100" spans="1:4" ht="15.75" customHeight="1" x14ac:dyDescent="0.2">
      <c r="A2100" s="6" t="s">
        <v>4407</v>
      </c>
      <c r="B2100" s="6" t="s">
        <v>2486</v>
      </c>
      <c r="C2100" s="6" t="s">
        <v>4408</v>
      </c>
      <c r="D2100" s="6" t="s">
        <v>6426</v>
      </c>
    </row>
    <row r="2101" spans="1:4" ht="15.75" customHeight="1" x14ac:dyDescent="0.2">
      <c r="A2101" s="6" t="s">
        <v>4407</v>
      </c>
      <c r="B2101" s="6" t="s">
        <v>2487</v>
      </c>
      <c r="C2101" s="6" t="s">
        <v>4408</v>
      </c>
      <c r="D2101" s="6" t="s">
        <v>2779</v>
      </c>
    </row>
    <row r="2102" spans="1:4" ht="15.75" customHeight="1" x14ac:dyDescent="0.2">
      <c r="A2102" s="6" t="s">
        <v>4407</v>
      </c>
      <c r="B2102" s="6" t="s">
        <v>2488</v>
      </c>
      <c r="C2102" s="6" t="s">
        <v>4408</v>
      </c>
      <c r="D2102" s="6" t="s">
        <v>6427</v>
      </c>
    </row>
    <row r="2103" spans="1:4" ht="15.75" customHeight="1" x14ac:dyDescent="0.2">
      <c r="A2103" s="6" t="s">
        <v>4407</v>
      </c>
      <c r="B2103" s="6" t="s">
        <v>2489</v>
      </c>
      <c r="C2103" s="6" t="s">
        <v>4408</v>
      </c>
      <c r="D2103" s="6" t="s">
        <v>6428</v>
      </c>
    </row>
    <row r="2104" spans="1:4" ht="15.75" customHeight="1" x14ac:dyDescent="0.2">
      <c r="A2104" s="6" t="s">
        <v>4407</v>
      </c>
      <c r="B2104" s="6" t="s">
        <v>2490</v>
      </c>
      <c r="C2104" s="6" t="s">
        <v>4408</v>
      </c>
      <c r="D2104" s="6" t="s">
        <v>6429</v>
      </c>
    </row>
    <row r="2105" spans="1:4" ht="15.75" customHeight="1" x14ac:dyDescent="0.2">
      <c r="A2105" s="6" t="s">
        <v>4407</v>
      </c>
      <c r="B2105" s="6" t="s">
        <v>2491</v>
      </c>
      <c r="C2105" s="6" t="s">
        <v>4408</v>
      </c>
      <c r="D2105" s="6" t="s">
        <v>6430</v>
      </c>
    </row>
    <row r="2106" spans="1:4" ht="15.75" customHeight="1" x14ac:dyDescent="0.2">
      <c r="A2106" s="6" t="s">
        <v>4407</v>
      </c>
      <c r="B2106" s="6" t="s">
        <v>2492</v>
      </c>
      <c r="C2106" s="6" t="s">
        <v>4408</v>
      </c>
      <c r="D2106" s="6" t="s">
        <v>6431</v>
      </c>
    </row>
    <row r="2107" spans="1:4" ht="15.75" customHeight="1" x14ac:dyDescent="0.2">
      <c r="A2107" s="6" t="s">
        <v>4407</v>
      </c>
      <c r="B2107" s="6" t="s">
        <v>2493</v>
      </c>
      <c r="C2107" s="6" t="s">
        <v>4408</v>
      </c>
      <c r="D2107" s="6" t="s">
        <v>6432</v>
      </c>
    </row>
    <row r="2108" spans="1:4" ht="15.75" customHeight="1" x14ac:dyDescent="0.2">
      <c r="A2108" s="6" t="s">
        <v>4407</v>
      </c>
      <c r="B2108" s="6" t="s">
        <v>2494</v>
      </c>
      <c r="C2108" s="6" t="s">
        <v>4408</v>
      </c>
      <c r="D2108" s="6" t="s">
        <v>6433</v>
      </c>
    </row>
    <row r="2109" spans="1:4" ht="15.75" customHeight="1" x14ac:dyDescent="0.2">
      <c r="A2109" s="6" t="s">
        <v>4407</v>
      </c>
      <c r="B2109" s="6" t="s">
        <v>2495</v>
      </c>
      <c r="C2109" s="6" t="s">
        <v>4408</v>
      </c>
      <c r="D2109" s="6" t="s">
        <v>6434</v>
      </c>
    </row>
    <row r="2110" spans="1:4" ht="15.75" customHeight="1" x14ac:dyDescent="0.2">
      <c r="A2110" s="6" t="s">
        <v>4407</v>
      </c>
      <c r="B2110" s="6" t="s">
        <v>2496</v>
      </c>
      <c r="C2110" s="6" t="s">
        <v>4408</v>
      </c>
      <c r="D2110" s="6" t="s">
        <v>6435</v>
      </c>
    </row>
    <row r="2111" spans="1:4" ht="15.75" customHeight="1" x14ac:dyDescent="0.2">
      <c r="A2111" s="6" t="s">
        <v>4407</v>
      </c>
      <c r="B2111" s="6" t="s">
        <v>2497</v>
      </c>
      <c r="C2111" s="6" t="s">
        <v>4408</v>
      </c>
      <c r="D2111" s="6" t="s">
        <v>6436</v>
      </c>
    </row>
    <row r="2112" spans="1:4" ht="15.75" customHeight="1" x14ac:dyDescent="0.2">
      <c r="A2112" s="6" t="s">
        <v>4407</v>
      </c>
      <c r="B2112" s="6" t="s">
        <v>2498</v>
      </c>
      <c r="C2112" s="6" t="s">
        <v>4408</v>
      </c>
      <c r="D2112" s="6" t="s">
        <v>6437</v>
      </c>
    </row>
    <row r="2113" spans="1:4" ht="15.75" customHeight="1" x14ac:dyDescent="0.2">
      <c r="A2113" s="6" t="s">
        <v>4407</v>
      </c>
      <c r="B2113" s="6" t="s">
        <v>2499</v>
      </c>
      <c r="C2113" s="6" t="s">
        <v>4408</v>
      </c>
      <c r="D2113" s="6" t="s">
        <v>6438</v>
      </c>
    </row>
    <row r="2114" spans="1:4" ht="15.75" customHeight="1" x14ac:dyDescent="0.2">
      <c r="A2114" s="6" t="s">
        <v>4407</v>
      </c>
      <c r="B2114" s="6" t="s">
        <v>2500</v>
      </c>
      <c r="C2114" s="6" t="s">
        <v>4408</v>
      </c>
      <c r="D2114" s="6" t="s">
        <v>6439</v>
      </c>
    </row>
    <row r="2115" spans="1:4" ht="15.75" customHeight="1" x14ac:dyDescent="0.2">
      <c r="A2115" s="6" t="s">
        <v>4407</v>
      </c>
      <c r="B2115" s="6" t="s">
        <v>2501</v>
      </c>
      <c r="C2115" s="6" t="s">
        <v>4408</v>
      </c>
      <c r="D2115" s="6" t="s">
        <v>6440</v>
      </c>
    </row>
    <row r="2116" spans="1:4" ht="15.75" customHeight="1" x14ac:dyDescent="0.2">
      <c r="A2116" s="6" t="s">
        <v>4407</v>
      </c>
      <c r="B2116" s="6" t="s">
        <v>2502</v>
      </c>
      <c r="C2116" s="6" t="s">
        <v>4408</v>
      </c>
      <c r="D2116" s="6" t="s">
        <v>6441</v>
      </c>
    </row>
    <row r="2117" spans="1:4" ht="15.75" customHeight="1" x14ac:dyDescent="0.2">
      <c r="A2117" s="6" t="s">
        <v>4407</v>
      </c>
      <c r="B2117" s="6" t="s">
        <v>2503</v>
      </c>
      <c r="C2117" s="6" t="s">
        <v>4408</v>
      </c>
      <c r="D2117" s="6" t="s">
        <v>6442</v>
      </c>
    </row>
    <row r="2118" spans="1:4" ht="15.75" customHeight="1" x14ac:dyDescent="0.2">
      <c r="A2118" s="6" t="s">
        <v>4407</v>
      </c>
      <c r="B2118" s="6" t="s">
        <v>2504</v>
      </c>
      <c r="C2118" s="6" t="s">
        <v>4408</v>
      </c>
      <c r="D2118" s="6" t="s">
        <v>6443</v>
      </c>
    </row>
    <row r="2119" spans="1:4" ht="15.75" customHeight="1" x14ac:dyDescent="0.2">
      <c r="A2119" s="6" t="s">
        <v>4407</v>
      </c>
      <c r="B2119" s="6" t="s">
        <v>2505</v>
      </c>
      <c r="C2119" s="6" t="s">
        <v>4408</v>
      </c>
      <c r="D2119" s="6" t="s">
        <v>6444</v>
      </c>
    </row>
    <row r="2120" spans="1:4" ht="15.75" customHeight="1" x14ac:dyDescent="0.2">
      <c r="A2120" s="6" t="s">
        <v>4407</v>
      </c>
      <c r="B2120" s="6" t="s">
        <v>2506</v>
      </c>
      <c r="C2120" s="6" t="s">
        <v>4408</v>
      </c>
      <c r="D2120" s="6" t="s">
        <v>6445</v>
      </c>
    </row>
    <row r="2121" spans="1:4" ht="15.75" customHeight="1" x14ac:dyDescent="0.2">
      <c r="A2121" s="6" t="s">
        <v>4407</v>
      </c>
      <c r="B2121" s="6" t="s">
        <v>2507</v>
      </c>
      <c r="C2121" s="6" t="s">
        <v>4408</v>
      </c>
      <c r="D2121" s="6" t="s">
        <v>6446</v>
      </c>
    </row>
    <row r="2122" spans="1:4" ht="15.75" customHeight="1" x14ac:dyDescent="0.2">
      <c r="A2122" s="6" t="s">
        <v>4407</v>
      </c>
      <c r="B2122" s="6" t="s">
        <v>2508</v>
      </c>
      <c r="C2122" s="6" t="s">
        <v>4408</v>
      </c>
      <c r="D2122" s="6" t="s">
        <v>6447</v>
      </c>
    </row>
    <row r="2123" spans="1:4" ht="15.75" customHeight="1" x14ac:dyDescent="0.2">
      <c r="A2123" s="6" t="s">
        <v>4407</v>
      </c>
      <c r="B2123" s="6" t="s">
        <v>2509</v>
      </c>
      <c r="C2123" s="6" t="s">
        <v>4408</v>
      </c>
      <c r="D2123" s="6" t="s">
        <v>6448</v>
      </c>
    </row>
    <row r="2124" spans="1:4" ht="15.75" customHeight="1" x14ac:dyDescent="0.2">
      <c r="A2124" s="6" t="s">
        <v>4407</v>
      </c>
      <c r="B2124" s="6" t="s">
        <v>2510</v>
      </c>
      <c r="C2124" s="6" t="s">
        <v>4408</v>
      </c>
      <c r="D2124" s="6" t="s">
        <v>6449</v>
      </c>
    </row>
    <row r="2125" spans="1:4" ht="15.75" customHeight="1" x14ac:dyDescent="0.2">
      <c r="A2125" s="6" t="s">
        <v>4407</v>
      </c>
      <c r="B2125" s="6" t="s">
        <v>2511</v>
      </c>
      <c r="C2125" s="6" t="s">
        <v>4408</v>
      </c>
      <c r="D2125" s="6" t="s">
        <v>6450</v>
      </c>
    </row>
    <row r="2126" spans="1:4" ht="15.75" customHeight="1" x14ac:dyDescent="0.2">
      <c r="A2126" s="6" t="s">
        <v>4407</v>
      </c>
      <c r="B2126" s="6" t="s">
        <v>2512</v>
      </c>
      <c r="C2126" s="6" t="s">
        <v>4408</v>
      </c>
      <c r="D2126" s="6" t="s">
        <v>6451</v>
      </c>
    </row>
    <row r="2127" spans="1:4" ht="15.75" customHeight="1" x14ac:dyDescent="0.2">
      <c r="A2127" s="6" t="s">
        <v>4407</v>
      </c>
      <c r="B2127" s="6" t="s">
        <v>2513</v>
      </c>
      <c r="C2127" s="6" t="s">
        <v>4408</v>
      </c>
      <c r="D2127" s="6" t="s">
        <v>6452</v>
      </c>
    </row>
    <row r="2128" spans="1:4" ht="15.75" customHeight="1" x14ac:dyDescent="0.2">
      <c r="A2128" s="6" t="s">
        <v>4407</v>
      </c>
      <c r="B2128" s="6" t="s">
        <v>2514</v>
      </c>
      <c r="C2128" s="6" t="s">
        <v>4408</v>
      </c>
      <c r="D2128" s="6" t="s">
        <v>6453</v>
      </c>
    </row>
    <row r="2129" spans="1:4" ht="15.75" customHeight="1" x14ac:dyDescent="0.2">
      <c r="A2129" s="6" t="s">
        <v>4407</v>
      </c>
      <c r="B2129" s="6" t="s">
        <v>2515</v>
      </c>
      <c r="C2129" s="6" t="s">
        <v>4408</v>
      </c>
      <c r="D2129" s="6" t="s">
        <v>6454</v>
      </c>
    </row>
    <row r="2130" spans="1:4" ht="15.75" customHeight="1" x14ac:dyDescent="0.2">
      <c r="A2130" s="6" t="s">
        <v>4407</v>
      </c>
      <c r="B2130" s="6" t="s">
        <v>2516</v>
      </c>
      <c r="C2130" s="6" t="s">
        <v>4408</v>
      </c>
      <c r="D2130" s="6" t="s">
        <v>6455</v>
      </c>
    </row>
    <row r="2131" spans="1:4" ht="15.75" customHeight="1" x14ac:dyDescent="0.2">
      <c r="A2131" s="6" t="s">
        <v>4407</v>
      </c>
      <c r="B2131" s="6" t="s">
        <v>2517</v>
      </c>
      <c r="C2131" s="6" t="s">
        <v>4408</v>
      </c>
      <c r="D2131" s="6" t="s">
        <v>6456</v>
      </c>
    </row>
    <row r="2132" spans="1:4" ht="15.75" customHeight="1" x14ac:dyDescent="0.2">
      <c r="A2132" s="6" t="s">
        <v>4407</v>
      </c>
      <c r="B2132" s="6" t="s">
        <v>2518</v>
      </c>
      <c r="C2132" s="6" t="s">
        <v>4408</v>
      </c>
      <c r="D2132" s="6" t="s">
        <v>6457</v>
      </c>
    </row>
    <row r="2133" spans="1:4" ht="15.75" customHeight="1" x14ac:dyDescent="0.2">
      <c r="A2133" s="6" t="s">
        <v>4407</v>
      </c>
      <c r="B2133" s="6" t="s">
        <v>2519</v>
      </c>
      <c r="C2133" s="6" t="s">
        <v>4408</v>
      </c>
      <c r="D2133" s="6" t="s">
        <v>6458</v>
      </c>
    </row>
    <row r="2134" spans="1:4" ht="15.75" customHeight="1" x14ac:dyDescent="0.2">
      <c r="A2134" s="6" t="s">
        <v>4407</v>
      </c>
      <c r="B2134" s="6" t="s">
        <v>2520</v>
      </c>
      <c r="C2134" s="6" t="s">
        <v>4408</v>
      </c>
      <c r="D2134" s="6" t="s">
        <v>6459</v>
      </c>
    </row>
    <row r="2135" spans="1:4" ht="15.75" customHeight="1" x14ac:dyDescent="0.2">
      <c r="A2135" s="6" t="s">
        <v>4407</v>
      </c>
      <c r="B2135" s="6" t="s">
        <v>2521</v>
      </c>
      <c r="C2135" s="6" t="s">
        <v>4408</v>
      </c>
      <c r="D2135" s="6" t="s">
        <v>6460</v>
      </c>
    </row>
    <row r="2136" spans="1:4" ht="15.75" customHeight="1" x14ac:dyDescent="0.2">
      <c r="A2136" s="6" t="s">
        <v>4407</v>
      </c>
      <c r="B2136" s="6" t="s">
        <v>2522</v>
      </c>
      <c r="C2136" s="6" t="s">
        <v>4408</v>
      </c>
      <c r="D2136" s="6" t="s">
        <v>6461</v>
      </c>
    </row>
    <row r="2137" spans="1:4" ht="15.75" customHeight="1" x14ac:dyDescent="0.2">
      <c r="A2137" s="6" t="s">
        <v>4407</v>
      </c>
      <c r="B2137" s="6" t="s">
        <v>2523</v>
      </c>
      <c r="C2137" s="6" t="s">
        <v>4408</v>
      </c>
      <c r="D2137" s="6" t="s">
        <v>6462</v>
      </c>
    </row>
    <row r="2138" spans="1:4" ht="15.75" customHeight="1" x14ac:dyDescent="0.2">
      <c r="A2138" s="6" t="s">
        <v>4407</v>
      </c>
      <c r="B2138" s="6" t="s">
        <v>2524</v>
      </c>
      <c r="C2138" s="6" t="s">
        <v>4408</v>
      </c>
      <c r="D2138" s="6" t="s">
        <v>6463</v>
      </c>
    </row>
    <row r="2139" spans="1:4" ht="15.75" customHeight="1" x14ac:dyDescent="0.2">
      <c r="A2139" s="6" t="s">
        <v>4407</v>
      </c>
      <c r="B2139" s="6" t="s">
        <v>2525</v>
      </c>
      <c r="C2139" s="6" t="s">
        <v>4408</v>
      </c>
      <c r="D2139" s="6" t="s">
        <v>6464</v>
      </c>
    </row>
    <row r="2140" spans="1:4" ht="15.75" customHeight="1" x14ac:dyDescent="0.2">
      <c r="A2140" s="6" t="s">
        <v>4407</v>
      </c>
      <c r="B2140" s="6" t="s">
        <v>2526</v>
      </c>
      <c r="C2140" s="6" t="s">
        <v>4408</v>
      </c>
      <c r="D2140" s="6" t="s">
        <v>6465</v>
      </c>
    </row>
    <row r="2141" spans="1:4" ht="15.75" customHeight="1" x14ac:dyDescent="0.2">
      <c r="A2141" s="6" t="s">
        <v>4407</v>
      </c>
      <c r="B2141" s="6" t="s">
        <v>2527</v>
      </c>
      <c r="C2141" s="6" t="s">
        <v>4408</v>
      </c>
      <c r="D2141" s="6" t="s">
        <v>6466</v>
      </c>
    </row>
    <row r="2142" spans="1:4" ht="15.75" customHeight="1" x14ac:dyDescent="0.2">
      <c r="A2142" s="6" t="s">
        <v>4407</v>
      </c>
      <c r="B2142" s="6" t="s">
        <v>2528</v>
      </c>
      <c r="C2142" s="6" t="s">
        <v>4408</v>
      </c>
      <c r="D2142" s="6" t="s">
        <v>6467</v>
      </c>
    </row>
    <row r="2143" spans="1:4" ht="15.75" customHeight="1" x14ac:dyDescent="0.2">
      <c r="A2143" s="6" t="s">
        <v>4407</v>
      </c>
      <c r="B2143" s="6" t="s">
        <v>2529</v>
      </c>
      <c r="C2143" s="6" t="s">
        <v>4408</v>
      </c>
      <c r="D2143" s="6" t="s">
        <v>6468</v>
      </c>
    </row>
    <row r="2144" spans="1:4" ht="15.75" customHeight="1" x14ac:dyDescent="0.2">
      <c r="A2144" s="6" t="s">
        <v>4407</v>
      </c>
      <c r="B2144" s="6" t="s">
        <v>2530</v>
      </c>
      <c r="C2144" s="6" t="s">
        <v>4408</v>
      </c>
      <c r="D2144" s="6" t="s">
        <v>6469</v>
      </c>
    </row>
    <row r="2145" spans="1:4" ht="15.75" customHeight="1" x14ac:dyDescent="0.2">
      <c r="A2145" s="6" t="s">
        <v>4407</v>
      </c>
      <c r="B2145" s="6" t="s">
        <v>2531</v>
      </c>
      <c r="C2145" s="6" t="s">
        <v>4408</v>
      </c>
      <c r="D2145" s="6" t="s">
        <v>6470</v>
      </c>
    </row>
    <row r="2146" spans="1:4" ht="15.75" customHeight="1" x14ac:dyDescent="0.2">
      <c r="A2146" s="6" t="s">
        <v>4407</v>
      </c>
      <c r="B2146" s="6" t="s">
        <v>2532</v>
      </c>
      <c r="C2146" s="6" t="s">
        <v>4408</v>
      </c>
      <c r="D2146" s="6" t="s">
        <v>6471</v>
      </c>
    </row>
    <row r="2147" spans="1:4" ht="15.75" customHeight="1" x14ac:dyDescent="0.2">
      <c r="A2147" s="6" t="s">
        <v>4407</v>
      </c>
      <c r="B2147" s="6" t="s">
        <v>2533</v>
      </c>
      <c r="C2147" s="6" t="s">
        <v>4408</v>
      </c>
      <c r="D2147" s="6" t="s">
        <v>6472</v>
      </c>
    </row>
    <row r="2148" spans="1:4" ht="15.75" customHeight="1" x14ac:dyDescent="0.2">
      <c r="A2148" s="6" t="s">
        <v>4407</v>
      </c>
      <c r="B2148" s="6" t="s">
        <v>2534</v>
      </c>
      <c r="C2148" s="6" t="s">
        <v>4408</v>
      </c>
      <c r="D2148" s="6" t="s">
        <v>6473</v>
      </c>
    </row>
    <row r="2149" spans="1:4" ht="15.75" customHeight="1" x14ac:dyDescent="0.2">
      <c r="A2149" s="6" t="s">
        <v>4407</v>
      </c>
      <c r="B2149" s="6" t="s">
        <v>2535</v>
      </c>
      <c r="C2149" s="6" t="s">
        <v>4408</v>
      </c>
      <c r="D2149" s="6" t="s">
        <v>6474</v>
      </c>
    </row>
    <row r="2150" spans="1:4" ht="15.75" customHeight="1" x14ac:dyDescent="0.2">
      <c r="A2150" s="6" t="s">
        <v>4407</v>
      </c>
      <c r="B2150" s="6" t="s">
        <v>2536</v>
      </c>
      <c r="C2150" s="6" t="s">
        <v>4408</v>
      </c>
      <c r="D2150" s="6" t="s">
        <v>6475</v>
      </c>
    </row>
    <row r="2151" spans="1:4" ht="15.75" customHeight="1" x14ac:dyDescent="0.2">
      <c r="A2151" s="6" t="s">
        <v>4407</v>
      </c>
      <c r="B2151" s="6" t="s">
        <v>2537</v>
      </c>
      <c r="C2151" s="6" t="s">
        <v>4408</v>
      </c>
      <c r="D2151" s="6" t="s">
        <v>6476</v>
      </c>
    </row>
    <row r="2152" spans="1:4" ht="15.75" customHeight="1" x14ac:dyDescent="0.2">
      <c r="A2152" s="6" t="s">
        <v>4407</v>
      </c>
      <c r="B2152" s="6" t="s">
        <v>2538</v>
      </c>
      <c r="C2152" s="6" t="s">
        <v>4408</v>
      </c>
      <c r="D2152" s="6" t="s">
        <v>2857</v>
      </c>
    </row>
    <row r="2153" spans="1:4" ht="15.75" customHeight="1" x14ac:dyDescent="0.2">
      <c r="A2153" s="6" t="s">
        <v>4407</v>
      </c>
      <c r="B2153" s="6" t="s">
        <v>2539</v>
      </c>
      <c r="C2153" s="6" t="s">
        <v>4408</v>
      </c>
      <c r="D2153" s="6" t="s">
        <v>6477</v>
      </c>
    </row>
    <row r="2154" spans="1:4" ht="15.75" customHeight="1" x14ac:dyDescent="0.2">
      <c r="A2154" s="6" t="s">
        <v>4407</v>
      </c>
      <c r="B2154" s="6" t="s">
        <v>2540</v>
      </c>
      <c r="C2154" s="6" t="s">
        <v>4408</v>
      </c>
      <c r="D2154" s="6" t="s">
        <v>6478</v>
      </c>
    </row>
    <row r="2155" spans="1:4" ht="15.75" customHeight="1" x14ac:dyDescent="0.2">
      <c r="A2155" s="6" t="s">
        <v>4407</v>
      </c>
      <c r="B2155" s="6" t="s">
        <v>2541</v>
      </c>
      <c r="C2155" s="6" t="s">
        <v>4408</v>
      </c>
      <c r="D2155" s="6" t="s">
        <v>6479</v>
      </c>
    </row>
    <row r="2156" spans="1:4" ht="15.75" customHeight="1" x14ac:dyDescent="0.2">
      <c r="A2156" s="6" t="s">
        <v>4407</v>
      </c>
      <c r="B2156" s="6" t="s">
        <v>2542</v>
      </c>
      <c r="C2156" s="6" t="s">
        <v>4408</v>
      </c>
      <c r="D2156" s="6" t="s">
        <v>6480</v>
      </c>
    </row>
    <row r="2157" spans="1:4" ht="15.75" customHeight="1" x14ac:dyDescent="0.2">
      <c r="A2157" s="6" t="s">
        <v>4407</v>
      </c>
      <c r="B2157" s="6" t="s">
        <v>2543</v>
      </c>
      <c r="C2157" s="6" t="s">
        <v>4408</v>
      </c>
      <c r="D2157" s="6" t="s">
        <v>2859</v>
      </c>
    </row>
    <row r="2158" spans="1:4" ht="15.75" customHeight="1" x14ac:dyDescent="0.2">
      <c r="A2158" s="6" t="s">
        <v>4407</v>
      </c>
      <c r="B2158" s="6" t="s">
        <v>2544</v>
      </c>
      <c r="C2158" s="6" t="s">
        <v>4408</v>
      </c>
      <c r="D2158" s="6" t="s">
        <v>6481</v>
      </c>
    </row>
    <row r="2159" spans="1:4" ht="15.75" customHeight="1" x14ac:dyDescent="0.2">
      <c r="A2159" s="6" t="s">
        <v>4407</v>
      </c>
      <c r="B2159" s="6" t="s">
        <v>2545</v>
      </c>
      <c r="C2159" s="6" t="s">
        <v>4408</v>
      </c>
      <c r="D2159" s="6" t="s">
        <v>6482</v>
      </c>
    </row>
    <row r="2160" spans="1:4" ht="15.75" customHeight="1" x14ac:dyDescent="0.2">
      <c r="A2160" s="6" t="s">
        <v>4407</v>
      </c>
      <c r="B2160" s="6" t="s">
        <v>2546</v>
      </c>
      <c r="C2160" s="6" t="s">
        <v>4408</v>
      </c>
      <c r="D2160" s="6" t="s">
        <v>6483</v>
      </c>
    </row>
    <row r="2161" spans="1:4" ht="15.75" customHeight="1" x14ac:dyDescent="0.2">
      <c r="A2161" s="6" t="s">
        <v>4407</v>
      </c>
      <c r="B2161" s="6" t="s">
        <v>2547</v>
      </c>
      <c r="C2161" s="6" t="s">
        <v>4408</v>
      </c>
      <c r="D2161" s="6" t="s">
        <v>6484</v>
      </c>
    </row>
    <row r="2162" spans="1:4" ht="15.75" customHeight="1" x14ac:dyDescent="0.2">
      <c r="A2162" s="6" t="s">
        <v>4407</v>
      </c>
      <c r="B2162" s="6" t="s">
        <v>2548</v>
      </c>
      <c r="C2162" s="6" t="s">
        <v>4408</v>
      </c>
      <c r="D2162" s="6" t="s">
        <v>2862</v>
      </c>
    </row>
    <row r="2163" spans="1:4" ht="15.75" customHeight="1" x14ac:dyDescent="0.2">
      <c r="A2163" s="6" t="s">
        <v>4407</v>
      </c>
      <c r="B2163" s="6" t="s">
        <v>2549</v>
      </c>
      <c r="C2163" s="6" t="s">
        <v>4408</v>
      </c>
      <c r="D2163" s="6" t="s">
        <v>6485</v>
      </c>
    </row>
    <row r="2164" spans="1:4" ht="15.75" customHeight="1" x14ac:dyDescent="0.2">
      <c r="A2164" s="6" t="s">
        <v>4407</v>
      </c>
      <c r="B2164" s="6" t="s">
        <v>2550</v>
      </c>
      <c r="C2164" s="6" t="s">
        <v>4408</v>
      </c>
      <c r="D2164" s="6" t="s">
        <v>6486</v>
      </c>
    </row>
    <row r="2165" spans="1:4" ht="15.75" customHeight="1" x14ac:dyDescent="0.2">
      <c r="A2165" s="6" t="s">
        <v>4407</v>
      </c>
      <c r="B2165" s="6" t="s">
        <v>2551</v>
      </c>
      <c r="C2165" s="6" t="s">
        <v>4408</v>
      </c>
      <c r="D2165" s="6" t="s">
        <v>6487</v>
      </c>
    </row>
    <row r="2166" spans="1:4" ht="15.75" customHeight="1" x14ac:dyDescent="0.2">
      <c r="A2166" s="6" t="s">
        <v>4407</v>
      </c>
      <c r="B2166" s="6" t="s">
        <v>2552</v>
      </c>
      <c r="C2166" s="6" t="s">
        <v>4408</v>
      </c>
      <c r="D2166" s="6" t="s">
        <v>6488</v>
      </c>
    </row>
    <row r="2167" spans="1:4" ht="15.75" customHeight="1" x14ac:dyDescent="0.2">
      <c r="A2167" s="6" t="s">
        <v>4407</v>
      </c>
      <c r="B2167" s="6" t="s">
        <v>2553</v>
      </c>
      <c r="C2167" s="6" t="s">
        <v>4408</v>
      </c>
      <c r="D2167" s="6" t="s">
        <v>6489</v>
      </c>
    </row>
    <row r="2168" spans="1:4" ht="15.75" customHeight="1" x14ac:dyDescent="0.2">
      <c r="A2168" s="6" t="s">
        <v>4407</v>
      </c>
      <c r="B2168" s="6" t="s">
        <v>2554</v>
      </c>
      <c r="C2168" s="6" t="s">
        <v>4408</v>
      </c>
      <c r="D2168" s="6" t="s">
        <v>6490</v>
      </c>
    </row>
    <row r="2169" spans="1:4" ht="15.75" customHeight="1" x14ac:dyDescent="0.2">
      <c r="A2169" s="6" t="s">
        <v>4407</v>
      </c>
      <c r="B2169" s="6" t="s">
        <v>2555</v>
      </c>
      <c r="C2169" s="6" t="s">
        <v>4408</v>
      </c>
      <c r="D2169" s="6" t="s">
        <v>6491</v>
      </c>
    </row>
    <row r="2170" spans="1:4" ht="15.75" customHeight="1" x14ac:dyDescent="0.2">
      <c r="A2170" s="6" t="s">
        <v>4407</v>
      </c>
      <c r="B2170" s="6" t="s">
        <v>2556</v>
      </c>
      <c r="C2170" s="6" t="s">
        <v>4408</v>
      </c>
      <c r="D2170" s="6" t="s">
        <v>6492</v>
      </c>
    </row>
    <row r="2171" spans="1:4" ht="15.75" customHeight="1" x14ac:dyDescent="0.2">
      <c r="A2171" s="6" t="s">
        <v>4407</v>
      </c>
      <c r="B2171" s="6" t="s">
        <v>2557</v>
      </c>
      <c r="C2171" s="6" t="s">
        <v>4408</v>
      </c>
      <c r="D2171" s="6" t="s">
        <v>6493</v>
      </c>
    </row>
    <row r="2172" spans="1:4" ht="15.75" customHeight="1" x14ac:dyDescent="0.2">
      <c r="A2172" s="6" t="s">
        <v>4407</v>
      </c>
      <c r="B2172" s="6" t="s">
        <v>2558</v>
      </c>
      <c r="C2172" s="6" t="s">
        <v>4408</v>
      </c>
      <c r="D2172" s="6" t="s">
        <v>6494</v>
      </c>
    </row>
    <row r="2173" spans="1:4" ht="15.75" customHeight="1" x14ac:dyDescent="0.2">
      <c r="A2173" s="6" t="s">
        <v>4407</v>
      </c>
      <c r="B2173" s="6" t="s">
        <v>2559</v>
      </c>
      <c r="C2173" s="6" t="s">
        <v>4408</v>
      </c>
      <c r="D2173" s="6" t="s">
        <v>6495</v>
      </c>
    </row>
    <row r="2174" spans="1:4" ht="15.75" customHeight="1" x14ac:dyDescent="0.2">
      <c r="A2174" s="6" t="s">
        <v>4407</v>
      </c>
      <c r="B2174" s="6" t="s">
        <v>2560</v>
      </c>
      <c r="C2174" s="6" t="s">
        <v>4408</v>
      </c>
      <c r="D2174" s="6" t="s">
        <v>6496</v>
      </c>
    </row>
    <row r="2175" spans="1:4" ht="15.75" customHeight="1" x14ac:dyDescent="0.2">
      <c r="A2175" s="6" t="s">
        <v>4407</v>
      </c>
      <c r="B2175" s="6" t="s">
        <v>2561</v>
      </c>
      <c r="C2175" s="6" t="s">
        <v>4408</v>
      </c>
      <c r="D2175" s="6" t="s">
        <v>6497</v>
      </c>
    </row>
    <row r="2176" spans="1:4" ht="15.75" customHeight="1" x14ac:dyDescent="0.2">
      <c r="A2176" s="6" t="s">
        <v>4407</v>
      </c>
      <c r="B2176" s="6" t="s">
        <v>2562</v>
      </c>
      <c r="C2176" s="6" t="s">
        <v>4408</v>
      </c>
      <c r="D2176" s="6" t="s">
        <v>6498</v>
      </c>
    </row>
    <row r="2177" spans="1:4" ht="15.75" customHeight="1" x14ac:dyDescent="0.2">
      <c r="A2177" s="6" t="s">
        <v>4407</v>
      </c>
      <c r="B2177" s="6" t="s">
        <v>2563</v>
      </c>
      <c r="C2177" s="6" t="s">
        <v>4408</v>
      </c>
      <c r="D2177" s="6" t="s">
        <v>6499</v>
      </c>
    </row>
    <row r="2178" spans="1:4" ht="15.75" customHeight="1" x14ac:dyDescent="0.2">
      <c r="A2178" s="6" t="s">
        <v>4407</v>
      </c>
      <c r="B2178" s="6" t="s">
        <v>2564</v>
      </c>
      <c r="C2178" s="6" t="s">
        <v>4408</v>
      </c>
      <c r="D2178" s="6" t="s">
        <v>6500</v>
      </c>
    </row>
    <row r="2179" spans="1:4" ht="15.75" customHeight="1" x14ac:dyDescent="0.2">
      <c r="A2179" s="6" t="s">
        <v>4407</v>
      </c>
      <c r="B2179" s="6" t="s">
        <v>2565</v>
      </c>
      <c r="C2179" s="6" t="s">
        <v>4408</v>
      </c>
      <c r="D2179" s="6" t="s">
        <v>6501</v>
      </c>
    </row>
    <row r="2180" spans="1:4" ht="15.75" customHeight="1" x14ac:dyDescent="0.2">
      <c r="A2180" s="6" t="s">
        <v>4407</v>
      </c>
      <c r="B2180" s="6" t="s">
        <v>2566</v>
      </c>
      <c r="C2180" s="6" t="s">
        <v>4408</v>
      </c>
      <c r="D2180" s="6" t="s">
        <v>6502</v>
      </c>
    </row>
    <row r="2181" spans="1:4" ht="15.75" customHeight="1" x14ac:dyDescent="0.2">
      <c r="A2181" s="6" t="s">
        <v>4407</v>
      </c>
      <c r="B2181" s="6" t="s">
        <v>2567</v>
      </c>
      <c r="C2181" s="6" t="s">
        <v>4408</v>
      </c>
      <c r="D2181" s="6" t="s">
        <v>6503</v>
      </c>
    </row>
    <row r="2182" spans="1:4" ht="15.75" customHeight="1" x14ac:dyDescent="0.2">
      <c r="A2182" s="6" t="s">
        <v>4407</v>
      </c>
      <c r="B2182" s="6" t="s">
        <v>2568</v>
      </c>
      <c r="C2182" s="6" t="s">
        <v>4408</v>
      </c>
      <c r="D2182" s="6" t="s">
        <v>6504</v>
      </c>
    </row>
    <row r="2183" spans="1:4" ht="15.75" customHeight="1" x14ac:dyDescent="0.2">
      <c r="A2183" s="6" t="s">
        <v>4407</v>
      </c>
      <c r="B2183" s="6" t="s">
        <v>2569</v>
      </c>
      <c r="C2183" s="6" t="s">
        <v>4408</v>
      </c>
      <c r="D2183" s="6" t="s">
        <v>6505</v>
      </c>
    </row>
    <row r="2184" spans="1:4" ht="15.75" customHeight="1" x14ac:dyDescent="0.2">
      <c r="A2184" s="6" t="s">
        <v>4407</v>
      </c>
      <c r="B2184" s="6" t="s">
        <v>2570</v>
      </c>
      <c r="C2184" s="6" t="s">
        <v>4408</v>
      </c>
      <c r="D2184" s="6" t="s">
        <v>6506</v>
      </c>
    </row>
    <row r="2185" spans="1:4" ht="15.75" customHeight="1" x14ac:dyDescent="0.2">
      <c r="A2185" s="6" t="s">
        <v>4407</v>
      </c>
      <c r="B2185" s="6" t="s">
        <v>2571</v>
      </c>
      <c r="C2185" s="6" t="s">
        <v>4408</v>
      </c>
      <c r="D2185" s="6" t="s">
        <v>6507</v>
      </c>
    </row>
    <row r="2186" spans="1:4" ht="15.75" customHeight="1" x14ac:dyDescent="0.2">
      <c r="A2186" s="6" t="s">
        <v>4407</v>
      </c>
      <c r="B2186" s="6" t="s">
        <v>2572</v>
      </c>
      <c r="C2186" s="6" t="s">
        <v>4408</v>
      </c>
      <c r="D2186" s="6" t="s">
        <v>6508</v>
      </c>
    </row>
    <row r="2187" spans="1:4" ht="15.75" customHeight="1" x14ac:dyDescent="0.2">
      <c r="A2187" s="6" t="s">
        <v>4407</v>
      </c>
      <c r="B2187" s="6" t="s">
        <v>2573</v>
      </c>
      <c r="C2187" s="6" t="s">
        <v>4408</v>
      </c>
      <c r="D2187" s="6" t="s">
        <v>6509</v>
      </c>
    </row>
    <row r="2188" spans="1:4" ht="15.75" customHeight="1" x14ac:dyDescent="0.2">
      <c r="A2188" s="6" t="s">
        <v>4407</v>
      </c>
      <c r="B2188" s="6" t="s">
        <v>2574</v>
      </c>
      <c r="C2188" s="6" t="s">
        <v>4408</v>
      </c>
      <c r="D2188" s="6" t="s">
        <v>6510</v>
      </c>
    </row>
    <row r="2189" spans="1:4" ht="15.75" customHeight="1" x14ac:dyDescent="0.2">
      <c r="A2189" s="6" t="s">
        <v>4407</v>
      </c>
      <c r="B2189" s="6" t="s">
        <v>2575</v>
      </c>
      <c r="C2189" s="6" t="s">
        <v>4408</v>
      </c>
      <c r="D2189" s="6" t="s">
        <v>6511</v>
      </c>
    </row>
    <row r="2190" spans="1:4" ht="15.75" customHeight="1" x14ac:dyDescent="0.2">
      <c r="A2190" s="6" t="s">
        <v>4407</v>
      </c>
      <c r="B2190" s="6" t="s">
        <v>2576</v>
      </c>
      <c r="C2190" s="6" t="s">
        <v>4408</v>
      </c>
      <c r="D2190" s="6" t="s">
        <v>6512</v>
      </c>
    </row>
    <row r="2191" spans="1:4" ht="15.75" customHeight="1" x14ac:dyDescent="0.2">
      <c r="A2191" s="6" t="s">
        <v>4407</v>
      </c>
      <c r="B2191" s="6" t="s">
        <v>2577</v>
      </c>
      <c r="C2191" s="6" t="s">
        <v>4408</v>
      </c>
      <c r="D2191" s="6" t="s">
        <v>6513</v>
      </c>
    </row>
    <row r="2192" spans="1:4" ht="15.75" customHeight="1" x14ac:dyDescent="0.2">
      <c r="A2192" s="6" t="s">
        <v>4407</v>
      </c>
      <c r="B2192" s="6" t="s">
        <v>2578</v>
      </c>
      <c r="C2192" s="6" t="s">
        <v>4408</v>
      </c>
      <c r="D2192" s="6" t="s">
        <v>6514</v>
      </c>
    </row>
    <row r="2193" spans="1:4" ht="15.75" customHeight="1" x14ac:dyDescent="0.2">
      <c r="A2193" s="6" t="s">
        <v>4407</v>
      </c>
      <c r="B2193" s="6" t="s">
        <v>2579</v>
      </c>
      <c r="C2193" s="6" t="s">
        <v>4408</v>
      </c>
      <c r="D2193" s="6" t="s">
        <v>6515</v>
      </c>
    </row>
    <row r="2194" spans="1:4" ht="15.75" customHeight="1" x14ac:dyDescent="0.2">
      <c r="A2194" s="6" t="s">
        <v>4407</v>
      </c>
      <c r="B2194" s="6" t="s">
        <v>2580</v>
      </c>
      <c r="C2194" s="6" t="s">
        <v>4408</v>
      </c>
      <c r="D2194" s="6" t="s">
        <v>6516</v>
      </c>
    </row>
    <row r="2195" spans="1:4" ht="15.75" customHeight="1" x14ac:dyDescent="0.2">
      <c r="A2195" s="6" t="s">
        <v>4407</v>
      </c>
      <c r="B2195" s="6" t="s">
        <v>2581</v>
      </c>
      <c r="C2195" s="6" t="s">
        <v>4408</v>
      </c>
      <c r="D2195" s="6" t="s">
        <v>6517</v>
      </c>
    </row>
    <row r="2196" spans="1:4" ht="15.75" customHeight="1" x14ac:dyDescent="0.2">
      <c r="A2196" s="6" t="s">
        <v>4407</v>
      </c>
      <c r="B2196" s="6" t="s">
        <v>2582</v>
      </c>
      <c r="C2196" s="6" t="s">
        <v>4408</v>
      </c>
      <c r="D2196" s="6" t="s">
        <v>6518</v>
      </c>
    </row>
    <row r="2197" spans="1:4" ht="15.75" customHeight="1" x14ac:dyDescent="0.2">
      <c r="A2197" s="6" t="s">
        <v>4407</v>
      </c>
      <c r="B2197" s="6" t="s">
        <v>2583</v>
      </c>
      <c r="C2197" s="6" t="s">
        <v>4408</v>
      </c>
      <c r="D2197" s="6" t="s">
        <v>6519</v>
      </c>
    </row>
    <row r="2198" spans="1:4" ht="15.75" customHeight="1" x14ac:dyDescent="0.2">
      <c r="A2198" s="6" t="s">
        <v>4407</v>
      </c>
      <c r="B2198" s="6" t="s">
        <v>2584</v>
      </c>
      <c r="C2198" s="6" t="s">
        <v>4408</v>
      </c>
      <c r="D2198" s="6" t="s">
        <v>6520</v>
      </c>
    </row>
    <row r="2199" spans="1:4" ht="15.75" customHeight="1" x14ac:dyDescent="0.2">
      <c r="A2199" s="6" t="s">
        <v>4407</v>
      </c>
      <c r="B2199" s="6" t="s">
        <v>2585</v>
      </c>
      <c r="C2199" s="6" t="s">
        <v>4408</v>
      </c>
      <c r="D2199" s="6" t="s">
        <v>6521</v>
      </c>
    </row>
    <row r="2200" spans="1:4" ht="15.75" customHeight="1" x14ac:dyDescent="0.2">
      <c r="A2200" s="6" t="s">
        <v>4407</v>
      </c>
      <c r="B2200" s="6" t="s">
        <v>2586</v>
      </c>
      <c r="C2200" s="6" t="s">
        <v>4408</v>
      </c>
      <c r="D2200" s="6" t="s">
        <v>6522</v>
      </c>
    </row>
    <row r="2201" spans="1:4" ht="15.75" customHeight="1" x14ac:dyDescent="0.2">
      <c r="A2201" s="6" t="s">
        <v>4407</v>
      </c>
      <c r="B2201" s="6" t="s">
        <v>2587</v>
      </c>
      <c r="C2201" s="6" t="s">
        <v>4408</v>
      </c>
      <c r="D2201" s="6" t="s">
        <v>6523</v>
      </c>
    </row>
    <row r="2202" spans="1:4" ht="15.75" customHeight="1" x14ac:dyDescent="0.2">
      <c r="A2202" s="6" t="s">
        <v>4407</v>
      </c>
      <c r="B2202" s="6" t="s">
        <v>2588</v>
      </c>
      <c r="C2202" s="6" t="s">
        <v>4408</v>
      </c>
      <c r="D2202" s="6" t="s">
        <v>6524</v>
      </c>
    </row>
    <row r="2203" spans="1:4" ht="15.75" customHeight="1" x14ac:dyDescent="0.2">
      <c r="A2203" s="6" t="s">
        <v>4407</v>
      </c>
      <c r="B2203" s="6" t="s">
        <v>2589</v>
      </c>
      <c r="C2203" s="6" t="s">
        <v>4408</v>
      </c>
      <c r="D2203" s="6" t="s">
        <v>6525</v>
      </c>
    </row>
    <row r="2204" spans="1:4" ht="15.75" customHeight="1" x14ac:dyDescent="0.2">
      <c r="A2204" s="6" t="s">
        <v>4407</v>
      </c>
      <c r="B2204" s="6" t="s">
        <v>2590</v>
      </c>
      <c r="C2204" s="6" t="s">
        <v>4408</v>
      </c>
      <c r="D2204" s="6" t="s">
        <v>6526</v>
      </c>
    </row>
    <row r="2205" spans="1:4" ht="15.75" customHeight="1" x14ac:dyDescent="0.2">
      <c r="A2205" s="6" t="s">
        <v>4407</v>
      </c>
      <c r="B2205" s="6" t="s">
        <v>2591</v>
      </c>
      <c r="C2205" s="6" t="s">
        <v>4408</v>
      </c>
      <c r="D2205" s="6" t="s">
        <v>6527</v>
      </c>
    </row>
    <row r="2206" spans="1:4" ht="15.75" customHeight="1" x14ac:dyDescent="0.2">
      <c r="A2206" s="6" t="s">
        <v>4407</v>
      </c>
      <c r="B2206" s="6" t="s">
        <v>2592</v>
      </c>
      <c r="C2206" s="6" t="s">
        <v>4408</v>
      </c>
      <c r="D2206" s="6" t="s">
        <v>6528</v>
      </c>
    </row>
    <row r="2207" spans="1:4" ht="15.75" customHeight="1" x14ac:dyDescent="0.2">
      <c r="A2207" s="6" t="s">
        <v>4407</v>
      </c>
      <c r="B2207" s="6" t="s">
        <v>204</v>
      </c>
      <c r="C2207" s="6" t="s">
        <v>4408</v>
      </c>
      <c r="D2207" s="6" t="s">
        <v>6529</v>
      </c>
    </row>
    <row r="2208" spans="1:4" ht="15.75" customHeight="1" x14ac:dyDescent="0.2">
      <c r="A2208" s="6" t="s">
        <v>4407</v>
      </c>
      <c r="B2208" s="6" t="s">
        <v>2593</v>
      </c>
      <c r="C2208" s="6" t="s">
        <v>4408</v>
      </c>
      <c r="D2208" s="6" t="s">
        <v>216</v>
      </c>
    </row>
    <row r="2209" spans="1:4" ht="15.75" customHeight="1" x14ac:dyDescent="0.2">
      <c r="A2209" s="6" t="s">
        <v>4407</v>
      </c>
      <c r="B2209" s="6" t="s">
        <v>2594</v>
      </c>
      <c r="C2209" s="6" t="s">
        <v>4408</v>
      </c>
      <c r="D2209" s="6" t="s">
        <v>6530</v>
      </c>
    </row>
    <row r="2210" spans="1:4" ht="15.75" customHeight="1" x14ac:dyDescent="0.2">
      <c r="A2210" s="6" t="s">
        <v>4407</v>
      </c>
      <c r="B2210" s="6" t="s">
        <v>2595</v>
      </c>
      <c r="C2210" s="6" t="s">
        <v>4408</v>
      </c>
      <c r="D2210" s="6" t="s">
        <v>6531</v>
      </c>
    </row>
    <row r="2211" spans="1:4" ht="15.75" customHeight="1" x14ac:dyDescent="0.2">
      <c r="A2211" s="6" t="s">
        <v>4407</v>
      </c>
      <c r="B2211" s="6" t="s">
        <v>2596</v>
      </c>
      <c r="C2211" s="6" t="s">
        <v>4408</v>
      </c>
      <c r="D2211" s="6" t="s">
        <v>6532</v>
      </c>
    </row>
    <row r="2212" spans="1:4" ht="15.75" customHeight="1" x14ac:dyDescent="0.2">
      <c r="A2212" s="6" t="s">
        <v>4407</v>
      </c>
      <c r="B2212" s="6" t="s">
        <v>2597</v>
      </c>
      <c r="C2212" s="6" t="s">
        <v>4408</v>
      </c>
      <c r="D2212" s="6" t="s">
        <v>6533</v>
      </c>
    </row>
    <row r="2213" spans="1:4" ht="15.75" customHeight="1" x14ac:dyDescent="0.2">
      <c r="A2213" s="6" t="s">
        <v>4407</v>
      </c>
      <c r="B2213" s="6" t="s">
        <v>2598</v>
      </c>
      <c r="C2213" s="6" t="s">
        <v>4408</v>
      </c>
      <c r="D2213" s="6" t="s">
        <v>6534</v>
      </c>
    </row>
    <row r="2214" spans="1:4" ht="15.75" customHeight="1" x14ac:dyDescent="0.2">
      <c r="A2214" s="6" t="s">
        <v>4407</v>
      </c>
      <c r="B2214" s="6" t="s">
        <v>2599</v>
      </c>
      <c r="C2214" s="6" t="s">
        <v>4408</v>
      </c>
      <c r="D2214" s="6" t="s">
        <v>6535</v>
      </c>
    </row>
    <row r="2215" spans="1:4" ht="15.75" customHeight="1" x14ac:dyDescent="0.2">
      <c r="A2215" s="6" t="s">
        <v>4407</v>
      </c>
      <c r="B2215" s="6" t="s">
        <v>2600</v>
      </c>
      <c r="C2215" s="6" t="s">
        <v>4408</v>
      </c>
      <c r="D2215" s="6" t="s">
        <v>6536</v>
      </c>
    </row>
    <row r="2216" spans="1:4" ht="15.75" customHeight="1" x14ac:dyDescent="0.2">
      <c r="A2216" s="6" t="s">
        <v>4407</v>
      </c>
      <c r="B2216" s="6" t="s">
        <v>2601</v>
      </c>
      <c r="C2216" s="6" t="s">
        <v>4408</v>
      </c>
      <c r="D2216" s="6" t="s">
        <v>6537</v>
      </c>
    </row>
    <row r="2217" spans="1:4" ht="15.75" customHeight="1" x14ac:dyDescent="0.2">
      <c r="A2217" s="6" t="s">
        <v>4407</v>
      </c>
      <c r="B2217" s="6" t="s">
        <v>2602</v>
      </c>
      <c r="C2217" s="6" t="s">
        <v>4408</v>
      </c>
      <c r="D2217" s="6" t="s">
        <v>6538</v>
      </c>
    </row>
    <row r="2218" spans="1:4" ht="15.75" customHeight="1" x14ac:dyDescent="0.2">
      <c r="A2218" s="6" t="s">
        <v>4407</v>
      </c>
      <c r="B2218" s="6" t="s">
        <v>2603</v>
      </c>
      <c r="C2218" s="6" t="s">
        <v>4408</v>
      </c>
      <c r="D2218" s="6" t="s">
        <v>6539</v>
      </c>
    </row>
    <row r="2219" spans="1:4" ht="15.75" customHeight="1" x14ac:dyDescent="0.2">
      <c r="A2219" s="6" t="s">
        <v>4407</v>
      </c>
      <c r="B2219" s="6" t="s">
        <v>2604</v>
      </c>
      <c r="C2219" s="6" t="s">
        <v>4408</v>
      </c>
      <c r="D2219" s="6" t="s">
        <v>6540</v>
      </c>
    </row>
    <row r="2220" spans="1:4" ht="15.75" customHeight="1" x14ac:dyDescent="0.2">
      <c r="A2220" s="6" t="s">
        <v>4407</v>
      </c>
      <c r="B2220" s="6" t="s">
        <v>2605</v>
      </c>
      <c r="C2220" s="6" t="s">
        <v>4408</v>
      </c>
      <c r="D2220" s="6" t="s">
        <v>6541</v>
      </c>
    </row>
    <row r="2221" spans="1:4" ht="15.75" customHeight="1" x14ac:dyDescent="0.2">
      <c r="A2221" s="6" t="s">
        <v>4407</v>
      </c>
      <c r="B2221" s="6" t="s">
        <v>2606</v>
      </c>
      <c r="C2221" s="6" t="s">
        <v>4408</v>
      </c>
      <c r="D2221" s="6" t="s">
        <v>6542</v>
      </c>
    </row>
    <row r="2222" spans="1:4" ht="15.75" customHeight="1" x14ac:dyDescent="0.2">
      <c r="A2222" s="6" t="s">
        <v>4407</v>
      </c>
      <c r="B2222" s="6" t="s">
        <v>2607</v>
      </c>
      <c r="C2222" s="6" t="s">
        <v>4408</v>
      </c>
      <c r="D2222" s="6" t="s">
        <v>217</v>
      </c>
    </row>
    <row r="2223" spans="1:4" ht="15.75" customHeight="1" x14ac:dyDescent="0.2">
      <c r="A2223" s="6" t="s">
        <v>4407</v>
      </c>
      <c r="B2223" s="6" t="s">
        <v>2608</v>
      </c>
      <c r="C2223" s="6" t="s">
        <v>4408</v>
      </c>
      <c r="D2223" s="6" t="s">
        <v>6543</v>
      </c>
    </row>
    <row r="2224" spans="1:4" ht="15.75" customHeight="1" x14ac:dyDescent="0.2">
      <c r="A2224" s="6" t="s">
        <v>4407</v>
      </c>
      <c r="B2224" s="6" t="s">
        <v>2609</v>
      </c>
      <c r="C2224" s="6" t="s">
        <v>4408</v>
      </c>
      <c r="D2224" s="6" t="s">
        <v>6544</v>
      </c>
    </row>
    <row r="2225" spans="1:4" ht="15.75" customHeight="1" x14ac:dyDescent="0.2">
      <c r="A2225" s="6" t="s">
        <v>4407</v>
      </c>
      <c r="B2225" s="6" t="s">
        <v>2610</v>
      </c>
      <c r="C2225" s="6" t="s">
        <v>4408</v>
      </c>
      <c r="D2225" s="6" t="s">
        <v>6545</v>
      </c>
    </row>
    <row r="2226" spans="1:4" ht="15.75" customHeight="1" x14ac:dyDescent="0.2">
      <c r="A2226" s="6" t="s">
        <v>4407</v>
      </c>
      <c r="B2226" s="6" t="s">
        <v>2611</v>
      </c>
      <c r="C2226" s="6" t="s">
        <v>4408</v>
      </c>
      <c r="D2226" s="6" t="s">
        <v>6546</v>
      </c>
    </row>
    <row r="2227" spans="1:4" ht="15.75" customHeight="1" x14ac:dyDescent="0.2">
      <c r="A2227" s="6" t="s">
        <v>4407</v>
      </c>
      <c r="B2227" s="6" t="s">
        <v>2612</v>
      </c>
      <c r="C2227" s="6" t="s">
        <v>4408</v>
      </c>
      <c r="D2227" s="6" t="s">
        <v>6547</v>
      </c>
    </row>
    <row r="2228" spans="1:4" ht="15.75" customHeight="1" x14ac:dyDescent="0.2">
      <c r="A2228" s="6" t="s">
        <v>4407</v>
      </c>
      <c r="B2228" s="6" t="s">
        <v>2613</v>
      </c>
      <c r="C2228" s="6" t="s">
        <v>4408</v>
      </c>
      <c r="D2228" s="6" t="s">
        <v>6548</v>
      </c>
    </row>
    <row r="2229" spans="1:4" ht="15.75" customHeight="1" x14ac:dyDescent="0.2">
      <c r="A2229" s="6" t="s">
        <v>4407</v>
      </c>
      <c r="B2229" s="6" t="s">
        <v>2614</v>
      </c>
      <c r="C2229" s="6" t="s">
        <v>4408</v>
      </c>
      <c r="D2229" s="6" t="s">
        <v>6549</v>
      </c>
    </row>
    <row r="2230" spans="1:4" ht="15.75" customHeight="1" x14ac:dyDescent="0.2">
      <c r="A2230" s="6" t="s">
        <v>4407</v>
      </c>
      <c r="B2230" s="6" t="s">
        <v>2615</v>
      </c>
      <c r="C2230" s="6" t="s">
        <v>4408</v>
      </c>
      <c r="D2230" s="6" t="s">
        <v>6550</v>
      </c>
    </row>
    <row r="2231" spans="1:4" ht="15.75" customHeight="1" x14ac:dyDescent="0.2">
      <c r="A2231" s="6" t="s">
        <v>4407</v>
      </c>
      <c r="B2231" s="6" t="s">
        <v>2616</v>
      </c>
      <c r="C2231" s="6" t="s">
        <v>4408</v>
      </c>
      <c r="D2231" s="6" t="s">
        <v>6551</v>
      </c>
    </row>
    <row r="2232" spans="1:4" ht="15.75" customHeight="1" x14ac:dyDescent="0.2">
      <c r="A2232" s="6" t="s">
        <v>4407</v>
      </c>
      <c r="B2232" s="6" t="s">
        <v>2617</v>
      </c>
      <c r="C2232" s="6" t="s">
        <v>4408</v>
      </c>
      <c r="D2232" s="6" t="s">
        <v>6552</v>
      </c>
    </row>
    <row r="2233" spans="1:4" ht="15.75" customHeight="1" x14ac:dyDescent="0.2">
      <c r="A2233" s="6" t="s">
        <v>4407</v>
      </c>
      <c r="B2233" s="6" t="s">
        <v>2618</v>
      </c>
      <c r="C2233" s="6" t="s">
        <v>4408</v>
      </c>
      <c r="D2233" s="6" t="s">
        <v>6553</v>
      </c>
    </row>
    <row r="2234" spans="1:4" ht="15.75" customHeight="1" x14ac:dyDescent="0.2">
      <c r="A2234" s="6" t="s">
        <v>4407</v>
      </c>
      <c r="B2234" s="6" t="s">
        <v>2619</v>
      </c>
      <c r="C2234" s="6" t="s">
        <v>4408</v>
      </c>
      <c r="D2234" s="6" t="s">
        <v>6554</v>
      </c>
    </row>
    <row r="2235" spans="1:4" ht="15.75" customHeight="1" x14ac:dyDescent="0.2">
      <c r="A2235" s="6" t="s">
        <v>4407</v>
      </c>
      <c r="B2235" s="6" t="s">
        <v>2620</v>
      </c>
      <c r="C2235" s="6" t="s">
        <v>4408</v>
      </c>
      <c r="D2235" s="6" t="s">
        <v>6555</v>
      </c>
    </row>
    <row r="2236" spans="1:4" ht="15.75" customHeight="1" x14ac:dyDescent="0.2">
      <c r="A2236" s="6" t="s">
        <v>4407</v>
      </c>
      <c r="B2236" s="6" t="s">
        <v>2621</v>
      </c>
      <c r="C2236" s="6" t="s">
        <v>4408</v>
      </c>
      <c r="D2236" s="6" t="s">
        <v>6556</v>
      </c>
    </row>
    <row r="2237" spans="1:4" ht="15.75" customHeight="1" x14ac:dyDescent="0.2">
      <c r="A2237" s="6" t="s">
        <v>4407</v>
      </c>
      <c r="B2237" s="6" t="s">
        <v>2622</v>
      </c>
      <c r="C2237" s="6" t="s">
        <v>4408</v>
      </c>
      <c r="D2237" s="6" t="s">
        <v>6557</v>
      </c>
    </row>
    <row r="2238" spans="1:4" ht="15.75" customHeight="1" x14ac:dyDescent="0.2">
      <c r="A2238" s="6" t="s">
        <v>4407</v>
      </c>
      <c r="B2238" s="6" t="s">
        <v>2623</v>
      </c>
      <c r="C2238" s="6" t="s">
        <v>4408</v>
      </c>
      <c r="D2238" s="6" t="s">
        <v>6558</v>
      </c>
    </row>
    <row r="2239" spans="1:4" ht="15.75" customHeight="1" x14ac:dyDescent="0.2">
      <c r="A2239" s="6" t="s">
        <v>4407</v>
      </c>
      <c r="B2239" s="6" t="s">
        <v>2624</v>
      </c>
      <c r="C2239" s="6" t="s">
        <v>4408</v>
      </c>
      <c r="D2239" s="6" t="s">
        <v>6559</v>
      </c>
    </row>
    <row r="2240" spans="1:4" ht="15.75" customHeight="1" x14ac:dyDescent="0.2">
      <c r="A2240" s="6" t="s">
        <v>4407</v>
      </c>
      <c r="B2240" s="6" t="s">
        <v>2625</v>
      </c>
      <c r="C2240" s="6" t="s">
        <v>4408</v>
      </c>
      <c r="D2240" s="6" t="s">
        <v>6560</v>
      </c>
    </row>
    <row r="2241" spans="1:4" ht="15.75" customHeight="1" x14ac:dyDescent="0.2">
      <c r="A2241" s="6" t="s">
        <v>4407</v>
      </c>
      <c r="B2241" s="6" t="s">
        <v>2626</v>
      </c>
      <c r="C2241" s="6" t="s">
        <v>4408</v>
      </c>
      <c r="D2241" s="6" t="s">
        <v>6561</v>
      </c>
    </row>
    <row r="2242" spans="1:4" ht="15.75" customHeight="1" x14ac:dyDescent="0.2">
      <c r="A2242" s="6" t="s">
        <v>4407</v>
      </c>
      <c r="B2242" s="6" t="s">
        <v>2627</v>
      </c>
      <c r="C2242" s="6" t="s">
        <v>4408</v>
      </c>
      <c r="D2242" s="6" t="s">
        <v>6562</v>
      </c>
    </row>
    <row r="2243" spans="1:4" ht="15.75" customHeight="1" x14ac:dyDescent="0.2">
      <c r="A2243" s="6" t="s">
        <v>4407</v>
      </c>
      <c r="B2243" s="6" t="s">
        <v>2628</v>
      </c>
      <c r="C2243" s="6" t="s">
        <v>4408</v>
      </c>
      <c r="D2243" s="6" t="s">
        <v>6563</v>
      </c>
    </row>
    <row r="2244" spans="1:4" ht="15.75" customHeight="1" x14ac:dyDescent="0.2">
      <c r="A2244" s="6" t="s">
        <v>4407</v>
      </c>
      <c r="B2244" s="6" t="s">
        <v>2629</v>
      </c>
      <c r="C2244" s="6" t="s">
        <v>4408</v>
      </c>
      <c r="D2244" s="6" t="s">
        <v>6564</v>
      </c>
    </row>
    <row r="2245" spans="1:4" ht="15.75" customHeight="1" x14ac:dyDescent="0.2">
      <c r="A2245" s="6" t="s">
        <v>4407</v>
      </c>
      <c r="B2245" s="6" t="s">
        <v>2630</v>
      </c>
      <c r="C2245" s="6" t="s">
        <v>4408</v>
      </c>
      <c r="D2245" s="6" t="s">
        <v>6565</v>
      </c>
    </row>
    <row r="2246" spans="1:4" ht="15.75" customHeight="1" x14ac:dyDescent="0.2">
      <c r="A2246" s="6" t="s">
        <v>4407</v>
      </c>
      <c r="B2246" s="6" t="s">
        <v>2631</v>
      </c>
      <c r="C2246" s="6" t="s">
        <v>4408</v>
      </c>
      <c r="D2246" s="6" t="s">
        <v>6566</v>
      </c>
    </row>
    <row r="2247" spans="1:4" ht="15.75" customHeight="1" x14ac:dyDescent="0.2">
      <c r="A2247" s="6" t="s">
        <v>4407</v>
      </c>
      <c r="B2247" s="6" t="s">
        <v>2632</v>
      </c>
      <c r="C2247" s="6" t="s">
        <v>4408</v>
      </c>
      <c r="D2247" s="6" t="s">
        <v>6567</v>
      </c>
    </row>
    <row r="2248" spans="1:4" ht="15.75" customHeight="1" x14ac:dyDescent="0.2">
      <c r="A2248" s="6" t="s">
        <v>4407</v>
      </c>
      <c r="B2248" s="6" t="s">
        <v>2633</v>
      </c>
      <c r="C2248" s="6" t="s">
        <v>4408</v>
      </c>
      <c r="D2248" s="6" t="s">
        <v>6568</v>
      </c>
    </row>
    <row r="2249" spans="1:4" ht="15.75" customHeight="1" x14ac:dyDescent="0.2">
      <c r="A2249" s="6" t="s">
        <v>4407</v>
      </c>
      <c r="B2249" s="6" t="s">
        <v>2634</v>
      </c>
      <c r="C2249" s="6" t="s">
        <v>4408</v>
      </c>
      <c r="D2249" s="6" t="s">
        <v>6569</v>
      </c>
    </row>
    <row r="2250" spans="1:4" ht="15.75" customHeight="1" x14ac:dyDescent="0.2">
      <c r="A2250" s="6" t="s">
        <v>4407</v>
      </c>
      <c r="B2250" s="6" t="s">
        <v>2635</v>
      </c>
      <c r="C2250" s="6" t="s">
        <v>4408</v>
      </c>
      <c r="D2250" s="6" t="s">
        <v>6570</v>
      </c>
    </row>
    <row r="2251" spans="1:4" ht="15.75" customHeight="1" x14ac:dyDescent="0.2">
      <c r="A2251" s="6" t="s">
        <v>4407</v>
      </c>
      <c r="B2251" s="6" t="s">
        <v>2636</v>
      </c>
      <c r="C2251" s="6" t="s">
        <v>4408</v>
      </c>
      <c r="D2251" s="6" t="s">
        <v>6571</v>
      </c>
    </row>
    <row r="2252" spans="1:4" ht="15.75" customHeight="1" x14ac:dyDescent="0.2">
      <c r="A2252" s="6" t="s">
        <v>4407</v>
      </c>
      <c r="B2252" s="6" t="s">
        <v>2637</v>
      </c>
      <c r="C2252" s="6" t="s">
        <v>4408</v>
      </c>
      <c r="D2252" s="6" t="s">
        <v>6572</v>
      </c>
    </row>
    <row r="2253" spans="1:4" ht="15.75" customHeight="1" x14ac:dyDescent="0.2">
      <c r="A2253" s="6" t="s">
        <v>4407</v>
      </c>
      <c r="B2253" s="6" t="s">
        <v>2638</v>
      </c>
      <c r="C2253" s="6" t="s">
        <v>4408</v>
      </c>
      <c r="D2253" s="6" t="s">
        <v>6573</v>
      </c>
    </row>
    <row r="2254" spans="1:4" ht="15.75" customHeight="1" x14ac:dyDescent="0.2">
      <c r="A2254" s="6" t="s">
        <v>4407</v>
      </c>
      <c r="B2254" s="6" t="s">
        <v>2639</v>
      </c>
      <c r="C2254" s="6" t="s">
        <v>4408</v>
      </c>
      <c r="D2254" s="6" t="s">
        <v>6574</v>
      </c>
    </row>
    <row r="2255" spans="1:4" ht="15.75" customHeight="1" x14ac:dyDescent="0.2">
      <c r="A2255" s="6" t="s">
        <v>4407</v>
      </c>
      <c r="B2255" s="6" t="s">
        <v>2640</v>
      </c>
      <c r="C2255" s="6" t="s">
        <v>4408</v>
      </c>
      <c r="D2255" s="6" t="s">
        <v>6575</v>
      </c>
    </row>
    <row r="2256" spans="1:4" ht="15.75" customHeight="1" x14ac:dyDescent="0.2">
      <c r="A2256" s="6" t="s">
        <v>4407</v>
      </c>
      <c r="B2256" s="6" t="s">
        <v>2641</v>
      </c>
      <c r="C2256" s="6" t="s">
        <v>4408</v>
      </c>
      <c r="D2256" s="6" t="s">
        <v>6576</v>
      </c>
    </row>
    <row r="2257" spans="1:4" ht="15.75" customHeight="1" x14ac:dyDescent="0.2">
      <c r="A2257" s="6" t="s">
        <v>4407</v>
      </c>
      <c r="B2257" s="6" t="s">
        <v>2642</v>
      </c>
      <c r="C2257" s="6" t="s">
        <v>4408</v>
      </c>
      <c r="D2257" s="6" t="s">
        <v>6577</v>
      </c>
    </row>
    <row r="2258" spans="1:4" ht="15.75" customHeight="1" x14ac:dyDescent="0.2">
      <c r="A2258" s="6" t="s">
        <v>4407</v>
      </c>
      <c r="B2258" s="6" t="s">
        <v>2643</v>
      </c>
      <c r="C2258" s="6" t="s">
        <v>4408</v>
      </c>
      <c r="D2258" s="6" t="s">
        <v>6578</v>
      </c>
    </row>
    <row r="2259" spans="1:4" ht="15.75" customHeight="1" x14ac:dyDescent="0.2">
      <c r="A2259" s="6" t="s">
        <v>4407</v>
      </c>
      <c r="B2259" s="6" t="s">
        <v>2644</v>
      </c>
      <c r="C2259" s="6" t="s">
        <v>4408</v>
      </c>
      <c r="D2259" s="6" t="s">
        <v>6579</v>
      </c>
    </row>
    <row r="2260" spans="1:4" ht="15.75" customHeight="1" x14ac:dyDescent="0.2">
      <c r="A2260" s="6" t="s">
        <v>4407</v>
      </c>
      <c r="B2260" s="6" t="s">
        <v>2645</v>
      </c>
      <c r="C2260" s="6" t="s">
        <v>4408</v>
      </c>
      <c r="D2260" s="6" t="s">
        <v>6580</v>
      </c>
    </row>
    <row r="2261" spans="1:4" ht="15.75" customHeight="1" x14ac:dyDescent="0.2">
      <c r="A2261" s="6" t="s">
        <v>4407</v>
      </c>
      <c r="B2261" s="6" t="s">
        <v>2646</v>
      </c>
      <c r="C2261" s="6" t="s">
        <v>4408</v>
      </c>
      <c r="D2261" s="6" t="s">
        <v>6581</v>
      </c>
    </row>
    <row r="2262" spans="1:4" ht="15.75" customHeight="1" x14ac:dyDescent="0.2">
      <c r="A2262" s="6" t="s">
        <v>4407</v>
      </c>
      <c r="B2262" s="6" t="s">
        <v>2647</v>
      </c>
      <c r="C2262" s="6" t="s">
        <v>4408</v>
      </c>
      <c r="D2262" s="6" t="s">
        <v>6582</v>
      </c>
    </row>
    <row r="2263" spans="1:4" ht="15.75" customHeight="1" x14ac:dyDescent="0.2">
      <c r="A2263" s="6" t="s">
        <v>4407</v>
      </c>
      <c r="B2263" s="6" t="s">
        <v>2648</v>
      </c>
      <c r="C2263" s="6" t="s">
        <v>4408</v>
      </c>
      <c r="D2263" s="6" t="s">
        <v>6583</v>
      </c>
    </row>
    <row r="2264" spans="1:4" ht="15.75" customHeight="1" x14ac:dyDescent="0.2">
      <c r="A2264" s="6" t="s">
        <v>4407</v>
      </c>
      <c r="B2264" s="6" t="s">
        <v>2649</v>
      </c>
      <c r="C2264" s="6" t="s">
        <v>4408</v>
      </c>
      <c r="D2264" s="6" t="s">
        <v>6584</v>
      </c>
    </row>
    <row r="2265" spans="1:4" ht="15.75" customHeight="1" x14ac:dyDescent="0.2">
      <c r="A2265" s="6" t="s">
        <v>4407</v>
      </c>
      <c r="B2265" s="6" t="s">
        <v>2650</v>
      </c>
      <c r="C2265" s="6" t="s">
        <v>4408</v>
      </c>
      <c r="D2265" s="6" t="s">
        <v>6585</v>
      </c>
    </row>
    <row r="2266" spans="1:4" ht="15.75" customHeight="1" x14ac:dyDescent="0.2">
      <c r="A2266" s="6" t="s">
        <v>4407</v>
      </c>
      <c r="B2266" s="6" t="s">
        <v>2651</v>
      </c>
      <c r="C2266" s="6" t="s">
        <v>4408</v>
      </c>
      <c r="D2266" s="6" t="s">
        <v>221</v>
      </c>
    </row>
    <row r="2267" spans="1:4" ht="15.75" customHeight="1" x14ac:dyDescent="0.2">
      <c r="A2267" s="6" t="s">
        <v>4407</v>
      </c>
      <c r="B2267" s="6" t="s">
        <v>2652</v>
      </c>
      <c r="C2267" s="6" t="s">
        <v>4408</v>
      </c>
      <c r="D2267" s="6" t="s">
        <v>6586</v>
      </c>
    </row>
    <row r="2268" spans="1:4" ht="15.75" customHeight="1" x14ac:dyDescent="0.2">
      <c r="A2268" s="6" t="s">
        <v>4407</v>
      </c>
      <c r="B2268" s="6" t="s">
        <v>2653</v>
      </c>
      <c r="C2268" s="6" t="s">
        <v>4408</v>
      </c>
      <c r="D2268" s="6" t="s">
        <v>6587</v>
      </c>
    </row>
    <row r="2269" spans="1:4" ht="15.75" customHeight="1" x14ac:dyDescent="0.2">
      <c r="A2269" s="6" t="s">
        <v>4407</v>
      </c>
      <c r="B2269" s="6" t="s">
        <v>2654</v>
      </c>
      <c r="C2269" s="6" t="s">
        <v>4408</v>
      </c>
      <c r="D2269" s="6" t="s">
        <v>6588</v>
      </c>
    </row>
    <row r="2270" spans="1:4" ht="15.75" customHeight="1" x14ac:dyDescent="0.2">
      <c r="A2270" s="6" t="s">
        <v>4407</v>
      </c>
      <c r="B2270" s="6" t="s">
        <v>2655</v>
      </c>
      <c r="C2270" s="6" t="s">
        <v>4408</v>
      </c>
      <c r="D2270" s="6" t="s">
        <v>6589</v>
      </c>
    </row>
    <row r="2271" spans="1:4" ht="15.75" customHeight="1" x14ac:dyDescent="0.2">
      <c r="A2271" s="6" t="s">
        <v>4407</v>
      </c>
      <c r="B2271" s="6" t="s">
        <v>2656</v>
      </c>
      <c r="C2271" s="6" t="s">
        <v>4408</v>
      </c>
      <c r="D2271" s="6" t="s">
        <v>6590</v>
      </c>
    </row>
    <row r="2272" spans="1:4" ht="15.75" customHeight="1" x14ac:dyDescent="0.2">
      <c r="A2272" s="6" t="s">
        <v>4407</v>
      </c>
      <c r="B2272" s="6" t="s">
        <v>2657</v>
      </c>
      <c r="C2272" s="6" t="s">
        <v>4408</v>
      </c>
      <c r="D2272" s="6" t="s">
        <v>6591</v>
      </c>
    </row>
    <row r="2273" spans="1:4" ht="15.75" customHeight="1" x14ac:dyDescent="0.2">
      <c r="A2273" s="6" t="s">
        <v>4407</v>
      </c>
      <c r="B2273" s="6" t="s">
        <v>2658</v>
      </c>
      <c r="C2273" s="6" t="s">
        <v>4408</v>
      </c>
      <c r="D2273" s="6" t="s">
        <v>6592</v>
      </c>
    </row>
    <row r="2274" spans="1:4" ht="15.75" customHeight="1" x14ac:dyDescent="0.2">
      <c r="A2274" s="6" t="s">
        <v>4407</v>
      </c>
      <c r="B2274" s="6" t="s">
        <v>2659</v>
      </c>
      <c r="C2274" s="6" t="s">
        <v>4408</v>
      </c>
      <c r="D2274" s="6" t="s">
        <v>6593</v>
      </c>
    </row>
    <row r="2275" spans="1:4" ht="15.75" customHeight="1" x14ac:dyDescent="0.2">
      <c r="A2275" s="6" t="s">
        <v>4407</v>
      </c>
      <c r="B2275" s="6" t="s">
        <v>2660</v>
      </c>
      <c r="C2275" s="6" t="s">
        <v>4408</v>
      </c>
      <c r="D2275" s="6" t="s">
        <v>6594</v>
      </c>
    </row>
    <row r="2276" spans="1:4" ht="15.75" customHeight="1" x14ac:dyDescent="0.2">
      <c r="A2276" s="6" t="s">
        <v>4407</v>
      </c>
      <c r="B2276" s="6" t="s">
        <v>2661</v>
      </c>
      <c r="C2276" s="6" t="s">
        <v>4408</v>
      </c>
      <c r="D2276" s="6" t="s">
        <v>6595</v>
      </c>
    </row>
    <row r="2277" spans="1:4" ht="15.75" customHeight="1" x14ac:dyDescent="0.2">
      <c r="A2277" s="6" t="s">
        <v>4407</v>
      </c>
      <c r="B2277" s="6" t="s">
        <v>2662</v>
      </c>
      <c r="C2277" s="6" t="s">
        <v>4408</v>
      </c>
      <c r="D2277" s="6" t="s">
        <v>6596</v>
      </c>
    </row>
    <row r="2278" spans="1:4" ht="15.75" customHeight="1" x14ac:dyDescent="0.2">
      <c r="A2278" s="6" t="s">
        <v>4407</v>
      </c>
      <c r="B2278" s="6" t="s">
        <v>197</v>
      </c>
      <c r="C2278" s="6" t="s">
        <v>4408</v>
      </c>
      <c r="D2278" s="6" t="s">
        <v>6597</v>
      </c>
    </row>
    <row r="2279" spans="1:4" ht="15.75" customHeight="1" x14ac:dyDescent="0.2">
      <c r="A2279" s="6" t="s">
        <v>4407</v>
      </c>
      <c r="B2279" s="6" t="s">
        <v>2663</v>
      </c>
      <c r="C2279" s="6" t="s">
        <v>4408</v>
      </c>
      <c r="D2279" s="6" t="s">
        <v>6598</v>
      </c>
    </row>
    <row r="2280" spans="1:4" ht="15.75" customHeight="1" x14ac:dyDescent="0.2">
      <c r="A2280" s="6" t="s">
        <v>4407</v>
      </c>
      <c r="B2280" s="6" t="s">
        <v>2664</v>
      </c>
      <c r="C2280" s="6" t="s">
        <v>4408</v>
      </c>
      <c r="D2280" s="6" t="s">
        <v>6599</v>
      </c>
    </row>
    <row r="2281" spans="1:4" ht="15.75" customHeight="1" x14ac:dyDescent="0.2">
      <c r="A2281" s="6" t="s">
        <v>4407</v>
      </c>
      <c r="B2281" s="6" t="s">
        <v>2665</v>
      </c>
      <c r="C2281" s="6" t="s">
        <v>4408</v>
      </c>
      <c r="D2281" s="6" t="s">
        <v>6600</v>
      </c>
    </row>
    <row r="2282" spans="1:4" ht="15.75" customHeight="1" x14ac:dyDescent="0.2">
      <c r="A2282" s="6" t="s">
        <v>4407</v>
      </c>
      <c r="B2282" s="6" t="s">
        <v>2666</v>
      </c>
      <c r="C2282" s="6" t="s">
        <v>4408</v>
      </c>
      <c r="D2282" s="6" t="s">
        <v>6601</v>
      </c>
    </row>
    <row r="2283" spans="1:4" ht="15.75" customHeight="1" x14ac:dyDescent="0.2">
      <c r="A2283" s="6" t="s">
        <v>4407</v>
      </c>
      <c r="B2283" s="6" t="s">
        <v>2667</v>
      </c>
      <c r="C2283" s="6" t="s">
        <v>4408</v>
      </c>
      <c r="D2283" s="6" t="s">
        <v>6602</v>
      </c>
    </row>
    <row r="2284" spans="1:4" ht="15.75" customHeight="1" x14ac:dyDescent="0.2">
      <c r="A2284" s="6" t="s">
        <v>4407</v>
      </c>
      <c r="B2284" s="6" t="s">
        <v>2668</v>
      </c>
      <c r="C2284" s="6" t="s">
        <v>4408</v>
      </c>
      <c r="D2284" s="6" t="s">
        <v>6603</v>
      </c>
    </row>
    <row r="2285" spans="1:4" ht="15.75" customHeight="1" x14ac:dyDescent="0.2">
      <c r="A2285" s="6" t="s">
        <v>4407</v>
      </c>
      <c r="B2285" s="6" t="s">
        <v>2669</v>
      </c>
      <c r="C2285" s="6" t="s">
        <v>4408</v>
      </c>
      <c r="D2285" s="6" t="s">
        <v>6604</v>
      </c>
    </row>
    <row r="2286" spans="1:4" ht="15.75" customHeight="1" x14ac:dyDescent="0.2">
      <c r="A2286" s="6" t="s">
        <v>4407</v>
      </c>
      <c r="B2286" s="6" t="s">
        <v>2670</v>
      </c>
      <c r="C2286" s="6" t="s">
        <v>4408</v>
      </c>
      <c r="D2286" s="6" t="s">
        <v>6605</v>
      </c>
    </row>
    <row r="2287" spans="1:4" ht="15.75" customHeight="1" x14ac:dyDescent="0.2">
      <c r="A2287" s="6" t="s">
        <v>4407</v>
      </c>
      <c r="B2287" s="6" t="s">
        <v>2671</v>
      </c>
      <c r="C2287" s="6" t="s">
        <v>4408</v>
      </c>
      <c r="D2287" s="6" t="s">
        <v>6606</v>
      </c>
    </row>
    <row r="2288" spans="1:4" ht="15.75" customHeight="1" x14ac:dyDescent="0.2">
      <c r="A2288" s="6" t="s">
        <v>4407</v>
      </c>
      <c r="B2288" s="6" t="s">
        <v>2672</v>
      </c>
      <c r="C2288" s="6" t="s">
        <v>4408</v>
      </c>
      <c r="D2288" s="6" t="s">
        <v>6607</v>
      </c>
    </row>
    <row r="2289" spans="1:4" ht="15.75" customHeight="1" x14ac:dyDescent="0.2">
      <c r="A2289" s="6" t="s">
        <v>4407</v>
      </c>
      <c r="B2289" s="6" t="s">
        <v>2673</v>
      </c>
      <c r="C2289" s="6" t="s">
        <v>4408</v>
      </c>
      <c r="D2289" s="6" t="s">
        <v>6608</v>
      </c>
    </row>
    <row r="2290" spans="1:4" ht="15.75" customHeight="1" x14ac:dyDescent="0.2">
      <c r="A2290" s="6" t="s">
        <v>4407</v>
      </c>
      <c r="B2290" s="6" t="s">
        <v>2674</v>
      </c>
      <c r="C2290" s="6" t="s">
        <v>4408</v>
      </c>
      <c r="D2290" s="6" t="s">
        <v>6609</v>
      </c>
    </row>
    <row r="2291" spans="1:4" ht="15.75" customHeight="1" x14ac:dyDescent="0.2">
      <c r="A2291" s="6" t="s">
        <v>4407</v>
      </c>
      <c r="B2291" s="6" t="s">
        <v>2675</v>
      </c>
      <c r="C2291" s="6" t="s">
        <v>4408</v>
      </c>
      <c r="D2291" s="6" t="s">
        <v>6610</v>
      </c>
    </row>
    <row r="2292" spans="1:4" ht="15.75" customHeight="1" x14ac:dyDescent="0.2">
      <c r="A2292" s="6" t="s">
        <v>4407</v>
      </c>
      <c r="B2292" s="6" t="s">
        <v>2676</v>
      </c>
      <c r="C2292" s="6" t="s">
        <v>4408</v>
      </c>
      <c r="D2292" s="6" t="s">
        <v>6611</v>
      </c>
    </row>
    <row r="2293" spans="1:4" ht="15.75" customHeight="1" x14ac:dyDescent="0.2">
      <c r="A2293" s="6" t="s">
        <v>4407</v>
      </c>
      <c r="B2293" s="6" t="s">
        <v>2677</v>
      </c>
      <c r="C2293" s="6" t="s">
        <v>4408</v>
      </c>
      <c r="D2293" s="6" t="s">
        <v>6612</v>
      </c>
    </row>
    <row r="2294" spans="1:4" ht="15.75" customHeight="1" x14ac:dyDescent="0.2">
      <c r="A2294" s="6" t="s">
        <v>4407</v>
      </c>
      <c r="B2294" s="6" t="s">
        <v>2678</v>
      </c>
      <c r="C2294" s="6" t="s">
        <v>4408</v>
      </c>
      <c r="D2294" s="6" t="s">
        <v>6613</v>
      </c>
    </row>
    <row r="2295" spans="1:4" ht="15.75" customHeight="1" x14ac:dyDescent="0.2">
      <c r="A2295" s="6" t="s">
        <v>4407</v>
      </c>
      <c r="B2295" s="6" t="s">
        <v>2679</v>
      </c>
      <c r="C2295" s="6" t="s">
        <v>4408</v>
      </c>
      <c r="D2295" s="6" t="s">
        <v>6614</v>
      </c>
    </row>
    <row r="2296" spans="1:4" ht="15.75" customHeight="1" x14ac:dyDescent="0.2">
      <c r="A2296" s="6" t="s">
        <v>4407</v>
      </c>
      <c r="B2296" s="6" t="s">
        <v>2680</v>
      </c>
      <c r="C2296" s="6" t="s">
        <v>4408</v>
      </c>
      <c r="D2296" s="6" t="s">
        <v>6615</v>
      </c>
    </row>
    <row r="2297" spans="1:4" ht="15.75" customHeight="1" x14ac:dyDescent="0.2">
      <c r="A2297" s="6" t="s">
        <v>4407</v>
      </c>
      <c r="B2297" s="6" t="s">
        <v>2681</v>
      </c>
      <c r="C2297" s="6" t="s">
        <v>4408</v>
      </c>
      <c r="D2297" s="6" t="s">
        <v>6616</v>
      </c>
    </row>
    <row r="2298" spans="1:4" ht="15.75" customHeight="1" x14ac:dyDescent="0.2">
      <c r="A2298" s="6" t="s">
        <v>4407</v>
      </c>
      <c r="B2298" s="6" t="s">
        <v>2682</v>
      </c>
      <c r="C2298" s="6" t="s">
        <v>4408</v>
      </c>
      <c r="D2298" s="6" t="s">
        <v>2996</v>
      </c>
    </row>
    <row r="2299" spans="1:4" ht="15.75" customHeight="1" x14ac:dyDescent="0.2">
      <c r="A2299" s="6" t="s">
        <v>4407</v>
      </c>
      <c r="B2299" s="6" t="s">
        <v>2683</v>
      </c>
      <c r="C2299" s="6" t="s">
        <v>4408</v>
      </c>
      <c r="D2299" s="6" t="s">
        <v>6617</v>
      </c>
    </row>
    <row r="2300" spans="1:4" ht="15.75" customHeight="1" x14ac:dyDescent="0.2">
      <c r="A2300" s="6" t="s">
        <v>4407</v>
      </c>
      <c r="B2300" s="6" t="s">
        <v>2684</v>
      </c>
      <c r="C2300" s="6" t="s">
        <v>4408</v>
      </c>
      <c r="D2300" s="6" t="s">
        <v>6618</v>
      </c>
    </row>
    <row r="2301" spans="1:4" ht="15.75" customHeight="1" x14ac:dyDescent="0.2">
      <c r="A2301" s="6" t="s">
        <v>4407</v>
      </c>
      <c r="B2301" s="6" t="s">
        <v>2685</v>
      </c>
      <c r="C2301" s="6" t="s">
        <v>4408</v>
      </c>
      <c r="D2301" s="6" t="s">
        <v>6619</v>
      </c>
    </row>
    <row r="2302" spans="1:4" ht="15.75" customHeight="1" x14ac:dyDescent="0.2">
      <c r="A2302" s="6" t="s">
        <v>4407</v>
      </c>
      <c r="B2302" s="6" t="s">
        <v>2686</v>
      </c>
      <c r="C2302" s="6" t="s">
        <v>4408</v>
      </c>
      <c r="D2302" s="6" t="s">
        <v>6620</v>
      </c>
    </row>
    <row r="2303" spans="1:4" ht="15.75" customHeight="1" x14ac:dyDescent="0.2">
      <c r="A2303" s="6" t="s">
        <v>4407</v>
      </c>
      <c r="B2303" s="6" t="s">
        <v>2687</v>
      </c>
      <c r="C2303" s="6" t="s">
        <v>4408</v>
      </c>
      <c r="D2303" s="6" t="s">
        <v>6621</v>
      </c>
    </row>
    <row r="2304" spans="1:4" ht="15.75" customHeight="1" x14ac:dyDescent="0.2">
      <c r="A2304" s="6" t="s">
        <v>4407</v>
      </c>
      <c r="B2304" s="6" t="s">
        <v>2688</v>
      </c>
      <c r="C2304" s="6" t="s">
        <v>4408</v>
      </c>
      <c r="D2304" s="6" t="s">
        <v>6622</v>
      </c>
    </row>
    <row r="2305" spans="1:4" ht="15.75" customHeight="1" x14ac:dyDescent="0.2">
      <c r="A2305" s="6" t="s">
        <v>4407</v>
      </c>
      <c r="B2305" s="6" t="s">
        <v>2689</v>
      </c>
      <c r="C2305" s="6" t="s">
        <v>4408</v>
      </c>
      <c r="D2305" s="6" t="s">
        <v>6623</v>
      </c>
    </row>
    <row r="2306" spans="1:4" ht="15.75" customHeight="1" x14ac:dyDescent="0.2">
      <c r="A2306" s="6" t="s">
        <v>4407</v>
      </c>
      <c r="B2306" s="6" t="s">
        <v>2690</v>
      </c>
      <c r="C2306" s="6" t="s">
        <v>4408</v>
      </c>
      <c r="D2306" s="6" t="s">
        <v>6624</v>
      </c>
    </row>
    <row r="2307" spans="1:4" ht="15.75" customHeight="1" x14ac:dyDescent="0.2">
      <c r="A2307" s="6" t="s">
        <v>4407</v>
      </c>
      <c r="B2307" s="6" t="s">
        <v>2691</v>
      </c>
      <c r="C2307" s="6" t="s">
        <v>4408</v>
      </c>
      <c r="D2307" s="6" t="s">
        <v>6625</v>
      </c>
    </row>
    <row r="2308" spans="1:4" ht="15.75" customHeight="1" x14ac:dyDescent="0.2">
      <c r="A2308" s="6" t="s">
        <v>4407</v>
      </c>
      <c r="B2308" s="6" t="s">
        <v>2692</v>
      </c>
      <c r="C2308" s="6" t="s">
        <v>4408</v>
      </c>
      <c r="D2308" s="6" t="s">
        <v>6626</v>
      </c>
    </row>
    <row r="2309" spans="1:4" ht="15.75" customHeight="1" x14ac:dyDescent="0.2">
      <c r="A2309" s="6" t="s">
        <v>4407</v>
      </c>
      <c r="B2309" s="6" t="s">
        <v>2693</v>
      </c>
      <c r="C2309" s="6" t="s">
        <v>4408</v>
      </c>
      <c r="D2309" s="6" t="s">
        <v>231</v>
      </c>
    </row>
    <row r="2310" spans="1:4" ht="15.75" customHeight="1" x14ac:dyDescent="0.2">
      <c r="A2310" s="6" t="s">
        <v>4407</v>
      </c>
      <c r="B2310" s="6" t="s">
        <v>2694</v>
      </c>
      <c r="C2310" s="6" t="s">
        <v>4408</v>
      </c>
      <c r="D2310" s="6" t="s">
        <v>6627</v>
      </c>
    </row>
    <row r="2311" spans="1:4" ht="15.75" customHeight="1" x14ac:dyDescent="0.2">
      <c r="A2311" s="6" t="s">
        <v>4407</v>
      </c>
      <c r="B2311" s="6" t="s">
        <v>2695</v>
      </c>
      <c r="C2311" s="6" t="s">
        <v>4408</v>
      </c>
      <c r="D2311" s="6" t="s">
        <v>6628</v>
      </c>
    </row>
    <row r="2312" spans="1:4" ht="15.75" customHeight="1" x14ac:dyDescent="0.2">
      <c r="A2312" s="6" t="s">
        <v>4407</v>
      </c>
      <c r="B2312" s="6" t="s">
        <v>2696</v>
      </c>
      <c r="C2312" s="6" t="s">
        <v>4408</v>
      </c>
      <c r="D2312" s="6" t="s">
        <v>6629</v>
      </c>
    </row>
    <row r="2313" spans="1:4" ht="15.75" customHeight="1" x14ac:dyDescent="0.2">
      <c r="A2313" s="6" t="s">
        <v>4407</v>
      </c>
      <c r="B2313" s="6" t="s">
        <v>2697</v>
      </c>
      <c r="C2313" s="6" t="s">
        <v>4408</v>
      </c>
      <c r="D2313" s="6" t="s">
        <v>6630</v>
      </c>
    </row>
    <row r="2314" spans="1:4" ht="15.75" customHeight="1" x14ac:dyDescent="0.2">
      <c r="A2314" s="6" t="s">
        <v>4407</v>
      </c>
      <c r="B2314" s="6" t="s">
        <v>2698</v>
      </c>
      <c r="C2314" s="6" t="s">
        <v>4408</v>
      </c>
      <c r="D2314" s="6" t="s">
        <v>6631</v>
      </c>
    </row>
    <row r="2315" spans="1:4" ht="15.75" customHeight="1" x14ac:dyDescent="0.2">
      <c r="A2315" s="6" t="s">
        <v>4407</v>
      </c>
      <c r="B2315" s="6" t="s">
        <v>2699</v>
      </c>
      <c r="C2315" s="6" t="s">
        <v>4408</v>
      </c>
      <c r="D2315" s="6" t="s">
        <v>6632</v>
      </c>
    </row>
    <row r="2316" spans="1:4" ht="15.75" customHeight="1" x14ac:dyDescent="0.2">
      <c r="A2316" s="6" t="s">
        <v>4407</v>
      </c>
      <c r="B2316" s="6" t="s">
        <v>2700</v>
      </c>
      <c r="C2316" s="6" t="s">
        <v>4408</v>
      </c>
      <c r="D2316" s="6" t="s">
        <v>6633</v>
      </c>
    </row>
    <row r="2317" spans="1:4" ht="15.75" customHeight="1" x14ac:dyDescent="0.2">
      <c r="A2317" s="6" t="s">
        <v>4407</v>
      </c>
      <c r="B2317" s="6" t="s">
        <v>2701</v>
      </c>
      <c r="C2317" s="6" t="s">
        <v>4408</v>
      </c>
      <c r="D2317" s="6" t="s">
        <v>6634</v>
      </c>
    </row>
    <row r="2318" spans="1:4" ht="15.75" customHeight="1" x14ac:dyDescent="0.2">
      <c r="A2318" s="6" t="s">
        <v>4407</v>
      </c>
      <c r="B2318" s="6" t="s">
        <v>2702</v>
      </c>
      <c r="C2318" s="6" t="s">
        <v>4408</v>
      </c>
      <c r="D2318" s="6" t="s">
        <v>6635</v>
      </c>
    </row>
    <row r="2319" spans="1:4" ht="15.75" customHeight="1" x14ac:dyDescent="0.2">
      <c r="A2319" s="6" t="s">
        <v>4407</v>
      </c>
      <c r="B2319" s="6" t="s">
        <v>2703</v>
      </c>
      <c r="C2319" s="6" t="s">
        <v>4408</v>
      </c>
      <c r="D2319" s="6" t="s">
        <v>6636</v>
      </c>
    </row>
    <row r="2320" spans="1:4" ht="15.75" customHeight="1" x14ac:dyDescent="0.2">
      <c r="A2320" s="6" t="s">
        <v>4407</v>
      </c>
      <c r="B2320" s="6" t="s">
        <v>2704</v>
      </c>
      <c r="C2320" s="6" t="s">
        <v>4408</v>
      </c>
      <c r="D2320" s="6" t="s">
        <v>6637</v>
      </c>
    </row>
    <row r="2321" spans="1:4" ht="15.75" customHeight="1" x14ac:dyDescent="0.2">
      <c r="A2321" s="6" t="s">
        <v>4407</v>
      </c>
      <c r="B2321" s="6" t="s">
        <v>2705</v>
      </c>
      <c r="C2321" s="6" t="s">
        <v>4408</v>
      </c>
      <c r="D2321" s="6" t="s">
        <v>6638</v>
      </c>
    </row>
    <row r="2322" spans="1:4" ht="15.75" customHeight="1" x14ac:dyDescent="0.2">
      <c r="A2322" s="6" t="s">
        <v>4407</v>
      </c>
      <c r="B2322" s="6" t="s">
        <v>2706</v>
      </c>
      <c r="C2322" s="6" t="s">
        <v>4408</v>
      </c>
      <c r="D2322" s="6" t="s">
        <v>3046</v>
      </c>
    </row>
    <row r="2323" spans="1:4" ht="15.75" customHeight="1" x14ac:dyDescent="0.2">
      <c r="A2323" s="6" t="s">
        <v>4407</v>
      </c>
      <c r="B2323" s="6" t="s">
        <v>2707</v>
      </c>
      <c r="C2323" s="6" t="s">
        <v>4408</v>
      </c>
      <c r="D2323" s="6" t="s">
        <v>6639</v>
      </c>
    </row>
    <row r="2324" spans="1:4" ht="15.75" customHeight="1" x14ac:dyDescent="0.2">
      <c r="A2324" s="6" t="s">
        <v>4407</v>
      </c>
      <c r="B2324" s="6" t="s">
        <v>2708</v>
      </c>
      <c r="C2324" s="6" t="s">
        <v>4408</v>
      </c>
      <c r="D2324" s="6" t="s">
        <v>6640</v>
      </c>
    </row>
    <row r="2325" spans="1:4" ht="15.75" customHeight="1" x14ac:dyDescent="0.2">
      <c r="A2325" s="6" t="s">
        <v>4407</v>
      </c>
      <c r="B2325" s="6" t="s">
        <v>2709</v>
      </c>
      <c r="C2325" s="6" t="s">
        <v>4408</v>
      </c>
      <c r="D2325" s="6" t="s">
        <v>6641</v>
      </c>
    </row>
    <row r="2326" spans="1:4" ht="15.75" customHeight="1" x14ac:dyDescent="0.2">
      <c r="A2326" s="6" t="s">
        <v>4407</v>
      </c>
      <c r="B2326" s="6" t="s">
        <v>2710</v>
      </c>
      <c r="C2326" s="6" t="s">
        <v>4408</v>
      </c>
      <c r="D2326" s="6" t="s">
        <v>6642</v>
      </c>
    </row>
    <row r="2327" spans="1:4" ht="15.75" customHeight="1" x14ac:dyDescent="0.2">
      <c r="A2327" s="6" t="s">
        <v>4407</v>
      </c>
      <c r="B2327" s="6" t="s">
        <v>2711</v>
      </c>
      <c r="C2327" s="6" t="s">
        <v>4408</v>
      </c>
      <c r="D2327" s="6" t="s">
        <v>6643</v>
      </c>
    </row>
    <row r="2328" spans="1:4" ht="15.75" customHeight="1" x14ac:dyDescent="0.2">
      <c r="A2328" s="6" t="s">
        <v>4407</v>
      </c>
      <c r="B2328" s="6" t="s">
        <v>2712</v>
      </c>
      <c r="C2328" s="6" t="s">
        <v>4408</v>
      </c>
      <c r="D2328" s="6" t="s">
        <v>6644</v>
      </c>
    </row>
    <row r="2329" spans="1:4" ht="15.75" customHeight="1" x14ac:dyDescent="0.2">
      <c r="A2329" s="6" t="s">
        <v>4407</v>
      </c>
      <c r="B2329" s="6" t="s">
        <v>2713</v>
      </c>
      <c r="C2329" s="6" t="s">
        <v>4408</v>
      </c>
      <c r="D2329" s="6" t="s">
        <v>6645</v>
      </c>
    </row>
    <row r="2330" spans="1:4" ht="15.75" customHeight="1" x14ac:dyDescent="0.2">
      <c r="A2330" s="6" t="s">
        <v>4407</v>
      </c>
      <c r="B2330" s="6" t="s">
        <v>2714</v>
      </c>
      <c r="C2330" s="6" t="s">
        <v>4408</v>
      </c>
      <c r="D2330" s="6" t="s">
        <v>6646</v>
      </c>
    </row>
    <row r="2331" spans="1:4" ht="15.75" customHeight="1" x14ac:dyDescent="0.2">
      <c r="A2331" s="6" t="s">
        <v>4407</v>
      </c>
      <c r="B2331" s="6" t="s">
        <v>2715</v>
      </c>
      <c r="C2331" s="6" t="s">
        <v>4408</v>
      </c>
      <c r="D2331" s="6" t="s">
        <v>6647</v>
      </c>
    </row>
    <row r="2332" spans="1:4" ht="15.75" customHeight="1" x14ac:dyDescent="0.2">
      <c r="A2332" s="6" t="s">
        <v>4407</v>
      </c>
      <c r="B2332" s="6" t="s">
        <v>2716</v>
      </c>
      <c r="C2332" s="6" t="s">
        <v>4408</v>
      </c>
      <c r="D2332" s="6" t="s">
        <v>6648</v>
      </c>
    </row>
    <row r="2333" spans="1:4" ht="15.75" customHeight="1" x14ac:dyDescent="0.2">
      <c r="A2333" s="6" t="s">
        <v>4407</v>
      </c>
      <c r="B2333" s="6" t="s">
        <v>2717</v>
      </c>
      <c r="C2333" s="6" t="s">
        <v>4408</v>
      </c>
      <c r="D2333" s="6" t="s">
        <v>6649</v>
      </c>
    </row>
    <row r="2334" spans="1:4" ht="15.75" customHeight="1" x14ac:dyDescent="0.2">
      <c r="A2334" s="6" t="s">
        <v>4407</v>
      </c>
      <c r="B2334" s="6" t="s">
        <v>2718</v>
      </c>
      <c r="C2334" s="6" t="s">
        <v>4408</v>
      </c>
      <c r="D2334" s="6" t="s">
        <v>6650</v>
      </c>
    </row>
    <row r="2335" spans="1:4" ht="15.75" customHeight="1" x14ac:dyDescent="0.2">
      <c r="A2335" s="6" t="s">
        <v>4407</v>
      </c>
      <c r="B2335" s="6" t="s">
        <v>2719</v>
      </c>
      <c r="C2335" s="6" t="s">
        <v>4408</v>
      </c>
      <c r="D2335" s="6" t="s">
        <v>6651</v>
      </c>
    </row>
    <row r="2336" spans="1:4" ht="15.75" customHeight="1" x14ac:dyDescent="0.2">
      <c r="A2336" s="6" t="s">
        <v>4407</v>
      </c>
      <c r="B2336" s="6" t="s">
        <v>2720</v>
      </c>
      <c r="C2336" s="6" t="s">
        <v>4408</v>
      </c>
      <c r="D2336" s="6" t="s">
        <v>6652</v>
      </c>
    </row>
    <row r="2337" spans="1:4" ht="15.75" customHeight="1" x14ac:dyDescent="0.2">
      <c r="A2337" s="6" t="s">
        <v>4407</v>
      </c>
      <c r="B2337" s="6" t="s">
        <v>2721</v>
      </c>
      <c r="C2337" s="6" t="s">
        <v>4408</v>
      </c>
      <c r="D2337" s="6" t="s">
        <v>6653</v>
      </c>
    </row>
    <row r="2338" spans="1:4" ht="15.75" customHeight="1" x14ac:dyDescent="0.2">
      <c r="A2338" s="6" t="s">
        <v>4407</v>
      </c>
      <c r="B2338" s="6" t="s">
        <v>2722</v>
      </c>
      <c r="C2338" s="6" t="s">
        <v>4408</v>
      </c>
      <c r="D2338" s="6" t="s">
        <v>6654</v>
      </c>
    </row>
    <row r="2339" spans="1:4" ht="15.75" customHeight="1" x14ac:dyDescent="0.2">
      <c r="A2339" s="6" t="s">
        <v>4407</v>
      </c>
      <c r="B2339" s="6" t="s">
        <v>2723</v>
      </c>
      <c r="C2339" s="6" t="s">
        <v>4408</v>
      </c>
      <c r="D2339" s="6" t="s">
        <v>6655</v>
      </c>
    </row>
    <row r="2340" spans="1:4" ht="15.75" customHeight="1" x14ac:dyDescent="0.2">
      <c r="A2340" s="6" t="s">
        <v>4407</v>
      </c>
      <c r="B2340" s="6" t="s">
        <v>2724</v>
      </c>
      <c r="C2340" s="6" t="s">
        <v>4408</v>
      </c>
      <c r="D2340" s="6" t="s">
        <v>6656</v>
      </c>
    </row>
    <row r="2341" spans="1:4" ht="15.75" customHeight="1" x14ac:dyDescent="0.2">
      <c r="A2341" s="6" t="s">
        <v>4407</v>
      </c>
      <c r="B2341" s="6" t="s">
        <v>2725</v>
      </c>
      <c r="C2341" s="6" t="s">
        <v>4408</v>
      </c>
      <c r="D2341" s="6" t="s">
        <v>6657</v>
      </c>
    </row>
    <row r="2342" spans="1:4" ht="15.75" customHeight="1" x14ac:dyDescent="0.2">
      <c r="A2342" s="6" t="s">
        <v>4407</v>
      </c>
      <c r="B2342" s="6" t="s">
        <v>2726</v>
      </c>
      <c r="C2342" s="6" t="s">
        <v>4408</v>
      </c>
      <c r="D2342" s="6" t="s">
        <v>6658</v>
      </c>
    </row>
    <row r="2343" spans="1:4" ht="15.75" customHeight="1" x14ac:dyDescent="0.2">
      <c r="A2343" s="6" t="s">
        <v>4407</v>
      </c>
      <c r="B2343" s="6" t="s">
        <v>2727</v>
      </c>
      <c r="C2343" s="6" t="s">
        <v>4408</v>
      </c>
      <c r="D2343" s="6" t="s">
        <v>6659</v>
      </c>
    </row>
    <row r="2344" spans="1:4" ht="15.75" customHeight="1" x14ac:dyDescent="0.2">
      <c r="A2344" s="6" t="s">
        <v>4407</v>
      </c>
      <c r="B2344" s="6" t="s">
        <v>2728</v>
      </c>
      <c r="C2344" s="6" t="s">
        <v>4408</v>
      </c>
      <c r="D2344" s="6" t="s">
        <v>6660</v>
      </c>
    </row>
    <row r="2345" spans="1:4" ht="15.75" customHeight="1" x14ac:dyDescent="0.2">
      <c r="A2345" s="6" t="s">
        <v>4407</v>
      </c>
      <c r="B2345" s="6" t="s">
        <v>2729</v>
      </c>
      <c r="C2345" s="6" t="s">
        <v>4408</v>
      </c>
      <c r="D2345" s="6" t="s">
        <v>6661</v>
      </c>
    </row>
    <row r="2346" spans="1:4" ht="15.75" customHeight="1" x14ac:dyDescent="0.2">
      <c r="A2346" s="6" t="s">
        <v>4407</v>
      </c>
      <c r="B2346" s="6" t="s">
        <v>2730</v>
      </c>
      <c r="C2346" s="6" t="s">
        <v>4408</v>
      </c>
      <c r="D2346" s="6" t="s">
        <v>6662</v>
      </c>
    </row>
    <row r="2347" spans="1:4" ht="15.75" customHeight="1" x14ac:dyDescent="0.2">
      <c r="A2347" s="6" t="s">
        <v>4407</v>
      </c>
      <c r="B2347" s="6" t="s">
        <v>2731</v>
      </c>
      <c r="C2347" s="6" t="s">
        <v>4408</v>
      </c>
      <c r="D2347" s="6" t="s">
        <v>6663</v>
      </c>
    </row>
    <row r="2348" spans="1:4" ht="15.75" customHeight="1" x14ac:dyDescent="0.2">
      <c r="A2348" s="6" t="s">
        <v>4407</v>
      </c>
      <c r="B2348" s="6" t="s">
        <v>2732</v>
      </c>
      <c r="C2348" s="6" t="s">
        <v>4408</v>
      </c>
      <c r="D2348" s="6" t="s">
        <v>6664</v>
      </c>
    </row>
    <row r="2349" spans="1:4" ht="15.75" customHeight="1" x14ac:dyDescent="0.2">
      <c r="A2349" s="6" t="s">
        <v>4407</v>
      </c>
      <c r="B2349" s="6" t="s">
        <v>2733</v>
      </c>
      <c r="C2349" s="6" t="s">
        <v>4408</v>
      </c>
      <c r="D2349" s="6" t="s">
        <v>6665</v>
      </c>
    </row>
    <row r="2350" spans="1:4" ht="15.75" customHeight="1" x14ac:dyDescent="0.2">
      <c r="A2350" s="6" t="s">
        <v>4407</v>
      </c>
      <c r="B2350" s="6" t="s">
        <v>2734</v>
      </c>
      <c r="C2350" s="6" t="s">
        <v>4408</v>
      </c>
      <c r="D2350" s="6" t="s">
        <v>6666</v>
      </c>
    </row>
    <row r="2351" spans="1:4" ht="15.75" customHeight="1" x14ac:dyDescent="0.2">
      <c r="A2351" s="6" t="s">
        <v>4407</v>
      </c>
      <c r="B2351" s="6" t="s">
        <v>2735</v>
      </c>
      <c r="C2351" s="6" t="s">
        <v>4408</v>
      </c>
      <c r="D2351" s="6" t="s">
        <v>6667</v>
      </c>
    </row>
    <row r="2352" spans="1:4" ht="15.75" customHeight="1" x14ac:dyDescent="0.2">
      <c r="A2352" s="6" t="s">
        <v>4407</v>
      </c>
      <c r="B2352" s="6" t="s">
        <v>2736</v>
      </c>
      <c r="C2352" s="6" t="s">
        <v>4408</v>
      </c>
      <c r="D2352" s="6" t="s">
        <v>6668</v>
      </c>
    </row>
    <row r="2353" spans="1:4" ht="15.75" customHeight="1" x14ac:dyDescent="0.2">
      <c r="A2353" s="6" t="s">
        <v>4407</v>
      </c>
      <c r="B2353" s="6" t="s">
        <v>2737</v>
      </c>
      <c r="C2353" s="6" t="s">
        <v>4408</v>
      </c>
      <c r="D2353" s="6" t="s">
        <v>6669</v>
      </c>
    </row>
    <row r="2354" spans="1:4" ht="15.75" customHeight="1" x14ac:dyDescent="0.2">
      <c r="A2354" s="6" t="s">
        <v>4407</v>
      </c>
      <c r="B2354" s="6" t="s">
        <v>2738</v>
      </c>
      <c r="C2354" s="6" t="s">
        <v>4408</v>
      </c>
      <c r="D2354" s="6" t="s">
        <v>6670</v>
      </c>
    </row>
    <row r="2355" spans="1:4" ht="15.75" customHeight="1" x14ac:dyDescent="0.2">
      <c r="A2355" s="6" t="s">
        <v>4407</v>
      </c>
      <c r="B2355" s="6" t="s">
        <v>2739</v>
      </c>
      <c r="C2355" s="6" t="s">
        <v>4408</v>
      </c>
      <c r="D2355" s="6" t="s">
        <v>6671</v>
      </c>
    </row>
    <row r="2356" spans="1:4" ht="15.75" customHeight="1" x14ac:dyDescent="0.2">
      <c r="A2356" s="6" t="s">
        <v>4407</v>
      </c>
      <c r="B2356" s="6" t="s">
        <v>2740</v>
      </c>
      <c r="C2356" s="6" t="s">
        <v>4408</v>
      </c>
      <c r="D2356" s="6" t="s">
        <v>6672</v>
      </c>
    </row>
    <row r="2357" spans="1:4" ht="15.75" customHeight="1" x14ac:dyDescent="0.2">
      <c r="A2357" s="6" t="s">
        <v>4407</v>
      </c>
      <c r="B2357" s="6" t="s">
        <v>2741</v>
      </c>
      <c r="C2357" s="6" t="s">
        <v>4408</v>
      </c>
      <c r="D2357" s="6" t="s">
        <v>6673</v>
      </c>
    </row>
    <row r="2358" spans="1:4" ht="15.75" customHeight="1" x14ac:dyDescent="0.2">
      <c r="A2358" s="6" t="s">
        <v>4407</v>
      </c>
      <c r="B2358" s="6" t="s">
        <v>2742</v>
      </c>
      <c r="C2358" s="6" t="s">
        <v>4408</v>
      </c>
      <c r="D2358" s="6" t="s">
        <v>6674</v>
      </c>
    </row>
    <row r="2359" spans="1:4" ht="15.75" customHeight="1" x14ac:dyDescent="0.2">
      <c r="A2359" s="6" t="s">
        <v>4407</v>
      </c>
      <c r="B2359" s="6" t="s">
        <v>2743</v>
      </c>
      <c r="C2359" s="6" t="s">
        <v>4408</v>
      </c>
      <c r="D2359" s="6" t="s">
        <v>6675</v>
      </c>
    </row>
    <row r="2360" spans="1:4" ht="15.75" customHeight="1" x14ac:dyDescent="0.2">
      <c r="A2360" s="6" t="s">
        <v>4407</v>
      </c>
      <c r="B2360" s="6" t="s">
        <v>2744</v>
      </c>
      <c r="C2360" s="6" t="s">
        <v>4408</v>
      </c>
      <c r="D2360" s="6" t="s">
        <v>6676</v>
      </c>
    </row>
    <row r="2361" spans="1:4" ht="15.75" customHeight="1" x14ac:dyDescent="0.2">
      <c r="A2361" s="6" t="s">
        <v>4407</v>
      </c>
      <c r="B2361" s="6" t="s">
        <v>2745</v>
      </c>
      <c r="C2361" s="6" t="s">
        <v>4408</v>
      </c>
      <c r="D2361" s="6" t="s">
        <v>6677</v>
      </c>
    </row>
    <row r="2362" spans="1:4" ht="15.75" customHeight="1" x14ac:dyDescent="0.2">
      <c r="A2362" s="6" t="s">
        <v>4407</v>
      </c>
      <c r="B2362" s="6" t="s">
        <v>2746</v>
      </c>
      <c r="C2362" s="6" t="s">
        <v>4408</v>
      </c>
      <c r="D2362" s="6" t="s">
        <v>6678</v>
      </c>
    </row>
    <row r="2363" spans="1:4" ht="15.75" customHeight="1" x14ac:dyDescent="0.2">
      <c r="A2363" s="6" t="s">
        <v>4407</v>
      </c>
      <c r="B2363" s="6" t="s">
        <v>2747</v>
      </c>
      <c r="C2363" s="6" t="s">
        <v>4408</v>
      </c>
      <c r="D2363" s="6" t="s">
        <v>6679</v>
      </c>
    </row>
    <row r="2364" spans="1:4" ht="15.75" customHeight="1" x14ac:dyDescent="0.2">
      <c r="A2364" s="6" t="s">
        <v>4407</v>
      </c>
      <c r="B2364" s="6" t="s">
        <v>2748</v>
      </c>
      <c r="C2364" s="6" t="s">
        <v>4408</v>
      </c>
      <c r="D2364" s="6" t="s">
        <v>6680</v>
      </c>
    </row>
    <row r="2365" spans="1:4" ht="15.75" customHeight="1" x14ac:dyDescent="0.2">
      <c r="A2365" s="6" t="s">
        <v>4407</v>
      </c>
      <c r="B2365" s="6" t="s">
        <v>2749</v>
      </c>
      <c r="C2365" s="6" t="s">
        <v>4408</v>
      </c>
      <c r="D2365" s="6" t="s">
        <v>6681</v>
      </c>
    </row>
    <row r="2366" spans="1:4" ht="15.75" customHeight="1" x14ac:dyDescent="0.2">
      <c r="A2366" s="6" t="s">
        <v>4407</v>
      </c>
      <c r="B2366" s="6" t="s">
        <v>2750</v>
      </c>
      <c r="C2366" s="6" t="s">
        <v>4408</v>
      </c>
      <c r="D2366" s="6" t="s">
        <v>6682</v>
      </c>
    </row>
    <row r="2367" spans="1:4" ht="15.75" customHeight="1" x14ac:dyDescent="0.2">
      <c r="A2367" s="6" t="s">
        <v>4407</v>
      </c>
      <c r="B2367" s="6" t="s">
        <v>2751</v>
      </c>
      <c r="C2367" s="6" t="s">
        <v>4408</v>
      </c>
      <c r="D2367" s="6" t="s">
        <v>6683</v>
      </c>
    </row>
    <row r="2368" spans="1:4" ht="15.75" customHeight="1" x14ac:dyDescent="0.2">
      <c r="A2368" s="6" t="s">
        <v>4407</v>
      </c>
      <c r="B2368" s="6" t="s">
        <v>2752</v>
      </c>
      <c r="C2368" s="6" t="s">
        <v>4408</v>
      </c>
      <c r="D2368" s="6" t="s">
        <v>6684</v>
      </c>
    </row>
    <row r="2369" spans="1:4" ht="15.75" customHeight="1" x14ac:dyDescent="0.2">
      <c r="A2369" s="6" t="s">
        <v>4407</v>
      </c>
      <c r="B2369" s="6" t="s">
        <v>2753</v>
      </c>
      <c r="C2369" s="6" t="s">
        <v>4408</v>
      </c>
      <c r="D2369" s="6" t="s">
        <v>4391</v>
      </c>
    </row>
    <row r="2370" spans="1:4" ht="15.75" customHeight="1" x14ac:dyDescent="0.2">
      <c r="A2370" s="6" t="s">
        <v>4407</v>
      </c>
      <c r="B2370" s="6" t="s">
        <v>2754</v>
      </c>
      <c r="C2370" s="6" t="s">
        <v>4408</v>
      </c>
      <c r="D2370" s="6" t="s">
        <v>6685</v>
      </c>
    </row>
    <row r="2371" spans="1:4" ht="15.75" customHeight="1" x14ac:dyDescent="0.2">
      <c r="A2371" s="6" t="s">
        <v>4407</v>
      </c>
      <c r="B2371" s="6" t="s">
        <v>2755</v>
      </c>
      <c r="C2371" s="6" t="s">
        <v>4408</v>
      </c>
      <c r="D2371" s="6" t="s">
        <v>6686</v>
      </c>
    </row>
    <row r="2372" spans="1:4" ht="15.75" customHeight="1" x14ac:dyDescent="0.2">
      <c r="A2372" s="6" t="s">
        <v>4407</v>
      </c>
      <c r="B2372" s="6" t="s">
        <v>2756</v>
      </c>
      <c r="C2372" s="6" t="s">
        <v>4408</v>
      </c>
      <c r="D2372" s="6" t="s">
        <v>6687</v>
      </c>
    </row>
    <row r="2373" spans="1:4" ht="15.75" customHeight="1" x14ac:dyDescent="0.2">
      <c r="A2373" s="6" t="s">
        <v>4407</v>
      </c>
      <c r="B2373" s="6" t="s">
        <v>2757</v>
      </c>
      <c r="C2373" s="6" t="s">
        <v>4408</v>
      </c>
      <c r="D2373" s="6" t="s">
        <v>6688</v>
      </c>
    </row>
    <row r="2374" spans="1:4" ht="15.75" customHeight="1" x14ac:dyDescent="0.2">
      <c r="A2374" s="6" t="s">
        <v>4407</v>
      </c>
      <c r="B2374" s="6" t="s">
        <v>2758</v>
      </c>
      <c r="C2374" s="6" t="s">
        <v>4408</v>
      </c>
      <c r="D2374" s="6" t="s">
        <v>6689</v>
      </c>
    </row>
    <row r="2375" spans="1:4" ht="15.75" customHeight="1" x14ac:dyDescent="0.2">
      <c r="A2375" s="6" t="s">
        <v>4407</v>
      </c>
      <c r="B2375" s="6" t="s">
        <v>2759</v>
      </c>
      <c r="C2375" s="6" t="s">
        <v>4408</v>
      </c>
      <c r="D2375" s="6" t="s">
        <v>6690</v>
      </c>
    </row>
    <row r="2376" spans="1:4" ht="15.75" customHeight="1" x14ac:dyDescent="0.2">
      <c r="A2376" s="6" t="s">
        <v>4407</v>
      </c>
      <c r="B2376" s="6" t="s">
        <v>2760</v>
      </c>
      <c r="C2376" s="6" t="s">
        <v>4408</v>
      </c>
      <c r="D2376" s="6" t="s">
        <v>6691</v>
      </c>
    </row>
    <row r="2377" spans="1:4" ht="15.75" customHeight="1" x14ac:dyDescent="0.2">
      <c r="A2377" s="6" t="s">
        <v>4407</v>
      </c>
      <c r="B2377" s="6" t="s">
        <v>2761</v>
      </c>
      <c r="C2377" s="6" t="s">
        <v>4408</v>
      </c>
      <c r="D2377" s="6" t="s">
        <v>6692</v>
      </c>
    </row>
    <row r="2378" spans="1:4" ht="15.75" customHeight="1" x14ac:dyDescent="0.2">
      <c r="A2378" s="6" t="s">
        <v>4407</v>
      </c>
      <c r="B2378" s="6" t="s">
        <v>2762</v>
      </c>
      <c r="C2378" s="6" t="s">
        <v>4408</v>
      </c>
      <c r="D2378" s="6" t="s">
        <v>6693</v>
      </c>
    </row>
    <row r="2379" spans="1:4" ht="15.75" customHeight="1" x14ac:dyDescent="0.2">
      <c r="A2379" s="6" t="s">
        <v>4407</v>
      </c>
      <c r="B2379" s="6" t="s">
        <v>2763</v>
      </c>
      <c r="C2379" s="6" t="s">
        <v>4408</v>
      </c>
      <c r="D2379" s="6" t="s">
        <v>6694</v>
      </c>
    </row>
    <row r="2380" spans="1:4" ht="15.75" customHeight="1" x14ac:dyDescent="0.2">
      <c r="A2380" s="6" t="s">
        <v>4407</v>
      </c>
      <c r="B2380" s="6" t="s">
        <v>2764</v>
      </c>
      <c r="C2380" s="6" t="s">
        <v>4408</v>
      </c>
      <c r="D2380" s="6" t="s">
        <v>6695</v>
      </c>
    </row>
    <row r="2381" spans="1:4" ht="15.75" customHeight="1" x14ac:dyDescent="0.2">
      <c r="A2381" s="6" t="s">
        <v>4407</v>
      </c>
      <c r="B2381" s="6" t="s">
        <v>2765</v>
      </c>
      <c r="C2381" s="6" t="s">
        <v>4408</v>
      </c>
      <c r="D2381" s="6" t="s">
        <v>6696</v>
      </c>
    </row>
    <row r="2382" spans="1:4" ht="15.75" customHeight="1" x14ac:dyDescent="0.2">
      <c r="A2382" s="6" t="s">
        <v>4407</v>
      </c>
      <c r="B2382" s="6" t="s">
        <v>2766</v>
      </c>
      <c r="C2382" s="6" t="s">
        <v>4408</v>
      </c>
      <c r="D2382" s="6" t="s">
        <v>6697</v>
      </c>
    </row>
    <row r="2383" spans="1:4" ht="15.75" customHeight="1" x14ac:dyDescent="0.2">
      <c r="A2383" s="6" t="s">
        <v>4407</v>
      </c>
      <c r="B2383" s="6" t="s">
        <v>2767</v>
      </c>
      <c r="C2383" s="6" t="s">
        <v>4408</v>
      </c>
      <c r="D2383" s="6" t="s">
        <v>6698</v>
      </c>
    </row>
    <row r="2384" spans="1:4" ht="15.75" customHeight="1" x14ac:dyDescent="0.2">
      <c r="A2384" s="6" t="s">
        <v>4407</v>
      </c>
      <c r="B2384" s="6" t="s">
        <v>2768</v>
      </c>
      <c r="C2384" s="6" t="s">
        <v>4408</v>
      </c>
      <c r="D2384" s="6" t="s">
        <v>6699</v>
      </c>
    </row>
    <row r="2385" spans="1:4" ht="15.75" customHeight="1" x14ac:dyDescent="0.2">
      <c r="A2385" s="6" t="s">
        <v>4407</v>
      </c>
      <c r="B2385" s="6" t="s">
        <v>2769</v>
      </c>
      <c r="C2385" s="6" t="s">
        <v>4408</v>
      </c>
      <c r="D2385" s="6" t="s">
        <v>6700</v>
      </c>
    </row>
    <row r="2386" spans="1:4" ht="15.75" customHeight="1" x14ac:dyDescent="0.2">
      <c r="A2386" s="6" t="s">
        <v>4407</v>
      </c>
      <c r="B2386" s="6" t="s">
        <v>2770</v>
      </c>
      <c r="C2386" s="6" t="s">
        <v>4408</v>
      </c>
      <c r="D2386" s="6" t="s">
        <v>6701</v>
      </c>
    </row>
    <row r="2387" spans="1:4" ht="15.75" customHeight="1" x14ac:dyDescent="0.2">
      <c r="A2387" s="6" t="s">
        <v>4407</v>
      </c>
      <c r="B2387" s="6" t="s">
        <v>2771</v>
      </c>
      <c r="C2387" s="6" t="s">
        <v>4408</v>
      </c>
      <c r="D2387" s="6" t="s">
        <v>6702</v>
      </c>
    </row>
    <row r="2388" spans="1:4" ht="15.75" customHeight="1" x14ac:dyDescent="0.2">
      <c r="A2388" s="6" t="s">
        <v>4407</v>
      </c>
      <c r="B2388" s="6" t="s">
        <v>2772</v>
      </c>
      <c r="C2388" s="6" t="s">
        <v>4408</v>
      </c>
      <c r="D2388" s="6" t="s">
        <v>6703</v>
      </c>
    </row>
    <row r="2389" spans="1:4" ht="15.75" customHeight="1" x14ac:dyDescent="0.2">
      <c r="A2389" s="6" t="s">
        <v>4407</v>
      </c>
      <c r="B2389" s="6" t="s">
        <v>203</v>
      </c>
      <c r="C2389" s="6" t="s">
        <v>4408</v>
      </c>
      <c r="D2389" s="6" t="s">
        <v>6704</v>
      </c>
    </row>
    <row r="2390" spans="1:4" ht="15.75" customHeight="1" x14ac:dyDescent="0.2">
      <c r="A2390" s="6" t="s">
        <v>4407</v>
      </c>
      <c r="B2390" s="6" t="s">
        <v>2773</v>
      </c>
      <c r="C2390" s="6" t="s">
        <v>4408</v>
      </c>
      <c r="D2390" s="6" t="s">
        <v>6705</v>
      </c>
    </row>
    <row r="2391" spans="1:4" ht="15.75" customHeight="1" x14ac:dyDescent="0.2">
      <c r="A2391" s="6" t="s">
        <v>4407</v>
      </c>
      <c r="B2391" s="6" t="s">
        <v>2774</v>
      </c>
      <c r="C2391" s="6" t="s">
        <v>4408</v>
      </c>
      <c r="D2391" s="6" t="s">
        <v>6706</v>
      </c>
    </row>
    <row r="2392" spans="1:4" ht="15.75" customHeight="1" x14ac:dyDescent="0.2">
      <c r="A2392" s="6" t="s">
        <v>4407</v>
      </c>
      <c r="B2392" s="6" t="s">
        <v>2775</v>
      </c>
      <c r="C2392" s="6" t="s">
        <v>4408</v>
      </c>
      <c r="D2392" s="6" t="s">
        <v>6707</v>
      </c>
    </row>
    <row r="2393" spans="1:4" ht="15.75" customHeight="1" x14ac:dyDescent="0.2">
      <c r="A2393" s="6" t="s">
        <v>4407</v>
      </c>
      <c r="B2393" s="6" t="s">
        <v>2776</v>
      </c>
      <c r="C2393" s="6" t="s">
        <v>4408</v>
      </c>
      <c r="D2393" s="6" t="s">
        <v>6708</v>
      </c>
    </row>
    <row r="2394" spans="1:4" ht="15.75" customHeight="1" x14ac:dyDescent="0.2">
      <c r="A2394" s="6" t="s">
        <v>4407</v>
      </c>
      <c r="B2394" s="6" t="s">
        <v>2777</v>
      </c>
      <c r="C2394" s="6" t="s">
        <v>4408</v>
      </c>
      <c r="D2394" s="6" t="s">
        <v>6709</v>
      </c>
    </row>
    <row r="2395" spans="1:4" ht="15.75" customHeight="1" x14ac:dyDescent="0.2">
      <c r="A2395" s="6" t="s">
        <v>4407</v>
      </c>
      <c r="B2395" s="6" t="s">
        <v>2778</v>
      </c>
      <c r="C2395" s="6" t="s">
        <v>4408</v>
      </c>
      <c r="D2395" s="6" t="s">
        <v>6710</v>
      </c>
    </row>
    <row r="2396" spans="1:4" ht="15.75" customHeight="1" x14ac:dyDescent="0.2">
      <c r="A2396" s="6" t="s">
        <v>4407</v>
      </c>
      <c r="B2396" s="6" t="s">
        <v>2779</v>
      </c>
      <c r="C2396" s="6" t="s">
        <v>4408</v>
      </c>
      <c r="D2396" s="6" t="s">
        <v>6711</v>
      </c>
    </row>
    <row r="2397" spans="1:4" ht="15.75" customHeight="1" x14ac:dyDescent="0.2">
      <c r="A2397" s="6" t="s">
        <v>4407</v>
      </c>
      <c r="B2397" s="6" t="s">
        <v>2780</v>
      </c>
      <c r="C2397" s="6" t="s">
        <v>4408</v>
      </c>
      <c r="D2397" s="6" t="s">
        <v>6712</v>
      </c>
    </row>
    <row r="2398" spans="1:4" ht="15.75" customHeight="1" x14ac:dyDescent="0.2">
      <c r="A2398" s="6" t="s">
        <v>4407</v>
      </c>
      <c r="B2398" s="6" t="s">
        <v>2781</v>
      </c>
      <c r="C2398" s="6" t="s">
        <v>4408</v>
      </c>
      <c r="D2398" s="6" t="s">
        <v>6713</v>
      </c>
    </row>
    <row r="2399" spans="1:4" ht="15.75" customHeight="1" x14ac:dyDescent="0.2">
      <c r="A2399" s="6" t="s">
        <v>4407</v>
      </c>
      <c r="B2399" s="6" t="s">
        <v>2782</v>
      </c>
      <c r="C2399" s="6" t="s">
        <v>4408</v>
      </c>
      <c r="D2399" s="6" t="s">
        <v>6714</v>
      </c>
    </row>
    <row r="2400" spans="1:4" ht="15.75" customHeight="1" x14ac:dyDescent="0.2">
      <c r="A2400" s="6" t="s">
        <v>4407</v>
      </c>
      <c r="B2400" s="6" t="s">
        <v>2783</v>
      </c>
      <c r="C2400" s="6" t="s">
        <v>4408</v>
      </c>
      <c r="D2400" s="6" t="s">
        <v>6715</v>
      </c>
    </row>
    <row r="2401" spans="1:4" ht="15.75" customHeight="1" x14ac:dyDescent="0.2">
      <c r="A2401" s="6" t="s">
        <v>4407</v>
      </c>
      <c r="B2401" s="6" t="s">
        <v>2784</v>
      </c>
      <c r="C2401" s="6" t="s">
        <v>4408</v>
      </c>
      <c r="D2401" s="6" t="s">
        <v>6716</v>
      </c>
    </row>
    <row r="2402" spans="1:4" ht="15.75" customHeight="1" x14ac:dyDescent="0.2">
      <c r="A2402" s="6" t="s">
        <v>4407</v>
      </c>
      <c r="B2402" s="6" t="s">
        <v>2785</v>
      </c>
      <c r="C2402" s="6" t="s">
        <v>4408</v>
      </c>
      <c r="D2402" s="6" t="s">
        <v>6717</v>
      </c>
    </row>
    <row r="2403" spans="1:4" ht="15.75" customHeight="1" x14ac:dyDescent="0.2">
      <c r="A2403" s="6" t="s">
        <v>4407</v>
      </c>
      <c r="B2403" s="6" t="s">
        <v>2786</v>
      </c>
      <c r="C2403" s="6" t="s">
        <v>4408</v>
      </c>
      <c r="D2403" s="6" t="s">
        <v>6718</v>
      </c>
    </row>
    <row r="2404" spans="1:4" ht="15.75" customHeight="1" x14ac:dyDescent="0.2">
      <c r="A2404" s="6" t="s">
        <v>4407</v>
      </c>
      <c r="B2404" s="6" t="s">
        <v>2787</v>
      </c>
      <c r="C2404" s="6" t="s">
        <v>4408</v>
      </c>
      <c r="D2404" s="6" t="s">
        <v>6719</v>
      </c>
    </row>
    <row r="2405" spans="1:4" ht="15.75" customHeight="1" x14ac:dyDescent="0.2">
      <c r="A2405" s="6" t="s">
        <v>4407</v>
      </c>
      <c r="B2405" s="6" t="s">
        <v>2788</v>
      </c>
      <c r="C2405" s="6" t="s">
        <v>4408</v>
      </c>
      <c r="D2405" s="6" t="s">
        <v>6720</v>
      </c>
    </row>
    <row r="2406" spans="1:4" ht="15.75" customHeight="1" x14ac:dyDescent="0.2">
      <c r="A2406" s="6" t="s">
        <v>4407</v>
      </c>
      <c r="B2406" s="6" t="s">
        <v>2789</v>
      </c>
      <c r="C2406" s="6" t="s">
        <v>4408</v>
      </c>
      <c r="D2406" s="6" t="s">
        <v>6721</v>
      </c>
    </row>
    <row r="2407" spans="1:4" ht="15.75" customHeight="1" x14ac:dyDescent="0.2">
      <c r="A2407" s="6" t="s">
        <v>4407</v>
      </c>
      <c r="B2407" s="6" t="s">
        <v>2790</v>
      </c>
      <c r="C2407" s="6" t="s">
        <v>4408</v>
      </c>
      <c r="D2407" s="6" t="s">
        <v>6722</v>
      </c>
    </row>
    <row r="2408" spans="1:4" ht="15.75" customHeight="1" x14ac:dyDescent="0.2">
      <c r="A2408" s="6" t="s">
        <v>4407</v>
      </c>
      <c r="B2408" s="6" t="s">
        <v>2791</v>
      </c>
      <c r="C2408" s="6" t="s">
        <v>4408</v>
      </c>
      <c r="D2408" s="6" t="s">
        <v>6723</v>
      </c>
    </row>
    <row r="2409" spans="1:4" ht="15.75" customHeight="1" x14ac:dyDescent="0.2">
      <c r="A2409" s="6" t="s">
        <v>4407</v>
      </c>
      <c r="B2409" s="6" t="s">
        <v>2792</v>
      </c>
      <c r="C2409" s="6" t="s">
        <v>4408</v>
      </c>
      <c r="D2409" s="6" t="s">
        <v>6724</v>
      </c>
    </row>
    <row r="2410" spans="1:4" ht="15.75" customHeight="1" x14ac:dyDescent="0.2">
      <c r="A2410" s="6" t="s">
        <v>4407</v>
      </c>
      <c r="B2410" s="6" t="s">
        <v>2793</v>
      </c>
      <c r="C2410" s="6" t="s">
        <v>4408</v>
      </c>
      <c r="D2410" s="6" t="s">
        <v>6725</v>
      </c>
    </row>
    <row r="2411" spans="1:4" ht="15.75" customHeight="1" x14ac:dyDescent="0.2">
      <c r="A2411" s="6" t="s">
        <v>4407</v>
      </c>
      <c r="B2411" s="6" t="s">
        <v>2794</v>
      </c>
      <c r="C2411" s="6" t="s">
        <v>4408</v>
      </c>
      <c r="D2411" s="6" t="s">
        <v>6726</v>
      </c>
    </row>
    <row r="2412" spans="1:4" ht="15.75" customHeight="1" x14ac:dyDescent="0.2">
      <c r="A2412" s="6" t="s">
        <v>4407</v>
      </c>
      <c r="B2412" s="6" t="s">
        <v>2795</v>
      </c>
      <c r="C2412" s="6" t="s">
        <v>4408</v>
      </c>
      <c r="D2412" s="6" t="s">
        <v>3121</v>
      </c>
    </row>
    <row r="2413" spans="1:4" ht="15.75" customHeight="1" x14ac:dyDescent="0.2">
      <c r="A2413" s="6" t="s">
        <v>4407</v>
      </c>
      <c r="B2413" s="6" t="s">
        <v>2796</v>
      </c>
      <c r="C2413" s="6" t="s">
        <v>4408</v>
      </c>
      <c r="D2413" s="6" t="s">
        <v>6727</v>
      </c>
    </row>
    <row r="2414" spans="1:4" ht="15.75" customHeight="1" x14ac:dyDescent="0.2">
      <c r="A2414" s="6" t="s">
        <v>4407</v>
      </c>
      <c r="B2414" s="6" t="s">
        <v>2797</v>
      </c>
      <c r="C2414" s="6" t="s">
        <v>4408</v>
      </c>
      <c r="D2414" s="6" t="s">
        <v>6728</v>
      </c>
    </row>
    <row r="2415" spans="1:4" ht="15.75" customHeight="1" x14ac:dyDescent="0.2">
      <c r="A2415" s="6" t="s">
        <v>4407</v>
      </c>
      <c r="B2415" s="6" t="s">
        <v>2798</v>
      </c>
      <c r="C2415" s="6" t="s">
        <v>4408</v>
      </c>
      <c r="D2415" s="6" t="s">
        <v>6729</v>
      </c>
    </row>
    <row r="2416" spans="1:4" ht="15.75" customHeight="1" x14ac:dyDescent="0.2">
      <c r="A2416" s="6" t="s">
        <v>4407</v>
      </c>
      <c r="B2416" s="6" t="s">
        <v>2799</v>
      </c>
      <c r="C2416" s="6" t="s">
        <v>4408</v>
      </c>
      <c r="D2416" s="6" t="s">
        <v>6730</v>
      </c>
    </row>
    <row r="2417" spans="1:4" ht="15.75" customHeight="1" x14ac:dyDescent="0.2">
      <c r="A2417" s="6" t="s">
        <v>4407</v>
      </c>
      <c r="B2417" s="6" t="s">
        <v>2800</v>
      </c>
      <c r="C2417" s="6" t="s">
        <v>4408</v>
      </c>
      <c r="D2417" s="6" t="s">
        <v>6731</v>
      </c>
    </row>
    <row r="2418" spans="1:4" ht="15.75" customHeight="1" x14ac:dyDescent="0.2">
      <c r="A2418" s="6" t="s">
        <v>4407</v>
      </c>
      <c r="B2418" s="6" t="s">
        <v>2801</v>
      </c>
      <c r="C2418" s="6" t="s">
        <v>4408</v>
      </c>
      <c r="D2418" s="6" t="s">
        <v>6732</v>
      </c>
    </row>
    <row r="2419" spans="1:4" ht="15.75" customHeight="1" x14ac:dyDescent="0.2">
      <c r="A2419" s="6" t="s">
        <v>4407</v>
      </c>
      <c r="B2419" s="6" t="s">
        <v>2802</v>
      </c>
      <c r="C2419" s="6" t="s">
        <v>4408</v>
      </c>
      <c r="D2419" s="6" t="s">
        <v>6733</v>
      </c>
    </row>
    <row r="2420" spans="1:4" ht="15.75" customHeight="1" x14ac:dyDescent="0.2">
      <c r="A2420" s="6" t="s">
        <v>4407</v>
      </c>
      <c r="B2420" s="6" t="s">
        <v>2803</v>
      </c>
      <c r="C2420" s="6" t="s">
        <v>4408</v>
      </c>
      <c r="D2420" s="6" t="s">
        <v>6734</v>
      </c>
    </row>
    <row r="2421" spans="1:4" ht="15.75" customHeight="1" x14ac:dyDescent="0.2">
      <c r="A2421" s="6" t="s">
        <v>4407</v>
      </c>
      <c r="B2421" s="6" t="s">
        <v>2804</v>
      </c>
      <c r="C2421" s="6" t="s">
        <v>4408</v>
      </c>
      <c r="D2421" s="6" t="s">
        <v>6735</v>
      </c>
    </row>
    <row r="2422" spans="1:4" ht="15.75" customHeight="1" x14ac:dyDescent="0.2">
      <c r="A2422" s="6" t="s">
        <v>4407</v>
      </c>
      <c r="B2422" s="6" t="s">
        <v>2805</v>
      </c>
      <c r="C2422" s="6" t="s">
        <v>4408</v>
      </c>
      <c r="D2422" s="6" t="s">
        <v>6736</v>
      </c>
    </row>
    <row r="2423" spans="1:4" ht="15.75" customHeight="1" x14ac:dyDescent="0.2">
      <c r="A2423" s="6" t="s">
        <v>4407</v>
      </c>
      <c r="B2423" s="6" t="s">
        <v>2806</v>
      </c>
      <c r="C2423" s="6" t="s">
        <v>4408</v>
      </c>
      <c r="D2423" s="6" t="s">
        <v>6737</v>
      </c>
    </row>
    <row r="2424" spans="1:4" ht="15.75" customHeight="1" x14ac:dyDescent="0.2">
      <c r="A2424" s="6" t="s">
        <v>4407</v>
      </c>
      <c r="B2424" s="6" t="s">
        <v>2807</v>
      </c>
      <c r="C2424" s="6" t="s">
        <v>4408</v>
      </c>
      <c r="D2424" s="6" t="s">
        <v>6738</v>
      </c>
    </row>
    <row r="2425" spans="1:4" ht="15.75" customHeight="1" x14ac:dyDescent="0.2">
      <c r="A2425" s="6" t="s">
        <v>4407</v>
      </c>
      <c r="B2425" s="6" t="s">
        <v>2808</v>
      </c>
      <c r="C2425" s="6" t="s">
        <v>4408</v>
      </c>
      <c r="D2425" s="6" t="s">
        <v>6739</v>
      </c>
    </row>
    <row r="2426" spans="1:4" ht="15.75" customHeight="1" x14ac:dyDescent="0.2">
      <c r="A2426" s="6" t="s">
        <v>4407</v>
      </c>
      <c r="B2426" s="6" t="s">
        <v>2809</v>
      </c>
      <c r="C2426" s="6" t="s">
        <v>4408</v>
      </c>
      <c r="D2426" s="6" t="s">
        <v>6740</v>
      </c>
    </row>
    <row r="2427" spans="1:4" ht="15.75" customHeight="1" x14ac:dyDescent="0.2">
      <c r="A2427" s="6" t="s">
        <v>4407</v>
      </c>
      <c r="B2427" s="6" t="s">
        <v>2810</v>
      </c>
      <c r="C2427" s="6" t="s">
        <v>4408</v>
      </c>
      <c r="D2427" s="6" t="s">
        <v>6741</v>
      </c>
    </row>
    <row r="2428" spans="1:4" ht="15.75" customHeight="1" x14ac:dyDescent="0.2">
      <c r="A2428" s="6" t="s">
        <v>4407</v>
      </c>
      <c r="B2428" s="6" t="s">
        <v>2811</v>
      </c>
      <c r="C2428" s="6" t="s">
        <v>4408</v>
      </c>
      <c r="D2428" s="6" t="s">
        <v>6742</v>
      </c>
    </row>
    <row r="2429" spans="1:4" ht="15.75" customHeight="1" x14ac:dyDescent="0.2">
      <c r="A2429" s="6" t="s">
        <v>4407</v>
      </c>
      <c r="B2429" s="6" t="s">
        <v>2812</v>
      </c>
      <c r="C2429" s="6" t="s">
        <v>4408</v>
      </c>
      <c r="D2429" s="6" t="s">
        <v>6743</v>
      </c>
    </row>
    <row r="2430" spans="1:4" ht="15.75" customHeight="1" x14ac:dyDescent="0.2">
      <c r="A2430" s="6" t="s">
        <v>4407</v>
      </c>
      <c r="B2430" s="6" t="s">
        <v>2813</v>
      </c>
      <c r="C2430" s="6" t="s">
        <v>4408</v>
      </c>
      <c r="D2430" s="6" t="s">
        <v>6744</v>
      </c>
    </row>
    <row r="2431" spans="1:4" ht="15.75" customHeight="1" x14ac:dyDescent="0.2">
      <c r="A2431" s="6" t="s">
        <v>4407</v>
      </c>
      <c r="B2431" s="6" t="s">
        <v>2814</v>
      </c>
      <c r="C2431" s="6" t="s">
        <v>4408</v>
      </c>
      <c r="D2431" s="6" t="s">
        <v>6745</v>
      </c>
    </row>
    <row r="2432" spans="1:4" ht="15.75" customHeight="1" x14ac:dyDescent="0.2">
      <c r="A2432" s="6" t="s">
        <v>4407</v>
      </c>
      <c r="B2432" s="6" t="s">
        <v>2815</v>
      </c>
      <c r="C2432" s="6" t="s">
        <v>4408</v>
      </c>
      <c r="D2432" s="6" t="s">
        <v>6746</v>
      </c>
    </row>
    <row r="2433" spans="1:4" ht="15.75" customHeight="1" x14ac:dyDescent="0.2">
      <c r="A2433" s="6" t="s">
        <v>4407</v>
      </c>
      <c r="B2433" s="6" t="s">
        <v>2816</v>
      </c>
      <c r="C2433" s="6" t="s">
        <v>4408</v>
      </c>
      <c r="D2433" s="6" t="s">
        <v>6747</v>
      </c>
    </row>
    <row r="2434" spans="1:4" ht="15.75" customHeight="1" x14ac:dyDescent="0.2">
      <c r="A2434" s="6" t="s">
        <v>4407</v>
      </c>
      <c r="B2434" s="6" t="s">
        <v>2817</v>
      </c>
      <c r="C2434" s="6" t="s">
        <v>4408</v>
      </c>
      <c r="D2434" s="6" t="s">
        <v>6748</v>
      </c>
    </row>
    <row r="2435" spans="1:4" ht="15.75" customHeight="1" x14ac:dyDescent="0.2">
      <c r="A2435" s="6" t="s">
        <v>4407</v>
      </c>
      <c r="B2435" s="6" t="s">
        <v>2818</v>
      </c>
      <c r="C2435" s="6" t="s">
        <v>4408</v>
      </c>
      <c r="D2435" s="6" t="s">
        <v>6749</v>
      </c>
    </row>
    <row r="2436" spans="1:4" ht="15.75" customHeight="1" x14ac:dyDescent="0.2">
      <c r="A2436" s="6" t="s">
        <v>4407</v>
      </c>
      <c r="B2436" s="6" t="s">
        <v>2819</v>
      </c>
      <c r="C2436" s="6" t="s">
        <v>4408</v>
      </c>
      <c r="D2436" s="6" t="s">
        <v>6750</v>
      </c>
    </row>
    <row r="2437" spans="1:4" ht="15.75" customHeight="1" x14ac:dyDescent="0.2">
      <c r="A2437" s="6" t="s">
        <v>4407</v>
      </c>
      <c r="B2437" s="6" t="s">
        <v>2820</v>
      </c>
      <c r="C2437" s="6" t="s">
        <v>4408</v>
      </c>
      <c r="D2437" s="6" t="s">
        <v>6751</v>
      </c>
    </row>
    <row r="2438" spans="1:4" ht="15.75" customHeight="1" x14ac:dyDescent="0.2">
      <c r="A2438" s="6" t="s">
        <v>4407</v>
      </c>
      <c r="B2438" s="6" t="s">
        <v>2821</v>
      </c>
      <c r="C2438" s="6" t="s">
        <v>4408</v>
      </c>
      <c r="D2438" s="6" t="s">
        <v>6752</v>
      </c>
    </row>
    <row r="2439" spans="1:4" ht="15.75" customHeight="1" x14ac:dyDescent="0.2">
      <c r="A2439" s="6" t="s">
        <v>4407</v>
      </c>
      <c r="B2439" s="6" t="s">
        <v>2822</v>
      </c>
      <c r="C2439" s="6" t="s">
        <v>4408</v>
      </c>
      <c r="D2439" s="6" t="s">
        <v>6753</v>
      </c>
    </row>
    <row r="2440" spans="1:4" ht="15.75" customHeight="1" x14ac:dyDescent="0.2">
      <c r="A2440" s="6" t="s">
        <v>4407</v>
      </c>
      <c r="B2440" s="6" t="s">
        <v>2823</v>
      </c>
      <c r="C2440" s="6" t="s">
        <v>4408</v>
      </c>
      <c r="D2440" s="6" t="s">
        <v>6754</v>
      </c>
    </row>
    <row r="2441" spans="1:4" ht="15.75" customHeight="1" x14ac:dyDescent="0.2">
      <c r="A2441" s="6" t="s">
        <v>4407</v>
      </c>
      <c r="B2441" s="6" t="s">
        <v>2824</v>
      </c>
      <c r="C2441" s="6" t="s">
        <v>4408</v>
      </c>
      <c r="D2441" s="6" t="s">
        <v>6755</v>
      </c>
    </row>
    <row r="2442" spans="1:4" ht="15.75" customHeight="1" x14ac:dyDescent="0.2">
      <c r="A2442" s="6" t="s">
        <v>4407</v>
      </c>
      <c r="B2442" s="6" t="s">
        <v>2825</v>
      </c>
      <c r="C2442" s="6" t="s">
        <v>4408</v>
      </c>
      <c r="D2442" s="6" t="s">
        <v>6756</v>
      </c>
    </row>
    <row r="2443" spans="1:4" ht="15.75" customHeight="1" x14ac:dyDescent="0.2">
      <c r="A2443" s="6" t="s">
        <v>4407</v>
      </c>
      <c r="B2443" s="6" t="s">
        <v>2826</v>
      </c>
      <c r="C2443" s="6" t="s">
        <v>4408</v>
      </c>
      <c r="D2443" s="6" t="s">
        <v>6757</v>
      </c>
    </row>
    <row r="2444" spans="1:4" ht="15.75" customHeight="1" x14ac:dyDescent="0.2">
      <c r="A2444" s="6" t="s">
        <v>4407</v>
      </c>
      <c r="B2444" s="6" t="s">
        <v>2827</v>
      </c>
      <c r="C2444" s="6" t="s">
        <v>4408</v>
      </c>
      <c r="D2444" s="6" t="s">
        <v>6758</v>
      </c>
    </row>
    <row r="2445" spans="1:4" ht="15.75" customHeight="1" x14ac:dyDescent="0.2">
      <c r="A2445" s="6" t="s">
        <v>4407</v>
      </c>
      <c r="B2445" s="6" t="s">
        <v>2828</v>
      </c>
      <c r="C2445" s="6" t="s">
        <v>4408</v>
      </c>
      <c r="D2445" s="6" t="s">
        <v>6759</v>
      </c>
    </row>
    <row r="2446" spans="1:4" ht="15.75" customHeight="1" x14ac:dyDescent="0.2">
      <c r="A2446" s="6" t="s">
        <v>4407</v>
      </c>
      <c r="B2446" s="6" t="s">
        <v>2829</v>
      </c>
      <c r="C2446" s="6" t="s">
        <v>4408</v>
      </c>
      <c r="D2446" s="6" t="s">
        <v>6760</v>
      </c>
    </row>
    <row r="2447" spans="1:4" ht="15.75" customHeight="1" x14ac:dyDescent="0.2">
      <c r="A2447" s="6" t="s">
        <v>4407</v>
      </c>
      <c r="B2447" s="6" t="s">
        <v>2830</v>
      </c>
      <c r="C2447" s="6" t="s">
        <v>4408</v>
      </c>
      <c r="D2447" s="6" t="s">
        <v>6761</v>
      </c>
    </row>
    <row r="2448" spans="1:4" ht="15.75" customHeight="1" x14ac:dyDescent="0.2">
      <c r="A2448" s="6" t="s">
        <v>4407</v>
      </c>
      <c r="B2448" s="6" t="s">
        <v>2831</v>
      </c>
      <c r="C2448" s="6" t="s">
        <v>4408</v>
      </c>
      <c r="D2448" s="6" t="s">
        <v>6762</v>
      </c>
    </row>
    <row r="2449" spans="1:4" ht="15.75" customHeight="1" x14ac:dyDescent="0.2">
      <c r="A2449" s="6" t="s">
        <v>4407</v>
      </c>
      <c r="B2449" s="6" t="s">
        <v>2832</v>
      </c>
      <c r="C2449" s="6" t="s">
        <v>4408</v>
      </c>
      <c r="D2449" s="6" t="s">
        <v>6763</v>
      </c>
    </row>
    <row r="2450" spans="1:4" ht="15.75" customHeight="1" x14ac:dyDescent="0.2">
      <c r="A2450" s="6" t="s">
        <v>4407</v>
      </c>
      <c r="B2450" s="6" t="s">
        <v>2833</v>
      </c>
      <c r="C2450" s="6" t="s">
        <v>4408</v>
      </c>
      <c r="D2450" s="6" t="s">
        <v>6764</v>
      </c>
    </row>
    <row r="2451" spans="1:4" ht="15.75" customHeight="1" x14ac:dyDescent="0.2">
      <c r="A2451" s="6" t="s">
        <v>4407</v>
      </c>
      <c r="B2451" s="6" t="s">
        <v>2834</v>
      </c>
      <c r="C2451" s="6" t="s">
        <v>4408</v>
      </c>
      <c r="D2451" s="6" t="s">
        <v>6765</v>
      </c>
    </row>
    <row r="2452" spans="1:4" ht="15.75" customHeight="1" x14ac:dyDescent="0.2">
      <c r="A2452" s="6" t="s">
        <v>4407</v>
      </c>
      <c r="B2452" s="6" t="s">
        <v>2835</v>
      </c>
      <c r="C2452" s="6" t="s">
        <v>4408</v>
      </c>
      <c r="D2452" s="6" t="s">
        <v>6766</v>
      </c>
    </row>
    <row r="2453" spans="1:4" ht="15.75" customHeight="1" x14ac:dyDescent="0.2">
      <c r="A2453" s="6" t="s">
        <v>4407</v>
      </c>
      <c r="B2453" s="6" t="s">
        <v>2836</v>
      </c>
      <c r="C2453" s="6" t="s">
        <v>4408</v>
      </c>
      <c r="D2453" s="6" t="s">
        <v>6767</v>
      </c>
    </row>
    <row r="2454" spans="1:4" ht="15.75" customHeight="1" x14ac:dyDescent="0.2">
      <c r="A2454" s="6" t="s">
        <v>4407</v>
      </c>
      <c r="B2454" s="6" t="s">
        <v>2837</v>
      </c>
      <c r="C2454" s="6" t="s">
        <v>4408</v>
      </c>
      <c r="D2454" s="6" t="s">
        <v>6768</v>
      </c>
    </row>
    <row r="2455" spans="1:4" ht="15.75" customHeight="1" x14ac:dyDescent="0.2">
      <c r="A2455" s="6" t="s">
        <v>4407</v>
      </c>
      <c r="B2455" s="6" t="s">
        <v>2838</v>
      </c>
      <c r="C2455" s="6" t="s">
        <v>4408</v>
      </c>
      <c r="D2455" s="6" t="s">
        <v>6769</v>
      </c>
    </row>
    <row r="2456" spans="1:4" ht="15.75" customHeight="1" x14ac:dyDescent="0.2">
      <c r="A2456" s="6" t="s">
        <v>4407</v>
      </c>
      <c r="B2456" s="6" t="s">
        <v>2839</v>
      </c>
      <c r="C2456" s="6" t="s">
        <v>4408</v>
      </c>
      <c r="D2456" s="6" t="s">
        <v>6770</v>
      </c>
    </row>
    <row r="2457" spans="1:4" ht="15.75" customHeight="1" x14ac:dyDescent="0.2">
      <c r="A2457" s="6" t="s">
        <v>4407</v>
      </c>
      <c r="B2457" s="6" t="s">
        <v>2840</v>
      </c>
      <c r="C2457" s="6" t="s">
        <v>4408</v>
      </c>
      <c r="D2457" s="6" t="s">
        <v>6771</v>
      </c>
    </row>
    <row r="2458" spans="1:4" ht="15.75" customHeight="1" x14ac:dyDescent="0.2">
      <c r="A2458" s="6" t="s">
        <v>4407</v>
      </c>
      <c r="B2458" s="6" t="s">
        <v>2841</v>
      </c>
      <c r="C2458" s="6" t="s">
        <v>4408</v>
      </c>
      <c r="D2458" s="6" t="s">
        <v>6772</v>
      </c>
    </row>
    <row r="2459" spans="1:4" ht="15.75" customHeight="1" x14ac:dyDescent="0.2">
      <c r="A2459" s="6" t="s">
        <v>4407</v>
      </c>
      <c r="B2459" s="6" t="s">
        <v>2842</v>
      </c>
      <c r="C2459" s="6" t="s">
        <v>4408</v>
      </c>
      <c r="D2459" s="6" t="s">
        <v>6773</v>
      </c>
    </row>
    <row r="2460" spans="1:4" ht="15.75" customHeight="1" x14ac:dyDescent="0.2">
      <c r="A2460" s="6" t="s">
        <v>4407</v>
      </c>
      <c r="B2460" s="6" t="s">
        <v>2843</v>
      </c>
      <c r="C2460" s="6" t="s">
        <v>4408</v>
      </c>
      <c r="D2460" s="6" t="s">
        <v>6774</v>
      </c>
    </row>
    <row r="2461" spans="1:4" ht="15.75" customHeight="1" x14ac:dyDescent="0.2">
      <c r="A2461" s="6" t="s">
        <v>4407</v>
      </c>
      <c r="B2461" s="6" t="s">
        <v>2844</v>
      </c>
      <c r="C2461" s="6" t="s">
        <v>4408</v>
      </c>
      <c r="D2461" s="6" t="s">
        <v>6775</v>
      </c>
    </row>
    <row r="2462" spans="1:4" ht="15.75" customHeight="1" x14ac:dyDescent="0.2">
      <c r="A2462" s="6" t="s">
        <v>4407</v>
      </c>
      <c r="B2462" s="6" t="s">
        <v>2845</v>
      </c>
      <c r="C2462" s="6" t="s">
        <v>4408</v>
      </c>
      <c r="D2462" s="6" t="s">
        <v>6776</v>
      </c>
    </row>
    <row r="2463" spans="1:4" ht="15.75" customHeight="1" x14ac:dyDescent="0.2">
      <c r="A2463" s="6" t="s">
        <v>4407</v>
      </c>
      <c r="B2463" s="6" t="s">
        <v>2846</v>
      </c>
      <c r="C2463" s="6" t="s">
        <v>4408</v>
      </c>
      <c r="D2463" s="6" t="s">
        <v>6777</v>
      </c>
    </row>
    <row r="2464" spans="1:4" ht="15.75" customHeight="1" x14ac:dyDescent="0.2">
      <c r="A2464" s="6" t="s">
        <v>4407</v>
      </c>
      <c r="B2464" s="6" t="s">
        <v>2847</v>
      </c>
      <c r="C2464" s="6" t="s">
        <v>4408</v>
      </c>
      <c r="D2464" s="6" t="s">
        <v>6778</v>
      </c>
    </row>
    <row r="2465" spans="1:4" ht="15.75" customHeight="1" x14ac:dyDescent="0.2">
      <c r="A2465" s="6" t="s">
        <v>4407</v>
      </c>
      <c r="B2465" s="6" t="s">
        <v>2848</v>
      </c>
      <c r="C2465" s="6" t="s">
        <v>4408</v>
      </c>
      <c r="D2465" s="6" t="s">
        <v>6779</v>
      </c>
    </row>
    <row r="2466" spans="1:4" ht="15.75" customHeight="1" x14ac:dyDescent="0.2">
      <c r="A2466" s="6" t="s">
        <v>4407</v>
      </c>
      <c r="B2466" s="6" t="s">
        <v>2849</v>
      </c>
      <c r="C2466" s="6" t="s">
        <v>4408</v>
      </c>
      <c r="D2466" s="6" t="s">
        <v>6780</v>
      </c>
    </row>
    <row r="2467" spans="1:4" ht="15.75" customHeight="1" x14ac:dyDescent="0.2">
      <c r="A2467" s="6" t="s">
        <v>4407</v>
      </c>
      <c r="B2467" s="6" t="s">
        <v>2850</v>
      </c>
      <c r="C2467" s="6" t="s">
        <v>4408</v>
      </c>
      <c r="D2467" s="6" t="s">
        <v>6781</v>
      </c>
    </row>
    <row r="2468" spans="1:4" ht="15.75" customHeight="1" x14ac:dyDescent="0.2">
      <c r="A2468" s="6" t="s">
        <v>4407</v>
      </c>
      <c r="B2468" s="6" t="s">
        <v>2851</v>
      </c>
      <c r="C2468" s="6" t="s">
        <v>4408</v>
      </c>
      <c r="D2468" s="6" t="s">
        <v>6782</v>
      </c>
    </row>
    <row r="2469" spans="1:4" ht="15.75" customHeight="1" x14ac:dyDescent="0.2">
      <c r="A2469" s="6" t="s">
        <v>4407</v>
      </c>
      <c r="B2469" s="6" t="s">
        <v>2852</v>
      </c>
      <c r="C2469" s="6" t="s">
        <v>4408</v>
      </c>
      <c r="D2469" s="6" t="s">
        <v>6783</v>
      </c>
    </row>
    <row r="2470" spans="1:4" ht="15.75" customHeight="1" x14ac:dyDescent="0.2">
      <c r="A2470" s="6" t="s">
        <v>4407</v>
      </c>
      <c r="B2470" s="6" t="s">
        <v>2853</v>
      </c>
      <c r="C2470" s="6" t="s">
        <v>4408</v>
      </c>
      <c r="D2470" s="6" t="s">
        <v>6784</v>
      </c>
    </row>
    <row r="2471" spans="1:4" ht="15.75" customHeight="1" x14ac:dyDescent="0.2">
      <c r="A2471" s="6" t="s">
        <v>4407</v>
      </c>
      <c r="B2471" s="6" t="s">
        <v>2854</v>
      </c>
      <c r="C2471" s="6" t="s">
        <v>4408</v>
      </c>
      <c r="D2471" s="6" t="s">
        <v>6785</v>
      </c>
    </row>
    <row r="2472" spans="1:4" ht="15.75" customHeight="1" x14ac:dyDescent="0.2">
      <c r="A2472" s="6" t="s">
        <v>4407</v>
      </c>
      <c r="B2472" s="6" t="s">
        <v>2855</v>
      </c>
      <c r="C2472" s="6" t="s">
        <v>4408</v>
      </c>
      <c r="D2472" s="6" t="s">
        <v>6786</v>
      </c>
    </row>
    <row r="2473" spans="1:4" ht="15.75" customHeight="1" x14ac:dyDescent="0.2">
      <c r="A2473" s="6" t="s">
        <v>4407</v>
      </c>
      <c r="B2473" s="6" t="s">
        <v>2856</v>
      </c>
      <c r="C2473" s="6" t="s">
        <v>4408</v>
      </c>
      <c r="D2473" s="6" t="s">
        <v>6787</v>
      </c>
    </row>
    <row r="2474" spans="1:4" ht="15.75" customHeight="1" x14ac:dyDescent="0.2">
      <c r="A2474" s="6" t="s">
        <v>4407</v>
      </c>
      <c r="B2474" s="6" t="s">
        <v>2857</v>
      </c>
      <c r="C2474" s="6" t="s">
        <v>4408</v>
      </c>
      <c r="D2474" s="6" t="s">
        <v>6788</v>
      </c>
    </row>
    <row r="2475" spans="1:4" ht="15.75" customHeight="1" x14ac:dyDescent="0.2">
      <c r="A2475" s="6" t="s">
        <v>4407</v>
      </c>
      <c r="B2475" s="6" t="s">
        <v>2858</v>
      </c>
      <c r="C2475" s="6" t="s">
        <v>4408</v>
      </c>
      <c r="D2475" s="6" t="s">
        <v>6789</v>
      </c>
    </row>
    <row r="2476" spans="1:4" ht="15.75" customHeight="1" x14ac:dyDescent="0.2">
      <c r="A2476" s="6" t="s">
        <v>4407</v>
      </c>
      <c r="B2476" s="6" t="s">
        <v>2859</v>
      </c>
      <c r="C2476" s="6" t="s">
        <v>4408</v>
      </c>
      <c r="D2476" s="6" t="s">
        <v>6790</v>
      </c>
    </row>
    <row r="2477" spans="1:4" ht="15.75" customHeight="1" x14ac:dyDescent="0.2">
      <c r="A2477" s="6" t="s">
        <v>4407</v>
      </c>
      <c r="B2477" s="6" t="s">
        <v>2860</v>
      </c>
      <c r="C2477" s="6" t="s">
        <v>4408</v>
      </c>
      <c r="D2477" s="6" t="s">
        <v>6791</v>
      </c>
    </row>
    <row r="2478" spans="1:4" ht="15.75" customHeight="1" x14ac:dyDescent="0.2">
      <c r="A2478" s="6" t="s">
        <v>4407</v>
      </c>
      <c r="B2478" s="6" t="s">
        <v>2861</v>
      </c>
      <c r="C2478" s="6" t="s">
        <v>4408</v>
      </c>
      <c r="D2478" s="6" t="s">
        <v>3260</v>
      </c>
    </row>
    <row r="2479" spans="1:4" ht="15.75" customHeight="1" x14ac:dyDescent="0.2">
      <c r="A2479" s="6" t="s">
        <v>4407</v>
      </c>
      <c r="B2479" s="6" t="s">
        <v>2862</v>
      </c>
      <c r="C2479" s="6" t="s">
        <v>4408</v>
      </c>
      <c r="D2479" s="6" t="s">
        <v>6792</v>
      </c>
    </row>
    <row r="2480" spans="1:4" ht="15.75" customHeight="1" x14ac:dyDescent="0.2">
      <c r="A2480" s="6" t="s">
        <v>4407</v>
      </c>
      <c r="B2480" s="6" t="s">
        <v>2863</v>
      </c>
      <c r="C2480" s="6" t="s">
        <v>4408</v>
      </c>
      <c r="D2480" s="6" t="s">
        <v>6793</v>
      </c>
    </row>
    <row r="2481" spans="1:4" ht="15.75" customHeight="1" x14ac:dyDescent="0.2">
      <c r="A2481" s="6" t="s">
        <v>4407</v>
      </c>
      <c r="B2481" s="6" t="s">
        <v>2864</v>
      </c>
      <c r="C2481" s="6" t="s">
        <v>4408</v>
      </c>
      <c r="D2481" s="6" t="s">
        <v>6794</v>
      </c>
    </row>
    <row r="2482" spans="1:4" ht="15.75" customHeight="1" x14ac:dyDescent="0.2">
      <c r="A2482" s="6" t="s">
        <v>4407</v>
      </c>
      <c r="B2482" s="6" t="s">
        <v>2865</v>
      </c>
      <c r="C2482" s="6" t="s">
        <v>4408</v>
      </c>
      <c r="D2482" s="6" t="s">
        <v>6795</v>
      </c>
    </row>
    <row r="2483" spans="1:4" ht="15.75" customHeight="1" x14ac:dyDescent="0.2">
      <c r="A2483" s="6" t="s">
        <v>4407</v>
      </c>
      <c r="B2483" s="6" t="s">
        <v>2866</v>
      </c>
      <c r="C2483" s="6" t="s">
        <v>4408</v>
      </c>
      <c r="D2483" s="6" t="s">
        <v>6796</v>
      </c>
    </row>
    <row r="2484" spans="1:4" ht="15.75" customHeight="1" x14ac:dyDescent="0.2">
      <c r="A2484" s="6" t="s">
        <v>4407</v>
      </c>
      <c r="B2484" s="6" t="s">
        <v>2867</v>
      </c>
      <c r="C2484" s="6" t="s">
        <v>4408</v>
      </c>
      <c r="D2484" s="6" t="s">
        <v>6797</v>
      </c>
    </row>
    <row r="2485" spans="1:4" ht="15.75" customHeight="1" x14ac:dyDescent="0.2">
      <c r="A2485" s="6" t="s">
        <v>4407</v>
      </c>
      <c r="B2485" s="6" t="s">
        <v>2868</v>
      </c>
      <c r="C2485" s="6" t="s">
        <v>4408</v>
      </c>
      <c r="D2485" s="6" t="s">
        <v>6798</v>
      </c>
    </row>
    <row r="2486" spans="1:4" ht="15.75" customHeight="1" x14ac:dyDescent="0.2">
      <c r="A2486" s="6" t="s">
        <v>4407</v>
      </c>
      <c r="B2486" s="6" t="s">
        <v>2869</v>
      </c>
      <c r="C2486" s="6" t="s">
        <v>4408</v>
      </c>
      <c r="D2486" s="6" t="s">
        <v>6799</v>
      </c>
    </row>
    <row r="2487" spans="1:4" ht="15.75" customHeight="1" x14ac:dyDescent="0.2">
      <c r="A2487" s="6" t="s">
        <v>4407</v>
      </c>
      <c r="B2487" s="6" t="s">
        <v>2870</v>
      </c>
      <c r="C2487" s="6" t="s">
        <v>4408</v>
      </c>
      <c r="D2487" s="6" t="s">
        <v>6800</v>
      </c>
    </row>
    <row r="2488" spans="1:4" ht="15.75" customHeight="1" x14ac:dyDescent="0.2">
      <c r="A2488" s="6" t="s">
        <v>4407</v>
      </c>
      <c r="B2488" s="6" t="s">
        <v>2871</v>
      </c>
      <c r="C2488" s="6" t="s">
        <v>4408</v>
      </c>
      <c r="D2488" s="6" t="s">
        <v>6801</v>
      </c>
    </row>
    <row r="2489" spans="1:4" ht="15.75" customHeight="1" x14ac:dyDescent="0.2">
      <c r="A2489" s="6" t="s">
        <v>4407</v>
      </c>
      <c r="B2489" s="6" t="s">
        <v>2872</v>
      </c>
      <c r="C2489" s="6" t="s">
        <v>4408</v>
      </c>
      <c r="D2489" s="6" t="s">
        <v>6802</v>
      </c>
    </row>
    <row r="2490" spans="1:4" ht="15.75" customHeight="1" x14ac:dyDescent="0.2">
      <c r="A2490" s="6" t="s">
        <v>4407</v>
      </c>
      <c r="B2490" s="6" t="s">
        <v>2873</v>
      </c>
      <c r="C2490" s="6" t="s">
        <v>4408</v>
      </c>
      <c r="D2490" s="6" t="s">
        <v>6803</v>
      </c>
    </row>
    <row r="2491" spans="1:4" ht="15.75" customHeight="1" x14ac:dyDescent="0.2">
      <c r="A2491" s="6" t="s">
        <v>4407</v>
      </c>
      <c r="B2491" s="6" t="s">
        <v>2874</v>
      </c>
      <c r="C2491" s="6" t="s">
        <v>4408</v>
      </c>
      <c r="D2491" s="6" t="s">
        <v>3272</v>
      </c>
    </row>
    <row r="2492" spans="1:4" ht="15.75" customHeight="1" x14ac:dyDescent="0.2">
      <c r="A2492" s="6" t="s">
        <v>4407</v>
      </c>
      <c r="B2492" s="6" t="s">
        <v>2875</v>
      </c>
      <c r="C2492" s="6" t="s">
        <v>4408</v>
      </c>
      <c r="D2492" s="6" t="s">
        <v>6804</v>
      </c>
    </row>
    <row r="2493" spans="1:4" ht="15.75" customHeight="1" x14ac:dyDescent="0.2">
      <c r="A2493" s="6" t="s">
        <v>4407</v>
      </c>
      <c r="B2493" s="6" t="s">
        <v>2876</v>
      </c>
      <c r="C2493" s="6" t="s">
        <v>4408</v>
      </c>
      <c r="D2493" s="6" t="s">
        <v>3273</v>
      </c>
    </row>
    <row r="2494" spans="1:4" ht="15.75" customHeight="1" x14ac:dyDescent="0.2">
      <c r="A2494" s="6" t="s">
        <v>4407</v>
      </c>
      <c r="B2494" s="6" t="s">
        <v>2877</v>
      </c>
      <c r="C2494" s="6" t="s">
        <v>4408</v>
      </c>
      <c r="D2494" s="6" t="s">
        <v>6805</v>
      </c>
    </row>
    <row r="2495" spans="1:4" ht="15.75" customHeight="1" x14ac:dyDescent="0.2">
      <c r="A2495" s="6" t="s">
        <v>4407</v>
      </c>
      <c r="B2495" s="6" t="s">
        <v>2878</v>
      </c>
      <c r="C2495" s="6" t="s">
        <v>4408</v>
      </c>
      <c r="D2495" s="6" t="s">
        <v>6806</v>
      </c>
    </row>
    <row r="2496" spans="1:4" ht="15.75" customHeight="1" x14ac:dyDescent="0.2">
      <c r="A2496" s="6" t="s">
        <v>4407</v>
      </c>
      <c r="B2496" s="6" t="s">
        <v>2879</v>
      </c>
      <c r="C2496" s="6" t="s">
        <v>4408</v>
      </c>
      <c r="D2496" s="6" t="s">
        <v>6807</v>
      </c>
    </row>
    <row r="2497" spans="1:4" ht="15.75" customHeight="1" x14ac:dyDescent="0.2">
      <c r="A2497" s="6" t="s">
        <v>4407</v>
      </c>
      <c r="B2497" s="6" t="s">
        <v>2880</v>
      </c>
      <c r="C2497" s="6" t="s">
        <v>4408</v>
      </c>
      <c r="D2497" s="6" t="s">
        <v>6808</v>
      </c>
    </row>
    <row r="2498" spans="1:4" ht="15.75" customHeight="1" x14ac:dyDescent="0.2">
      <c r="A2498" s="6" t="s">
        <v>4407</v>
      </c>
      <c r="B2498" s="6" t="s">
        <v>2881</v>
      </c>
      <c r="C2498" s="6" t="s">
        <v>4408</v>
      </c>
      <c r="D2498" s="6" t="s">
        <v>6809</v>
      </c>
    </row>
    <row r="2499" spans="1:4" ht="15.75" customHeight="1" x14ac:dyDescent="0.2">
      <c r="A2499" s="6" t="s">
        <v>4407</v>
      </c>
      <c r="B2499" s="6" t="s">
        <v>2882</v>
      </c>
      <c r="C2499" s="6" t="s">
        <v>4408</v>
      </c>
      <c r="D2499" s="6" t="s">
        <v>6810</v>
      </c>
    </row>
    <row r="2500" spans="1:4" ht="15.75" customHeight="1" x14ac:dyDescent="0.2">
      <c r="A2500" s="6" t="s">
        <v>4407</v>
      </c>
      <c r="B2500" s="6" t="s">
        <v>2883</v>
      </c>
      <c r="C2500" s="6" t="s">
        <v>4408</v>
      </c>
      <c r="D2500" s="6" t="s">
        <v>6811</v>
      </c>
    </row>
    <row r="2501" spans="1:4" ht="15.75" customHeight="1" x14ac:dyDescent="0.2">
      <c r="A2501" s="6" t="s">
        <v>4407</v>
      </c>
      <c r="B2501" s="6" t="s">
        <v>2884</v>
      </c>
      <c r="C2501" s="6" t="s">
        <v>4408</v>
      </c>
      <c r="D2501" s="6" t="s">
        <v>6812</v>
      </c>
    </row>
    <row r="2502" spans="1:4" ht="15.75" customHeight="1" x14ac:dyDescent="0.2">
      <c r="A2502" s="6" t="s">
        <v>4407</v>
      </c>
      <c r="B2502" s="6" t="s">
        <v>2885</v>
      </c>
      <c r="C2502" s="6" t="s">
        <v>4408</v>
      </c>
      <c r="D2502" s="6" t="s">
        <v>6813</v>
      </c>
    </row>
    <row r="2503" spans="1:4" ht="15.75" customHeight="1" x14ac:dyDescent="0.2">
      <c r="A2503" s="6" t="s">
        <v>4407</v>
      </c>
      <c r="B2503" s="6" t="s">
        <v>2886</v>
      </c>
      <c r="C2503" s="6" t="s">
        <v>4408</v>
      </c>
      <c r="D2503" s="6" t="s">
        <v>6814</v>
      </c>
    </row>
    <row r="2504" spans="1:4" ht="15.75" customHeight="1" x14ac:dyDescent="0.2">
      <c r="A2504" s="6" t="s">
        <v>4407</v>
      </c>
      <c r="B2504" s="6" t="s">
        <v>2887</v>
      </c>
      <c r="C2504" s="6" t="s">
        <v>4408</v>
      </c>
      <c r="D2504" s="6" t="s">
        <v>6815</v>
      </c>
    </row>
    <row r="2505" spans="1:4" ht="15.75" customHeight="1" x14ac:dyDescent="0.2">
      <c r="A2505" s="6" t="s">
        <v>4407</v>
      </c>
      <c r="B2505" s="6" t="s">
        <v>2888</v>
      </c>
      <c r="C2505" s="6" t="s">
        <v>4408</v>
      </c>
      <c r="D2505" s="6" t="s">
        <v>6816</v>
      </c>
    </row>
    <row r="2506" spans="1:4" ht="15.75" customHeight="1" x14ac:dyDescent="0.2">
      <c r="A2506" s="6" t="s">
        <v>4407</v>
      </c>
      <c r="B2506" s="6" t="s">
        <v>2889</v>
      </c>
      <c r="C2506" s="6" t="s">
        <v>4408</v>
      </c>
      <c r="D2506" s="6" t="s">
        <v>6817</v>
      </c>
    </row>
    <row r="2507" spans="1:4" ht="15.75" customHeight="1" x14ac:dyDescent="0.2">
      <c r="A2507" s="6" t="s">
        <v>4407</v>
      </c>
      <c r="B2507" s="6" t="s">
        <v>2890</v>
      </c>
      <c r="C2507" s="6" t="s">
        <v>4408</v>
      </c>
      <c r="D2507" s="6" t="s">
        <v>6818</v>
      </c>
    </row>
    <row r="2508" spans="1:4" ht="15.75" customHeight="1" x14ac:dyDescent="0.2">
      <c r="A2508" s="6" t="s">
        <v>4407</v>
      </c>
      <c r="B2508" s="6" t="s">
        <v>2891</v>
      </c>
      <c r="C2508" s="6" t="s">
        <v>4408</v>
      </c>
      <c r="D2508" s="6" t="s">
        <v>6819</v>
      </c>
    </row>
    <row r="2509" spans="1:4" ht="15.75" customHeight="1" x14ac:dyDescent="0.2">
      <c r="A2509" s="6" t="s">
        <v>4407</v>
      </c>
      <c r="B2509" s="6" t="s">
        <v>2892</v>
      </c>
      <c r="C2509" s="6" t="s">
        <v>4408</v>
      </c>
      <c r="D2509" s="6" t="s">
        <v>6820</v>
      </c>
    </row>
    <row r="2510" spans="1:4" ht="15.75" customHeight="1" x14ac:dyDescent="0.2">
      <c r="A2510" s="6" t="s">
        <v>4407</v>
      </c>
      <c r="B2510" s="6" t="s">
        <v>2893</v>
      </c>
      <c r="C2510" s="6" t="s">
        <v>4408</v>
      </c>
      <c r="D2510" s="6" t="s">
        <v>6821</v>
      </c>
    </row>
    <row r="2511" spans="1:4" ht="15.75" customHeight="1" x14ac:dyDescent="0.2">
      <c r="A2511" s="6" t="s">
        <v>4407</v>
      </c>
      <c r="B2511" s="6" t="s">
        <v>2894</v>
      </c>
      <c r="C2511" s="6" t="s">
        <v>4408</v>
      </c>
      <c r="D2511" s="6" t="s">
        <v>6822</v>
      </c>
    </row>
    <row r="2512" spans="1:4" ht="15.75" customHeight="1" x14ac:dyDescent="0.2">
      <c r="A2512" s="6" t="s">
        <v>4407</v>
      </c>
      <c r="B2512" s="6" t="s">
        <v>2895</v>
      </c>
      <c r="C2512" s="6" t="s">
        <v>4408</v>
      </c>
      <c r="D2512" s="6" t="s">
        <v>6823</v>
      </c>
    </row>
    <row r="2513" spans="1:4" ht="15.75" customHeight="1" x14ac:dyDescent="0.2">
      <c r="A2513" s="6" t="s">
        <v>4407</v>
      </c>
      <c r="B2513" s="6" t="s">
        <v>2896</v>
      </c>
      <c r="C2513" s="6" t="s">
        <v>4408</v>
      </c>
      <c r="D2513" s="6" t="s">
        <v>6824</v>
      </c>
    </row>
    <row r="2514" spans="1:4" ht="15.75" customHeight="1" x14ac:dyDescent="0.2">
      <c r="A2514" s="6" t="s">
        <v>4407</v>
      </c>
      <c r="B2514" s="6" t="s">
        <v>2897</v>
      </c>
      <c r="C2514" s="6" t="s">
        <v>4408</v>
      </c>
      <c r="D2514" s="6" t="s">
        <v>6825</v>
      </c>
    </row>
    <row r="2515" spans="1:4" ht="15.75" customHeight="1" x14ac:dyDescent="0.2">
      <c r="A2515" s="6" t="s">
        <v>4407</v>
      </c>
      <c r="B2515" s="6" t="s">
        <v>2898</v>
      </c>
      <c r="C2515" s="6" t="s">
        <v>4408</v>
      </c>
      <c r="D2515" s="6" t="s">
        <v>6826</v>
      </c>
    </row>
    <row r="2516" spans="1:4" ht="15.75" customHeight="1" x14ac:dyDescent="0.2">
      <c r="A2516" s="6" t="s">
        <v>4407</v>
      </c>
      <c r="B2516" s="6" t="s">
        <v>2899</v>
      </c>
      <c r="C2516" s="6" t="s">
        <v>4408</v>
      </c>
      <c r="D2516" s="6" t="s">
        <v>6827</v>
      </c>
    </row>
    <row r="2517" spans="1:4" ht="15.75" customHeight="1" x14ac:dyDescent="0.2">
      <c r="A2517" s="6" t="s">
        <v>4407</v>
      </c>
      <c r="B2517" s="6" t="s">
        <v>2900</v>
      </c>
      <c r="C2517" s="6" t="s">
        <v>4408</v>
      </c>
      <c r="D2517" s="6" t="s">
        <v>6828</v>
      </c>
    </row>
    <row r="2518" spans="1:4" ht="15.75" customHeight="1" x14ac:dyDescent="0.2">
      <c r="A2518" s="6" t="s">
        <v>4407</v>
      </c>
      <c r="B2518" s="6" t="s">
        <v>2901</v>
      </c>
      <c r="C2518" s="6" t="s">
        <v>4408</v>
      </c>
      <c r="D2518" s="6" t="s">
        <v>6829</v>
      </c>
    </row>
    <row r="2519" spans="1:4" ht="15.75" customHeight="1" x14ac:dyDescent="0.2">
      <c r="A2519" s="6" t="s">
        <v>4407</v>
      </c>
      <c r="B2519" s="6" t="s">
        <v>2902</v>
      </c>
      <c r="C2519" s="6" t="s">
        <v>4408</v>
      </c>
      <c r="D2519" s="6" t="s">
        <v>6830</v>
      </c>
    </row>
    <row r="2520" spans="1:4" ht="15.75" customHeight="1" x14ac:dyDescent="0.2">
      <c r="A2520" s="6" t="s">
        <v>4407</v>
      </c>
      <c r="B2520" s="6" t="s">
        <v>2903</v>
      </c>
      <c r="C2520" s="6" t="s">
        <v>4408</v>
      </c>
      <c r="D2520" s="6" t="s">
        <v>3300</v>
      </c>
    </row>
    <row r="2521" spans="1:4" ht="15.75" customHeight="1" x14ac:dyDescent="0.2">
      <c r="A2521" s="6" t="s">
        <v>4407</v>
      </c>
      <c r="B2521" s="6" t="s">
        <v>2904</v>
      </c>
      <c r="C2521" s="6" t="s">
        <v>4408</v>
      </c>
      <c r="D2521" s="6" t="s">
        <v>3302</v>
      </c>
    </row>
    <row r="2522" spans="1:4" ht="15.75" customHeight="1" x14ac:dyDescent="0.2">
      <c r="A2522" s="6" t="s">
        <v>4407</v>
      </c>
      <c r="B2522" s="6" t="s">
        <v>2905</v>
      </c>
      <c r="C2522" s="6" t="s">
        <v>4408</v>
      </c>
      <c r="D2522" s="6" t="s">
        <v>6831</v>
      </c>
    </row>
    <row r="2523" spans="1:4" ht="15.75" customHeight="1" x14ac:dyDescent="0.2">
      <c r="A2523" s="6" t="s">
        <v>4407</v>
      </c>
      <c r="B2523" s="6" t="s">
        <v>2906</v>
      </c>
      <c r="C2523" s="6" t="s">
        <v>4408</v>
      </c>
      <c r="D2523" s="6" t="s">
        <v>6832</v>
      </c>
    </row>
    <row r="2524" spans="1:4" ht="15.75" customHeight="1" x14ac:dyDescent="0.2">
      <c r="A2524" s="6" t="s">
        <v>4407</v>
      </c>
      <c r="B2524" s="6" t="s">
        <v>2907</v>
      </c>
      <c r="C2524" s="6" t="s">
        <v>4408</v>
      </c>
      <c r="D2524" s="6" t="s">
        <v>6833</v>
      </c>
    </row>
    <row r="2525" spans="1:4" ht="15.75" customHeight="1" x14ac:dyDescent="0.2">
      <c r="A2525" s="6" t="s">
        <v>4407</v>
      </c>
      <c r="B2525" s="6" t="s">
        <v>2908</v>
      </c>
      <c r="C2525" s="6" t="s">
        <v>4408</v>
      </c>
      <c r="D2525" s="6" t="s">
        <v>6834</v>
      </c>
    </row>
    <row r="2526" spans="1:4" ht="15.75" customHeight="1" x14ac:dyDescent="0.2">
      <c r="A2526" s="6" t="s">
        <v>4407</v>
      </c>
      <c r="B2526" s="6" t="s">
        <v>2909</v>
      </c>
      <c r="C2526" s="6" t="s">
        <v>4408</v>
      </c>
      <c r="D2526" s="6" t="s">
        <v>6835</v>
      </c>
    </row>
    <row r="2527" spans="1:4" ht="15.75" customHeight="1" x14ac:dyDescent="0.2">
      <c r="A2527" s="6" t="s">
        <v>4407</v>
      </c>
      <c r="B2527" s="6" t="s">
        <v>2910</v>
      </c>
      <c r="C2527" s="6" t="s">
        <v>4408</v>
      </c>
      <c r="D2527" s="6" t="s">
        <v>6836</v>
      </c>
    </row>
    <row r="2528" spans="1:4" ht="15.75" customHeight="1" x14ac:dyDescent="0.2">
      <c r="A2528" s="6" t="s">
        <v>4407</v>
      </c>
      <c r="B2528" s="6" t="s">
        <v>2911</v>
      </c>
      <c r="C2528" s="6" t="s">
        <v>4408</v>
      </c>
      <c r="D2528" s="6" t="s">
        <v>6837</v>
      </c>
    </row>
    <row r="2529" spans="1:4" ht="15.75" customHeight="1" x14ac:dyDescent="0.2">
      <c r="A2529" s="6" t="s">
        <v>4407</v>
      </c>
      <c r="B2529" s="6" t="s">
        <v>2912</v>
      </c>
      <c r="C2529" s="6" t="s">
        <v>4408</v>
      </c>
      <c r="D2529" s="6" t="s">
        <v>6838</v>
      </c>
    </row>
    <row r="2530" spans="1:4" ht="15.75" customHeight="1" x14ac:dyDescent="0.2">
      <c r="A2530" s="6" t="s">
        <v>4407</v>
      </c>
      <c r="B2530" s="6" t="s">
        <v>2913</v>
      </c>
      <c r="C2530" s="6" t="s">
        <v>4408</v>
      </c>
      <c r="D2530" s="6" t="s">
        <v>6839</v>
      </c>
    </row>
    <row r="2531" spans="1:4" ht="15.75" customHeight="1" x14ac:dyDescent="0.2">
      <c r="A2531" s="6" t="s">
        <v>4407</v>
      </c>
      <c r="B2531" s="6" t="s">
        <v>2914</v>
      </c>
      <c r="C2531" s="6" t="s">
        <v>4408</v>
      </c>
      <c r="D2531" s="6" t="s">
        <v>6840</v>
      </c>
    </row>
    <row r="2532" spans="1:4" ht="15.75" customHeight="1" x14ac:dyDescent="0.2">
      <c r="A2532" s="6" t="s">
        <v>4407</v>
      </c>
      <c r="B2532" s="6" t="s">
        <v>2915</v>
      </c>
      <c r="C2532" s="6" t="s">
        <v>4408</v>
      </c>
      <c r="D2532" s="6" t="s">
        <v>6841</v>
      </c>
    </row>
    <row r="2533" spans="1:4" ht="15.75" customHeight="1" x14ac:dyDescent="0.2">
      <c r="A2533" s="6" t="s">
        <v>4407</v>
      </c>
      <c r="B2533" s="6" t="s">
        <v>2916</v>
      </c>
      <c r="C2533" s="6" t="s">
        <v>4408</v>
      </c>
      <c r="D2533" s="6" t="s">
        <v>6842</v>
      </c>
    </row>
    <row r="2534" spans="1:4" ht="15.75" customHeight="1" x14ac:dyDescent="0.2">
      <c r="A2534" s="6" t="s">
        <v>4407</v>
      </c>
      <c r="B2534" s="6" t="s">
        <v>2917</v>
      </c>
      <c r="C2534" s="6" t="s">
        <v>4408</v>
      </c>
      <c r="D2534" s="6" t="s">
        <v>6843</v>
      </c>
    </row>
    <row r="2535" spans="1:4" ht="15.75" customHeight="1" x14ac:dyDescent="0.2">
      <c r="A2535" s="6" t="s">
        <v>4407</v>
      </c>
      <c r="B2535" s="6" t="s">
        <v>2918</v>
      </c>
      <c r="C2535" s="6" t="s">
        <v>4408</v>
      </c>
      <c r="D2535" s="6" t="s">
        <v>6844</v>
      </c>
    </row>
    <row r="2536" spans="1:4" ht="15.75" customHeight="1" x14ac:dyDescent="0.2">
      <c r="A2536" s="6" t="s">
        <v>4407</v>
      </c>
      <c r="B2536" s="6" t="s">
        <v>2919</v>
      </c>
      <c r="C2536" s="6" t="s">
        <v>4408</v>
      </c>
      <c r="D2536" s="6" t="s">
        <v>6845</v>
      </c>
    </row>
    <row r="2537" spans="1:4" ht="15.75" customHeight="1" x14ac:dyDescent="0.2">
      <c r="A2537" s="6" t="s">
        <v>4407</v>
      </c>
      <c r="B2537" s="6" t="s">
        <v>2920</v>
      </c>
      <c r="C2537" s="6" t="s">
        <v>4408</v>
      </c>
      <c r="D2537" s="6" t="s">
        <v>6846</v>
      </c>
    </row>
    <row r="2538" spans="1:4" ht="15.75" customHeight="1" x14ac:dyDescent="0.2">
      <c r="A2538" s="6" t="s">
        <v>4407</v>
      </c>
      <c r="B2538" s="6" t="s">
        <v>2921</v>
      </c>
      <c r="C2538" s="6" t="s">
        <v>4408</v>
      </c>
      <c r="D2538" s="6" t="s">
        <v>6847</v>
      </c>
    </row>
    <row r="2539" spans="1:4" ht="15.75" customHeight="1" x14ac:dyDescent="0.2">
      <c r="A2539" s="6" t="s">
        <v>4407</v>
      </c>
      <c r="B2539" s="6" t="s">
        <v>2922</v>
      </c>
      <c r="C2539" s="6" t="s">
        <v>4408</v>
      </c>
      <c r="D2539" s="6" t="s">
        <v>6848</v>
      </c>
    </row>
    <row r="2540" spans="1:4" ht="15.75" customHeight="1" x14ac:dyDescent="0.2">
      <c r="A2540" s="6" t="s">
        <v>4407</v>
      </c>
      <c r="B2540" s="6" t="s">
        <v>2923</v>
      </c>
      <c r="C2540" s="6" t="s">
        <v>4408</v>
      </c>
      <c r="D2540" s="6" t="s">
        <v>6849</v>
      </c>
    </row>
    <row r="2541" spans="1:4" ht="15.75" customHeight="1" x14ac:dyDescent="0.2">
      <c r="A2541" s="6" t="s">
        <v>4407</v>
      </c>
      <c r="B2541" s="6" t="s">
        <v>2924</v>
      </c>
      <c r="C2541" s="6" t="s">
        <v>4408</v>
      </c>
      <c r="D2541" s="6" t="s">
        <v>6850</v>
      </c>
    </row>
    <row r="2542" spans="1:4" ht="15.75" customHeight="1" x14ac:dyDescent="0.2">
      <c r="A2542" s="6" t="s">
        <v>4407</v>
      </c>
      <c r="B2542" s="6" t="s">
        <v>2925</v>
      </c>
      <c r="C2542" s="6" t="s">
        <v>4408</v>
      </c>
      <c r="D2542" s="6" t="s">
        <v>6851</v>
      </c>
    </row>
    <row r="2543" spans="1:4" ht="15.75" customHeight="1" x14ac:dyDescent="0.2">
      <c r="A2543" s="6" t="s">
        <v>4407</v>
      </c>
      <c r="B2543" s="6" t="s">
        <v>2926</v>
      </c>
      <c r="C2543" s="6" t="s">
        <v>4408</v>
      </c>
      <c r="D2543" s="6" t="s">
        <v>6852</v>
      </c>
    </row>
    <row r="2544" spans="1:4" ht="15.75" customHeight="1" x14ac:dyDescent="0.2">
      <c r="A2544" s="6" t="s">
        <v>4407</v>
      </c>
      <c r="B2544" s="6" t="s">
        <v>2927</v>
      </c>
      <c r="C2544" s="6" t="s">
        <v>4408</v>
      </c>
      <c r="D2544" s="6" t="s">
        <v>6853</v>
      </c>
    </row>
    <row r="2545" spans="1:4" ht="15.75" customHeight="1" x14ac:dyDescent="0.2">
      <c r="A2545" s="6" t="s">
        <v>4407</v>
      </c>
      <c r="B2545" s="6" t="s">
        <v>2928</v>
      </c>
      <c r="C2545" s="6" t="s">
        <v>4408</v>
      </c>
      <c r="D2545" s="6" t="s">
        <v>6854</v>
      </c>
    </row>
    <row r="2546" spans="1:4" ht="15.75" customHeight="1" x14ac:dyDescent="0.2">
      <c r="A2546" s="6" t="s">
        <v>4407</v>
      </c>
      <c r="B2546" s="6" t="s">
        <v>2929</v>
      </c>
      <c r="C2546" s="6" t="s">
        <v>4408</v>
      </c>
      <c r="D2546" s="6" t="s">
        <v>6855</v>
      </c>
    </row>
    <row r="2547" spans="1:4" ht="15.75" customHeight="1" x14ac:dyDescent="0.2">
      <c r="A2547" s="6" t="s">
        <v>4407</v>
      </c>
      <c r="B2547" s="6" t="s">
        <v>2930</v>
      </c>
      <c r="C2547" s="6" t="s">
        <v>4408</v>
      </c>
      <c r="D2547" s="6" t="s">
        <v>6856</v>
      </c>
    </row>
    <row r="2548" spans="1:4" ht="15.75" customHeight="1" x14ac:dyDescent="0.2">
      <c r="A2548" s="6" t="s">
        <v>4407</v>
      </c>
      <c r="B2548" s="6" t="s">
        <v>2931</v>
      </c>
      <c r="C2548" s="6" t="s">
        <v>4408</v>
      </c>
      <c r="D2548" s="6" t="s">
        <v>6857</v>
      </c>
    </row>
    <row r="2549" spans="1:4" ht="15.75" customHeight="1" x14ac:dyDescent="0.2">
      <c r="A2549" s="6" t="s">
        <v>4407</v>
      </c>
      <c r="B2549" s="6" t="s">
        <v>2932</v>
      </c>
      <c r="C2549" s="6" t="s">
        <v>4408</v>
      </c>
      <c r="D2549" s="6" t="s">
        <v>6858</v>
      </c>
    </row>
    <row r="2550" spans="1:4" ht="15.75" customHeight="1" x14ac:dyDescent="0.2">
      <c r="A2550" s="6" t="s">
        <v>4407</v>
      </c>
      <c r="B2550" s="6" t="s">
        <v>2933</v>
      </c>
      <c r="C2550" s="6" t="s">
        <v>4408</v>
      </c>
      <c r="D2550" s="6" t="s">
        <v>6859</v>
      </c>
    </row>
    <row r="2551" spans="1:4" ht="15.75" customHeight="1" x14ac:dyDescent="0.2">
      <c r="A2551" s="6" t="s">
        <v>4407</v>
      </c>
      <c r="B2551" s="6" t="s">
        <v>2934</v>
      </c>
      <c r="C2551" s="6" t="s">
        <v>4408</v>
      </c>
      <c r="D2551" s="6" t="s">
        <v>6860</v>
      </c>
    </row>
    <row r="2552" spans="1:4" ht="15.75" customHeight="1" x14ac:dyDescent="0.2">
      <c r="A2552" s="6" t="s">
        <v>4407</v>
      </c>
      <c r="B2552" s="6" t="s">
        <v>2935</v>
      </c>
      <c r="C2552" s="6" t="s">
        <v>4408</v>
      </c>
      <c r="D2552" s="6" t="s">
        <v>6861</v>
      </c>
    </row>
    <row r="2553" spans="1:4" ht="15.75" customHeight="1" x14ac:dyDescent="0.2">
      <c r="A2553" s="6" t="s">
        <v>4407</v>
      </c>
      <c r="B2553" s="6" t="s">
        <v>2936</v>
      </c>
      <c r="C2553" s="6" t="s">
        <v>4408</v>
      </c>
      <c r="D2553" s="6" t="s">
        <v>6862</v>
      </c>
    </row>
    <row r="2554" spans="1:4" ht="15.75" customHeight="1" x14ac:dyDescent="0.2">
      <c r="A2554" s="6" t="s">
        <v>4407</v>
      </c>
      <c r="B2554" s="6" t="s">
        <v>2937</v>
      </c>
      <c r="C2554" s="6" t="s">
        <v>4408</v>
      </c>
      <c r="D2554" s="6" t="s">
        <v>6863</v>
      </c>
    </row>
    <row r="2555" spans="1:4" ht="15.75" customHeight="1" x14ac:dyDescent="0.2">
      <c r="A2555" s="6" t="s">
        <v>4407</v>
      </c>
      <c r="B2555" s="6" t="s">
        <v>2938</v>
      </c>
      <c r="C2555" s="6" t="s">
        <v>4408</v>
      </c>
      <c r="D2555" s="6" t="s">
        <v>6864</v>
      </c>
    </row>
    <row r="2556" spans="1:4" ht="15.75" customHeight="1" x14ac:dyDescent="0.2">
      <c r="A2556" s="6" t="s">
        <v>4407</v>
      </c>
      <c r="B2556" s="6" t="s">
        <v>2939</v>
      </c>
      <c r="C2556" s="6" t="s">
        <v>4408</v>
      </c>
      <c r="D2556" s="6" t="s">
        <v>6865</v>
      </c>
    </row>
    <row r="2557" spans="1:4" ht="15.75" customHeight="1" x14ac:dyDescent="0.2">
      <c r="A2557" s="6" t="s">
        <v>4407</v>
      </c>
      <c r="B2557" s="6" t="s">
        <v>2940</v>
      </c>
      <c r="C2557" s="6" t="s">
        <v>4408</v>
      </c>
      <c r="D2557" s="6" t="s">
        <v>6866</v>
      </c>
    </row>
    <row r="2558" spans="1:4" ht="15.75" customHeight="1" x14ac:dyDescent="0.2">
      <c r="A2558" s="6" t="s">
        <v>4407</v>
      </c>
      <c r="B2558" s="6" t="s">
        <v>2941</v>
      </c>
      <c r="C2558" s="6" t="s">
        <v>4408</v>
      </c>
      <c r="D2558" s="6" t="s">
        <v>6867</v>
      </c>
    </row>
    <row r="2559" spans="1:4" ht="15.75" customHeight="1" x14ac:dyDescent="0.2">
      <c r="A2559" s="6" t="s">
        <v>4407</v>
      </c>
      <c r="B2559" s="6" t="s">
        <v>2942</v>
      </c>
      <c r="C2559" s="6" t="s">
        <v>4408</v>
      </c>
      <c r="D2559" s="6" t="s">
        <v>6868</v>
      </c>
    </row>
    <row r="2560" spans="1:4" ht="15.75" customHeight="1" x14ac:dyDescent="0.2">
      <c r="A2560" s="6" t="s">
        <v>4407</v>
      </c>
      <c r="B2560" s="6" t="s">
        <v>2943</v>
      </c>
      <c r="C2560" s="6" t="s">
        <v>4408</v>
      </c>
      <c r="D2560" s="6" t="s">
        <v>6869</v>
      </c>
    </row>
    <row r="2561" spans="1:4" ht="15.75" customHeight="1" x14ac:dyDescent="0.2">
      <c r="A2561" s="6" t="s">
        <v>4407</v>
      </c>
      <c r="B2561" s="6" t="s">
        <v>2944</v>
      </c>
      <c r="C2561" s="6" t="s">
        <v>4408</v>
      </c>
      <c r="D2561" s="6" t="s">
        <v>6870</v>
      </c>
    </row>
    <row r="2562" spans="1:4" ht="15.75" customHeight="1" x14ac:dyDescent="0.2">
      <c r="A2562" s="6" t="s">
        <v>4407</v>
      </c>
      <c r="B2562" s="6" t="s">
        <v>2945</v>
      </c>
      <c r="C2562" s="6" t="s">
        <v>4408</v>
      </c>
      <c r="D2562" s="6" t="s">
        <v>6871</v>
      </c>
    </row>
    <row r="2563" spans="1:4" ht="15.75" customHeight="1" x14ac:dyDescent="0.2">
      <c r="A2563" s="6" t="s">
        <v>4407</v>
      </c>
      <c r="B2563" s="6" t="s">
        <v>2946</v>
      </c>
      <c r="C2563" s="6" t="s">
        <v>4408</v>
      </c>
      <c r="D2563" s="6" t="s">
        <v>6872</v>
      </c>
    </row>
    <row r="2564" spans="1:4" ht="15.75" customHeight="1" x14ac:dyDescent="0.2">
      <c r="A2564" s="6" t="s">
        <v>4407</v>
      </c>
      <c r="B2564" s="6" t="s">
        <v>2947</v>
      </c>
      <c r="C2564" s="6" t="s">
        <v>4408</v>
      </c>
      <c r="D2564" s="6" t="s">
        <v>6873</v>
      </c>
    </row>
    <row r="2565" spans="1:4" ht="15.75" customHeight="1" x14ac:dyDescent="0.2">
      <c r="A2565" s="6" t="s">
        <v>4407</v>
      </c>
      <c r="B2565" s="6" t="s">
        <v>2948</v>
      </c>
      <c r="C2565" s="6" t="s">
        <v>4408</v>
      </c>
      <c r="D2565" s="6" t="s">
        <v>6874</v>
      </c>
    </row>
    <row r="2566" spans="1:4" ht="15.75" customHeight="1" x14ac:dyDescent="0.2">
      <c r="A2566" s="6" t="s">
        <v>4407</v>
      </c>
      <c r="B2566" s="6" t="s">
        <v>2949</v>
      </c>
      <c r="C2566" s="6" t="s">
        <v>4408</v>
      </c>
      <c r="D2566" s="6" t="s">
        <v>6875</v>
      </c>
    </row>
    <row r="2567" spans="1:4" ht="15.75" customHeight="1" x14ac:dyDescent="0.2">
      <c r="A2567" s="6" t="s">
        <v>4407</v>
      </c>
      <c r="B2567" s="6" t="s">
        <v>2950</v>
      </c>
      <c r="C2567" s="6" t="s">
        <v>4408</v>
      </c>
      <c r="D2567" s="6" t="s">
        <v>6876</v>
      </c>
    </row>
    <row r="2568" spans="1:4" ht="15.75" customHeight="1" x14ac:dyDescent="0.2">
      <c r="A2568" s="6" t="s">
        <v>4407</v>
      </c>
      <c r="B2568" s="6" t="s">
        <v>2951</v>
      </c>
      <c r="C2568" s="6" t="s">
        <v>4408</v>
      </c>
      <c r="D2568" s="6" t="s">
        <v>6877</v>
      </c>
    </row>
    <row r="2569" spans="1:4" ht="15.75" customHeight="1" x14ac:dyDescent="0.2">
      <c r="A2569" s="6" t="s">
        <v>4407</v>
      </c>
      <c r="B2569" s="6" t="s">
        <v>2952</v>
      </c>
      <c r="C2569" s="6" t="s">
        <v>4408</v>
      </c>
      <c r="D2569" s="6" t="s">
        <v>6878</v>
      </c>
    </row>
    <row r="2570" spans="1:4" ht="15.75" customHeight="1" x14ac:dyDescent="0.2">
      <c r="A2570" s="6" t="s">
        <v>4407</v>
      </c>
      <c r="B2570" s="6" t="s">
        <v>2953</v>
      </c>
      <c r="C2570" s="6" t="s">
        <v>4408</v>
      </c>
      <c r="D2570" s="6" t="s">
        <v>6879</v>
      </c>
    </row>
    <row r="2571" spans="1:4" ht="15.75" customHeight="1" x14ac:dyDescent="0.2">
      <c r="A2571" s="6" t="s">
        <v>4407</v>
      </c>
      <c r="B2571" s="6" t="s">
        <v>2954</v>
      </c>
      <c r="C2571" s="6" t="s">
        <v>4408</v>
      </c>
      <c r="D2571" s="6" t="s">
        <v>6880</v>
      </c>
    </row>
    <row r="2572" spans="1:4" ht="15.75" customHeight="1" x14ac:dyDescent="0.2">
      <c r="A2572" s="6" t="s">
        <v>4407</v>
      </c>
      <c r="B2572" s="6" t="s">
        <v>2955</v>
      </c>
      <c r="C2572" s="6" t="s">
        <v>4408</v>
      </c>
      <c r="D2572" s="6" t="s">
        <v>6881</v>
      </c>
    </row>
    <row r="2573" spans="1:4" ht="15.75" customHeight="1" x14ac:dyDescent="0.2">
      <c r="A2573" s="6" t="s">
        <v>4407</v>
      </c>
      <c r="B2573" s="6" t="s">
        <v>2956</v>
      </c>
      <c r="C2573" s="6" t="s">
        <v>4408</v>
      </c>
      <c r="D2573" s="6" t="s">
        <v>6882</v>
      </c>
    </row>
    <row r="2574" spans="1:4" ht="15.75" customHeight="1" x14ac:dyDescent="0.2">
      <c r="A2574" s="6" t="s">
        <v>4407</v>
      </c>
      <c r="B2574" s="6" t="s">
        <v>2957</v>
      </c>
      <c r="C2574" s="6" t="s">
        <v>4408</v>
      </c>
      <c r="D2574" s="6" t="s">
        <v>6883</v>
      </c>
    </row>
    <row r="2575" spans="1:4" ht="15.75" customHeight="1" x14ac:dyDescent="0.2">
      <c r="A2575" s="6" t="s">
        <v>4407</v>
      </c>
      <c r="B2575" s="6" t="s">
        <v>2958</v>
      </c>
      <c r="C2575" s="6" t="s">
        <v>4408</v>
      </c>
      <c r="D2575" s="6" t="s">
        <v>6884</v>
      </c>
    </row>
    <row r="2576" spans="1:4" ht="15.75" customHeight="1" x14ac:dyDescent="0.2">
      <c r="A2576" s="6" t="s">
        <v>4407</v>
      </c>
      <c r="B2576" s="6" t="s">
        <v>2959</v>
      </c>
      <c r="C2576" s="6" t="s">
        <v>4408</v>
      </c>
      <c r="D2576" s="6" t="s">
        <v>6885</v>
      </c>
    </row>
    <row r="2577" spans="1:4" ht="15.75" customHeight="1" x14ac:dyDescent="0.2">
      <c r="A2577" s="6" t="s">
        <v>4407</v>
      </c>
      <c r="B2577" s="6" t="s">
        <v>2960</v>
      </c>
      <c r="C2577" s="6" t="s">
        <v>4408</v>
      </c>
      <c r="D2577" s="6" t="s">
        <v>6886</v>
      </c>
    </row>
    <row r="2578" spans="1:4" ht="15.75" customHeight="1" x14ac:dyDescent="0.2">
      <c r="A2578" s="6" t="s">
        <v>4407</v>
      </c>
      <c r="B2578" s="6" t="s">
        <v>2961</v>
      </c>
      <c r="C2578" s="6" t="s">
        <v>4408</v>
      </c>
      <c r="D2578" s="6" t="s">
        <v>6887</v>
      </c>
    </row>
    <row r="2579" spans="1:4" ht="15.75" customHeight="1" x14ac:dyDescent="0.2">
      <c r="A2579" s="6" t="s">
        <v>4407</v>
      </c>
      <c r="B2579" s="6" t="s">
        <v>2962</v>
      </c>
      <c r="C2579" s="6" t="s">
        <v>4408</v>
      </c>
      <c r="D2579" s="6" t="s">
        <v>6888</v>
      </c>
    </row>
    <row r="2580" spans="1:4" ht="15.75" customHeight="1" x14ac:dyDescent="0.2">
      <c r="A2580" s="6" t="s">
        <v>4407</v>
      </c>
      <c r="B2580" s="6" t="s">
        <v>2963</v>
      </c>
      <c r="C2580" s="6" t="s">
        <v>4408</v>
      </c>
      <c r="D2580" s="6" t="s">
        <v>6889</v>
      </c>
    </row>
    <row r="2581" spans="1:4" ht="15.75" customHeight="1" x14ac:dyDescent="0.2">
      <c r="A2581" s="6" t="s">
        <v>4407</v>
      </c>
      <c r="B2581" s="6" t="s">
        <v>2964</v>
      </c>
      <c r="C2581" s="6" t="s">
        <v>4408</v>
      </c>
      <c r="D2581" s="6" t="s">
        <v>6890</v>
      </c>
    </row>
    <row r="2582" spans="1:4" ht="15.75" customHeight="1" x14ac:dyDescent="0.2">
      <c r="A2582" s="6" t="s">
        <v>4407</v>
      </c>
      <c r="B2582" s="6" t="s">
        <v>2965</v>
      </c>
      <c r="C2582" s="6" t="s">
        <v>4408</v>
      </c>
      <c r="D2582" s="6" t="s">
        <v>6891</v>
      </c>
    </row>
    <row r="2583" spans="1:4" ht="15.75" customHeight="1" x14ac:dyDescent="0.2">
      <c r="A2583" s="6" t="s">
        <v>4407</v>
      </c>
      <c r="B2583" s="6" t="s">
        <v>2966</v>
      </c>
      <c r="C2583" s="6" t="s">
        <v>4408</v>
      </c>
      <c r="D2583" s="6" t="s">
        <v>6892</v>
      </c>
    </row>
    <row r="2584" spans="1:4" ht="15.75" customHeight="1" x14ac:dyDescent="0.2">
      <c r="A2584" s="6" t="s">
        <v>4407</v>
      </c>
      <c r="B2584" s="6" t="s">
        <v>2967</v>
      </c>
      <c r="C2584" s="6" t="s">
        <v>4408</v>
      </c>
      <c r="D2584" s="6" t="s">
        <v>3380</v>
      </c>
    </row>
    <row r="2585" spans="1:4" ht="15.75" customHeight="1" x14ac:dyDescent="0.2">
      <c r="A2585" s="6" t="s">
        <v>4407</v>
      </c>
      <c r="B2585" s="6" t="s">
        <v>2968</v>
      </c>
      <c r="C2585" s="6" t="s">
        <v>4408</v>
      </c>
      <c r="D2585" s="6" t="s">
        <v>6893</v>
      </c>
    </row>
    <row r="2586" spans="1:4" ht="15.75" customHeight="1" x14ac:dyDescent="0.2">
      <c r="A2586" s="6" t="s">
        <v>4407</v>
      </c>
      <c r="B2586" s="6" t="s">
        <v>2969</v>
      </c>
      <c r="C2586" s="6" t="s">
        <v>4408</v>
      </c>
      <c r="D2586" s="6" t="s">
        <v>6894</v>
      </c>
    </row>
    <row r="2587" spans="1:4" ht="15.75" customHeight="1" x14ac:dyDescent="0.2">
      <c r="A2587" s="6" t="s">
        <v>4407</v>
      </c>
      <c r="B2587" s="6" t="s">
        <v>2970</v>
      </c>
      <c r="C2587" s="6" t="s">
        <v>4408</v>
      </c>
      <c r="D2587" s="6" t="s">
        <v>6895</v>
      </c>
    </row>
    <row r="2588" spans="1:4" ht="15.75" customHeight="1" x14ac:dyDescent="0.2">
      <c r="A2588" s="6" t="s">
        <v>4407</v>
      </c>
      <c r="B2588" s="6" t="s">
        <v>2971</v>
      </c>
      <c r="C2588" s="6" t="s">
        <v>4408</v>
      </c>
      <c r="D2588" s="6" t="s">
        <v>6896</v>
      </c>
    </row>
    <row r="2589" spans="1:4" ht="15.75" customHeight="1" x14ac:dyDescent="0.2">
      <c r="A2589" s="6" t="s">
        <v>4407</v>
      </c>
      <c r="B2589" s="6" t="s">
        <v>2972</v>
      </c>
      <c r="C2589" s="6" t="s">
        <v>4408</v>
      </c>
      <c r="D2589" s="6" t="s">
        <v>6897</v>
      </c>
    </row>
    <row r="2590" spans="1:4" ht="15.75" customHeight="1" x14ac:dyDescent="0.2">
      <c r="A2590" s="6" t="s">
        <v>4407</v>
      </c>
      <c r="B2590" s="6" t="s">
        <v>2973</v>
      </c>
      <c r="C2590" s="6" t="s">
        <v>4408</v>
      </c>
      <c r="D2590" s="6" t="s">
        <v>6898</v>
      </c>
    </row>
    <row r="2591" spans="1:4" ht="15.75" customHeight="1" x14ac:dyDescent="0.2">
      <c r="A2591" s="6" t="s">
        <v>4407</v>
      </c>
      <c r="B2591" s="6" t="s">
        <v>2974</v>
      </c>
      <c r="C2591" s="6" t="s">
        <v>4408</v>
      </c>
      <c r="D2591" s="6" t="s">
        <v>6899</v>
      </c>
    </row>
    <row r="2592" spans="1:4" ht="15.75" customHeight="1" x14ac:dyDescent="0.2">
      <c r="A2592" s="6" t="s">
        <v>4407</v>
      </c>
      <c r="B2592" s="6" t="s">
        <v>2975</v>
      </c>
      <c r="C2592" s="6" t="s">
        <v>4408</v>
      </c>
      <c r="D2592" s="6" t="s">
        <v>6900</v>
      </c>
    </row>
    <row r="2593" spans="1:4" ht="15.75" customHeight="1" x14ac:dyDescent="0.2">
      <c r="A2593" s="6" t="s">
        <v>4407</v>
      </c>
      <c r="B2593" s="6" t="s">
        <v>2976</v>
      </c>
      <c r="C2593" s="6" t="s">
        <v>4408</v>
      </c>
      <c r="D2593" s="6" t="s">
        <v>6901</v>
      </c>
    </row>
    <row r="2594" spans="1:4" ht="15.75" customHeight="1" x14ac:dyDescent="0.2">
      <c r="A2594" s="6" t="s">
        <v>4407</v>
      </c>
      <c r="B2594" s="6" t="s">
        <v>2977</v>
      </c>
      <c r="C2594" s="6" t="s">
        <v>4408</v>
      </c>
      <c r="D2594" s="6" t="s">
        <v>6902</v>
      </c>
    </row>
    <row r="2595" spans="1:4" ht="15.75" customHeight="1" x14ac:dyDescent="0.2">
      <c r="A2595" s="6" t="s">
        <v>4407</v>
      </c>
      <c r="B2595" s="6" t="s">
        <v>2978</v>
      </c>
      <c r="C2595" s="6" t="s">
        <v>4408</v>
      </c>
      <c r="D2595" s="6" t="s">
        <v>6903</v>
      </c>
    </row>
    <row r="2596" spans="1:4" ht="15.75" customHeight="1" x14ac:dyDescent="0.2">
      <c r="A2596" s="6" t="s">
        <v>4407</v>
      </c>
      <c r="B2596" s="6" t="s">
        <v>2979</v>
      </c>
      <c r="C2596" s="6" t="s">
        <v>4408</v>
      </c>
      <c r="D2596" s="6" t="s">
        <v>6904</v>
      </c>
    </row>
    <row r="2597" spans="1:4" ht="15.75" customHeight="1" x14ac:dyDescent="0.2">
      <c r="A2597" s="6" t="s">
        <v>4407</v>
      </c>
      <c r="B2597" s="6" t="s">
        <v>2980</v>
      </c>
      <c r="C2597" s="6" t="s">
        <v>4408</v>
      </c>
      <c r="D2597" s="6" t="s">
        <v>6905</v>
      </c>
    </row>
    <row r="2598" spans="1:4" ht="15.75" customHeight="1" x14ac:dyDescent="0.2">
      <c r="A2598" s="6" t="s">
        <v>4407</v>
      </c>
      <c r="B2598" s="6" t="s">
        <v>2981</v>
      </c>
      <c r="C2598" s="6" t="s">
        <v>4408</v>
      </c>
      <c r="D2598" s="6" t="s">
        <v>6906</v>
      </c>
    </row>
    <row r="2599" spans="1:4" ht="15.75" customHeight="1" x14ac:dyDescent="0.2">
      <c r="A2599" s="6" t="s">
        <v>4407</v>
      </c>
      <c r="B2599" s="6" t="s">
        <v>2982</v>
      </c>
      <c r="C2599" s="6" t="s">
        <v>4408</v>
      </c>
      <c r="D2599" s="6" t="s">
        <v>6907</v>
      </c>
    </row>
    <row r="2600" spans="1:4" ht="15.75" customHeight="1" x14ac:dyDescent="0.2">
      <c r="A2600" s="6" t="s">
        <v>4407</v>
      </c>
      <c r="B2600" s="6" t="s">
        <v>2983</v>
      </c>
      <c r="C2600" s="6" t="s">
        <v>4408</v>
      </c>
      <c r="D2600" s="6" t="s">
        <v>6908</v>
      </c>
    </row>
    <row r="2601" spans="1:4" ht="15.75" customHeight="1" x14ac:dyDescent="0.2">
      <c r="A2601" s="6" t="s">
        <v>4407</v>
      </c>
      <c r="B2601" s="6" t="s">
        <v>2984</v>
      </c>
      <c r="C2601" s="6" t="s">
        <v>4408</v>
      </c>
      <c r="D2601" s="6" t="s">
        <v>6909</v>
      </c>
    </row>
    <row r="2602" spans="1:4" ht="15.75" customHeight="1" x14ac:dyDescent="0.2">
      <c r="A2602" s="6" t="s">
        <v>4407</v>
      </c>
      <c r="B2602" s="6" t="s">
        <v>2985</v>
      </c>
      <c r="C2602" s="6" t="s">
        <v>4408</v>
      </c>
      <c r="D2602" s="6" t="s">
        <v>6910</v>
      </c>
    </row>
    <row r="2603" spans="1:4" ht="15.75" customHeight="1" x14ac:dyDescent="0.2">
      <c r="A2603" s="6" t="s">
        <v>4407</v>
      </c>
      <c r="B2603" s="6" t="s">
        <v>2986</v>
      </c>
      <c r="C2603" s="6" t="s">
        <v>4408</v>
      </c>
      <c r="D2603" s="6" t="s">
        <v>6911</v>
      </c>
    </row>
    <row r="2604" spans="1:4" ht="15.75" customHeight="1" x14ac:dyDescent="0.2">
      <c r="A2604" s="6" t="s">
        <v>4407</v>
      </c>
      <c r="B2604" s="6" t="s">
        <v>2987</v>
      </c>
      <c r="C2604" s="6" t="s">
        <v>4408</v>
      </c>
      <c r="D2604" s="6" t="s">
        <v>6912</v>
      </c>
    </row>
    <row r="2605" spans="1:4" ht="15.75" customHeight="1" x14ac:dyDescent="0.2">
      <c r="A2605" s="6" t="s">
        <v>4407</v>
      </c>
      <c r="B2605" s="6" t="s">
        <v>2988</v>
      </c>
      <c r="C2605" s="6" t="s">
        <v>4408</v>
      </c>
      <c r="D2605" s="6" t="s">
        <v>6913</v>
      </c>
    </row>
    <row r="2606" spans="1:4" ht="15.75" customHeight="1" x14ac:dyDescent="0.2">
      <c r="A2606" s="6" t="s">
        <v>4407</v>
      </c>
      <c r="B2606" s="6" t="s">
        <v>2989</v>
      </c>
      <c r="C2606" s="6" t="s">
        <v>4408</v>
      </c>
      <c r="D2606" s="6" t="s">
        <v>6914</v>
      </c>
    </row>
    <row r="2607" spans="1:4" ht="15.75" customHeight="1" x14ac:dyDescent="0.2">
      <c r="A2607" s="6" t="s">
        <v>4407</v>
      </c>
      <c r="B2607" s="6" t="s">
        <v>2990</v>
      </c>
      <c r="C2607" s="6" t="s">
        <v>4408</v>
      </c>
      <c r="D2607" s="6" t="s">
        <v>6915</v>
      </c>
    </row>
    <row r="2608" spans="1:4" ht="15.75" customHeight="1" x14ac:dyDescent="0.2">
      <c r="A2608" s="6" t="s">
        <v>4407</v>
      </c>
      <c r="B2608" s="6" t="s">
        <v>2991</v>
      </c>
      <c r="C2608" s="6" t="s">
        <v>4408</v>
      </c>
      <c r="D2608" s="6" t="s">
        <v>6916</v>
      </c>
    </row>
    <row r="2609" spans="1:4" ht="15.75" customHeight="1" x14ac:dyDescent="0.2">
      <c r="A2609" s="6" t="s">
        <v>4407</v>
      </c>
      <c r="B2609" s="6" t="s">
        <v>2992</v>
      </c>
      <c r="C2609" s="6" t="s">
        <v>4408</v>
      </c>
      <c r="D2609" s="6" t="s">
        <v>6917</v>
      </c>
    </row>
    <row r="2610" spans="1:4" ht="15.75" customHeight="1" x14ac:dyDescent="0.2">
      <c r="A2610" s="6" t="s">
        <v>4407</v>
      </c>
      <c r="B2610" s="6" t="s">
        <v>2993</v>
      </c>
      <c r="C2610" s="6" t="s">
        <v>4408</v>
      </c>
      <c r="D2610" s="6" t="s">
        <v>6918</v>
      </c>
    </row>
    <row r="2611" spans="1:4" ht="15.75" customHeight="1" x14ac:dyDescent="0.2">
      <c r="A2611" s="6" t="s">
        <v>4407</v>
      </c>
      <c r="B2611" s="6" t="s">
        <v>2994</v>
      </c>
      <c r="C2611" s="6" t="s">
        <v>4408</v>
      </c>
      <c r="D2611" s="6" t="s">
        <v>274</v>
      </c>
    </row>
    <row r="2612" spans="1:4" ht="15.75" customHeight="1" x14ac:dyDescent="0.2">
      <c r="A2612" s="6" t="s">
        <v>4407</v>
      </c>
      <c r="B2612" s="6" t="s">
        <v>2995</v>
      </c>
      <c r="C2612" s="6" t="s">
        <v>4408</v>
      </c>
      <c r="D2612" s="6" t="s">
        <v>6919</v>
      </c>
    </row>
    <row r="2613" spans="1:4" ht="15.75" customHeight="1" x14ac:dyDescent="0.2">
      <c r="A2613" s="6" t="s">
        <v>4407</v>
      </c>
      <c r="B2613" s="6" t="s">
        <v>2996</v>
      </c>
      <c r="C2613" s="6" t="s">
        <v>4408</v>
      </c>
      <c r="D2613" s="6" t="s">
        <v>6920</v>
      </c>
    </row>
    <row r="2614" spans="1:4" ht="15.75" customHeight="1" x14ac:dyDescent="0.2">
      <c r="A2614" s="6" t="s">
        <v>4407</v>
      </c>
      <c r="B2614" s="6" t="s">
        <v>2997</v>
      </c>
      <c r="C2614" s="6" t="s">
        <v>4408</v>
      </c>
      <c r="D2614" s="6" t="s">
        <v>6921</v>
      </c>
    </row>
    <row r="2615" spans="1:4" ht="15.75" customHeight="1" x14ac:dyDescent="0.2">
      <c r="A2615" s="6" t="s">
        <v>4407</v>
      </c>
      <c r="B2615" s="6" t="s">
        <v>2998</v>
      </c>
      <c r="C2615" s="6" t="s">
        <v>4408</v>
      </c>
      <c r="D2615" s="6" t="s">
        <v>6922</v>
      </c>
    </row>
    <row r="2616" spans="1:4" ht="15.75" customHeight="1" x14ac:dyDescent="0.2">
      <c r="A2616" s="6" t="s">
        <v>4407</v>
      </c>
      <c r="B2616" s="6" t="s">
        <v>2999</v>
      </c>
      <c r="C2616" s="6" t="s">
        <v>4408</v>
      </c>
      <c r="D2616" s="6" t="s">
        <v>6923</v>
      </c>
    </row>
    <row r="2617" spans="1:4" ht="15.75" customHeight="1" x14ac:dyDescent="0.2">
      <c r="A2617" s="6" t="s">
        <v>4407</v>
      </c>
      <c r="B2617" s="6" t="s">
        <v>3000</v>
      </c>
      <c r="C2617" s="6" t="s">
        <v>4408</v>
      </c>
      <c r="D2617" s="6" t="s">
        <v>6924</v>
      </c>
    </row>
    <row r="2618" spans="1:4" ht="15.75" customHeight="1" x14ac:dyDescent="0.2">
      <c r="A2618" s="6" t="s">
        <v>4407</v>
      </c>
      <c r="B2618" s="6" t="s">
        <v>3001</v>
      </c>
      <c r="C2618" s="6" t="s">
        <v>4408</v>
      </c>
      <c r="D2618" s="6" t="s">
        <v>6925</v>
      </c>
    </row>
    <row r="2619" spans="1:4" ht="15.75" customHeight="1" x14ac:dyDescent="0.2">
      <c r="A2619" s="6" t="s">
        <v>4407</v>
      </c>
      <c r="B2619" s="6" t="s">
        <v>3002</v>
      </c>
      <c r="C2619" s="6" t="s">
        <v>4408</v>
      </c>
      <c r="D2619" s="6" t="s">
        <v>6926</v>
      </c>
    </row>
    <row r="2620" spans="1:4" ht="15.75" customHeight="1" x14ac:dyDescent="0.2">
      <c r="A2620" s="6" t="s">
        <v>4407</v>
      </c>
      <c r="B2620" s="6" t="s">
        <v>3003</v>
      </c>
      <c r="C2620" s="6" t="s">
        <v>4408</v>
      </c>
      <c r="D2620" s="6" t="s">
        <v>6927</v>
      </c>
    </row>
    <row r="2621" spans="1:4" ht="15.75" customHeight="1" x14ac:dyDescent="0.2">
      <c r="A2621" s="6" t="s">
        <v>4407</v>
      </c>
      <c r="B2621" s="6" t="s">
        <v>3004</v>
      </c>
      <c r="C2621" s="6" t="s">
        <v>4408</v>
      </c>
      <c r="D2621" s="6" t="s">
        <v>6928</v>
      </c>
    </row>
    <row r="2622" spans="1:4" ht="15.75" customHeight="1" x14ac:dyDescent="0.2">
      <c r="A2622" s="6" t="s">
        <v>4407</v>
      </c>
      <c r="B2622" s="6" t="s">
        <v>3005</v>
      </c>
      <c r="C2622" s="6" t="s">
        <v>4408</v>
      </c>
      <c r="D2622" s="6" t="s">
        <v>6929</v>
      </c>
    </row>
    <row r="2623" spans="1:4" ht="15.75" customHeight="1" x14ac:dyDescent="0.2">
      <c r="A2623" s="6" t="s">
        <v>4407</v>
      </c>
      <c r="B2623" s="6" t="s">
        <v>3006</v>
      </c>
      <c r="C2623" s="6" t="s">
        <v>4408</v>
      </c>
      <c r="D2623" s="6" t="s">
        <v>6930</v>
      </c>
    </row>
    <row r="2624" spans="1:4" ht="15.75" customHeight="1" x14ac:dyDescent="0.2">
      <c r="A2624" s="6" t="s">
        <v>4407</v>
      </c>
      <c r="B2624" s="6" t="s">
        <v>3007</v>
      </c>
      <c r="C2624" s="6" t="s">
        <v>4408</v>
      </c>
      <c r="D2624" s="6" t="s">
        <v>6931</v>
      </c>
    </row>
    <row r="2625" spans="1:4" ht="15.75" customHeight="1" x14ac:dyDescent="0.2">
      <c r="A2625" s="6" t="s">
        <v>4407</v>
      </c>
      <c r="B2625" s="6" t="s">
        <v>3008</v>
      </c>
      <c r="C2625" s="6" t="s">
        <v>4408</v>
      </c>
      <c r="D2625" s="6" t="s">
        <v>6932</v>
      </c>
    </row>
    <row r="2626" spans="1:4" ht="15.75" customHeight="1" x14ac:dyDescent="0.2">
      <c r="A2626" s="6" t="s">
        <v>4407</v>
      </c>
      <c r="B2626" s="6" t="s">
        <v>3009</v>
      </c>
      <c r="C2626" s="6" t="s">
        <v>4408</v>
      </c>
      <c r="D2626" s="6" t="s">
        <v>6933</v>
      </c>
    </row>
    <row r="2627" spans="1:4" ht="15.75" customHeight="1" x14ac:dyDescent="0.2">
      <c r="A2627" s="6" t="s">
        <v>4407</v>
      </c>
      <c r="B2627" s="6" t="s">
        <v>3010</v>
      </c>
      <c r="C2627" s="6" t="s">
        <v>4408</v>
      </c>
      <c r="D2627" s="6" t="s">
        <v>6934</v>
      </c>
    </row>
    <row r="2628" spans="1:4" ht="15.75" customHeight="1" x14ac:dyDescent="0.2">
      <c r="A2628" s="6" t="s">
        <v>4407</v>
      </c>
      <c r="B2628" s="6" t="s">
        <v>3011</v>
      </c>
      <c r="C2628" s="6" t="s">
        <v>4408</v>
      </c>
      <c r="D2628" s="6" t="s">
        <v>6935</v>
      </c>
    </row>
    <row r="2629" spans="1:4" ht="15.75" customHeight="1" x14ac:dyDescent="0.2">
      <c r="A2629" s="6" t="s">
        <v>4407</v>
      </c>
      <c r="B2629" s="6" t="s">
        <v>3012</v>
      </c>
      <c r="C2629" s="6" t="s">
        <v>4408</v>
      </c>
      <c r="D2629" s="6" t="s">
        <v>6936</v>
      </c>
    </row>
    <row r="2630" spans="1:4" ht="15.75" customHeight="1" x14ac:dyDescent="0.2">
      <c r="A2630" s="6" t="s">
        <v>4407</v>
      </c>
      <c r="B2630" s="6" t="s">
        <v>3013</v>
      </c>
      <c r="C2630" s="6" t="s">
        <v>4408</v>
      </c>
      <c r="D2630" s="6" t="s">
        <v>6937</v>
      </c>
    </row>
    <row r="2631" spans="1:4" ht="15.75" customHeight="1" x14ac:dyDescent="0.2">
      <c r="A2631" s="6" t="s">
        <v>4407</v>
      </c>
      <c r="B2631" s="6" t="s">
        <v>3014</v>
      </c>
      <c r="C2631" s="6" t="s">
        <v>4408</v>
      </c>
      <c r="D2631" s="6" t="s">
        <v>6938</v>
      </c>
    </row>
    <row r="2632" spans="1:4" ht="15.75" customHeight="1" x14ac:dyDescent="0.2">
      <c r="A2632" s="6" t="s">
        <v>4407</v>
      </c>
      <c r="B2632" s="6" t="s">
        <v>3015</v>
      </c>
      <c r="C2632" s="6" t="s">
        <v>4408</v>
      </c>
      <c r="D2632" s="6" t="s">
        <v>6939</v>
      </c>
    </row>
    <row r="2633" spans="1:4" ht="15.75" customHeight="1" x14ac:dyDescent="0.2">
      <c r="A2633" s="6" t="s">
        <v>4407</v>
      </c>
      <c r="B2633" s="6" t="s">
        <v>3016</v>
      </c>
      <c r="C2633" s="6" t="s">
        <v>4408</v>
      </c>
      <c r="D2633" s="6" t="s">
        <v>6940</v>
      </c>
    </row>
    <row r="2634" spans="1:4" ht="15.75" customHeight="1" x14ac:dyDescent="0.2">
      <c r="A2634" s="6" t="s">
        <v>4407</v>
      </c>
      <c r="B2634" s="6" t="s">
        <v>3017</v>
      </c>
      <c r="C2634" s="6" t="s">
        <v>4408</v>
      </c>
      <c r="D2634" s="6" t="s">
        <v>6941</v>
      </c>
    </row>
    <row r="2635" spans="1:4" ht="15.75" customHeight="1" x14ac:dyDescent="0.2">
      <c r="A2635" s="6" t="s">
        <v>4407</v>
      </c>
      <c r="B2635" s="6" t="s">
        <v>3018</v>
      </c>
      <c r="C2635" s="6" t="s">
        <v>4408</v>
      </c>
      <c r="D2635" s="6" t="s">
        <v>6942</v>
      </c>
    </row>
    <row r="2636" spans="1:4" ht="15.75" customHeight="1" x14ac:dyDescent="0.2">
      <c r="A2636" s="6" t="s">
        <v>4407</v>
      </c>
      <c r="B2636" s="6" t="s">
        <v>3019</v>
      </c>
      <c r="C2636" s="6" t="s">
        <v>4408</v>
      </c>
      <c r="D2636" s="6" t="s">
        <v>6943</v>
      </c>
    </row>
    <row r="2637" spans="1:4" ht="15.75" customHeight="1" x14ac:dyDescent="0.2">
      <c r="A2637" s="6" t="s">
        <v>4407</v>
      </c>
      <c r="B2637" s="6" t="s">
        <v>3020</v>
      </c>
      <c r="C2637" s="6" t="s">
        <v>4408</v>
      </c>
      <c r="D2637" s="6" t="s">
        <v>6944</v>
      </c>
    </row>
    <row r="2638" spans="1:4" ht="15.75" customHeight="1" x14ac:dyDescent="0.2">
      <c r="A2638" s="6" t="s">
        <v>4407</v>
      </c>
      <c r="B2638" s="6" t="s">
        <v>3021</v>
      </c>
      <c r="C2638" s="6" t="s">
        <v>4408</v>
      </c>
      <c r="D2638" s="6" t="s">
        <v>6945</v>
      </c>
    </row>
    <row r="2639" spans="1:4" ht="15.75" customHeight="1" x14ac:dyDescent="0.2">
      <c r="A2639" s="6" t="s">
        <v>4407</v>
      </c>
      <c r="B2639" s="6" t="s">
        <v>3022</v>
      </c>
      <c r="C2639" s="6" t="s">
        <v>4408</v>
      </c>
      <c r="D2639" s="6" t="s">
        <v>6946</v>
      </c>
    </row>
    <row r="2640" spans="1:4" ht="15.75" customHeight="1" x14ac:dyDescent="0.2">
      <c r="A2640" s="6" t="s">
        <v>4407</v>
      </c>
      <c r="B2640" s="6" t="s">
        <v>3023</v>
      </c>
      <c r="C2640" s="6" t="s">
        <v>4408</v>
      </c>
      <c r="D2640" s="6" t="s">
        <v>6947</v>
      </c>
    </row>
    <row r="2641" spans="1:4" ht="15.75" customHeight="1" x14ac:dyDescent="0.2">
      <c r="A2641" s="6" t="s">
        <v>4407</v>
      </c>
      <c r="B2641" s="6" t="s">
        <v>3024</v>
      </c>
      <c r="C2641" s="6" t="s">
        <v>4408</v>
      </c>
      <c r="D2641" s="6" t="s">
        <v>6948</v>
      </c>
    </row>
    <row r="2642" spans="1:4" ht="15.75" customHeight="1" x14ac:dyDescent="0.2">
      <c r="A2642" s="6" t="s">
        <v>4407</v>
      </c>
      <c r="B2642" s="6" t="s">
        <v>3025</v>
      </c>
      <c r="C2642" s="6" t="s">
        <v>4408</v>
      </c>
      <c r="D2642" s="6" t="s">
        <v>6949</v>
      </c>
    </row>
    <row r="2643" spans="1:4" ht="15.75" customHeight="1" x14ac:dyDescent="0.2">
      <c r="A2643" s="6" t="s">
        <v>4407</v>
      </c>
      <c r="B2643" s="6" t="s">
        <v>3026</v>
      </c>
      <c r="C2643" s="6" t="s">
        <v>4408</v>
      </c>
      <c r="D2643" s="6" t="s">
        <v>299</v>
      </c>
    </row>
    <row r="2644" spans="1:4" ht="15.75" customHeight="1" x14ac:dyDescent="0.2">
      <c r="A2644" s="6" t="s">
        <v>4407</v>
      </c>
      <c r="B2644" s="6" t="s">
        <v>3027</v>
      </c>
      <c r="C2644" s="6" t="s">
        <v>4408</v>
      </c>
      <c r="D2644" s="6" t="s">
        <v>6950</v>
      </c>
    </row>
    <row r="2645" spans="1:4" ht="15.75" customHeight="1" x14ac:dyDescent="0.2">
      <c r="A2645" s="6" t="s">
        <v>4407</v>
      </c>
      <c r="B2645" s="6" t="s">
        <v>3028</v>
      </c>
      <c r="C2645" s="6" t="s">
        <v>4408</v>
      </c>
      <c r="D2645" s="6" t="s">
        <v>6951</v>
      </c>
    </row>
    <row r="2646" spans="1:4" ht="15.75" customHeight="1" x14ac:dyDescent="0.2">
      <c r="A2646" s="6" t="s">
        <v>4407</v>
      </c>
      <c r="B2646" s="6" t="s">
        <v>3029</v>
      </c>
      <c r="C2646" s="6" t="s">
        <v>4408</v>
      </c>
      <c r="D2646" s="6" t="s">
        <v>6952</v>
      </c>
    </row>
    <row r="2647" spans="1:4" ht="15.75" customHeight="1" x14ac:dyDescent="0.2">
      <c r="A2647" s="6" t="s">
        <v>4407</v>
      </c>
      <c r="B2647" s="6" t="s">
        <v>3030</v>
      </c>
      <c r="C2647" s="6" t="s">
        <v>4408</v>
      </c>
      <c r="D2647" s="6" t="s">
        <v>6953</v>
      </c>
    </row>
    <row r="2648" spans="1:4" ht="15.75" customHeight="1" x14ac:dyDescent="0.2">
      <c r="A2648" s="6" t="s">
        <v>4407</v>
      </c>
      <c r="B2648" s="6" t="s">
        <v>3031</v>
      </c>
      <c r="C2648" s="6" t="s">
        <v>4408</v>
      </c>
      <c r="D2648" s="6" t="s">
        <v>6954</v>
      </c>
    </row>
    <row r="2649" spans="1:4" ht="15.75" customHeight="1" x14ac:dyDescent="0.2">
      <c r="A2649" s="6" t="s">
        <v>4407</v>
      </c>
      <c r="B2649" s="6" t="s">
        <v>3032</v>
      </c>
      <c r="C2649" s="6" t="s">
        <v>4408</v>
      </c>
      <c r="D2649" s="6" t="s">
        <v>6955</v>
      </c>
    </row>
    <row r="2650" spans="1:4" ht="15.75" customHeight="1" x14ac:dyDescent="0.2">
      <c r="A2650" s="6" t="s">
        <v>4407</v>
      </c>
      <c r="B2650" s="6" t="s">
        <v>3033</v>
      </c>
      <c r="C2650" s="6" t="s">
        <v>4408</v>
      </c>
      <c r="D2650" s="6" t="s">
        <v>6956</v>
      </c>
    </row>
    <row r="2651" spans="1:4" ht="15.75" customHeight="1" x14ac:dyDescent="0.2">
      <c r="A2651" s="6" t="s">
        <v>4407</v>
      </c>
      <c r="B2651" s="6" t="s">
        <v>3034</v>
      </c>
      <c r="C2651" s="6" t="s">
        <v>4408</v>
      </c>
      <c r="D2651" s="6" t="s">
        <v>6957</v>
      </c>
    </row>
    <row r="2652" spans="1:4" ht="15.75" customHeight="1" x14ac:dyDescent="0.2">
      <c r="A2652" s="6" t="s">
        <v>4407</v>
      </c>
      <c r="B2652" s="6" t="s">
        <v>3035</v>
      </c>
      <c r="C2652" s="6" t="s">
        <v>4408</v>
      </c>
      <c r="D2652" s="6" t="s">
        <v>6958</v>
      </c>
    </row>
    <row r="2653" spans="1:4" ht="15.75" customHeight="1" x14ac:dyDescent="0.2">
      <c r="A2653" s="6" t="s">
        <v>4407</v>
      </c>
      <c r="B2653" s="6" t="s">
        <v>3036</v>
      </c>
      <c r="C2653" s="6" t="s">
        <v>4408</v>
      </c>
      <c r="D2653" s="6" t="s">
        <v>6959</v>
      </c>
    </row>
    <row r="2654" spans="1:4" ht="15.75" customHeight="1" x14ac:dyDescent="0.2">
      <c r="A2654" s="6" t="s">
        <v>4407</v>
      </c>
      <c r="B2654" s="6" t="s">
        <v>3037</v>
      </c>
      <c r="C2654" s="6" t="s">
        <v>4408</v>
      </c>
      <c r="D2654" s="6" t="s">
        <v>6960</v>
      </c>
    </row>
    <row r="2655" spans="1:4" ht="15.75" customHeight="1" x14ac:dyDescent="0.2">
      <c r="A2655" s="6" t="s">
        <v>4407</v>
      </c>
      <c r="B2655" s="6" t="s">
        <v>3038</v>
      </c>
      <c r="C2655" s="6" t="s">
        <v>4408</v>
      </c>
      <c r="D2655" s="6" t="s">
        <v>6961</v>
      </c>
    </row>
    <row r="2656" spans="1:4" ht="15.75" customHeight="1" x14ac:dyDescent="0.2">
      <c r="A2656" s="6" t="s">
        <v>4407</v>
      </c>
      <c r="B2656" s="6" t="s">
        <v>3039</v>
      </c>
      <c r="C2656" s="6" t="s">
        <v>4408</v>
      </c>
      <c r="D2656" s="6" t="s">
        <v>6962</v>
      </c>
    </row>
    <row r="2657" spans="1:4" ht="15.75" customHeight="1" x14ac:dyDescent="0.2">
      <c r="A2657" s="6" t="s">
        <v>4407</v>
      </c>
      <c r="B2657" s="6" t="s">
        <v>3040</v>
      </c>
      <c r="C2657" s="6" t="s">
        <v>4408</v>
      </c>
      <c r="D2657" s="6" t="s">
        <v>6963</v>
      </c>
    </row>
    <row r="2658" spans="1:4" ht="15.75" customHeight="1" x14ac:dyDescent="0.2">
      <c r="A2658" s="6" t="s">
        <v>4407</v>
      </c>
      <c r="B2658" s="6" t="s">
        <v>3041</v>
      </c>
      <c r="C2658" s="6" t="s">
        <v>4408</v>
      </c>
      <c r="D2658" s="6" t="s">
        <v>6964</v>
      </c>
    </row>
    <row r="2659" spans="1:4" ht="15.75" customHeight="1" x14ac:dyDescent="0.2">
      <c r="A2659" s="6" t="s">
        <v>4407</v>
      </c>
      <c r="B2659" s="6" t="s">
        <v>3042</v>
      </c>
      <c r="C2659" s="6" t="s">
        <v>4408</v>
      </c>
      <c r="D2659" s="6" t="s">
        <v>6965</v>
      </c>
    </row>
    <row r="2660" spans="1:4" ht="15.75" customHeight="1" x14ac:dyDescent="0.2">
      <c r="A2660" s="6" t="s">
        <v>4407</v>
      </c>
      <c r="B2660" s="6" t="s">
        <v>3043</v>
      </c>
      <c r="C2660" s="6" t="s">
        <v>4408</v>
      </c>
      <c r="D2660" s="6" t="s">
        <v>6966</v>
      </c>
    </row>
    <row r="2661" spans="1:4" ht="15.75" customHeight="1" x14ac:dyDescent="0.2">
      <c r="A2661" s="6" t="s">
        <v>4407</v>
      </c>
      <c r="B2661" s="6" t="s">
        <v>3044</v>
      </c>
      <c r="C2661" s="6" t="s">
        <v>4408</v>
      </c>
      <c r="D2661" s="6" t="s">
        <v>6967</v>
      </c>
    </row>
    <row r="2662" spans="1:4" ht="15.75" customHeight="1" x14ac:dyDescent="0.2">
      <c r="A2662" s="6" t="s">
        <v>4407</v>
      </c>
      <c r="B2662" s="6" t="s">
        <v>3045</v>
      </c>
      <c r="C2662" s="6" t="s">
        <v>4408</v>
      </c>
      <c r="D2662" s="6" t="s">
        <v>6968</v>
      </c>
    </row>
    <row r="2663" spans="1:4" ht="15.75" customHeight="1" x14ac:dyDescent="0.2">
      <c r="A2663" s="6" t="s">
        <v>4407</v>
      </c>
      <c r="B2663" s="6" t="s">
        <v>3046</v>
      </c>
      <c r="C2663" s="6" t="s">
        <v>4408</v>
      </c>
      <c r="D2663" s="6" t="s">
        <v>6969</v>
      </c>
    </row>
    <row r="2664" spans="1:4" ht="15.75" customHeight="1" x14ac:dyDescent="0.2">
      <c r="A2664" s="6" t="s">
        <v>4407</v>
      </c>
      <c r="B2664" s="6" t="s">
        <v>3047</v>
      </c>
      <c r="C2664" s="6" t="s">
        <v>4408</v>
      </c>
      <c r="D2664" s="6" t="s">
        <v>6970</v>
      </c>
    </row>
    <row r="2665" spans="1:4" ht="15.75" customHeight="1" x14ac:dyDescent="0.2">
      <c r="A2665" s="6" t="s">
        <v>4407</v>
      </c>
      <c r="B2665" s="6" t="s">
        <v>3048</v>
      </c>
      <c r="C2665" s="6" t="s">
        <v>4408</v>
      </c>
      <c r="D2665" s="6" t="s">
        <v>6971</v>
      </c>
    </row>
    <row r="2666" spans="1:4" ht="15.75" customHeight="1" x14ac:dyDescent="0.2">
      <c r="A2666" s="6" t="s">
        <v>4407</v>
      </c>
      <c r="B2666" s="6" t="s">
        <v>3049</v>
      </c>
      <c r="C2666" s="6" t="s">
        <v>4408</v>
      </c>
      <c r="D2666" s="6" t="s">
        <v>6972</v>
      </c>
    </row>
    <row r="2667" spans="1:4" ht="15.75" customHeight="1" x14ac:dyDescent="0.2">
      <c r="A2667" s="6" t="s">
        <v>4407</v>
      </c>
      <c r="B2667" s="6" t="s">
        <v>3050</v>
      </c>
      <c r="C2667" s="6" t="s">
        <v>4408</v>
      </c>
      <c r="D2667" s="6" t="s">
        <v>6973</v>
      </c>
    </row>
    <row r="2668" spans="1:4" ht="15.75" customHeight="1" x14ac:dyDescent="0.2">
      <c r="A2668" s="6" t="s">
        <v>4407</v>
      </c>
      <c r="B2668" s="6" t="s">
        <v>3051</v>
      </c>
      <c r="C2668" s="6" t="s">
        <v>4408</v>
      </c>
      <c r="D2668" s="6" t="s">
        <v>6974</v>
      </c>
    </row>
    <row r="2669" spans="1:4" ht="15.75" customHeight="1" x14ac:dyDescent="0.2">
      <c r="A2669" s="6" t="s">
        <v>4407</v>
      </c>
      <c r="B2669" s="6" t="s">
        <v>3052</v>
      </c>
      <c r="C2669" s="6" t="s">
        <v>4408</v>
      </c>
      <c r="D2669" s="6" t="s">
        <v>6975</v>
      </c>
    </row>
    <row r="2670" spans="1:4" ht="15.75" customHeight="1" x14ac:dyDescent="0.2">
      <c r="A2670" s="6" t="s">
        <v>4407</v>
      </c>
      <c r="B2670" s="6" t="s">
        <v>3053</v>
      </c>
      <c r="C2670" s="6" t="s">
        <v>4408</v>
      </c>
      <c r="D2670" s="6" t="s">
        <v>6976</v>
      </c>
    </row>
    <row r="2671" spans="1:4" ht="15.75" customHeight="1" x14ac:dyDescent="0.2">
      <c r="A2671" s="6" t="s">
        <v>4407</v>
      </c>
      <c r="B2671" s="6" t="s">
        <v>3054</v>
      </c>
      <c r="C2671" s="6" t="s">
        <v>4408</v>
      </c>
      <c r="D2671" s="6" t="s">
        <v>6977</v>
      </c>
    </row>
    <row r="2672" spans="1:4" ht="15.75" customHeight="1" x14ac:dyDescent="0.2">
      <c r="A2672" s="6" t="s">
        <v>4407</v>
      </c>
      <c r="B2672" s="6" t="s">
        <v>3055</v>
      </c>
      <c r="C2672" s="6" t="s">
        <v>4408</v>
      </c>
      <c r="D2672" s="6" t="s">
        <v>6978</v>
      </c>
    </row>
    <row r="2673" spans="1:4" ht="15.75" customHeight="1" x14ac:dyDescent="0.2">
      <c r="A2673" s="6" t="s">
        <v>4407</v>
      </c>
      <c r="B2673" s="6" t="s">
        <v>3056</v>
      </c>
      <c r="C2673" s="6" t="s">
        <v>4408</v>
      </c>
      <c r="D2673" s="6" t="s">
        <v>6979</v>
      </c>
    </row>
    <row r="2674" spans="1:4" ht="15.75" customHeight="1" x14ac:dyDescent="0.2">
      <c r="A2674" s="6" t="s">
        <v>4407</v>
      </c>
      <c r="B2674" s="6" t="s">
        <v>3057</v>
      </c>
      <c r="C2674" s="6" t="s">
        <v>4408</v>
      </c>
      <c r="D2674" s="6" t="s">
        <v>6980</v>
      </c>
    </row>
    <row r="2675" spans="1:4" ht="15.75" customHeight="1" x14ac:dyDescent="0.2">
      <c r="A2675" s="6" t="s">
        <v>4407</v>
      </c>
      <c r="B2675" s="6" t="s">
        <v>3058</v>
      </c>
      <c r="C2675" s="6" t="s">
        <v>4408</v>
      </c>
      <c r="D2675" s="6" t="s">
        <v>6981</v>
      </c>
    </row>
    <row r="2676" spans="1:4" ht="15.75" customHeight="1" x14ac:dyDescent="0.2">
      <c r="A2676" s="6" t="s">
        <v>4407</v>
      </c>
      <c r="B2676" s="6" t="s">
        <v>3059</v>
      </c>
      <c r="C2676" s="6" t="s">
        <v>4408</v>
      </c>
      <c r="D2676" s="6" t="s">
        <v>6982</v>
      </c>
    </row>
    <row r="2677" spans="1:4" ht="15.75" customHeight="1" x14ac:dyDescent="0.2">
      <c r="A2677" s="6" t="s">
        <v>4407</v>
      </c>
      <c r="B2677" s="6" t="s">
        <v>3060</v>
      </c>
      <c r="C2677" s="6" t="s">
        <v>4408</v>
      </c>
      <c r="D2677" s="6" t="s">
        <v>6983</v>
      </c>
    </row>
    <row r="2678" spans="1:4" ht="15.75" customHeight="1" x14ac:dyDescent="0.2">
      <c r="A2678" s="6" t="s">
        <v>4407</v>
      </c>
      <c r="B2678" s="6" t="s">
        <v>3061</v>
      </c>
      <c r="C2678" s="6" t="s">
        <v>4408</v>
      </c>
      <c r="D2678" s="6" t="s">
        <v>6984</v>
      </c>
    </row>
    <row r="2679" spans="1:4" ht="15.75" customHeight="1" x14ac:dyDescent="0.2">
      <c r="A2679" s="6" t="s">
        <v>4407</v>
      </c>
      <c r="B2679" s="6" t="s">
        <v>3062</v>
      </c>
      <c r="C2679" s="6" t="s">
        <v>4408</v>
      </c>
      <c r="D2679" s="6" t="s">
        <v>6985</v>
      </c>
    </row>
    <row r="2680" spans="1:4" ht="15.75" customHeight="1" x14ac:dyDescent="0.2">
      <c r="A2680" s="6" t="s">
        <v>4407</v>
      </c>
      <c r="B2680" s="6" t="s">
        <v>3063</v>
      </c>
      <c r="C2680" s="6" t="s">
        <v>4408</v>
      </c>
      <c r="D2680" s="6" t="s">
        <v>6986</v>
      </c>
    </row>
    <row r="2681" spans="1:4" ht="15.75" customHeight="1" x14ac:dyDescent="0.2">
      <c r="A2681" s="6" t="s">
        <v>4407</v>
      </c>
      <c r="B2681" s="6" t="s">
        <v>3064</v>
      </c>
      <c r="C2681" s="6" t="s">
        <v>4408</v>
      </c>
      <c r="D2681" s="6" t="s">
        <v>6987</v>
      </c>
    </row>
    <row r="2682" spans="1:4" ht="15.75" customHeight="1" x14ac:dyDescent="0.2">
      <c r="A2682" s="6" t="s">
        <v>4407</v>
      </c>
      <c r="B2682" s="6" t="s">
        <v>3065</v>
      </c>
      <c r="C2682" s="6" t="s">
        <v>4408</v>
      </c>
      <c r="D2682" s="6" t="s">
        <v>6988</v>
      </c>
    </row>
    <row r="2683" spans="1:4" ht="15.75" customHeight="1" x14ac:dyDescent="0.2">
      <c r="A2683" s="6" t="s">
        <v>4407</v>
      </c>
      <c r="B2683" s="6" t="s">
        <v>3066</v>
      </c>
      <c r="C2683" s="6" t="s">
        <v>4408</v>
      </c>
      <c r="D2683" s="6" t="s">
        <v>6989</v>
      </c>
    </row>
    <row r="2684" spans="1:4" ht="15.75" customHeight="1" x14ac:dyDescent="0.2">
      <c r="A2684" s="6" t="s">
        <v>4407</v>
      </c>
      <c r="B2684" s="6" t="s">
        <v>3067</v>
      </c>
      <c r="C2684" s="6" t="s">
        <v>4408</v>
      </c>
      <c r="D2684" s="6" t="s">
        <v>6990</v>
      </c>
    </row>
    <row r="2685" spans="1:4" ht="15.75" customHeight="1" x14ac:dyDescent="0.2">
      <c r="A2685" s="6" t="s">
        <v>4407</v>
      </c>
      <c r="B2685" s="6" t="s">
        <v>3068</v>
      </c>
      <c r="C2685" s="6" t="s">
        <v>4408</v>
      </c>
      <c r="D2685" s="6" t="s">
        <v>3492</v>
      </c>
    </row>
    <row r="2686" spans="1:4" ht="15.75" customHeight="1" x14ac:dyDescent="0.2">
      <c r="A2686" s="6" t="s">
        <v>4407</v>
      </c>
      <c r="B2686" s="6" t="s">
        <v>3069</v>
      </c>
      <c r="C2686" s="6" t="s">
        <v>4408</v>
      </c>
      <c r="D2686" s="6" t="s">
        <v>6991</v>
      </c>
    </row>
    <row r="2687" spans="1:4" ht="15.75" customHeight="1" x14ac:dyDescent="0.2">
      <c r="A2687" s="6" t="s">
        <v>4407</v>
      </c>
      <c r="B2687" s="6" t="s">
        <v>3070</v>
      </c>
      <c r="C2687" s="6" t="s">
        <v>4408</v>
      </c>
      <c r="D2687" s="6" t="s">
        <v>6992</v>
      </c>
    </row>
    <row r="2688" spans="1:4" ht="15.75" customHeight="1" x14ac:dyDescent="0.2">
      <c r="A2688" s="6" t="s">
        <v>4407</v>
      </c>
      <c r="B2688" s="6" t="s">
        <v>3071</v>
      </c>
      <c r="C2688" s="6" t="s">
        <v>4408</v>
      </c>
      <c r="D2688" s="6" t="s">
        <v>6993</v>
      </c>
    </row>
    <row r="2689" spans="1:4" ht="15.75" customHeight="1" x14ac:dyDescent="0.2">
      <c r="A2689" s="6" t="s">
        <v>4407</v>
      </c>
      <c r="B2689" s="6" t="s">
        <v>3072</v>
      </c>
      <c r="C2689" s="6" t="s">
        <v>4408</v>
      </c>
      <c r="D2689" s="6" t="s">
        <v>6994</v>
      </c>
    </row>
    <row r="2690" spans="1:4" ht="15.75" customHeight="1" x14ac:dyDescent="0.2">
      <c r="A2690" s="6" t="s">
        <v>4407</v>
      </c>
      <c r="B2690" s="6" t="s">
        <v>234</v>
      </c>
      <c r="C2690" s="6" t="s">
        <v>4408</v>
      </c>
      <c r="D2690" s="6" t="s">
        <v>6995</v>
      </c>
    </row>
    <row r="2691" spans="1:4" ht="15.75" customHeight="1" x14ac:dyDescent="0.2">
      <c r="A2691" s="6" t="s">
        <v>4407</v>
      </c>
      <c r="B2691" s="6" t="s">
        <v>3073</v>
      </c>
      <c r="C2691" s="6" t="s">
        <v>4408</v>
      </c>
      <c r="D2691" s="6" t="s">
        <v>6996</v>
      </c>
    </row>
    <row r="2692" spans="1:4" ht="15.75" customHeight="1" x14ac:dyDescent="0.2">
      <c r="A2692" s="6" t="s">
        <v>4407</v>
      </c>
      <c r="B2692" s="6" t="s">
        <v>3074</v>
      </c>
      <c r="C2692" s="6" t="s">
        <v>4408</v>
      </c>
      <c r="D2692" s="6" t="s">
        <v>6997</v>
      </c>
    </row>
    <row r="2693" spans="1:4" ht="15.75" customHeight="1" x14ac:dyDescent="0.2">
      <c r="A2693" s="6" t="s">
        <v>4407</v>
      </c>
      <c r="B2693" s="6" t="s">
        <v>3075</v>
      </c>
      <c r="C2693" s="6" t="s">
        <v>4408</v>
      </c>
      <c r="D2693" s="6" t="s">
        <v>6998</v>
      </c>
    </row>
    <row r="2694" spans="1:4" ht="15.75" customHeight="1" x14ac:dyDescent="0.2">
      <c r="A2694" s="6" t="s">
        <v>4407</v>
      </c>
      <c r="B2694" s="6" t="s">
        <v>3076</v>
      </c>
      <c r="C2694" s="6" t="s">
        <v>4408</v>
      </c>
      <c r="D2694" s="6" t="s">
        <v>6999</v>
      </c>
    </row>
    <row r="2695" spans="1:4" ht="15.75" customHeight="1" x14ac:dyDescent="0.2">
      <c r="A2695" s="6" t="s">
        <v>4407</v>
      </c>
      <c r="B2695" s="6" t="s">
        <v>3077</v>
      </c>
      <c r="C2695" s="6" t="s">
        <v>4408</v>
      </c>
      <c r="D2695" s="6" t="s">
        <v>7000</v>
      </c>
    </row>
    <row r="2696" spans="1:4" ht="15.75" customHeight="1" x14ac:dyDescent="0.2">
      <c r="A2696" s="6" t="s">
        <v>4407</v>
      </c>
      <c r="B2696" s="6" t="s">
        <v>3078</v>
      </c>
      <c r="C2696" s="6" t="s">
        <v>4408</v>
      </c>
      <c r="D2696" s="6" t="s">
        <v>7001</v>
      </c>
    </row>
    <row r="2697" spans="1:4" ht="15.75" customHeight="1" x14ac:dyDescent="0.2">
      <c r="A2697" s="6" t="s">
        <v>4407</v>
      </c>
      <c r="B2697" s="6" t="s">
        <v>3079</v>
      </c>
      <c r="C2697" s="6" t="s">
        <v>4408</v>
      </c>
      <c r="D2697" s="6" t="s">
        <v>7002</v>
      </c>
    </row>
    <row r="2698" spans="1:4" ht="15.75" customHeight="1" x14ac:dyDescent="0.2">
      <c r="A2698" s="6" t="s">
        <v>4407</v>
      </c>
      <c r="B2698" s="6" t="s">
        <v>3080</v>
      </c>
      <c r="C2698" s="6" t="s">
        <v>4408</v>
      </c>
      <c r="D2698" s="6" t="s">
        <v>7003</v>
      </c>
    </row>
    <row r="2699" spans="1:4" ht="15.75" customHeight="1" x14ac:dyDescent="0.2">
      <c r="A2699" s="6" t="s">
        <v>4407</v>
      </c>
      <c r="B2699" s="6" t="s">
        <v>3081</v>
      </c>
      <c r="C2699" s="6" t="s">
        <v>4408</v>
      </c>
      <c r="D2699" s="6" t="s">
        <v>7004</v>
      </c>
    </row>
    <row r="2700" spans="1:4" ht="15.75" customHeight="1" x14ac:dyDescent="0.2">
      <c r="A2700" s="6" t="s">
        <v>4407</v>
      </c>
      <c r="B2700" s="6" t="s">
        <v>3082</v>
      </c>
      <c r="C2700" s="6" t="s">
        <v>4408</v>
      </c>
      <c r="D2700" s="6" t="s">
        <v>7005</v>
      </c>
    </row>
    <row r="2701" spans="1:4" ht="15.75" customHeight="1" x14ac:dyDescent="0.2">
      <c r="A2701" s="6" t="s">
        <v>4407</v>
      </c>
      <c r="B2701" s="6" t="s">
        <v>3083</v>
      </c>
      <c r="C2701" s="6" t="s">
        <v>4408</v>
      </c>
      <c r="D2701" s="6" t="s">
        <v>7006</v>
      </c>
    </row>
    <row r="2702" spans="1:4" ht="15.75" customHeight="1" x14ac:dyDescent="0.2">
      <c r="A2702" s="6" t="s">
        <v>4407</v>
      </c>
      <c r="B2702" s="6" t="s">
        <v>3084</v>
      </c>
      <c r="C2702" s="6" t="s">
        <v>4408</v>
      </c>
      <c r="D2702" s="6" t="s">
        <v>7007</v>
      </c>
    </row>
    <row r="2703" spans="1:4" ht="15.75" customHeight="1" x14ac:dyDescent="0.2">
      <c r="A2703" s="6" t="s">
        <v>4407</v>
      </c>
      <c r="B2703" s="6" t="s">
        <v>3085</v>
      </c>
      <c r="C2703" s="6" t="s">
        <v>4408</v>
      </c>
      <c r="D2703" s="6" t="s">
        <v>7008</v>
      </c>
    </row>
    <row r="2704" spans="1:4" ht="15.75" customHeight="1" x14ac:dyDescent="0.2">
      <c r="A2704" s="6" t="s">
        <v>4407</v>
      </c>
      <c r="B2704" s="6" t="s">
        <v>3086</v>
      </c>
      <c r="C2704" s="6" t="s">
        <v>4408</v>
      </c>
      <c r="D2704" s="6" t="s">
        <v>7009</v>
      </c>
    </row>
    <row r="2705" spans="1:4" ht="15.75" customHeight="1" x14ac:dyDescent="0.2">
      <c r="A2705" s="6" t="s">
        <v>4407</v>
      </c>
      <c r="B2705" s="6" t="s">
        <v>3087</v>
      </c>
      <c r="C2705" s="6" t="s">
        <v>4408</v>
      </c>
      <c r="D2705" s="6" t="s">
        <v>7010</v>
      </c>
    </row>
    <row r="2706" spans="1:4" ht="15.75" customHeight="1" x14ac:dyDescent="0.2">
      <c r="A2706" s="6" t="s">
        <v>4407</v>
      </c>
      <c r="B2706" s="6" t="s">
        <v>3088</v>
      </c>
      <c r="C2706" s="6" t="s">
        <v>4408</v>
      </c>
      <c r="D2706" s="6" t="s">
        <v>7011</v>
      </c>
    </row>
    <row r="2707" spans="1:4" ht="15.75" customHeight="1" x14ac:dyDescent="0.2">
      <c r="A2707" s="6" t="s">
        <v>4407</v>
      </c>
      <c r="B2707" s="6" t="s">
        <v>3089</v>
      </c>
      <c r="C2707" s="6" t="s">
        <v>4408</v>
      </c>
      <c r="D2707" s="6" t="s">
        <v>7012</v>
      </c>
    </row>
    <row r="2708" spans="1:4" ht="15.75" customHeight="1" x14ac:dyDescent="0.2">
      <c r="A2708" s="6" t="s">
        <v>4407</v>
      </c>
      <c r="B2708" s="6" t="s">
        <v>3090</v>
      </c>
      <c r="C2708" s="6" t="s">
        <v>4408</v>
      </c>
      <c r="D2708" s="6" t="s">
        <v>311</v>
      </c>
    </row>
    <row r="2709" spans="1:4" ht="15.75" customHeight="1" x14ac:dyDescent="0.2">
      <c r="A2709" s="6" t="s">
        <v>4407</v>
      </c>
      <c r="B2709" s="6" t="s">
        <v>3091</v>
      </c>
      <c r="C2709" s="6" t="s">
        <v>4408</v>
      </c>
      <c r="D2709" s="6" t="s">
        <v>7013</v>
      </c>
    </row>
    <row r="2710" spans="1:4" ht="15.75" customHeight="1" x14ac:dyDescent="0.2">
      <c r="A2710" s="6" t="s">
        <v>4407</v>
      </c>
      <c r="B2710" s="6" t="s">
        <v>3092</v>
      </c>
      <c r="C2710" s="6" t="s">
        <v>4408</v>
      </c>
      <c r="D2710" s="6" t="s">
        <v>7014</v>
      </c>
    </row>
    <row r="2711" spans="1:4" ht="15.75" customHeight="1" x14ac:dyDescent="0.2">
      <c r="A2711" s="6" t="s">
        <v>4407</v>
      </c>
      <c r="B2711" s="6" t="s">
        <v>3093</v>
      </c>
      <c r="C2711" s="6" t="s">
        <v>4408</v>
      </c>
      <c r="D2711" s="6" t="s">
        <v>7015</v>
      </c>
    </row>
    <row r="2712" spans="1:4" ht="15.75" customHeight="1" x14ac:dyDescent="0.2">
      <c r="A2712" s="6" t="s">
        <v>4407</v>
      </c>
      <c r="B2712" s="6" t="s">
        <v>3094</v>
      </c>
      <c r="C2712" s="6" t="s">
        <v>4408</v>
      </c>
      <c r="D2712" s="6" t="s">
        <v>7016</v>
      </c>
    </row>
    <row r="2713" spans="1:4" ht="15.75" customHeight="1" x14ac:dyDescent="0.2">
      <c r="A2713" s="6" t="s">
        <v>4407</v>
      </c>
      <c r="B2713" s="6" t="s">
        <v>3095</v>
      </c>
      <c r="C2713" s="6" t="s">
        <v>4408</v>
      </c>
      <c r="D2713" s="6" t="s">
        <v>7017</v>
      </c>
    </row>
    <row r="2714" spans="1:4" ht="15.75" customHeight="1" x14ac:dyDescent="0.2">
      <c r="A2714" s="6" t="s">
        <v>4407</v>
      </c>
      <c r="B2714" s="6" t="s">
        <v>3096</v>
      </c>
      <c r="C2714" s="6" t="s">
        <v>4408</v>
      </c>
      <c r="D2714" s="6" t="s">
        <v>7018</v>
      </c>
    </row>
    <row r="2715" spans="1:4" ht="15.75" customHeight="1" x14ac:dyDescent="0.2">
      <c r="A2715" s="6" t="s">
        <v>4407</v>
      </c>
      <c r="B2715" s="6" t="s">
        <v>3097</v>
      </c>
      <c r="C2715" s="6" t="s">
        <v>4408</v>
      </c>
      <c r="D2715" s="6" t="s">
        <v>7019</v>
      </c>
    </row>
    <row r="2716" spans="1:4" ht="15.75" customHeight="1" x14ac:dyDescent="0.2">
      <c r="A2716" s="6" t="s">
        <v>4407</v>
      </c>
      <c r="B2716" s="6" t="s">
        <v>3098</v>
      </c>
      <c r="C2716" s="6" t="s">
        <v>4408</v>
      </c>
      <c r="D2716" s="6" t="s">
        <v>7020</v>
      </c>
    </row>
    <row r="2717" spans="1:4" ht="15.75" customHeight="1" x14ac:dyDescent="0.2">
      <c r="A2717" s="6" t="s">
        <v>4407</v>
      </c>
      <c r="B2717" s="6" t="s">
        <v>3099</v>
      </c>
      <c r="C2717" s="6" t="s">
        <v>4408</v>
      </c>
      <c r="D2717" s="6" t="s">
        <v>7021</v>
      </c>
    </row>
    <row r="2718" spans="1:4" ht="15.75" customHeight="1" x14ac:dyDescent="0.2">
      <c r="A2718" s="6" t="s">
        <v>4407</v>
      </c>
      <c r="B2718" s="6" t="s">
        <v>3100</v>
      </c>
      <c r="C2718" s="6" t="s">
        <v>4408</v>
      </c>
      <c r="D2718" s="6" t="s">
        <v>7022</v>
      </c>
    </row>
    <row r="2719" spans="1:4" ht="15.75" customHeight="1" x14ac:dyDescent="0.2">
      <c r="A2719" s="6" t="s">
        <v>4407</v>
      </c>
      <c r="B2719" s="6" t="s">
        <v>3101</v>
      </c>
      <c r="C2719" s="6" t="s">
        <v>4408</v>
      </c>
      <c r="D2719" s="6" t="s">
        <v>7023</v>
      </c>
    </row>
    <row r="2720" spans="1:4" ht="15.75" customHeight="1" x14ac:dyDescent="0.2">
      <c r="A2720" s="6" t="s">
        <v>4407</v>
      </c>
      <c r="B2720" s="6" t="s">
        <v>3102</v>
      </c>
      <c r="C2720" s="6" t="s">
        <v>4408</v>
      </c>
      <c r="D2720" s="6" t="s">
        <v>7024</v>
      </c>
    </row>
    <row r="2721" spans="1:4" ht="15.75" customHeight="1" x14ac:dyDescent="0.2">
      <c r="A2721" s="6" t="s">
        <v>4407</v>
      </c>
      <c r="B2721" s="6" t="s">
        <v>3103</v>
      </c>
      <c r="C2721" s="6" t="s">
        <v>4408</v>
      </c>
      <c r="D2721" s="6" t="s">
        <v>7025</v>
      </c>
    </row>
    <row r="2722" spans="1:4" ht="15.75" customHeight="1" x14ac:dyDescent="0.2">
      <c r="A2722" s="6" t="s">
        <v>4407</v>
      </c>
      <c r="B2722" s="6" t="s">
        <v>3104</v>
      </c>
      <c r="C2722" s="6" t="s">
        <v>4408</v>
      </c>
      <c r="D2722" s="6" t="s">
        <v>3525</v>
      </c>
    </row>
    <row r="2723" spans="1:4" ht="15.75" customHeight="1" x14ac:dyDescent="0.2">
      <c r="A2723" s="6" t="s">
        <v>4407</v>
      </c>
      <c r="B2723" s="6" t="s">
        <v>3105</v>
      </c>
      <c r="C2723" s="6" t="s">
        <v>4408</v>
      </c>
      <c r="D2723" s="6" t="s">
        <v>7026</v>
      </c>
    </row>
    <row r="2724" spans="1:4" ht="15.75" customHeight="1" x14ac:dyDescent="0.2">
      <c r="A2724" s="6" t="s">
        <v>4407</v>
      </c>
      <c r="B2724" s="6" t="s">
        <v>3106</v>
      </c>
      <c r="C2724" s="6" t="s">
        <v>4408</v>
      </c>
      <c r="D2724" s="6" t="s">
        <v>3526</v>
      </c>
    </row>
    <row r="2725" spans="1:4" ht="15.75" customHeight="1" x14ac:dyDescent="0.2">
      <c r="A2725" s="6" t="s">
        <v>4407</v>
      </c>
      <c r="B2725" s="6" t="s">
        <v>3107</v>
      </c>
      <c r="C2725" s="6" t="s">
        <v>4408</v>
      </c>
      <c r="D2725" s="6" t="s">
        <v>7027</v>
      </c>
    </row>
    <row r="2726" spans="1:4" ht="15.75" customHeight="1" x14ac:dyDescent="0.2">
      <c r="A2726" s="6" t="s">
        <v>4407</v>
      </c>
      <c r="B2726" s="6" t="s">
        <v>3108</v>
      </c>
      <c r="C2726" s="6" t="s">
        <v>4408</v>
      </c>
      <c r="D2726" s="6" t="s">
        <v>7028</v>
      </c>
    </row>
    <row r="2727" spans="1:4" ht="15.75" customHeight="1" x14ac:dyDescent="0.2">
      <c r="A2727" s="6" t="s">
        <v>4407</v>
      </c>
      <c r="B2727" s="6" t="s">
        <v>3109</v>
      </c>
      <c r="C2727" s="6" t="s">
        <v>4408</v>
      </c>
      <c r="D2727" s="6" t="s">
        <v>7029</v>
      </c>
    </row>
    <row r="2728" spans="1:4" ht="15.75" customHeight="1" x14ac:dyDescent="0.2">
      <c r="A2728" s="6" t="s">
        <v>4407</v>
      </c>
      <c r="B2728" s="6" t="s">
        <v>3110</v>
      </c>
      <c r="C2728" s="6" t="s">
        <v>4408</v>
      </c>
      <c r="D2728" s="6" t="s">
        <v>7030</v>
      </c>
    </row>
    <row r="2729" spans="1:4" ht="15.75" customHeight="1" x14ac:dyDescent="0.2">
      <c r="A2729" s="6" t="s">
        <v>4407</v>
      </c>
      <c r="B2729" s="6" t="s">
        <v>3111</v>
      </c>
      <c r="C2729" s="6" t="s">
        <v>4408</v>
      </c>
      <c r="D2729" s="6" t="s">
        <v>3529</v>
      </c>
    </row>
    <row r="2730" spans="1:4" ht="15.75" customHeight="1" x14ac:dyDescent="0.2">
      <c r="A2730" s="6" t="s">
        <v>4407</v>
      </c>
      <c r="B2730" s="6" t="s">
        <v>3112</v>
      </c>
      <c r="C2730" s="6" t="s">
        <v>4408</v>
      </c>
      <c r="D2730" s="6" t="s">
        <v>7031</v>
      </c>
    </row>
    <row r="2731" spans="1:4" ht="15.75" customHeight="1" x14ac:dyDescent="0.2">
      <c r="A2731" s="6" t="s">
        <v>4407</v>
      </c>
      <c r="B2731" s="6" t="s">
        <v>3113</v>
      </c>
      <c r="C2731" s="6" t="s">
        <v>4408</v>
      </c>
      <c r="D2731" s="6" t="s">
        <v>7032</v>
      </c>
    </row>
    <row r="2732" spans="1:4" ht="15.75" customHeight="1" x14ac:dyDescent="0.2">
      <c r="A2732" s="6" t="s">
        <v>4407</v>
      </c>
      <c r="B2732" s="6" t="s">
        <v>3114</v>
      </c>
      <c r="C2732" s="6" t="s">
        <v>4408</v>
      </c>
      <c r="D2732" s="6" t="s">
        <v>7033</v>
      </c>
    </row>
    <row r="2733" spans="1:4" ht="15.75" customHeight="1" x14ac:dyDescent="0.2">
      <c r="A2733" s="6" t="s">
        <v>4407</v>
      </c>
      <c r="B2733" s="6" t="s">
        <v>3115</v>
      </c>
      <c r="C2733" s="6" t="s">
        <v>4408</v>
      </c>
      <c r="D2733" s="6" t="s">
        <v>7034</v>
      </c>
    </row>
    <row r="2734" spans="1:4" ht="15.75" customHeight="1" x14ac:dyDescent="0.2">
      <c r="A2734" s="6" t="s">
        <v>4407</v>
      </c>
      <c r="B2734" s="6" t="s">
        <v>3116</v>
      </c>
      <c r="C2734" s="6" t="s">
        <v>4408</v>
      </c>
      <c r="D2734" s="6" t="s">
        <v>7035</v>
      </c>
    </row>
    <row r="2735" spans="1:4" ht="15.75" customHeight="1" x14ac:dyDescent="0.2">
      <c r="A2735" s="6" t="s">
        <v>4407</v>
      </c>
      <c r="B2735" s="6" t="s">
        <v>3117</v>
      </c>
      <c r="C2735" s="6" t="s">
        <v>4408</v>
      </c>
      <c r="D2735" s="6" t="s">
        <v>7036</v>
      </c>
    </row>
    <row r="2736" spans="1:4" ht="15.75" customHeight="1" x14ac:dyDescent="0.2">
      <c r="A2736" s="6" t="s">
        <v>4407</v>
      </c>
      <c r="B2736" s="6" t="s">
        <v>3118</v>
      </c>
      <c r="C2736" s="6" t="s">
        <v>4408</v>
      </c>
      <c r="D2736" s="6" t="s">
        <v>7037</v>
      </c>
    </row>
    <row r="2737" spans="1:4" ht="15.75" customHeight="1" x14ac:dyDescent="0.2">
      <c r="A2737" s="6" t="s">
        <v>4407</v>
      </c>
      <c r="B2737" s="6" t="s">
        <v>3119</v>
      </c>
      <c r="C2737" s="6" t="s">
        <v>4408</v>
      </c>
      <c r="D2737" s="6" t="s">
        <v>7038</v>
      </c>
    </row>
    <row r="2738" spans="1:4" ht="15.75" customHeight="1" x14ac:dyDescent="0.2">
      <c r="A2738" s="6" t="s">
        <v>4407</v>
      </c>
      <c r="B2738" s="6" t="s">
        <v>3120</v>
      </c>
      <c r="C2738" s="6" t="s">
        <v>4408</v>
      </c>
      <c r="D2738" s="6" t="s">
        <v>3546</v>
      </c>
    </row>
    <row r="2739" spans="1:4" ht="15.75" customHeight="1" x14ac:dyDescent="0.2">
      <c r="A2739" s="6" t="s">
        <v>4407</v>
      </c>
      <c r="B2739" s="6" t="s">
        <v>3121</v>
      </c>
      <c r="C2739" s="6" t="s">
        <v>4408</v>
      </c>
      <c r="D2739" s="6" t="s">
        <v>7039</v>
      </c>
    </row>
    <row r="2740" spans="1:4" ht="15.75" customHeight="1" x14ac:dyDescent="0.2">
      <c r="A2740" s="6" t="s">
        <v>4407</v>
      </c>
      <c r="B2740" s="6" t="s">
        <v>3122</v>
      </c>
      <c r="C2740" s="6" t="s">
        <v>4408</v>
      </c>
      <c r="D2740" s="6" t="s">
        <v>7040</v>
      </c>
    </row>
    <row r="2741" spans="1:4" ht="15.75" customHeight="1" x14ac:dyDescent="0.2">
      <c r="A2741" s="6" t="s">
        <v>4407</v>
      </c>
      <c r="B2741" s="6" t="s">
        <v>3123</v>
      </c>
      <c r="C2741" s="6" t="s">
        <v>4408</v>
      </c>
      <c r="D2741" s="6" t="s">
        <v>7041</v>
      </c>
    </row>
    <row r="2742" spans="1:4" ht="15.75" customHeight="1" x14ac:dyDescent="0.2">
      <c r="A2742" s="6" t="s">
        <v>4407</v>
      </c>
      <c r="B2742" s="6" t="s">
        <v>3124</v>
      </c>
      <c r="C2742" s="6" t="s">
        <v>4408</v>
      </c>
      <c r="D2742" s="6" t="s">
        <v>7042</v>
      </c>
    </row>
    <row r="2743" spans="1:4" ht="15.75" customHeight="1" x14ac:dyDescent="0.2">
      <c r="A2743" s="6" t="s">
        <v>4407</v>
      </c>
      <c r="B2743" s="6" t="s">
        <v>3125</v>
      </c>
      <c r="C2743" s="6" t="s">
        <v>4408</v>
      </c>
      <c r="D2743" s="6" t="s">
        <v>7043</v>
      </c>
    </row>
    <row r="2744" spans="1:4" ht="15.75" customHeight="1" x14ac:dyDescent="0.2">
      <c r="A2744" s="6" t="s">
        <v>4407</v>
      </c>
      <c r="B2744" s="6" t="s">
        <v>3126</v>
      </c>
      <c r="C2744" s="6" t="s">
        <v>4408</v>
      </c>
      <c r="D2744" s="6" t="s">
        <v>7044</v>
      </c>
    </row>
    <row r="2745" spans="1:4" ht="15.75" customHeight="1" x14ac:dyDescent="0.2">
      <c r="A2745" s="6" t="s">
        <v>4407</v>
      </c>
      <c r="B2745" s="6" t="s">
        <v>3127</v>
      </c>
      <c r="C2745" s="6" t="s">
        <v>4408</v>
      </c>
      <c r="D2745" s="6" t="s">
        <v>7045</v>
      </c>
    </row>
    <row r="2746" spans="1:4" ht="15.75" customHeight="1" x14ac:dyDescent="0.2">
      <c r="A2746" s="6" t="s">
        <v>4407</v>
      </c>
      <c r="B2746" s="6" t="s">
        <v>3128</v>
      </c>
      <c r="C2746" s="6" t="s">
        <v>4408</v>
      </c>
      <c r="D2746" s="6" t="s">
        <v>7046</v>
      </c>
    </row>
    <row r="2747" spans="1:4" ht="15.75" customHeight="1" x14ac:dyDescent="0.2">
      <c r="A2747" s="6" t="s">
        <v>4407</v>
      </c>
      <c r="B2747" s="6" t="s">
        <v>3129</v>
      </c>
      <c r="C2747" s="6" t="s">
        <v>4408</v>
      </c>
      <c r="D2747" s="6" t="s">
        <v>7047</v>
      </c>
    </row>
    <row r="2748" spans="1:4" ht="15.75" customHeight="1" x14ac:dyDescent="0.2">
      <c r="A2748" s="6" t="s">
        <v>4407</v>
      </c>
      <c r="B2748" s="6" t="s">
        <v>3130</v>
      </c>
      <c r="C2748" s="6" t="s">
        <v>4408</v>
      </c>
      <c r="D2748" s="6" t="s">
        <v>7048</v>
      </c>
    </row>
    <row r="2749" spans="1:4" ht="15.75" customHeight="1" x14ac:dyDescent="0.2">
      <c r="A2749" s="6" t="s">
        <v>4407</v>
      </c>
      <c r="B2749" s="6" t="s">
        <v>3131</v>
      </c>
      <c r="C2749" s="6" t="s">
        <v>4408</v>
      </c>
      <c r="D2749" s="6" t="s">
        <v>7049</v>
      </c>
    </row>
    <row r="2750" spans="1:4" ht="15.75" customHeight="1" x14ac:dyDescent="0.2">
      <c r="A2750" s="6" t="s">
        <v>4407</v>
      </c>
      <c r="B2750" s="6" t="s">
        <v>3132</v>
      </c>
      <c r="C2750" s="6" t="s">
        <v>4408</v>
      </c>
      <c r="D2750" s="6" t="s">
        <v>7050</v>
      </c>
    </row>
    <row r="2751" spans="1:4" ht="15.75" customHeight="1" x14ac:dyDescent="0.2">
      <c r="A2751" s="6" t="s">
        <v>4407</v>
      </c>
      <c r="B2751" s="6" t="s">
        <v>3133</v>
      </c>
      <c r="C2751" s="6" t="s">
        <v>4408</v>
      </c>
      <c r="D2751" s="6" t="s">
        <v>7051</v>
      </c>
    </row>
    <row r="2752" spans="1:4" ht="15.75" customHeight="1" x14ac:dyDescent="0.2">
      <c r="A2752" s="6" t="s">
        <v>4407</v>
      </c>
      <c r="B2752" s="6" t="s">
        <v>3134</v>
      </c>
      <c r="C2752" s="6" t="s">
        <v>4408</v>
      </c>
      <c r="D2752" s="6" t="s">
        <v>7052</v>
      </c>
    </row>
    <row r="2753" spans="1:4" ht="15.75" customHeight="1" x14ac:dyDescent="0.2">
      <c r="A2753" s="6" t="s">
        <v>4407</v>
      </c>
      <c r="B2753" s="6" t="s">
        <v>3135</v>
      </c>
      <c r="C2753" s="6" t="s">
        <v>4408</v>
      </c>
      <c r="D2753" s="6" t="s">
        <v>7053</v>
      </c>
    </row>
    <row r="2754" spans="1:4" ht="15.75" customHeight="1" x14ac:dyDescent="0.2">
      <c r="A2754" s="6" t="s">
        <v>4407</v>
      </c>
      <c r="B2754" s="6" t="s">
        <v>3136</v>
      </c>
      <c r="C2754" s="6" t="s">
        <v>4408</v>
      </c>
      <c r="D2754" s="6" t="s">
        <v>7054</v>
      </c>
    </row>
    <row r="2755" spans="1:4" ht="15.75" customHeight="1" x14ac:dyDescent="0.2">
      <c r="A2755" s="6" t="s">
        <v>4407</v>
      </c>
      <c r="B2755" s="6" t="s">
        <v>3137</v>
      </c>
      <c r="C2755" s="6" t="s">
        <v>4408</v>
      </c>
      <c r="D2755" s="6" t="s">
        <v>7055</v>
      </c>
    </row>
    <row r="2756" spans="1:4" ht="15.75" customHeight="1" x14ac:dyDescent="0.2">
      <c r="A2756" s="6" t="s">
        <v>4407</v>
      </c>
      <c r="B2756" s="6" t="s">
        <v>3138</v>
      </c>
      <c r="C2756" s="6" t="s">
        <v>4408</v>
      </c>
      <c r="D2756" s="6" t="s">
        <v>7056</v>
      </c>
    </row>
    <row r="2757" spans="1:4" ht="15.75" customHeight="1" x14ac:dyDescent="0.2">
      <c r="A2757" s="6" t="s">
        <v>4407</v>
      </c>
      <c r="B2757" s="6" t="s">
        <v>3139</v>
      </c>
      <c r="C2757" s="6" t="s">
        <v>4408</v>
      </c>
      <c r="D2757" s="6" t="s">
        <v>7057</v>
      </c>
    </row>
    <row r="2758" spans="1:4" ht="15.75" customHeight="1" x14ac:dyDescent="0.2">
      <c r="A2758" s="6" t="s">
        <v>4407</v>
      </c>
      <c r="B2758" s="6" t="s">
        <v>3140</v>
      </c>
      <c r="C2758" s="6" t="s">
        <v>4408</v>
      </c>
      <c r="D2758" s="6" t="s">
        <v>7058</v>
      </c>
    </row>
    <row r="2759" spans="1:4" ht="15.75" customHeight="1" x14ac:dyDescent="0.2">
      <c r="A2759" s="6" t="s">
        <v>4407</v>
      </c>
      <c r="B2759" s="6" t="s">
        <v>3141</v>
      </c>
      <c r="C2759" s="6" t="s">
        <v>4408</v>
      </c>
      <c r="D2759" s="6" t="s">
        <v>7059</v>
      </c>
    </row>
    <row r="2760" spans="1:4" ht="15.75" customHeight="1" x14ac:dyDescent="0.2">
      <c r="A2760" s="6" t="s">
        <v>4407</v>
      </c>
      <c r="B2760" s="6" t="s">
        <v>3142</v>
      </c>
      <c r="C2760" s="6" t="s">
        <v>4408</v>
      </c>
      <c r="D2760" s="6" t="s">
        <v>7060</v>
      </c>
    </row>
    <row r="2761" spans="1:4" ht="15.75" customHeight="1" x14ac:dyDescent="0.2">
      <c r="A2761" s="6" t="s">
        <v>4407</v>
      </c>
      <c r="B2761" s="6" t="s">
        <v>3143</v>
      </c>
      <c r="C2761" s="6" t="s">
        <v>4408</v>
      </c>
      <c r="D2761" s="6" t="s">
        <v>7061</v>
      </c>
    </row>
    <row r="2762" spans="1:4" ht="15.75" customHeight="1" x14ac:dyDescent="0.2">
      <c r="A2762" s="6" t="s">
        <v>4407</v>
      </c>
      <c r="B2762" s="6" t="s">
        <v>3144</v>
      </c>
      <c r="C2762" s="6" t="s">
        <v>4408</v>
      </c>
      <c r="D2762" s="6" t="s">
        <v>7062</v>
      </c>
    </row>
    <row r="2763" spans="1:4" ht="15.75" customHeight="1" x14ac:dyDescent="0.2">
      <c r="A2763" s="6" t="s">
        <v>4407</v>
      </c>
      <c r="B2763" s="6" t="s">
        <v>3145</v>
      </c>
      <c r="C2763" s="6" t="s">
        <v>4408</v>
      </c>
      <c r="D2763" s="6" t="s">
        <v>7063</v>
      </c>
    </row>
    <row r="2764" spans="1:4" ht="15.75" customHeight="1" x14ac:dyDescent="0.2">
      <c r="A2764" s="6" t="s">
        <v>4407</v>
      </c>
      <c r="B2764" s="6" t="s">
        <v>3146</v>
      </c>
      <c r="C2764" s="6" t="s">
        <v>4408</v>
      </c>
      <c r="D2764" s="6" t="s">
        <v>7064</v>
      </c>
    </row>
    <row r="2765" spans="1:4" ht="15.75" customHeight="1" x14ac:dyDescent="0.2">
      <c r="A2765" s="6" t="s">
        <v>4407</v>
      </c>
      <c r="B2765" s="6" t="s">
        <v>3147</v>
      </c>
      <c r="C2765" s="6" t="s">
        <v>4408</v>
      </c>
      <c r="D2765" s="6" t="s">
        <v>7065</v>
      </c>
    </row>
    <row r="2766" spans="1:4" ht="15.75" customHeight="1" x14ac:dyDescent="0.2">
      <c r="A2766" s="6" t="s">
        <v>4407</v>
      </c>
      <c r="B2766" s="6" t="s">
        <v>3148</v>
      </c>
      <c r="C2766" s="6" t="s">
        <v>4408</v>
      </c>
      <c r="D2766" s="6" t="s">
        <v>7066</v>
      </c>
    </row>
    <row r="2767" spans="1:4" ht="15.75" customHeight="1" x14ac:dyDescent="0.2">
      <c r="A2767" s="6" t="s">
        <v>4407</v>
      </c>
      <c r="B2767" s="6" t="s">
        <v>3149</v>
      </c>
      <c r="C2767" s="6" t="s">
        <v>4408</v>
      </c>
      <c r="D2767" s="6" t="s">
        <v>7067</v>
      </c>
    </row>
    <row r="2768" spans="1:4" ht="15.75" customHeight="1" x14ac:dyDescent="0.2">
      <c r="A2768" s="6" t="s">
        <v>4407</v>
      </c>
      <c r="B2768" s="6" t="s">
        <v>3150</v>
      </c>
      <c r="C2768" s="6" t="s">
        <v>4408</v>
      </c>
      <c r="D2768" s="6" t="s">
        <v>7068</v>
      </c>
    </row>
    <row r="2769" spans="1:4" ht="15.75" customHeight="1" x14ac:dyDescent="0.2">
      <c r="A2769" s="6" t="s">
        <v>4407</v>
      </c>
      <c r="B2769" s="6" t="s">
        <v>3151</v>
      </c>
      <c r="C2769" s="6" t="s">
        <v>4408</v>
      </c>
      <c r="D2769" s="6" t="s">
        <v>7069</v>
      </c>
    </row>
    <row r="2770" spans="1:4" ht="15.75" customHeight="1" x14ac:dyDescent="0.2">
      <c r="A2770" s="6" t="s">
        <v>4407</v>
      </c>
      <c r="B2770" s="6" t="s">
        <v>3152</v>
      </c>
      <c r="C2770" s="6" t="s">
        <v>4408</v>
      </c>
      <c r="D2770" s="6" t="s">
        <v>7070</v>
      </c>
    </row>
    <row r="2771" spans="1:4" ht="15.75" customHeight="1" x14ac:dyDescent="0.2">
      <c r="A2771" s="6" t="s">
        <v>4407</v>
      </c>
      <c r="B2771" s="6" t="s">
        <v>3153</v>
      </c>
      <c r="C2771" s="6" t="s">
        <v>4408</v>
      </c>
      <c r="D2771" s="6" t="s">
        <v>7071</v>
      </c>
    </row>
    <row r="2772" spans="1:4" ht="15.75" customHeight="1" x14ac:dyDescent="0.2">
      <c r="A2772" s="6" t="s">
        <v>4407</v>
      </c>
      <c r="B2772" s="6" t="s">
        <v>3154</v>
      </c>
      <c r="C2772" s="6" t="s">
        <v>4408</v>
      </c>
      <c r="D2772" s="6" t="s">
        <v>7072</v>
      </c>
    </row>
    <row r="2773" spans="1:4" ht="15.75" customHeight="1" x14ac:dyDescent="0.2">
      <c r="A2773" s="6" t="s">
        <v>4407</v>
      </c>
      <c r="B2773" s="6" t="s">
        <v>3155</v>
      </c>
      <c r="C2773" s="6" t="s">
        <v>4408</v>
      </c>
      <c r="D2773" s="6" t="s">
        <v>3575</v>
      </c>
    </row>
    <row r="2774" spans="1:4" ht="15.75" customHeight="1" x14ac:dyDescent="0.2">
      <c r="A2774" s="6" t="s">
        <v>4407</v>
      </c>
      <c r="B2774" s="6" t="s">
        <v>3156</v>
      </c>
      <c r="C2774" s="6" t="s">
        <v>4408</v>
      </c>
      <c r="D2774" s="6" t="s">
        <v>7073</v>
      </c>
    </row>
    <row r="2775" spans="1:4" ht="15.75" customHeight="1" x14ac:dyDescent="0.2">
      <c r="A2775" s="6" t="s">
        <v>4407</v>
      </c>
      <c r="B2775" s="6" t="s">
        <v>3157</v>
      </c>
      <c r="C2775" s="6" t="s">
        <v>4408</v>
      </c>
      <c r="D2775" s="6" t="s">
        <v>7074</v>
      </c>
    </row>
    <row r="2776" spans="1:4" ht="15.75" customHeight="1" x14ac:dyDescent="0.2">
      <c r="A2776" s="6" t="s">
        <v>4407</v>
      </c>
      <c r="B2776" s="6" t="s">
        <v>3158</v>
      </c>
      <c r="C2776" s="6" t="s">
        <v>4408</v>
      </c>
      <c r="D2776" s="6" t="s">
        <v>7075</v>
      </c>
    </row>
    <row r="2777" spans="1:4" ht="15.75" customHeight="1" x14ac:dyDescent="0.2">
      <c r="A2777" s="6" t="s">
        <v>4407</v>
      </c>
      <c r="B2777" s="6" t="s">
        <v>3159</v>
      </c>
      <c r="C2777" s="6" t="s">
        <v>4408</v>
      </c>
      <c r="D2777" s="6" t="s">
        <v>7076</v>
      </c>
    </row>
    <row r="2778" spans="1:4" ht="15.75" customHeight="1" x14ac:dyDescent="0.2">
      <c r="A2778" s="6" t="s">
        <v>4407</v>
      </c>
      <c r="B2778" s="6" t="s">
        <v>3160</v>
      </c>
      <c r="C2778" s="6" t="s">
        <v>4408</v>
      </c>
      <c r="D2778" s="6" t="s">
        <v>7077</v>
      </c>
    </row>
    <row r="2779" spans="1:4" ht="15.75" customHeight="1" x14ac:dyDescent="0.2">
      <c r="A2779" s="6" t="s">
        <v>4407</v>
      </c>
      <c r="B2779" s="6" t="s">
        <v>3161</v>
      </c>
      <c r="C2779" s="6" t="s">
        <v>4408</v>
      </c>
      <c r="D2779" s="6" t="s">
        <v>7078</v>
      </c>
    </row>
    <row r="2780" spans="1:4" ht="15.75" customHeight="1" x14ac:dyDescent="0.2">
      <c r="A2780" s="6" t="s">
        <v>4407</v>
      </c>
      <c r="B2780" s="6" t="s">
        <v>3162</v>
      </c>
      <c r="C2780" s="6" t="s">
        <v>4408</v>
      </c>
      <c r="D2780" s="6" t="s">
        <v>7079</v>
      </c>
    </row>
    <row r="2781" spans="1:4" ht="15.75" customHeight="1" x14ac:dyDescent="0.2">
      <c r="A2781" s="6" t="s">
        <v>4407</v>
      </c>
      <c r="B2781" s="6" t="s">
        <v>3163</v>
      </c>
      <c r="C2781" s="6" t="s">
        <v>4408</v>
      </c>
      <c r="D2781" s="6" t="s">
        <v>7080</v>
      </c>
    </row>
    <row r="2782" spans="1:4" ht="15.75" customHeight="1" x14ac:dyDescent="0.2">
      <c r="A2782" s="6" t="s">
        <v>4407</v>
      </c>
      <c r="B2782" s="6" t="s">
        <v>3164</v>
      </c>
      <c r="C2782" s="6" t="s">
        <v>4408</v>
      </c>
      <c r="D2782" s="6" t="s">
        <v>7081</v>
      </c>
    </row>
    <row r="2783" spans="1:4" ht="15.75" customHeight="1" x14ac:dyDescent="0.2">
      <c r="A2783" s="6" t="s">
        <v>4407</v>
      </c>
      <c r="B2783" s="6" t="s">
        <v>3165</v>
      </c>
      <c r="C2783" s="6" t="s">
        <v>4408</v>
      </c>
      <c r="D2783" s="6" t="s">
        <v>7082</v>
      </c>
    </row>
    <row r="2784" spans="1:4" ht="15.75" customHeight="1" x14ac:dyDescent="0.2">
      <c r="A2784" s="6" t="s">
        <v>4407</v>
      </c>
      <c r="B2784" s="6" t="s">
        <v>3166</v>
      </c>
      <c r="C2784" s="6" t="s">
        <v>4408</v>
      </c>
      <c r="D2784" s="6" t="s">
        <v>7083</v>
      </c>
    </row>
    <row r="2785" spans="1:4" ht="15.75" customHeight="1" x14ac:dyDescent="0.2">
      <c r="A2785" s="6" t="s">
        <v>4407</v>
      </c>
      <c r="B2785" s="6" t="s">
        <v>3167</v>
      </c>
      <c r="C2785" s="6" t="s">
        <v>4408</v>
      </c>
      <c r="D2785" s="6" t="s">
        <v>7084</v>
      </c>
    </row>
    <row r="2786" spans="1:4" ht="15.75" customHeight="1" x14ac:dyDescent="0.2">
      <c r="A2786" s="6" t="s">
        <v>4407</v>
      </c>
      <c r="B2786" s="6" t="s">
        <v>3168</v>
      </c>
      <c r="C2786" s="6" t="s">
        <v>4408</v>
      </c>
      <c r="D2786" s="6" t="s">
        <v>7085</v>
      </c>
    </row>
    <row r="2787" spans="1:4" ht="15.75" customHeight="1" x14ac:dyDescent="0.2">
      <c r="A2787" s="6" t="s">
        <v>4407</v>
      </c>
      <c r="B2787" s="6" t="s">
        <v>3169</v>
      </c>
      <c r="C2787" s="6" t="s">
        <v>4408</v>
      </c>
      <c r="D2787" s="6" t="s">
        <v>7086</v>
      </c>
    </row>
    <row r="2788" spans="1:4" ht="15.75" customHeight="1" x14ac:dyDescent="0.2">
      <c r="A2788" s="6" t="s">
        <v>4407</v>
      </c>
      <c r="B2788" s="6" t="s">
        <v>3170</v>
      </c>
      <c r="C2788" s="6" t="s">
        <v>4408</v>
      </c>
      <c r="D2788" s="6" t="s">
        <v>7087</v>
      </c>
    </row>
    <row r="2789" spans="1:4" ht="15.75" customHeight="1" x14ac:dyDescent="0.2">
      <c r="A2789" s="6" t="s">
        <v>4407</v>
      </c>
      <c r="B2789" s="6" t="s">
        <v>3171</v>
      </c>
      <c r="C2789" s="6" t="s">
        <v>4408</v>
      </c>
      <c r="D2789" s="6" t="s">
        <v>7088</v>
      </c>
    </row>
    <row r="2790" spans="1:4" ht="15.75" customHeight="1" x14ac:dyDescent="0.2">
      <c r="A2790" s="6" t="s">
        <v>4407</v>
      </c>
      <c r="B2790" s="6" t="s">
        <v>3172</v>
      </c>
      <c r="C2790" s="6" t="s">
        <v>4408</v>
      </c>
      <c r="D2790" s="6" t="s">
        <v>7089</v>
      </c>
    </row>
    <row r="2791" spans="1:4" ht="15.75" customHeight="1" x14ac:dyDescent="0.2">
      <c r="A2791" s="6" t="s">
        <v>4407</v>
      </c>
      <c r="B2791" s="6" t="s">
        <v>3173</v>
      </c>
      <c r="C2791" s="6" t="s">
        <v>4408</v>
      </c>
      <c r="D2791" s="6" t="s">
        <v>7090</v>
      </c>
    </row>
    <row r="2792" spans="1:4" ht="15.75" customHeight="1" x14ac:dyDescent="0.2">
      <c r="A2792" s="6" t="s">
        <v>4407</v>
      </c>
      <c r="B2792" s="6" t="s">
        <v>3174</v>
      </c>
      <c r="C2792" s="6" t="s">
        <v>4408</v>
      </c>
      <c r="D2792" s="6" t="s">
        <v>7091</v>
      </c>
    </row>
    <row r="2793" spans="1:4" ht="15.75" customHeight="1" x14ac:dyDescent="0.2">
      <c r="A2793" s="6" t="s">
        <v>4407</v>
      </c>
      <c r="B2793" s="6" t="s">
        <v>3175</v>
      </c>
      <c r="C2793" s="6" t="s">
        <v>4408</v>
      </c>
      <c r="D2793" s="6" t="s">
        <v>7092</v>
      </c>
    </row>
    <row r="2794" spans="1:4" ht="15.75" customHeight="1" x14ac:dyDescent="0.2">
      <c r="A2794" s="6" t="s">
        <v>4407</v>
      </c>
      <c r="B2794" s="6" t="s">
        <v>3176</v>
      </c>
      <c r="C2794" s="6" t="s">
        <v>4408</v>
      </c>
      <c r="D2794" s="6" t="s">
        <v>7093</v>
      </c>
    </row>
    <row r="2795" spans="1:4" ht="15.75" customHeight="1" x14ac:dyDescent="0.2">
      <c r="A2795" s="6" t="s">
        <v>4407</v>
      </c>
      <c r="B2795" s="6" t="s">
        <v>3177</v>
      </c>
      <c r="C2795" s="6" t="s">
        <v>4408</v>
      </c>
      <c r="D2795" s="6" t="s">
        <v>7094</v>
      </c>
    </row>
    <row r="2796" spans="1:4" ht="15.75" customHeight="1" x14ac:dyDescent="0.2">
      <c r="A2796" s="6" t="s">
        <v>4407</v>
      </c>
      <c r="B2796" s="6" t="s">
        <v>3178</v>
      </c>
      <c r="C2796" s="6" t="s">
        <v>4408</v>
      </c>
      <c r="D2796" s="6" t="s">
        <v>7095</v>
      </c>
    </row>
    <row r="2797" spans="1:4" ht="15.75" customHeight="1" x14ac:dyDescent="0.2">
      <c r="A2797" s="6" t="s">
        <v>4407</v>
      </c>
      <c r="B2797" s="6" t="s">
        <v>3179</v>
      </c>
      <c r="C2797" s="6" t="s">
        <v>4408</v>
      </c>
      <c r="D2797" s="6" t="s">
        <v>7096</v>
      </c>
    </row>
    <row r="2798" spans="1:4" ht="15.75" customHeight="1" x14ac:dyDescent="0.2">
      <c r="A2798" s="6" t="s">
        <v>4407</v>
      </c>
      <c r="B2798" s="6" t="s">
        <v>3180</v>
      </c>
      <c r="C2798" s="6" t="s">
        <v>4408</v>
      </c>
      <c r="D2798" s="6" t="s">
        <v>7097</v>
      </c>
    </row>
    <row r="2799" spans="1:4" ht="15.75" customHeight="1" x14ac:dyDescent="0.2">
      <c r="A2799" s="6" t="s">
        <v>4407</v>
      </c>
      <c r="B2799" s="6" t="s">
        <v>3181</v>
      </c>
      <c r="C2799" s="6" t="s">
        <v>4408</v>
      </c>
      <c r="D2799" s="6" t="s">
        <v>7098</v>
      </c>
    </row>
    <row r="2800" spans="1:4" ht="15.75" customHeight="1" x14ac:dyDescent="0.2">
      <c r="A2800" s="6" t="s">
        <v>4407</v>
      </c>
      <c r="B2800" s="6" t="s">
        <v>3182</v>
      </c>
      <c r="C2800" s="6" t="s">
        <v>4408</v>
      </c>
      <c r="D2800" s="6" t="s">
        <v>7099</v>
      </c>
    </row>
    <row r="2801" spans="1:4" ht="15.75" customHeight="1" x14ac:dyDescent="0.2">
      <c r="A2801" s="6" t="s">
        <v>4407</v>
      </c>
      <c r="B2801" s="6" t="s">
        <v>3183</v>
      </c>
      <c r="C2801" s="6" t="s">
        <v>4408</v>
      </c>
      <c r="D2801" s="6" t="s">
        <v>7100</v>
      </c>
    </row>
    <row r="2802" spans="1:4" ht="15.75" customHeight="1" x14ac:dyDescent="0.2">
      <c r="A2802" s="6" t="s">
        <v>4407</v>
      </c>
      <c r="B2802" s="6" t="s">
        <v>3184</v>
      </c>
      <c r="C2802" s="6" t="s">
        <v>4408</v>
      </c>
      <c r="D2802" s="6" t="s">
        <v>7101</v>
      </c>
    </row>
    <row r="2803" spans="1:4" ht="15.75" customHeight="1" x14ac:dyDescent="0.2">
      <c r="A2803" s="6" t="s">
        <v>4407</v>
      </c>
      <c r="B2803" s="6" t="s">
        <v>3185</v>
      </c>
      <c r="C2803" s="6" t="s">
        <v>4408</v>
      </c>
      <c r="D2803" s="6" t="s">
        <v>7102</v>
      </c>
    </row>
    <row r="2804" spans="1:4" ht="15.75" customHeight="1" x14ac:dyDescent="0.2">
      <c r="A2804" s="6" t="s">
        <v>4407</v>
      </c>
      <c r="B2804" s="6" t="s">
        <v>3186</v>
      </c>
      <c r="C2804" s="6" t="s">
        <v>4408</v>
      </c>
      <c r="D2804" s="6" t="s">
        <v>323</v>
      </c>
    </row>
    <row r="2805" spans="1:4" ht="15.75" customHeight="1" x14ac:dyDescent="0.2">
      <c r="A2805" s="6" t="s">
        <v>4407</v>
      </c>
      <c r="B2805" s="6" t="s">
        <v>3187</v>
      </c>
      <c r="C2805" s="6" t="s">
        <v>4408</v>
      </c>
      <c r="D2805" s="6" t="s">
        <v>7103</v>
      </c>
    </row>
    <row r="2806" spans="1:4" ht="15.75" customHeight="1" x14ac:dyDescent="0.2">
      <c r="A2806" s="6" t="s">
        <v>4407</v>
      </c>
      <c r="B2806" s="6" t="s">
        <v>3188</v>
      </c>
      <c r="C2806" s="6" t="s">
        <v>4408</v>
      </c>
      <c r="D2806" s="6" t="s">
        <v>7104</v>
      </c>
    </row>
    <row r="2807" spans="1:4" ht="15.75" customHeight="1" x14ac:dyDescent="0.2">
      <c r="A2807" s="6" t="s">
        <v>4407</v>
      </c>
      <c r="B2807" s="6" t="s">
        <v>3189</v>
      </c>
      <c r="C2807" s="6" t="s">
        <v>4408</v>
      </c>
      <c r="D2807" s="6" t="s">
        <v>7105</v>
      </c>
    </row>
    <row r="2808" spans="1:4" ht="15.75" customHeight="1" x14ac:dyDescent="0.2">
      <c r="A2808" s="6" t="s">
        <v>4407</v>
      </c>
      <c r="B2808" s="6" t="s">
        <v>3190</v>
      </c>
      <c r="C2808" s="6" t="s">
        <v>4408</v>
      </c>
      <c r="D2808" s="6" t="s">
        <v>7106</v>
      </c>
    </row>
    <row r="2809" spans="1:4" ht="15.75" customHeight="1" x14ac:dyDescent="0.2">
      <c r="A2809" s="6" t="s">
        <v>4407</v>
      </c>
      <c r="B2809" s="6" t="s">
        <v>3191</v>
      </c>
      <c r="C2809" s="6" t="s">
        <v>4408</v>
      </c>
      <c r="D2809" s="6" t="s">
        <v>7107</v>
      </c>
    </row>
    <row r="2810" spans="1:4" ht="15.75" customHeight="1" x14ac:dyDescent="0.2">
      <c r="A2810" s="6" t="s">
        <v>4407</v>
      </c>
      <c r="B2810" s="6" t="s">
        <v>3192</v>
      </c>
      <c r="C2810" s="6" t="s">
        <v>4408</v>
      </c>
      <c r="D2810" s="6" t="s">
        <v>7108</v>
      </c>
    </row>
    <row r="2811" spans="1:4" ht="15.75" customHeight="1" x14ac:dyDescent="0.2">
      <c r="A2811" s="6" t="s">
        <v>4407</v>
      </c>
      <c r="B2811" s="6" t="s">
        <v>3193</v>
      </c>
      <c r="C2811" s="6" t="s">
        <v>4408</v>
      </c>
      <c r="D2811" s="6" t="s">
        <v>7109</v>
      </c>
    </row>
    <row r="2812" spans="1:4" ht="15.75" customHeight="1" x14ac:dyDescent="0.2">
      <c r="A2812" s="6" t="s">
        <v>4407</v>
      </c>
      <c r="B2812" s="6" t="s">
        <v>3194</v>
      </c>
      <c r="C2812" s="6" t="s">
        <v>4408</v>
      </c>
      <c r="D2812" s="6" t="s">
        <v>7110</v>
      </c>
    </row>
    <row r="2813" spans="1:4" ht="15.75" customHeight="1" x14ac:dyDescent="0.2">
      <c r="A2813" s="6" t="s">
        <v>4407</v>
      </c>
      <c r="B2813" s="6" t="s">
        <v>3195</v>
      </c>
      <c r="C2813" s="6" t="s">
        <v>4408</v>
      </c>
      <c r="D2813" s="6" t="s">
        <v>7111</v>
      </c>
    </row>
    <row r="2814" spans="1:4" ht="15.75" customHeight="1" x14ac:dyDescent="0.2">
      <c r="A2814" s="6" t="s">
        <v>4407</v>
      </c>
      <c r="B2814" s="6" t="s">
        <v>3196</v>
      </c>
      <c r="C2814" s="6" t="s">
        <v>4408</v>
      </c>
      <c r="D2814" s="6" t="s">
        <v>7112</v>
      </c>
    </row>
    <row r="2815" spans="1:4" ht="15.75" customHeight="1" x14ac:dyDescent="0.2">
      <c r="A2815" s="6" t="s">
        <v>4407</v>
      </c>
      <c r="B2815" s="6" t="s">
        <v>3197</v>
      </c>
      <c r="C2815" s="6" t="s">
        <v>4408</v>
      </c>
      <c r="D2815" s="6" t="s">
        <v>7113</v>
      </c>
    </row>
    <row r="2816" spans="1:4" ht="15.75" customHeight="1" x14ac:dyDescent="0.2">
      <c r="A2816" s="6" t="s">
        <v>4407</v>
      </c>
      <c r="B2816" s="6" t="s">
        <v>3198</v>
      </c>
      <c r="C2816" s="6" t="s">
        <v>4408</v>
      </c>
      <c r="D2816" s="6" t="s">
        <v>7114</v>
      </c>
    </row>
    <row r="2817" spans="1:4" ht="15.75" customHeight="1" x14ac:dyDescent="0.2">
      <c r="A2817" s="6" t="s">
        <v>4407</v>
      </c>
      <c r="B2817" s="6" t="s">
        <v>3199</v>
      </c>
      <c r="C2817" s="6" t="s">
        <v>4408</v>
      </c>
      <c r="D2817" s="6" t="s">
        <v>7115</v>
      </c>
    </row>
    <row r="2818" spans="1:4" ht="15.75" customHeight="1" x14ac:dyDescent="0.2">
      <c r="A2818" s="6" t="s">
        <v>4407</v>
      </c>
      <c r="B2818" s="6" t="s">
        <v>3200</v>
      </c>
      <c r="C2818" s="6" t="s">
        <v>4408</v>
      </c>
      <c r="D2818" s="6" t="s">
        <v>7116</v>
      </c>
    </row>
    <row r="2819" spans="1:4" ht="15.75" customHeight="1" x14ac:dyDescent="0.2">
      <c r="A2819" s="6" t="s">
        <v>4407</v>
      </c>
      <c r="B2819" s="6" t="s">
        <v>3201</v>
      </c>
      <c r="C2819" s="6" t="s">
        <v>4408</v>
      </c>
      <c r="D2819" s="6" t="s">
        <v>7117</v>
      </c>
    </row>
    <row r="2820" spans="1:4" ht="15.75" customHeight="1" x14ac:dyDescent="0.2">
      <c r="A2820" s="6" t="s">
        <v>4407</v>
      </c>
      <c r="B2820" s="6" t="s">
        <v>3202</v>
      </c>
      <c r="C2820" s="6" t="s">
        <v>4408</v>
      </c>
      <c r="D2820" s="6" t="s">
        <v>7118</v>
      </c>
    </row>
    <row r="2821" spans="1:4" ht="15.75" customHeight="1" x14ac:dyDescent="0.2">
      <c r="A2821" s="6" t="s">
        <v>4407</v>
      </c>
      <c r="B2821" s="6" t="s">
        <v>3203</v>
      </c>
      <c r="C2821" s="6" t="s">
        <v>4408</v>
      </c>
      <c r="D2821" s="6" t="s">
        <v>7119</v>
      </c>
    </row>
    <row r="2822" spans="1:4" ht="15.75" customHeight="1" x14ac:dyDescent="0.2">
      <c r="A2822" s="6" t="s">
        <v>4407</v>
      </c>
      <c r="B2822" s="6" t="s">
        <v>3204</v>
      </c>
      <c r="C2822" s="6" t="s">
        <v>4408</v>
      </c>
      <c r="D2822" s="6" t="s">
        <v>7120</v>
      </c>
    </row>
    <row r="2823" spans="1:4" ht="15.75" customHeight="1" x14ac:dyDescent="0.2">
      <c r="A2823" s="6" t="s">
        <v>4407</v>
      </c>
      <c r="B2823" s="6" t="s">
        <v>3205</v>
      </c>
      <c r="C2823" s="6" t="s">
        <v>4408</v>
      </c>
      <c r="D2823" s="6" t="s">
        <v>7121</v>
      </c>
    </row>
    <row r="2824" spans="1:4" ht="15.75" customHeight="1" x14ac:dyDescent="0.2">
      <c r="A2824" s="6" t="s">
        <v>4407</v>
      </c>
      <c r="B2824" s="6" t="s">
        <v>3206</v>
      </c>
      <c r="C2824" s="6" t="s">
        <v>4408</v>
      </c>
      <c r="D2824" s="6" t="s">
        <v>7122</v>
      </c>
    </row>
    <row r="2825" spans="1:4" ht="15.75" customHeight="1" x14ac:dyDescent="0.2">
      <c r="A2825" s="6" t="s">
        <v>4407</v>
      </c>
      <c r="B2825" s="6" t="s">
        <v>3207</v>
      </c>
      <c r="C2825" s="6" t="s">
        <v>4408</v>
      </c>
      <c r="D2825" s="6" t="s">
        <v>7123</v>
      </c>
    </row>
    <row r="2826" spans="1:4" ht="15.75" customHeight="1" x14ac:dyDescent="0.2">
      <c r="A2826" s="6" t="s">
        <v>4407</v>
      </c>
      <c r="B2826" s="6" t="s">
        <v>3208</v>
      </c>
      <c r="C2826" s="6" t="s">
        <v>4408</v>
      </c>
      <c r="D2826" s="6" t="s">
        <v>7124</v>
      </c>
    </row>
    <row r="2827" spans="1:4" ht="15.75" customHeight="1" x14ac:dyDescent="0.2">
      <c r="A2827" s="6" t="s">
        <v>4407</v>
      </c>
      <c r="B2827" s="6" t="s">
        <v>3209</v>
      </c>
      <c r="C2827" s="6" t="s">
        <v>4408</v>
      </c>
      <c r="D2827" s="6" t="s">
        <v>7125</v>
      </c>
    </row>
    <row r="2828" spans="1:4" ht="15.75" customHeight="1" x14ac:dyDescent="0.2">
      <c r="A2828" s="6" t="s">
        <v>4407</v>
      </c>
      <c r="B2828" s="6" t="s">
        <v>3210</v>
      </c>
      <c r="C2828" s="6" t="s">
        <v>4408</v>
      </c>
      <c r="D2828" s="6" t="s">
        <v>7126</v>
      </c>
    </row>
    <row r="2829" spans="1:4" ht="15.75" customHeight="1" x14ac:dyDescent="0.2">
      <c r="A2829" s="6" t="s">
        <v>4407</v>
      </c>
      <c r="B2829" s="6" t="s">
        <v>3211</v>
      </c>
      <c r="C2829" s="6" t="s">
        <v>4408</v>
      </c>
      <c r="D2829" s="6" t="s">
        <v>7127</v>
      </c>
    </row>
    <row r="2830" spans="1:4" ht="15.75" customHeight="1" x14ac:dyDescent="0.2">
      <c r="A2830" s="6" t="s">
        <v>4407</v>
      </c>
      <c r="B2830" s="6" t="s">
        <v>3212</v>
      </c>
      <c r="C2830" s="6" t="s">
        <v>4408</v>
      </c>
      <c r="D2830" s="6" t="s">
        <v>7128</v>
      </c>
    </row>
    <row r="2831" spans="1:4" ht="15.75" customHeight="1" x14ac:dyDescent="0.2">
      <c r="A2831" s="6" t="s">
        <v>4407</v>
      </c>
      <c r="B2831" s="6" t="s">
        <v>3213</v>
      </c>
      <c r="C2831" s="6" t="s">
        <v>4408</v>
      </c>
      <c r="D2831" s="6" t="s">
        <v>7129</v>
      </c>
    </row>
    <row r="2832" spans="1:4" ht="15.75" customHeight="1" x14ac:dyDescent="0.2">
      <c r="A2832" s="6" t="s">
        <v>4407</v>
      </c>
      <c r="B2832" s="6" t="s">
        <v>3214</v>
      </c>
      <c r="C2832" s="6" t="s">
        <v>4408</v>
      </c>
      <c r="D2832" s="6" t="s">
        <v>7130</v>
      </c>
    </row>
    <row r="2833" spans="1:4" ht="15.75" customHeight="1" x14ac:dyDescent="0.2">
      <c r="A2833" s="6" t="s">
        <v>4407</v>
      </c>
      <c r="B2833" s="6" t="s">
        <v>3215</v>
      </c>
      <c r="C2833" s="6" t="s">
        <v>4408</v>
      </c>
      <c r="D2833" s="6" t="s">
        <v>7131</v>
      </c>
    </row>
    <row r="2834" spans="1:4" ht="15.75" customHeight="1" x14ac:dyDescent="0.2">
      <c r="A2834" s="6" t="s">
        <v>4407</v>
      </c>
      <c r="B2834" s="6" t="s">
        <v>3216</v>
      </c>
      <c r="C2834" s="6" t="s">
        <v>4408</v>
      </c>
      <c r="D2834" s="6" t="s">
        <v>7132</v>
      </c>
    </row>
    <row r="2835" spans="1:4" ht="15.75" customHeight="1" x14ac:dyDescent="0.2">
      <c r="A2835" s="6" t="s">
        <v>4407</v>
      </c>
      <c r="B2835" s="6" t="s">
        <v>3217</v>
      </c>
      <c r="C2835" s="6" t="s">
        <v>4408</v>
      </c>
      <c r="D2835" s="6" t="s">
        <v>7133</v>
      </c>
    </row>
    <row r="2836" spans="1:4" ht="15.75" customHeight="1" x14ac:dyDescent="0.2">
      <c r="A2836" s="6" t="s">
        <v>4407</v>
      </c>
      <c r="B2836" s="6" t="s">
        <v>3218</v>
      </c>
      <c r="C2836" s="6" t="s">
        <v>4408</v>
      </c>
      <c r="D2836" s="6" t="s">
        <v>3622</v>
      </c>
    </row>
    <row r="2837" spans="1:4" ht="15.75" customHeight="1" x14ac:dyDescent="0.2">
      <c r="A2837" s="6" t="s">
        <v>4407</v>
      </c>
      <c r="B2837" s="6" t="s">
        <v>3219</v>
      </c>
      <c r="C2837" s="6" t="s">
        <v>4408</v>
      </c>
      <c r="D2837" s="6" t="s">
        <v>7134</v>
      </c>
    </row>
    <row r="2838" spans="1:4" ht="15.75" customHeight="1" x14ac:dyDescent="0.2">
      <c r="A2838" s="6" t="s">
        <v>4407</v>
      </c>
      <c r="B2838" s="6" t="s">
        <v>3220</v>
      </c>
      <c r="C2838" s="6" t="s">
        <v>4408</v>
      </c>
      <c r="D2838" s="6" t="s">
        <v>7135</v>
      </c>
    </row>
    <row r="2839" spans="1:4" ht="15.75" customHeight="1" x14ac:dyDescent="0.2">
      <c r="A2839" s="6" t="s">
        <v>4407</v>
      </c>
      <c r="B2839" s="6" t="s">
        <v>3221</v>
      </c>
      <c r="C2839" s="6" t="s">
        <v>4408</v>
      </c>
      <c r="D2839" s="6" t="s">
        <v>7136</v>
      </c>
    </row>
    <row r="2840" spans="1:4" ht="15.75" customHeight="1" x14ac:dyDescent="0.2">
      <c r="A2840" s="6" t="s">
        <v>4407</v>
      </c>
      <c r="B2840" s="6" t="s">
        <v>3222</v>
      </c>
      <c r="C2840" s="6" t="s">
        <v>4408</v>
      </c>
      <c r="D2840" s="6" t="s">
        <v>3625</v>
      </c>
    </row>
    <row r="2841" spans="1:4" ht="15.75" customHeight="1" x14ac:dyDescent="0.2">
      <c r="A2841" s="6" t="s">
        <v>4407</v>
      </c>
      <c r="B2841" s="6" t="s">
        <v>3223</v>
      </c>
      <c r="C2841" s="6" t="s">
        <v>4408</v>
      </c>
      <c r="D2841" s="6" t="s">
        <v>7137</v>
      </c>
    </row>
    <row r="2842" spans="1:4" ht="15.75" customHeight="1" x14ac:dyDescent="0.2">
      <c r="A2842" s="6" t="s">
        <v>4407</v>
      </c>
      <c r="B2842" s="6" t="s">
        <v>3224</v>
      </c>
      <c r="C2842" s="6" t="s">
        <v>4408</v>
      </c>
      <c r="D2842" s="6" t="s">
        <v>7138</v>
      </c>
    </row>
    <row r="2843" spans="1:4" ht="15.75" customHeight="1" x14ac:dyDescent="0.2">
      <c r="A2843" s="6" t="s">
        <v>4407</v>
      </c>
      <c r="B2843" s="6" t="s">
        <v>3225</v>
      </c>
      <c r="C2843" s="6" t="s">
        <v>4408</v>
      </c>
      <c r="D2843" s="6" t="s">
        <v>7139</v>
      </c>
    </row>
    <row r="2844" spans="1:4" ht="15.75" customHeight="1" x14ac:dyDescent="0.2">
      <c r="A2844" s="6" t="s">
        <v>4407</v>
      </c>
      <c r="B2844" s="6" t="s">
        <v>3226</v>
      </c>
      <c r="C2844" s="6" t="s">
        <v>4408</v>
      </c>
      <c r="D2844" s="6" t="s">
        <v>7140</v>
      </c>
    </row>
    <row r="2845" spans="1:4" ht="15.75" customHeight="1" x14ac:dyDescent="0.2">
      <c r="A2845" s="6" t="s">
        <v>4407</v>
      </c>
      <c r="B2845" s="6" t="s">
        <v>3227</v>
      </c>
      <c r="C2845" s="6" t="s">
        <v>4408</v>
      </c>
      <c r="D2845" s="6" t="s">
        <v>7141</v>
      </c>
    </row>
    <row r="2846" spans="1:4" ht="15.75" customHeight="1" x14ac:dyDescent="0.2">
      <c r="A2846" s="6" t="s">
        <v>4407</v>
      </c>
      <c r="B2846" s="6" t="s">
        <v>3228</v>
      </c>
      <c r="C2846" s="6" t="s">
        <v>4408</v>
      </c>
      <c r="D2846" s="6" t="s">
        <v>7142</v>
      </c>
    </row>
    <row r="2847" spans="1:4" ht="15.75" customHeight="1" x14ac:dyDescent="0.2">
      <c r="A2847" s="6" t="s">
        <v>4407</v>
      </c>
      <c r="B2847" s="6" t="s">
        <v>3229</v>
      </c>
      <c r="C2847" s="6" t="s">
        <v>4408</v>
      </c>
      <c r="D2847" s="6" t="s">
        <v>7143</v>
      </c>
    </row>
    <row r="2848" spans="1:4" ht="15.75" customHeight="1" x14ac:dyDescent="0.2">
      <c r="A2848" s="6" t="s">
        <v>4407</v>
      </c>
      <c r="B2848" s="6" t="s">
        <v>3230</v>
      </c>
      <c r="C2848" s="6" t="s">
        <v>4408</v>
      </c>
      <c r="D2848" s="6" t="s">
        <v>7144</v>
      </c>
    </row>
    <row r="2849" spans="1:4" ht="15.75" customHeight="1" x14ac:dyDescent="0.2">
      <c r="A2849" s="6" t="s">
        <v>4407</v>
      </c>
      <c r="B2849" s="6" t="s">
        <v>3231</v>
      </c>
      <c r="C2849" s="6" t="s">
        <v>4408</v>
      </c>
      <c r="D2849" s="6" t="s">
        <v>7145</v>
      </c>
    </row>
    <row r="2850" spans="1:4" ht="15.75" customHeight="1" x14ac:dyDescent="0.2">
      <c r="A2850" s="6" t="s">
        <v>4407</v>
      </c>
      <c r="B2850" s="6" t="s">
        <v>3232</v>
      </c>
      <c r="C2850" s="6" t="s">
        <v>4408</v>
      </c>
      <c r="D2850" s="6" t="s">
        <v>7146</v>
      </c>
    </row>
    <row r="2851" spans="1:4" ht="15.75" customHeight="1" x14ac:dyDescent="0.2">
      <c r="A2851" s="6" t="s">
        <v>4407</v>
      </c>
      <c r="B2851" s="6" t="s">
        <v>3233</v>
      </c>
      <c r="C2851" s="6" t="s">
        <v>4408</v>
      </c>
      <c r="D2851" s="6" t="s">
        <v>7147</v>
      </c>
    </row>
    <row r="2852" spans="1:4" ht="15.75" customHeight="1" x14ac:dyDescent="0.2">
      <c r="A2852" s="6" t="s">
        <v>4407</v>
      </c>
      <c r="B2852" s="6" t="s">
        <v>3234</v>
      </c>
      <c r="C2852" s="6" t="s">
        <v>4408</v>
      </c>
      <c r="D2852" s="6" t="s">
        <v>7148</v>
      </c>
    </row>
    <row r="2853" spans="1:4" ht="15.75" customHeight="1" x14ac:dyDescent="0.2">
      <c r="A2853" s="6" t="s">
        <v>4407</v>
      </c>
      <c r="B2853" s="6" t="s">
        <v>3235</v>
      </c>
      <c r="C2853" s="6" t="s">
        <v>4408</v>
      </c>
      <c r="D2853" s="6" t="s">
        <v>7149</v>
      </c>
    </row>
    <row r="2854" spans="1:4" ht="15.75" customHeight="1" x14ac:dyDescent="0.2">
      <c r="A2854" s="6" t="s">
        <v>4407</v>
      </c>
      <c r="B2854" s="6" t="s">
        <v>3236</v>
      </c>
      <c r="C2854" s="6" t="s">
        <v>4408</v>
      </c>
      <c r="D2854" s="6" t="s">
        <v>7150</v>
      </c>
    </row>
    <row r="2855" spans="1:4" ht="15.75" customHeight="1" x14ac:dyDescent="0.2">
      <c r="A2855" s="6" t="s">
        <v>4407</v>
      </c>
      <c r="B2855" s="6" t="s">
        <v>3237</v>
      </c>
      <c r="C2855" s="6" t="s">
        <v>4408</v>
      </c>
      <c r="D2855" s="6" t="s">
        <v>7151</v>
      </c>
    </row>
    <row r="2856" spans="1:4" ht="15.75" customHeight="1" x14ac:dyDescent="0.2">
      <c r="A2856" s="6" t="s">
        <v>4407</v>
      </c>
      <c r="B2856" s="6" t="s">
        <v>3238</v>
      </c>
      <c r="C2856" s="6" t="s">
        <v>4408</v>
      </c>
      <c r="D2856" s="6" t="s">
        <v>7152</v>
      </c>
    </row>
    <row r="2857" spans="1:4" ht="15.75" customHeight="1" x14ac:dyDescent="0.2">
      <c r="A2857" s="6" t="s">
        <v>4407</v>
      </c>
      <c r="B2857" s="6" t="s">
        <v>3239</v>
      </c>
      <c r="C2857" s="6" t="s">
        <v>4408</v>
      </c>
      <c r="D2857" s="6" t="s">
        <v>7153</v>
      </c>
    </row>
    <row r="2858" spans="1:4" ht="15.75" customHeight="1" x14ac:dyDescent="0.2">
      <c r="A2858" s="6" t="s">
        <v>4407</v>
      </c>
      <c r="B2858" s="6" t="s">
        <v>3240</v>
      </c>
      <c r="C2858" s="6" t="s">
        <v>4408</v>
      </c>
      <c r="D2858" s="6" t="s">
        <v>7154</v>
      </c>
    </row>
    <row r="2859" spans="1:4" ht="15.75" customHeight="1" x14ac:dyDescent="0.2">
      <c r="A2859" s="6" t="s">
        <v>4407</v>
      </c>
      <c r="B2859" s="6" t="s">
        <v>3241</v>
      </c>
      <c r="C2859" s="6" t="s">
        <v>4408</v>
      </c>
      <c r="D2859" s="6" t="s">
        <v>7155</v>
      </c>
    </row>
    <row r="2860" spans="1:4" ht="15.75" customHeight="1" x14ac:dyDescent="0.2">
      <c r="A2860" s="6" t="s">
        <v>4407</v>
      </c>
      <c r="B2860" s="6" t="s">
        <v>3242</v>
      </c>
      <c r="C2860" s="6" t="s">
        <v>4408</v>
      </c>
      <c r="D2860" s="6" t="s">
        <v>7156</v>
      </c>
    </row>
    <row r="2861" spans="1:4" ht="15.75" customHeight="1" x14ac:dyDescent="0.2">
      <c r="A2861" s="6" t="s">
        <v>4407</v>
      </c>
      <c r="B2861" s="6" t="s">
        <v>3243</v>
      </c>
      <c r="C2861" s="6" t="s">
        <v>4408</v>
      </c>
      <c r="D2861" s="6" t="s">
        <v>7157</v>
      </c>
    </row>
    <row r="2862" spans="1:4" ht="15.75" customHeight="1" x14ac:dyDescent="0.2">
      <c r="A2862" s="6" t="s">
        <v>4407</v>
      </c>
      <c r="B2862" s="6" t="s">
        <v>3244</v>
      </c>
      <c r="C2862" s="6" t="s">
        <v>4408</v>
      </c>
      <c r="D2862" s="6" t="s">
        <v>7158</v>
      </c>
    </row>
    <row r="2863" spans="1:4" ht="15.75" customHeight="1" x14ac:dyDescent="0.2">
      <c r="A2863" s="6" t="s">
        <v>4407</v>
      </c>
      <c r="B2863" s="6" t="s">
        <v>3245</v>
      </c>
      <c r="C2863" s="6" t="s">
        <v>4408</v>
      </c>
      <c r="D2863" s="6" t="s">
        <v>7159</v>
      </c>
    </row>
    <row r="2864" spans="1:4" ht="15.75" customHeight="1" x14ac:dyDescent="0.2">
      <c r="A2864" s="6" t="s">
        <v>4407</v>
      </c>
      <c r="B2864" s="6" t="s">
        <v>3246</v>
      </c>
      <c r="C2864" s="6" t="s">
        <v>4408</v>
      </c>
      <c r="D2864" s="6" t="s">
        <v>3651</v>
      </c>
    </row>
    <row r="2865" spans="1:4" ht="15.75" customHeight="1" x14ac:dyDescent="0.2">
      <c r="A2865" s="6" t="s">
        <v>4407</v>
      </c>
      <c r="B2865" s="6" t="s">
        <v>3247</v>
      </c>
      <c r="C2865" s="6" t="s">
        <v>4408</v>
      </c>
      <c r="D2865" s="6" t="s">
        <v>7160</v>
      </c>
    </row>
    <row r="2866" spans="1:4" ht="15.75" customHeight="1" x14ac:dyDescent="0.2">
      <c r="A2866" s="6" t="s">
        <v>4407</v>
      </c>
      <c r="B2866" s="6" t="s">
        <v>3248</v>
      </c>
      <c r="C2866" s="6" t="s">
        <v>4408</v>
      </c>
      <c r="D2866" s="6" t="s">
        <v>7161</v>
      </c>
    </row>
    <row r="2867" spans="1:4" ht="15.75" customHeight="1" x14ac:dyDescent="0.2">
      <c r="A2867" s="6" t="s">
        <v>4407</v>
      </c>
      <c r="B2867" s="6" t="s">
        <v>3249</v>
      </c>
      <c r="C2867" s="6" t="s">
        <v>4408</v>
      </c>
      <c r="D2867" s="6" t="s">
        <v>7162</v>
      </c>
    </row>
    <row r="2868" spans="1:4" ht="15.75" customHeight="1" x14ac:dyDescent="0.2">
      <c r="A2868" s="6" t="s">
        <v>4407</v>
      </c>
      <c r="B2868" s="6" t="s">
        <v>3250</v>
      </c>
      <c r="C2868" s="6" t="s">
        <v>4408</v>
      </c>
      <c r="D2868" s="6" t="s">
        <v>7163</v>
      </c>
    </row>
    <row r="2869" spans="1:4" ht="15.75" customHeight="1" x14ac:dyDescent="0.2">
      <c r="A2869" s="6" t="s">
        <v>4407</v>
      </c>
      <c r="B2869" s="6" t="s">
        <v>3251</v>
      </c>
      <c r="C2869" s="6" t="s">
        <v>4408</v>
      </c>
      <c r="D2869" s="6" t="s">
        <v>7164</v>
      </c>
    </row>
    <row r="2870" spans="1:4" ht="15.75" customHeight="1" x14ac:dyDescent="0.2">
      <c r="A2870" s="6" t="s">
        <v>4407</v>
      </c>
      <c r="B2870" s="6" t="s">
        <v>3252</v>
      </c>
      <c r="C2870" s="6" t="s">
        <v>4408</v>
      </c>
      <c r="D2870" s="6" t="s">
        <v>7165</v>
      </c>
    </row>
    <row r="2871" spans="1:4" ht="15.75" customHeight="1" x14ac:dyDescent="0.2">
      <c r="A2871" s="6" t="s">
        <v>4407</v>
      </c>
      <c r="B2871" s="6" t="s">
        <v>3253</v>
      </c>
      <c r="C2871" s="6" t="s">
        <v>4408</v>
      </c>
      <c r="D2871" s="6" t="s">
        <v>7166</v>
      </c>
    </row>
    <row r="2872" spans="1:4" ht="15.75" customHeight="1" x14ac:dyDescent="0.2">
      <c r="A2872" s="6" t="s">
        <v>4407</v>
      </c>
      <c r="B2872" s="6" t="s">
        <v>3254</v>
      </c>
      <c r="C2872" s="6" t="s">
        <v>4408</v>
      </c>
      <c r="D2872" s="6" t="s">
        <v>7167</v>
      </c>
    </row>
    <row r="2873" spans="1:4" ht="15.75" customHeight="1" x14ac:dyDescent="0.2">
      <c r="A2873" s="6" t="s">
        <v>4407</v>
      </c>
      <c r="B2873" s="6" t="s">
        <v>3255</v>
      </c>
      <c r="C2873" s="6" t="s">
        <v>4408</v>
      </c>
      <c r="D2873" s="6" t="s">
        <v>7168</v>
      </c>
    </row>
    <row r="2874" spans="1:4" ht="15.75" customHeight="1" x14ac:dyDescent="0.2">
      <c r="A2874" s="6" t="s">
        <v>4407</v>
      </c>
      <c r="B2874" s="6" t="s">
        <v>3256</v>
      </c>
      <c r="C2874" s="6" t="s">
        <v>4408</v>
      </c>
      <c r="D2874" s="6" t="s">
        <v>7169</v>
      </c>
    </row>
    <row r="2875" spans="1:4" ht="15.75" customHeight="1" x14ac:dyDescent="0.2">
      <c r="A2875" s="6" t="s">
        <v>4407</v>
      </c>
      <c r="B2875" s="6" t="s">
        <v>3257</v>
      </c>
      <c r="C2875" s="6" t="s">
        <v>4408</v>
      </c>
      <c r="D2875" s="6" t="s">
        <v>7170</v>
      </c>
    </row>
    <row r="2876" spans="1:4" ht="15.75" customHeight="1" x14ac:dyDescent="0.2">
      <c r="A2876" s="6" t="s">
        <v>4407</v>
      </c>
      <c r="B2876" s="6" t="s">
        <v>3258</v>
      </c>
      <c r="C2876" s="6" t="s">
        <v>4408</v>
      </c>
      <c r="D2876" s="6" t="s">
        <v>7171</v>
      </c>
    </row>
    <row r="2877" spans="1:4" ht="15.75" customHeight="1" x14ac:dyDescent="0.2">
      <c r="A2877" s="6" t="s">
        <v>4407</v>
      </c>
      <c r="B2877" s="6" t="s">
        <v>3259</v>
      </c>
      <c r="C2877" s="6" t="s">
        <v>4408</v>
      </c>
      <c r="D2877" s="6" t="s">
        <v>7172</v>
      </c>
    </row>
    <row r="2878" spans="1:4" ht="15.75" customHeight="1" x14ac:dyDescent="0.2">
      <c r="A2878" s="6" t="s">
        <v>4407</v>
      </c>
      <c r="B2878" s="6" t="s">
        <v>3260</v>
      </c>
      <c r="C2878" s="6" t="s">
        <v>4408</v>
      </c>
      <c r="D2878" s="6" t="s">
        <v>7173</v>
      </c>
    </row>
    <row r="2879" spans="1:4" ht="15.75" customHeight="1" x14ac:dyDescent="0.2">
      <c r="A2879" s="6" t="s">
        <v>4407</v>
      </c>
      <c r="B2879" s="6" t="s">
        <v>3261</v>
      </c>
      <c r="C2879" s="6" t="s">
        <v>4408</v>
      </c>
      <c r="D2879" s="6" t="s">
        <v>7174</v>
      </c>
    </row>
    <row r="2880" spans="1:4" ht="15.75" customHeight="1" x14ac:dyDescent="0.2">
      <c r="A2880" s="6" t="s">
        <v>4407</v>
      </c>
      <c r="B2880" s="6" t="s">
        <v>3262</v>
      </c>
      <c r="C2880" s="6" t="s">
        <v>4408</v>
      </c>
      <c r="D2880" s="6" t="s">
        <v>7175</v>
      </c>
    </row>
    <row r="2881" spans="1:4" ht="15.75" customHeight="1" x14ac:dyDescent="0.2">
      <c r="A2881" s="6" t="s">
        <v>4407</v>
      </c>
      <c r="B2881" s="6" t="s">
        <v>3263</v>
      </c>
      <c r="C2881" s="6" t="s">
        <v>4408</v>
      </c>
      <c r="D2881" s="6" t="s">
        <v>7176</v>
      </c>
    </row>
    <row r="2882" spans="1:4" ht="15.75" customHeight="1" x14ac:dyDescent="0.2">
      <c r="A2882" s="6" t="s">
        <v>4407</v>
      </c>
      <c r="B2882" s="6" t="s">
        <v>3264</v>
      </c>
      <c r="C2882" s="6" t="s">
        <v>4408</v>
      </c>
      <c r="D2882" s="6" t="s">
        <v>7177</v>
      </c>
    </row>
    <row r="2883" spans="1:4" ht="15.75" customHeight="1" x14ac:dyDescent="0.2">
      <c r="A2883" s="6" t="s">
        <v>4407</v>
      </c>
      <c r="B2883" s="6" t="s">
        <v>3265</v>
      </c>
      <c r="C2883" s="6" t="s">
        <v>4408</v>
      </c>
      <c r="D2883" s="6" t="s">
        <v>7178</v>
      </c>
    </row>
    <row r="2884" spans="1:4" ht="15.75" customHeight="1" x14ac:dyDescent="0.2">
      <c r="A2884" s="6" t="s">
        <v>4407</v>
      </c>
      <c r="B2884" s="6" t="s">
        <v>3266</v>
      </c>
      <c r="C2884" s="6" t="s">
        <v>4408</v>
      </c>
      <c r="D2884" s="6" t="s">
        <v>3673</v>
      </c>
    </row>
    <row r="2885" spans="1:4" ht="15.75" customHeight="1" x14ac:dyDescent="0.2">
      <c r="A2885" s="6" t="s">
        <v>4407</v>
      </c>
      <c r="B2885" s="6" t="s">
        <v>3267</v>
      </c>
      <c r="C2885" s="6" t="s">
        <v>4408</v>
      </c>
      <c r="D2885" s="6" t="s">
        <v>7179</v>
      </c>
    </row>
    <row r="2886" spans="1:4" ht="15.75" customHeight="1" x14ac:dyDescent="0.2">
      <c r="A2886" s="6" t="s">
        <v>4407</v>
      </c>
      <c r="B2886" s="6" t="s">
        <v>3268</v>
      </c>
      <c r="C2886" s="6" t="s">
        <v>4408</v>
      </c>
      <c r="D2886" s="6" t="s">
        <v>7180</v>
      </c>
    </row>
    <row r="2887" spans="1:4" ht="15.75" customHeight="1" x14ac:dyDescent="0.2">
      <c r="A2887" s="6" t="s">
        <v>4407</v>
      </c>
      <c r="B2887" s="6" t="s">
        <v>3269</v>
      </c>
      <c r="C2887" s="6" t="s">
        <v>4408</v>
      </c>
      <c r="D2887" s="6" t="s">
        <v>7181</v>
      </c>
    </row>
    <row r="2888" spans="1:4" ht="15.75" customHeight="1" x14ac:dyDescent="0.2">
      <c r="A2888" s="6" t="s">
        <v>4407</v>
      </c>
      <c r="B2888" s="6" t="s">
        <v>3270</v>
      </c>
      <c r="C2888" s="6" t="s">
        <v>4408</v>
      </c>
      <c r="D2888" s="6" t="s">
        <v>7182</v>
      </c>
    </row>
    <row r="2889" spans="1:4" ht="15.75" customHeight="1" x14ac:dyDescent="0.2">
      <c r="A2889" s="6" t="s">
        <v>4407</v>
      </c>
      <c r="B2889" s="6" t="s">
        <v>3271</v>
      </c>
      <c r="C2889" s="6" t="s">
        <v>4408</v>
      </c>
      <c r="D2889" s="6" t="s">
        <v>7183</v>
      </c>
    </row>
    <row r="2890" spans="1:4" ht="15.75" customHeight="1" x14ac:dyDescent="0.2">
      <c r="A2890" s="6" t="s">
        <v>4407</v>
      </c>
      <c r="B2890" s="6" t="s">
        <v>3272</v>
      </c>
      <c r="C2890" s="6" t="s">
        <v>4408</v>
      </c>
      <c r="D2890" s="6" t="s">
        <v>7184</v>
      </c>
    </row>
    <row r="2891" spans="1:4" ht="15.75" customHeight="1" x14ac:dyDescent="0.2">
      <c r="A2891" s="6" t="s">
        <v>4407</v>
      </c>
      <c r="B2891" s="6" t="s">
        <v>3273</v>
      </c>
      <c r="C2891" s="6" t="s">
        <v>4408</v>
      </c>
      <c r="D2891" s="6" t="s">
        <v>7185</v>
      </c>
    </row>
    <row r="2892" spans="1:4" ht="15.75" customHeight="1" x14ac:dyDescent="0.2">
      <c r="A2892" s="6" t="s">
        <v>4407</v>
      </c>
      <c r="B2892" s="6" t="s">
        <v>3274</v>
      </c>
      <c r="C2892" s="6" t="s">
        <v>4408</v>
      </c>
      <c r="D2892" s="6" t="s">
        <v>7186</v>
      </c>
    </row>
    <row r="2893" spans="1:4" ht="15.75" customHeight="1" x14ac:dyDescent="0.2">
      <c r="A2893" s="6" t="s">
        <v>4407</v>
      </c>
      <c r="B2893" s="6" t="s">
        <v>3275</v>
      </c>
      <c r="C2893" s="6" t="s">
        <v>4408</v>
      </c>
      <c r="D2893" s="6" t="s">
        <v>3684</v>
      </c>
    </row>
    <row r="2894" spans="1:4" ht="15.75" customHeight="1" x14ac:dyDescent="0.2">
      <c r="A2894" s="6" t="s">
        <v>4407</v>
      </c>
      <c r="B2894" s="6" t="s">
        <v>3276</v>
      </c>
      <c r="C2894" s="6" t="s">
        <v>4408</v>
      </c>
      <c r="D2894" s="6" t="s">
        <v>7187</v>
      </c>
    </row>
    <row r="2895" spans="1:4" ht="15.75" customHeight="1" x14ac:dyDescent="0.2">
      <c r="A2895" s="6" t="s">
        <v>4407</v>
      </c>
      <c r="B2895" s="6" t="s">
        <v>3277</v>
      </c>
      <c r="C2895" s="6" t="s">
        <v>4408</v>
      </c>
      <c r="D2895" s="6" t="s">
        <v>7188</v>
      </c>
    </row>
    <row r="2896" spans="1:4" ht="15.75" customHeight="1" x14ac:dyDescent="0.2">
      <c r="A2896" s="6" t="s">
        <v>4407</v>
      </c>
      <c r="B2896" s="6" t="s">
        <v>3278</v>
      </c>
      <c r="C2896" s="6" t="s">
        <v>4408</v>
      </c>
      <c r="D2896" s="6" t="s">
        <v>7189</v>
      </c>
    </row>
    <row r="2897" spans="1:4" ht="15.75" customHeight="1" x14ac:dyDescent="0.2">
      <c r="A2897" s="6" t="s">
        <v>4407</v>
      </c>
      <c r="B2897" s="6" t="s">
        <v>3279</v>
      </c>
      <c r="C2897" s="6" t="s">
        <v>4408</v>
      </c>
      <c r="D2897" s="6" t="s">
        <v>7190</v>
      </c>
    </row>
    <row r="2898" spans="1:4" ht="15.75" customHeight="1" x14ac:dyDescent="0.2">
      <c r="A2898" s="6" t="s">
        <v>4407</v>
      </c>
      <c r="B2898" s="6" t="s">
        <v>3280</v>
      </c>
      <c r="C2898" s="6" t="s">
        <v>4408</v>
      </c>
      <c r="D2898" s="6" t="s">
        <v>7191</v>
      </c>
    </row>
    <row r="2899" spans="1:4" ht="15.75" customHeight="1" x14ac:dyDescent="0.2">
      <c r="A2899" s="6" t="s">
        <v>4407</v>
      </c>
      <c r="B2899" s="6" t="s">
        <v>3281</v>
      </c>
      <c r="C2899" s="6" t="s">
        <v>4408</v>
      </c>
      <c r="D2899" s="6" t="s">
        <v>7192</v>
      </c>
    </row>
    <row r="2900" spans="1:4" ht="15.75" customHeight="1" x14ac:dyDescent="0.2">
      <c r="A2900" s="6" t="s">
        <v>4407</v>
      </c>
      <c r="B2900" s="6" t="s">
        <v>3282</v>
      </c>
      <c r="C2900" s="6" t="s">
        <v>4408</v>
      </c>
      <c r="D2900" s="6" t="s">
        <v>7193</v>
      </c>
    </row>
    <row r="2901" spans="1:4" ht="15.75" customHeight="1" x14ac:dyDescent="0.2">
      <c r="A2901" s="6" t="s">
        <v>4407</v>
      </c>
      <c r="B2901" s="6" t="s">
        <v>3283</v>
      </c>
      <c r="C2901" s="6" t="s">
        <v>4408</v>
      </c>
      <c r="D2901" s="6" t="s">
        <v>7194</v>
      </c>
    </row>
    <row r="2902" spans="1:4" ht="15.75" customHeight="1" x14ac:dyDescent="0.2">
      <c r="A2902" s="6" t="s">
        <v>4407</v>
      </c>
      <c r="B2902" s="6" t="s">
        <v>3284</v>
      </c>
      <c r="C2902" s="6" t="s">
        <v>4408</v>
      </c>
      <c r="D2902" s="6" t="s">
        <v>7195</v>
      </c>
    </row>
    <row r="2903" spans="1:4" ht="15.75" customHeight="1" x14ac:dyDescent="0.2">
      <c r="A2903" s="6" t="s">
        <v>4407</v>
      </c>
      <c r="B2903" s="6" t="s">
        <v>3285</v>
      </c>
      <c r="C2903" s="6" t="s">
        <v>4408</v>
      </c>
      <c r="D2903" s="6" t="s">
        <v>7196</v>
      </c>
    </row>
    <row r="2904" spans="1:4" ht="15.75" customHeight="1" x14ac:dyDescent="0.2">
      <c r="A2904" s="6" t="s">
        <v>4407</v>
      </c>
      <c r="B2904" s="6" t="s">
        <v>3286</v>
      </c>
      <c r="C2904" s="6" t="s">
        <v>4408</v>
      </c>
      <c r="D2904" s="6" t="s">
        <v>7197</v>
      </c>
    </row>
    <row r="2905" spans="1:4" ht="15.75" customHeight="1" x14ac:dyDescent="0.2">
      <c r="A2905" s="6" t="s">
        <v>4407</v>
      </c>
      <c r="B2905" s="6" t="s">
        <v>3287</v>
      </c>
      <c r="C2905" s="6" t="s">
        <v>4408</v>
      </c>
      <c r="D2905" s="6" t="s">
        <v>7198</v>
      </c>
    </row>
    <row r="2906" spans="1:4" ht="15.75" customHeight="1" x14ac:dyDescent="0.2">
      <c r="A2906" s="6" t="s">
        <v>4407</v>
      </c>
      <c r="B2906" s="6" t="s">
        <v>3288</v>
      </c>
      <c r="C2906" s="6" t="s">
        <v>4408</v>
      </c>
      <c r="D2906" s="6" t="s">
        <v>7199</v>
      </c>
    </row>
    <row r="2907" spans="1:4" ht="15.75" customHeight="1" x14ac:dyDescent="0.2">
      <c r="A2907" s="6" t="s">
        <v>4407</v>
      </c>
      <c r="B2907" s="6" t="s">
        <v>3289</v>
      </c>
      <c r="C2907" s="6" t="s">
        <v>4408</v>
      </c>
      <c r="D2907" s="6" t="s">
        <v>7200</v>
      </c>
    </row>
    <row r="2908" spans="1:4" ht="15.75" customHeight="1" x14ac:dyDescent="0.2">
      <c r="A2908" s="6" t="s">
        <v>4407</v>
      </c>
      <c r="B2908" s="6" t="s">
        <v>3290</v>
      </c>
      <c r="C2908" s="6" t="s">
        <v>4408</v>
      </c>
      <c r="D2908" s="6" t="s">
        <v>7201</v>
      </c>
    </row>
    <row r="2909" spans="1:4" ht="15.75" customHeight="1" x14ac:dyDescent="0.2">
      <c r="A2909" s="6" t="s">
        <v>4407</v>
      </c>
      <c r="B2909" s="6" t="s">
        <v>3291</v>
      </c>
      <c r="C2909" s="6" t="s">
        <v>4408</v>
      </c>
      <c r="D2909" s="6" t="s">
        <v>7202</v>
      </c>
    </row>
    <row r="2910" spans="1:4" ht="15.75" customHeight="1" x14ac:dyDescent="0.2">
      <c r="A2910" s="6" t="s">
        <v>4407</v>
      </c>
      <c r="B2910" s="6" t="s">
        <v>3292</v>
      </c>
      <c r="C2910" s="6" t="s">
        <v>4408</v>
      </c>
      <c r="D2910" s="6" t="s">
        <v>7203</v>
      </c>
    </row>
    <row r="2911" spans="1:4" ht="15.75" customHeight="1" x14ac:dyDescent="0.2">
      <c r="A2911" s="6" t="s">
        <v>4407</v>
      </c>
      <c r="B2911" s="6" t="s">
        <v>3293</v>
      </c>
      <c r="C2911" s="6" t="s">
        <v>4408</v>
      </c>
      <c r="D2911" s="6" t="s">
        <v>7204</v>
      </c>
    </row>
    <row r="2912" spans="1:4" ht="15.75" customHeight="1" x14ac:dyDescent="0.2">
      <c r="A2912" s="6" t="s">
        <v>4407</v>
      </c>
      <c r="B2912" s="6" t="s">
        <v>3294</v>
      </c>
      <c r="C2912" s="6" t="s">
        <v>4408</v>
      </c>
      <c r="D2912" s="6" t="s">
        <v>7205</v>
      </c>
    </row>
    <row r="2913" spans="1:4" ht="15.75" customHeight="1" x14ac:dyDescent="0.2">
      <c r="A2913" s="6" t="s">
        <v>4407</v>
      </c>
      <c r="B2913" s="6" t="s">
        <v>3295</v>
      </c>
      <c r="C2913" s="6" t="s">
        <v>4408</v>
      </c>
      <c r="D2913" s="6" t="s">
        <v>7206</v>
      </c>
    </row>
    <row r="2914" spans="1:4" ht="15.75" customHeight="1" x14ac:dyDescent="0.2">
      <c r="A2914" s="6" t="s">
        <v>4407</v>
      </c>
      <c r="B2914" s="6" t="s">
        <v>3296</v>
      </c>
      <c r="C2914" s="6" t="s">
        <v>4408</v>
      </c>
      <c r="D2914" s="6" t="s">
        <v>7207</v>
      </c>
    </row>
    <row r="2915" spans="1:4" ht="15.75" customHeight="1" x14ac:dyDescent="0.2">
      <c r="A2915" s="6" t="s">
        <v>4407</v>
      </c>
      <c r="B2915" s="6" t="s">
        <v>3297</v>
      </c>
      <c r="C2915" s="6" t="s">
        <v>4408</v>
      </c>
      <c r="D2915" s="6" t="s">
        <v>7208</v>
      </c>
    </row>
    <row r="2916" spans="1:4" ht="15.75" customHeight="1" x14ac:dyDescent="0.2">
      <c r="A2916" s="6" t="s">
        <v>4407</v>
      </c>
      <c r="B2916" s="6" t="s">
        <v>3298</v>
      </c>
      <c r="C2916" s="6" t="s">
        <v>4408</v>
      </c>
      <c r="D2916" s="6" t="s">
        <v>7209</v>
      </c>
    </row>
    <row r="2917" spans="1:4" ht="15.75" customHeight="1" x14ac:dyDescent="0.2">
      <c r="A2917" s="6" t="s">
        <v>4407</v>
      </c>
      <c r="B2917" s="6" t="s">
        <v>3299</v>
      </c>
      <c r="C2917" s="6" t="s">
        <v>4408</v>
      </c>
      <c r="D2917" s="6" t="s">
        <v>338</v>
      </c>
    </row>
    <row r="2918" spans="1:4" ht="15.75" customHeight="1" x14ac:dyDescent="0.2">
      <c r="A2918" s="6" t="s">
        <v>4407</v>
      </c>
      <c r="B2918" s="6" t="s">
        <v>3300</v>
      </c>
      <c r="C2918" s="6" t="s">
        <v>4408</v>
      </c>
      <c r="D2918" s="6" t="s">
        <v>7210</v>
      </c>
    </row>
    <row r="2919" spans="1:4" ht="15.75" customHeight="1" x14ac:dyDescent="0.2">
      <c r="A2919" s="6" t="s">
        <v>4407</v>
      </c>
      <c r="B2919" s="6" t="s">
        <v>3301</v>
      </c>
      <c r="C2919" s="6" t="s">
        <v>4408</v>
      </c>
      <c r="D2919" s="6" t="s">
        <v>7211</v>
      </c>
    </row>
    <row r="2920" spans="1:4" ht="15.75" customHeight="1" x14ac:dyDescent="0.2">
      <c r="A2920" s="6" t="s">
        <v>4407</v>
      </c>
      <c r="B2920" s="6" t="s">
        <v>3302</v>
      </c>
      <c r="C2920" s="6" t="s">
        <v>4408</v>
      </c>
      <c r="D2920" s="6" t="s">
        <v>7212</v>
      </c>
    </row>
    <row r="2921" spans="1:4" ht="15.75" customHeight="1" x14ac:dyDescent="0.2">
      <c r="A2921" s="6" t="s">
        <v>4407</v>
      </c>
      <c r="B2921" s="6" t="s">
        <v>3303</v>
      </c>
      <c r="C2921" s="6" t="s">
        <v>4408</v>
      </c>
      <c r="D2921" s="6" t="s">
        <v>7213</v>
      </c>
    </row>
    <row r="2922" spans="1:4" ht="15.75" customHeight="1" x14ac:dyDescent="0.2">
      <c r="A2922" s="6" t="s">
        <v>4407</v>
      </c>
      <c r="B2922" s="6" t="s">
        <v>3304</v>
      </c>
      <c r="C2922" s="6" t="s">
        <v>4408</v>
      </c>
      <c r="D2922" s="6" t="s">
        <v>7214</v>
      </c>
    </row>
    <row r="2923" spans="1:4" ht="15.75" customHeight="1" x14ac:dyDescent="0.2">
      <c r="A2923" s="6" t="s">
        <v>4407</v>
      </c>
      <c r="B2923" s="6" t="s">
        <v>3305</v>
      </c>
      <c r="C2923" s="6" t="s">
        <v>4408</v>
      </c>
      <c r="D2923" s="6" t="s">
        <v>7215</v>
      </c>
    </row>
    <row r="2924" spans="1:4" ht="15.75" customHeight="1" x14ac:dyDescent="0.2">
      <c r="A2924" s="6" t="s">
        <v>4407</v>
      </c>
      <c r="B2924" s="6" t="s">
        <v>3306</v>
      </c>
      <c r="C2924" s="6" t="s">
        <v>4408</v>
      </c>
      <c r="D2924" s="6" t="s">
        <v>7216</v>
      </c>
    </row>
    <row r="2925" spans="1:4" ht="15.75" customHeight="1" x14ac:dyDescent="0.2">
      <c r="A2925" s="6" t="s">
        <v>4407</v>
      </c>
      <c r="B2925" s="6" t="s">
        <v>3307</v>
      </c>
      <c r="C2925" s="6" t="s">
        <v>4408</v>
      </c>
      <c r="D2925" s="6" t="s">
        <v>7217</v>
      </c>
    </row>
    <row r="2926" spans="1:4" ht="15.75" customHeight="1" x14ac:dyDescent="0.2">
      <c r="A2926" s="6" t="s">
        <v>4407</v>
      </c>
      <c r="B2926" s="6" t="s">
        <v>3308</v>
      </c>
      <c r="C2926" s="6" t="s">
        <v>4408</v>
      </c>
      <c r="D2926" s="6" t="s">
        <v>3728</v>
      </c>
    </row>
    <row r="2927" spans="1:4" ht="15.75" customHeight="1" x14ac:dyDescent="0.2">
      <c r="A2927" s="6" t="s">
        <v>4407</v>
      </c>
      <c r="B2927" s="6" t="s">
        <v>3309</v>
      </c>
      <c r="C2927" s="6" t="s">
        <v>4408</v>
      </c>
      <c r="D2927" s="6" t="s">
        <v>7218</v>
      </c>
    </row>
    <row r="2928" spans="1:4" ht="15.75" customHeight="1" x14ac:dyDescent="0.2">
      <c r="A2928" s="6" t="s">
        <v>4407</v>
      </c>
      <c r="B2928" s="6" t="s">
        <v>3310</v>
      </c>
      <c r="C2928" s="6" t="s">
        <v>4408</v>
      </c>
      <c r="D2928" s="6" t="s">
        <v>7219</v>
      </c>
    </row>
    <row r="2929" spans="1:4" ht="15.75" customHeight="1" x14ac:dyDescent="0.2">
      <c r="A2929" s="6" t="s">
        <v>4407</v>
      </c>
      <c r="B2929" s="6" t="s">
        <v>3311</v>
      </c>
      <c r="C2929" s="6" t="s">
        <v>4408</v>
      </c>
      <c r="D2929" s="6" t="s">
        <v>7220</v>
      </c>
    </row>
    <row r="2930" spans="1:4" ht="15.75" customHeight="1" x14ac:dyDescent="0.2">
      <c r="A2930" s="6" t="s">
        <v>4407</v>
      </c>
      <c r="B2930" s="6" t="s">
        <v>3312</v>
      </c>
      <c r="C2930" s="6" t="s">
        <v>4408</v>
      </c>
      <c r="D2930" s="6" t="s">
        <v>7221</v>
      </c>
    </row>
    <row r="2931" spans="1:4" ht="15.75" customHeight="1" x14ac:dyDescent="0.2">
      <c r="A2931" s="6" t="s">
        <v>4407</v>
      </c>
      <c r="B2931" s="6" t="s">
        <v>3313</v>
      </c>
      <c r="C2931" s="6" t="s">
        <v>4408</v>
      </c>
      <c r="D2931" s="6" t="s">
        <v>7222</v>
      </c>
    </row>
    <row r="2932" spans="1:4" ht="15.75" customHeight="1" x14ac:dyDescent="0.2">
      <c r="A2932" s="6" t="s">
        <v>4407</v>
      </c>
      <c r="B2932" s="6" t="s">
        <v>3314</v>
      </c>
      <c r="C2932" s="6" t="s">
        <v>4408</v>
      </c>
      <c r="D2932" s="6" t="s">
        <v>7223</v>
      </c>
    </row>
    <row r="2933" spans="1:4" ht="15.75" customHeight="1" x14ac:dyDescent="0.2">
      <c r="A2933" s="6" t="s">
        <v>4407</v>
      </c>
      <c r="B2933" s="6" t="s">
        <v>3315</v>
      </c>
      <c r="C2933" s="6" t="s">
        <v>4408</v>
      </c>
      <c r="D2933" s="6" t="s">
        <v>7224</v>
      </c>
    </row>
    <row r="2934" spans="1:4" ht="15.75" customHeight="1" x14ac:dyDescent="0.2">
      <c r="A2934" s="6" t="s">
        <v>4407</v>
      </c>
      <c r="B2934" s="6" t="s">
        <v>3316</v>
      </c>
      <c r="C2934" s="6" t="s">
        <v>4408</v>
      </c>
      <c r="D2934" s="6" t="s">
        <v>7225</v>
      </c>
    </row>
    <row r="2935" spans="1:4" ht="15.75" customHeight="1" x14ac:dyDescent="0.2">
      <c r="A2935" s="6" t="s">
        <v>4407</v>
      </c>
      <c r="B2935" s="6" t="s">
        <v>3317</v>
      </c>
      <c r="C2935" s="6" t="s">
        <v>4408</v>
      </c>
      <c r="D2935" s="6" t="s">
        <v>7226</v>
      </c>
    </row>
    <row r="2936" spans="1:4" ht="15.75" customHeight="1" x14ac:dyDescent="0.2">
      <c r="A2936" s="6" t="s">
        <v>4407</v>
      </c>
      <c r="B2936" s="6" t="s">
        <v>3318</v>
      </c>
      <c r="C2936" s="6" t="s">
        <v>4408</v>
      </c>
      <c r="D2936" s="6" t="s">
        <v>7227</v>
      </c>
    </row>
    <row r="2937" spans="1:4" ht="15.75" customHeight="1" x14ac:dyDescent="0.2">
      <c r="A2937" s="6" t="s">
        <v>4407</v>
      </c>
      <c r="B2937" s="6" t="s">
        <v>3319</v>
      </c>
      <c r="C2937" s="6" t="s">
        <v>4408</v>
      </c>
      <c r="D2937" s="6" t="s">
        <v>7228</v>
      </c>
    </row>
    <row r="2938" spans="1:4" ht="15.75" customHeight="1" x14ac:dyDescent="0.2">
      <c r="A2938" s="6" t="s">
        <v>4407</v>
      </c>
      <c r="B2938" s="6" t="s">
        <v>3320</v>
      </c>
      <c r="C2938" s="6" t="s">
        <v>4408</v>
      </c>
      <c r="D2938" s="6" t="s">
        <v>7229</v>
      </c>
    </row>
    <row r="2939" spans="1:4" ht="15.75" customHeight="1" x14ac:dyDescent="0.2">
      <c r="A2939" s="6" t="s">
        <v>4407</v>
      </c>
      <c r="B2939" s="6" t="s">
        <v>3321</v>
      </c>
      <c r="C2939" s="6" t="s">
        <v>4408</v>
      </c>
      <c r="D2939" s="6" t="s">
        <v>7230</v>
      </c>
    </row>
    <row r="2940" spans="1:4" ht="15.75" customHeight="1" x14ac:dyDescent="0.2">
      <c r="A2940" s="6" t="s">
        <v>4407</v>
      </c>
      <c r="B2940" s="6" t="s">
        <v>3322</v>
      </c>
      <c r="C2940" s="6" t="s">
        <v>4408</v>
      </c>
      <c r="D2940" s="6" t="s">
        <v>7231</v>
      </c>
    </row>
    <row r="2941" spans="1:4" ht="15.75" customHeight="1" x14ac:dyDescent="0.2">
      <c r="A2941" s="6" t="s">
        <v>4407</v>
      </c>
      <c r="B2941" s="6" t="s">
        <v>3323</v>
      </c>
      <c r="C2941" s="6" t="s">
        <v>4408</v>
      </c>
      <c r="D2941" s="6" t="s">
        <v>7232</v>
      </c>
    </row>
    <row r="2942" spans="1:4" ht="15.75" customHeight="1" x14ac:dyDescent="0.2">
      <c r="A2942" s="6" t="s">
        <v>4407</v>
      </c>
      <c r="B2942" s="6" t="s">
        <v>3324</v>
      </c>
      <c r="C2942" s="6" t="s">
        <v>4408</v>
      </c>
      <c r="D2942" s="6" t="s">
        <v>7233</v>
      </c>
    </row>
    <row r="2943" spans="1:4" ht="15.75" customHeight="1" x14ac:dyDescent="0.2">
      <c r="A2943" s="6" t="s">
        <v>4407</v>
      </c>
      <c r="B2943" s="6" t="s">
        <v>3325</v>
      </c>
      <c r="C2943" s="6" t="s">
        <v>4408</v>
      </c>
      <c r="D2943" s="6" t="s">
        <v>7234</v>
      </c>
    </row>
    <row r="2944" spans="1:4" ht="15.75" customHeight="1" x14ac:dyDescent="0.2">
      <c r="A2944" s="6" t="s">
        <v>4407</v>
      </c>
      <c r="B2944" s="6" t="s">
        <v>3326</v>
      </c>
      <c r="C2944" s="6" t="s">
        <v>4408</v>
      </c>
      <c r="D2944" s="6" t="s">
        <v>7235</v>
      </c>
    </row>
    <row r="2945" spans="1:4" ht="15.75" customHeight="1" x14ac:dyDescent="0.2">
      <c r="A2945" s="6" t="s">
        <v>4407</v>
      </c>
      <c r="B2945" s="6" t="s">
        <v>3327</v>
      </c>
      <c r="C2945" s="6" t="s">
        <v>4408</v>
      </c>
      <c r="D2945" s="6" t="s">
        <v>7236</v>
      </c>
    </row>
    <row r="2946" spans="1:4" ht="15.75" customHeight="1" x14ac:dyDescent="0.2">
      <c r="A2946" s="6" t="s">
        <v>4407</v>
      </c>
      <c r="B2946" s="6" t="s">
        <v>3328</v>
      </c>
      <c r="C2946" s="6" t="s">
        <v>4408</v>
      </c>
      <c r="D2946" s="6" t="s">
        <v>7237</v>
      </c>
    </row>
    <row r="2947" spans="1:4" ht="15.75" customHeight="1" x14ac:dyDescent="0.2">
      <c r="A2947" s="6" t="s">
        <v>4407</v>
      </c>
      <c r="B2947" s="6" t="s">
        <v>3329</v>
      </c>
      <c r="C2947" s="6" t="s">
        <v>4408</v>
      </c>
      <c r="D2947" s="6" t="s">
        <v>7238</v>
      </c>
    </row>
    <row r="2948" spans="1:4" ht="15.75" customHeight="1" x14ac:dyDescent="0.2">
      <c r="A2948" s="6" t="s">
        <v>4407</v>
      </c>
      <c r="B2948" s="6" t="s">
        <v>3330</v>
      </c>
      <c r="C2948" s="6" t="s">
        <v>4408</v>
      </c>
      <c r="D2948" s="6" t="s">
        <v>7239</v>
      </c>
    </row>
    <row r="2949" spans="1:4" ht="15.75" customHeight="1" x14ac:dyDescent="0.2">
      <c r="A2949" s="6" t="s">
        <v>4407</v>
      </c>
      <c r="B2949" s="6" t="s">
        <v>3331</v>
      </c>
      <c r="C2949" s="6" t="s">
        <v>4408</v>
      </c>
      <c r="D2949" s="6" t="s">
        <v>7240</v>
      </c>
    </row>
    <row r="2950" spans="1:4" ht="15.75" customHeight="1" x14ac:dyDescent="0.2">
      <c r="A2950" s="6" t="s">
        <v>4407</v>
      </c>
      <c r="B2950" s="6" t="s">
        <v>3332</v>
      </c>
      <c r="C2950" s="6" t="s">
        <v>4408</v>
      </c>
      <c r="D2950" s="6" t="s">
        <v>7241</v>
      </c>
    </row>
    <row r="2951" spans="1:4" ht="15.75" customHeight="1" x14ac:dyDescent="0.2">
      <c r="A2951" s="6" t="s">
        <v>4407</v>
      </c>
      <c r="B2951" s="6" t="s">
        <v>3333</v>
      </c>
      <c r="C2951" s="6" t="s">
        <v>4408</v>
      </c>
      <c r="D2951" s="6" t="s">
        <v>7242</v>
      </c>
    </row>
    <row r="2952" spans="1:4" ht="15.75" customHeight="1" x14ac:dyDescent="0.2">
      <c r="A2952" s="6" t="s">
        <v>4407</v>
      </c>
      <c r="B2952" s="6" t="s">
        <v>3334</v>
      </c>
      <c r="C2952" s="6" t="s">
        <v>4408</v>
      </c>
      <c r="D2952" s="6" t="s">
        <v>7243</v>
      </c>
    </row>
    <row r="2953" spans="1:4" ht="15.75" customHeight="1" x14ac:dyDescent="0.2">
      <c r="A2953" s="6" t="s">
        <v>4407</v>
      </c>
      <c r="B2953" s="6" t="s">
        <v>3335</v>
      </c>
      <c r="C2953" s="6" t="s">
        <v>4408</v>
      </c>
      <c r="D2953" s="6" t="s">
        <v>7244</v>
      </c>
    </row>
    <row r="2954" spans="1:4" ht="15.75" customHeight="1" x14ac:dyDescent="0.2">
      <c r="A2954" s="6" t="s">
        <v>4407</v>
      </c>
      <c r="B2954" s="6" t="s">
        <v>3336</v>
      </c>
      <c r="C2954" s="6" t="s">
        <v>4408</v>
      </c>
      <c r="D2954" s="6" t="s">
        <v>7245</v>
      </c>
    </row>
    <row r="2955" spans="1:4" ht="15.75" customHeight="1" x14ac:dyDescent="0.2">
      <c r="A2955" s="6" t="s">
        <v>4407</v>
      </c>
      <c r="B2955" s="6" t="s">
        <v>3337</v>
      </c>
      <c r="C2955" s="6" t="s">
        <v>4408</v>
      </c>
      <c r="D2955" s="6" t="s">
        <v>7246</v>
      </c>
    </row>
    <row r="2956" spans="1:4" ht="15.75" customHeight="1" x14ac:dyDescent="0.2">
      <c r="A2956" s="6" t="s">
        <v>4407</v>
      </c>
      <c r="B2956" s="6" t="s">
        <v>3338</v>
      </c>
      <c r="C2956" s="6" t="s">
        <v>4408</v>
      </c>
      <c r="D2956" s="6" t="s">
        <v>7247</v>
      </c>
    </row>
    <row r="2957" spans="1:4" ht="15.75" customHeight="1" x14ac:dyDescent="0.2">
      <c r="A2957" s="6" t="s">
        <v>4407</v>
      </c>
      <c r="B2957" s="6" t="s">
        <v>3339</v>
      </c>
      <c r="C2957" s="6" t="s">
        <v>4408</v>
      </c>
      <c r="D2957" s="6" t="s">
        <v>7248</v>
      </c>
    </row>
    <row r="2958" spans="1:4" ht="15.75" customHeight="1" x14ac:dyDescent="0.2">
      <c r="A2958" s="6" t="s">
        <v>4407</v>
      </c>
      <c r="B2958" s="6" t="s">
        <v>3340</v>
      </c>
      <c r="C2958" s="6" t="s">
        <v>4408</v>
      </c>
      <c r="D2958" s="6" t="s">
        <v>7249</v>
      </c>
    </row>
    <row r="2959" spans="1:4" ht="15.75" customHeight="1" x14ac:dyDescent="0.2">
      <c r="A2959" s="6" t="s">
        <v>4407</v>
      </c>
      <c r="B2959" s="6" t="s">
        <v>3341</v>
      </c>
      <c r="C2959" s="6" t="s">
        <v>4408</v>
      </c>
      <c r="D2959" s="6" t="s">
        <v>7250</v>
      </c>
    </row>
    <row r="2960" spans="1:4" ht="15.75" customHeight="1" x14ac:dyDescent="0.2">
      <c r="A2960" s="6" t="s">
        <v>4407</v>
      </c>
      <c r="B2960" s="6" t="s">
        <v>3342</v>
      </c>
      <c r="C2960" s="6" t="s">
        <v>4408</v>
      </c>
      <c r="D2960" s="6" t="s">
        <v>7251</v>
      </c>
    </row>
    <row r="2961" spans="1:4" ht="15.75" customHeight="1" x14ac:dyDescent="0.2">
      <c r="A2961" s="6" t="s">
        <v>4407</v>
      </c>
      <c r="B2961" s="6" t="s">
        <v>3343</v>
      </c>
      <c r="C2961" s="6" t="s">
        <v>4408</v>
      </c>
      <c r="D2961" s="6" t="s">
        <v>7252</v>
      </c>
    </row>
    <row r="2962" spans="1:4" ht="15.75" customHeight="1" x14ac:dyDescent="0.2">
      <c r="A2962" s="6" t="s">
        <v>4407</v>
      </c>
      <c r="B2962" s="6" t="s">
        <v>3344</v>
      </c>
      <c r="C2962" s="6" t="s">
        <v>4408</v>
      </c>
      <c r="D2962" s="6" t="s">
        <v>7253</v>
      </c>
    </row>
    <row r="2963" spans="1:4" ht="15.75" customHeight="1" x14ac:dyDescent="0.2">
      <c r="A2963" s="6" t="s">
        <v>4407</v>
      </c>
      <c r="B2963" s="6" t="s">
        <v>3345</v>
      </c>
      <c r="C2963" s="6" t="s">
        <v>4408</v>
      </c>
      <c r="D2963" s="6" t="s">
        <v>7254</v>
      </c>
    </row>
    <row r="2964" spans="1:4" ht="15.75" customHeight="1" x14ac:dyDescent="0.2">
      <c r="A2964" s="6" t="s">
        <v>4407</v>
      </c>
      <c r="B2964" s="6" t="s">
        <v>3346</v>
      </c>
      <c r="C2964" s="6" t="s">
        <v>4408</v>
      </c>
      <c r="D2964" s="6" t="s">
        <v>7255</v>
      </c>
    </row>
    <row r="2965" spans="1:4" ht="15.75" customHeight="1" x14ac:dyDescent="0.2">
      <c r="A2965" s="6" t="s">
        <v>4407</v>
      </c>
      <c r="B2965" s="6" t="s">
        <v>3347</v>
      </c>
      <c r="C2965" s="6" t="s">
        <v>4408</v>
      </c>
      <c r="D2965" s="6" t="s">
        <v>7256</v>
      </c>
    </row>
    <row r="2966" spans="1:4" ht="15.75" customHeight="1" x14ac:dyDescent="0.2">
      <c r="A2966" s="6" t="s">
        <v>4407</v>
      </c>
      <c r="B2966" s="6" t="s">
        <v>3348</v>
      </c>
      <c r="C2966" s="6" t="s">
        <v>4408</v>
      </c>
      <c r="D2966" s="6" t="s">
        <v>7257</v>
      </c>
    </row>
    <row r="2967" spans="1:4" ht="15.75" customHeight="1" x14ac:dyDescent="0.2">
      <c r="A2967" s="6" t="s">
        <v>4407</v>
      </c>
      <c r="B2967" s="6" t="s">
        <v>3349</v>
      </c>
      <c r="C2967" s="6" t="s">
        <v>4408</v>
      </c>
      <c r="D2967" s="6" t="s">
        <v>7258</v>
      </c>
    </row>
    <row r="2968" spans="1:4" ht="15.75" customHeight="1" x14ac:dyDescent="0.2">
      <c r="A2968" s="6" t="s">
        <v>4407</v>
      </c>
      <c r="B2968" s="6" t="s">
        <v>3350</v>
      </c>
      <c r="C2968" s="6" t="s">
        <v>4408</v>
      </c>
      <c r="D2968" s="6" t="s">
        <v>7259</v>
      </c>
    </row>
    <row r="2969" spans="1:4" ht="15.75" customHeight="1" x14ac:dyDescent="0.2">
      <c r="A2969" s="6" t="s">
        <v>4407</v>
      </c>
      <c r="B2969" s="6" t="s">
        <v>3351</v>
      </c>
      <c r="C2969" s="6" t="s">
        <v>4408</v>
      </c>
      <c r="D2969" s="6" t="s">
        <v>7260</v>
      </c>
    </row>
    <row r="2970" spans="1:4" ht="15.75" customHeight="1" x14ac:dyDescent="0.2">
      <c r="A2970" s="6" t="s">
        <v>4407</v>
      </c>
      <c r="B2970" s="6" t="s">
        <v>3352</v>
      </c>
      <c r="C2970" s="6" t="s">
        <v>4408</v>
      </c>
      <c r="D2970" s="6" t="s">
        <v>7261</v>
      </c>
    </row>
    <row r="2971" spans="1:4" ht="15.75" customHeight="1" x14ac:dyDescent="0.2">
      <c r="A2971" s="6" t="s">
        <v>4407</v>
      </c>
      <c r="B2971" s="6" t="s">
        <v>3353</v>
      </c>
      <c r="C2971" s="6" t="s">
        <v>4408</v>
      </c>
      <c r="D2971" s="6" t="s">
        <v>7262</v>
      </c>
    </row>
    <row r="2972" spans="1:4" ht="15.75" customHeight="1" x14ac:dyDescent="0.2">
      <c r="A2972" s="6" t="s">
        <v>4407</v>
      </c>
      <c r="B2972" s="6" t="s">
        <v>3354</v>
      </c>
      <c r="C2972" s="6" t="s">
        <v>4408</v>
      </c>
      <c r="D2972" s="6" t="s">
        <v>7263</v>
      </c>
    </row>
    <row r="2973" spans="1:4" ht="15.75" customHeight="1" x14ac:dyDescent="0.2">
      <c r="A2973" s="6" t="s">
        <v>4407</v>
      </c>
      <c r="B2973" s="6" t="s">
        <v>3355</v>
      </c>
      <c r="C2973" s="6" t="s">
        <v>4408</v>
      </c>
      <c r="D2973" s="6" t="s">
        <v>7264</v>
      </c>
    </row>
    <row r="2974" spans="1:4" ht="15.75" customHeight="1" x14ac:dyDescent="0.2">
      <c r="A2974" s="6" t="s">
        <v>4407</v>
      </c>
      <c r="B2974" s="6" t="s">
        <v>3356</v>
      </c>
      <c r="C2974" s="6" t="s">
        <v>4408</v>
      </c>
      <c r="D2974" s="6" t="s">
        <v>7265</v>
      </c>
    </row>
    <row r="2975" spans="1:4" ht="15.75" customHeight="1" x14ac:dyDescent="0.2">
      <c r="A2975" s="6" t="s">
        <v>4407</v>
      </c>
      <c r="B2975" s="6" t="s">
        <v>3357</v>
      </c>
      <c r="C2975" s="6" t="s">
        <v>4408</v>
      </c>
      <c r="D2975" s="6" t="s">
        <v>7266</v>
      </c>
    </row>
    <row r="2976" spans="1:4" ht="15.75" customHeight="1" x14ac:dyDescent="0.2">
      <c r="A2976" s="6" t="s">
        <v>4407</v>
      </c>
      <c r="B2976" s="6" t="s">
        <v>3358</v>
      </c>
      <c r="C2976" s="6" t="s">
        <v>4408</v>
      </c>
      <c r="D2976" s="6" t="s">
        <v>7267</v>
      </c>
    </row>
    <row r="2977" spans="1:4" ht="15.75" customHeight="1" x14ac:dyDescent="0.2">
      <c r="A2977" s="6" t="s">
        <v>4407</v>
      </c>
      <c r="B2977" s="6" t="s">
        <v>3359</v>
      </c>
      <c r="C2977" s="6" t="s">
        <v>4408</v>
      </c>
      <c r="D2977" s="6" t="s">
        <v>7268</v>
      </c>
    </row>
    <row r="2978" spans="1:4" ht="15.75" customHeight="1" x14ac:dyDescent="0.2">
      <c r="A2978" s="6" t="s">
        <v>4407</v>
      </c>
      <c r="B2978" s="6" t="s">
        <v>3360</v>
      </c>
      <c r="C2978" s="6" t="s">
        <v>4408</v>
      </c>
      <c r="D2978" s="6" t="s">
        <v>7269</v>
      </c>
    </row>
    <row r="2979" spans="1:4" ht="15.75" customHeight="1" x14ac:dyDescent="0.2">
      <c r="A2979" s="6" t="s">
        <v>4407</v>
      </c>
      <c r="B2979" s="6" t="s">
        <v>3361</v>
      </c>
      <c r="C2979" s="6" t="s">
        <v>4408</v>
      </c>
      <c r="D2979" s="6" t="s">
        <v>7270</v>
      </c>
    </row>
    <row r="2980" spans="1:4" ht="15.75" customHeight="1" x14ac:dyDescent="0.2">
      <c r="A2980" s="6" t="s">
        <v>4407</v>
      </c>
      <c r="B2980" s="6" t="s">
        <v>3362</v>
      </c>
      <c r="C2980" s="6" t="s">
        <v>4408</v>
      </c>
      <c r="D2980" s="6" t="s">
        <v>7271</v>
      </c>
    </row>
    <row r="2981" spans="1:4" ht="15.75" customHeight="1" x14ac:dyDescent="0.2">
      <c r="A2981" s="6" t="s">
        <v>4407</v>
      </c>
      <c r="B2981" s="6" t="s">
        <v>3363</v>
      </c>
      <c r="C2981" s="6" t="s">
        <v>4408</v>
      </c>
      <c r="D2981" s="6" t="s">
        <v>7272</v>
      </c>
    </row>
    <row r="2982" spans="1:4" ht="15.75" customHeight="1" x14ac:dyDescent="0.2">
      <c r="A2982" s="6" t="s">
        <v>4407</v>
      </c>
      <c r="B2982" s="6" t="s">
        <v>3364</v>
      </c>
      <c r="C2982" s="6" t="s">
        <v>4408</v>
      </c>
      <c r="D2982" s="6" t="s">
        <v>7273</v>
      </c>
    </row>
    <row r="2983" spans="1:4" ht="15.75" customHeight="1" x14ac:dyDescent="0.2">
      <c r="A2983" s="6" t="s">
        <v>4407</v>
      </c>
      <c r="B2983" s="6" t="s">
        <v>3365</v>
      </c>
      <c r="C2983" s="6" t="s">
        <v>4408</v>
      </c>
      <c r="D2983" s="6" t="s">
        <v>7274</v>
      </c>
    </row>
    <row r="2984" spans="1:4" ht="15.75" customHeight="1" x14ac:dyDescent="0.2">
      <c r="A2984" s="6" t="s">
        <v>4407</v>
      </c>
      <c r="B2984" s="6" t="s">
        <v>3366</v>
      </c>
      <c r="C2984" s="6" t="s">
        <v>4408</v>
      </c>
      <c r="D2984" s="6" t="s">
        <v>7275</v>
      </c>
    </row>
    <row r="2985" spans="1:4" ht="15.75" customHeight="1" x14ac:dyDescent="0.2">
      <c r="A2985" s="6" t="s">
        <v>4407</v>
      </c>
      <c r="B2985" s="6" t="s">
        <v>3367</v>
      </c>
      <c r="C2985" s="6" t="s">
        <v>4408</v>
      </c>
      <c r="D2985" s="6" t="s">
        <v>7276</v>
      </c>
    </row>
    <row r="2986" spans="1:4" ht="15.75" customHeight="1" x14ac:dyDescent="0.2">
      <c r="A2986" s="6" t="s">
        <v>4407</v>
      </c>
      <c r="B2986" s="6" t="s">
        <v>3368</v>
      </c>
      <c r="C2986" s="6" t="s">
        <v>4408</v>
      </c>
      <c r="D2986" s="6" t="s">
        <v>3804</v>
      </c>
    </row>
    <row r="2987" spans="1:4" ht="15.75" customHeight="1" x14ac:dyDescent="0.2">
      <c r="A2987" s="6" t="s">
        <v>4407</v>
      </c>
      <c r="B2987" s="6" t="s">
        <v>3369</v>
      </c>
      <c r="C2987" s="6" t="s">
        <v>4408</v>
      </c>
      <c r="D2987" s="6" t="s">
        <v>7277</v>
      </c>
    </row>
    <row r="2988" spans="1:4" ht="15.75" customHeight="1" x14ac:dyDescent="0.2">
      <c r="A2988" s="6" t="s">
        <v>4407</v>
      </c>
      <c r="B2988" s="6" t="s">
        <v>3370</v>
      </c>
      <c r="C2988" s="6" t="s">
        <v>4408</v>
      </c>
      <c r="D2988" s="6" t="s">
        <v>7278</v>
      </c>
    </row>
    <row r="2989" spans="1:4" ht="15.75" customHeight="1" x14ac:dyDescent="0.2">
      <c r="A2989" s="6" t="s">
        <v>4407</v>
      </c>
      <c r="B2989" s="6" t="s">
        <v>3371</v>
      </c>
      <c r="C2989" s="6" t="s">
        <v>4408</v>
      </c>
      <c r="D2989" s="6" t="s">
        <v>7279</v>
      </c>
    </row>
    <row r="2990" spans="1:4" ht="15.75" customHeight="1" x14ac:dyDescent="0.2">
      <c r="A2990" s="6" t="s">
        <v>4407</v>
      </c>
      <c r="B2990" s="6" t="s">
        <v>3372</v>
      </c>
      <c r="C2990" s="6" t="s">
        <v>4408</v>
      </c>
      <c r="D2990" s="6" t="s">
        <v>7280</v>
      </c>
    </row>
    <row r="2991" spans="1:4" ht="15.75" customHeight="1" x14ac:dyDescent="0.2">
      <c r="A2991" s="6" t="s">
        <v>4407</v>
      </c>
      <c r="B2991" s="6" t="s">
        <v>3373</v>
      </c>
      <c r="C2991" s="6" t="s">
        <v>4408</v>
      </c>
      <c r="D2991" s="6" t="s">
        <v>7281</v>
      </c>
    </row>
    <row r="2992" spans="1:4" ht="15.75" customHeight="1" x14ac:dyDescent="0.2">
      <c r="A2992" s="6" t="s">
        <v>4407</v>
      </c>
      <c r="B2992" s="6" t="s">
        <v>3374</v>
      </c>
      <c r="C2992" s="6" t="s">
        <v>4408</v>
      </c>
      <c r="D2992" s="6" t="s">
        <v>7282</v>
      </c>
    </row>
    <row r="2993" spans="1:4" ht="15.75" customHeight="1" x14ac:dyDescent="0.2">
      <c r="A2993" s="6" t="s">
        <v>4407</v>
      </c>
      <c r="B2993" s="6" t="s">
        <v>3375</v>
      </c>
      <c r="C2993" s="6" t="s">
        <v>4408</v>
      </c>
      <c r="D2993" s="6" t="s">
        <v>7283</v>
      </c>
    </row>
    <row r="2994" spans="1:4" ht="15.75" customHeight="1" x14ac:dyDescent="0.2">
      <c r="A2994" s="6" t="s">
        <v>4407</v>
      </c>
      <c r="B2994" s="6" t="s">
        <v>3376</v>
      </c>
      <c r="C2994" s="6" t="s">
        <v>4408</v>
      </c>
      <c r="D2994" s="6" t="s">
        <v>7284</v>
      </c>
    </row>
    <row r="2995" spans="1:4" ht="15.75" customHeight="1" x14ac:dyDescent="0.2">
      <c r="A2995" s="6" t="s">
        <v>4407</v>
      </c>
      <c r="B2995" s="6" t="s">
        <v>3377</v>
      </c>
      <c r="C2995" s="6" t="s">
        <v>4408</v>
      </c>
      <c r="D2995" s="6" t="s">
        <v>7285</v>
      </c>
    </row>
    <row r="2996" spans="1:4" ht="15.75" customHeight="1" x14ac:dyDescent="0.2">
      <c r="A2996" s="6" t="s">
        <v>4407</v>
      </c>
      <c r="B2996" s="6" t="s">
        <v>3378</v>
      </c>
      <c r="C2996" s="6" t="s">
        <v>4408</v>
      </c>
      <c r="D2996" s="6" t="s">
        <v>7286</v>
      </c>
    </row>
    <row r="2997" spans="1:4" ht="15.75" customHeight="1" x14ac:dyDescent="0.2">
      <c r="A2997" s="6" t="s">
        <v>4407</v>
      </c>
      <c r="B2997" s="6" t="s">
        <v>3379</v>
      </c>
      <c r="C2997" s="6" t="s">
        <v>4408</v>
      </c>
      <c r="D2997" s="6" t="s">
        <v>7287</v>
      </c>
    </row>
    <row r="2998" spans="1:4" ht="15.75" customHeight="1" x14ac:dyDescent="0.2">
      <c r="A2998" s="6" t="s">
        <v>4407</v>
      </c>
      <c r="B2998" s="6" t="s">
        <v>3380</v>
      </c>
      <c r="C2998" s="6" t="s">
        <v>4408</v>
      </c>
      <c r="D2998" s="6" t="s">
        <v>7288</v>
      </c>
    </row>
    <row r="2999" spans="1:4" ht="15.75" customHeight="1" x14ac:dyDescent="0.2">
      <c r="A2999" s="6" t="s">
        <v>4407</v>
      </c>
      <c r="B2999" s="6" t="s">
        <v>3381</v>
      </c>
      <c r="C2999" s="6" t="s">
        <v>4408</v>
      </c>
      <c r="D2999" s="6" t="s">
        <v>7289</v>
      </c>
    </row>
    <row r="3000" spans="1:4" ht="15.75" customHeight="1" x14ac:dyDescent="0.2">
      <c r="A3000" s="6" t="s">
        <v>4407</v>
      </c>
      <c r="B3000" s="6" t="s">
        <v>3382</v>
      </c>
      <c r="C3000" s="6" t="s">
        <v>4408</v>
      </c>
      <c r="D3000" s="6" t="s">
        <v>7290</v>
      </c>
    </row>
    <row r="3001" spans="1:4" ht="15.75" customHeight="1" x14ac:dyDescent="0.2">
      <c r="A3001" s="6" t="s">
        <v>4407</v>
      </c>
      <c r="B3001" s="6" t="s">
        <v>3383</v>
      </c>
      <c r="C3001" s="6" t="s">
        <v>4408</v>
      </c>
      <c r="D3001" s="6" t="s">
        <v>7291</v>
      </c>
    </row>
    <row r="3002" spans="1:4" ht="15.75" customHeight="1" x14ac:dyDescent="0.2">
      <c r="A3002" s="6" t="s">
        <v>4407</v>
      </c>
      <c r="B3002" s="6" t="s">
        <v>3384</v>
      </c>
      <c r="C3002" s="6" t="s">
        <v>4408</v>
      </c>
      <c r="D3002" s="6" t="s">
        <v>7292</v>
      </c>
    </row>
    <row r="3003" spans="1:4" ht="15.75" customHeight="1" x14ac:dyDescent="0.2">
      <c r="A3003" s="6" t="s">
        <v>4407</v>
      </c>
      <c r="B3003" s="6" t="s">
        <v>3385</v>
      </c>
      <c r="C3003" s="6" t="s">
        <v>4408</v>
      </c>
      <c r="D3003" s="6" t="s">
        <v>7293</v>
      </c>
    </row>
    <row r="3004" spans="1:4" ht="15.75" customHeight="1" x14ac:dyDescent="0.2">
      <c r="A3004" s="6" t="s">
        <v>4407</v>
      </c>
      <c r="B3004" s="6" t="s">
        <v>3386</v>
      </c>
      <c r="C3004" s="6" t="s">
        <v>4408</v>
      </c>
      <c r="D3004" s="6" t="s">
        <v>7294</v>
      </c>
    </row>
    <row r="3005" spans="1:4" ht="15.75" customHeight="1" x14ac:dyDescent="0.2">
      <c r="A3005" s="6" t="s">
        <v>4407</v>
      </c>
      <c r="B3005" s="6" t="s">
        <v>3387</v>
      </c>
      <c r="C3005" s="6" t="s">
        <v>4408</v>
      </c>
      <c r="D3005" s="6" t="s">
        <v>7295</v>
      </c>
    </row>
    <row r="3006" spans="1:4" ht="15.75" customHeight="1" x14ac:dyDescent="0.2">
      <c r="A3006" s="6" t="s">
        <v>4407</v>
      </c>
      <c r="B3006" s="6" t="s">
        <v>3388</v>
      </c>
      <c r="C3006" s="6" t="s">
        <v>4408</v>
      </c>
      <c r="D3006" s="6" t="s">
        <v>7296</v>
      </c>
    </row>
    <row r="3007" spans="1:4" ht="15.75" customHeight="1" x14ac:dyDescent="0.2">
      <c r="A3007" s="6" t="s">
        <v>4407</v>
      </c>
      <c r="B3007" s="6" t="s">
        <v>3389</v>
      </c>
      <c r="C3007" s="6" t="s">
        <v>4408</v>
      </c>
      <c r="D3007" s="6" t="s">
        <v>7297</v>
      </c>
    </row>
    <row r="3008" spans="1:4" ht="15.75" customHeight="1" x14ac:dyDescent="0.2">
      <c r="A3008" s="6" t="s">
        <v>4407</v>
      </c>
      <c r="B3008" s="6" t="s">
        <v>3390</v>
      </c>
      <c r="C3008" s="6" t="s">
        <v>4408</v>
      </c>
      <c r="D3008" s="6" t="s">
        <v>7298</v>
      </c>
    </row>
    <row r="3009" spans="1:4" ht="15.75" customHeight="1" x14ac:dyDescent="0.2">
      <c r="A3009" s="6" t="s">
        <v>4407</v>
      </c>
      <c r="B3009" s="6" t="s">
        <v>3391</v>
      </c>
      <c r="C3009" s="6" t="s">
        <v>4408</v>
      </c>
      <c r="D3009" s="6" t="s">
        <v>7299</v>
      </c>
    </row>
    <row r="3010" spans="1:4" ht="15.75" customHeight="1" x14ac:dyDescent="0.2">
      <c r="A3010" s="6" t="s">
        <v>4407</v>
      </c>
      <c r="B3010" s="6" t="s">
        <v>3392</v>
      </c>
      <c r="C3010" s="6" t="s">
        <v>4408</v>
      </c>
      <c r="D3010" s="6" t="s">
        <v>7300</v>
      </c>
    </row>
    <row r="3011" spans="1:4" ht="15.75" customHeight="1" x14ac:dyDescent="0.2">
      <c r="A3011" s="6" t="s">
        <v>4407</v>
      </c>
      <c r="B3011" s="6" t="s">
        <v>3393</v>
      </c>
      <c r="C3011" s="6" t="s">
        <v>4408</v>
      </c>
      <c r="D3011" s="6" t="s">
        <v>7301</v>
      </c>
    </row>
    <row r="3012" spans="1:4" ht="15.75" customHeight="1" x14ac:dyDescent="0.2">
      <c r="A3012" s="6" t="s">
        <v>4407</v>
      </c>
      <c r="B3012" s="6" t="s">
        <v>3394</v>
      </c>
      <c r="C3012" s="6" t="s">
        <v>4408</v>
      </c>
      <c r="D3012" s="6" t="s">
        <v>7302</v>
      </c>
    </row>
    <row r="3013" spans="1:4" ht="15.75" customHeight="1" x14ac:dyDescent="0.2">
      <c r="A3013" s="6" t="s">
        <v>4407</v>
      </c>
      <c r="B3013" s="6" t="s">
        <v>3395</v>
      </c>
      <c r="C3013" s="6" t="s">
        <v>4408</v>
      </c>
      <c r="D3013" s="6" t="s">
        <v>7303</v>
      </c>
    </row>
    <row r="3014" spans="1:4" ht="15.75" customHeight="1" x14ac:dyDescent="0.2">
      <c r="A3014" s="6" t="s">
        <v>4407</v>
      </c>
      <c r="B3014" s="6" t="s">
        <v>3396</v>
      </c>
      <c r="C3014" s="6" t="s">
        <v>4408</v>
      </c>
      <c r="D3014" s="6" t="s">
        <v>7304</v>
      </c>
    </row>
    <row r="3015" spans="1:4" ht="15.75" customHeight="1" x14ac:dyDescent="0.2">
      <c r="A3015" s="6" t="s">
        <v>4407</v>
      </c>
      <c r="B3015" s="6" t="s">
        <v>3397</v>
      </c>
      <c r="C3015" s="6" t="s">
        <v>4408</v>
      </c>
      <c r="D3015" s="6" t="s">
        <v>7305</v>
      </c>
    </row>
    <row r="3016" spans="1:4" ht="15.75" customHeight="1" x14ac:dyDescent="0.2">
      <c r="A3016" s="6" t="s">
        <v>4407</v>
      </c>
      <c r="B3016" s="6" t="s">
        <v>3398</v>
      </c>
      <c r="C3016" s="6" t="s">
        <v>4408</v>
      </c>
      <c r="D3016" s="6" t="s">
        <v>7306</v>
      </c>
    </row>
    <row r="3017" spans="1:4" ht="15.75" customHeight="1" x14ac:dyDescent="0.2">
      <c r="A3017" s="6" t="s">
        <v>4407</v>
      </c>
      <c r="B3017" s="6" t="s">
        <v>3399</v>
      </c>
      <c r="C3017" s="6" t="s">
        <v>4408</v>
      </c>
      <c r="D3017" s="6" t="s">
        <v>7307</v>
      </c>
    </row>
    <row r="3018" spans="1:4" ht="15.75" customHeight="1" x14ac:dyDescent="0.2">
      <c r="A3018" s="6" t="s">
        <v>4407</v>
      </c>
      <c r="B3018" s="6" t="s">
        <v>3400</v>
      </c>
      <c r="C3018" s="6" t="s">
        <v>4408</v>
      </c>
      <c r="D3018" s="6" t="s">
        <v>7308</v>
      </c>
    </row>
    <row r="3019" spans="1:4" ht="15.75" customHeight="1" x14ac:dyDescent="0.2">
      <c r="A3019" s="6" t="s">
        <v>4407</v>
      </c>
      <c r="B3019" s="6" t="s">
        <v>3401</v>
      </c>
      <c r="C3019" s="6" t="s">
        <v>4408</v>
      </c>
      <c r="D3019" s="6" t="s">
        <v>7309</v>
      </c>
    </row>
    <row r="3020" spans="1:4" ht="15.75" customHeight="1" x14ac:dyDescent="0.2">
      <c r="A3020" s="6" t="s">
        <v>4407</v>
      </c>
      <c r="B3020" s="6" t="s">
        <v>3402</v>
      </c>
      <c r="C3020" s="6" t="s">
        <v>4408</v>
      </c>
      <c r="D3020" s="6" t="s">
        <v>7310</v>
      </c>
    </row>
    <row r="3021" spans="1:4" ht="15.75" customHeight="1" x14ac:dyDescent="0.2">
      <c r="A3021" s="6" t="s">
        <v>4407</v>
      </c>
      <c r="B3021" s="6" t="s">
        <v>3403</v>
      </c>
      <c r="C3021" s="6" t="s">
        <v>4408</v>
      </c>
      <c r="D3021" s="6" t="s">
        <v>7311</v>
      </c>
    </row>
    <row r="3022" spans="1:4" ht="15.75" customHeight="1" x14ac:dyDescent="0.2">
      <c r="A3022" s="6" t="s">
        <v>4407</v>
      </c>
      <c r="B3022" s="6" t="s">
        <v>3404</v>
      </c>
      <c r="C3022" s="6" t="s">
        <v>4408</v>
      </c>
      <c r="D3022" s="6" t="s">
        <v>7312</v>
      </c>
    </row>
    <row r="3023" spans="1:4" ht="15.75" customHeight="1" x14ac:dyDescent="0.2">
      <c r="A3023" s="6" t="s">
        <v>4407</v>
      </c>
      <c r="B3023" s="6" t="s">
        <v>3405</v>
      </c>
      <c r="C3023" s="6" t="s">
        <v>4408</v>
      </c>
      <c r="D3023" s="6" t="s">
        <v>7313</v>
      </c>
    </row>
    <row r="3024" spans="1:4" ht="15.75" customHeight="1" x14ac:dyDescent="0.2">
      <c r="A3024" s="6" t="s">
        <v>4407</v>
      </c>
      <c r="B3024" s="6" t="s">
        <v>3406</v>
      </c>
      <c r="C3024" s="6" t="s">
        <v>4408</v>
      </c>
      <c r="D3024" s="6" t="s">
        <v>3863</v>
      </c>
    </row>
    <row r="3025" spans="1:4" ht="15.75" customHeight="1" x14ac:dyDescent="0.2">
      <c r="A3025" s="6" t="s">
        <v>4407</v>
      </c>
      <c r="B3025" s="6" t="s">
        <v>3407</v>
      </c>
      <c r="C3025" s="6" t="s">
        <v>4408</v>
      </c>
      <c r="D3025" s="6" t="s">
        <v>3868</v>
      </c>
    </row>
    <row r="3026" spans="1:4" ht="15.75" customHeight="1" x14ac:dyDescent="0.2">
      <c r="A3026" s="6" t="s">
        <v>4407</v>
      </c>
      <c r="B3026" s="6" t="s">
        <v>3408</v>
      </c>
      <c r="C3026" s="6" t="s">
        <v>4408</v>
      </c>
      <c r="D3026" s="6" t="s">
        <v>7314</v>
      </c>
    </row>
    <row r="3027" spans="1:4" ht="15.75" customHeight="1" x14ac:dyDescent="0.2">
      <c r="A3027" s="6" t="s">
        <v>4407</v>
      </c>
      <c r="B3027" s="6" t="s">
        <v>3409</v>
      </c>
      <c r="C3027" s="6" t="s">
        <v>4408</v>
      </c>
      <c r="D3027" s="6" t="s">
        <v>7315</v>
      </c>
    </row>
    <row r="3028" spans="1:4" ht="15.75" customHeight="1" x14ac:dyDescent="0.2">
      <c r="A3028" s="6" t="s">
        <v>4407</v>
      </c>
      <c r="B3028" s="6" t="s">
        <v>3410</v>
      </c>
      <c r="C3028" s="6" t="s">
        <v>4408</v>
      </c>
      <c r="D3028" s="6" t="s">
        <v>7316</v>
      </c>
    </row>
    <row r="3029" spans="1:4" ht="15.75" customHeight="1" x14ac:dyDescent="0.2">
      <c r="A3029" s="6" t="s">
        <v>4407</v>
      </c>
      <c r="B3029" s="6" t="s">
        <v>3411</v>
      </c>
      <c r="C3029" s="6" t="s">
        <v>4408</v>
      </c>
      <c r="D3029" s="6" t="s">
        <v>7317</v>
      </c>
    </row>
    <row r="3030" spans="1:4" ht="15.75" customHeight="1" x14ac:dyDescent="0.2">
      <c r="A3030" s="6" t="s">
        <v>4407</v>
      </c>
      <c r="B3030" s="6" t="s">
        <v>3412</v>
      </c>
      <c r="C3030" s="6" t="s">
        <v>4408</v>
      </c>
      <c r="D3030" s="6" t="s">
        <v>7318</v>
      </c>
    </row>
    <row r="3031" spans="1:4" ht="15.75" customHeight="1" x14ac:dyDescent="0.2">
      <c r="A3031" s="6" t="s">
        <v>4407</v>
      </c>
      <c r="B3031" s="6" t="s">
        <v>3413</v>
      </c>
      <c r="C3031" s="6" t="s">
        <v>4408</v>
      </c>
      <c r="D3031" s="6" t="s">
        <v>7319</v>
      </c>
    </row>
    <row r="3032" spans="1:4" ht="15.75" customHeight="1" x14ac:dyDescent="0.2">
      <c r="A3032" s="6" t="s">
        <v>4407</v>
      </c>
      <c r="B3032" s="6" t="s">
        <v>3414</v>
      </c>
      <c r="C3032" s="6" t="s">
        <v>4408</v>
      </c>
      <c r="D3032" s="6" t="s">
        <v>7320</v>
      </c>
    </row>
    <row r="3033" spans="1:4" ht="15.75" customHeight="1" x14ac:dyDescent="0.2">
      <c r="A3033" s="6" t="s">
        <v>4407</v>
      </c>
      <c r="B3033" s="6" t="s">
        <v>3415</v>
      </c>
      <c r="C3033" s="6" t="s">
        <v>4408</v>
      </c>
      <c r="D3033" s="6" t="s">
        <v>7321</v>
      </c>
    </row>
    <row r="3034" spans="1:4" ht="15.75" customHeight="1" x14ac:dyDescent="0.2">
      <c r="A3034" s="6" t="s">
        <v>4407</v>
      </c>
      <c r="B3034" s="6" t="s">
        <v>3416</v>
      </c>
      <c r="C3034" s="6" t="s">
        <v>4408</v>
      </c>
      <c r="D3034" s="6" t="s">
        <v>7322</v>
      </c>
    </row>
    <row r="3035" spans="1:4" ht="15.75" customHeight="1" x14ac:dyDescent="0.2">
      <c r="A3035" s="6" t="s">
        <v>4407</v>
      </c>
      <c r="B3035" s="6" t="s">
        <v>3417</v>
      </c>
      <c r="C3035" s="6" t="s">
        <v>4408</v>
      </c>
      <c r="D3035" s="6" t="s">
        <v>7323</v>
      </c>
    </row>
    <row r="3036" spans="1:4" ht="15.75" customHeight="1" x14ac:dyDescent="0.2">
      <c r="A3036" s="6" t="s">
        <v>4407</v>
      </c>
      <c r="B3036" s="6" t="s">
        <v>3418</v>
      </c>
      <c r="C3036" s="6" t="s">
        <v>4408</v>
      </c>
      <c r="D3036" s="6" t="s">
        <v>7324</v>
      </c>
    </row>
    <row r="3037" spans="1:4" ht="15.75" customHeight="1" x14ac:dyDescent="0.2">
      <c r="A3037" s="6" t="s">
        <v>4407</v>
      </c>
      <c r="B3037" s="6" t="s">
        <v>3419</v>
      </c>
      <c r="C3037" s="6" t="s">
        <v>4408</v>
      </c>
      <c r="D3037" s="6" t="s">
        <v>7325</v>
      </c>
    </row>
    <row r="3038" spans="1:4" ht="15.75" customHeight="1" x14ac:dyDescent="0.2">
      <c r="A3038" s="6" t="s">
        <v>4407</v>
      </c>
      <c r="B3038" s="6" t="s">
        <v>3420</v>
      </c>
      <c r="C3038" s="6" t="s">
        <v>4408</v>
      </c>
      <c r="D3038" s="6" t="s">
        <v>7326</v>
      </c>
    </row>
    <row r="3039" spans="1:4" ht="15.75" customHeight="1" x14ac:dyDescent="0.2">
      <c r="A3039" s="6" t="s">
        <v>4407</v>
      </c>
      <c r="B3039" s="6" t="s">
        <v>3421</v>
      </c>
      <c r="C3039" s="6" t="s">
        <v>4408</v>
      </c>
      <c r="D3039" s="6" t="s">
        <v>3886</v>
      </c>
    </row>
    <row r="3040" spans="1:4" ht="15.75" customHeight="1" x14ac:dyDescent="0.2">
      <c r="A3040" s="6" t="s">
        <v>4407</v>
      </c>
      <c r="B3040" s="6" t="s">
        <v>3422</v>
      </c>
      <c r="C3040" s="6" t="s">
        <v>4408</v>
      </c>
      <c r="D3040" s="6" t="s">
        <v>7327</v>
      </c>
    </row>
    <row r="3041" spans="1:4" ht="15.75" customHeight="1" x14ac:dyDescent="0.2">
      <c r="A3041" s="6" t="s">
        <v>4407</v>
      </c>
      <c r="B3041" s="6" t="s">
        <v>3423</v>
      </c>
      <c r="C3041" s="6" t="s">
        <v>4408</v>
      </c>
      <c r="D3041" s="6" t="s">
        <v>7328</v>
      </c>
    </row>
    <row r="3042" spans="1:4" ht="15.75" customHeight="1" x14ac:dyDescent="0.2">
      <c r="A3042" s="6" t="s">
        <v>4407</v>
      </c>
      <c r="B3042" s="6" t="s">
        <v>3424</v>
      </c>
      <c r="C3042" s="6" t="s">
        <v>4408</v>
      </c>
      <c r="D3042" s="6" t="s">
        <v>7329</v>
      </c>
    </row>
    <row r="3043" spans="1:4" ht="15.75" customHeight="1" x14ac:dyDescent="0.2">
      <c r="A3043" s="6" t="s">
        <v>4407</v>
      </c>
      <c r="B3043" s="6" t="s">
        <v>3425</v>
      </c>
      <c r="C3043" s="6" t="s">
        <v>4408</v>
      </c>
      <c r="D3043" s="6" t="s">
        <v>7330</v>
      </c>
    </row>
    <row r="3044" spans="1:4" ht="15.75" customHeight="1" x14ac:dyDescent="0.2">
      <c r="A3044" s="6" t="s">
        <v>4407</v>
      </c>
      <c r="B3044" s="6" t="s">
        <v>3426</v>
      </c>
      <c r="C3044" s="6" t="s">
        <v>4408</v>
      </c>
      <c r="D3044" s="6" t="s">
        <v>7331</v>
      </c>
    </row>
    <row r="3045" spans="1:4" ht="15.75" customHeight="1" x14ac:dyDescent="0.2">
      <c r="A3045" s="6" t="s">
        <v>4407</v>
      </c>
      <c r="B3045" s="6" t="s">
        <v>3427</v>
      </c>
      <c r="C3045" s="6" t="s">
        <v>4408</v>
      </c>
      <c r="D3045" s="6" t="s">
        <v>7332</v>
      </c>
    </row>
    <row r="3046" spans="1:4" ht="15.75" customHeight="1" x14ac:dyDescent="0.2">
      <c r="A3046" s="6" t="s">
        <v>4407</v>
      </c>
      <c r="B3046" s="6" t="s">
        <v>3428</v>
      </c>
      <c r="C3046" s="6" t="s">
        <v>4408</v>
      </c>
      <c r="D3046" s="6" t="s">
        <v>7333</v>
      </c>
    </row>
    <row r="3047" spans="1:4" ht="15.75" customHeight="1" x14ac:dyDescent="0.2">
      <c r="A3047" s="6" t="s">
        <v>4407</v>
      </c>
      <c r="B3047" s="6" t="s">
        <v>3429</v>
      </c>
      <c r="C3047" s="6" t="s">
        <v>4408</v>
      </c>
      <c r="D3047" s="6" t="s">
        <v>7334</v>
      </c>
    </row>
    <row r="3048" spans="1:4" ht="15.75" customHeight="1" x14ac:dyDescent="0.2">
      <c r="A3048" s="6" t="s">
        <v>4407</v>
      </c>
      <c r="B3048" s="6" t="s">
        <v>3430</v>
      </c>
      <c r="C3048" s="6" t="s">
        <v>4408</v>
      </c>
      <c r="D3048" s="6" t="s">
        <v>7335</v>
      </c>
    </row>
    <row r="3049" spans="1:4" ht="15.75" customHeight="1" x14ac:dyDescent="0.2">
      <c r="A3049" s="6" t="s">
        <v>4407</v>
      </c>
      <c r="B3049" s="6" t="s">
        <v>3431</v>
      </c>
      <c r="C3049" s="6" t="s">
        <v>4408</v>
      </c>
      <c r="D3049" s="6" t="s">
        <v>7336</v>
      </c>
    </row>
    <row r="3050" spans="1:4" ht="15.75" customHeight="1" x14ac:dyDescent="0.2">
      <c r="A3050" s="6" t="s">
        <v>4407</v>
      </c>
      <c r="B3050" s="6" t="s">
        <v>3432</v>
      </c>
      <c r="C3050" s="6" t="s">
        <v>4408</v>
      </c>
      <c r="D3050" s="6" t="s">
        <v>7337</v>
      </c>
    </row>
    <row r="3051" spans="1:4" ht="15.75" customHeight="1" x14ac:dyDescent="0.2">
      <c r="A3051" s="6" t="s">
        <v>4407</v>
      </c>
      <c r="B3051" s="6" t="s">
        <v>3433</v>
      </c>
      <c r="C3051" s="6" t="s">
        <v>4408</v>
      </c>
      <c r="D3051" s="6" t="s">
        <v>3901</v>
      </c>
    </row>
    <row r="3052" spans="1:4" ht="15.75" customHeight="1" x14ac:dyDescent="0.2">
      <c r="A3052" s="6" t="s">
        <v>4407</v>
      </c>
      <c r="B3052" s="6" t="s">
        <v>3434</v>
      </c>
      <c r="C3052" s="6" t="s">
        <v>4408</v>
      </c>
      <c r="D3052" s="6" t="s">
        <v>7338</v>
      </c>
    </row>
    <row r="3053" spans="1:4" ht="15.75" customHeight="1" x14ac:dyDescent="0.2">
      <c r="A3053" s="6" t="s">
        <v>4407</v>
      </c>
      <c r="B3053" s="6" t="s">
        <v>3435</v>
      </c>
      <c r="C3053" s="6" t="s">
        <v>4408</v>
      </c>
      <c r="D3053" s="6" t="s">
        <v>7339</v>
      </c>
    </row>
    <row r="3054" spans="1:4" ht="15.75" customHeight="1" x14ac:dyDescent="0.2">
      <c r="A3054" s="6" t="s">
        <v>4407</v>
      </c>
      <c r="B3054" s="6" t="s">
        <v>3436</v>
      </c>
      <c r="C3054" s="6" t="s">
        <v>4408</v>
      </c>
      <c r="D3054" s="6" t="s">
        <v>7340</v>
      </c>
    </row>
    <row r="3055" spans="1:4" ht="15.75" customHeight="1" x14ac:dyDescent="0.2">
      <c r="A3055" s="6" t="s">
        <v>4407</v>
      </c>
      <c r="B3055" s="6" t="s">
        <v>3437</v>
      </c>
      <c r="C3055" s="6" t="s">
        <v>4408</v>
      </c>
      <c r="D3055" s="6" t="s">
        <v>7341</v>
      </c>
    </row>
    <row r="3056" spans="1:4" ht="15.75" customHeight="1" x14ac:dyDescent="0.2">
      <c r="A3056" s="6" t="s">
        <v>4407</v>
      </c>
      <c r="B3056" s="6" t="s">
        <v>3438</v>
      </c>
      <c r="C3056" s="6" t="s">
        <v>4408</v>
      </c>
      <c r="D3056" s="6" t="s">
        <v>7342</v>
      </c>
    </row>
    <row r="3057" spans="1:4" ht="15.75" customHeight="1" x14ac:dyDescent="0.2">
      <c r="A3057" s="6" t="s">
        <v>4407</v>
      </c>
      <c r="B3057" s="6" t="s">
        <v>3439</v>
      </c>
      <c r="C3057" s="6" t="s">
        <v>4408</v>
      </c>
      <c r="D3057" s="6" t="s">
        <v>7343</v>
      </c>
    </row>
    <row r="3058" spans="1:4" ht="15.75" customHeight="1" x14ac:dyDescent="0.2">
      <c r="A3058" s="6" t="s">
        <v>4407</v>
      </c>
      <c r="B3058" s="6" t="s">
        <v>3440</v>
      </c>
      <c r="C3058" s="6" t="s">
        <v>4408</v>
      </c>
      <c r="D3058" s="6" t="s">
        <v>7344</v>
      </c>
    </row>
    <row r="3059" spans="1:4" ht="15.75" customHeight="1" x14ac:dyDescent="0.2">
      <c r="A3059" s="6" t="s">
        <v>4407</v>
      </c>
      <c r="B3059" s="6" t="s">
        <v>3441</v>
      </c>
      <c r="C3059" s="6" t="s">
        <v>4408</v>
      </c>
      <c r="D3059" s="6" t="s">
        <v>7345</v>
      </c>
    </row>
    <row r="3060" spans="1:4" ht="15.75" customHeight="1" x14ac:dyDescent="0.2">
      <c r="A3060" s="6" t="s">
        <v>4407</v>
      </c>
      <c r="B3060" s="6" t="s">
        <v>3442</v>
      </c>
      <c r="C3060" s="6" t="s">
        <v>4408</v>
      </c>
      <c r="D3060" s="6" t="s">
        <v>3915</v>
      </c>
    </row>
    <row r="3061" spans="1:4" ht="15.75" customHeight="1" x14ac:dyDescent="0.2">
      <c r="A3061" s="6" t="s">
        <v>4407</v>
      </c>
      <c r="B3061" s="6" t="s">
        <v>3443</v>
      </c>
      <c r="C3061" s="6" t="s">
        <v>4408</v>
      </c>
      <c r="D3061" s="6" t="s">
        <v>7346</v>
      </c>
    </row>
    <row r="3062" spans="1:4" ht="15.75" customHeight="1" x14ac:dyDescent="0.2">
      <c r="A3062" s="6" t="s">
        <v>4407</v>
      </c>
      <c r="B3062" s="6" t="s">
        <v>3444</v>
      </c>
      <c r="C3062" s="6" t="s">
        <v>4408</v>
      </c>
      <c r="D3062" s="6" t="s">
        <v>7347</v>
      </c>
    </row>
    <row r="3063" spans="1:4" ht="15.75" customHeight="1" x14ac:dyDescent="0.2">
      <c r="A3063" s="6" t="s">
        <v>4407</v>
      </c>
      <c r="B3063" s="6" t="s">
        <v>3445</v>
      </c>
      <c r="C3063" s="6" t="s">
        <v>4408</v>
      </c>
      <c r="D3063" s="6" t="s">
        <v>7348</v>
      </c>
    </row>
    <row r="3064" spans="1:4" ht="15.75" customHeight="1" x14ac:dyDescent="0.2">
      <c r="A3064" s="6" t="s">
        <v>4407</v>
      </c>
      <c r="B3064" s="6" t="s">
        <v>3446</v>
      </c>
      <c r="C3064" s="6" t="s">
        <v>4408</v>
      </c>
      <c r="D3064" s="6" t="s">
        <v>7349</v>
      </c>
    </row>
    <row r="3065" spans="1:4" ht="15.75" customHeight="1" x14ac:dyDescent="0.2">
      <c r="A3065" s="6" t="s">
        <v>4407</v>
      </c>
      <c r="B3065" s="6" t="s">
        <v>3447</v>
      </c>
      <c r="C3065" s="6" t="s">
        <v>4408</v>
      </c>
      <c r="D3065" s="6" t="s">
        <v>7350</v>
      </c>
    </row>
    <row r="3066" spans="1:4" ht="15.75" customHeight="1" x14ac:dyDescent="0.2">
      <c r="A3066" s="6" t="s">
        <v>4407</v>
      </c>
      <c r="B3066" s="6" t="s">
        <v>3448</v>
      </c>
      <c r="C3066" s="6" t="s">
        <v>4408</v>
      </c>
      <c r="D3066" s="6" t="s">
        <v>7351</v>
      </c>
    </row>
    <row r="3067" spans="1:4" ht="15.75" customHeight="1" x14ac:dyDescent="0.2">
      <c r="A3067" s="6" t="s">
        <v>4407</v>
      </c>
      <c r="B3067" s="6" t="s">
        <v>3449</v>
      </c>
      <c r="C3067" s="6" t="s">
        <v>4408</v>
      </c>
      <c r="D3067" s="6" t="s">
        <v>7352</v>
      </c>
    </row>
    <row r="3068" spans="1:4" ht="15.75" customHeight="1" x14ac:dyDescent="0.2">
      <c r="A3068" s="6" t="s">
        <v>4407</v>
      </c>
      <c r="B3068" s="6" t="s">
        <v>3450</v>
      </c>
      <c r="C3068" s="6" t="s">
        <v>4408</v>
      </c>
      <c r="D3068" s="6" t="s">
        <v>7353</v>
      </c>
    </row>
    <row r="3069" spans="1:4" ht="15.75" customHeight="1" x14ac:dyDescent="0.2">
      <c r="A3069" s="6" t="s">
        <v>4407</v>
      </c>
      <c r="B3069" s="6" t="s">
        <v>3451</v>
      </c>
      <c r="C3069" s="6" t="s">
        <v>4408</v>
      </c>
      <c r="D3069" s="6" t="s">
        <v>7354</v>
      </c>
    </row>
    <row r="3070" spans="1:4" ht="15.75" customHeight="1" x14ac:dyDescent="0.2">
      <c r="A3070" s="6" t="s">
        <v>4407</v>
      </c>
      <c r="B3070" s="6" t="s">
        <v>3452</v>
      </c>
      <c r="C3070" s="6" t="s">
        <v>4408</v>
      </c>
      <c r="D3070" s="6" t="s">
        <v>7355</v>
      </c>
    </row>
    <row r="3071" spans="1:4" ht="15.75" customHeight="1" x14ac:dyDescent="0.2">
      <c r="A3071" s="6" t="s">
        <v>4407</v>
      </c>
      <c r="B3071" s="6" t="s">
        <v>3453</v>
      </c>
      <c r="C3071" s="6" t="s">
        <v>4408</v>
      </c>
      <c r="D3071" s="6" t="s">
        <v>7356</v>
      </c>
    </row>
    <row r="3072" spans="1:4" ht="15.75" customHeight="1" x14ac:dyDescent="0.2">
      <c r="A3072" s="6" t="s">
        <v>4407</v>
      </c>
      <c r="B3072" s="6" t="s">
        <v>3454</v>
      </c>
      <c r="C3072" s="6" t="s">
        <v>4408</v>
      </c>
      <c r="D3072" s="6" t="s">
        <v>7357</v>
      </c>
    </row>
    <row r="3073" spans="1:4" ht="15.75" customHeight="1" x14ac:dyDescent="0.2">
      <c r="A3073" s="6" t="s">
        <v>4407</v>
      </c>
      <c r="B3073" s="6" t="s">
        <v>3455</v>
      </c>
      <c r="C3073" s="6" t="s">
        <v>4408</v>
      </c>
      <c r="D3073" s="6" t="s">
        <v>7358</v>
      </c>
    </row>
    <row r="3074" spans="1:4" ht="15.75" customHeight="1" x14ac:dyDescent="0.2">
      <c r="A3074" s="6" t="s">
        <v>4407</v>
      </c>
      <c r="B3074" s="6" t="s">
        <v>3456</v>
      </c>
      <c r="C3074" s="6" t="s">
        <v>4408</v>
      </c>
      <c r="D3074" s="6" t="s">
        <v>7359</v>
      </c>
    </row>
    <row r="3075" spans="1:4" ht="15.75" customHeight="1" x14ac:dyDescent="0.2">
      <c r="A3075" s="6" t="s">
        <v>4407</v>
      </c>
      <c r="B3075" s="6" t="s">
        <v>3457</v>
      </c>
      <c r="C3075" s="6" t="s">
        <v>4408</v>
      </c>
      <c r="D3075" s="6" t="s">
        <v>7360</v>
      </c>
    </row>
    <row r="3076" spans="1:4" ht="15.75" customHeight="1" x14ac:dyDescent="0.2">
      <c r="A3076" s="6" t="s">
        <v>4407</v>
      </c>
      <c r="B3076" s="6" t="s">
        <v>3458</v>
      </c>
      <c r="C3076" s="6" t="s">
        <v>4408</v>
      </c>
      <c r="D3076" s="6" t="s">
        <v>7361</v>
      </c>
    </row>
    <row r="3077" spans="1:4" ht="15.75" customHeight="1" x14ac:dyDescent="0.2">
      <c r="A3077" s="6" t="s">
        <v>4407</v>
      </c>
      <c r="B3077" s="6" t="s">
        <v>3459</v>
      </c>
      <c r="C3077" s="6" t="s">
        <v>4408</v>
      </c>
      <c r="D3077" s="6" t="s">
        <v>7362</v>
      </c>
    </row>
    <row r="3078" spans="1:4" ht="15.75" customHeight="1" x14ac:dyDescent="0.2">
      <c r="A3078" s="6" t="s">
        <v>4407</v>
      </c>
      <c r="B3078" s="6" t="s">
        <v>3460</v>
      </c>
      <c r="C3078" s="6" t="s">
        <v>4408</v>
      </c>
      <c r="D3078" s="6" t="s">
        <v>7363</v>
      </c>
    </row>
    <row r="3079" spans="1:4" ht="15.75" customHeight="1" x14ac:dyDescent="0.2">
      <c r="A3079" s="6" t="s">
        <v>4407</v>
      </c>
      <c r="B3079" s="6" t="s">
        <v>3461</v>
      </c>
      <c r="C3079" s="6" t="s">
        <v>4408</v>
      </c>
      <c r="D3079" s="6" t="s">
        <v>7364</v>
      </c>
    </row>
    <row r="3080" spans="1:4" ht="15.75" customHeight="1" x14ac:dyDescent="0.2">
      <c r="A3080" s="6" t="s">
        <v>4407</v>
      </c>
      <c r="B3080" s="6" t="s">
        <v>3462</v>
      </c>
      <c r="C3080" s="6" t="s">
        <v>4408</v>
      </c>
      <c r="D3080" s="6" t="s">
        <v>7365</v>
      </c>
    </row>
    <row r="3081" spans="1:4" ht="15.75" customHeight="1" x14ac:dyDescent="0.2">
      <c r="A3081" s="6" t="s">
        <v>4407</v>
      </c>
      <c r="B3081" s="6" t="s">
        <v>3463</v>
      </c>
      <c r="C3081" s="6" t="s">
        <v>4408</v>
      </c>
      <c r="D3081" s="6" t="s">
        <v>359</v>
      </c>
    </row>
    <row r="3082" spans="1:4" ht="15.75" customHeight="1" x14ac:dyDescent="0.2">
      <c r="A3082" s="6" t="s">
        <v>4407</v>
      </c>
      <c r="B3082" s="6" t="s">
        <v>3464</v>
      </c>
      <c r="C3082" s="6" t="s">
        <v>4408</v>
      </c>
      <c r="D3082" s="6" t="s">
        <v>7366</v>
      </c>
    </row>
    <row r="3083" spans="1:4" ht="15.75" customHeight="1" x14ac:dyDescent="0.2">
      <c r="A3083" s="6" t="s">
        <v>4407</v>
      </c>
      <c r="B3083" s="6" t="s">
        <v>3465</v>
      </c>
      <c r="C3083" s="6" t="s">
        <v>4408</v>
      </c>
      <c r="D3083" s="6" t="s">
        <v>7367</v>
      </c>
    </row>
    <row r="3084" spans="1:4" ht="15.75" customHeight="1" x14ac:dyDescent="0.2">
      <c r="A3084" s="6" t="s">
        <v>4407</v>
      </c>
      <c r="B3084" s="6" t="s">
        <v>3466</v>
      </c>
      <c r="C3084" s="6" t="s">
        <v>4408</v>
      </c>
      <c r="D3084" s="6" t="s">
        <v>7368</v>
      </c>
    </row>
    <row r="3085" spans="1:4" ht="15.75" customHeight="1" x14ac:dyDescent="0.2">
      <c r="A3085" s="6" t="s">
        <v>4407</v>
      </c>
      <c r="B3085" s="6" t="s">
        <v>3467</v>
      </c>
      <c r="C3085" s="6" t="s">
        <v>4408</v>
      </c>
      <c r="D3085" s="6" t="s">
        <v>7369</v>
      </c>
    </row>
    <row r="3086" spans="1:4" ht="15.75" customHeight="1" x14ac:dyDescent="0.2">
      <c r="A3086" s="6" t="s">
        <v>4407</v>
      </c>
      <c r="B3086" s="6" t="s">
        <v>3468</v>
      </c>
      <c r="C3086" s="6" t="s">
        <v>4408</v>
      </c>
      <c r="D3086" s="6" t="s">
        <v>7370</v>
      </c>
    </row>
    <row r="3087" spans="1:4" ht="15.75" customHeight="1" x14ac:dyDescent="0.2">
      <c r="A3087" s="6" t="s">
        <v>4407</v>
      </c>
      <c r="B3087" s="6" t="s">
        <v>3469</v>
      </c>
      <c r="C3087" s="6" t="s">
        <v>4408</v>
      </c>
      <c r="D3087" s="6" t="s">
        <v>7371</v>
      </c>
    </row>
    <row r="3088" spans="1:4" ht="15.75" customHeight="1" x14ac:dyDescent="0.2">
      <c r="A3088" s="6" t="s">
        <v>4407</v>
      </c>
      <c r="B3088" s="6" t="s">
        <v>3470</v>
      </c>
      <c r="C3088" s="6" t="s">
        <v>4408</v>
      </c>
      <c r="D3088" s="6" t="s">
        <v>7372</v>
      </c>
    </row>
    <row r="3089" spans="1:4" ht="15.75" customHeight="1" x14ac:dyDescent="0.2">
      <c r="A3089" s="6" t="s">
        <v>4407</v>
      </c>
      <c r="B3089" s="6" t="s">
        <v>3471</v>
      </c>
      <c r="C3089" s="6" t="s">
        <v>4408</v>
      </c>
      <c r="D3089" s="6" t="s">
        <v>7373</v>
      </c>
    </row>
    <row r="3090" spans="1:4" ht="15.75" customHeight="1" x14ac:dyDescent="0.2">
      <c r="A3090" s="6" t="s">
        <v>4407</v>
      </c>
      <c r="B3090" s="6" t="s">
        <v>3472</v>
      </c>
      <c r="C3090" s="6" t="s">
        <v>4408</v>
      </c>
      <c r="D3090" s="6" t="s">
        <v>7374</v>
      </c>
    </row>
    <row r="3091" spans="1:4" ht="15.75" customHeight="1" x14ac:dyDescent="0.2">
      <c r="A3091" s="6" t="s">
        <v>4407</v>
      </c>
      <c r="B3091" s="6" t="s">
        <v>3473</v>
      </c>
      <c r="C3091" s="6" t="s">
        <v>4408</v>
      </c>
      <c r="D3091" s="6" t="s">
        <v>7375</v>
      </c>
    </row>
    <row r="3092" spans="1:4" ht="15.75" customHeight="1" x14ac:dyDescent="0.2">
      <c r="A3092" s="6" t="s">
        <v>4407</v>
      </c>
      <c r="B3092" s="6" t="s">
        <v>3474</v>
      </c>
      <c r="C3092" s="6" t="s">
        <v>4408</v>
      </c>
      <c r="D3092" s="6" t="s">
        <v>7376</v>
      </c>
    </row>
    <row r="3093" spans="1:4" ht="15.75" customHeight="1" x14ac:dyDescent="0.2">
      <c r="A3093" s="6" t="s">
        <v>4407</v>
      </c>
      <c r="B3093" s="6" t="s">
        <v>3475</v>
      </c>
      <c r="C3093" s="6" t="s">
        <v>4408</v>
      </c>
      <c r="D3093" s="6" t="s">
        <v>7377</v>
      </c>
    </row>
    <row r="3094" spans="1:4" ht="15.75" customHeight="1" x14ac:dyDescent="0.2">
      <c r="A3094" s="6" t="s">
        <v>4407</v>
      </c>
      <c r="B3094" s="6" t="s">
        <v>3476</v>
      </c>
      <c r="C3094" s="6" t="s">
        <v>4408</v>
      </c>
      <c r="D3094" s="6" t="s">
        <v>7378</v>
      </c>
    </row>
    <row r="3095" spans="1:4" ht="15.75" customHeight="1" x14ac:dyDescent="0.2">
      <c r="A3095" s="6" t="s">
        <v>4407</v>
      </c>
      <c r="B3095" s="6" t="s">
        <v>3477</v>
      </c>
      <c r="C3095" s="6" t="s">
        <v>4408</v>
      </c>
      <c r="D3095" s="6" t="s">
        <v>7379</v>
      </c>
    </row>
    <row r="3096" spans="1:4" ht="15.75" customHeight="1" x14ac:dyDescent="0.2">
      <c r="A3096" s="6" t="s">
        <v>4407</v>
      </c>
      <c r="B3096" s="6" t="s">
        <v>3478</v>
      </c>
      <c r="C3096" s="6" t="s">
        <v>4408</v>
      </c>
      <c r="D3096" s="6" t="s">
        <v>7380</v>
      </c>
    </row>
    <row r="3097" spans="1:4" ht="15.75" customHeight="1" x14ac:dyDescent="0.2">
      <c r="A3097" s="6" t="s">
        <v>4407</v>
      </c>
      <c r="B3097" s="6" t="s">
        <v>3479</v>
      </c>
      <c r="C3097" s="6" t="s">
        <v>4408</v>
      </c>
      <c r="D3097" s="6" t="s">
        <v>7381</v>
      </c>
    </row>
    <row r="3098" spans="1:4" ht="15.75" customHeight="1" x14ac:dyDescent="0.2">
      <c r="A3098" s="6" t="s">
        <v>4407</v>
      </c>
      <c r="B3098" s="6" t="s">
        <v>3480</v>
      </c>
      <c r="C3098" s="6" t="s">
        <v>4408</v>
      </c>
      <c r="D3098" s="6" t="s">
        <v>7382</v>
      </c>
    </row>
    <row r="3099" spans="1:4" ht="15.75" customHeight="1" x14ac:dyDescent="0.2">
      <c r="A3099" s="6" t="s">
        <v>4407</v>
      </c>
      <c r="B3099" s="6" t="s">
        <v>3481</v>
      </c>
      <c r="C3099" s="6" t="s">
        <v>4408</v>
      </c>
      <c r="D3099" s="6" t="s">
        <v>7383</v>
      </c>
    </row>
    <row r="3100" spans="1:4" ht="15.75" customHeight="1" x14ac:dyDescent="0.2">
      <c r="A3100" s="6" t="s">
        <v>4407</v>
      </c>
      <c r="B3100" s="6" t="s">
        <v>3482</v>
      </c>
      <c r="C3100" s="6" t="s">
        <v>4408</v>
      </c>
      <c r="D3100" s="6" t="s">
        <v>7384</v>
      </c>
    </row>
    <row r="3101" spans="1:4" ht="15.75" customHeight="1" x14ac:dyDescent="0.2">
      <c r="A3101" s="6" t="s">
        <v>4407</v>
      </c>
      <c r="B3101" s="6" t="s">
        <v>3483</v>
      </c>
      <c r="C3101" s="6" t="s">
        <v>4408</v>
      </c>
      <c r="D3101" s="6" t="s">
        <v>7385</v>
      </c>
    </row>
    <row r="3102" spans="1:4" ht="15.75" customHeight="1" x14ac:dyDescent="0.2">
      <c r="A3102" s="6" t="s">
        <v>4407</v>
      </c>
      <c r="B3102" s="6" t="s">
        <v>3484</v>
      </c>
      <c r="C3102" s="6" t="s">
        <v>4408</v>
      </c>
      <c r="D3102" s="6" t="s">
        <v>7386</v>
      </c>
    </row>
    <row r="3103" spans="1:4" ht="15.75" customHeight="1" x14ac:dyDescent="0.2">
      <c r="A3103" s="6" t="s">
        <v>4407</v>
      </c>
      <c r="B3103" s="6" t="s">
        <v>3485</v>
      </c>
      <c r="C3103" s="6" t="s">
        <v>4408</v>
      </c>
      <c r="D3103" s="6" t="s">
        <v>7387</v>
      </c>
    </row>
    <row r="3104" spans="1:4" ht="15.75" customHeight="1" x14ac:dyDescent="0.2">
      <c r="A3104" s="6" t="s">
        <v>4407</v>
      </c>
      <c r="B3104" s="6" t="s">
        <v>3486</v>
      </c>
      <c r="C3104" s="6" t="s">
        <v>4408</v>
      </c>
      <c r="D3104" s="6" t="s">
        <v>7388</v>
      </c>
    </row>
    <row r="3105" spans="1:4" ht="15.75" customHeight="1" x14ac:dyDescent="0.2">
      <c r="A3105" s="6" t="s">
        <v>4407</v>
      </c>
      <c r="B3105" s="6" t="s">
        <v>3487</v>
      </c>
      <c r="C3105" s="6" t="s">
        <v>4408</v>
      </c>
      <c r="D3105" s="6" t="s">
        <v>7389</v>
      </c>
    </row>
    <row r="3106" spans="1:4" ht="15.75" customHeight="1" x14ac:dyDescent="0.2">
      <c r="A3106" s="6" t="s">
        <v>4407</v>
      </c>
      <c r="B3106" s="6" t="s">
        <v>3488</v>
      </c>
      <c r="C3106" s="6" t="s">
        <v>4408</v>
      </c>
      <c r="D3106" s="6" t="s">
        <v>7390</v>
      </c>
    </row>
    <row r="3107" spans="1:4" ht="15.75" customHeight="1" x14ac:dyDescent="0.2">
      <c r="A3107" s="6" t="s">
        <v>4407</v>
      </c>
      <c r="B3107" s="6" t="s">
        <v>3489</v>
      </c>
      <c r="C3107" s="6" t="s">
        <v>4408</v>
      </c>
      <c r="D3107" s="6" t="s">
        <v>7391</v>
      </c>
    </row>
    <row r="3108" spans="1:4" ht="15.75" customHeight="1" x14ac:dyDescent="0.2">
      <c r="A3108" s="6" t="s">
        <v>4407</v>
      </c>
      <c r="B3108" s="6" t="s">
        <v>3490</v>
      </c>
      <c r="C3108" s="6" t="s">
        <v>4408</v>
      </c>
      <c r="D3108" s="6" t="s">
        <v>7392</v>
      </c>
    </row>
    <row r="3109" spans="1:4" ht="15.75" customHeight="1" x14ac:dyDescent="0.2">
      <c r="A3109" s="6" t="s">
        <v>4407</v>
      </c>
      <c r="B3109" s="6" t="s">
        <v>3491</v>
      </c>
      <c r="C3109" s="6" t="s">
        <v>4408</v>
      </c>
      <c r="D3109" s="6" t="s">
        <v>7393</v>
      </c>
    </row>
    <row r="3110" spans="1:4" ht="15.75" customHeight="1" x14ac:dyDescent="0.2">
      <c r="A3110" s="6" t="s">
        <v>4407</v>
      </c>
      <c r="B3110" s="6" t="s">
        <v>3492</v>
      </c>
      <c r="C3110" s="6" t="s">
        <v>4408</v>
      </c>
      <c r="D3110" s="6" t="s">
        <v>7394</v>
      </c>
    </row>
    <row r="3111" spans="1:4" ht="15.75" customHeight="1" x14ac:dyDescent="0.2">
      <c r="A3111" s="6" t="s">
        <v>4407</v>
      </c>
      <c r="B3111" s="6" t="s">
        <v>3493</v>
      </c>
      <c r="C3111" s="6" t="s">
        <v>4408</v>
      </c>
      <c r="D3111" s="6" t="s">
        <v>7395</v>
      </c>
    </row>
    <row r="3112" spans="1:4" ht="15.75" customHeight="1" x14ac:dyDescent="0.2">
      <c r="A3112" s="6" t="s">
        <v>4407</v>
      </c>
      <c r="B3112" s="6" t="s">
        <v>3494</v>
      </c>
      <c r="C3112" s="6" t="s">
        <v>4408</v>
      </c>
      <c r="D3112" s="6" t="s">
        <v>7396</v>
      </c>
    </row>
    <row r="3113" spans="1:4" ht="15.75" customHeight="1" x14ac:dyDescent="0.2">
      <c r="A3113" s="6" t="s">
        <v>4407</v>
      </c>
      <c r="B3113" s="6" t="s">
        <v>3495</v>
      </c>
      <c r="C3113" s="6" t="s">
        <v>4408</v>
      </c>
      <c r="D3113" s="6" t="s">
        <v>7397</v>
      </c>
    </row>
    <row r="3114" spans="1:4" ht="15.75" customHeight="1" x14ac:dyDescent="0.2">
      <c r="A3114" s="6" t="s">
        <v>4407</v>
      </c>
      <c r="B3114" s="6" t="s">
        <v>3496</v>
      </c>
      <c r="C3114" s="6" t="s">
        <v>4408</v>
      </c>
      <c r="D3114" s="6" t="s">
        <v>7398</v>
      </c>
    </row>
    <row r="3115" spans="1:4" ht="15.75" customHeight="1" x14ac:dyDescent="0.2">
      <c r="A3115" s="6" t="s">
        <v>4407</v>
      </c>
      <c r="B3115" s="6" t="s">
        <v>3497</v>
      </c>
      <c r="C3115" s="6" t="s">
        <v>4408</v>
      </c>
      <c r="D3115" s="6" t="s">
        <v>7399</v>
      </c>
    </row>
    <row r="3116" spans="1:4" ht="15.75" customHeight="1" x14ac:dyDescent="0.2">
      <c r="A3116" s="6" t="s">
        <v>4407</v>
      </c>
      <c r="B3116" s="6" t="s">
        <v>3498</v>
      </c>
      <c r="C3116" s="6" t="s">
        <v>4408</v>
      </c>
      <c r="D3116" s="6" t="s">
        <v>7400</v>
      </c>
    </row>
    <row r="3117" spans="1:4" ht="15.75" customHeight="1" x14ac:dyDescent="0.2">
      <c r="A3117" s="6" t="s">
        <v>4407</v>
      </c>
      <c r="B3117" s="6" t="s">
        <v>3499</v>
      </c>
      <c r="C3117" s="6" t="s">
        <v>4408</v>
      </c>
      <c r="D3117" s="6" t="s">
        <v>7401</v>
      </c>
    </row>
    <row r="3118" spans="1:4" ht="15.75" customHeight="1" x14ac:dyDescent="0.2">
      <c r="A3118" s="6" t="s">
        <v>4407</v>
      </c>
      <c r="B3118" s="6" t="s">
        <v>3500</v>
      </c>
      <c r="C3118" s="6" t="s">
        <v>4408</v>
      </c>
      <c r="D3118" s="6" t="s">
        <v>7402</v>
      </c>
    </row>
    <row r="3119" spans="1:4" ht="15.75" customHeight="1" x14ac:dyDescent="0.2">
      <c r="A3119" s="6" t="s">
        <v>4407</v>
      </c>
      <c r="B3119" s="6" t="s">
        <v>3501</v>
      </c>
      <c r="C3119" s="6" t="s">
        <v>4408</v>
      </c>
      <c r="D3119" s="6" t="s">
        <v>7403</v>
      </c>
    </row>
    <row r="3120" spans="1:4" ht="15.75" customHeight="1" x14ac:dyDescent="0.2">
      <c r="A3120" s="6" t="s">
        <v>4407</v>
      </c>
      <c r="B3120" s="6" t="s">
        <v>3502</v>
      </c>
      <c r="C3120" s="6" t="s">
        <v>4408</v>
      </c>
      <c r="D3120" s="6" t="s">
        <v>7404</v>
      </c>
    </row>
    <row r="3121" spans="1:4" ht="15.75" customHeight="1" x14ac:dyDescent="0.2">
      <c r="A3121" s="6" t="s">
        <v>4407</v>
      </c>
      <c r="B3121" s="6" t="s">
        <v>3503</v>
      </c>
      <c r="C3121" s="6" t="s">
        <v>4408</v>
      </c>
      <c r="D3121" s="6" t="s">
        <v>7405</v>
      </c>
    </row>
    <row r="3122" spans="1:4" ht="15.75" customHeight="1" x14ac:dyDescent="0.2">
      <c r="A3122" s="6" t="s">
        <v>4407</v>
      </c>
      <c r="B3122" s="6" t="s">
        <v>3504</v>
      </c>
      <c r="C3122" s="6" t="s">
        <v>4408</v>
      </c>
      <c r="D3122" s="6" t="s">
        <v>7406</v>
      </c>
    </row>
    <row r="3123" spans="1:4" ht="15.75" customHeight="1" x14ac:dyDescent="0.2">
      <c r="A3123" s="6" t="s">
        <v>4407</v>
      </c>
      <c r="B3123" s="6" t="s">
        <v>3505</v>
      </c>
      <c r="C3123" s="6" t="s">
        <v>4408</v>
      </c>
      <c r="D3123" s="6" t="s">
        <v>7407</v>
      </c>
    </row>
    <row r="3124" spans="1:4" ht="15.75" customHeight="1" x14ac:dyDescent="0.2">
      <c r="A3124" s="6" t="s">
        <v>4407</v>
      </c>
      <c r="B3124" s="6" t="s">
        <v>3506</v>
      </c>
      <c r="C3124" s="6" t="s">
        <v>4408</v>
      </c>
      <c r="D3124" s="6" t="s">
        <v>7408</v>
      </c>
    </row>
    <row r="3125" spans="1:4" ht="15.75" customHeight="1" x14ac:dyDescent="0.2">
      <c r="A3125" s="6" t="s">
        <v>4407</v>
      </c>
      <c r="B3125" s="6" t="s">
        <v>3507</v>
      </c>
      <c r="C3125" s="6" t="s">
        <v>4408</v>
      </c>
      <c r="D3125" s="6" t="s">
        <v>7409</v>
      </c>
    </row>
    <row r="3126" spans="1:4" ht="15.75" customHeight="1" x14ac:dyDescent="0.2">
      <c r="A3126" s="6" t="s">
        <v>4407</v>
      </c>
      <c r="B3126" s="6" t="s">
        <v>3508</v>
      </c>
      <c r="C3126" s="6" t="s">
        <v>4408</v>
      </c>
      <c r="D3126" s="6" t="s">
        <v>7410</v>
      </c>
    </row>
    <row r="3127" spans="1:4" ht="15.75" customHeight="1" x14ac:dyDescent="0.2">
      <c r="A3127" s="6" t="s">
        <v>4407</v>
      </c>
      <c r="B3127" s="6" t="s">
        <v>3509</v>
      </c>
      <c r="C3127" s="6" t="s">
        <v>4408</v>
      </c>
      <c r="D3127" s="6" t="s">
        <v>7411</v>
      </c>
    </row>
    <row r="3128" spans="1:4" ht="15.75" customHeight="1" x14ac:dyDescent="0.2">
      <c r="A3128" s="6" t="s">
        <v>4407</v>
      </c>
      <c r="B3128" s="6" t="s">
        <v>3510</v>
      </c>
      <c r="C3128" s="6" t="s">
        <v>4408</v>
      </c>
      <c r="D3128" s="6" t="s">
        <v>7412</v>
      </c>
    </row>
    <row r="3129" spans="1:4" ht="15.75" customHeight="1" x14ac:dyDescent="0.2">
      <c r="A3129" s="6" t="s">
        <v>4407</v>
      </c>
      <c r="B3129" s="6" t="s">
        <v>3511</v>
      </c>
      <c r="C3129" s="6" t="s">
        <v>4408</v>
      </c>
      <c r="D3129" s="6" t="s">
        <v>7413</v>
      </c>
    </row>
    <row r="3130" spans="1:4" ht="15.75" customHeight="1" x14ac:dyDescent="0.2">
      <c r="A3130" s="6" t="s">
        <v>4407</v>
      </c>
      <c r="B3130" s="6" t="s">
        <v>3512</v>
      </c>
      <c r="C3130" s="6" t="s">
        <v>4408</v>
      </c>
      <c r="D3130" s="6" t="s">
        <v>7414</v>
      </c>
    </row>
    <row r="3131" spans="1:4" ht="15.75" customHeight="1" x14ac:dyDescent="0.2">
      <c r="A3131" s="6" t="s">
        <v>4407</v>
      </c>
      <c r="B3131" s="6" t="s">
        <v>3513</v>
      </c>
      <c r="C3131" s="6" t="s">
        <v>4408</v>
      </c>
      <c r="D3131" s="6" t="s">
        <v>7415</v>
      </c>
    </row>
    <row r="3132" spans="1:4" ht="15.75" customHeight="1" x14ac:dyDescent="0.2">
      <c r="A3132" s="6" t="s">
        <v>4407</v>
      </c>
      <c r="B3132" s="6" t="s">
        <v>3514</v>
      </c>
      <c r="C3132" s="6" t="s">
        <v>4408</v>
      </c>
      <c r="D3132" s="6" t="s">
        <v>7416</v>
      </c>
    </row>
    <row r="3133" spans="1:4" ht="15.75" customHeight="1" x14ac:dyDescent="0.2">
      <c r="A3133" s="6" t="s">
        <v>4407</v>
      </c>
      <c r="B3133" s="6" t="s">
        <v>3515</v>
      </c>
      <c r="C3133" s="6" t="s">
        <v>4408</v>
      </c>
      <c r="D3133" s="6" t="s">
        <v>7417</v>
      </c>
    </row>
    <row r="3134" spans="1:4" ht="15.75" customHeight="1" x14ac:dyDescent="0.2">
      <c r="A3134" s="6" t="s">
        <v>4407</v>
      </c>
      <c r="B3134" s="6" t="s">
        <v>3516</v>
      </c>
      <c r="C3134" s="6" t="s">
        <v>4408</v>
      </c>
      <c r="D3134" s="6" t="s">
        <v>7418</v>
      </c>
    </row>
    <row r="3135" spans="1:4" ht="15.75" customHeight="1" x14ac:dyDescent="0.2">
      <c r="A3135" s="6" t="s">
        <v>4407</v>
      </c>
      <c r="B3135" s="6" t="s">
        <v>3517</v>
      </c>
      <c r="C3135" s="6" t="s">
        <v>4408</v>
      </c>
      <c r="D3135" s="6" t="s">
        <v>7419</v>
      </c>
    </row>
    <row r="3136" spans="1:4" ht="15.75" customHeight="1" x14ac:dyDescent="0.2">
      <c r="A3136" s="6" t="s">
        <v>4407</v>
      </c>
      <c r="B3136" s="6" t="s">
        <v>3518</v>
      </c>
      <c r="C3136" s="6" t="s">
        <v>4408</v>
      </c>
      <c r="D3136" s="6" t="s">
        <v>7420</v>
      </c>
    </row>
    <row r="3137" spans="1:4" ht="15.75" customHeight="1" x14ac:dyDescent="0.2">
      <c r="A3137" s="6" t="s">
        <v>4407</v>
      </c>
      <c r="B3137" s="6" t="s">
        <v>3519</v>
      </c>
      <c r="C3137" s="6" t="s">
        <v>4408</v>
      </c>
      <c r="D3137" s="6" t="s">
        <v>7421</v>
      </c>
    </row>
    <row r="3138" spans="1:4" ht="15.75" customHeight="1" x14ac:dyDescent="0.2">
      <c r="A3138" s="6" t="s">
        <v>4407</v>
      </c>
      <c r="B3138" s="6" t="s">
        <v>3520</v>
      </c>
      <c r="C3138" s="6" t="s">
        <v>4408</v>
      </c>
      <c r="D3138" s="6" t="s">
        <v>7422</v>
      </c>
    </row>
    <row r="3139" spans="1:4" ht="15.75" customHeight="1" x14ac:dyDescent="0.2">
      <c r="A3139" s="6" t="s">
        <v>4407</v>
      </c>
      <c r="B3139" s="6" t="s">
        <v>3521</v>
      </c>
      <c r="C3139" s="6" t="s">
        <v>4408</v>
      </c>
      <c r="D3139" s="6" t="s">
        <v>7423</v>
      </c>
    </row>
    <row r="3140" spans="1:4" ht="15.75" customHeight="1" x14ac:dyDescent="0.2">
      <c r="A3140" s="6" t="s">
        <v>4407</v>
      </c>
      <c r="B3140" s="6" t="s">
        <v>3522</v>
      </c>
      <c r="C3140" s="6" t="s">
        <v>4408</v>
      </c>
      <c r="D3140" s="6" t="s">
        <v>7424</v>
      </c>
    </row>
    <row r="3141" spans="1:4" ht="15.75" customHeight="1" x14ac:dyDescent="0.2">
      <c r="A3141" s="6" t="s">
        <v>4407</v>
      </c>
      <c r="B3141" s="6" t="s">
        <v>3523</v>
      </c>
      <c r="C3141" s="6" t="s">
        <v>4408</v>
      </c>
      <c r="D3141" s="6" t="s">
        <v>7425</v>
      </c>
    </row>
    <row r="3142" spans="1:4" ht="15.75" customHeight="1" x14ac:dyDescent="0.2">
      <c r="A3142" s="6" t="s">
        <v>4407</v>
      </c>
      <c r="B3142" s="6" t="s">
        <v>3524</v>
      </c>
      <c r="C3142" s="6" t="s">
        <v>4408</v>
      </c>
      <c r="D3142" s="6" t="s">
        <v>7426</v>
      </c>
    </row>
    <row r="3143" spans="1:4" ht="15.75" customHeight="1" x14ac:dyDescent="0.2">
      <c r="A3143" s="6" t="s">
        <v>4407</v>
      </c>
      <c r="B3143" s="6" t="s">
        <v>3525</v>
      </c>
      <c r="C3143" s="6" t="s">
        <v>4408</v>
      </c>
      <c r="D3143" s="6" t="s">
        <v>7427</v>
      </c>
    </row>
    <row r="3144" spans="1:4" ht="15.75" customHeight="1" x14ac:dyDescent="0.2">
      <c r="A3144" s="6" t="s">
        <v>4407</v>
      </c>
      <c r="B3144" s="6" t="s">
        <v>3526</v>
      </c>
      <c r="C3144" s="6" t="s">
        <v>4408</v>
      </c>
      <c r="D3144" s="6" t="s">
        <v>7428</v>
      </c>
    </row>
    <row r="3145" spans="1:4" ht="15.75" customHeight="1" x14ac:dyDescent="0.2">
      <c r="A3145" s="6" t="s">
        <v>4407</v>
      </c>
      <c r="B3145" s="6" t="s">
        <v>3527</v>
      </c>
      <c r="C3145" s="6" t="s">
        <v>4408</v>
      </c>
      <c r="D3145" s="6" t="s">
        <v>7429</v>
      </c>
    </row>
    <row r="3146" spans="1:4" ht="15.75" customHeight="1" x14ac:dyDescent="0.2">
      <c r="A3146" s="6" t="s">
        <v>4407</v>
      </c>
      <c r="B3146" s="6" t="s">
        <v>3528</v>
      </c>
      <c r="C3146" s="6" t="s">
        <v>4408</v>
      </c>
      <c r="D3146" s="6" t="s">
        <v>7430</v>
      </c>
    </row>
    <row r="3147" spans="1:4" ht="15.75" customHeight="1" x14ac:dyDescent="0.2">
      <c r="A3147" s="6" t="s">
        <v>4407</v>
      </c>
      <c r="B3147" s="6" t="s">
        <v>3529</v>
      </c>
      <c r="C3147" s="6" t="s">
        <v>4408</v>
      </c>
      <c r="D3147" s="6" t="s">
        <v>7431</v>
      </c>
    </row>
    <row r="3148" spans="1:4" ht="15.75" customHeight="1" x14ac:dyDescent="0.2">
      <c r="A3148" s="6" t="s">
        <v>4407</v>
      </c>
      <c r="B3148" s="6" t="s">
        <v>3530</v>
      </c>
      <c r="C3148" s="6" t="s">
        <v>4408</v>
      </c>
      <c r="D3148" s="6" t="s">
        <v>7432</v>
      </c>
    </row>
    <row r="3149" spans="1:4" ht="15.75" customHeight="1" x14ac:dyDescent="0.2">
      <c r="A3149" s="6" t="s">
        <v>4407</v>
      </c>
      <c r="B3149" s="6" t="s">
        <v>3531</v>
      </c>
      <c r="C3149" s="6" t="s">
        <v>4408</v>
      </c>
      <c r="D3149" s="6" t="s">
        <v>7433</v>
      </c>
    </row>
    <row r="3150" spans="1:4" ht="15.75" customHeight="1" x14ac:dyDescent="0.2">
      <c r="A3150" s="6" t="s">
        <v>4407</v>
      </c>
      <c r="B3150" s="6" t="s">
        <v>3532</v>
      </c>
      <c r="C3150" s="6" t="s">
        <v>4408</v>
      </c>
      <c r="D3150" s="6" t="s">
        <v>7434</v>
      </c>
    </row>
    <row r="3151" spans="1:4" ht="15.75" customHeight="1" x14ac:dyDescent="0.2">
      <c r="A3151" s="6" t="s">
        <v>4407</v>
      </c>
      <c r="B3151" s="6" t="s">
        <v>3533</v>
      </c>
      <c r="C3151" s="6" t="s">
        <v>4408</v>
      </c>
      <c r="D3151" s="6" t="s">
        <v>7435</v>
      </c>
    </row>
    <row r="3152" spans="1:4" ht="15.75" customHeight="1" x14ac:dyDescent="0.2">
      <c r="A3152" s="6" t="s">
        <v>4407</v>
      </c>
      <c r="B3152" s="6" t="s">
        <v>3534</v>
      </c>
      <c r="C3152" s="6" t="s">
        <v>4408</v>
      </c>
      <c r="D3152" s="6" t="s">
        <v>7436</v>
      </c>
    </row>
    <row r="3153" spans="1:4" ht="15.75" customHeight="1" x14ac:dyDescent="0.2">
      <c r="A3153" s="6" t="s">
        <v>4407</v>
      </c>
      <c r="B3153" s="6" t="s">
        <v>3535</v>
      </c>
      <c r="C3153" s="6" t="s">
        <v>4408</v>
      </c>
      <c r="D3153" s="6" t="s">
        <v>7437</v>
      </c>
    </row>
    <row r="3154" spans="1:4" ht="15.75" customHeight="1" x14ac:dyDescent="0.2">
      <c r="A3154" s="6" t="s">
        <v>4407</v>
      </c>
      <c r="B3154" s="6" t="s">
        <v>3536</v>
      </c>
      <c r="C3154" s="6" t="s">
        <v>4408</v>
      </c>
      <c r="D3154" s="6" t="s">
        <v>7438</v>
      </c>
    </row>
    <row r="3155" spans="1:4" ht="15.75" customHeight="1" x14ac:dyDescent="0.2">
      <c r="A3155" s="6" t="s">
        <v>4407</v>
      </c>
      <c r="B3155" s="6" t="s">
        <v>3537</v>
      </c>
      <c r="C3155" s="6" t="s">
        <v>4408</v>
      </c>
      <c r="D3155" s="6" t="s">
        <v>7439</v>
      </c>
    </row>
    <row r="3156" spans="1:4" ht="15.75" customHeight="1" x14ac:dyDescent="0.2">
      <c r="A3156" s="6" t="s">
        <v>4407</v>
      </c>
      <c r="B3156" s="6" t="s">
        <v>3538</v>
      </c>
      <c r="C3156" s="6" t="s">
        <v>4408</v>
      </c>
      <c r="D3156" s="6" t="s">
        <v>7440</v>
      </c>
    </row>
    <row r="3157" spans="1:4" ht="15.75" customHeight="1" x14ac:dyDescent="0.2">
      <c r="A3157" s="6" t="s">
        <v>4407</v>
      </c>
      <c r="B3157" s="6" t="s">
        <v>3539</v>
      </c>
      <c r="C3157" s="6" t="s">
        <v>4408</v>
      </c>
      <c r="D3157" s="6" t="s">
        <v>7441</v>
      </c>
    </row>
    <row r="3158" spans="1:4" ht="15.75" customHeight="1" x14ac:dyDescent="0.2">
      <c r="A3158" s="6" t="s">
        <v>4407</v>
      </c>
      <c r="B3158" s="6" t="s">
        <v>3540</v>
      </c>
      <c r="C3158" s="6" t="s">
        <v>4408</v>
      </c>
      <c r="D3158" s="6" t="s">
        <v>7442</v>
      </c>
    </row>
    <row r="3159" spans="1:4" ht="15.75" customHeight="1" x14ac:dyDescent="0.2">
      <c r="A3159" s="6" t="s">
        <v>4407</v>
      </c>
      <c r="B3159" s="6" t="s">
        <v>3541</v>
      </c>
      <c r="C3159" s="6" t="s">
        <v>4408</v>
      </c>
      <c r="D3159" s="6" t="s">
        <v>7443</v>
      </c>
    </row>
    <row r="3160" spans="1:4" ht="15.75" customHeight="1" x14ac:dyDescent="0.2">
      <c r="A3160" s="6" t="s">
        <v>4407</v>
      </c>
      <c r="B3160" s="6" t="s">
        <v>3542</v>
      </c>
      <c r="C3160" s="6" t="s">
        <v>4408</v>
      </c>
      <c r="D3160" s="6" t="s">
        <v>7444</v>
      </c>
    </row>
    <row r="3161" spans="1:4" ht="15.75" customHeight="1" x14ac:dyDescent="0.2">
      <c r="A3161" s="6" t="s">
        <v>4407</v>
      </c>
      <c r="B3161" s="6" t="s">
        <v>3543</v>
      </c>
      <c r="C3161" s="6" t="s">
        <v>4408</v>
      </c>
      <c r="D3161" s="6" t="s">
        <v>7445</v>
      </c>
    </row>
    <row r="3162" spans="1:4" ht="15.75" customHeight="1" x14ac:dyDescent="0.2">
      <c r="A3162" s="6" t="s">
        <v>4407</v>
      </c>
      <c r="B3162" s="6" t="s">
        <v>3544</v>
      </c>
      <c r="C3162" s="6" t="s">
        <v>4408</v>
      </c>
      <c r="D3162" s="6" t="s">
        <v>7446</v>
      </c>
    </row>
    <row r="3163" spans="1:4" ht="15.75" customHeight="1" x14ac:dyDescent="0.2">
      <c r="A3163" s="6" t="s">
        <v>4407</v>
      </c>
      <c r="B3163" s="6" t="s">
        <v>3545</v>
      </c>
      <c r="C3163" s="6" t="s">
        <v>4408</v>
      </c>
      <c r="D3163" s="6" t="s">
        <v>7447</v>
      </c>
    </row>
    <row r="3164" spans="1:4" ht="15.75" customHeight="1" x14ac:dyDescent="0.2">
      <c r="A3164" s="6" t="s">
        <v>4407</v>
      </c>
      <c r="B3164" s="6" t="s">
        <v>3546</v>
      </c>
      <c r="C3164" s="6" t="s">
        <v>4408</v>
      </c>
      <c r="D3164" s="6" t="s">
        <v>7448</v>
      </c>
    </row>
    <row r="3165" spans="1:4" ht="15.75" customHeight="1" x14ac:dyDescent="0.2">
      <c r="A3165" s="6" t="s">
        <v>4407</v>
      </c>
      <c r="B3165" s="6" t="s">
        <v>3547</v>
      </c>
      <c r="C3165" s="6" t="s">
        <v>4408</v>
      </c>
      <c r="D3165" s="6" t="s">
        <v>7449</v>
      </c>
    </row>
    <row r="3166" spans="1:4" ht="15.75" customHeight="1" x14ac:dyDescent="0.2">
      <c r="A3166" s="6" t="s">
        <v>4407</v>
      </c>
      <c r="B3166" s="6" t="s">
        <v>3548</v>
      </c>
      <c r="C3166" s="6" t="s">
        <v>4408</v>
      </c>
      <c r="D3166" s="6" t="s">
        <v>7450</v>
      </c>
    </row>
    <row r="3167" spans="1:4" ht="15.75" customHeight="1" x14ac:dyDescent="0.2">
      <c r="A3167" s="6" t="s">
        <v>4407</v>
      </c>
      <c r="B3167" s="6" t="s">
        <v>3549</v>
      </c>
      <c r="C3167" s="6" t="s">
        <v>4408</v>
      </c>
      <c r="D3167" s="6" t="s">
        <v>7451</v>
      </c>
    </row>
    <row r="3168" spans="1:4" ht="15.75" customHeight="1" x14ac:dyDescent="0.2">
      <c r="A3168" s="6" t="s">
        <v>4407</v>
      </c>
      <c r="B3168" s="6" t="s">
        <v>3550</v>
      </c>
      <c r="C3168" s="6" t="s">
        <v>4408</v>
      </c>
      <c r="D3168" s="6" t="s">
        <v>7452</v>
      </c>
    </row>
    <row r="3169" spans="1:4" ht="15.75" customHeight="1" x14ac:dyDescent="0.2">
      <c r="A3169" s="6" t="s">
        <v>4407</v>
      </c>
      <c r="B3169" s="6" t="s">
        <v>3551</v>
      </c>
      <c r="C3169" s="6" t="s">
        <v>4408</v>
      </c>
      <c r="D3169" s="6" t="s">
        <v>7453</v>
      </c>
    </row>
    <row r="3170" spans="1:4" ht="15.75" customHeight="1" x14ac:dyDescent="0.2">
      <c r="A3170" s="6" t="s">
        <v>4407</v>
      </c>
      <c r="B3170" s="6" t="s">
        <v>3552</v>
      </c>
      <c r="C3170" s="6" t="s">
        <v>4408</v>
      </c>
      <c r="D3170" s="6" t="s">
        <v>7454</v>
      </c>
    </row>
    <row r="3171" spans="1:4" ht="15.75" customHeight="1" x14ac:dyDescent="0.2">
      <c r="A3171" s="6" t="s">
        <v>4407</v>
      </c>
      <c r="B3171" s="6" t="s">
        <v>3553</v>
      </c>
      <c r="C3171" s="6" t="s">
        <v>4408</v>
      </c>
      <c r="D3171" s="6" t="s">
        <v>7455</v>
      </c>
    </row>
    <row r="3172" spans="1:4" ht="15.75" customHeight="1" x14ac:dyDescent="0.2">
      <c r="A3172" s="6" t="s">
        <v>4407</v>
      </c>
      <c r="B3172" s="6" t="s">
        <v>3554</v>
      </c>
      <c r="C3172" s="6" t="s">
        <v>4408</v>
      </c>
      <c r="D3172" s="6" t="s">
        <v>7456</v>
      </c>
    </row>
    <row r="3173" spans="1:4" ht="15.75" customHeight="1" x14ac:dyDescent="0.2">
      <c r="A3173" s="6" t="s">
        <v>4407</v>
      </c>
      <c r="B3173" s="6" t="s">
        <v>3555</v>
      </c>
      <c r="C3173" s="6" t="s">
        <v>4408</v>
      </c>
      <c r="D3173" s="6" t="s">
        <v>7457</v>
      </c>
    </row>
    <row r="3174" spans="1:4" ht="15.75" customHeight="1" x14ac:dyDescent="0.2">
      <c r="A3174" s="6" t="s">
        <v>4407</v>
      </c>
      <c r="B3174" s="6" t="s">
        <v>3556</v>
      </c>
      <c r="C3174" s="6" t="s">
        <v>4408</v>
      </c>
      <c r="D3174" s="6" t="s">
        <v>7458</v>
      </c>
    </row>
    <row r="3175" spans="1:4" ht="15.75" customHeight="1" x14ac:dyDescent="0.2">
      <c r="A3175" s="6" t="s">
        <v>4407</v>
      </c>
      <c r="B3175" s="6" t="s">
        <v>3557</v>
      </c>
      <c r="C3175" s="6" t="s">
        <v>4408</v>
      </c>
      <c r="D3175" s="6" t="s">
        <v>7459</v>
      </c>
    </row>
    <row r="3176" spans="1:4" ht="15.75" customHeight="1" x14ac:dyDescent="0.2">
      <c r="A3176" s="6" t="s">
        <v>4407</v>
      </c>
      <c r="B3176" s="6" t="s">
        <v>3558</v>
      </c>
      <c r="C3176" s="6" t="s">
        <v>4408</v>
      </c>
      <c r="D3176" s="6" t="s">
        <v>7460</v>
      </c>
    </row>
    <row r="3177" spans="1:4" ht="15.75" customHeight="1" x14ac:dyDescent="0.2">
      <c r="A3177" s="6" t="s">
        <v>4407</v>
      </c>
      <c r="B3177" s="6" t="s">
        <v>3559</v>
      </c>
      <c r="C3177" s="6" t="s">
        <v>4408</v>
      </c>
      <c r="D3177" s="6" t="s">
        <v>7461</v>
      </c>
    </row>
    <row r="3178" spans="1:4" ht="15.75" customHeight="1" x14ac:dyDescent="0.2">
      <c r="A3178" s="6" t="s">
        <v>4407</v>
      </c>
      <c r="B3178" s="6" t="s">
        <v>3560</v>
      </c>
      <c r="C3178" s="6" t="s">
        <v>4408</v>
      </c>
      <c r="D3178" s="6" t="s">
        <v>7462</v>
      </c>
    </row>
    <row r="3179" spans="1:4" ht="15.75" customHeight="1" x14ac:dyDescent="0.2">
      <c r="A3179" s="6" t="s">
        <v>4407</v>
      </c>
      <c r="B3179" s="6" t="s">
        <v>3561</v>
      </c>
      <c r="C3179" s="6" t="s">
        <v>4408</v>
      </c>
      <c r="D3179" s="6" t="s">
        <v>7463</v>
      </c>
    </row>
    <row r="3180" spans="1:4" ht="15.75" customHeight="1" x14ac:dyDescent="0.2">
      <c r="A3180" s="6" t="s">
        <v>4407</v>
      </c>
      <c r="B3180" s="6" t="s">
        <v>3562</v>
      </c>
      <c r="C3180" s="6" t="s">
        <v>4408</v>
      </c>
      <c r="D3180" s="6" t="s">
        <v>7464</v>
      </c>
    </row>
    <row r="3181" spans="1:4" ht="15.75" customHeight="1" x14ac:dyDescent="0.2">
      <c r="A3181" s="6" t="s">
        <v>4407</v>
      </c>
      <c r="B3181" s="6" t="s">
        <v>3563</v>
      </c>
      <c r="C3181" s="6" t="s">
        <v>4408</v>
      </c>
      <c r="D3181" s="6" t="s">
        <v>7465</v>
      </c>
    </row>
    <row r="3182" spans="1:4" ht="15.75" customHeight="1" x14ac:dyDescent="0.2">
      <c r="A3182" s="6" t="s">
        <v>4407</v>
      </c>
      <c r="B3182" s="6" t="s">
        <v>3564</v>
      </c>
      <c r="C3182" s="6" t="s">
        <v>4408</v>
      </c>
      <c r="D3182" s="6" t="s">
        <v>7466</v>
      </c>
    </row>
    <row r="3183" spans="1:4" ht="15.75" customHeight="1" x14ac:dyDescent="0.2">
      <c r="A3183" s="6" t="s">
        <v>4407</v>
      </c>
      <c r="B3183" s="6" t="s">
        <v>3565</v>
      </c>
      <c r="C3183" s="6" t="s">
        <v>4408</v>
      </c>
      <c r="D3183" s="6" t="s">
        <v>7467</v>
      </c>
    </row>
    <row r="3184" spans="1:4" ht="15.75" customHeight="1" x14ac:dyDescent="0.2">
      <c r="A3184" s="6" t="s">
        <v>4407</v>
      </c>
      <c r="B3184" s="6" t="s">
        <v>3566</v>
      </c>
      <c r="C3184" s="6" t="s">
        <v>4408</v>
      </c>
      <c r="D3184" s="6" t="s">
        <v>7468</v>
      </c>
    </row>
    <row r="3185" spans="1:4" ht="15.75" customHeight="1" x14ac:dyDescent="0.2">
      <c r="A3185" s="6" t="s">
        <v>4407</v>
      </c>
      <c r="B3185" s="6" t="s">
        <v>3567</v>
      </c>
      <c r="C3185" s="6" t="s">
        <v>4408</v>
      </c>
      <c r="D3185" s="6" t="s">
        <v>7469</v>
      </c>
    </row>
    <row r="3186" spans="1:4" ht="15.75" customHeight="1" x14ac:dyDescent="0.2">
      <c r="A3186" s="6" t="s">
        <v>4407</v>
      </c>
      <c r="B3186" s="6" t="s">
        <v>3568</v>
      </c>
      <c r="C3186" s="6" t="s">
        <v>4408</v>
      </c>
      <c r="D3186" s="6" t="s">
        <v>7470</v>
      </c>
    </row>
    <row r="3187" spans="1:4" ht="15.75" customHeight="1" x14ac:dyDescent="0.2">
      <c r="A3187" s="6" t="s">
        <v>4407</v>
      </c>
      <c r="B3187" s="6" t="s">
        <v>3569</v>
      </c>
      <c r="C3187" s="6" t="s">
        <v>4408</v>
      </c>
      <c r="D3187" s="6" t="s">
        <v>7471</v>
      </c>
    </row>
    <row r="3188" spans="1:4" ht="15.75" customHeight="1" x14ac:dyDescent="0.2">
      <c r="A3188" s="6" t="s">
        <v>4407</v>
      </c>
      <c r="B3188" s="6" t="s">
        <v>3570</v>
      </c>
      <c r="C3188" s="6" t="s">
        <v>4408</v>
      </c>
      <c r="D3188" s="6" t="s">
        <v>7472</v>
      </c>
    </row>
    <row r="3189" spans="1:4" ht="15.75" customHeight="1" x14ac:dyDescent="0.2">
      <c r="A3189" s="6" t="s">
        <v>4407</v>
      </c>
      <c r="B3189" s="6" t="s">
        <v>3571</v>
      </c>
      <c r="C3189" s="6" t="s">
        <v>4408</v>
      </c>
      <c r="D3189" s="6" t="s">
        <v>7473</v>
      </c>
    </row>
    <row r="3190" spans="1:4" ht="15.75" customHeight="1" x14ac:dyDescent="0.2">
      <c r="A3190" s="6" t="s">
        <v>4407</v>
      </c>
      <c r="B3190" s="6" t="s">
        <v>3572</v>
      </c>
      <c r="C3190" s="6" t="s">
        <v>4408</v>
      </c>
      <c r="D3190" s="6" t="s">
        <v>7474</v>
      </c>
    </row>
    <row r="3191" spans="1:4" ht="15.75" customHeight="1" x14ac:dyDescent="0.2">
      <c r="A3191" s="6" t="s">
        <v>4407</v>
      </c>
      <c r="B3191" s="6" t="s">
        <v>3573</v>
      </c>
      <c r="C3191" s="6" t="s">
        <v>4408</v>
      </c>
      <c r="D3191" s="6" t="s">
        <v>7475</v>
      </c>
    </row>
    <row r="3192" spans="1:4" ht="15.75" customHeight="1" x14ac:dyDescent="0.2">
      <c r="A3192" s="6" t="s">
        <v>4407</v>
      </c>
      <c r="B3192" s="6" t="s">
        <v>3574</v>
      </c>
      <c r="C3192" s="6" t="s">
        <v>4408</v>
      </c>
      <c r="D3192" s="6" t="s">
        <v>7476</v>
      </c>
    </row>
    <row r="3193" spans="1:4" ht="15.75" customHeight="1" x14ac:dyDescent="0.2">
      <c r="A3193" s="6" t="s">
        <v>4407</v>
      </c>
      <c r="B3193" s="6" t="s">
        <v>3575</v>
      </c>
      <c r="C3193" s="6" t="s">
        <v>4408</v>
      </c>
      <c r="D3193" s="6" t="s">
        <v>7477</v>
      </c>
    </row>
    <row r="3194" spans="1:4" ht="15.75" customHeight="1" x14ac:dyDescent="0.2">
      <c r="A3194" s="6" t="s">
        <v>4407</v>
      </c>
      <c r="B3194" s="6" t="s">
        <v>3576</v>
      </c>
      <c r="C3194" s="6" t="s">
        <v>4408</v>
      </c>
      <c r="D3194" s="6" t="s">
        <v>7478</v>
      </c>
    </row>
    <row r="3195" spans="1:4" ht="15.75" customHeight="1" x14ac:dyDescent="0.2">
      <c r="A3195" s="6" t="s">
        <v>4407</v>
      </c>
      <c r="B3195" s="6" t="s">
        <v>3577</v>
      </c>
      <c r="C3195" s="6" t="s">
        <v>4408</v>
      </c>
      <c r="D3195" s="6" t="s">
        <v>7479</v>
      </c>
    </row>
    <row r="3196" spans="1:4" ht="15.75" customHeight="1" x14ac:dyDescent="0.2">
      <c r="A3196" s="6" t="s">
        <v>4407</v>
      </c>
      <c r="B3196" s="6" t="s">
        <v>3578</v>
      </c>
      <c r="C3196" s="6" t="s">
        <v>4408</v>
      </c>
      <c r="D3196" s="6" t="s">
        <v>7480</v>
      </c>
    </row>
    <row r="3197" spans="1:4" ht="15.75" customHeight="1" x14ac:dyDescent="0.2">
      <c r="A3197" s="6" t="s">
        <v>4407</v>
      </c>
      <c r="B3197" s="6" t="s">
        <v>3579</v>
      </c>
      <c r="C3197" s="6" t="s">
        <v>4408</v>
      </c>
      <c r="D3197" s="6" t="s">
        <v>4077</v>
      </c>
    </row>
    <row r="3198" spans="1:4" ht="15.75" customHeight="1" x14ac:dyDescent="0.2">
      <c r="A3198" s="6" t="s">
        <v>4407</v>
      </c>
      <c r="B3198" s="6" t="s">
        <v>3580</v>
      </c>
      <c r="C3198" s="6" t="s">
        <v>4408</v>
      </c>
      <c r="D3198" s="6" t="s">
        <v>7481</v>
      </c>
    </row>
    <row r="3199" spans="1:4" ht="15.75" customHeight="1" x14ac:dyDescent="0.2">
      <c r="A3199" s="6" t="s">
        <v>4407</v>
      </c>
      <c r="B3199" s="6" t="s">
        <v>3581</v>
      </c>
      <c r="C3199" s="6" t="s">
        <v>4408</v>
      </c>
      <c r="D3199" s="6" t="s">
        <v>7482</v>
      </c>
    </row>
    <row r="3200" spans="1:4" ht="15.75" customHeight="1" x14ac:dyDescent="0.2">
      <c r="A3200" s="6" t="s">
        <v>4407</v>
      </c>
      <c r="B3200" s="6" t="s">
        <v>3582</v>
      </c>
      <c r="C3200" s="6" t="s">
        <v>4408</v>
      </c>
      <c r="D3200" s="6" t="s">
        <v>7483</v>
      </c>
    </row>
    <row r="3201" spans="1:4" ht="15.75" customHeight="1" x14ac:dyDescent="0.2">
      <c r="A3201" s="6" t="s">
        <v>4407</v>
      </c>
      <c r="B3201" s="6" t="s">
        <v>3583</v>
      </c>
      <c r="C3201" s="6" t="s">
        <v>4408</v>
      </c>
      <c r="D3201" s="6" t="s">
        <v>7484</v>
      </c>
    </row>
    <row r="3202" spans="1:4" ht="15.75" customHeight="1" x14ac:dyDescent="0.2">
      <c r="A3202" s="6" t="s">
        <v>4407</v>
      </c>
      <c r="B3202" s="6" t="s">
        <v>3584</v>
      </c>
      <c r="C3202" s="6" t="s">
        <v>4408</v>
      </c>
      <c r="D3202" s="6" t="s">
        <v>7485</v>
      </c>
    </row>
    <row r="3203" spans="1:4" ht="15.75" customHeight="1" x14ac:dyDescent="0.2">
      <c r="A3203" s="6" t="s">
        <v>4407</v>
      </c>
      <c r="B3203" s="6" t="s">
        <v>3585</v>
      </c>
      <c r="C3203" s="6" t="s">
        <v>4408</v>
      </c>
      <c r="D3203" s="6" t="s">
        <v>7486</v>
      </c>
    </row>
    <row r="3204" spans="1:4" ht="15.75" customHeight="1" x14ac:dyDescent="0.2">
      <c r="A3204" s="6" t="s">
        <v>4407</v>
      </c>
      <c r="B3204" s="6" t="s">
        <v>3586</v>
      </c>
      <c r="C3204" s="6" t="s">
        <v>4408</v>
      </c>
      <c r="D3204" s="6" t="s">
        <v>7487</v>
      </c>
    </row>
    <row r="3205" spans="1:4" ht="15.75" customHeight="1" x14ac:dyDescent="0.2">
      <c r="A3205" s="6" t="s">
        <v>4407</v>
      </c>
      <c r="B3205" s="6" t="s">
        <v>3587</v>
      </c>
      <c r="C3205" s="6" t="s">
        <v>4408</v>
      </c>
      <c r="D3205" s="6" t="s">
        <v>7488</v>
      </c>
    </row>
    <row r="3206" spans="1:4" ht="15.75" customHeight="1" x14ac:dyDescent="0.2">
      <c r="A3206" s="6" t="s">
        <v>4407</v>
      </c>
      <c r="B3206" s="6" t="s">
        <v>3588</v>
      </c>
      <c r="C3206" s="6" t="s">
        <v>4408</v>
      </c>
      <c r="D3206" s="6" t="s">
        <v>7489</v>
      </c>
    </row>
    <row r="3207" spans="1:4" ht="15.75" customHeight="1" x14ac:dyDescent="0.2">
      <c r="A3207" s="6" t="s">
        <v>4407</v>
      </c>
      <c r="B3207" s="6" t="s">
        <v>3589</v>
      </c>
      <c r="C3207" s="6" t="s">
        <v>4408</v>
      </c>
      <c r="D3207" s="6" t="s">
        <v>7490</v>
      </c>
    </row>
    <row r="3208" spans="1:4" ht="15.75" customHeight="1" x14ac:dyDescent="0.2">
      <c r="A3208" s="6" t="s">
        <v>4407</v>
      </c>
      <c r="B3208" s="6" t="s">
        <v>3590</v>
      </c>
      <c r="C3208" s="6" t="s">
        <v>4408</v>
      </c>
      <c r="D3208" s="6" t="s">
        <v>7491</v>
      </c>
    </row>
    <row r="3209" spans="1:4" ht="15.75" customHeight="1" x14ac:dyDescent="0.2">
      <c r="A3209" s="6" t="s">
        <v>4407</v>
      </c>
      <c r="B3209" s="6" t="s">
        <v>3591</v>
      </c>
      <c r="C3209" s="6" t="s">
        <v>4408</v>
      </c>
      <c r="D3209" s="6" t="s">
        <v>7492</v>
      </c>
    </row>
    <row r="3210" spans="1:4" ht="15.75" customHeight="1" x14ac:dyDescent="0.2">
      <c r="A3210" s="6" t="s">
        <v>4407</v>
      </c>
      <c r="B3210" s="6" t="s">
        <v>3592</v>
      </c>
      <c r="C3210" s="6" t="s">
        <v>4408</v>
      </c>
      <c r="D3210" s="6" t="s">
        <v>7493</v>
      </c>
    </row>
    <row r="3211" spans="1:4" ht="15.75" customHeight="1" x14ac:dyDescent="0.2">
      <c r="A3211" s="6" t="s">
        <v>4407</v>
      </c>
      <c r="B3211" s="6" t="s">
        <v>3593</v>
      </c>
      <c r="C3211" s="6" t="s">
        <v>4408</v>
      </c>
      <c r="D3211" s="6" t="s">
        <v>7494</v>
      </c>
    </row>
    <row r="3212" spans="1:4" ht="15.75" customHeight="1" x14ac:dyDescent="0.2">
      <c r="A3212" s="6" t="s">
        <v>4407</v>
      </c>
      <c r="B3212" s="6" t="s">
        <v>3594</v>
      </c>
      <c r="C3212" s="6" t="s">
        <v>4408</v>
      </c>
      <c r="D3212" s="6" t="s">
        <v>7495</v>
      </c>
    </row>
    <row r="3213" spans="1:4" ht="15.75" customHeight="1" x14ac:dyDescent="0.2">
      <c r="A3213" s="6" t="s">
        <v>4407</v>
      </c>
      <c r="B3213" s="6" t="s">
        <v>3595</v>
      </c>
      <c r="C3213" s="6" t="s">
        <v>4408</v>
      </c>
      <c r="D3213" s="6" t="s">
        <v>7496</v>
      </c>
    </row>
    <row r="3214" spans="1:4" ht="15.75" customHeight="1" x14ac:dyDescent="0.2">
      <c r="A3214" s="6" t="s">
        <v>4407</v>
      </c>
      <c r="B3214" s="6" t="s">
        <v>3596</v>
      </c>
      <c r="C3214" s="6" t="s">
        <v>4408</v>
      </c>
      <c r="D3214" s="6" t="s">
        <v>7497</v>
      </c>
    </row>
    <row r="3215" spans="1:4" ht="15.75" customHeight="1" x14ac:dyDescent="0.2">
      <c r="A3215" s="6" t="s">
        <v>4407</v>
      </c>
      <c r="B3215" s="6" t="s">
        <v>3597</v>
      </c>
      <c r="C3215" s="6" t="s">
        <v>4408</v>
      </c>
      <c r="D3215" s="6" t="s">
        <v>7498</v>
      </c>
    </row>
    <row r="3216" spans="1:4" ht="15.75" customHeight="1" x14ac:dyDescent="0.2">
      <c r="A3216" s="6" t="s">
        <v>4407</v>
      </c>
      <c r="B3216" s="6" t="s">
        <v>3598</v>
      </c>
      <c r="C3216" s="6" t="s">
        <v>4408</v>
      </c>
      <c r="D3216" s="6" t="s">
        <v>7499</v>
      </c>
    </row>
    <row r="3217" spans="1:4" ht="15.75" customHeight="1" x14ac:dyDescent="0.2">
      <c r="A3217" s="6" t="s">
        <v>4407</v>
      </c>
      <c r="B3217" s="6" t="s">
        <v>3599</v>
      </c>
      <c r="C3217" s="6" t="s">
        <v>4408</v>
      </c>
      <c r="D3217" s="6" t="s">
        <v>7500</v>
      </c>
    </row>
    <row r="3218" spans="1:4" ht="15.75" customHeight="1" x14ac:dyDescent="0.2">
      <c r="A3218" s="6" t="s">
        <v>4407</v>
      </c>
      <c r="B3218" s="6" t="s">
        <v>3600</v>
      </c>
      <c r="C3218" s="6" t="s">
        <v>4408</v>
      </c>
      <c r="D3218" s="6" t="s">
        <v>7501</v>
      </c>
    </row>
    <row r="3219" spans="1:4" ht="15.75" customHeight="1" x14ac:dyDescent="0.2">
      <c r="A3219" s="6" t="s">
        <v>4407</v>
      </c>
      <c r="B3219" s="6" t="s">
        <v>3601</v>
      </c>
      <c r="C3219" s="6" t="s">
        <v>4408</v>
      </c>
      <c r="D3219" s="6" t="s">
        <v>7502</v>
      </c>
    </row>
    <row r="3220" spans="1:4" ht="15.75" customHeight="1" x14ac:dyDescent="0.2">
      <c r="A3220" s="6" t="s">
        <v>4407</v>
      </c>
      <c r="B3220" s="6" t="s">
        <v>3602</v>
      </c>
      <c r="C3220" s="6" t="s">
        <v>4408</v>
      </c>
      <c r="D3220" s="6" t="s">
        <v>7503</v>
      </c>
    </row>
    <row r="3221" spans="1:4" ht="15.75" customHeight="1" x14ac:dyDescent="0.2">
      <c r="A3221" s="6" t="s">
        <v>4407</v>
      </c>
      <c r="B3221" s="6" t="s">
        <v>3603</v>
      </c>
      <c r="C3221" s="6" t="s">
        <v>4408</v>
      </c>
      <c r="D3221" s="6" t="s">
        <v>7504</v>
      </c>
    </row>
    <row r="3222" spans="1:4" ht="15.75" customHeight="1" x14ac:dyDescent="0.2">
      <c r="A3222" s="6" t="s">
        <v>4407</v>
      </c>
      <c r="B3222" s="6" t="s">
        <v>3604</v>
      </c>
      <c r="C3222" s="6" t="s">
        <v>4408</v>
      </c>
      <c r="D3222" s="6" t="s">
        <v>7505</v>
      </c>
    </row>
    <row r="3223" spans="1:4" ht="15.75" customHeight="1" x14ac:dyDescent="0.2">
      <c r="A3223" s="6" t="s">
        <v>4407</v>
      </c>
      <c r="B3223" s="6" t="s">
        <v>3605</v>
      </c>
      <c r="C3223" s="6" t="s">
        <v>4408</v>
      </c>
      <c r="D3223" s="6" t="s">
        <v>7506</v>
      </c>
    </row>
    <row r="3224" spans="1:4" ht="15.75" customHeight="1" x14ac:dyDescent="0.2">
      <c r="A3224" s="6" t="s">
        <v>4407</v>
      </c>
      <c r="B3224" s="6" t="s">
        <v>3606</v>
      </c>
      <c r="C3224" s="6" t="s">
        <v>4408</v>
      </c>
      <c r="D3224" s="6" t="s">
        <v>7507</v>
      </c>
    </row>
    <row r="3225" spans="1:4" ht="15.75" customHeight="1" x14ac:dyDescent="0.2">
      <c r="A3225" s="6" t="s">
        <v>4407</v>
      </c>
      <c r="B3225" s="6" t="s">
        <v>3607</v>
      </c>
      <c r="C3225" s="6" t="s">
        <v>4408</v>
      </c>
      <c r="D3225" s="6" t="s">
        <v>7508</v>
      </c>
    </row>
    <row r="3226" spans="1:4" ht="15.75" customHeight="1" x14ac:dyDescent="0.2">
      <c r="A3226" s="6" t="s">
        <v>4407</v>
      </c>
      <c r="B3226" s="6" t="s">
        <v>3608</v>
      </c>
      <c r="C3226" s="6" t="s">
        <v>4408</v>
      </c>
      <c r="D3226" s="6" t="s">
        <v>7509</v>
      </c>
    </row>
    <row r="3227" spans="1:4" ht="15.75" customHeight="1" x14ac:dyDescent="0.2">
      <c r="A3227" s="6" t="s">
        <v>4407</v>
      </c>
      <c r="B3227" s="6" t="s">
        <v>3609</v>
      </c>
      <c r="C3227" s="6" t="s">
        <v>4408</v>
      </c>
      <c r="D3227" s="6" t="s">
        <v>7510</v>
      </c>
    </row>
    <row r="3228" spans="1:4" ht="15.75" customHeight="1" x14ac:dyDescent="0.2">
      <c r="A3228" s="6" t="s">
        <v>4407</v>
      </c>
      <c r="B3228" s="6" t="s">
        <v>3610</v>
      </c>
      <c r="C3228" s="6" t="s">
        <v>4408</v>
      </c>
      <c r="D3228" s="6" t="s">
        <v>7511</v>
      </c>
    </row>
    <row r="3229" spans="1:4" ht="15.75" customHeight="1" x14ac:dyDescent="0.2">
      <c r="A3229" s="6" t="s">
        <v>4407</v>
      </c>
      <c r="B3229" s="6" t="s">
        <v>3611</v>
      </c>
      <c r="C3229" s="6" t="s">
        <v>4408</v>
      </c>
      <c r="D3229" s="6" t="s">
        <v>7512</v>
      </c>
    </row>
    <row r="3230" spans="1:4" ht="15.75" customHeight="1" x14ac:dyDescent="0.2">
      <c r="A3230" s="6" t="s">
        <v>4407</v>
      </c>
      <c r="B3230" s="6" t="s">
        <v>3612</v>
      </c>
      <c r="C3230" s="6" t="s">
        <v>4408</v>
      </c>
      <c r="D3230" s="6" t="s">
        <v>7513</v>
      </c>
    </row>
    <row r="3231" spans="1:4" ht="15.75" customHeight="1" x14ac:dyDescent="0.2">
      <c r="A3231" s="6" t="s">
        <v>4407</v>
      </c>
      <c r="B3231" s="6" t="s">
        <v>3613</v>
      </c>
      <c r="C3231" s="6" t="s">
        <v>4408</v>
      </c>
      <c r="D3231" s="6" t="s">
        <v>7514</v>
      </c>
    </row>
    <row r="3232" spans="1:4" ht="15.75" customHeight="1" x14ac:dyDescent="0.2">
      <c r="A3232" s="6" t="s">
        <v>4407</v>
      </c>
      <c r="B3232" s="6" t="s">
        <v>3614</v>
      </c>
      <c r="C3232" s="6" t="s">
        <v>4408</v>
      </c>
      <c r="D3232" s="6" t="s">
        <v>7515</v>
      </c>
    </row>
    <row r="3233" spans="1:4" ht="15.75" customHeight="1" x14ac:dyDescent="0.2">
      <c r="A3233" s="6" t="s">
        <v>4407</v>
      </c>
      <c r="B3233" s="6" t="s">
        <v>3615</v>
      </c>
      <c r="C3233" s="6" t="s">
        <v>4408</v>
      </c>
      <c r="D3233" s="6" t="s">
        <v>7516</v>
      </c>
    </row>
    <row r="3234" spans="1:4" ht="15.75" customHeight="1" x14ac:dyDescent="0.2">
      <c r="A3234" s="6" t="s">
        <v>4407</v>
      </c>
      <c r="B3234" s="6" t="s">
        <v>3616</v>
      </c>
      <c r="C3234" s="6" t="s">
        <v>4408</v>
      </c>
      <c r="D3234" s="6" t="s">
        <v>7517</v>
      </c>
    </row>
    <row r="3235" spans="1:4" ht="15.75" customHeight="1" x14ac:dyDescent="0.2">
      <c r="A3235" s="6" t="s">
        <v>4407</v>
      </c>
      <c r="B3235" s="6" t="s">
        <v>3617</v>
      </c>
      <c r="C3235" s="6" t="s">
        <v>4408</v>
      </c>
      <c r="D3235" s="6" t="s">
        <v>7518</v>
      </c>
    </row>
    <row r="3236" spans="1:4" ht="15.75" customHeight="1" x14ac:dyDescent="0.2">
      <c r="A3236" s="6" t="s">
        <v>4407</v>
      </c>
      <c r="B3236" s="6" t="s">
        <v>3618</v>
      </c>
      <c r="C3236" s="6" t="s">
        <v>4408</v>
      </c>
      <c r="D3236" s="6" t="s">
        <v>7519</v>
      </c>
    </row>
    <row r="3237" spans="1:4" ht="15.75" customHeight="1" x14ac:dyDescent="0.2">
      <c r="A3237" s="6" t="s">
        <v>4407</v>
      </c>
      <c r="B3237" s="6" t="s">
        <v>3619</v>
      </c>
      <c r="C3237" s="6" t="s">
        <v>4408</v>
      </c>
      <c r="D3237" s="6" t="s">
        <v>7520</v>
      </c>
    </row>
    <row r="3238" spans="1:4" ht="15.75" customHeight="1" x14ac:dyDescent="0.2">
      <c r="A3238" s="6" t="s">
        <v>4407</v>
      </c>
      <c r="B3238" s="6" t="s">
        <v>3620</v>
      </c>
      <c r="C3238" s="6" t="s">
        <v>4408</v>
      </c>
      <c r="D3238" s="6" t="s">
        <v>7521</v>
      </c>
    </row>
    <row r="3239" spans="1:4" ht="15.75" customHeight="1" x14ac:dyDescent="0.2">
      <c r="A3239" s="6" t="s">
        <v>4407</v>
      </c>
      <c r="B3239" s="6" t="s">
        <v>3621</v>
      </c>
      <c r="C3239" s="6" t="s">
        <v>4408</v>
      </c>
      <c r="D3239" s="6" t="s">
        <v>7522</v>
      </c>
    </row>
    <row r="3240" spans="1:4" ht="15.75" customHeight="1" x14ac:dyDescent="0.2">
      <c r="A3240" s="6" t="s">
        <v>4407</v>
      </c>
      <c r="B3240" s="6" t="s">
        <v>3622</v>
      </c>
      <c r="C3240" s="6" t="s">
        <v>4408</v>
      </c>
      <c r="D3240" s="6" t="s">
        <v>7523</v>
      </c>
    </row>
    <row r="3241" spans="1:4" ht="15.75" customHeight="1" x14ac:dyDescent="0.2">
      <c r="A3241" s="6" t="s">
        <v>4407</v>
      </c>
      <c r="B3241" s="6" t="s">
        <v>3623</v>
      </c>
      <c r="C3241" s="6" t="s">
        <v>4408</v>
      </c>
      <c r="D3241" s="6" t="s">
        <v>7524</v>
      </c>
    </row>
    <row r="3242" spans="1:4" ht="15.75" customHeight="1" x14ac:dyDescent="0.2">
      <c r="A3242" s="6" t="s">
        <v>4407</v>
      </c>
      <c r="B3242" s="6" t="s">
        <v>3624</v>
      </c>
      <c r="C3242" s="6" t="s">
        <v>4408</v>
      </c>
      <c r="D3242" s="6" t="s">
        <v>7525</v>
      </c>
    </row>
    <row r="3243" spans="1:4" ht="15.75" customHeight="1" x14ac:dyDescent="0.2">
      <c r="A3243" s="6" t="s">
        <v>4407</v>
      </c>
      <c r="B3243" s="6" t="s">
        <v>3625</v>
      </c>
      <c r="C3243" s="6" t="s">
        <v>4408</v>
      </c>
      <c r="D3243" s="6" t="s">
        <v>7526</v>
      </c>
    </row>
    <row r="3244" spans="1:4" ht="15.75" customHeight="1" x14ac:dyDescent="0.2">
      <c r="A3244" s="6" t="s">
        <v>4407</v>
      </c>
      <c r="B3244" s="6" t="s">
        <v>3626</v>
      </c>
      <c r="C3244" s="6" t="s">
        <v>4408</v>
      </c>
      <c r="D3244" s="6" t="s">
        <v>7527</v>
      </c>
    </row>
    <row r="3245" spans="1:4" ht="15.75" customHeight="1" x14ac:dyDescent="0.2">
      <c r="A3245" s="6" t="s">
        <v>4407</v>
      </c>
      <c r="B3245" s="6" t="s">
        <v>3627</v>
      </c>
      <c r="C3245" s="6" t="s">
        <v>4408</v>
      </c>
      <c r="D3245" s="6" t="s">
        <v>7528</v>
      </c>
    </row>
    <row r="3246" spans="1:4" ht="15.75" customHeight="1" x14ac:dyDescent="0.2">
      <c r="A3246" s="6" t="s">
        <v>4407</v>
      </c>
      <c r="B3246" s="6" t="s">
        <v>3628</v>
      </c>
      <c r="C3246" s="6" t="s">
        <v>4408</v>
      </c>
      <c r="D3246" s="6" t="s">
        <v>7529</v>
      </c>
    </row>
    <row r="3247" spans="1:4" ht="15.75" customHeight="1" x14ac:dyDescent="0.2">
      <c r="A3247" s="6" t="s">
        <v>4407</v>
      </c>
      <c r="B3247" s="6" t="s">
        <v>3629</v>
      </c>
      <c r="C3247" s="6" t="s">
        <v>4408</v>
      </c>
      <c r="D3247" s="6" t="s">
        <v>7530</v>
      </c>
    </row>
    <row r="3248" spans="1:4" ht="15.75" customHeight="1" x14ac:dyDescent="0.2">
      <c r="A3248" s="6" t="s">
        <v>4407</v>
      </c>
      <c r="B3248" s="6" t="s">
        <v>3630</v>
      </c>
      <c r="C3248" s="6" t="s">
        <v>4408</v>
      </c>
      <c r="D3248" s="6" t="s">
        <v>7531</v>
      </c>
    </row>
    <row r="3249" spans="1:4" ht="15.75" customHeight="1" x14ac:dyDescent="0.2">
      <c r="A3249" s="6" t="s">
        <v>4407</v>
      </c>
      <c r="B3249" s="6" t="s">
        <v>3631</v>
      </c>
      <c r="C3249" s="6" t="s">
        <v>4408</v>
      </c>
      <c r="D3249" s="6" t="s">
        <v>7532</v>
      </c>
    </row>
    <row r="3250" spans="1:4" ht="15.75" customHeight="1" x14ac:dyDescent="0.2">
      <c r="A3250" s="6" t="s">
        <v>4407</v>
      </c>
      <c r="B3250" s="6" t="s">
        <v>3632</v>
      </c>
      <c r="C3250" s="6" t="s">
        <v>4408</v>
      </c>
      <c r="D3250" s="6" t="s">
        <v>7533</v>
      </c>
    </row>
    <row r="3251" spans="1:4" ht="15.75" customHeight="1" x14ac:dyDescent="0.2">
      <c r="A3251" s="6" t="s">
        <v>4407</v>
      </c>
      <c r="B3251" s="6" t="s">
        <v>3633</v>
      </c>
      <c r="C3251" s="6" t="s">
        <v>4408</v>
      </c>
      <c r="D3251" s="6" t="s">
        <v>383</v>
      </c>
    </row>
    <row r="3252" spans="1:4" ht="15.75" customHeight="1" x14ac:dyDescent="0.2">
      <c r="A3252" s="6" t="s">
        <v>4407</v>
      </c>
      <c r="B3252" s="6" t="s">
        <v>3634</v>
      </c>
      <c r="C3252" s="6" t="s">
        <v>4408</v>
      </c>
      <c r="D3252" s="6" t="s">
        <v>7534</v>
      </c>
    </row>
    <row r="3253" spans="1:4" ht="15.75" customHeight="1" x14ac:dyDescent="0.2">
      <c r="A3253" s="6" t="s">
        <v>4407</v>
      </c>
      <c r="B3253" s="6" t="s">
        <v>3635</v>
      </c>
      <c r="C3253" s="6" t="s">
        <v>4408</v>
      </c>
      <c r="D3253" s="6" t="s">
        <v>7535</v>
      </c>
    </row>
    <row r="3254" spans="1:4" ht="15.75" customHeight="1" x14ac:dyDescent="0.2">
      <c r="A3254" s="6" t="s">
        <v>4407</v>
      </c>
      <c r="B3254" s="6" t="s">
        <v>3636</v>
      </c>
      <c r="C3254" s="6" t="s">
        <v>4408</v>
      </c>
      <c r="D3254" s="6" t="s">
        <v>4139</v>
      </c>
    </row>
    <row r="3255" spans="1:4" ht="15.75" customHeight="1" x14ac:dyDescent="0.2">
      <c r="A3255" s="6" t="s">
        <v>4407</v>
      </c>
      <c r="B3255" s="6" t="s">
        <v>3637</v>
      </c>
      <c r="C3255" s="6" t="s">
        <v>4408</v>
      </c>
      <c r="D3255" s="6" t="s">
        <v>7536</v>
      </c>
    </row>
    <row r="3256" spans="1:4" ht="15.75" customHeight="1" x14ac:dyDescent="0.2">
      <c r="A3256" s="6" t="s">
        <v>4407</v>
      </c>
      <c r="B3256" s="6" t="s">
        <v>3638</v>
      </c>
      <c r="C3256" s="6" t="s">
        <v>4408</v>
      </c>
      <c r="D3256" s="6" t="s">
        <v>7537</v>
      </c>
    </row>
    <row r="3257" spans="1:4" ht="15.75" customHeight="1" x14ac:dyDescent="0.2">
      <c r="A3257" s="6" t="s">
        <v>4407</v>
      </c>
      <c r="B3257" s="6" t="s">
        <v>3639</v>
      </c>
      <c r="C3257" s="6" t="s">
        <v>4408</v>
      </c>
      <c r="D3257" s="6" t="s">
        <v>7538</v>
      </c>
    </row>
    <row r="3258" spans="1:4" ht="15.75" customHeight="1" x14ac:dyDescent="0.2">
      <c r="A3258" s="6" t="s">
        <v>4407</v>
      </c>
      <c r="B3258" s="6" t="s">
        <v>3640</v>
      </c>
      <c r="C3258" s="6" t="s">
        <v>4408</v>
      </c>
      <c r="D3258" s="6" t="s">
        <v>7539</v>
      </c>
    </row>
    <row r="3259" spans="1:4" ht="15.75" customHeight="1" x14ac:dyDescent="0.2">
      <c r="A3259" s="6" t="s">
        <v>4407</v>
      </c>
      <c r="B3259" s="6" t="s">
        <v>3641</v>
      </c>
      <c r="C3259" s="6" t="s">
        <v>4408</v>
      </c>
      <c r="D3259" s="6" t="s">
        <v>7540</v>
      </c>
    </row>
    <row r="3260" spans="1:4" ht="15.75" customHeight="1" x14ac:dyDescent="0.2">
      <c r="A3260" s="6" t="s">
        <v>4407</v>
      </c>
      <c r="B3260" s="6" t="s">
        <v>3642</v>
      </c>
      <c r="C3260" s="6" t="s">
        <v>4408</v>
      </c>
      <c r="D3260" s="6" t="s">
        <v>7541</v>
      </c>
    </row>
    <row r="3261" spans="1:4" ht="15.75" customHeight="1" x14ac:dyDescent="0.2">
      <c r="A3261" s="6" t="s">
        <v>4407</v>
      </c>
      <c r="B3261" s="6" t="s">
        <v>3643</v>
      </c>
      <c r="C3261" s="6" t="s">
        <v>4408</v>
      </c>
      <c r="D3261" s="6" t="s">
        <v>7542</v>
      </c>
    </row>
    <row r="3262" spans="1:4" ht="15.75" customHeight="1" x14ac:dyDescent="0.2">
      <c r="A3262" s="6" t="s">
        <v>4407</v>
      </c>
      <c r="B3262" s="6" t="s">
        <v>3644</v>
      </c>
      <c r="C3262" s="6" t="s">
        <v>4408</v>
      </c>
      <c r="D3262" s="6" t="s">
        <v>7543</v>
      </c>
    </row>
    <row r="3263" spans="1:4" ht="15.75" customHeight="1" x14ac:dyDescent="0.2">
      <c r="A3263" s="6" t="s">
        <v>4407</v>
      </c>
      <c r="B3263" s="6" t="s">
        <v>3645</v>
      </c>
      <c r="C3263" s="6" t="s">
        <v>4408</v>
      </c>
      <c r="D3263" s="6" t="s">
        <v>7544</v>
      </c>
    </row>
    <row r="3264" spans="1:4" ht="15.75" customHeight="1" x14ac:dyDescent="0.2">
      <c r="A3264" s="6" t="s">
        <v>4407</v>
      </c>
      <c r="B3264" s="6" t="s">
        <v>3646</v>
      </c>
      <c r="C3264" s="6" t="s">
        <v>4408</v>
      </c>
      <c r="D3264" s="6" t="s">
        <v>7545</v>
      </c>
    </row>
    <row r="3265" spans="1:4" ht="15.75" customHeight="1" x14ac:dyDescent="0.2">
      <c r="A3265" s="6" t="s">
        <v>4407</v>
      </c>
      <c r="B3265" s="6" t="s">
        <v>3647</v>
      </c>
      <c r="C3265" s="6" t="s">
        <v>4408</v>
      </c>
      <c r="D3265" s="6" t="s">
        <v>7546</v>
      </c>
    </row>
    <row r="3266" spans="1:4" ht="15.75" customHeight="1" x14ac:dyDescent="0.2">
      <c r="A3266" s="6" t="s">
        <v>4407</v>
      </c>
      <c r="B3266" s="6" t="s">
        <v>3648</v>
      </c>
      <c r="C3266" s="6" t="s">
        <v>4408</v>
      </c>
      <c r="D3266" s="6" t="s">
        <v>7547</v>
      </c>
    </row>
    <row r="3267" spans="1:4" ht="15.75" customHeight="1" x14ac:dyDescent="0.2">
      <c r="A3267" s="6" t="s">
        <v>4407</v>
      </c>
      <c r="B3267" s="6" t="s">
        <v>3649</v>
      </c>
      <c r="C3267" s="6" t="s">
        <v>4408</v>
      </c>
      <c r="D3267" s="6" t="s">
        <v>7548</v>
      </c>
    </row>
    <row r="3268" spans="1:4" ht="15.75" customHeight="1" x14ac:dyDescent="0.2">
      <c r="A3268" s="6" t="s">
        <v>4407</v>
      </c>
      <c r="B3268" s="6" t="s">
        <v>3650</v>
      </c>
      <c r="C3268" s="6" t="s">
        <v>4408</v>
      </c>
      <c r="D3268" s="6" t="s">
        <v>7549</v>
      </c>
    </row>
    <row r="3269" spans="1:4" ht="15.75" customHeight="1" x14ac:dyDescent="0.2">
      <c r="A3269" s="6" t="s">
        <v>4407</v>
      </c>
      <c r="B3269" s="6" t="s">
        <v>3651</v>
      </c>
      <c r="C3269" s="6" t="s">
        <v>4408</v>
      </c>
      <c r="D3269" s="6" t="s">
        <v>7550</v>
      </c>
    </row>
    <row r="3270" spans="1:4" ht="15.75" customHeight="1" x14ac:dyDescent="0.2">
      <c r="A3270" s="6" t="s">
        <v>4407</v>
      </c>
      <c r="B3270" s="6" t="s">
        <v>3652</v>
      </c>
      <c r="C3270" s="6" t="s">
        <v>4408</v>
      </c>
      <c r="D3270" s="6" t="s">
        <v>7551</v>
      </c>
    </row>
    <row r="3271" spans="1:4" ht="15.75" customHeight="1" x14ac:dyDescent="0.2">
      <c r="A3271" s="6" t="s">
        <v>4407</v>
      </c>
      <c r="B3271" s="6" t="s">
        <v>3653</v>
      </c>
      <c r="C3271" s="6" t="s">
        <v>4408</v>
      </c>
      <c r="D3271" s="6" t="s">
        <v>7552</v>
      </c>
    </row>
    <row r="3272" spans="1:4" ht="15.75" customHeight="1" x14ac:dyDescent="0.2">
      <c r="A3272" s="6" t="s">
        <v>4407</v>
      </c>
      <c r="B3272" s="6" t="s">
        <v>3654</v>
      </c>
      <c r="C3272" s="6" t="s">
        <v>4408</v>
      </c>
      <c r="D3272" s="6" t="s">
        <v>7553</v>
      </c>
    </row>
    <row r="3273" spans="1:4" ht="15.75" customHeight="1" x14ac:dyDescent="0.2">
      <c r="A3273" s="6" t="s">
        <v>4407</v>
      </c>
      <c r="B3273" s="6" t="s">
        <v>3655</v>
      </c>
      <c r="C3273" s="6" t="s">
        <v>4408</v>
      </c>
      <c r="D3273" s="6" t="s">
        <v>7554</v>
      </c>
    </row>
    <row r="3274" spans="1:4" ht="15.75" customHeight="1" x14ac:dyDescent="0.2">
      <c r="A3274" s="6" t="s">
        <v>4407</v>
      </c>
      <c r="B3274" s="6" t="s">
        <v>3656</v>
      </c>
      <c r="C3274" s="6" t="s">
        <v>4408</v>
      </c>
      <c r="D3274" s="6" t="s">
        <v>7555</v>
      </c>
    </row>
    <row r="3275" spans="1:4" ht="15.75" customHeight="1" x14ac:dyDescent="0.2">
      <c r="A3275" s="6" t="s">
        <v>4407</v>
      </c>
      <c r="B3275" s="6" t="s">
        <v>3657</v>
      </c>
      <c r="C3275" s="6" t="s">
        <v>4408</v>
      </c>
      <c r="D3275" s="6" t="s">
        <v>7556</v>
      </c>
    </row>
    <row r="3276" spans="1:4" ht="15.75" customHeight="1" x14ac:dyDescent="0.2">
      <c r="A3276" s="6" t="s">
        <v>4407</v>
      </c>
      <c r="B3276" s="6" t="s">
        <v>3658</v>
      </c>
      <c r="C3276" s="6" t="s">
        <v>4408</v>
      </c>
      <c r="D3276" s="6" t="s">
        <v>7557</v>
      </c>
    </row>
    <row r="3277" spans="1:4" ht="15.75" customHeight="1" x14ac:dyDescent="0.2">
      <c r="A3277" s="6" t="s">
        <v>4407</v>
      </c>
      <c r="B3277" s="6" t="s">
        <v>3659</v>
      </c>
      <c r="C3277" s="6" t="s">
        <v>4408</v>
      </c>
      <c r="D3277" s="6" t="s">
        <v>7558</v>
      </c>
    </row>
    <row r="3278" spans="1:4" ht="15.75" customHeight="1" x14ac:dyDescent="0.2">
      <c r="A3278" s="6" t="s">
        <v>4407</v>
      </c>
      <c r="B3278" s="6" t="s">
        <v>3660</v>
      </c>
      <c r="C3278" s="6" t="s">
        <v>4408</v>
      </c>
      <c r="D3278" s="6" t="s">
        <v>7559</v>
      </c>
    </row>
    <row r="3279" spans="1:4" ht="15.75" customHeight="1" x14ac:dyDescent="0.2">
      <c r="A3279" s="6" t="s">
        <v>4407</v>
      </c>
      <c r="B3279" s="6" t="s">
        <v>3661</v>
      </c>
      <c r="C3279" s="6" t="s">
        <v>4408</v>
      </c>
      <c r="D3279" s="6" t="s">
        <v>7560</v>
      </c>
    </row>
    <row r="3280" spans="1:4" ht="15.75" customHeight="1" x14ac:dyDescent="0.2">
      <c r="A3280" s="6" t="s">
        <v>4407</v>
      </c>
      <c r="B3280" s="6" t="s">
        <v>3662</v>
      </c>
      <c r="C3280" s="6" t="s">
        <v>4408</v>
      </c>
      <c r="D3280" s="6" t="s">
        <v>7561</v>
      </c>
    </row>
    <row r="3281" spans="1:4" ht="15.75" customHeight="1" x14ac:dyDescent="0.2">
      <c r="A3281" s="6" t="s">
        <v>4407</v>
      </c>
      <c r="B3281" s="6" t="s">
        <v>3663</v>
      </c>
      <c r="C3281" s="6" t="s">
        <v>4408</v>
      </c>
      <c r="D3281" s="6" t="s">
        <v>7562</v>
      </c>
    </row>
    <row r="3282" spans="1:4" ht="15.75" customHeight="1" x14ac:dyDescent="0.2">
      <c r="A3282" s="6" t="s">
        <v>4407</v>
      </c>
      <c r="B3282" s="6" t="s">
        <v>3664</v>
      </c>
      <c r="C3282" s="6" t="s">
        <v>4408</v>
      </c>
      <c r="D3282" s="6" t="s">
        <v>7563</v>
      </c>
    </row>
    <row r="3283" spans="1:4" ht="15.75" customHeight="1" x14ac:dyDescent="0.2">
      <c r="A3283" s="6" t="s">
        <v>4407</v>
      </c>
      <c r="B3283" s="6" t="s">
        <v>3665</v>
      </c>
      <c r="C3283" s="6" t="s">
        <v>4408</v>
      </c>
      <c r="D3283" s="6" t="s">
        <v>7564</v>
      </c>
    </row>
    <row r="3284" spans="1:4" ht="15.75" customHeight="1" x14ac:dyDescent="0.2">
      <c r="A3284" s="6" t="s">
        <v>4407</v>
      </c>
      <c r="B3284" s="6" t="s">
        <v>3666</v>
      </c>
      <c r="C3284" s="6" t="s">
        <v>4408</v>
      </c>
      <c r="D3284" s="6" t="s">
        <v>7565</v>
      </c>
    </row>
    <row r="3285" spans="1:4" ht="15.75" customHeight="1" x14ac:dyDescent="0.2">
      <c r="A3285" s="6" t="s">
        <v>4407</v>
      </c>
      <c r="B3285" s="6" t="s">
        <v>3667</v>
      </c>
      <c r="C3285" s="6" t="s">
        <v>4408</v>
      </c>
      <c r="D3285" s="6" t="s">
        <v>7566</v>
      </c>
    </row>
    <row r="3286" spans="1:4" ht="15.75" customHeight="1" x14ac:dyDescent="0.2">
      <c r="A3286" s="6" t="s">
        <v>4407</v>
      </c>
      <c r="B3286" s="6" t="s">
        <v>3668</v>
      </c>
      <c r="C3286" s="6" t="s">
        <v>4408</v>
      </c>
      <c r="D3286" s="6" t="s">
        <v>7567</v>
      </c>
    </row>
    <row r="3287" spans="1:4" ht="15.75" customHeight="1" x14ac:dyDescent="0.2">
      <c r="A3287" s="6" t="s">
        <v>4407</v>
      </c>
      <c r="B3287" s="6" t="s">
        <v>3669</v>
      </c>
      <c r="C3287" s="6" t="s">
        <v>4408</v>
      </c>
      <c r="D3287" s="6" t="s">
        <v>7568</v>
      </c>
    </row>
    <row r="3288" spans="1:4" ht="15.75" customHeight="1" x14ac:dyDescent="0.2">
      <c r="A3288" s="6" t="s">
        <v>4407</v>
      </c>
      <c r="B3288" s="6" t="s">
        <v>3670</v>
      </c>
      <c r="C3288" s="6" t="s">
        <v>4408</v>
      </c>
      <c r="D3288" s="6" t="s">
        <v>7569</v>
      </c>
    </row>
    <row r="3289" spans="1:4" ht="15.75" customHeight="1" x14ac:dyDescent="0.2">
      <c r="A3289" s="6" t="s">
        <v>4407</v>
      </c>
      <c r="B3289" s="6" t="s">
        <v>3671</v>
      </c>
      <c r="C3289" s="6" t="s">
        <v>4408</v>
      </c>
      <c r="D3289" s="6" t="s">
        <v>4164</v>
      </c>
    </row>
    <row r="3290" spans="1:4" ht="15.75" customHeight="1" x14ac:dyDescent="0.2">
      <c r="A3290" s="6" t="s">
        <v>4407</v>
      </c>
      <c r="B3290" s="6" t="s">
        <v>3672</v>
      </c>
      <c r="C3290" s="6" t="s">
        <v>4408</v>
      </c>
      <c r="D3290" s="6" t="s">
        <v>7570</v>
      </c>
    </row>
    <row r="3291" spans="1:4" ht="15.75" customHeight="1" x14ac:dyDescent="0.2">
      <c r="A3291" s="6" t="s">
        <v>4407</v>
      </c>
      <c r="B3291" s="6" t="s">
        <v>3673</v>
      </c>
      <c r="C3291" s="6" t="s">
        <v>4408</v>
      </c>
      <c r="D3291" s="6" t="s">
        <v>7571</v>
      </c>
    </row>
    <row r="3292" spans="1:4" ht="15.75" customHeight="1" x14ac:dyDescent="0.2">
      <c r="A3292" s="6" t="s">
        <v>4407</v>
      </c>
      <c r="B3292" s="6" t="s">
        <v>3674</v>
      </c>
      <c r="C3292" s="6" t="s">
        <v>4408</v>
      </c>
      <c r="D3292" s="6" t="s">
        <v>7572</v>
      </c>
    </row>
    <row r="3293" spans="1:4" ht="15.75" customHeight="1" x14ac:dyDescent="0.2">
      <c r="A3293" s="6" t="s">
        <v>4407</v>
      </c>
      <c r="B3293" s="6" t="s">
        <v>3675</v>
      </c>
      <c r="C3293" s="6" t="s">
        <v>4408</v>
      </c>
      <c r="D3293" s="6" t="s">
        <v>7573</v>
      </c>
    </row>
    <row r="3294" spans="1:4" ht="15.75" customHeight="1" x14ac:dyDescent="0.2">
      <c r="A3294" s="6" t="s">
        <v>4407</v>
      </c>
      <c r="B3294" s="6" t="s">
        <v>3676</v>
      </c>
      <c r="C3294" s="6" t="s">
        <v>4408</v>
      </c>
      <c r="D3294" s="6" t="s">
        <v>7574</v>
      </c>
    </row>
    <row r="3295" spans="1:4" ht="15.75" customHeight="1" x14ac:dyDescent="0.2">
      <c r="A3295" s="6" t="s">
        <v>4407</v>
      </c>
      <c r="B3295" s="6" t="s">
        <v>3677</v>
      </c>
      <c r="C3295" s="6" t="s">
        <v>4408</v>
      </c>
      <c r="D3295" s="6" t="s">
        <v>7575</v>
      </c>
    </row>
    <row r="3296" spans="1:4" ht="15.75" customHeight="1" x14ac:dyDescent="0.2">
      <c r="A3296" s="6" t="s">
        <v>4407</v>
      </c>
      <c r="B3296" s="6" t="s">
        <v>3678</v>
      </c>
      <c r="C3296" s="6" t="s">
        <v>4408</v>
      </c>
      <c r="D3296" s="6" t="s">
        <v>7576</v>
      </c>
    </row>
    <row r="3297" spans="1:4" ht="15.75" customHeight="1" x14ac:dyDescent="0.2">
      <c r="A3297" s="6" t="s">
        <v>4407</v>
      </c>
      <c r="B3297" s="6" t="s">
        <v>3679</v>
      </c>
      <c r="C3297" s="6" t="s">
        <v>4408</v>
      </c>
      <c r="D3297" s="6" t="s">
        <v>7577</v>
      </c>
    </row>
    <row r="3298" spans="1:4" ht="15.75" customHeight="1" x14ac:dyDescent="0.2">
      <c r="A3298" s="6" t="s">
        <v>4407</v>
      </c>
      <c r="B3298" s="6" t="s">
        <v>3680</v>
      </c>
      <c r="C3298" s="6" t="s">
        <v>4408</v>
      </c>
      <c r="D3298" s="6" t="s">
        <v>7578</v>
      </c>
    </row>
    <row r="3299" spans="1:4" ht="15.75" customHeight="1" x14ac:dyDescent="0.2">
      <c r="A3299" s="6" t="s">
        <v>4407</v>
      </c>
      <c r="B3299" s="6" t="s">
        <v>3681</v>
      </c>
      <c r="C3299" s="6" t="s">
        <v>4408</v>
      </c>
      <c r="D3299" s="6" t="s">
        <v>384</v>
      </c>
    </row>
    <row r="3300" spans="1:4" ht="15.75" customHeight="1" x14ac:dyDescent="0.2">
      <c r="A3300" s="6" t="s">
        <v>4407</v>
      </c>
      <c r="B3300" s="6" t="s">
        <v>3682</v>
      </c>
      <c r="C3300" s="6" t="s">
        <v>4408</v>
      </c>
      <c r="D3300" s="6" t="s">
        <v>7579</v>
      </c>
    </row>
    <row r="3301" spans="1:4" ht="15.75" customHeight="1" x14ac:dyDescent="0.2">
      <c r="A3301" s="6" t="s">
        <v>4407</v>
      </c>
      <c r="B3301" s="6" t="s">
        <v>3683</v>
      </c>
      <c r="C3301" s="6" t="s">
        <v>4408</v>
      </c>
      <c r="D3301" s="6" t="s">
        <v>7580</v>
      </c>
    </row>
    <row r="3302" spans="1:4" ht="15.75" customHeight="1" x14ac:dyDescent="0.2">
      <c r="A3302" s="6" t="s">
        <v>4407</v>
      </c>
      <c r="B3302" s="6" t="s">
        <v>3684</v>
      </c>
      <c r="C3302" s="6" t="s">
        <v>4408</v>
      </c>
      <c r="D3302" s="6" t="s">
        <v>7581</v>
      </c>
    </row>
    <row r="3303" spans="1:4" ht="15.75" customHeight="1" x14ac:dyDescent="0.2">
      <c r="A3303" s="6" t="s">
        <v>4407</v>
      </c>
      <c r="B3303" s="6" t="s">
        <v>3685</v>
      </c>
      <c r="C3303" s="6" t="s">
        <v>4408</v>
      </c>
      <c r="D3303" s="6" t="s">
        <v>7582</v>
      </c>
    </row>
    <row r="3304" spans="1:4" ht="15.75" customHeight="1" x14ac:dyDescent="0.2">
      <c r="A3304" s="6" t="s">
        <v>4407</v>
      </c>
      <c r="B3304" s="6" t="s">
        <v>3686</v>
      </c>
      <c r="C3304" s="6" t="s">
        <v>4408</v>
      </c>
      <c r="D3304" s="6" t="s">
        <v>7583</v>
      </c>
    </row>
    <row r="3305" spans="1:4" ht="15.75" customHeight="1" x14ac:dyDescent="0.2">
      <c r="A3305" s="6" t="s">
        <v>4407</v>
      </c>
      <c r="B3305" s="6" t="s">
        <v>3687</v>
      </c>
      <c r="C3305" s="6" t="s">
        <v>4408</v>
      </c>
      <c r="D3305" s="6" t="s">
        <v>7584</v>
      </c>
    </row>
    <row r="3306" spans="1:4" ht="15.75" customHeight="1" x14ac:dyDescent="0.2">
      <c r="A3306" s="6" t="s">
        <v>4407</v>
      </c>
      <c r="B3306" s="6" t="s">
        <v>3688</v>
      </c>
      <c r="C3306" s="6" t="s">
        <v>4408</v>
      </c>
      <c r="D3306" s="6" t="s">
        <v>7585</v>
      </c>
    </row>
    <row r="3307" spans="1:4" ht="15.75" customHeight="1" x14ac:dyDescent="0.2">
      <c r="A3307" s="6" t="s">
        <v>4407</v>
      </c>
      <c r="B3307" s="6" t="s">
        <v>3689</v>
      </c>
      <c r="C3307" s="6" t="s">
        <v>4408</v>
      </c>
      <c r="D3307" s="6" t="s">
        <v>7586</v>
      </c>
    </row>
    <row r="3308" spans="1:4" ht="15.75" customHeight="1" x14ac:dyDescent="0.2">
      <c r="A3308" s="6" t="s">
        <v>4407</v>
      </c>
      <c r="B3308" s="6" t="s">
        <v>3690</v>
      </c>
      <c r="C3308" s="6" t="s">
        <v>4408</v>
      </c>
      <c r="D3308" s="6" t="s">
        <v>7587</v>
      </c>
    </row>
    <row r="3309" spans="1:4" ht="15.75" customHeight="1" x14ac:dyDescent="0.2">
      <c r="A3309" s="6" t="s">
        <v>4407</v>
      </c>
      <c r="B3309" s="6" t="s">
        <v>3691</v>
      </c>
      <c r="C3309" s="6" t="s">
        <v>4408</v>
      </c>
      <c r="D3309" s="6" t="s">
        <v>7588</v>
      </c>
    </row>
    <row r="3310" spans="1:4" ht="15.75" customHeight="1" x14ac:dyDescent="0.2">
      <c r="A3310" s="6" t="s">
        <v>4407</v>
      </c>
      <c r="B3310" s="6" t="s">
        <v>3692</v>
      </c>
      <c r="C3310" s="6" t="s">
        <v>4408</v>
      </c>
      <c r="D3310" s="6" t="s">
        <v>7589</v>
      </c>
    </row>
    <row r="3311" spans="1:4" ht="15.75" customHeight="1" x14ac:dyDescent="0.2">
      <c r="A3311" s="6" t="s">
        <v>4407</v>
      </c>
      <c r="B3311" s="6" t="s">
        <v>3693</v>
      </c>
      <c r="C3311" s="6" t="s">
        <v>4408</v>
      </c>
      <c r="D3311" s="6" t="s">
        <v>7590</v>
      </c>
    </row>
    <row r="3312" spans="1:4" ht="15.75" customHeight="1" x14ac:dyDescent="0.2">
      <c r="A3312" s="6" t="s">
        <v>4407</v>
      </c>
      <c r="B3312" s="6" t="s">
        <v>3694</v>
      </c>
      <c r="C3312" s="6" t="s">
        <v>4408</v>
      </c>
      <c r="D3312" s="6" t="s">
        <v>7591</v>
      </c>
    </row>
    <row r="3313" spans="1:4" ht="15.75" customHeight="1" x14ac:dyDescent="0.2">
      <c r="A3313" s="6" t="s">
        <v>4407</v>
      </c>
      <c r="B3313" s="6" t="s">
        <v>3695</v>
      </c>
      <c r="C3313" s="6" t="s">
        <v>4408</v>
      </c>
      <c r="D3313" s="6" t="s">
        <v>7592</v>
      </c>
    </row>
    <row r="3314" spans="1:4" ht="15.75" customHeight="1" x14ac:dyDescent="0.2">
      <c r="A3314" s="6" t="s">
        <v>4407</v>
      </c>
      <c r="B3314" s="6" t="s">
        <v>3696</v>
      </c>
      <c r="C3314" s="6" t="s">
        <v>4408</v>
      </c>
      <c r="D3314" s="6" t="s">
        <v>7593</v>
      </c>
    </row>
    <row r="3315" spans="1:4" ht="15.75" customHeight="1" x14ac:dyDescent="0.2">
      <c r="A3315" s="6" t="s">
        <v>4407</v>
      </c>
      <c r="B3315" s="6" t="s">
        <v>3697</v>
      </c>
      <c r="C3315" s="6" t="s">
        <v>4408</v>
      </c>
      <c r="D3315" s="6" t="s">
        <v>7594</v>
      </c>
    </row>
    <row r="3316" spans="1:4" ht="15.75" customHeight="1" x14ac:dyDescent="0.2">
      <c r="A3316" s="6" t="s">
        <v>4407</v>
      </c>
      <c r="B3316" s="6" t="s">
        <v>3698</v>
      </c>
      <c r="C3316" s="6" t="s">
        <v>4408</v>
      </c>
      <c r="D3316" s="6" t="s">
        <v>7595</v>
      </c>
    </row>
    <row r="3317" spans="1:4" ht="15.75" customHeight="1" x14ac:dyDescent="0.2">
      <c r="A3317" s="6" t="s">
        <v>4407</v>
      </c>
      <c r="B3317" s="6" t="s">
        <v>3699</v>
      </c>
      <c r="C3317" s="6" t="s">
        <v>4408</v>
      </c>
      <c r="D3317" s="6" t="s">
        <v>7596</v>
      </c>
    </row>
    <row r="3318" spans="1:4" ht="15.75" customHeight="1" x14ac:dyDescent="0.2">
      <c r="A3318" s="6" t="s">
        <v>4407</v>
      </c>
      <c r="B3318" s="6" t="s">
        <v>3700</v>
      </c>
      <c r="C3318" s="6" t="s">
        <v>4408</v>
      </c>
      <c r="D3318" s="6" t="s">
        <v>7597</v>
      </c>
    </row>
    <row r="3319" spans="1:4" ht="15.75" customHeight="1" x14ac:dyDescent="0.2">
      <c r="A3319" s="6" t="s">
        <v>4407</v>
      </c>
      <c r="B3319" s="6" t="s">
        <v>3701</v>
      </c>
      <c r="C3319" s="6" t="s">
        <v>4408</v>
      </c>
      <c r="D3319" s="6" t="s">
        <v>7598</v>
      </c>
    </row>
    <row r="3320" spans="1:4" ht="15.75" customHeight="1" x14ac:dyDescent="0.2">
      <c r="A3320" s="6" t="s">
        <v>4407</v>
      </c>
      <c r="B3320" s="6" t="s">
        <v>3702</v>
      </c>
      <c r="C3320" s="6" t="s">
        <v>4408</v>
      </c>
      <c r="D3320" s="6" t="s">
        <v>7599</v>
      </c>
    </row>
    <row r="3321" spans="1:4" ht="15.75" customHeight="1" x14ac:dyDescent="0.2">
      <c r="A3321" s="6" t="s">
        <v>4407</v>
      </c>
      <c r="B3321" s="6" t="s">
        <v>3703</v>
      </c>
      <c r="C3321" s="6" t="s">
        <v>4408</v>
      </c>
      <c r="D3321" s="6" t="s">
        <v>7600</v>
      </c>
    </row>
    <row r="3322" spans="1:4" ht="15.75" customHeight="1" x14ac:dyDescent="0.2">
      <c r="A3322" s="6" t="s">
        <v>4407</v>
      </c>
      <c r="B3322" s="6" t="s">
        <v>3704</v>
      </c>
      <c r="C3322" s="6" t="s">
        <v>4408</v>
      </c>
      <c r="D3322" s="6" t="s">
        <v>7601</v>
      </c>
    </row>
    <row r="3323" spans="1:4" ht="15.75" customHeight="1" x14ac:dyDescent="0.2">
      <c r="A3323" s="6" t="s">
        <v>4407</v>
      </c>
      <c r="B3323" s="6" t="s">
        <v>3705</v>
      </c>
      <c r="C3323" s="6" t="s">
        <v>4408</v>
      </c>
      <c r="D3323" s="6" t="s">
        <v>7602</v>
      </c>
    </row>
    <row r="3324" spans="1:4" ht="15.75" customHeight="1" x14ac:dyDescent="0.2">
      <c r="A3324" s="6" t="s">
        <v>4407</v>
      </c>
      <c r="B3324" s="6" t="s">
        <v>3706</v>
      </c>
      <c r="C3324" s="6" t="s">
        <v>4408</v>
      </c>
      <c r="D3324" s="6" t="s">
        <v>7603</v>
      </c>
    </row>
    <row r="3325" spans="1:4" ht="15.75" customHeight="1" x14ac:dyDescent="0.2">
      <c r="A3325" s="6" t="s">
        <v>4407</v>
      </c>
      <c r="B3325" s="6" t="s">
        <v>3707</v>
      </c>
      <c r="C3325" s="6" t="s">
        <v>4408</v>
      </c>
      <c r="D3325" s="6" t="s">
        <v>4190</v>
      </c>
    </row>
    <row r="3326" spans="1:4" ht="15.75" customHeight="1" x14ac:dyDescent="0.2">
      <c r="A3326" s="6" t="s">
        <v>4407</v>
      </c>
      <c r="B3326" s="6" t="s">
        <v>3708</v>
      </c>
      <c r="C3326" s="6" t="s">
        <v>4408</v>
      </c>
      <c r="D3326" s="6" t="s">
        <v>7604</v>
      </c>
    </row>
    <row r="3327" spans="1:4" ht="15.75" customHeight="1" x14ac:dyDescent="0.2">
      <c r="A3327" s="6" t="s">
        <v>4407</v>
      </c>
      <c r="B3327" s="6" t="s">
        <v>3709</v>
      </c>
      <c r="C3327" s="6" t="s">
        <v>4408</v>
      </c>
      <c r="D3327" s="6" t="s">
        <v>7605</v>
      </c>
    </row>
    <row r="3328" spans="1:4" ht="15.75" customHeight="1" x14ac:dyDescent="0.2">
      <c r="A3328" s="6" t="s">
        <v>4407</v>
      </c>
      <c r="B3328" s="6" t="s">
        <v>3710</v>
      </c>
      <c r="C3328" s="6" t="s">
        <v>4408</v>
      </c>
      <c r="D3328" s="6" t="s">
        <v>7606</v>
      </c>
    </row>
    <row r="3329" spans="1:4" ht="15.75" customHeight="1" x14ac:dyDescent="0.2">
      <c r="A3329" s="6" t="s">
        <v>4407</v>
      </c>
      <c r="B3329" s="6" t="s">
        <v>3711</v>
      </c>
      <c r="C3329" s="6" t="s">
        <v>4408</v>
      </c>
      <c r="D3329" s="6" t="s">
        <v>7607</v>
      </c>
    </row>
    <row r="3330" spans="1:4" ht="15.75" customHeight="1" x14ac:dyDescent="0.2">
      <c r="A3330" s="6" t="s">
        <v>4407</v>
      </c>
      <c r="B3330" s="6" t="s">
        <v>3712</v>
      </c>
      <c r="C3330" s="6" t="s">
        <v>4408</v>
      </c>
      <c r="D3330" s="6" t="s">
        <v>7608</v>
      </c>
    </row>
    <row r="3331" spans="1:4" ht="15.75" customHeight="1" x14ac:dyDescent="0.2">
      <c r="A3331" s="6" t="s">
        <v>4407</v>
      </c>
      <c r="B3331" s="6" t="s">
        <v>3713</v>
      </c>
      <c r="C3331" s="6" t="s">
        <v>4408</v>
      </c>
      <c r="D3331" s="6" t="s">
        <v>7609</v>
      </c>
    </row>
    <row r="3332" spans="1:4" ht="15.75" customHeight="1" x14ac:dyDescent="0.2">
      <c r="A3332" s="6" t="s">
        <v>4407</v>
      </c>
      <c r="B3332" s="6" t="s">
        <v>3714</v>
      </c>
      <c r="C3332" s="6" t="s">
        <v>4408</v>
      </c>
      <c r="D3332" s="6" t="s">
        <v>7610</v>
      </c>
    </row>
    <row r="3333" spans="1:4" ht="15.75" customHeight="1" x14ac:dyDescent="0.2">
      <c r="A3333" s="6" t="s">
        <v>4407</v>
      </c>
      <c r="B3333" s="6" t="s">
        <v>3715</v>
      </c>
      <c r="C3333" s="6" t="s">
        <v>4408</v>
      </c>
      <c r="D3333" s="6" t="s">
        <v>7611</v>
      </c>
    </row>
    <row r="3334" spans="1:4" ht="15.75" customHeight="1" x14ac:dyDescent="0.2">
      <c r="A3334" s="6" t="s">
        <v>4407</v>
      </c>
      <c r="B3334" s="6" t="s">
        <v>3716</v>
      </c>
      <c r="C3334" s="6" t="s">
        <v>4408</v>
      </c>
      <c r="D3334" s="6" t="s">
        <v>7612</v>
      </c>
    </row>
    <row r="3335" spans="1:4" ht="15.75" customHeight="1" x14ac:dyDescent="0.2">
      <c r="A3335" s="6" t="s">
        <v>4407</v>
      </c>
      <c r="B3335" s="6" t="s">
        <v>3717</v>
      </c>
      <c r="C3335" s="6" t="s">
        <v>4408</v>
      </c>
      <c r="D3335" s="6" t="s">
        <v>7613</v>
      </c>
    </row>
    <row r="3336" spans="1:4" ht="15.75" customHeight="1" x14ac:dyDescent="0.2">
      <c r="A3336" s="6" t="s">
        <v>4407</v>
      </c>
      <c r="B3336" s="6" t="s">
        <v>3718</v>
      </c>
      <c r="C3336" s="6" t="s">
        <v>4408</v>
      </c>
      <c r="D3336" s="6" t="s">
        <v>7614</v>
      </c>
    </row>
    <row r="3337" spans="1:4" ht="15.75" customHeight="1" x14ac:dyDescent="0.2">
      <c r="A3337" s="6" t="s">
        <v>4407</v>
      </c>
      <c r="B3337" s="6" t="s">
        <v>3719</v>
      </c>
      <c r="C3337" s="6" t="s">
        <v>4408</v>
      </c>
      <c r="D3337" s="6" t="s">
        <v>7615</v>
      </c>
    </row>
    <row r="3338" spans="1:4" ht="15.75" customHeight="1" x14ac:dyDescent="0.2">
      <c r="A3338" s="6" t="s">
        <v>4407</v>
      </c>
      <c r="B3338" s="6" t="s">
        <v>3720</v>
      </c>
      <c r="C3338" s="6" t="s">
        <v>4408</v>
      </c>
      <c r="D3338" s="6" t="s">
        <v>7616</v>
      </c>
    </row>
    <row r="3339" spans="1:4" ht="15.75" customHeight="1" x14ac:dyDescent="0.2">
      <c r="A3339" s="6" t="s">
        <v>4407</v>
      </c>
      <c r="B3339" s="6" t="s">
        <v>3721</v>
      </c>
      <c r="C3339" s="6" t="s">
        <v>4408</v>
      </c>
      <c r="D3339" s="6" t="s">
        <v>7617</v>
      </c>
    </row>
    <row r="3340" spans="1:4" ht="15.75" customHeight="1" x14ac:dyDescent="0.2">
      <c r="A3340" s="6" t="s">
        <v>4407</v>
      </c>
      <c r="B3340" s="6" t="s">
        <v>3722</v>
      </c>
      <c r="C3340" s="6" t="s">
        <v>4408</v>
      </c>
      <c r="D3340" s="6" t="s">
        <v>7618</v>
      </c>
    </row>
    <row r="3341" spans="1:4" ht="15.75" customHeight="1" x14ac:dyDescent="0.2">
      <c r="A3341" s="6" t="s">
        <v>4407</v>
      </c>
      <c r="B3341" s="6" t="s">
        <v>3723</v>
      </c>
      <c r="C3341" s="6" t="s">
        <v>4408</v>
      </c>
      <c r="D3341" s="6" t="s">
        <v>7619</v>
      </c>
    </row>
    <row r="3342" spans="1:4" ht="15.75" customHeight="1" x14ac:dyDescent="0.2">
      <c r="A3342" s="6" t="s">
        <v>4407</v>
      </c>
      <c r="B3342" s="6" t="s">
        <v>3724</v>
      </c>
      <c r="C3342" s="6" t="s">
        <v>4408</v>
      </c>
      <c r="D3342" s="6" t="s">
        <v>7620</v>
      </c>
    </row>
    <row r="3343" spans="1:4" ht="15.75" customHeight="1" x14ac:dyDescent="0.2">
      <c r="A3343" s="6" t="s">
        <v>4407</v>
      </c>
      <c r="B3343" s="6" t="s">
        <v>3725</v>
      </c>
      <c r="C3343" s="6" t="s">
        <v>4408</v>
      </c>
      <c r="D3343" s="6" t="s">
        <v>7621</v>
      </c>
    </row>
    <row r="3344" spans="1:4" ht="15.75" customHeight="1" x14ac:dyDescent="0.2">
      <c r="A3344" s="6" t="s">
        <v>4407</v>
      </c>
      <c r="B3344" s="6" t="s">
        <v>3726</v>
      </c>
      <c r="C3344" s="6" t="s">
        <v>4408</v>
      </c>
      <c r="D3344" s="6" t="s">
        <v>7622</v>
      </c>
    </row>
    <row r="3345" spans="1:4" ht="15.75" customHeight="1" x14ac:dyDescent="0.2">
      <c r="A3345" s="6" t="s">
        <v>4407</v>
      </c>
      <c r="B3345" s="6" t="s">
        <v>3727</v>
      </c>
      <c r="C3345" s="6" t="s">
        <v>4408</v>
      </c>
      <c r="D3345" s="6" t="s">
        <v>7623</v>
      </c>
    </row>
    <row r="3346" spans="1:4" ht="15.75" customHeight="1" x14ac:dyDescent="0.2">
      <c r="A3346" s="6" t="s">
        <v>4407</v>
      </c>
      <c r="B3346" s="6" t="s">
        <v>3728</v>
      </c>
      <c r="C3346" s="6" t="s">
        <v>4408</v>
      </c>
      <c r="D3346" s="6" t="s">
        <v>7624</v>
      </c>
    </row>
    <row r="3347" spans="1:4" ht="15.75" customHeight="1" x14ac:dyDescent="0.2">
      <c r="A3347" s="6" t="s">
        <v>4407</v>
      </c>
      <c r="B3347" s="6" t="s">
        <v>3729</v>
      </c>
      <c r="C3347" s="6" t="s">
        <v>4408</v>
      </c>
      <c r="D3347" s="6" t="s">
        <v>7625</v>
      </c>
    </row>
    <row r="3348" spans="1:4" ht="15.75" customHeight="1" x14ac:dyDescent="0.2">
      <c r="A3348" s="6" t="s">
        <v>4407</v>
      </c>
      <c r="B3348" s="6" t="s">
        <v>3730</v>
      </c>
      <c r="C3348" s="6" t="s">
        <v>4408</v>
      </c>
      <c r="D3348" s="6" t="s">
        <v>7626</v>
      </c>
    </row>
    <row r="3349" spans="1:4" ht="15.75" customHeight="1" x14ac:dyDescent="0.2">
      <c r="A3349" s="6" t="s">
        <v>4407</v>
      </c>
      <c r="B3349" s="6" t="s">
        <v>3731</v>
      </c>
      <c r="C3349" s="6" t="s">
        <v>4408</v>
      </c>
      <c r="D3349" s="6" t="s">
        <v>7627</v>
      </c>
    </row>
    <row r="3350" spans="1:4" ht="15.75" customHeight="1" x14ac:dyDescent="0.2">
      <c r="A3350" s="6" t="s">
        <v>4407</v>
      </c>
      <c r="B3350" s="6" t="s">
        <v>3732</v>
      </c>
      <c r="C3350" s="6" t="s">
        <v>4408</v>
      </c>
      <c r="D3350" s="6" t="s">
        <v>7628</v>
      </c>
    </row>
    <row r="3351" spans="1:4" ht="15.75" customHeight="1" x14ac:dyDescent="0.2">
      <c r="A3351" s="6" t="s">
        <v>4407</v>
      </c>
      <c r="B3351" s="6" t="s">
        <v>3733</v>
      </c>
      <c r="C3351" s="6" t="s">
        <v>4408</v>
      </c>
      <c r="D3351" s="6" t="s">
        <v>7629</v>
      </c>
    </row>
    <row r="3352" spans="1:4" ht="15.75" customHeight="1" x14ac:dyDescent="0.2">
      <c r="A3352" s="6" t="s">
        <v>4407</v>
      </c>
      <c r="B3352" s="6" t="s">
        <v>3734</v>
      </c>
      <c r="C3352" s="6" t="s">
        <v>4408</v>
      </c>
      <c r="D3352" s="6" t="s">
        <v>7630</v>
      </c>
    </row>
    <row r="3353" spans="1:4" ht="15.75" customHeight="1" x14ac:dyDescent="0.2">
      <c r="A3353" s="6" t="s">
        <v>4407</v>
      </c>
      <c r="B3353" s="6" t="s">
        <v>3735</v>
      </c>
      <c r="C3353" s="6" t="s">
        <v>4408</v>
      </c>
      <c r="D3353" s="6" t="s">
        <v>7631</v>
      </c>
    </row>
    <row r="3354" spans="1:4" ht="15.75" customHeight="1" x14ac:dyDescent="0.2">
      <c r="A3354" s="6" t="s">
        <v>4407</v>
      </c>
      <c r="B3354" s="6" t="s">
        <v>3736</v>
      </c>
      <c r="C3354" s="6" t="s">
        <v>4408</v>
      </c>
      <c r="D3354" s="6" t="s">
        <v>4212</v>
      </c>
    </row>
    <row r="3355" spans="1:4" ht="15.75" customHeight="1" x14ac:dyDescent="0.2">
      <c r="A3355" s="6" t="s">
        <v>4407</v>
      </c>
      <c r="B3355" s="6" t="s">
        <v>3737</v>
      </c>
      <c r="C3355" s="6" t="s">
        <v>4408</v>
      </c>
      <c r="D3355" s="6" t="s">
        <v>7632</v>
      </c>
    </row>
    <row r="3356" spans="1:4" ht="15.75" customHeight="1" x14ac:dyDescent="0.2">
      <c r="A3356" s="6" t="s">
        <v>4407</v>
      </c>
      <c r="B3356" s="6" t="s">
        <v>3738</v>
      </c>
      <c r="C3356" s="6" t="s">
        <v>4408</v>
      </c>
      <c r="D3356" s="6" t="s">
        <v>7633</v>
      </c>
    </row>
    <row r="3357" spans="1:4" ht="15.75" customHeight="1" x14ac:dyDescent="0.2">
      <c r="A3357" s="6" t="s">
        <v>4407</v>
      </c>
      <c r="B3357" s="6" t="s">
        <v>3739</v>
      </c>
      <c r="C3357" s="6" t="s">
        <v>4408</v>
      </c>
      <c r="D3357" s="6" t="s">
        <v>7634</v>
      </c>
    </row>
    <row r="3358" spans="1:4" ht="15.75" customHeight="1" x14ac:dyDescent="0.2">
      <c r="A3358" s="6" t="s">
        <v>4407</v>
      </c>
      <c r="B3358" s="6" t="s">
        <v>3740</v>
      </c>
      <c r="C3358" s="6" t="s">
        <v>4408</v>
      </c>
      <c r="D3358" s="6" t="s">
        <v>386</v>
      </c>
    </row>
    <row r="3359" spans="1:4" ht="15.75" customHeight="1" x14ac:dyDescent="0.2">
      <c r="A3359" s="6" t="s">
        <v>4407</v>
      </c>
      <c r="B3359" s="6" t="s">
        <v>3741</v>
      </c>
      <c r="C3359" s="6" t="s">
        <v>4408</v>
      </c>
      <c r="D3359" s="6" t="s">
        <v>7635</v>
      </c>
    </row>
    <row r="3360" spans="1:4" ht="15.75" customHeight="1" x14ac:dyDescent="0.2">
      <c r="A3360" s="6" t="s">
        <v>4407</v>
      </c>
      <c r="B3360" s="6" t="s">
        <v>3742</v>
      </c>
      <c r="C3360" s="6" t="s">
        <v>4408</v>
      </c>
      <c r="D3360" s="6" t="s">
        <v>7636</v>
      </c>
    </row>
    <row r="3361" spans="1:4" ht="15.75" customHeight="1" x14ac:dyDescent="0.2">
      <c r="A3361" s="6" t="s">
        <v>4407</v>
      </c>
      <c r="B3361" s="6" t="s">
        <v>3743</v>
      </c>
      <c r="C3361" s="6" t="s">
        <v>4408</v>
      </c>
      <c r="D3361" s="6" t="s">
        <v>7637</v>
      </c>
    </row>
    <row r="3362" spans="1:4" ht="15.75" customHeight="1" x14ac:dyDescent="0.2">
      <c r="A3362" s="6" t="s">
        <v>4407</v>
      </c>
      <c r="B3362" s="6" t="s">
        <v>3744</v>
      </c>
      <c r="C3362" s="6" t="s">
        <v>4408</v>
      </c>
      <c r="D3362" s="6" t="s">
        <v>7638</v>
      </c>
    </row>
    <row r="3363" spans="1:4" ht="15.75" customHeight="1" x14ac:dyDescent="0.2">
      <c r="A3363" s="6" t="s">
        <v>4407</v>
      </c>
      <c r="B3363" s="6" t="s">
        <v>3745</v>
      </c>
      <c r="C3363" s="6" t="s">
        <v>4408</v>
      </c>
      <c r="D3363" s="6" t="s">
        <v>7639</v>
      </c>
    </row>
    <row r="3364" spans="1:4" ht="15.75" customHeight="1" x14ac:dyDescent="0.2">
      <c r="A3364" s="6" t="s">
        <v>4407</v>
      </c>
      <c r="B3364" s="6" t="s">
        <v>3746</v>
      </c>
      <c r="C3364" s="6" t="s">
        <v>4408</v>
      </c>
      <c r="D3364" s="6" t="s">
        <v>7640</v>
      </c>
    </row>
    <row r="3365" spans="1:4" ht="15.75" customHeight="1" x14ac:dyDescent="0.2">
      <c r="A3365" s="6" t="s">
        <v>4407</v>
      </c>
      <c r="B3365" s="6" t="s">
        <v>3747</v>
      </c>
      <c r="C3365" s="6" t="s">
        <v>4408</v>
      </c>
      <c r="D3365" s="6" t="s">
        <v>4222</v>
      </c>
    </row>
    <row r="3366" spans="1:4" ht="15.75" customHeight="1" x14ac:dyDescent="0.2">
      <c r="A3366" s="6" t="s">
        <v>4407</v>
      </c>
      <c r="B3366" s="6" t="s">
        <v>3748</v>
      </c>
      <c r="C3366" s="6" t="s">
        <v>4408</v>
      </c>
      <c r="D3366" s="6" t="s">
        <v>7641</v>
      </c>
    </row>
    <row r="3367" spans="1:4" ht="15.75" customHeight="1" x14ac:dyDescent="0.2">
      <c r="A3367" s="6" t="s">
        <v>4407</v>
      </c>
      <c r="B3367" s="6" t="s">
        <v>3749</v>
      </c>
      <c r="C3367" s="6" t="s">
        <v>4408</v>
      </c>
      <c r="D3367" s="6" t="s">
        <v>7642</v>
      </c>
    </row>
    <row r="3368" spans="1:4" ht="15.75" customHeight="1" x14ac:dyDescent="0.2">
      <c r="A3368" s="6" t="s">
        <v>4407</v>
      </c>
      <c r="B3368" s="6" t="s">
        <v>3750</v>
      </c>
      <c r="C3368" s="6" t="s">
        <v>4408</v>
      </c>
      <c r="D3368" s="6" t="s">
        <v>7643</v>
      </c>
    </row>
    <row r="3369" spans="1:4" ht="15.75" customHeight="1" x14ac:dyDescent="0.2">
      <c r="A3369" s="6" t="s">
        <v>4407</v>
      </c>
      <c r="B3369" s="6" t="s">
        <v>3751</v>
      </c>
      <c r="C3369" s="6" t="s">
        <v>4408</v>
      </c>
      <c r="D3369" s="6" t="s">
        <v>7644</v>
      </c>
    </row>
    <row r="3370" spans="1:4" ht="15.75" customHeight="1" x14ac:dyDescent="0.2">
      <c r="A3370" s="6" t="s">
        <v>4407</v>
      </c>
      <c r="B3370" s="6" t="s">
        <v>3752</v>
      </c>
      <c r="C3370" s="6" t="s">
        <v>4408</v>
      </c>
      <c r="D3370" s="6" t="s">
        <v>7645</v>
      </c>
    </row>
    <row r="3371" spans="1:4" ht="15.75" customHeight="1" x14ac:dyDescent="0.2">
      <c r="A3371" s="6" t="s">
        <v>4407</v>
      </c>
      <c r="B3371" s="6" t="s">
        <v>3753</v>
      </c>
      <c r="C3371" s="6" t="s">
        <v>4408</v>
      </c>
      <c r="D3371" s="6" t="s">
        <v>7646</v>
      </c>
    </row>
    <row r="3372" spans="1:4" ht="15.75" customHeight="1" x14ac:dyDescent="0.2">
      <c r="A3372" s="6" t="s">
        <v>4407</v>
      </c>
      <c r="B3372" s="6" t="s">
        <v>3754</v>
      </c>
      <c r="C3372" s="6" t="s">
        <v>4408</v>
      </c>
      <c r="D3372" s="6" t="s">
        <v>7647</v>
      </c>
    </row>
    <row r="3373" spans="1:4" ht="15.75" customHeight="1" x14ac:dyDescent="0.2">
      <c r="A3373" s="6" t="s">
        <v>4407</v>
      </c>
      <c r="B3373" s="6" t="s">
        <v>3755</v>
      </c>
      <c r="C3373" s="6" t="s">
        <v>4408</v>
      </c>
      <c r="D3373" s="6" t="s">
        <v>7648</v>
      </c>
    </row>
    <row r="3374" spans="1:4" ht="15.75" customHeight="1" x14ac:dyDescent="0.2">
      <c r="A3374" s="6" t="s">
        <v>4407</v>
      </c>
      <c r="B3374" s="6" t="s">
        <v>3756</v>
      </c>
      <c r="C3374" s="6" t="s">
        <v>4408</v>
      </c>
      <c r="D3374" s="6" t="s">
        <v>7649</v>
      </c>
    </row>
    <row r="3375" spans="1:4" ht="15.75" customHeight="1" x14ac:dyDescent="0.2">
      <c r="A3375" s="6" t="s">
        <v>4407</v>
      </c>
      <c r="B3375" s="6" t="s">
        <v>3757</v>
      </c>
      <c r="C3375" s="6" t="s">
        <v>4408</v>
      </c>
      <c r="D3375" s="6" t="s">
        <v>7650</v>
      </c>
    </row>
    <row r="3376" spans="1:4" ht="15.75" customHeight="1" x14ac:dyDescent="0.2">
      <c r="A3376" s="6" t="s">
        <v>4407</v>
      </c>
      <c r="B3376" s="6" t="s">
        <v>3758</v>
      </c>
      <c r="C3376" s="6" t="s">
        <v>4408</v>
      </c>
      <c r="D3376" s="6" t="s">
        <v>4231</v>
      </c>
    </row>
    <row r="3377" spans="1:4" ht="15.75" customHeight="1" x14ac:dyDescent="0.2">
      <c r="A3377" s="6" t="s">
        <v>4407</v>
      </c>
      <c r="B3377" s="6" t="s">
        <v>3759</v>
      </c>
      <c r="C3377" s="6" t="s">
        <v>4408</v>
      </c>
      <c r="D3377" s="6" t="s">
        <v>7651</v>
      </c>
    </row>
    <row r="3378" spans="1:4" ht="15.75" customHeight="1" x14ac:dyDescent="0.2">
      <c r="A3378" s="6" t="s">
        <v>4407</v>
      </c>
      <c r="B3378" s="6" t="s">
        <v>3760</v>
      </c>
      <c r="C3378" s="6" t="s">
        <v>4408</v>
      </c>
      <c r="D3378" s="6" t="s">
        <v>7652</v>
      </c>
    </row>
    <row r="3379" spans="1:4" ht="15.75" customHeight="1" x14ac:dyDescent="0.2">
      <c r="A3379" s="6" t="s">
        <v>4407</v>
      </c>
      <c r="B3379" s="6" t="s">
        <v>3761</v>
      </c>
      <c r="C3379" s="6" t="s">
        <v>4408</v>
      </c>
      <c r="D3379" s="6" t="s">
        <v>7653</v>
      </c>
    </row>
    <row r="3380" spans="1:4" ht="15.75" customHeight="1" x14ac:dyDescent="0.2">
      <c r="A3380" s="6" t="s">
        <v>4407</v>
      </c>
      <c r="B3380" s="6" t="s">
        <v>3762</v>
      </c>
      <c r="C3380" s="6" t="s">
        <v>4408</v>
      </c>
      <c r="D3380" s="6" t="s">
        <v>7654</v>
      </c>
    </row>
    <row r="3381" spans="1:4" ht="15.75" customHeight="1" x14ac:dyDescent="0.2">
      <c r="A3381" s="6" t="s">
        <v>4407</v>
      </c>
      <c r="B3381" s="6" t="s">
        <v>3763</v>
      </c>
      <c r="C3381" s="6" t="s">
        <v>4408</v>
      </c>
      <c r="D3381" s="6" t="s">
        <v>4237</v>
      </c>
    </row>
    <row r="3382" spans="1:4" ht="15.75" customHeight="1" x14ac:dyDescent="0.2">
      <c r="A3382" s="6" t="s">
        <v>4407</v>
      </c>
      <c r="B3382" s="6" t="s">
        <v>3764</v>
      </c>
      <c r="C3382" s="6" t="s">
        <v>4408</v>
      </c>
      <c r="D3382" s="6" t="s">
        <v>7655</v>
      </c>
    </row>
    <row r="3383" spans="1:4" ht="15.75" customHeight="1" x14ac:dyDescent="0.2">
      <c r="A3383" s="6" t="s">
        <v>4407</v>
      </c>
      <c r="B3383" s="6" t="s">
        <v>3765</v>
      </c>
      <c r="C3383" s="6" t="s">
        <v>4408</v>
      </c>
      <c r="D3383" s="6" t="s">
        <v>7656</v>
      </c>
    </row>
    <row r="3384" spans="1:4" ht="15.75" customHeight="1" x14ac:dyDescent="0.2">
      <c r="A3384" s="6" t="s">
        <v>4407</v>
      </c>
      <c r="B3384" s="6" t="s">
        <v>3766</v>
      </c>
      <c r="C3384" s="6" t="s">
        <v>4408</v>
      </c>
      <c r="D3384" s="6" t="s">
        <v>7657</v>
      </c>
    </row>
    <row r="3385" spans="1:4" ht="15.75" customHeight="1" x14ac:dyDescent="0.2">
      <c r="A3385" s="6" t="s">
        <v>4407</v>
      </c>
      <c r="B3385" s="6" t="s">
        <v>3767</v>
      </c>
      <c r="C3385" s="6" t="s">
        <v>4408</v>
      </c>
      <c r="D3385" s="6" t="s">
        <v>7658</v>
      </c>
    </row>
    <row r="3386" spans="1:4" ht="15.75" customHeight="1" x14ac:dyDescent="0.2">
      <c r="A3386" s="6" t="s">
        <v>4407</v>
      </c>
      <c r="B3386" s="6" t="s">
        <v>3768</v>
      </c>
      <c r="C3386" s="6" t="s">
        <v>4408</v>
      </c>
      <c r="D3386" s="6" t="s">
        <v>7659</v>
      </c>
    </row>
    <row r="3387" spans="1:4" ht="15.75" customHeight="1" x14ac:dyDescent="0.2">
      <c r="A3387" s="6" t="s">
        <v>4407</v>
      </c>
      <c r="B3387" s="6" t="s">
        <v>3769</v>
      </c>
      <c r="C3387" s="6" t="s">
        <v>4408</v>
      </c>
      <c r="D3387" s="6" t="s">
        <v>7660</v>
      </c>
    </row>
    <row r="3388" spans="1:4" ht="15.75" customHeight="1" x14ac:dyDescent="0.2">
      <c r="A3388" s="6" t="s">
        <v>4407</v>
      </c>
      <c r="B3388" s="6" t="s">
        <v>3770</v>
      </c>
      <c r="C3388" s="6" t="s">
        <v>4408</v>
      </c>
      <c r="D3388" s="6" t="s">
        <v>7661</v>
      </c>
    </row>
    <row r="3389" spans="1:4" ht="15.75" customHeight="1" x14ac:dyDescent="0.2">
      <c r="A3389" s="6" t="s">
        <v>4407</v>
      </c>
      <c r="B3389" s="6" t="s">
        <v>3771</v>
      </c>
      <c r="C3389" s="6" t="s">
        <v>4408</v>
      </c>
      <c r="D3389" s="6" t="s">
        <v>7662</v>
      </c>
    </row>
    <row r="3390" spans="1:4" ht="15.75" customHeight="1" x14ac:dyDescent="0.2">
      <c r="A3390" s="6" t="s">
        <v>4407</v>
      </c>
      <c r="B3390" s="6" t="s">
        <v>3772</v>
      </c>
      <c r="C3390" s="6" t="s">
        <v>4408</v>
      </c>
      <c r="D3390" s="6" t="s">
        <v>7663</v>
      </c>
    </row>
    <row r="3391" spans="1:4" ht="15.75" customHeight="1" x14ac:dyDescent="0.2">
      <c r="A3391" s="6" t="s">
        <v>4407</v>
      </c>
      <c r="B3391" s="6" t="s">
        <v>3773</v>
      </c>
      <c r="C3391" s="6" t="s">
        <v>4408</v>
      </c>
      <c r="D3391" s="6" t="s">
        <v>7664</v>
      </c>
    </row>
    <row r="3392" spans="1:4" ht="15.75" customHeight="1" x14ac:dyDescent="0.2">
      <c r="A3392" s="6" t="s">
        <v>4407</v>
      </c>
      <c r="B3392" s="6" t="s">
        <v>3774</v>
      </c>
      <c r="C3392" s="6" t="s">
        <v>4408</v>
      </c>
      <c r="D3392" s="6" t="s">
        <v>7665</v>
      </c>
    </row>
    <row r="3393" spans="1:4" ht="15.75" customHeight="1" x14ac:dyDescent="0.2">
      <c r="A3393" s="6" t="s">
        <v>4407</v>
      </c>
      <c r="B3393" s="6" t="s">
        <v>3775</v>
      </c>
      <c r="C3393" s="6" t="s">
        <v>4408</v>
      </c>
      <c r="D3393" s="6" t="s">
        <v>7666</v>
      </c>
    </row>
    <row r="3394" spans="1:4" ht="15.75" customHeight="1" x14ac:dyDescent="0.2">
      <c r="A3394" s="6" t="s">
        <v>4407</v>
      </c>
      <c r="B3394" s="6" t="s">
        <v>3776</v>
      </c>
      <c r="C3394" s="6" t="s">
        <v>4408</v>
      </c>
      <c r="D3394" s="6" t="s">
        <v>7667</v>
      </c>
    </row>
    <row r="3395" spans="1:4" ht="15.75" customHeight="1" x14ac:dyDescent="0.2">
      <c r="A3395" s="6" t="s">
        <v>4407</v>
      </c>
      <c r="B3395" s="6" t="s">
        <v>3777</v>
      </c>
      <c r="C3395" s="6" t="s">
        <v>4408</v>
      </c>
      <c r="D3395" s="6" t="s">
        <v>7668</v>
      </c>
    </row>
    <row r="3396" spans="1:4" ht="15.75" customHeight="1" x14ac:dyDescent="0.2">
      <c r="A3396" s="6" t="s">
        <v>4407</v>
      </c>
      <c r="B3396" s="6" t="s">
        <v>3778</v>
      </c>
      <c r="C3396" s="6" t="s">
        <v>4408</v>
      </c>
      <c r="D3396" s="6" t="s">
        <v>7669</v>
      </c>
    </row>
    <row r="3397" spans="1:4" ht="15.75" customHeight="1" x14ac:dyDescent="0.2">
      <c r="A3397" s="6" t="s">
        <v>4407</v>
      </c>
      <c r="B3397" s="6" t="s">
        <v>3779</v>
      </c>
      <c r="C3397" s="6" t="s">
        <v>4408</v>
      </c>
      <c r="D3397" s="6" t="s">
        <v>7670</v>
      </c>
    </row>
    <row r="3398" spans="1:4" ht="15.75" customHeight="1" x14ac:dyDescent="0.2">
      <c r="A3398" s="6" t="s">
        <v>4407</v>
      </c>
      <c r="B3398" s="6" t="s">
        <v>3780</v>
      </c>
      <c r="C3398" s="6" t="s">
        <v>4408</v>
      </c>
      <c r="D3398" s="6" t="s">
        <v>7671</v>
      </c>
    </row>
    <row r="3399" spans="1:4" ht="15.75" customHeight="1" x14ac:dyDescent="0.2">
      <c r="A3399" s="6" t="s">
        <v>4407</v>
      </c>
      <c r="B3399" s="6" t="s">
        <v>3781</v>
      </c>
      <c r="C3399" s="6" t="s">
        <v>4408</v>
      </c>
      <c r="D3399" s="6" t="s">
        <v>7672</v>
      </c>
    </row>
    <row r="3400" spans="1:4" ht="15.75" customHeight="1" x14ac:dyDescent="0.2">
      <c r="A3400" s="6" t="s">
        <v>4407</v>
      </c>
      <c r="B3400" s="6" t="s">
        <v>3782</v>
      </c>
      <c r="C3400" s="6" t="s">
        <v>4408</v>
      </c>
      <c r="D3400" s="6" t="s">
        <v>7673</v>
      </c>
    </row>
    <row r="3401" spans="1:4" ht="15.75" customHeight="1" x14ac:dyDescent="0.2">
      <c r="A3401" s="6" t="s">
        <v>4407</v>
      </c>
      <c r="B3401" s="6" t="s">
        <v>3783</v>
      </c>
      <c r="C3401" s="6" t="s">
        <v>4408</v>
      </c>
      <c r="D3401" s="6" t="s">
        <v>7674</v>
      </c>
    </row>
    <row r="3402" spans="1:4" ht="15.75" customHeight="1" x14ac:dyDescent="0.2">
      <c r="A3402" s="6" t="s">
        <v>4407</v>
      </c>
      <c r="B3402" s="6" t="s">
        <v>3784</v>
      </c>
      <c r="C3402" s="6" t="s">
        <v>4408</v>
      </c>
      <c r="D3402" s="6" t="s">
        <v>7675</v>
      </c>
    </row>
    <row r="3403" spans="1:4" ht="15.75" customHeight="1" x14ac:dyDescent="0.2">
      <c r="A3403" s="6" t="s">
        <v>4407</v>
      </c>
      <c r="B3403" s="6" t="s">
        <v>3785</v>
      </c>
      <c r="C3403" s="6" t="s">
        <v>4408</v>
      </c>
      <c r="D3403" s="6" t="s">
        <v>7676</v>
      </c>
    </row>
    <row r="3404" spans="1:4" ht="15.75" customHeight="1" x14ac:dyDescent="0.2">
      <c r="A3404" s="6" t="s">
        <v>4407</v>
      </c>
      <c r="B3404" s="6" t="s">
        <v>3786</v>
      </c>
      <c r="C3404" s="6" t="s">
        <v>4408</v>
      </c>
      <c r="D3404" s="6" t="s">
        <v>7677</v>
      </c>
    </row>
    <row r="3405" spans="1:4" ht="15.75" customHeight="1" x14ac:dyDescent="0.2">
      <c r="A3405" s="6" t="s">
        <v>4407</v>
      </c>
      <c r="B3405" s="6" t="s">
        <v>3787</v>
      </c>
      <c r="C3405" s="6" t="s">
        <v>4408</v>
      </c>
      <c r="D3405" s="6" t="s">
        <v>7678</v>
      </c>
    </row>
    <row r="3406" spans="1:4" ht="15.75" customHeight="1" x14ac:dyDescent="0.2">
      <c r="A3406" s="6" t="s">
        <v>4407</v>
      </c>
      <c r="B3406" s="6" t="s">
        <v>3788</v>
      </c>
      <c r="C3406" s="6" t="s">
        <v>4408</v>
      </c>
      <c r="D3406" s="6" t="s">
        <v>7679</v>
      </c>
    </row>
    <row r="3407" spans="1:4" ht="15.75" customHeight="1" x14ac:dyDescent="0.2">
      <c r="A3407" s="6" t="s">
        <v>4407</v>
      </c>
      <c r="B3407" s="6" t="s">
        <v>3789</v>
      </c>
      <c r="C3407" s="6" t="s">
        <v>4408</v>
      </c>
      <c r="D3407" s="6" t="s">
        <v>7680</v>
      </c>
    </row>
    <row r="3408" spans="1:4" ht="15.75" customHeight="1" x14ac:dyDescent="0.2">
      <c r="A3408" s="6" t="s">
        <v>4407</v>
      </c>
      <c r="B3408" s="6" t="s">
        <v>3790</v>
      </c>
      <c r="C3408" s="6" t="s">
        <v>4408</v>
      </c>
      <c r="D3408" s="6" t="s">
        <v>7681</v>
      </c>
    </row>
    <row r="3409" spans="1:4" ht="15.75" customHeight="1" x14ac:dyDescent="0.2">
      <c r="A3409" s="6" t="s">
        <v>4407</v>
      </c>
      <c r="B3409" s="6" t="s">
        <v>3791</v>
      </c>
      <c r="C3409" s="6" t="s">
        <v>4408</v>
      </c>
      <c r="D3409" s="6" t="s">
        <v>7682</v>
      </c>
    </row>
    <row r="3410" spans="1:4" ht="15.75" customHeight="1" x14ac:dyDescent="0.2">
      <c r="A3410" s="6" t="s">
        <v>4407</v>
      </c>
      <c r="B3410" s="6" t="s">
        <v>3792</v>
      </c>
      <c r="C3410" s="6" t="s">
        <v>4408</v>
      </c>
      <c r="D3410" s="6" t="s">
        <v>7683</v>
      </c>
    </row>
    <row r="3411" spans="1:4" ht="15.75" customHeight="1" x14ac:dyDescent="0.2">
      <c r="A3411" s="6" t="s">
        <v>4407</v>
      </c>
      <c r="B3411" s="6" t="s">
        <v>3793</v>
      </c>
      <c r="C3411" s="6" t="s">
        <v>4408</v>
      </c>
      <c r="D3411" s="6" t="s">
        <v>7684</v>
      </c>
    </row>
    <row r="3412" spans="1:4" ht="15.75" customHeight="1" x14ac:dyDescent="0.2">
      <c r="A3412" s="6" t="s">
        <v>4407</v>
      </c>
      <c r="B3412" s="6" t="s">
        <v>3794</v>
      </c>
      <c r="C3412" s="6" t="s">
        <v>4408</v>
      </c>
      <c r="D3412" s="6" t="s">
        <v>7685</v>
      </c>
    </row>
    <row r="3413" spans="1:4" ht="15.75" customHeight="1" x14ac:dyDescent="0.2">
      <c r="A3413" s="6" t="s">
        <v>4407</v>
      </c>
      <c r="B3413" s="6" t="s">
        <v>3795</v>
      </c>
      <c r="C3413" s="6" t="s">
        <v>4408</v>
      </c>
      <c r="D3413" s="6" t="s">
        <v>7686</v>
      </c>
    </row>
    <row r="3414" spans="1:4" ht="15.75" customHeight="1" x14ac:dyDescent="0.2">
      <c r="A3414" s="6" t="s">
        <v>4407</v>
      </c>
      <c r="B3414" s="6" t="s">
        <v>3796</v>
      </c>
      <c r="C3414" s="6" t="s">
        <v>4408</v>
      </c>
      <c r="D3414" s="6" t="s">
        <v>7687</v>
      </c>
    </row>
    <row r="3415" spans="1:4" ht="15.75" customHeight="1" x14ac:dyDescent="0.2">
      <c r="A3415" s="6" t="s">
        <v>4407</v>
      </c>
      <c r="B3415" s="6" t="s">
        <v>3797</v>
      </c>
      <c r="C3415" s="6" t="s">
        <v>4408</v>
      </c>
      <c r="D3415" s="6" t="s">
        <v>7688</v>
      </c>
    </row>
    <row r="3416" spans="1:4" ht="15.75" customHeight="1" x14ac:dyDescent="0.2">
      <c r="A3416" s="6" t="s">
        <v>4407</v>
      </c>
      <c r="B3416" s="6" t="s">
        <v>3798</v>
      </c>
      <c r="C3416" s="6" t="s">
        <v>4408</v>
      </c>
      <c r="D3416" s="6" t="s">
        <v>7689</v>
      </c>
    </row>
    <row r="3417" spans="1:4" ht="15.75" customHeight="1" x14ac:dyDescent="0.2">
      <c r="A3417" s="6" t="s">
        <v>4407</v>
      </c>
      <c r="B3417" s="6" t="s">
        <v>3799</v>
      </c>
      <c r="C3417" s="6" t="s">
        <v>4408</v>
      </c>
      <c r="D3417" s="6" t="s">
        <v>7690</v>
      </c>
    </row>
    <row r="3418" spans="1:4" ht="15.75" customHeight="1" x14ac:dyDescent="0.2">
      <c r="A3418" s="6" t="s">
        <v>4407</v>
      </c>
      <c r="B3418" s="6" t="s">
        <v>3800</v>
      </c>
      <c r="C3418" s="6" t="s">
        <v>4408</v>
      </c>
      <c r="D3418" s="6" t="s">
        <v>7691</v>
      </c>
    </row>
    <row r="3419" spans="1:4" ht="15.75" customHeight="1" x14ac:dyDescent="0.2">
      <c r="A3419" s="6" t="s">
        <v>4407</v>
      </c>
      <c r="B3419" s="6" t="s">
        <v>3801</v>
      </c>
      <c r="C3419" s="6" t="s">
        <v>4408</v>
      </c>
      <c r="D3419" s="6" t="s">
        <v>7692</v>
      </c>
    </row>
    <row r="3420" spans="1:4" ht="15.75" customHeight="1" x14ac:dyDescent="0.2">
      <c r="A3420" s="6" t="s">
        <v>4407</v>
      </c>
      <c r="B3420" s="6" t="s">
        <v>3802</v>
      </c>
      <c r="C3420" s="6" t="s">
        <v>4408</v>
      </c>
      <c r="D3420" s="6" t="s">
        <v>7693</v>
      </c>
    </row>
    <row r="3421" spans="1:4" ht="15.75" customHeight="1" x14ac:dyDescent="0.2">
      <c r="A3421" s="6" t="s">
        <v>4407</v>
      </c>
      <c r="B3421" s="6" t="s">
        <v>3803</v>
      </c>
      <c r="C3421" s="6" t="s">
        <v>4408</v>
      </c>
      <c r="D3421" s="6" t="s">
        <v>7694</v>
      </c>
    </row>
    <row r="3422" spans="1:4" ht="15.75" customHeight="1" x14ac:dyDescent="0.2">
      <c r="A3422" s="6" t="s">
        <v>4407</v>
      </c>
      <c r="B3422" s="6" t="s">
        <v>3804</v>
      </c>
      <c r="C3422" s="6" t="s">
        <v>4408</v>
      </c>
      <c r="D3422" s="6" t="s">
        <v>7695</v>
      </c>
    </row>
    <row r="3423" spans="1:4" ht="15.75" customHeight="1" x14ac:dyDescent="0.2">
      <c r="A3423" s="6" t="s">
        <v>4407</v>
      </c>
      <c r="B3423" s="6" t="s">
        <v>3805</v>
      </c>
      <c r="C3423" s="6" t="s">
        <v>4408</v>
      </c>
      <c r="D3423" s="6" t="s">
        <v>4290</v>
      </c>
    </row>
    <row r="3424" spans="1:4" ht="15.75" customHeight="1" x14ac:dyDescent="0.2">
      <c r="A3424" s="6" t="s">
        <v>4407</v>
      </c>
      <c r="B3424" s="6" t="s">
        <v>3806</v>
      </c>
      <c r="C3424" s="6" t="s">
        <v>4408</v>
      </c>
      <c r="D3424" s="6" t="s">
        <v>7696</v>
      </c>
    </row>
    <row r="3425" spans="1:4" ht="15.75" customHeight="1" x14ac:dyDescent="0.2">
      <c r="A3425" s="6" t="s">
        <v>4407</v>
      </c>
      <c r="B3425" s="6" t="s">
        <v>3807</v>
      </c>
      <c r="C3425" s="6" t="s">
        <v>4408</v>
      </c>
      <c r="D3425" s="6" t="s">
        <v>7697</v>
      </c>
    </row>
    <row r="3426" spans="1:4" ht="15.75" customHeight="1" x14ac:dyDescent="0.2">
      <c r="A3426" s="6" t="s">
        <v>4407</v>
      </c>
      <c r="B3426" s="6" t="s">
        <v>3808</v>
      </c>
      <c r="C3426" s="6" t="s">
        <v>4408</v>
      </c>
      <c r="D3426" s="6" t="s">
        <v>7698</v>
      </c>
    </row>
    <row r="3427" spans="1:4" ht="15.75" customHeight="1" x14ac:dyDescent="0.2">
      <c r="A3427" s="6" t="s">
        <v>4407</v>
      </c>
      <c r="B3427" s="6" t="s">
        <v>3809</v>
      </c>
      <c r="C3427" s="6" t="s">
        <v>4408</v>
      </c>
      <c r="D3427" s="6" t="s">
        <v>7699</v>
      </c>
    </row>
    <row r="3428" spans="1:4" ht="15.75" customHeight="1" x14ac:dyDescent="0.2">
      <c r="A3428" s="6" t="s">
        <v>4407</v>
      </c>
      <c r="B3428" s="6" t="s">
        <v>3810</v>
      </c>
      <c r="C3428" s="6" t="s">
        <v>4408</v>
      </c>
      <c r="D3428" s="6" t="s">
        <v>7700</v>
      </c>
    </row>
    <row r="3429" spans="1:4" ht="15.75" customHeight="1" x14ac:dyDescent="0.2">
      <c r="A3429" s="6" t="s">
        <v>4407</v>
      </c>
      <c r="B3429" s="6" t="s">
        <v>3811</v>
      </c>
      <c r="C3429" s="6" t="s">
        <v>4408</v>
      </c>
      <c r="D3429" s="6" t="s">
        <v>7701</v>
      </c>
    </row>
    <row r="3430" spans="1:4" ht="15.75" customHeight="1" x14ac:dyDescent="0.2">
      <c r="A3430" s="6" t="s">
        <v>4407</v>
      </c>
      <c r="B3430" s="6" t="s">
        <v>3812</v>
      </c>
      <c r="C3430" s="6" t="s">
        <v>4408</v>
      </c>
      <c r="D3430" s="6" t="s">
        <v>7702</v>
      </c>
    </row>
    <row r="3431" spans="1:4" ht="15.75" customHeight="1" x14ac:dyDescent="0.2">
      <c r="A3431" s="6" t="s">
        <v>4407</v>
      </c>
      <c r="B3431" s="6" t="s">
        <v>3813</v>
      </c>
      <c r="C3431" s="6" t="s">
        <v>4408</v>
      </c>
      <c r="D3431" s="6" t="s">
        <v>7703</v>
      </c>
    </row>
    <row r="3432" spans="1:4" ht="15.75" customHeight="1" x14ac:dyDescent="0.2">
      <c r="A3432" s="6" t="s">
        <v>4407</v>
      </c>
      <c r="B3432" s="6" t="s">
        <v>3814</v>
      </c>
      <c r="C3432" s="6" t="s">
        <v>4408</v>
      </c>
      <c r="D3432" s="6" t="s">
        <v>7704</v>
      </c>
    </row>
    <row r="3433" spans="1:4" ht="15.75" customHeight="1" x14ac:dyDescent="0.2">
      <c r="A3433" s="6" t="s">
        <v>4407</v>
      </c>
      <c r="B3433" s="6" t="s">
        <v>3815</v>
      </c>
      <c r="C3433" s="6" t="s">
        <v>4408</v>
      </c>
      <c r="D3433" s="6" t="s">
        <v>7705</v>
      </c>
    </row>
    <row r="3434" spans="1:4" ht="15.75" customHeight="1" x14ac:dyDescent="0.2">
      <c r="A3434" s="6" t="s">
        <v>4407</v>
      </c>
      <c r="B3434" s="6" t="s">
        <v>3816</v>
      </c>
      <c r="C3434" s="6" t="s">
        <v>4408</v>
      </c>
      <c r="D3434" s="6" t="s">
        <v>7706</v>
      </c>
    </row>
    <row r="3435" spans="1:4" ht="15.75" customHeight="1" x14ac:dyDescent="0.2">
      <c r="A3435" s="6" t="s">
        <v>4407</v>
      </c>
      <c r="B3435" s="6" t="s">
        <v>3817</v>
      </c>
      <c r="C3435" s="6" t="s">
        <v>4408</v>
      </c>
      <c r="D3435" s="6" t="s">
        <v>7707</v>
      </c>
    </row>
    <row r="3436" spans="1:4" ht="15.75" customHeight="1" x14ac:dyDescent="0.2">
      <c r="A3436" s="6" t="s">
        <v>4407</v>
      </c>
      <c r="B3436" s="6" t="s">
        <v>3818</v>
      </c>
      <c r="C3436" s="6" t="s">
        <v>4408</v>
      </c>
      <c r="D3436" s="6" t="s">
        <v>7708</v>
      </c>
    </row>
    <row r="3437" spans="1:4" ht="15.75" customHeight="1" x14ac:dyDescent="0.2">
      <c r="A3437" s="6" t="s">
        <v>4407</v>
      </c>
      <c r="B3437" s="6" t="s">
        <v>3819</v>
      </c>
      <c r="C3437" s="6" t="s">
        <v>4408</v>
      </c>
      <c r="D3437" s="6" t="s">
        <v>7709</v>
      </c>
    </row>
    <row r="3438" spans="1:4" ht="15.75" customHeight="1" x14ac:dyDescent="0.2">
      <c r="A3438" s="6" t="s">
        <v>4407</v>
      </c>
      <c r="B3438" s="6" t="s">
        <v>3820</v>
      </c>
      <c r="C3438" s="6" t="s">
        <v>4408</v>
      </c>
      <c r="D3438" s="6" t="s">
        <v>7710</v>
      </c>
    </row>
    <row r="3439" spans="1:4" ht="15.75" customHeight="1" x14ac:dyDescent="0.2">
      <c r="A3439" s="6" t="s">
        <v>4407</v>
      </c>
      <c r="B3439" s="6" t="s">
        <v>3821</v>
      </c>
      <c r="C3439" s="6" t="s">
        <v>4408</v>
      </c>
      <c r="D3439" s="6" t="s">
        <v>7711</v>
      </c>
    </row>
    <row r="3440" spans="1:4" ht="15.75" customHeight="1" x14ac:dyDescent="0.2">
      <c r="A3440" s="6" t="s">
        <v>4407</v>
      </c>
      <c r="B3440" s="6" t="s">
        <v>3822</v>
      </c>
      <c r="C3440" s="6" t="s">
        <v>4408</v>
      </c>
      <c r="D3440" s="6" t="s">
        <v>7712</v>
      </c>
    </row>
    <row r="3441" spans="1:4" ht="15.75" customHeight="1" x14ac:dyDescent="0.2">
      <c r="A3441" s="6" t="s">
        <v>4407</v>
      </c>
      <c r="B3441" s="6" t="s">
        <v>3823</v>
      </c>
      <c r="C3441" s="6" t="s">
        <v>4408</v>
      </c>
      <c r="D3441" s="6" t="s">
        <v>7713</v>
      </c>
    </row>
    <row r="3442" spans="1:4" ht="15.75" customHeight="1" x14ac:dyDescent="0.2">
      <c r="A3442" s="6" t="s">
        <v>4407</v>
      </c>
      <c r="B3442" s="6" t="s">
        <v>3824</v>
      </c>
      <c r="C3442" s="6" t="s">
        <v>4408</v>
      </c>
      <c r="D3442" s="6" t="s">
        <v>7714</v>
      </c>
    </row>
    <row r="3443" spans="1:4" ht="15.75" customHeight="1" x14ac:dyDescent="0.2">
      <c r="A3443" s="6" t="s">
        <v>4407</v>
      </c>
      <c r="B3443" s="6" t="s">
        <v>3825</v>
      </c>
      <c r="C3443" s="6" t="s">
        <v>4408</v>
      </c>
      <c r="D3443" s="6" t="s">
        <v>7715</v>
      </c>
    </row>
    <row r="3444" spans="1:4" ht="15.75" customHeight="1" x14ac:dyDescent="0.2">
      <c r="A3444" s="6" t="s">
        <v>4407</v>
      </c>
      <c r="B3444" s="6" t="s">
        <v>3826</v>
      </c>
      <c r="C3444" s="6" t="s">
        <v>4408</v>
      </c>
      <c r="D3444" s="6" t="s">
        <v>7716</v>
      </c>
    </row>
    <row r="3445" spans="1:4" ht="15.75" customHeight="1" x14ac:dyDescent="0.2">
      <c r="A3445" s="6" t="s">
        <v>4407</v>
      </c>
      <c r="B3445" s="6" t="s">
        <v>3827</v>
      </c>
      <c r="C3445" s="6" t="s">
        <v>4408</v>
      </c>
      <c r="D3445" s="6" t="s">
        <v>7717</v>
      </c>
    </row>
    <row r="3446" spans="1:4" ht="15.75" customHeight="1" x14ac:dyDescent="0.2">
      <c r="A3446" s="6" t="s">
        <v>4407</v>
      </c>
      <c r="B3446" s="6" t="s">
        <v>3828</v>
      </c>
      <c r="C3446" s="6" t="s">
        <v>4408</v>
      </c>
      <c r="D3446" s="6" t="s">
        <v>7718</v>
      </c>
    </row>
    <row r="3447" spans="1:4" ht="15.75" customHeight="1" x14ac:dyDescent="0.2">
      <c r="A3447" s="6" t="s">
        <v>4407</v>
      </c>
      <c r="B3447" s="6" t="s">
        <v>3829</v>
      </c>
      <c r="C3447" s="6" t="s">
        <v>4408</v>
      </c>
      <c r="D3447" s="6" t="s">
        <v>7719</v>
      </c>
    </row>
    <row r="3448" spans="1:4" ht="15.75" customHeight="1" x14ac:dyDescent="0.2">
      <c r="A3448" s="6" t="s">
        <v>4407</v>
      </c>
      <c r="B3448" s="6" t="s">
        <v>3830</v>
      </c>
      <c r="C3448" s="6" t="s">
        <v>4408</v>
      </c>
      <c r="D3448" s="6" t="s">
        <v>7720</v>
      </c>
    </row>
    <row r="3449" spans="1:4" ht="15.75" customHeight="1" x14ac:dyDescent="0.2">
      <c r="A3449" s="6" t="s">
        <v>4407</v>
      </c>
      <c r="B3449" s="6" t="s">
        <v>3831</v>
      </c>
      <c r="C3449" s="6" t="s">
        <v>4408</v>
      </c>
      <c r="D3449" s="6" t="s">
        <v>7721</v>
      </c>
    </row>
    <row r="3450" spans="1:4" ht="15.75" customHeight="1" x14ac:dyDescent="0.2">
      <c r="A3450" s="6" t="s">
        <v>4407</v>
      </c>
      <c r="B3450" s="6" t="s">
        <v>3832</v>
      </c>
      <c r="C3450" s="6" t="s">
        <v>4408</v>
      </c>
      <c r="D3450" s="6" t="s">
        <v>7722</v>
      </c>
    </row>
    <row r="3451" spans="1:4" ht="15.75" customHeight="1" x14ac:dyDescent="0.2">
      <c r="A3451" s="6" t="s">
        <v>4407</v>
      </c>
      <c r="B3451" s="6" t="s">
        <v>3833</v>
      </c>
      <c r="C3451" s="6" t="s">
        <v>4408</v>
      </c>
      <c r="D3451" s="6" t="s">
        <v>7723</v>
      </c>
    </row>
    <row r="3452" spans="1:4" ht="15.75" customHeight="1" x14ac:dyDescent="0.2">
      <c r="A3452" s="6" t="s">
        <v>4407</v>
      </c>
      <c r="B3452" s="6" t="s">
        <v>3834</v>
      </c>
      <c r="C3452" s="6" t="s">
        <v>4408</v>
      </c>
      <c r="D3452" s="6" t="s">
        <v>7724</v>
      </c>
    </row>
    <row r="3453" spans="1:4" ht="15.75" customHeight="1" x14ac:dyDescent="0.2">
      <c r="A3453" s="6" t="s">
        <v>4407</v>
      </c>
      <c r="B3453" s="6" t="s">
        <v>3835</v>
      </c>
      <c r="C3453" s="6" t="s">
        <v>4408</v>
      </c>
      <c r="D3453" s="6" t="s">
        <v>7725</v>
      </c>
    </row>
    <row r="3454" spans="1:4" ht="15.75" customHeight="1" x14ac:dyDescent="0.2">
      <c r="A3454" s="6" t="s">
        <v>4407</v>
      </c>
      <c r="B3454" s="6" t="s">
        <v>3836</v>
      </c>
      <c r="C3454" s="6" t="s">
        <v>4408</v>
      </c>
      <c r="D3454" s="6" t="s">
        <v>7726</v>
      </c>
    </row>
    <row r="3455" spans="1:4" ht="15.75" customHeight="1" x14ac:dyDescent="0.2">
      <c r="A3455" s="6" t="s">
        <v>4407</v>
      </c>
      <c r="B3455" s="6" t="s">
        <v>3837</v>
      </c>
      <c r="C3455" s="6" t="s">
        <v>4408</v>
      </c>
      <c r="D3455" s="6" t="s">
        <v>7727</v>
      </c>
    </row>
    <row r="3456" spans="1:4" ht="15.75" customHeight="1" x14ac:dyDescent="0.2">
      <c r="A3456" s="6" t="s">
        <v>4407</v>
      </c>
      <c r="B3456" s="6" t="s">
        <v>3838</v>
      </c>
      <c r="C3456" s="6" t="s">
        <v>4408</v>
      </c>
      <c r="D3456" s="6" t="s">
        <v>7728</v>
      </c>
    </row>
    <row r="3457" spans="1:4" ht="15.75" customHeight="1" x14ac:dyDescent="0.2">
      <c r="A3457" s="6" t="s">
        <v>4407</v>
      </c>
      <c r="B3457" s="6" t="s">
        <v>3839</v>
      </c>
      <c r="C3457" s="6" t="s">
        <v>4408</v>
      </c>
      <c r="D3457" s="6" t="s">
        <v>7729</v>
      </c>
    </row>
    <row r="3458" spans="1:4" ht="15.75" customHeight="1" x14ac:dyDescent="0.2">
      <c r="A3458" s="6" t="s">
        <v>4407</v>
      </c>
      <c r="B3458" s="6" t="s">
        <v>3840</v>
      </c>
      <c r="C3458" s="6" t="s">
        <v>4408</v>
      </c>
      <c r="D3458" s="6" t="s">
        <v>7730</v>
      </c>
    </row>
    <row r="3459" spans="1:4" ht="15.75" customHeight="1" x14ac:dyDescent="0.2">
      <c r="A3459" s="6" t="s">
        <v>4407</v>
      </c>
      <c r="B3459" s="6" t="s">
        <v>3841</v>
      </c>
      <c r="C3459" s="6" t="s">
        <v>4408</v>
      </c>
      <c r="D3459" s="6" t="s">
        <v>7731</v>
      </c>
    </row>
    <row r="3460" spans="1:4" ht="15.75" customHeight="1" x14ac:dyDescent="0.2">
      <c r="A3460" s="6" t="s">
        <v>4407</v>
      </c>
      <c r="B3460" s="6" t="s">
        <v>3842</v>
      </c>
      <c r="C3460" s="6" t="s">
        <v>4408</v>
      </c>
      <c r="D3460" s="6" t="s">
        <v>7732</v>
      </c>
    </row>
    <row r="3461" spans="1:4" ht="15.75" customHeight="1" x14ac:dyDescent="0.2">
      <c r="A3461" s="6" t="s">
        <v>4407</v>
      </c>
      <c r="B3461" s="6" t="s">
        <v>3843</v>
      </c>
      <c r="C3461" s="6" t="s">
        <v>4408</v>
      </c>
      <c r="D3461" s="6" t="s">
        <v>7733</v>
      </c>
    </row>
    <row r="3462" spans="1:4" ht="15.75" customHeight="1" x14ac:dyDescent="0.2">
      <c r="A3462" s="6" t="s">
        <v>4407</v>
      </c>
      <c r="B3462" s="6" t="s">
        <v>3844</v>
      </c>
      <c r="C3462" s="6" t="s">
        <v>4408</v>
      </c>
      <c r="D3462" s="6" t="s">
        <v>7734</v>
      </c>
    </row>
    <row r="3463" spans="1:4" ht="15.75" customHeight="1" x14ac:dyDescent="0.2">
      <c r="A3463" s="6" t="s">
        <v>4407</v>
      </c>
      <c r="B3463" s="6" t="s">
        <v>3845</v>
      </c>
      <c r="C3463" s="6" t="s">
        <v>4408</v>
      </c>
      <c r="D3463" s="6" t="s">
        <v>7735</v>
      </c>
    </row>
    <row r="3464" spans="1:4" ht="15.75" customHeight="1" x14ac:dyDescent="0.2">
      <c r="A3464" s="6" t="s">
        <v>4407</v>
      </c>
      <c r="B3464" s="6" t="s">
        <v>3846</v>
      </c>
      <c r="C3464" s="6" t="s">
        <v>4408</v>
      </c>
      <c r="D3464" s="6" t="s">
        <v>7736</v>
      </c>
    </row>
    <row r="3465" spans="1:4" ht="15.75" customHeight="1" x14ac:dyDescent="0.2">
      <c r="A3465" s="6" t="s">
        <v>4407</v>
      </c>
      <c r="B3465" s="6" t="s">
        <v>3847</v>
      </c>
      <c r="C3465" s="6" t="s">
        <v>4408</v>
      </c>
      <c r="D3465" s="6" t="s">
        <v>7737</v>
      </c>
    </row>
    <row r="3466" spans="1:4" ht="15.75" customHeight="1" x14ac:dyDescent="0.2">
      <c r="A3466" s="6" t="s">
        <v>4407</v>
      </c>
      <c r="B3466" s="6" t="s">
        <v>3848</v>
      </c>
      <c r="C3466" s="6" t="s">
        <v>4408</v>
      </c>
      <c r="D3466" s="6" t="s">
        <v>7738</v>
      </c>
    </row>
    <row r="3467" spans="1:4" ht="15.75" customHeight="1" x14ac:dyDescent="0.2">
      <c r="A3467" s="6" t="s">
        <v>4407</v>
      </c>
      <c r="B3467" s="6" t="s">
        <v>3849</v>
      </c>
      <c r="C3467" s="6" t="s">
        <v>4408</v>
      </c>
      <c r="D3467" s="6" t="s">
        <v>7739</v>
      </c>
    </row>
    <row r="3468" spans="1:4" ht="15.75" customHeight="1" x14ac:dyDescent="0.2">
      <c r="A3468" s="6" t="s">
        <v>4407</v>
      </c>
      <c r="B3468" s="6" t="s">
        <v>3850</v>
      </c>
      <c r="C3468" s="6" t="s">
        <v>4408</v>
      </c>
      <c r="D3468" s="6" t="s">
        <v>7740</v>
      </c>
    </row>
    <row r="3469" spans="1:4" ht="15.75" customHeight="1" x14ac:dyDescent="0.2">
      <c r="A3469" s="6" t="s">
        <v>4407</v>
      </c>
      <c r="B3469" s="6" t="s">
        <v>3851</v>
      </c>
      <c r="C3469" s="6" t="s">
        <v>4408</v>
      </c>
      <c r="D3469" s="6" t="s">
        <v>7741</v>
      </c>
    </row>
    <row r="3470" spans="1:4" ht="15.75" customHeight="1" x14ac:dyDescent="0.2">
      <c r="A3470" s="6" t="s">
        <v>4407</v>
      </c>
      <c r="B3470" s="6" t="s">
        <v>3852</v>
      </c>
      <c r="C3470" s="6" t="s">
        <v>4408</v>
      </c>
      <c r="D3470" s="6" t="s">
        <v>7742</v>
      </c>
    </row>
    <row r="3471" spans="1:4" ht="15.75" customHeight="1" x14ac:dyDescent="0.2">
      <c r="A3471" s="6" t="s">
        <v>4407</v>
      </c>
      <c r="B3471" s="6" t="s">
        <v>3853</v>
      </c>
      <c r="C3471" s="6" t="s">
        <v>4408</v>
      </c>
      <c r="D3471" s="6" t="s">
        <v>7743</v>
      </c>
    </row>
    <row r="3472" spans="1:4" ht="15.75" customHeight="1" x14ac:dyDescent="0.2">
      <c r="A3472" s="6" t="s">
        <v>4407</v>
      </c>
      <c r="B3472" s="6" t="s">
        <v>3854</v>
      </c>
      <c r="C3472" s="6" t="s">
        <v>4408</v>
      </c>
      <c r="D3472" s="6" t="s">
        <v>7744</v>
      </c>
    </row>
    <row r="3473" spans="1:4" ht="15.75" customHeight="1" x14ac:dyDescent="0.2">
      <c r="A3473" s="6" t="s">
        <v>4407</v>
      </c>
      <c r="B3473" s="6" t="s">
        <v>3855</v>
      </c>
      <c r="C3473" s="6" t="s">
        <v>4408</v>
      </c>
      <c r="D3473" s="6" t="s">
        <v>7745</v>
      </c>
    </row>
    <row r="3474" spans="1:4" ht="15.75" customHeight="1" x14ac:dyDescent="0.2">
      <c r="A3474" s="6" t="s">
        <v>4407</v>
      </c>
      <c r="B3474" s="6" t="s">
        <v>3856</v>
      </c>
      <c r="C3474" s="6" t="s">
        <v>4408</v>
      </c>
      <c r="D3474" s="6" t="s">
        <v>7746</v>
      </c>
    </row>
    <row r="3475" spans="1:4" ht="15.75" customHeight="1" x14ac:dyDescent="0.2">
      <c r="A3475" s="6" t="s">
        <v>4407</v>
      </c>
      <c r="B3475" s="6" t="s">
        <v>3857</v>
      </c>
      <c r="C3475" s="6" t="s">
        <v>4408</v>
      </c>
      <c r="D3475" s="6" t="s">
        <v>7747</v>
      </c>
    </row>
    <row r="3476" spans="1:4" ht="15.75" customHeight="1" x14ac:dyDescent="0.2">
      <c r="A3476" s="6" t="s">
        <v>4407</v>
      </c>
      <c r="B3476" s="6" t="s">
        <v>3858</v>
      </c>
      <c r="C3476" s="6" t="s">
        <v>4408</v>
      </c>
      <c r="D3476" s="6" t="s">
        <v>7748</v>
      </c>
    </row>
    <row r="3477" spans="1:4" ht="15.75" customHeight="1" x14ac:dyDescent="0.2">
      <c r="A3477" s="6" t="s">
        <v>4407</v>
      </c>
      <c r="B3477" s="6" t="s">
        <v>3859</v>
      </c>
      <c r="C3477" s="6" t="s">
        <v>4408</v>
      </c>
      <c r="D3477" s="6" t="s">
        <v>7749</v>
      </c>
    </row>
    <row r="3478" spans="1:4" ht="15.75" customHeight="1" x14ac:dyDescent="0.2">
      <c r="A3478" s="6" t="s">
        <v>4407</v>
      </c>
      <c r="B3478" s="6" t="s">
        <v>3860</v>
      </c>
      <c r="C3478" s="6" t="s">
        <v>4408</v>
      </c>
      <c r="D3478" s="6" t="s">
        <v>7750</v>
      </c>
    </row>
    <row r="3479" spans="1:4" ht="15.75" customHeight="1" x14ac:dyDescent="0.2">
      <c r="A3479" s="6" t="s">
        <v>4407</v>
      </c>
      <c r="B3479" s="6" t="s">
        <v>3861</v>
      </c>
      <c r="C3479" s="6" t="s">
        <v>4408</v>
      </c>
      <c r="D3479" s="6" t="s">
        <v>7751</v>
      </c>
    </row>
    <row r="3480" spans="1:4" ht="15.75" customHeight="1" x14ac:dyDescent="0.2">
      <c r="A3480" s="6" t="s">
        <v>4407</v>
      </c>
      <c r="B3480" s="6" t="s">
        <v>3862</v>
      </c>
      <c r="C3480" s="6" t="s">
        <v>4408</v>
      </c>
      <c r="D3480" s="6" t="s">
        <v>7752</v>
      </c>
    </row>
    <row r="3481" spans="1:4" ht="15.75" customHeight="1" x14ac:dyDescent="0.2">
      <c r="A3481" s="6" t="s">
        <v>4407</v>
      </c>
      <c r="B3481" s="6" t="s">
        <v>3863</v>
      </c>
      <c r="C3481" s="6" t="s">
        <v>4408</v>
      </c>
      <c r="D3481" s="6" t="s">
        <v>7753</v>
      </c>
    </row>
    <row r="3482" spans="1:4" ht="15.75" customHeight="1" x14ac:dyDescent="0.2">
      <c r="A3482" s="6" t="s">
        <v>4407</v>
      </c>
      <c r="B3482" s="6" t="s">
        <v>3864</v>
      </c>
      <c r="C3482" s="6" t="s">
        <v>4408</v>
      </c>
      <c r="D3482" s="6" t="s">
        <v>7754</v>
      </c>
    </row>
    <row r="3483" spans="1:4" ht="15.75" customHeight="1" x14ac:dyDescent="0.2">
      <c r="A3483" s="6" t="s">
        <v>4407</v>
      </c>
      <c r="B3483" s="6" t="s">
        <v>3865</v>
      </c>
      <c r="C3483" s="6" t="s">
        <v>4408</v>
      </c>
      <c r="D3483" s="6" t="s">
        <v>7755</v>
      </c>
    </row>
    <row r="3484" spans="1:4" ht="15.75" customHeight="1" x14ac:dyDescent="0.2">
      <c r="A3484" s="6" t="s">
        <v>4407</v>
      </c>
      <c r="B3484" s="6" t="s">
        <v>3866</v>
      </c>
      <c r="C3484" s="6" t="s">
        <v>4408</v>
      </c>
      <c r="D3484" s="6" t="s">
        <v>7756</v>
      </c>
    </row>
    <row r="3485" spans="1:4" ht="15.75" customHeight="1" x14ac:dyDescent="0.2">
      <c r="A3485" s="6" t="s">
        <v>4407</v>
      </c>
      <c r="B3485" s="6" t="s">
        <v>3867</v>
      </c>
      <c r="C3485" s="6" t="s">
        <v>4408</v>
      </c>
      <c r="D3485" s="6" t="s">
        <v>7757</v>
      </c>
    </row>
    <row r="3486" spans="1:4" ht="15.75" customHeight="1" x14ac:dyDescent="0.2">
      <c r="A3486" s="6" t="s">
        <v>4407</v>
      </c>
      <c r="B3486" s="6" t="s">
        <v>3868</v>
      </c>
      <c r="C3486" s="6" t="s">
        <v>4408</v>
      </c>
      <c r="D3486" s="6" t="s">
        <v>7758</v>
      </c>
    </row>
    <row r="3487" spans="1:4" ht="15.75" customHeight="1" x14ac:dyDescent="0.2">
      <c r="A3487" s="6" t="s">
        <v>4407</v>
      </c>
      <c r="B3487" s="6" t="s">
        <v>3869</v>
      </c>
      <c r="C3487" s="6" t="s">
        <v>4408</v>
      </c>
      <c r="D3487" s="6" t="s">
        <v>7759</v>
      </c>
    </row>
    <row r="3488" spans="1:4" ht="15.75" customHeight="1" x14ac:dyDescent="0.2">
      <c r="A3488" s="6" t="s">
        <v>4407</v>
      </c>
      <c r="B3488" s="6" t="s">
        <v>3870</v>
      </c>
      <c r="C3488" s="6" t="s">
        <v>4408</v>
      </c>
      <c r="D3488" s="6" t="s">
        <v>7760</v>
      </c>
    </row>
    <row r="3489" spans="1:4" ht="15.75" customHeight="1" x14ac:dyDescent="0.2">
      <c r="A3489" s="6" t="s">
        <v>4407</v>
      </c>
      <c r="B3489" s="6" t="s">
        <v>3871</v>
      </c>
      <c r="C3489" s="6" t="s">
        <v>4408</v>
      </c>
      <c r="D3489" s="6" t="s">
        <v>7761</v>
      </c>
    </row>
    <row r="3490" spans="1:4" ht="15.75" customHeight="1" x14ac:dyDescent="0.2">
      <c r="A3490" s="6" t="s">
        <v>4407</v>
      </c>
      <c r="B3490" s="6" t="s">
        <v>3872</v>
      </c>
      <c r="C3490" s="6" t="s">
        <v>4408</v>
      </c>
      <c r="D3490" s="6" t="s">
        <v>7762</v>
      </c>
    </row>
    <row r="3491" spans="1:4" ht="15.75" customHeight="1" x14ac:dyDescent="0.2">
      <c r="A3491" s="6" t="s">
        <v>4407</v>
      </c>
      <c r="B3491" s="6" t="s">
        <v>3873</v>
      </c>
      <c r="C3491" s="6" t="s">
        <v>4408</v>
      </c>
      <c r="D3491" s="6" t="s">
        <v>4350</v>
      </c>
    </row>
    <row r="3492" spans="1:4" ht="15.75" customHeight="1" x14ac:dyDescent="0.2">
      <c r="A3492" s="6" t="s">
        <v>4407</v>
      </c>
      <c r="B3492" s="6" t="s">
        <v>3874</v>
      </c>
      <c r="C3492" s="6" t="s">
        <v>4408</v>
      </c>
      <c r="D3492" s="6" t="s">
        <v>7763</v>
      </c>
    </row>
    <row r="3493" spans="1:4" ht="15.75" customHeight="1" x14ac:dyDescent="0.2">
      <c r="A3493" s="6" t="s">
        <v>4407</v>
      </c>
      <c r="B3493" s="6" t="s">
        <v>3875</v>
      </c>
      <c r="C3493" s="6" t="s">
        <v>4408</v>
      </c>
      <c r="D3493" s="6" t="s">
        <v>7764</v>
      </c>
    </row>
    <row r="3494" spans="1:4" ht="15.75" customHeight="1" x14ac:dyDescent="0.2">
      <c r="A3494" s="6" t="s">
        <v>4407</v>
      </c>
      <c r="B3494" s="6" t="s">
        <v>3876</v>
      </c>
      <c r="C3494" s="6" t="s">
        <v>4408</v>
      </c>
      <c r="D3494" s="6" t="s">
        <v>7765</v>
      </c>
    </row>
    <row r="3495" spans="1:4" ht="15.75" customHeight="1" x14ac:dyDescent="0.2">
      <c r="A3495" s="6" t="s">
        <v>4407</v>
      </c>
      <c r="B3495" s="6" t="s">
        <v>3877</v>
      </c>
      <c r="C3495" s="6" t="s">
        <v>4408</v>
      </c>
      <c r="D3495" s="6" t="s">
        <v>7766</v>
      </c>
    </row>
    <row r="3496" spans="1:4" ht="15.75" customHeight="1" x14ac:dyDescent="0.2">
      <c r="A3496" s="6" t="s">
        <v>4407</v>
      </c>
      <c r="B3496" s="6" t="s">
        <v>3878</v>
      </c>
      <c r="C3496" s="6" t="s">
        <v>4408</v>
      </c>
      <c r="D3496" s="6" t="s">
        <v>7767</v>
      </c>
    </row>
    <row r="3497" spans="1:4" ht="15.75" customHeight="1" x14ac:dyDescent="0.2">
      <c r="A3497" s="6" t="s">
        <v>4407</v>
      </c>
      <c r="B3497" s="6" t="s">
        <v>3879</v>
      </c>
      <c r="C3497" s="6" t="s">
        <v>4408</v>
      </c>
      <c r="D3497" s="6" t="s">
        <v>7768</v>
      </c>
    </row>
    <row r="3498" spans="1:4" ht="15.75" customHeight="1" x14ac:dyDescent="0.2">
      <c r="A3498" s="6" t="s">
        <v>4407</v>
      </c>
      <c r="B3498" s="6" t="s">
        <v>3880</v>
      </c>
    </row>
    <row r="3499" spans="1:4" ht="15.75" customHeight="1" x14ac:dyDescent="0.2">
      <c r="A3499" s="6" t="s">
        <v>4407</v>
      </c>
      <c r="B3499" s="6" t="s">
        <v>3881</v>
      </c>
    </row>
    <row r="3500" spans="1:4" ht="15.75" customHeight="1" x14ac:dyDescent="0.2">
      <c r="A3500" s="6" t="s">
        <v>4407</v>
      </c>
      <c r="B3500" s="6" t="s">
        <v>3882</v>
      </c>
    </row>
    <row r="3501" spans="1:4" ht="15.75" customHeight="1" x14ac:dyDescent="0.2">
      <c r="A3501" s="6" t="s">
        <v>4407</v>
      </c>
      <c r="B3501" s="6" t="s">
        <v>3883</v>
      </c>
    </row>
    <row r="3502" spans="1:4" ht="15.75" customHeight="1" x14ac:dyDescent="0.2">
      <c r="A3502" s="6" t="s">
        <v>4407</v>
      </c>
      <c r="B3502" s="6" t="s">
        <v>3884</v>
      </c>
    </row>
    <row r="3503" spans="1:4" ht="15.75" customHeight="1" x14ac:dyDescent="0.2">
      <c r="A3503" s="6" t="s">
        <v>4407</v>
      </c>
      <c r="B3503" s="6" t="s">
        <v>3885</v>
      </c>
    </row>
    <row r="3504" spans="1:4" ht="15.75" customHeight="1" x14ac:dyDescent="0.2">
      <c r="A3504" s="6" t="s">
        <v>4407</v>
      </c>
      <c r="B3504" s="6" t="s">
        <v>3886</v>
      </c>
    </row>
    <row r="3505" spans="1:2" ht="15.75" customHeight="1" x14ac:dyDescent="0.2">
      <c r="A3505" s="6" t="s">
        <v>4407</v>
      </c>
      <c r="B3505" s="6" t="s">
        <v>3887</v>
      </c>
    </row>
    <row r="3506" spans="1:2" ht="15.75" customHeight="1" x14ac:dyDescent="0.2">
      <c r="A3506" s="6" t="s">
        <v>4407</v>
      </c>
      <c r="B3506" s="6" t="s">
        <v>3888</v>
      </c>
    </row>
    <row r="3507" spans="1:2" ht="15.75" customHeight="1" x14ac:dyDescent="0.2">
      <c r="A3507" s="6" t="s">
        <v>4407</v>
      </c>
      <c r="B3507" s="6" t="s">
        <v>3889</v>
      </c>
    </row>
    <row r="3508" spans="1:2" ht="15.75" customHeight="1" x14ac:dyDescent="0.2">
      <c r="A3508" s="6" t="s">
        <v>4407</v>
      </c>
      <c r="B3508" s="6" t="s">
        <v>3890</v>
      </c>
    </row>
    <row r="3509" spans="1:2" ht="15.75" customHeight="1" x14ac:dyDescent="0.2">
      <c r="A3509" s="6" t="s">
        <v>4407</v>
      </c>
      <c r="B3509" s="6" t="s">
        <v>3891</v>
      </c>
    </row>
    <row r="3510" spans="1:2" ht="15.75" customHeight="1" x14ac:dyDescent="0.2">
      <c r="A3510" s="6" t="s">
        <v>4407</v>
      </c>
      <c r="B3510" s="6" t="s">
        <v>3892</v>
      </c>
    </row>
    <row r="3511" spans="1:2" ht="15.75" customHeight="1" x14ac:dyDescent="0.2">
      <c r="A3511" s="6" t="s">
        <v>4407</v>
      </c>
      <c r="B3511" s="6" t="s">
        <v>3893</v>
      </c>
    </row>
    <row r="3512" spans="1:2" ht="15.75" customHeight="1" x14ac:dyDescent="0.2">
      <c r="A3512" s="6" t="s">
        <v>4407</v>
      </c>
      <c r="B3512" s="6" t="s">
        <v>3894</v>
      </c>
    </row>
    <row r="3513" spans="1:2" ht="15.75" customHeight="1" x14ac:dyDescent="0.2">
      <c r="A3513" s="6" t="s">
        <v>4407</v>
      </c>
      <c r="B3513" s="6" t="s">
        <v>3895</v>
      </c>
    </row>
    <row r="3514" spans="1:2" ht="15.75" customHeight="1" x14ac:dyDescent="0.2">
      <c r="A3514" s="6" t="s">
        <v>4407</v>
      </c>
      <c r="B3514" s="6" t="s">
        <v>3896</v>
      </c>
    </row>
    <row r="3515" spans="1:2" ht="15.75" customHeight="1" x14ac:dyDescent="0.2">
      <c r="A3515" s="6" t="s">
        <v>4407</v>
      </c>
      <c r="B3515" s="6" t="s">
        <v>3897</v>
      </c>
    </row>
    <row r="3516" spans="1:2" ht="15.75" customHeight="1" x14ac:dyDescent="0.2">
      <c r="A3516" s="6" t="s">
        <v>4407</v>
      </c>
      <c r="B3516" s="6" t="s">
        <v>3898</v>
      </c>
    </row>
    <row r="3517" spans="1:2" ht="15.75" customHeight="1" x14ac:dyDescent="0.2">
      <c r="A3517" s="6" t="s">
        <v>4407</v>
      </c>
      <c r="B3517" s="6" t="s">
        <v>3899</v>
      </c>
    </row>
    <row r="3518" spans="1:2" ht="15.75" customHeight="1" x14ac:dyDescent="0.2">
      <c r="A3518" s="6" t="s">
        <v>4407</v>
      </c>
      <c r="B3518" s="6" t="s">
        <v>3900</v>
      </c>
    </row>
    <row r="3519" spans="1:2" ht="15.75" customHeight="1" x14ac:dyDescent="0.2">
      <c r="A3519" s="6" t="s">
        <v>4407</v>
      </c>
      <c r="B3519" s="6" t="s">
        <v>3901</v>
      </c>
    </row>
    <row r="3520" spans="1:2" ht="15.75" customHeight="1" x14ac:dyDescent="0.2">
      <c r="A3520" s="6" t="s">
        <v>4407</v>
      </c>
      <c r="B3520" s="6" t="s">
        <v>3902</v>
      </c>
    </row>
    <row r="3521" spans="1:2" ht="15.75" customHeight="1" x14ac:dyDescent="0.2">
      <c r="A3521" s="6" t="s">
        <v>4407</v>
      </c>
      <c r="B3521" s="6" t="s">
        <v>3903</v>
      </c>
    </row>
    <row r="3522" spans="1:2" ht="15.75" customHeight="1" x14ac:dyDescent="0.2">
      <c r="A3522" s="6" t="s">
        <v>4407</v>
      </c>
      <c r="B3522" s="6" t="s">
        <v>3904</v>
      </c>
    </row>
    <row r="3523" spans="1:2" ht="15.75" customHeight="1" x14ac:dyDescent="0.2">
      <c r="A3523" s="6" t="s">
        <v>4407</v>
      </c>
      <c r="B3523" s="6" t="s">
        <v>3905</v>
      </c>
    </row>
    <row r="3524" spans="1:2" ht="15.75" customHeight="1" x14ac:dyDescent="0.2">
      <c r="A3524" s="6" t="s">
        <v>4407</v>
      </c>
      <c r="B3524" s="6" t="s">
        <v>3906</v>
      </c>
    </row>
    <row r="3525" spans="1:2" ht="15.75" customHeight="1" x14ac:dyDescent="0.2">
      <c r="A3525" s="6" t="s">
        <v>4407</v>
      </c>
      <c r="B3525" s="6" t="s">
        <v>3907</v>
      </c>
    </row>
    <row r="3526" spans="1:2" ht="15.75" customHeight="1" x14ac:dyDescent="0.2">
      <c r="A3526" s="6" t="s">
        <v>4407</v>
      </c>
      <c r="B3526" s="6" t="s">
        <v>3908</v>
      </c>
    </row>
    <row r="3527" spans="1:2" ht="15.75" customHeight="1" x14ac:dyDescent="0.2">
      <c r="A3527" s="6" t="s">
        <v>4407</v>
      </c>
      <c r="B3527" s="6" t="s">
        <v>3909</v>
      </c>
    </row>
    <row r="3528" spans="1:2" ht="15.75" customHeight="1" x14ac:dyDescent="0.2">
      <c r="A3528" s="6" t="s">
        <v>4407</v>
      </c>
      <c r="B3528" s="6" t="s">
        <v>3910</v>
      </c>
    </row>
    <row r="3529" spans="1:2" ht="15.75" customHeight="1" x14ac:dyDescent="0.2">
      <c r="A3529" s="6" t="s">
        <v>4407</v>
      </c>
      <c r="B3529" s="6" t="s">
        <v>3911</v>
      </c>
    </row>
    <row r="3530" spans="1:2" ht="15.75" customHeight="1" x14ac:dyDescent="0.2">
      <c r="A3530" s="6" t="s">
        <v>4407</v>
      </c>
      <c r="B3530" s="6" t="s">
        <v>3912</v>
      </c>
    </row>
    <row r="3531" spans="1:2" ht="15.75" customHeight="1" x14ac:dyDescent="0.2">
      <c r="A3531" s="6" t="s">
        <v>4407</v>
      </c>
      <c r="B3531" s="6" t="s">
        <v>3913</v>
      </c>
    </row>
    <row r="3532" spans="1:2" ht="15.75" customHeight="1" x14ac:dyDescent="0.2">
      <c r="A3532" s="6" t="s">
        <v>4407</v>
      </c>
      <c r="B3532" s="6" t="s">
        <v>3914</v>
      </c>
    </row>
    <row r="3533" spans="1:2" ht="15.75" customHeight="1" x14ac:dyDescent="0.2">
      <c r="A3533" s="6" t="s">
        <v>4407</v>
      </c>
      <c r="B3533" s="6" t="s">
        <v>3915</v>
      </c>
    </row>
    <row r="3534" spans="1:2" ht="15.75" customHeight="1" x14ac:dyDescent="0.2">
      <c r="A3534" s="6" t="s">
        <v>4407</v>
      </c>
      <c r="B3534" s="6" t="s">
        <v>3916</v>
      </c>
    </row>
    <row r="3535" spans="1:2" ht="15.75" customHeight="1" x14ac:dyDescent="0.2">
      <c r="A3535" s="6" t="s">
        <v>4407</v>
      </c>
      <c r="B3535" s="6" t="s">
        <v>3917</v>
      </c>
    </row>
    <row r="3536" spans="1:2" ht="15.75" customHeight="1" x14ac:dyDescent="0.2">
      <c r="A3536" s="6" t="s">
        <v>4407</v>
      </c>
      <c r="B3536" s="6" t="s">
        <v>3918</v>
      </c>
    </row>
    <row r="3537" spans="1:2" ht="15.75" customHeight="1" x14ac:dyDescent="0.2">
      <c r="A3537" s="6" t="s">
        <v>4407</v>
      </c>
      <c r="B3537" s="6" t="s">
        <v>3919</v>
      </c>
    </row>
    <row r="3538" spans="1:2" ht="15.75" customHeight="1" x14ac:dyDescent="0.2">
      <c r="A3538" s="6" t="s">
        <v>4407</v>
      </c>
      <c r="B3538" s="6" t="s">
        <v>3920</v>
      </c>
    </row>
    <row r="3539" spans="1:2" ht="15.75" customHeight="1" x14ac:dyDescent="0.2">
      <c r="A3539" s="6" t="s">
        <v>4407</v>
      </c>
      <c r="B3539" s="6" t="s">
        <v>3921</v>
      </c>
    </row>
    <row r="3540" spans="1:2" ht="15.75" customHeight="1" x14ac:dyDescent="0.2">
      <c r="A3540" s="6" t="s">
        <v>4407</v>
      </c>
      <c r="B3540" s="6" t="s">
        <v>3922</v>
      </c>
    </row>
    <row r="3541" spans="1:2" ht="15.75" customHeight="1" x14ac:dyDescent="0.2">
      <c r="A3541" s="6" t="s">
        <v>4407</v>
      </c>
      <c r="B3541" s="6" t="s">
        <v>3923</v>
      </c>
    </row>
    <row r="3542" spans="1:2" ht="15.75" customHeight="1" x14ac:dyDescent="0.2">
      <c r="A3542" s="6" t="s">
        <v>4407</v>
      </c>
      <c r="B3542" s="6" t="s">
        <v>3924</v>
      </c>
    </row>
    <row r="3543" spans="1:2" ht="15.75" customHeight="1" x14ac:dyDescent="0.2">
      <c r="A3543" s="6" t="s">
        <v>4407</v>
      </c>
      <c r="B3543" s="6" t="s">
        <v>3925</v>
      </c>
    </row>
    <row r="3544" spans="1:2" ht="15.75" customHeight="1" x14ac:dyDescent="0.2">
      <c r="A3544" s="6" t="s">
        <v>4407</v>
      </c>
      <c r="B3544" s="6" t="s">
        <v>3926</v>
      </c>
    </row>
    <row r="3545" spans="1:2" ht="15.75" customHeight="1" x14ac:dyDescent="0.2">
      <c r="A3545" s="6" t="s">
        <v>4407</v>
      </c>
      <c r="B3545" s="6" t="s">
        <v>3927</v>
      </c>
    </row>
    <row r="3546" spans="1:2" ht="15.75" customHeight="1" x14ac:dyDescent="0.2">
      <c r="A3546" s="6" t="s">
        <v>4407</v>
      </c>
      <c r="B3546" s="6" t="s">
        <v>3928</v>
      </c>
    </row>
    <row r="3547" spans="1:2" ht="15.75" customHeight="1" x14ac:dyDescent="0.2">
      <c r="A3547" s="6" t="s">
        <v>4407</v>
      </c>
      <c r="B3547" s="6" t="s">
        <v>3929</v>
      </c>
    </row>
    <row r="3548" spans="1:2" ht="15.75" customHeight="1" x14ac:dyDescent="0.2">
      <c r="A3548" s="6" t="s">
        <v>4407</v>
      </c>
      <c r="B3548" s="6" t="s">
        <v>3930</v>
      </c>
    </row>
    <row r="3549" spans="1:2" ht="15.75" customHeight="1" x14ac:dyDescent="0.2">
      <c r="A3549" s="6" t="s">
        <v>4407</v>
      </c>
      <c r="B3549" s="6" t="s">
        <v>3931</v>
      </c>
    </row>
    <row r="3550" spans="1:2" ht="15.75" customHeight="1" x14ac:dyDescent="0.2">
      <c r="A3550" s="6" t="s">
        <v>4407</v>
      </c>
      <c r="B3550" s="6" t="s">
        <v>3932</v>
      </c>
    </row>
    <row r="3551" spans="1:2" ht="15.75" customHeight="1" x14ac:dyDescent="0.2">
      <c r="A3551" s="6" t="s">
        <v>4407</v>
      </c>
      <c r="B3551" s="6" t="s">
        <v>3933</v>
      </c>
    </row>
    <row r="3552" spans="1:2" ht="15.75" customHeight="1" x14ac:dyDescent="0.2">
      <c r="A3552" s="6" t="s">
        <v>4407</v>
      </c>
      <c r="B3552" s="6" t="s">
        <v>3934</v>
      </c>
    </row>
    <row r="3553" spans="1:2" ht="15.75" customHeight="1" x14ac:dyDescent="0.2">
      <c r="A3553" s="6" t="s">
        <v>4407</v>
      </c>
      <c r="B3553" s="6" t="s">
        <v>3935</v>
      </c>
    </row>
    <row r="3554" spans="1:2" ht="15.75" customHeight="1" x14ac:dyDescent="0.2">
      <c r="A3554" s="6" t="s">
        <v>4407</v>
      </c>
      <c r="B3554" s="6" t="s">
        <v>3936</v>
      </c>
    </row>
    <row r="3555" spans="1:2" ht="15.75" customHeight="1" x14ac:dyDescent="0.2">
      <c r="A3555" s="6" t="s">
        <v>4407</v>
      </c>
      <c r="B3555" s="6" t="s">
        <v>3937</v>
      </c>
    </row>
    <row r="3556" spans="1:2" ht="15.75" customHeight="1" x14ac:dyDescent="0.2">
      <c r="A3556" s="6" t="s">
        <v>4407</v>
      </c>
      <c r="B3556" s="6" t="s">
        <v>3938</v>
      </c>
    </row>
    <row r="3557" spans="1:2" ht="15.75" customHeight="1" x14ac:dyDescent="0.2">
      <c r="A3557" s="6" t="s">
        <v>4407</v>
      </c>
      <c r="B3557" s="6" t="s">
        <v>3939</v>
      </c>
    </row>
    <row r="3558" spans="1:2" ht="15.75" customHeight="1" x14ac:dyDescent="0.2">
      <c r="A3558" s="6" t="s">
        <v>4407</v>
      </c>
      <c r="B3558" s="6" t="s">
        <v>3940</v>
      </c>
    </row>
    <row r="3559" spans="1:2" ht="15.75" customHeight="1" x14ac:dyDescent="0.2">
      <c r="A3559" s="6" t="s">
        <v>4407</v>
      </c>
      <c r="B3559" s="6" t="s">
        <v>3941</v>
      </c>
    </row>
    <row r="3560" spans="1:2" ht="15.75" customHeight="1" x14ac:dyDescent="0.2">
      <c r="A3560" s="6" t="s">
        <v>4407</v>
      </c>
      <c r="B3560" s="6" t="s">
        <v>3942</v>
      </c>
    </row>
    <row r="3561" spans="1:2" ht="15.75" customHeight="1" x14ac:dyDescent="0.2">
      <c r="A3561" s="6" t="s">
        <v>4407</v>
      </c>
      <c r="B3561" s="6" t="s">
        <v>3943</v>
      </c>
    </row>
    <row r="3562" spans="1:2" ht="15.75" customHeight="1" x14ac:dyDescent="0.2">
      <c r="A3562" s="6" t="s">
        <v>4407</v>
      </c>
      <c r="B3562" s="6" t="s">
        <v>3944</v>
      </c>
    </row>
    <row r="3563" spans="1:2" ht="15.75" customHeight="1" x14ac:dyDescent="0.2">
      <c r="A3563" s="6" t="s">
        <v>4407</v>
      </c>
      <c r="B3563" s="6" t="s">
        <v>3945</v>
      </c>
    </row>
    <row r="3564" spans="1:2" ht="15.75" customHeight="1" x14ac:dyDescent="0.2">
      <c r="A3564" s="6" t="s">
        <v>4407</v>
      </c>
      <c r="B3564" s="6" t="s">
        <v>3946</v>
      </c>
    </row>
    <row r="3565" spans="1:2" ht="15.75" customHeight="1" x14ac:dyDescent="0.2">
      <c r="A3565" s="6" t="s">
        <v>4407</v>
      </c>
      <c r="B3565" s="6" t="s">
        <v>3947</v>
      </c>
    </row>
    <row r="3566" spans="1:2" ht="15.75" customHeight="1" x14ac:dyDescent="0.2">
      <c r="A3566" s="6" t="s">
        <v>4407</v>
      </c>
      <c r="B3566" s="6" t="s">
        <v>3948</v>
      </c>
    </row>
    <row r="3567" spans="1:2" ht="15.75" customHeight="1" x14ac:dyDescent="0.2">
      <c r="A3567" s="6" t="s">
        <v>4407</v>
      </c>
      <c r="B3567" s="6" t="s">
        <v>3949</v>
      </c>
    </row>
    <row r="3568" spans="1:2" ht="15.75" customHeight="1" x14ac:dyDescent="0.2">
      <c r="A3568" s="6" t="s">
        <v>4407</v>
      </c>
      <c r="B3568" s="6" t="s">
        <v>3950</v>
      </c>
    </row>
    <row r="3569" spans="1:2" ht="15.75" customHeight="1" x14ac:dyDescent="0.2">
      <c r="A3569" s="6" t="s">
        <v>4407</v>
      </c>
      <c r="B3569" s="6" t="s">
        <v>3951</v>
      </c>
    </row>
    <row r="3570" spans="1:2" ht="15.75" customHeight="1" x14ac:dyDescent="0.2">
      <c r="A3570" s="6" t="s">
        <v>4407</v>
      </c>
      <c r="B3570" s="6" t="s">
        <v>3952</v>
      </c>
    </row>
    <row r="3571" spans="1:2" ht="15.75" customHeight="1" x14ac:dyDescent="0.2">
      <c r="A3571" s="6" t="s">
        <v>4407</v>
      </c>
      <c r="B3571" s="6" t="s">
        <v>3953</v>
      </c>
    </row>
    <row r="3572" spans="1:2" ht="15.75" customHeight="1" x14ac:dyDescent="0.2">
      <c r="A3572" s="6" t="s">
        <v>4407</v>
      </c>
      <c r="B3572" s="6" t="s">
        <v>3954</v>
      </c>
    </row>
    <row r="3573" spans="1:2" ht="15.75" customHeight="1" x14ac:dyDescent="0.2">
      <c r="A3573" s="6" t="s">
        <v>4407</v>
      </c>
      <c r="B3573" s="6" t="s">
        <v>3955</v>
      </c>
    </row>
    <row r="3574" spans="1:2" ht="15.75" customHeight="1" x14ac:dyDescent="0.2">
      <c r="A3574" s="6" t="s">
        <v>4407</v>
      </c>
      <c r="B3574" s="6" t="s">
        <v>3956</v>
      </c>
    </row>
    <row r="3575" spans="1:2" ht="15.75" customHeight="1" x14ac:dyDescent="0.2">
      <c r="A3575" s="6" t="s">
        <v>4407</v>
      </c>
      <c r="B3575" s="6" t="s">
        <v>3957</v>
      </c>
    </row>
    <row r="3576" spans="1:2" ht="15.75" customHeight="1" x14ac:dyDescent="0.2">
      <c r="A3576" s="6" t="s">
        <v>4407</v>
      </c>
      <c r="B3576" s="6" t="s">
        <v>3958</v>
      </c>
    </row>
    <row r="3577" spans="1:2" ht="15.75" customHeight="1" x14ac:dyDescent="0.2">
      <c r="A3577" s="6" t="s">
        <v>4407</v>
      </c>
      <c r="B3577" s="6" t="s">
        <v>3959</v>
      </c>
    </row>
    <row r="3578" spans="1:2" ht="15.75" customHeight="1" x14ac:dyDescent="0.2">
      <c r="A3578" s="6" t="s">
        <v>4407</v>
      </c>
      <c r="B3578" s="6" t="s">
        <v>3960</v>
      </c>
    </row>
    <row r="3579" spans="1:2" ht="15.75" customHeight="1" x14ac:dyDescent="0.2">
      <c r="A3579" s="6" t="s">
        <v>4407</v>
      </c>
      <c r="B3579" s="6" t="s">
        <v>3961</v>
      </c>
    </row>
    <row r="3580" spans="1:2" ht="15.75" customHeight="1" x14ac:dyDescent="0.2">
      <c r="A3580" s="6" t="s">
        <v>4407</v>
      </c>
      <c r="B3580" s="6" t="s">
        <v>3962</v>
      </c>
    </row>
    <row r="3581" spans="1:2" ht="15.75" customHeight="1" x14ac:dyDescent="0.2">
      <c r="A3581" s="6" t="s">
        <v>4407</v>
      </c>
      <c r="B3581" s="6" t="s">
        <v>3963</v>
      </c>
    </row>
    <row r="3582" spans="1:2" ht="15.75" customHeight="1" x14ac:dyDescent="0.2">
      <c r="A3582" s="6" t="s">
        <v>4407</v>
      </c>
      <c r="B3582" s="6" t="s">
        <v>3964</v>
      </c>
    </row>
    <row r="3583" spans="1:2" ht="15.75" customHeight="1" x14ac:dyDescent="0.2">
      <c r="A3583" s="6" t="s">
        <v>4407</v>
      </c>
      <c r="B3583" s="6" t="s">
        <v>3965</v>
      </c>
    </row>
    <row r="3584" spans="1:2" ht="15.75" customHeight="1" x14ac:dyDescent="0.2">
      <c r="A3584" s="6" t="s">
        <v>4407</v>
      </c>
      <c r="B3584" s="6" t="s">
        <v>3966</v>
      </c>
    </row>
    <row r="3585" spans="1:2" ht="15.75" customHeight="1" x14ac:dyDescent="0.2">
      <c r="A3585" s="6" t="s">
        <v>4407</v>
      </c>
      <c r="B3585" s="6" t="s">
        <v>3967</v>
      </c>
    </row>
    <row r="3586" spans="1:2" ht="15.75" customHeight="1" x14ac:dyDescent="0.2">
      <c r="A3586" s="6" t="s">
        <v>4407</v>
      </c>
      <c r="B3586" s="6" t="s">
        <v>3968</v>
      </c>
    </row>
    <row r="3587" spans="1:2" ht="15.75" customHeight="1" x14ac:dyDescent="0.2">
      <c r="A3587" s="6" t="s">
        <v>4407</v>
      </c>
      <c r="B3587" s="6" t="s">
        <v>3969</v>
      </c>
    </row>
    <row r="3588" spans="1:2" ht="15.75" customHeight="1" x14ac:dyDescent="0.2">
      <c r="A3588" s="6" t="s">
        <v>4407</v>
      </c>
      <c r="B3588" s="6" t="s">
        <v>3970</v>
      </c>
    </row>
    <row r="3589" spans="1:2" ht="15.75" customHeight="1" x14ac:dyDescent="0.2">
      <c r="A3589" s="6" t="s">
        <v>4407</v>
      </c>
      <c r="B3589" s="6" t="s">
        <v>3971</v>
      </c>
    </row>
    <row r="3590" spans="1:2" ht="15.75" customHeight="1" x14ac:dyDescent="0.2">
      <c r="A3590" s="6" t="s">
        <v>4407</v>
      </c>
      <c r="B3590" s="6" t="s">
        <v>3972</v>
      </c>
    </row>
    <row r="3591" spans="1:2" ht="15.75" customHeight="1" x14ac:dyDescent="0.2">
      <c r="A3591" s="6" t="s">
        <v>4407</v>
      </c>
      <c r="B3591" s="6" t="s">
        <v>3973</v>
      </c>
    </row>
    <row r="3592" spans="1:2" ht="15.75" customHeight="1" x14ac:dyDescent="0.2">
      <c r="A3592" s="6" t="s">
        <v>4407</v>
      </c>
      <c r="B3592" s="6" t="s">
        <v>3974</v>
      </c>
    </row>
    <row r="3593" spans="1:2" ht="15.75" customHeight="1" x14ac:dyDescent="0.2">
      <c r="A3593" s="6" t="s">
        <v>4407</v>
      </c>
      <c r="B3593" s="6" t="s">
        <v>3975</v>
      </c>
    </row>
    <row r="3594" spans="1:2" ht="15.75" customHeight="1" x14ac:dyDescent="0.2">
      <c r="A3594" s="6" t="s">
        <v>4407</v>
      </c>
      <c r="B3594" s="6" t="s">
        <v>3976</v>
      </c>
    </row>
    <row r="3595" spans="1:2" ht="15.75" customHeight="1" x14ac:dyDescent="0.2">
      <c r="A3595" s="6" t="s">
        <v>4407</v>
      </c>
      <c r="B3595" s="6" t="s">
        <v>3977</v>
      </c>
    </row>
    <row r="3596" spans="1:2" ht="15.75" customHeight="1" x14ac:dyDescent="0.2">
      <c r="A3596" s="6" t="s">
        <v>4407</v>
      </c>
      <c r="B3596" s="6" t="s">
        <v>3978</v>
      </c>
    </row>
    <row r="3597" spans="1:2" ht="15.75" customHeight="1" x14ac:dyDescent="0.2">
      <c r="A3597" s="6" t="s">
        <v>4407</v>
      </c>
      <c r="B3597" s="6" t="s">
        <v>3979</v>
      </c>
    </row>
    <row r="3598" spans="1:2" ht="15.75" customHeight="1" x14ac:dyDescent="0.2">
      <c r="A3598" s="6" t="s">
        <v>4407</v>
      </c>
      <c r="B3598" s="6" t="s">
        <v>3980</v>
      </c>
    </row>
    <row r="3599" spans="1:2" ht="15.75" customHeight="1" x14ac:dyDescent="0.2">
      <c r="A3599" s="6" t="s">
        <v>4407</v>
      </c>
      <c r="B3599" s="6" t="s">
        <v>3981</v>
      </c>
    </row>
    <row r="3600" spans="1:2" ht="15.75" customHeight="1" x14ac:dyDescent="0.2">
      <c r="A3600" s="6" t="s">
        <v>4407</v>
      </c>
      <c r="B3600" s="6" t="s">
        <v>3982</v>
      </c>
    </row>
    <row r="3601" spans="1:2" ht="15.75" customHeight="1" x14ac:dyDescent="0.2">
      <c r="A3601" s="6" t="s">
        <v>4407</v>
      </c>
      <c r="B3601" s="6" t="s">
        <v>3983</v>
      </c>
    </row>
    <row r="3602" spans="1:2" ht="15.75" customHeight="1" x14ac:dyDescent="0.2">
      <c r="A3602" s="6" t="s">
        <v>4407</v>
      </c>
      <c r="B3602" s="6" t="s">
        <v>3984</v>
      </c>
    </row>
    <row r="3603" spans="1:2" ht="15.75" customHeight="1" x14ac:dyDescent="0.2">
      <c r="A3603" s="6" t="s">
        <v>4407</v>
      </c>
      <c r="B3603" s="6" t="s">
        <v>3985</v>
      </c>
    </row>
    <row r="3604" spans="1:2" ht="15.75" customHeight="1" x14ac:dyDescent="0.2">
      <c r="A3604" s="6" t="s">
        <v>4407</v>
      </c>
      <c r="B3604" s="6" t="s">
        <v>3986</v>
      </c>
    </row>
    <row r="3605" spans="1:2" ht="15.75" customHeight="1" x14ac:dyDescent="0.2">
      <c r="A3605" s="6" t="s">
        <v>4407</v>
      </c>
      <c r="B3605" s="6" t="s">
        <v>3987</v>
      </c>
    </row>
    <row r="3606" spans="1:2" ht="15.75" customHeight="1" x14ac:dyDescent="0.2">
      <c r="A3606" s="6" t="s">
        <v>4407</v>
      </c>
      <c r="B3606" s="6" t="s">
        <v>3988</v>
      </c>
    </row>
    <row r="3607" spans="1:2" ht="15.75" customHeight="1" x14ac:dyDescent="0.2">
      <c r="A3607" s="6" t="s">
        <v>4407</v>
      </c>
      <c r="B3607" s="6" t="s">
        <v>3989</v>
      </c>
    </row>
    <row r="3608" spans="1:2" ht="15.75" customHeight="1" x14ac:dyDescent="0.2">
      <c r="A3608" s="6" t="s">
        <v>4407</v>
      </c>
      <c r="B3608" s="6" t="s">
        <v>3990</v>
      </c>
    </row>
    <row r="3609" spans="1:2" ht="15.75" customHeight="1" x14ac:dyDescent="0.2">
      <c r="A3609" s="6" t="s">
        <v>4407</v>
      </c>
      <c r="B3609" s="6" t="s">
        <v>3991</v>
      </c>
    </row>
    <row r="3610" spans="1:2" ht="15.75" customHeight="1" x14ac:dyDescent="0.2">
      <c r="A3610" s="6" t="s">
        <v>4407</v>
      </c>
      <c r="B3610" s="6" t="s">
        <v>3992</v>
      </c>
    </row>
    <row r="3611" spans="1:2" ht="15.75" customHeight="1" x14ac:dyDescent="0.2">
      <c r="A3611" s="6" t="s">
        <v>4407</v>
      </c>
      <c r="B3611" s="6" t="s">
        <v>3993</v>
      </c>
    </row>
    <row r="3612" spans="1:2" ht="15.75" customHeight="1" x14ac:dyDescent="0.2">
      <c r="A3612" s="6" t="s">
        <v>4407</v>
      </c>
      <c r="B3612" s="6" t="s">
        <v>3994</v>
      </c>
    </row>
    <row r="3613" spans="1:2" ht="15.75" customHeight="1" x14ac:dyDescent="0.2">
      <c r="A3613" s="6" t="s">
        <v>4407</v>
      </c>
      <c r="B3613" s="6" t="s">
        <v>3995</v>
      </c>
    </row>
    <row r="3614" spans="1:2" ht="15.75" customHeight="1" x14ac:dyDescent="0.2">
      <c r="A3614" s="6" t="s">
        <v>4407</v>
      </c>
      <c r="B3614" s="6" t="s">
        <v>3996</v>
      </c>
    </row>
    <row r="3615" spans="1:2" ht="15.75" customHeight="1" x14ac:dyDescent="0.2">
      <c r="A3615" s="6" t="s">
        <v>4407</v>
      </c>
      <c r="B3615" s="6" t="s">
        <v>3997</v>
      </c>
    </row>
    <row r="3616" spans="1:2" ht="15.75" customHeight="1" x14ac:dyDescent="0.2">
      <c r="A3616" s="6" t="s">
        <v>4407</v>
      </c>
      <c r="B3616" s="6" t="s">
        <v>3998</v>
      </c>
    </row>
    <row r="3617" spans="1:2" ht="15.75" customHeight="1" x14ac:dyDescent="0.2">
      <c r="A3617" s="6" t="s">
        <v>4407</v>
      </c>
      <c r="B3617" s="6" t="s">
        <v>3999</v>
      </c>
    </row>
    <row r="3618" spans="1:2" ht="15.75" customHeight="1" x14ac:dyDescent="0.2">
      <c r="A3618" s="6" t="s">
        <v>4407</v>
      </c>
      <c r="B3618" s="6" t="s">
        <v>4000</v>
      </c>
    </row>
    <row r="3619" spans="1:2" ht="15.75" customHeight="1" x14ac:dyDescent="0.2">
      <c r="A3619" s="6" t="s">
        <v>4407</v>
      </c>
      <c r="B3619" s="6" t="s">
        <v>4001</v>
      </c>
    </row>
    <row r="3620" spans="1:2" ht="15.75" customHeight="1" x14ac:dyDescent="0.2">
      <c r="A3620" s="6" t="s">
        <v>4407</v>
      </c>
      <c r="B3620" s="6" t="s">
        <v>4002</v>
      </c>
    </row>
    <row r="3621" spans="1:2" ht="15.75" customHeight="1" x14ac:dyDescent="0.2">
      <c r="A3621" s="6" t="s">
        <v>4407</v>
      </c>
      <c r="B3621" s="6" t="s">
        <v>4003</v>
      </c>
    </row>
    <row r="3622" spans="1:2" ht="15.75" customHeight="1" x14ac:dyDescent="0.2">
      <c r="A3622" s="6" t="s">
        <v>4407</v>
      </c>
      <c r="B3622" s="6" t="s">
        <v>4004</v>
      </c>
    </row>
    <row r="3623" spans="1:2" ht="15.75" customHeight="1" x14ac:dyDescent="0.2">
      <c r="A3623" s="6" t="s">
        <v>4407</v>
      </c>
      <c r="B3623" s="6" t="s">
        <v>4005</v>
      </c>
    </row>
    <row r="3624" spans="1:2" ht="15.75" customHeight="1" x14ac:dyDescent="0.2">
      <c r="A3624" s="6" t="s">
        <v>4407</v>
      </c>
      <c r="B3624" s="6" t="s">
        <v>4006</v>
      </c>
    </row>
    <row r="3625" spans="1:2" ht="15.75" customHeight="1" x14ac:dyDescent="0.2">
      <c r="A3625" s="6" t="s">
        <v>4407</v>
      </c>
      <c r="B3625" s="6" t="s">
        <v>4007</v>
      </c>
    </row>
    <row r="3626" spans="1:2" ht="15.75" customHeight="1" x14ac:dyDescent="0.2">
      <c r="A3626" s="6" t="s">
        <v>4407</v>
      </c>
      <c r="B3626" s="6" t="s">
        <v>4008</v>
      </c>
    </row>
    <row r="3627" spans="1:2" ht="15.75" customHeight="1" x14ac:dyDescent="0.2">
      <c r="A3627" s="6" t="s">
        <v>4407</v>
      </c>
      <c r="B3627" s="6" t="s">
        <v>4009</v>
      </c>
    </row>
    <row r="3628" spans="1:2" ht="15.75" customHeight="1" x14ac:dyDescent="0.2">
      <c r="A3628" s="6" t="s">
        <v>4407</v>
      </c>
      <c r="B3628" s="6" t="s">
        <v>4010</v>
      </c>
    </row>
    <row r="3629" spans="1:2" ht="15.75" customHeight="1" x14ac:dyDescent="0.2">
      <c r="A3629" s="6" t="s">
        <v>4407</v>
      </c>
      <c r="B3629" s="6" t="s">
        <v>4011</v>
      </c>
    </row>
    <row r="3630" spans="1:2" ht="15.75" customHeight="1" x14ac:dyDescent="0.2">
      <c r="A3630" s="6" t="s">
        <v>4407</v>
      </c>
      <c r="B3630" s="6" t="s">
        <v>4012</v>
      </c>
    </row>
    <row r="3631" spans="1:2" ht="15.75" customHeight="1" x14ac:dyDescent="0.2">
      <c r="A3631" s="6" t="s">
        <v>4407</v>
      </c>
      <c r="B3631" s="6" t="s">
        <v>4013</v>
      </c>
    </row>
    <row r="3632" spans="1:2" ht="15.75" customHeight="1" x14ac:dyDescent="0.2">
      <c r="A3632" s="6" t="s">
        <v>4407</v>
      </c>
      <c r="B3632" s="6" t="s">
        <v>4014</v>
      </c>
    </row>
    <row r="3633" spans="1:2" ht="15.75" customHeight="1" x14ac:dyDescent="0.2">
      <c r="A3633" s="6" t="s">
        <v>4407</v>
      </c>
      <c r="B3633" s="6" t="s">
        <v>4015</v>
      </c>
    </row>
    <row r="3634" spans="1:2" ht="15.75" customHeight="1" x14ac:dyDescent="0.2">
      <c r="A3634" s="6" t="s">
        <v>4407</v>
      </c>
      <c r="B3634" s="6" t="s">
        <v>4016</v>
      </c>
    </row>
    <row r="3635" spans="1:2" ht="15.75" customHeight="1" x14ac:dyDescent="0.2">
      <c r="A3635" s="6" t="s">
        <v>4407</v>
      </c>
      <c r="B3635" s="6" t="s">
        <v>4017</v>
      </c>
    </row>
    <row r="3636" spans="1:2" ht="15.75" customHeight="1" x14ac:dyDescent="0.2">
      <c r="A3636" s="6" t="s">
        <v>4407</v>
      </c>
      <c r="B3636" s="6" t="s">
        <v>4018</v>
      </c>
    </row>
    <row r="3637" spans="1:2" ht="15.75" customHeight="1" x14ac:dyDescent="0.2">
      <c r="A3637" s="6" t="s">
        <v>4407</v>
      </c>
      <c r="B3637" s="6" t="s">
        <v>4019</v>
      </c>
    </row>
    <row r="3638" spans="1:2" ht="15.75" customHeight="1" x14ac:dyDescent="0.2">
      <c r="A3638" s="6" t="s">
        <v>4407</v>
      </c>
      <c r="B3638" s="6" t="s">
        <v>4020</v>
      </c>
    </row>
    <row r="3639" spans="1:2" ht="15.75" customHeight="1" x14ac:dyDescent="0.2">
      <c r="A3639" s="6" t="s">
        <v>4407</v>
      </c>
      <c r="B3639" s="6" t="s">
        <v>4021</v>
      </c>
    </row>
    <row r="3640" spans="1:2" ht="15.75" customHeight="1" x14ac:dyDescent="0.2">
      <c r="A3640" s="6" t="s">
        <v>4407</v>
      </c>
      <c r="B3640" s="6" t="s">
        <v>4022</v>
      </c>
    </row>
    <row r="3641" spans="1:2" ht="15.75" customHeight="1" x14ac:dyDescent="0.2">
      <c r="A3641" s="6" t="s">
        <v>4407</v>
      </c>
      <c r="B3641" s="6" t="s">
        <v>4023</v>
      </c>
    </row>
    <row r="3642" spans="1:2" ht="15.75" customHeight="1" x14ac:dyDescent="0.2">
      <c r="A3642" s="6" t="s">
        <v>4407</v>
      </c>
      <c r="B3642" s="6" t="s">
        <v>4024</v>
      </c>
    </row>
    <row r="3643" spans="1:2" ht="15.75" customHeight="1" x14ac:dyDescent="0.2">
      <c r="A3643" s="6" t="s">
        <v>4407</v>
      </c>
      <c r="B3643" s="6" t="s">
        <v>4025</v>
      </c>
    </row>
    <row r="3644" spans="1:2" ht="15.75" customHeight="1" x14ac:dyDescent="0.2">
      <c r="A3644" s="6" t="s">
        <v>4407</v>
      </c>
      <c r="B3644" s="6" t="s">
        <v>4026</v>
      </c>
    </row>
    <row r="3645" spans="1:2" ht="15.75" customHeight="1" x14ac:dyDescent="0.2">
      <c r="A3645" s="6" t="s">
        <v>4407</v>
      </c>
      <c r="B3645" s="6" t="s">
        <v>4027</v>
      </c>
    </row>
    <row r="3646" spans="1:2" ht="15.75" customHeight="1" x14ac:dyDescent="0.2">
      <c r="A3646" s="6" t="s">
        <v>4407</v>
      </c>
      <c r="B3646" s="6" t="s">
        <v>4028</v>
      </c>
    </row>
    <row r="3647" spans="1:2" ht="15.75" customHeight="1" x14ac:dyDescent="0.2">
      <c r="A3647" s="6" t="s">
        <v>4407</v>
      </c>
      <c r="B3647" s="6" t="s">
        <v>4029</v>
      </c>
    </row>
    <row r="3648" spans="1:2" ht="15.75" customHeight="1" x14ac:dyDescent="0.2">
      <c r="A3648" s="6" t="s">
        <v>4407</v>
      </c>
      <c r="B3648" s="6" t="s">
        <v>4030</v>
      </c>
    </row>
    <row r="3649" spans="1:2" ht="15.75" customHeight="1" x14ac:dyDescent="0.2">
      <c r="A3649" s="6" t="s">
        <v>4407</v>
      </c>
      <c r="B3649" s="6" t="s">
        <v>4031</v>
      </c>
    </row>
    <row r="3650" spans="1:2" ht="15.75" customHeight="1" x14ac:dyDescent="0.2">
      <c r="A3650" s="6" t="s">
        <v>4407</v>
      </c>
      <c r="B3650" s="6" t="s">
        <v>4032</v>
      </c>
    </row>
    <row r="3651" spans="1:2" ht="15.75" customHeight="1" x14ac:dyDescent="0.2">
      <c r="A3651" s="6" t="s">
        <v>4407</v>
      </c>
      <c r="B3651" s="6" t="s">
        <v>4033</v>
      </c>
    </row>
    <row r="3652" spans="1:2" ht="15.75" customHeight="1" x14ac:dyDescent="0.2">
      <c r="A3652" s="6" t="s">
        <v>4407</v>
      </c>
      <c r="B3652" s="6" t="s">
        <v>4034</v>
      </c>
    </row>
    <row r="3653" spans="1:2" ht="15.75" customHeight="1" x14ac:dyDescent="0.2">
      <c r="A3653" s="6" t="s">
        <v>4407</v>
      </c>
      <c r="B3653" s="6" t="s">
        <v>4035</v>
      </c>
    </row>
    <row r="3654" spans="1:2" ht="15.75" customHeight="1" x14ac:dyDescent="0.2">
      <c r="A3654" s="6" t="s">
        <v>4407</v>
      </c>
      <c r="B3654" s="6" t="s">
        <v>4036</v>
      </c>
    </row>
    <row r="3655" spans="1:2" ht="15.75" customHeight="1" x14ac:dyDescent="0.2">
      <c r="A3655" s="6" t="s">
        <v>4407</v>
      </c>
      <c r="B3655" s="6" t="s">
        <v>4037</v>
      </c>
    </row>
    <row r="3656" spans="1:2" ht="15.75" customHeight="1" x14ac:dyDescent="0.2">
      <c r="A3656" s="6" t="s">
        <v>4407</v>
      </c>
      <c r="B3656" s="6" t="s">
        <v>4038</v>
      </c>
    </row>
    <row r="3657" spans="1:2" ht="15.75" customHeight="1" x14ac:dyDescent="0.2">
      <c r="A3657" s="6" t="s">
        <v>4407</v>
      </c>
      <c r="B3657" s="6" t="s">
        <v>4039</v>
      </c>
    </row>
    <row r="3658" spans="1:2" ht="15.75" customHeight="1" x14ac:dyDescent="0.2">
      <c r="A3658" s="6" t="s">
        <v>4407</v>
      </c>
      <c r="B3658" s="6" t="s">
        <v>4040</v>
      </c>
    </row>
    <row r="3659" spans="1:2" ht="15.75" customHeight="1" x14ac:dyDescent="0.2">
      <c r="A3659" s="6" t="s">
        <v>4407</v>
      </c>
      <c r="B3659" s="6" t="s">
        <v>4041</v>
      </c>
    </row>
    <row r="3660" spans="1:2" ht="15.75" customHeight="1" x14ac:dyDescent="0.2">
      <c r="A3660" s="6" t="s">
        <v>4407</v>
      </c>
      <c r="B3660" s="6" t="s">
        <v>4042</v>
      </c>
    </row>
    <row r="3661" spans="1:2" ht="15.75" customHeight="1" x14ac:dyDescent="0.2">
      <c r="A3661" s="6" t="s">
        <v>4407</v>
      </c>
      <c r="B3661" s="6" t="s">
        <v>4043</v>
      </c>
    </row>
    <row r="3662" spans="1:2" ht="15.75" customHeight="1" x14ac:dyDescent="0.2">
      <c r="A3662" s="6" t="s">
        <v>4407</v>
      </c>
      <c r="B3662" s="6" t="s">
        <v>4044</v>
      </c>
    </row>
    <row r="3663" spans="1:2" ht="15.75" customHeight="1" x14ac:dyDescent="0.2">
      <c r="A3663" s="6" t="s">
        <v>4407</v>
      </c>
      <c r="B3663" s="6" t="s">
        <v>4045</v>
      </c>
    </row>
    <row r="3664" spans="1:2" ht="15.75" customHeight="1" x14ac:dyDescent="0.2">
      <c r="A3664" s="6" t="s">
        <v>4407</v>
      </c>
      <c r="B3664" s="6" t="s">
        <v>4046</v>
      </c>
    </row>
    <row r="3665" spans="1:2" ht="15.75" customHeight="1" x14ac:dyDescent="0.2">
      <c r="A3665" s="6" t="s">
        <v>4407</v>
      </c>
      <c r="B3665" s="6" t="s">
        <v>4047</v>
      </c>
    </row>
    <row r="3666" spans="1:2" ht="15.75" customHeight="1" x14ac:dyDescent="0.2">
      <c r="A3666" s="6" t="s">
        <v>4407</v>
      </c>
      <c r="B3666" s="6" t="s">
        <v>4048</v>
      </c>
    </row>
    <row r="3667" spans="1:2" ht="15.75" customHeight="1" x14ac:dyDescent="0.2">
      <c r="A3667" s="6" t="s">
        <v>4407</v>
      </c>
      <c r="B3667" s="6" t="s">
        <v>4049</v>
      </c>
    </row>
    <row r="3668" spans="1:2" ht="15.75" customHeight="1" x14ac:dyDescent="0.2">
      <c r="A3668" s="6" t="s">
        <v>4407</v>
      </c>
      <c r="B3668" s="6" t="s">
        <v>4050</v>
      </c>
    </row>
    <row r="3669" spans="1:2" ht="15.75" customHeight="1" x14ac:dyDescent="0.2">
      <c r="A3669" s="6" t="s">
        <v>4407</v>
      </c>
      <c r="B3669" s="6" t="s">
        <v>4051</v>
      </c>
    </row>
    <row r="3670" spans="1:2" ht="15.75" customHeight="1" x14ac:dyDescent="0.2">
      <c r="A3670" s="6" t="s">
        <v>4407</v>
      </c>
      <c r="B3670" s="6" t="s">
        <v>4052</v>
      </c>
    </row>
    <row r="3671" spans="1:2" ht="15.75" customHeight="1" x14ac:dyDescent="0.2">
      <c r="A3671" s="6" t="s">
        <v>4407</v>
      </c>
      <c r="B3671" s="6" t="s">
        <v>4053</v>
      </c>
    </row>
    <row r="3672" spans="1:2" ht="15.75" customHeight="1" x14ac:dyDescent="0.2">
      <c r="A3672" s="6" t="s">
        <v>4407</v>
      </c>
      <c r="B3672" s="6" t="s">
        <v>4054</v>
      </c>
    </row>
    <row r="3673" spans="1:2" ht="15.75" customHeight="1" x14ac:dyDescent="0.2">
      <c r="A3673" s="6" t="s">
        <v>4407</v>
      </c>
      <c r="B3673" s="6" t="s">
        <v>4055</v>
      </c>
    </row>
    <row r="3674" spans="1:2" ht="15.75" customHeight="1" x14ac:dyDescent="0.2">
      <c r="A3674" s="6" t="s">
        <v>4407</v>
      </c>
      <c r="B3674" s="6" t="s">
        <v>4056</v>
      </c>
    </row>
    <row r="3675" spans="1:2" ht="15.75" customHeight="1" x14ac:dyDescent="0.2">
      <c r="A3675" s="6" t="s">
        <v>4407</v>
      </c>
      <c r="B3675" s="6" t="s">
        <v>4057</v>
      </c>
    </row>
    <row r="3676" spans="1:2" ht="15.75" customHeight="1" x14ac:dyDescent="0.2">
      <c r="A3676" s="6" t="s">
        <v>4407</v>
      </c>
      <c r="B3676" s="6" t="s">
        <v>4058</v>
      </c>
    </row>
    <row r="3677" spans="1:2" ht="15.75" customHeight="1" x14ac:dyDescent="0.2">
      <c r="A3677" s="6" t="s">
        <v>4407</v>
      </c>
      <c r="B3677" s="6" t="s">
        <v>4059</v>
      </c>
    </row>
    <row r="3678" spans="1:2" ht="15.75" customHeight="1" x14ac:dyDescent="0.2">
      <c r="A3678" s="6" t="s">
        <v>4407</v>
      </c>
      <c r="B3678" s="6" t="s">
        <v>4060</v>
      </c>
    </row>
    <row r="3679" spans="1:2" ht="15.75" customHeight="1" x14ac:dyDescent="0.2">
      <c r="A3679" s="6" t="s">
        <v>4407</v>
      </c>
      <c r="B3679" s="6" t="s">
        <v>4061</v>
      </c>
    </row>
    <row r="3680" spans="1:2" ht="15.75" customHeight="1" x14ac:dyDescent="0.2">
      <c r="A3680" s="6" t="s">
        <v>4407</v>
      </c>
      <c r="B3680" s="6" t="s">
        <v>4062</v>
      </c>
    </row>
    <row r="3681" spans="1:2" ht="15.75" customHeight="1" x14ac:dyDescent="0.2">
      <c r="A3681" s="6" t="s">
        <v>4407</v>
      </c>
      <c r="B3681" s="6" t="s">
        <v>4063</v>
      </c>
    </row>
    <row r="3682" spans="1:2" ht="15.75" customHeight="1" x14ac:dyDescent="0.2">
      <c r="A3682" s="6" t="s">
        <v>4407</v>
      </c>
      <c r="B3682" s="6" t="s">
        <v>4064</v>
      </c>
    </row>
    <row r="3683" spans="1:2" ht="15.75" customHeight="1" x14ac:dyDescent="0.2">
      <c r="A3683" s="6" t="s">
        <v>4407</v>
      </c>
      <c r="B3683" s="6" t="s">
        <v>4065</v>
      </c>
    </row>
    <row r="3684" spans="1:2" ht="15.75" customHeight="1" x14ac:dyDescent="0.2">
      <c r="A3684" s="6" t="s">
        <v>4407</v>
      </c>
      <c r="B3684" s="6" t="s">
        <v>4066</v>
      </c>
    </row>
    <row r="3685" spans="1:2" ht="15.75" customHeight="1" x14ac:dyDescent="0.2">
      <c r="A3685" s="6" t="s">
        <v>4407</v>
      </c>
      <c r="B3685" s="6" t="s">
        <v>4067</v>
      </c>
    </row>
    <row r="3686" spans="1:2" ht="15.75" customHeight="1" x14ac:dyDescent="0.2">
      <c r="A3686" s="6" t="s">
        <v>4407</v>
      </c>
      <c r="B3686" s="6" t="s">
        <v>4068</v>
      </c>
    </row>
    <row r="3687" spans="1:2" ht="15.75" customHeight="1" x14ac:dyDescent="0.2">
      <c r="A3687" s="6" t="s">
        <v>4407</v>
      </c>
      <c r="B3687" s="6" t="s">
        <v>4069</v>
      </c>
    </row>
    <row r="3688" spans="1:2" ht="15.75" customHeight="1" x14ac:dyDescent="0.2">
      <c r="A3688" s="6" t="s">
        <v>4407</v>
      </c>
      <c r="B3688" s="6" t="s">
        <v>4070</v>
      </c>
    </row>
    <row r="3689" spans="1:2" ht="15.75" customHeight="1" x14ac:dyDescent="0.2">
      <c r="A3689" s="6" t="s">
        <v>4407</v>
      </c>
      <c r="B3689" s="6" t="s">
        <v>4071</v>
      </c>
    </row>
    <row r="3690" spans="1:2" ht="15.75" customHeight="1" x14ac:dyDescent="0.2">
      <c r="A3690" s="6" t="s">
        <v>4407</v>
      </c>
      <c r="B3690" s="6" t="s">
        <v>4072</v>
      </c>
    </row>
    <row r="3691" spans="1:2" ht="15.75" customHeight="1" x14ac:dyDescent="0.2">
      <c r="A3691" s="6" t="s">
        <v>4407</v>
      </c>
      <c r="B3691" s="6" t="s">
        <v>4073</v>
      </c>
    </row>
    <row r="3692" spans="1:2" ht="15.75" customHeight="1" x14ac:dyDescent="0.2">
      <c r="A3692" s="6" t="s">
        <v>4407</v>
      </c>
      <c r="B3692" s="6" t="s">
        <v>4074</v>
      </c>
    </row>
    <row r="3693" spans="1:2" ht="15.75" customHeight="1" x14ac:dyDescent="0.2">
      <c r="A3693" s="6" t="s">
        <v>4407</v>
      </c>
      <c r="B3693" s="6" t="s">
        <v>4075</v>
      </c>
    </row>
    <row r="3694" spans="1:2" ht="15.75" customHeight="1" x14ac:dyDescent="0.2">
      <c r="A3694" s="6" t="s">
        <v>4407</v>
      </c>
      <c r="B3694" s="6" t="s">
        <v>4076</v>
      </c>
    </row>
    <row r="3695" spans="1:2" ht="15.75" customHeight="1" x14ac:dyDescent="0.2">
      <c r="A3695" s="6" t="s">
        <v>4407</v>
      </c>
      <c r="B3695" s="6" t="s">
        <v>4077</v>
      </c>
    </row>
    <row r="3696" spans="1:2" ht="15.75" customHeight="1" x14ac:dyDescent="0.2">
      <c r="A3696" s="6" t="s">
        <v>4407</v>
      </c>
      <c r="B3696" s="6" t="s">
        <v>4078</v>
      </c>
    </row>
    <row r="3697" spans="1:2" ht="15.75" customHeight="1" x14ac:dyDescent="0.2">
      <c r="A3697" s="6" t="s">
        <v>4407</v>
      </c>
      <c r="B3697" s="6" t="s">
        <v>4079</v>
      </c>
    </row>
    <row r="3698" spans="1:2" ht="15.75" customHeight="1" x14ac:dyDescent="0.2">
      <c r="A3698" s="6" t="s">
        <v>4407</v>
      </c>
      <c r="B3698" s="6" t="s">
        <v>4080</v>
      </c>
    </row>
    <row r="3699" spans="1:2" ht="15.75" customHeight="1" x14ac:dyDescent="0.2">
      <c r="A3699" s="6" t="s">
        <v>4407</v>
      </c>
      <c r="B3699" s="6" t="s">
        <v>4081</v>
      </c>
    </row>
    <row r="3700" spans="1:2" ht="15.75" customHeight="1" x14ac:dyDescent="0.2">
      <c r="A3700" s="6" t="s">
        <v>4407</v>
      </c>
      <c r="B3700" s="6" t="s">
        <v>4082</v>
      </c>
    </row>
    <row r="3701" spans="1:2" ht="15.75" customHeight="1" x14ac:dyDescent="0.2">
      <c r="A3701" s="6" t="s">
        <v>4407</v>
      </c>
      <c r="B3701" s="6" t="s">
        <v>4083</v>
      </c>
    </row>
    <row r="3702" spans="1:2" ht="15.75" customHeight="1" x14ac:dyDescent="0.2">
      <c r="A3702" s="6" t="s">
        <v>4407</v>
      </c>
      <c r="B3702" s="6" t="s">
        <v>4084</v>
      </c>
    </row>
    <row r="3703" spans="1:2" ht="15.75" customHeight="1" x14ac:dyDescent="0.2">
      <c r="A3703" s="6" t="s">
        <v>4407</v>
      </c>
      <c r="B3703" s="6" t="s">
        <v>4085</v>
      </c>
    </row>
    <row r="3704" spans="1:2" ht="15.75" customHeight="1" x14ac:dyDescent="0.2">
      <c r="A3704" s="6" t="s">
        <v>4407</v>
      </c>
      <c r="B3704" s="6" t="s">
        <v>4086</v>
      </c>
    </row>
    <row r="3705" spans="1:2" ht="15.75" customHeight="1" x14ac:dyDescent="0.2">
      <c r="A3705" s="6" t="s">
        <v>4407</v>
      </c>
      <c r="B3705" s="6" t="s">
        <v>4087</v>
      </c>
    </row>
    <row r="3706" spans="1:2" ht="15.75" customHeight="1" x14ac:dyDescent="0.2">
      <c r="A3706" s="6" t="s">
        <v>4407</v>
      </c>
      <c r="B3706" s="6" t="s">
        <v>4088</v>
      </c>
    </row>
    <row r="3707" spans="1:2" ht="15.75" customHeight="1" x14ac:dyDescent="0.2">
      <c r="A3707" s="6" t="s">
        <v>4407</v>
      </c>
      <c r="B3707" s="6" t="s">
        <v>4089</v>
      </c>
    </row>
    <row r="3708" spans="1:2" ht="15.75" customHeight="1" x14ac:dyDescent="0.2">
      <c r="A3708" s="6" t="s">
        <v>4407</v>
      </c>
      <c r="B3708" s="6" t="s">
        <v>4090</v>
      </c>
    </row>
    <row r="3709" spans="1:2" ht="15.75" customHeight="1" x14ac:dyDescent="0.2">
      <c r="A3709" s="6" t="s">
        <v>4407</v>
      </c>
      <c r="B3709" s="6" t="s">
        <v>4091</v>
      </c>
    </row>
    <row r="3710" spans="1:2" ht="15.75" customHeight="1" x14ac:dyDescent="0.2">
      <c r="A3710" s="6" t="s">
        <v>4407</v>
      </c>
      <c r="B3710" s="6" t="s">
        <v>4092</v>
      </c>
    </row>
    <row r="3711" spans="1:2" ht="15.75" customHeight="1" x14ac:dyDescent="0.2">
      <c r="A3711" s="6" t="s">
        <v>4407</v>
      </c>
      <c r="B3711" s="6" t="s">
        <v>4093</v>
      </c>
    </row>
    <row r="3712" spans="1:2" ht="15.75" customHeight="1" x14ac:dyDescent="0.2">
      <c r="A3712" s="6" t="s">
        <v>4407</v>
      </c>
      <c r="B3712" s="6" t="s">
        <v>4094</v>
      </c>
    </row>
    <row r="3713" spans="1:2" ht="15.75" customHeight="1" x14ac:dyDescent="0.2">
      <c r="A3713" s="6" t="s">
        <v>4407</v>
      </c>
      <c r="B3713" s="6" t="s">
        <v>4095</v>
      </c>
    </row>
    <row r="3714" spans="1:2" ht="15.75" customHeight="1" x14ac:dyDescent="0.2">
      <c r="A3714" s="6" t="s">
        <v>4407</v>
      </c>
      <c r="B3714" s="6" t="s">
        <v>4096</v>
      </c>
    </row>
    <row r="3715" spans="1:2" ht="15.75" customHeight="1" x14ac:dyDescent="0.2">
      <c r="A3715" s="6" t="s">
        <v>4407</v>
      </c>
      <c r="B3715" s="6" t="s">
        <v>4097</v>
      </c>
    </row>
    <row r="3716" spans="1:2" ht="15.75" customHeight="1" x14ac:dyDescent="0.2">
      <c r="A3716" s="6" t="s">
        <v>4407</v>
      </c>
      <c r="B3716" s="6" t="s">
        <v>4098</v>
      </c>
    </row>
    <row r="3717" spans="1:2" ht="15.75" customHeight="1" x14ac:dyDescent="0.2">
      <c r="A3717" s="6" t="s">
        <v>4407</v>
      </c>
      <c r="B3717" s="6" t="s">
        <v>4099</v>
      </c>
    </row>
    <row r="3718" spans="1:2" ht="15.75" customHeight="1" x14ac:dyDescent="0.2">
      <c r="A3718" s="6" t="s">
        <v>4407</v>
      </c>
      <c r="B3718" s="6" t="s">
        <v>4100</v>
      </c>
    </row>
    <row r="3719" spans="1:2" ht="15.75" customHeight="1" x14ac:dyDescent="0.2">
      <c r="A3719" s="6" t="s">
        <v>4407</v>
      </c>
      <c r="B3719" s="6" t="s">
        <v>4101</v>
      </c>
    </row>
    <row r="3720" spans="1:2" ht="15.75" customHeight="1" x14ac:dyDescent="0.2">
      <c r="A3720" s="6" t="s">
        <v>4407</v>
      </c>
      <c r="B3720" s="6" t="s">
        <v>4102</v>
      </c>
    </row>
    <row r="3721" spans="1:2" ht="15.75" customHeight="1" x14ac:dyDescent="0.2">
      <c r="A3721" s="6" t="s">
        <v>4407</v>
      </c>
      <c r="B3721" s="6" t="s">
        <v>4103</v>
      </c>
    </row>
    <row r="3722" spans="1:2" ht="15.75" customHeight="1" x14ac:dyDescent="0.2">
      <c r="A3722" s="6" t="s">
        <v>4407</v>
      </c>
      <c r="B3722" s="6" t="s">
        <v>4104</v>
      </c>
    </row>
    <row r="3723" spans="1:2" ht="15.75" customHeight="1" x14ac:dyDescent="0.2">
      <c r="A3723" s="6" t="s">
        <v>4407</v>
      </c>
      <c r="B3723" s="6" t="s">
        <v>4105</v>
      </c>
    </row>
    <row r="3724" spans="1:2" ht="15.75" customHeight="1" x14ac:dyDescent="0.2">
      <c r="A3724" s="6" t="s">
        <v>4407</v>
      </c>
      <c r="B3724" s="6" t="s">
        <v>4106</v>
      </c>
    </row>
    <row r="3725" spans="1:2" ht="15.75" customHeight="1" x14ac:dyDescent="0.2">
      <c r="A3725" s="6" t="s">
        <v>4407</v>
      </c>
      <c r="B3725" s="6" t="s">
        <v>4107</v>
      </c>
    </row>
    <row r="3726" spans="1:2" ht="15.75" customHeight="1" x14ac:dyDescent="0.2">
      <c r="A3726" s="6" t="s">
        <v>4407</v>
      </c>
      <c r="B3726" s="6" t="s">
        <v>4108</v>
      </c>
    </row>
    <row r="3727" spans="1:2" ht="15.75" customHeight="1" x14ac:dyDescent="0.2">
      <c r="A3727" s="6" t="s">
        <v>4407</v>
      </c>
      <c r="B3727" s="6" t="s">
        <v>4109</v>
      </c>
    </row>
    <row r="3728" spans="1:2" ht="15.75" customHeight="1" x14ac:dyDescent="0.2">
      <c r="A3728" s="6" t="s">
        <v>4407</v>
      </c>
      <c r="B3728" s="6" t="s">
        <v>4110</v>
      </c>
    </row>
    <row r="3729" spans="1:2" ht="15.75" customHeight="1" x14ac:dyDescent="0.2">
      <c r="A3729" s="6" t="s">
        <v>4407</v>
      </c>
      <c r="B3729" s="6" t="s">
        <v>4111</v>
      </c>
    </row>
    <row r="3730" spans="1:2" ht="15.75" customHeight="1" x14ac:dyDescent="0.2">
      <c r="A3730" s="6" t="s">
        <v>4407</v>
      </c>
      <c r="B3730" s="6" t="s">
        <v>4112</v>
      </c>
    </row>
    <row r="3731" spans="1:2" ht="15.75" customHeight="1" x14ac:dyDescent="0.2">
      <c r="A3731" s="6" t="s">
        <v>4407</v>
      </c>
      <c r="B3731" s="6" t="s">
        <v>4113</v>
      </c>
    </row>
    <row r="3732" spans="1:2" ht="15.75" customHeight="1" x14ac:dyDescent="0.2">
      <c r="A3732" s="6" t="s">
        <v>4407</v>
      </c>
      <c r="B3732" s="6" t="s">
        <v>4114</v>
      </c>
    </row>
    <row r="3733" spans="1:2" ht="15.75" customHeight="1" x14ac:dyDescent="0.2">
      <c r="A3733" s="6" t="s">
        <v>4407</v>
      </c>
      <c r="B3733" s="6" t="s">
        <v>4115</v>
      </c>
    </row>
    <row r="3734" spans="1:2" ht="15.75" customHeight="1" x14ac:dyDescent="0.2">
      <c r="A3734" s="6" t="s">
        <v>4407</v>
      </c>
      <c r="B3734" s="6" t="s">
        <v>4116</v>
      </c>
    </row>
    <row r="3735" spans="1:2" ht="15.75" customHeight="1" x14ac:dyDescent="0.2">
      <c r="A3735" s="6" t="s">
        <v>4407</v>
      </c>
      <c r="B3735" s="6" t="s">
        <v>4117</v>
      </c>
    </row>
    <row r="3736" spans="1:2" ht="15.75" customHeight="1" x14ac:dyDescent="0.2">
      <c r="A3736" s="6" t="s">
        <v>4407</v>
      </c>
      <c r="B3736" s="6" t="s">
        <v>4118</v>
      </c>
    </row>
    <row r="3737" spans="1:2" ht="15.75" customHeight="1" x14ac:dyDescent="0.2">
      <c r="A3737" s="6" t="s">
        <v>4407</v>
      </c>
      <c r="B3737" s="6" t="s">
        <v>4119</v>
      </c>
    </row>
    <row r="3738" spans="1:2" ht="15.75" customHeight="1" x14ac:dyDescent="0.2">
      <c r="A3738" s="6" t="s">
        <v>4407</v>
      </c>
      <c r="B3738" s="6" t="s">
        <v>4120</v>
      </c>
    </row>
    <row r="3739" spans="1:2" ht="15.75" customHeight="1" x14ac:dyDescent="0.2">
      <c r="A3739" s="6" t="s">
        <v>4407</v>
      </c>
      <c r="B3739" s="6" t="s">
        <v>4121</v>
      </c>
    </row>
    <row r="3740" spans="1:2" ht="15.75" customHeight="1" x14ac:dyDescent="0.2">
      <c r="A3740" s="6" t="s">
        <v>4407</v>
      </c>
      <c r="B3740" s="6" t="s">
        <v>4122</v>
      </c>
    </row>
    <row r="3741" spans="1:2" ht="15.75" customHeight="1" x14ac:dyDescent="0.2">
      <c r="A3741" s="6" t="s">
        <v>4407</v>
      </c>
      <c r="B3741" s="6" t="s">
        <v>4123</v>
      </c>
    </row>
    <row r="3742" spans="1:2" ht="15.75" customHeight="1" x14ac:dyDescent="0.2">
      <c r="A3742" s="6" t="s">
        <v>4407</v>
      </c>
      <c r="B3742" s="6" t="s">
        <v>4124</v>
      </c>
    </row>
    <row r="3743" spans="1:2" ht="15.75" customHeight="1" x14ac:dyDescent="0.2">
      <c r="A3743" s="6" t="s">
        <v>4407</v>
      </c>
      <c r="B3743" s="6" t="s">
        <v>4125</v>
      </c>
    </row>
    <row r="3744" spans="1:2" ht="15.75" customHeight="1" x14ac:dyDescent="0.2">
      <c r="A3744" s="6" t="s">
        <v>4407</v>
      </c>
      <c r="B3744" s="6" t="s">
        <v>4126</v>
      </c>
    </row>
    <row r="3745" spans="1:2" ht="15.75" customHeight="1" x14ac:dyDescent="0.2">
      <c r="A3745" s="6" t="s">
        <v>4407</v>
      </c>
      <c r="B3745" s="6" t="s">
        <v>4127</v>
      </c>
    </row>
    <row r="3746" spans="1:2" ht="15.75" customHeight="1" x14ac:dyDescent="0.2">
      <c r="A3746" s="6" t="s">
        <v>4407</v>
      </c>
      <c r="B3746" s="6" t="s">
        <v>4128</v>
      </c>
    </row>
    <row r="3747" spans="1:2" ht="15.75" customHeight="1" x14ac:dyDescent="0.2">
      <c r="A3747" s="6" t="s">
        <v>4407</v>
      </c>
      <c r="B3747" s="6" t="s">
        <v>4129</v>
      </c>
    </row>
    <row r="3748" spans="1:2" ht="15.75" customHeight="1" x14ac:dyDescent="0.2">
      <c r="A3748" s="6" t="s">
        <v>4407</v>
      </c>
      <c r="B3748" s="6" t="s">
        <v>4130</v>
      </c>
    </row>
    <row r="3749" spans="1:2" ht="15.75" customHeight="1" x14ac:dyDescent="0.2">
      <c r="A3749" s="6" t="s">
        <v>4407</v>
      </c>
      <c r="B3749" s="6" t="s">
        <v>4131</v>
      </c>
    </row>
    <row r="3750" spans="1:2" ht="15.75" customHeight="1" x14ac:dyDescent="0.2">
      <c r="A3750" s="6" t="s">
        <v>4407</v>
      </c>
      <c r="B3750" s="6" t="s">
        <v>4132</v>
      </c>
    </row>
    <row r="3751" spans="1:2" ht="15.75" customHeight="1" x14ac:dyDescent="0.2">
      <c r="A3751" s="6" t="s">
        <v>4407</v>
      </c>
      <c r="B3751" s="6" t="s">
        <v>4133</v>
      </c>
    </row>
    <row r="3752" spans="1:2" ht="15.75" customHeight="1" x14ac:dyDescent="0.2">
      <c r="A3752" s="6" t="s">
        <v>4407</v>
      </c>
      <c r="B3752" s="6" t="s">
        <v>4134</v>
      </c>
    </row>
    <row r="3753" spans="1:2" ht="15.75" customHeight="1" x14ac:dyDescent="0.2">
      <c r="A3753" s="6" t="s">
        <v>4407</v>
      </c>
      <c r="B3753" s="6" t="s">
        <v>4135</v>
      </c>
    </row>
    <row r="3754" spans="1:2" ht="15.75" customHeight="1" x14ac:dyDescent="0.2">
      <c r="A3754" s="6" t="s">
        <v>4407</v>
      </c>
      <c r="B3754" s="6" t="s">
        <v>4136</v>
      </c>
    </row>
    <row r="3755" spans="1:2" ht="15.75" customHeight="1" x14ac:dyDescent="0.2">
      <c r="A3755" s="6" t="s">
        <v>4407</v>
      </c>
      <c r="B3755" s="6" t="s">
        <v>4137</v>
      </c>
    </row>
    <row r="3756" spans="1:2" ht="15.75" customHeight="1" x14ac:dyDescent="0.2">
      <c r="A3756" s="6" t="s">
        <v>4407</v>
      </c>
      <c r="B3756" s="6" t="s">
        <v>4138</v>
      </c>
    </row>
    <row r="3757" spans="1:2" ht="15.75" customHeight="1" x14ac:dyDescent="0.2">
      <c r="A3757" s="6" t="s">
        <v>4407</v>
      </c>
      <c r="B3757" s="6" t="s">
        <v>4139</v>
      </c>
    </row>
    <row r="3758" spans="1:2" ht="15.75" customHeight="1" x14ac:dyDescent="0.2">
      <c r="A3758" s="6" t="s">
        <v>4407</v>
      </c>
      <c r="B3758" s="6" t="s">
        <v>4140</v>
      </c>
    </row>
    <row r="3759" spans="1:2" ht="15.75" customHeight="1" x14ac:dyDescent="0.2">
      <c r="A3759" s="6" t="s">
        <v>4407</v>
      </c>
      <c r="B3759" s="6" t="s">
        <v>4141</v>
      </c>
    </row>
    <row r="3760" spans="1:2" ht="15.75" customHeight="1" x14ac:dyDescent="0.2">
      <c r="A3760" s="6" t="s">
        <v>4407</v>
      </c>
      <c r="B3760" s="6" t="s">
        <v>4142</v>
      </c>
    </row>
    <row r="3761" spans="1:2" ht="15.75" customHeight="1" x14ac:dyDescent="0.2">
      <c r="A3761" s="6" t="s">
        <v>4407</v>
      </c>
      <c r="B3761" s="6" t="s">
        <v>4143</v>
      </c>
    </row>
    <row r="3762" spans="1:2" ht="15.75" customHeight="1" x14ac:dyDescent="0.2">
      <c r="A3762" s="6" t="s">
        <v>4407</v>
      </c>
      <c r="B3762" s="6" t="s">
        <v>4144</v>
      </c>
    </row>
    <row r="3763" spans="1:2" ht="15.75" customHeight="1" x14ac:dyDescent="0.2">
      <c r="A3763" s="6" t="s">
        <v>4407</v>
      </c>
      <c r="B3763" s="6" t="s">
        <v>4145</v>
      </c>
    </row>
    <row r="3764" spans="1:2" ht="15.75" customHeight="1" x14ac:dyDescent="0.2">
      <c r="A3764" s="6" t="s">
        <v>4407</v>
      </c>
      <c r="B3764" s="6" t="s">
        <v>4146</v>
      </c>
    </row>
    <row r="3765" spans="1:2" ht="15.75" customHeight="1" x14ac:dyDescent="0.2">
      <c r="A3765" s="6" t="s">
        <v>4407</v>
      </c>
      <c r="B3765" s="6" t="s">
        <v>4147</v>
      </c>
    </row>
    <row r="3766" spans="1:2" ht="15.75" customHeight="1" x14ac:dyDescent="0.2">
      <c r="A3766" s="6" t="s">
        <v>4407</v>
      </c>
      <c r="B3766" s="6" t="s">
        <v>4148</v>
      </c>
    </row>
    <row r="3767" spans="1:2" ht="15.75" customHeight="1" x14ac:dyDescent="0.2">
      <c r="A3767" s="6" t="s">
        <v>4407</v>
      </c>
      <c r="B3767" s="6" t="s">
        <v>4149</v>
      </c>
    </row>
    <row r="3768" spans="1:2" ht="15.75" customHeight="1" x14ac:dyDescent="0.2">
      <c r="A3768" s="6" t="s">
        <v>4407</v>
      </c>
      <c r="B3768" s="6" t="s">
        <v>4150</v>
      </c>
    </row>
    <row r="3769" spans="1:2" ht="15.75" customHeight="1" x14ac:dyDescent="0.2">
      <c r="A3769" s="6" t="s">
        <v>4407</v>
      </c>
      <c r="B3769" s="6" t="s">
        <v>4151</v>
      </c>
    </row>
    <row r="3770" spans="1:2" ht="15.75" customHeight="1" x14ac:dyDescent="0.2">
      <c r="A3770" s="6" t="s">
        <v>4407</v>
      </c>
      <c r="B3770" s="6" t="s">
        <v>4152</v>
      </c>
    </row>
    <row r="3771" spans="1:2" ht="15.75" customHeight="1" x14ac:dyDescent="0.2">
      <c r="A3771" s="6" t="s">
        <v>4407</v>
      </c>
      <c r="B3771" s="6" t="s">
        <v>4153</v>
      </c>
    </row>
    <row r="3772" spans="1:2" ht="15.75" customHeight="1" x14ac:dyDescent="0.2">
      <c r="A3772" s="6" t="s">
        <v>4407</v>
      </c>
      <c r="B3772" s="6" t="s">
        <v>4154</v>
      </c>
    </row>
    <row r="3773" spans="1:2" ht="15.75" customHeight="1" x14ac:dyDescent="0.2">
      <c r="A3773" s="6" t="s">
        <v>4407</v>
      </c>
      <c r="B3773" s="6" t="s">
        <v>4155</v>
      </c>
    </row>
    <row r="3774" spans="1:2" ht="15.75" customHeight="1" x14ac:dyDescent="0.2">
      <c r="A3774" s="6" t="s">
        <v>4407</v>
      </c>
      <c r="B3774" s="6" t="s">
        <v>4156</v>
      </c>
    </row>
    <row r="3775" spans="1:2" ht="15.75" customHeight="1" x14ac:dyDescent="0.2">
      <c r="A3775" s="6" t="s">
        <v>4407</v>
      </c>
      <c r="B3775" s="6" t="s">
        <v>4157</v>
      </c>
    </row>
    <row r="3776" spans="1:2" ht="15.75" customHeight="1" x14ac:dyDescent="0.2">
      <c r="A3776" s="6" t="s">
        <v>4407</v>
      </c>
      <c r="B3776" s="6" t="s">
        <v>4158</v>
      </c>
    </row>
    <row r="3777" spans="1:2" ht="15.75" customHeight="1" x14ac:dyDescent="0.2">
      <c r="A3777" s="6" t="s">
        <v>4407</v>
      </c>
      <c r="B3777" s="6" t="s">
        <v>4159</v>
      </c>
    </row>
    <row r="3778" spans="1:2" ht="15.75" customHeight="1" x14ac:dyDescent="0.2">
      <c r="A3778" s="6" t="s">
        <v>4407</v>
      </c>
      <c r="B3778" s="6" t="s">
        <v>4160</v>
      </c>
    </row>
    <row r="3779" spans="1:2" ht="15.75" customHeight="1" x14ac:dyDescent="0.2">
      <c r="A3779" s="6" t="s">
        <v>4407</v>
      </c>
      <c r="B3779" s="6" t="s">
        <v>4161</v>
      </c>
    </row>
    <row r="3780" spans="1:2" ht="15.75" customHeight="1" x14ac:dyDescent="0.2">
      <c r="A3780" s="6" t="s">
        <v>4407</v>
      </c>
      <c r="B3780" s="6" t="s">
        <v>4162</v>
      </c>
    </row>
    <row r="3781" spans="1:2" ht="15.75" customHeight="1" x14ac:dyDescent="0.2">
      <c r="A3781" s="6" t="s">
        <v>4407</v>
      </c>
      <c r="B3781" s="6" t="s">
        <v>4163</v>
      </c>
    </row>
    <row r="3782" spans="1:2" ht="15.75" customHeight="1" x14ac:dyDescent="0.2">
      <c r="A3782" s="6" t="s">
        <v>4407</v>
      </c>
      <c r="B3782" s="6" t="s">
        <v>4164</v>
      </c>
    </row>
    <row r="3783" spans="1:2" ht="15.75" customHeight="1" x14ac:dyDescent="0.2">
      <c r="A3783" s="6" t="s">
        <v>4407</v>
      </c>
      <c r="B3783" s="6" t="s">
        <v>4165</v>
      </c>
    </row>
    <row r="3784" spans="1:2" ht="15.75" customHeight="1" x14ac:dyDescent="0.2">
      <c r="A3784" s="6" t="s">
        <v>4407</v>
      </c>
      <c r="B3784" s="6" t="s">
        <v>4166</v>
      </c>
    </row>
    <row r="3785" spans="1:2" ht="15.75" customHeight="1" x14ac:dyDescent="0.2">
      <c r="A3785" s="6" t="s">
        <v>4407</v>
      </c>
      <c r="B3785" s="6" t="s">
        <v>4167</v>
      </c>
    </row>
    <row r="3786" spans="1:2" ht="15.75" customHeight="1" x14ac:dyDescent="0.2">
      <c r="A3786" s="6" t="s">
        <v>4407</v>
      </c>
      <c r="B3786" s="6" t="s">
        <v>4168</v>
      </c>
    </row>
    <row r="3787" spans="1:2" ht="15.75" customHeight="1" x14ac:dyDescent="0.2">
      <c r="A3787" s="6" t="s">
        <v>4407</v>
      </c>
      <c r="B3787" s="6" t="s">
        <v>4169</v>
      </c>
    </row>
    <row r="3788" spans="1:2" ht="15.75" customHeight="1" x14ac:dyDescent="0.2">
      <c r="A3788" s="6" t="s">
        <v>4407</v>
      </c>
      <c r="B3788" s="6" t="s">
        <v>4170</v>
      </c>
    </row>
    <row r="3789" spans="1:2" ht="15.75" customHeight="1" x14ac:dyDescent="0.2">
      <c r="A3789" s="6" t="s">
        <v>4407</v>
      </c>
      <c r="B3789" s="6" t="s">
        <v>4171</v>
      </c>
    </row>
    <row r="3790" spans="1:2" ht="15.75" customHeight="1" x14ac:dyDescent="0.2">
      <c r="A3790" s="6" t="s">
        <v>4407</v>
      </c>
      <c r="B3790" s="6" t="s">
        <v>4172</v>
      </c>
    </row>
    <row r="3791" spans="1:2" ht="15.75" customHeight="1" x14ac:dyDescent="0.2">
      <c r="A3791" s="6" t="s">
        <v>4407</v>
      </c>
      <c r="B3791" s="6" t="s">
        <v>4173</v>
      </c>
    </row>
    <row r="3792" spans="1:2" ht="15.75" customHeight="1" x14ac:dyDescent="0.2">
      <c r="A3792" s="6" t="s">
        <v>4407</v>
      </c>
      <c r="B3792" s="6" t="s">
        <v>4174</v>
      </c>
    </row>
    <row r="3793" spans="1:2" ht="15.75" customHeight="1" x14ac:dyDescent="0.2">
      <c r="A3793" s="6" t="s">
        <v>4407</v>
      </c>
      <c r="B3793" s="6" t="s">
        <v>4175</v>
      </c>
    </row>
    <row r="3794" spans="1:2" ht="15.75" customHeight="1" x14ac:dyDescent="0.2">
      <c r="A3794" s="6" t="s">
        <v>4407</v>
      </c>
      <c r="B3794" s="6" t="s">
        <v>4176</v>
      </c>
    </row>
    <row r="3795" spans="1:2" ht="15.75" customHeight="1" x14ac:dyDescent="0.2">
      <c r="A3795" s="6" t="s">
        <v>4407</v>
      </c>
      <c r="B3795" s="6" t="s">
        <v>4177</v>
      </c>
    </row>
    <row r="3796" spans="1:2" ht="15.75" customHeight="1" x14ac:dyDescent="0.2">
      <c r="A3796" s="6" t="s">
        <v>4407</v>
      </c>
      <c r="B3796" s="6" t="s">
        <v>4178</v>
      </c>
    </row>
    <row r="3797" spans="1:2" ht="15.75" customHeight="1" x14ac:dyDescent="0.2">
      <c r="A3797" s="6" t="s">
        <v>4407</v>
      </c>
      <c r="B3797" s="6" t="s">
        <v>4179</v>
      </c>
    </row>
    <row r="3798" spans="1:2" ht="15.75" customHeight="1" x14ac:dyDescent="0.2">
      <c r="A3798" s="6" t="s">
        <v>4407</v>
      </c>
      <c r="B3798" s="6" t="s">
        <v>4180</v>
      </c>
    </row>
    <row r="3799" spans="1:2" ht="15.75" customHeight="1" x14ac:dyDescent="0.2">
      <c r="A3799" s="6" t="s">
        <v>4407</v>
      </c>
      <c r="B3799" s="6" t="s">
        <v>4181</v>
      </c>
    </row>
    <row r="3800" spans="1:2" ht="15.75" customHeight="1" x14ac:dyDescent="0.2">
      <c r="A3800" s="6" t="s">
        <v>4407</v>
      </c>
      <c r="B3800" s="6" t="s">
        <v>4182</v>
      </c>
    </row>
    <row r="3801" spans="1:2" ht="15.75" customHeight="1" x14ac:dyDescent="0.2">
      <c r="A3801" s="6" t="s">
        <v>4407</v>
      </c>
      <c r="B3801" s="6" t="s">
        <v>4183</v>
      </c>
    </row>
    <row r="3802" spans="1:2" ht="15.75" customHeight="1" x14ac:dyDescent="0.2">
      <c r="A3802" s="6" t="s">
        <v>4407</v>
      </c>
      <c r="B3802" s="6" t="s">
        <v>4184</v>
      </c>
    </row>
    <row r="3803" spans="1:2" ht="15.75" customHeight="1" x14ac:dyDescent="0.2">
      <c r="A3803" s="6" t="s">
        <v>4407</v>
      </c>
      <c r="B3803" s="6" t="s">
        <v>4185</v>
      </c>
    </row>
    <row r="3804" spans="1:2" ht="15.75" customHeight="1" x14ac:dyDescent="0.2">
      <c r="A3804" s="6" t="s">
        <v>4407</v>
      </c>
      <c r="B3804" s="6" t="s">
        <v>4186</v>
      </c>
    </row>
    <row r="3805" spans="1:2" ht="15.75" customHeight="1" x14ac:dyDescent="0.2">
      <c r="A3805" s="6" t="s">
        <v>4407</v>
      </c>
      <c r="B3805" s="6" t="s">
        <v>4187</v>
      </c>
    </row>
    <row r="3806" spans="1:2" ht="15.75" customHeight="1" x14ac:dyDescent="0.2">
      <c r="A3806" s="6" t="s">
        <v>4407</v>
      </c>
      <c r="B3806" s="6" t="s">
        <v>4188</v>
      </c>
    </row>
    <row r="3807" spans="1:2" ht="15.75" customHeight="1" x14ac:dyDescent="0.2">
      <c r="A3807" s="6" t="s">
        <v>4407</v>
      </c>
      <c r="B3807" s="6" t="s">
        <v>4189</v>
      </c>
    </row>
    <row r="3808" spans="1:2" ht="15.75" customHeight="1" x14ac:dyDescent="0.2">
      <c r="A3808" s="6" t="s">
        <v>4407</v>
      </c>
      <c r="B3808" s="6" t="s">
        <v>4190</v>
      </c>
    </row>
    <row r="3809" spans="1:2" ht="15.75" customHeight="1" x14ac:dyDescent="0.2">
      <c r="A3809" s="6" t="s">
        <v>4407</v>
      </c>
      <c r="B3809" s="6" t="s">
        <v>4191</v>
      </c>
    </row>
    <row r="3810" spans="1:2" ht="15.75" customHeight="1" x14ac:dyDescent="0.2">
      <c r="A3810" s="6" t="s">
        <v>4407</v>
      </c>
      <c r="B3810" s="6" t="s">
        <v>4192</v>
      </c>
    </row>
    <row r="3811" spans="1:2" ht="15.75" customHeight="1" x14ac:dyDescent="0.2">
      <c r="A3811" s="6" t="s">
        <v>4407</v>
      </c>
      <c r="B3811" s="6" t="s">
        <v>4193</v>
      </c>
    </row>
    <row r="3812" spans="1:2" ht="15.75" customHeight="1" x14ac:dyDescent="0.2">
      <c r="A3812" s="6" t="s">
        <v>4407</v>
      </c>
      <c r="B3812" s="6" t="s">
        <v>4194</v>
      </c>
    </row>
    <row r="3813" spans="1:2" ht="15.75" customHeight="1" x14ac:dyDescent="0.2">
      <c r="A3813" s="6" t="s">
        <v>4407</v>
      </c>
      <c r="B3813" s="6" t="s">
        <v>4195</v>
      </c>
    </row>
    <row r="3814" spans="1:2" ht="15.75" customHeight="1" x14ac:dyDescent="0.2">
      <c r="A3814" s="6" t="s">
        <v>4407</v>
      </c>
      <c r="B3814" s="6" t="s">
        <v>4196</v>
      </c>
    </row>
    <row r="3815" spans="1:2" ht="15.75" customHeight="1" x14ac:dyDescent="0.2">
      <c r="A3815" s="6" t="s">
        <v>4407</v>
      </c>
      <c r="B3815" s="6" t="s">
        <v>4197</v>
      </c>
    </row>
    <row r="3816" spans="1:2" ht="15.75" customHeight="1" x14ac:dyDescent="0.2">
      <c r="A3816" s="6" t="s">
        <v>4407</v>
      </c>
      <c r="B3816" s="6" t="s">
        <v>4198</v>
      </c>
    </row>
    <row r="3817" spans="1:2" ht="15.75" customHeight="1" x14ac:dyDescent="0.2">
      <c r="A3817" s="6" t="s">
        <v>4407</v>
      </c>
      <c r="B3817" s="6" t="s">
        <v>4199</v>
      </c>
    </row>
    <row r="3818" spans="1:2" ht="15.75" customHeight="1" x14ac:dyDescent="0.2">
      <c r="A3818" s="6" t="s">
        <v>4407</v>
      </c>
      <c r="B3818" s="6" t="s">
        <v>4200</v>
      </c>
    </row>
    <row r="3819" spans="1:2" ht="15.75" customHeight="1" x14ac:dyDescent="0.2">
      <c r="A3819" s="6" t="s">
        <v>4407</v>
      </c>
      <c r="B3819" s="6" t="s">
        <v>4201</v>
      </c>
    </row>
    <row r="3820" spans="1:2" ht="15.75" customHeight="1" x14ac:dyDescent="0.2">
      <c r="A3820" s="6" t="s">
        <v>4407</v>
      </c>
      <c r="B3820" s="6" t="s">
        <v>4202</v>
      </c>
    </row>
    <row r="3821" spans="1:2" ht="15.75" customHeight="1" x14ac:dyDescent="0.2">
      <c r="A3821" s="6" t="s">
        <v>4407</v>
      </c>
      <c r="B3821" s="6" t="s">
        <v>4203</v>
      </c>
    </row>
    <row r="3822" spans="1:2" ht="15.75" customHeight="1" x14ac:dyDescent="0.2">
      <c r="A3822" s="6" t="s">
        <v>4407</v>
      </c>
      <c r="B3822" s="6" t="s">
        <v>4204</v>
      </c>
    </row>
    <row r="3823" spans="1:2" ht="15.75" customHeight="1" x14ac:dyDescent="0.2">
      <c r="A3823" s="6" t="s">
        <v>4407</v>
      </c>
      <c r="B3823" s="6" t="s">
        <v>4205</v>
      </c>
    </row>
    <row r="3824" spans="1:2" ht="15.75" customHeight="1" x14ac:dyDescent="0.2">
      <c r="A3824" s="6" t="s">
        <v>4407</v>
      </c>
      <c r="B3824" s="6" t="s">
        <v>4206</v>
      </c>
    </row>
    <row r="3825" spans="1:2" ht="15.75" customHeight="1" x14ac:dyDescent="0.2">
      <c r="A3825" s="6" t="s">
        <v>4407</v>
      </c>
      <c r="B3825" s="6" t="s">
        <v>4207</v>
      </c>
    </row>
    <row r="3826" spans="1:2" ht="15.75" customHeight="1" x14ac:dyDescent="0.2">
      <c r="A3826" s="6" t="s">
        <v>4407</v>
      </c>
      <c r="B3826" s="6" t="s">
        <v>4208</v>
      </c>
    </row>
    <row r="3827" spans="1:2" ht="15.75" customHeight="1" x14ac:dyDescent="0.2">
      <c r="A3827" s="6" t="s">
        <v>4407</v>
      </c>
      <c r="B3827" s="6" t="s">
        <v>4209</v>
      </c>
    </row>
    <row r="3828" spans="1:2" ht="15.75" customHeight="1" x14ac:dyDescent="0.2">
      <c r="A3828" s="6" t="s">
        <v>4407</v>
      </c>
      <c r="B3828" s="6" t="s">
        <v>4210</v>
      </c>
    </row>
    <row r="3829" spans="1:2" ht="15.75" customHeight="1" x14ac:dyDescent="0.2">
      <c r="A3829" s="6" t="s">
        <v>4407</v>
      </c>
      <c r="B3829" s="6" t="s">
        <v>4211</v>
      </c>
    </row>
    <row r="3830" spans="1:2" ht="15.75" customHeight="1" x14ac:dyDescent="0.2">
      <c r="A3830" s="6" t="s">
        <v>4407</v>
      </c>
      <c r="B3830" s="6" t="s">
        <v>4212</v>
      </c>
    </row>
    <row r="3831" spans="1:2" ht="15.75" customHeight="1" x14ac:dyDescent="0.2">
      <c r="A3831" s="6" t="s">
        <v>4407</v>
      </c>
      <c r="B3831" s="6" t="s">
        <v>4213</v>
      </c>
    </row>
    <row r="3832" spans="1:2" ht="15.75" customHeight="1" x14ac:dyDescent="0.2">
      <c r="A3832" s="6" t="s">
        <v>4407</v>
      </c>
      <c r="B3832" s="6" t="s">
        <v>4214</v>
      </c>
    </row>
    <row r="3833" spans="1:2" ht="15.75" customHeight="1" x14ac:dyDescent="0.2">
      <c r="A3833" s="6" t="s">
        <v>4407</v>
      </c>
      <c r="B3833" s="6" t="s">
        <v>4215</v>
      </c>
    </row>
    <row r="3834" spans="1:2" ht="15.75" customHeight="1" x14ac:dyDescent="0.2">
      <c r="A3834" s="6" t="s">
        <v>4407</v>
      </c>
      <c r="B3834" s="6" t="s">
        <v>4216</v>
      </c>
    </row>
    <row r="3835" spans="1:2" ht="15.75" customHeight="1" x14ac:dyDescent="0.2">
      <c r="A3835" s="6" t="s">
        <v>4407</v>
      </c>
      <c r="B3835" s="6" t="s">
        <v>4217</v>
      </c>
    </row>
    <row r="3836" spans="1:2" ht="15.75" customHeight="1" x14ac:dyDescent="0.2">
      <c r="A3836" s="6" t="s">
        <v>4407</v>
      </c>
      <c r="B3836" s="6" t="s">
        <v>4218</v>
      </c>
    </row>
    <row r="3837" spans="1:2" ht="15.75" customHeight="1" x14ac:dyDescent="0.2">
      <c r="A3837" s="6" t="s">
        <v>4407</v>
      </c>
      <c r="B3837" s="6" t="s">
        <v>4219</v>
      </c>
    </row>
    <row r="3838" spans="1:2" ht="15.75" customHeight="1" x14ac:dyDescent="0.2">
      <c r="A3838" s="6" t="s">
        <v>4407</v>
      </c>
      <c r="B3838" s="6" t="s">
        <v>4220</v>
      </c>
    </row>
    <row r="3839" spans="1:2" ht="15.75" customHeight="1" x14ac:dyDescent="0.2">
      <c r="A3839" s="6" t="s">
        <v>4407</v>
      </c>
      <c r="B3839" s="6" t="s">
        <v>4221</v>
      </c>
    </row>
    <row r="3840" spans="1:2" ht="15.75" customHeight="1" x14ac:dyDescent="0.2">
      <c r="A3840" s="6" t="s">
        <v>4407</v>
      </c>
      <c r="B3840" s="6" t="s">
        <v>4222</v>
      </c>
    </row>
    <row r="3841" spans="1:2" ht="15.75" customHeight="1" x14ac:dyDescent="0.2">
      <c r="A3841" s="6" t="s">
        <v>4407</v>
      </c>
      <c r="B3841" s="6" t="s">
        <v>4223</v>
      </c>
    </row>
    <row r="3842" spans="1:2" ht="15.75" customHeight="1" x14ac:dyDescent="0.2">
      <c r="A3842" s="6" t="s">
        <v>4407</v>
      </c>
      <c r="B3842" s="6" t="s">
        <v>4224</v>
      </c>
    </row>
    <row r="3843" spans="1:2" ht="15.75" customHeight="1" x14ac:dyDescent="0.2">
      <c r="A3843" s="6" t="s">
        <v>4407</v>
      </c>
      <c r="B3843" s="6" t="s">
        <v>4225</v>
      </c>
    </row>
    <row r="3844" spans="1:2" ht="15.75" customHeight="1" x14ac:dyDescent="0.2">
      <c r="A3844" s="6" t="s">
        <v>4407</v>
      </c>
      <c r="B3844" s="6" t="s">
        <v>4226</v>
      </c>
    </row>
    <row r="3845" spans="1:2" ht="15.75" customHeight="1" x14ac:dyDescent="0.2">
      <c r="A3845" s="6" t="s">
        <v>4407</v>
      </c>
      <c r="B3845" s="6" t="s">
        <v>4227</v>
      </c>
    </row>
    <row r="3846" spans="1:2" ht="15.75" customHeight="1" x14ac:dyDescent="0.2">
      <c r="A3846" s="6" t="s">
        <v>4407</v>
      </c>
      <c r="B3846" s="6" t="s">
        <v>4228</v>
      </c>
    </row>
    <row r="3847" spans="1:2" ht="15.75" customHeight="1" x14ac:dyDescent="0.2">
      <c r="A3847" s="6" t="s">
        <v>4407</v>
      </c>
      <c r="B3847" s="6" t="s">
        <v>4229</v>
      </c>
    </row>
    <row r="3848" spans="1:2" ht="15.75" customHeight="1" x14ac:dyDescent="0.2">
      <c r="A3848" s="6" t="s">
        <v>4407</v>
      </c>
      <c r="B3848" s="6" t="s">
        <v>4230</v>
      </c>
    </row>
    <row r="3849" spans="1:2" ht="15.75" customHeight="1" x14ac:dyDescent="0.2">
      <c r="A3849" s="6" t="s">
        <v>4407</v>
      </c>
      <c r="B3849" s="6" t="s">
        <v>4231</v>
      </c>
    </row>
    <row r="3850" spans="1:2" ht="15.75" customHeight="1" x14ac:dyDescent="0.2">
      <c r="A3850" s="6" t="s">
        <v>4407</v>
      </c>
      <c r="B3850" s="6" t="s">
        <v>4232</v>
      </c>
    </row>
    <row r="3851" spans="1:2" ht="15.75" customHeight="1" x14ac:dyDescent="0.2">
      <c r="A3851" s="6" t="s">
        <v>4407</v>
      </c>
      <c r="B3851" s="6" t="s">
        <v>4233</v>
      </c>
    </row>
    <row r="3852" spans="1:2" ht="15.75" customHeight="1" x14ac:dyDescent="0.2">
      <c r="A3852" s="6" t="s">
        <v>4407</v>
      </c>
      <c r="B3852" s="6" t="s">
        <v>4234</v>
      </c>
    </row>
    <row r="3853" spans="1:2" ht="15.75" customHeight="1" x14ac:dyDescent="0.2">
      <c r="A3853" s="6" t="s">
        <v>4407</v>
      </c>
      <c r="B3853" s="6" t="s">
        <v>4235</v>
      </c>
    </row>
    <row r="3854" spans="1:2" ht="15.75" customHeight="1" x14ac:dyDescent="0.2">
      <c r="A3854" s="6" t="s">
        <v>4407</v>
      </c>
      <c r="B3854" s="6" t="s">
        <v>4236</v>
      </c>
    </row>
    <row r="3855" spans="1:2" ht="15.75" customHeight="1" x14ac:dyDescent="0.2">
      <c r="A3855" s="6" t="s">
        <v>4407</v>
      </c>
      <c r="B3855" s="6" t="s">
        <v>4237</v>
      </c>
    </row>
    <row r="3856" spans="1:2" ht="15.75" customHeight="1" x14ac:dyDescent="0.2">
      <c r="A3856" s="6" t="s">
        <v>4407</v>
      </c>
      <c r="B3856" s="6" t="s">
        <v>4238</v>
      </c>
    </row>
    <row r="3857" spans="1:2" ht="15.75" customHeight="1" x14ac:dyDescent="0.2">
      <c r="A3857" s="6" t="s">
        <v>4407</v>
      </c>
      <c r="B3857" s="6" t="s">
        <v>4239</v>
      </c>
    </row>
    <row r="3858" spans="1:2" ht="15.75" customHeight="1" x14ac:dyDescent="0.2">
      <c r="A3858" s="6" t="s">
        <v>4407</v>
      </c>
      <c r="B3858" s="6" t="s">
        <v>4240</v>
      </c>
    </row>
    <row r="3859" spans="1:2" ht="15.75" customHeight="1" x14ac:dyDescent="0.2">
      <c r="A3859" s="6" t="s">
        <v>4407</v>
      </c>
      <c r="B3859" s="6" t="s">
        <v>4241</v>
      </c>
    </row>
    <row r="3860" spans="1:2" ht="15.75" customHeight="1" x14ac:dyDescent="0.2">
      <c r="A3860" s="6" t="s">
        <v>4407</v>
      </c>
      <c r="B3860" s="6" t="s">
        <v>4242</v>
      </c>
    </row>
    <row r="3861" spans="1:2" ht="15.75" customHeight="1" x14ac:dyDescent="0.2">
      <c r="A3861" s="6" t="s">
        <v>4407</v>
      </c>
      <c r="B3861" s="6" t="s">
        <v>4243</v>
      </c>
    </row>
    <row r="3862" spans="1:2" ht="15.75" customHeight="1" x14ac:dyDescent="0.2">
      <c r="A3862" s="6" t="s">
        <v>4407</v>
      </c>
      <c r="B3862" s="6" t="s">
        <v>4244</v>
      </c>
    </row>
    <row r="3863" spans="1:2" ht="15.75" customHeight="1" x14ac:dyDescent="0.2">
      <c r="A3863" s="6" t="s">
        <v>4407</v>
      </c>
      <c r="B3863" s="6" t="s">
        <v>4245</v>
      </c>
    </row>
    <row r="3864" spans="1:2" ht="15.75" customHeight="1" x14ac:dyDescent="0.2">
      <c r="A3864" s="6" t="s">
        <v>4407</v>
      </c>
      <c r="B3864" s="6" t="s">
        <v>4246</v>
      </c>
    </row>
    <row r="3865" spans="1:2" ht="15.75" customHeight="1" x14ac:dyDescent="0.2">
      <c r="A3865" s="6" t="s">
        <v>4407</v>
      </c>
      <c r="B3865" s="6" t="s">
        <v>4247</v>
      </c>
    </row>
    <row r="3866" spans="1:2" ht="15.75" customHeight="1" x14ac:dyDescent="0.2">
      <c r="A3866" s="6" t="s">
        <v>4407</v>
      </c>
      <c r="B3866" s="6" t="s">
        <v>4248</v>
      </c>
    </row>
    <row r="3867" spans="1:2" ht="15.75" customHeight="1" x14ac:dyDescent="0.2">
      <c r="A3867" s="6" t="s">
        <v>4407</v>
      </c>
      <c r="B3867" s="6" t="s">
        <v>4249</v>
      </c>
    </row>
    <row r="3868" spans="1:2" ht="15.75" customHeight="1" x14ac:dyDescent="0.2">
      <c r="A3868" s="6" t="s">
        <v>4407</v>
      </c>
      <c r="B3868" s="6" t="s">
        <v>4250</v>
      </c>
    </row>
    <row r="3869" spans="1:2" ht="15.75" customHeight="1" x14ac:dyDescent="0.2">
      <c r="A3869" s="6" t="s">
        <v>4407</v>
      </c>
      <c r="B3869" s="6" t="s">
        <v>4251</v>
      </c>
    </row>
    <row r="3870" spans="1:2" ht="15.75" customHeight="1" x14ac:dyDescent="0.2">
      <c r="A3870" s="6" t="s">
        <v>4407</v>
      </c>
      <c r="B3870" s="6" t="s">
        <v>4252</v>
      </c>
    </row>
    <row r="3871" spans="1:2" ht="15.75" customHeight="1" x14ac:dyDescent="0.2">
      <c r="A3871" s="6" t="s">
        <v>4407</v>
      </c>
      <c r="B3871" s="6" t="s">
        <v>4253</v>
      </c>
    </row>
    <row r="3872" spans="1:2" ht="15.75" customHeight="1" x14ac:dyDescent="0.2">
      <c r="A3872" s="6" t="s">
        <v>4407</v>
      </c>
      <c r="B3872" s="6" t="s">
        <v>4254</v>
      </c>
    </row>
    <row r="3873" spans="1:2" ht="15.75" customHeight="1" x14ac:dyDescent="0.2">
      <c r="A3873" s="6" t="s">
        <v>4407</v>
      </c>
      <c r="B3873" s="6" t="s">
        <v>4255</v>
      </c>
    </row>
    <row r="3874" spans="1:2" ht="15.75" customHeight="1" x14ac:dyDescent="0.2">
      <c r="A3874" s="6" t="s">
        <v>4407</v>
      </c>
      <c r="B3874" s="6" t="s">
        <v>4256</v>
      </c>
    </row>
    <row r="3875" spans="1:2" ht="15.75" customHeight="1" x14ac:dyDescent="0.2">
      <c r="A3875" s="6" t="s">
        <v>4407</v>
      </c>
      <c r="B3875" s="6" t="s">
        <v>4257</v>
      </c>
    </row>
    <row r="3876" spans="1:2" ht="15.75" customHeight="1" x14ac:dyDescent="0.2">
      <c r="A3876" s="6" t="s">
        <v>4407</v>
      </c>
      <c r="B3876" s="6" t="s">
        <v>4258</v>
      </c>
    </row>
    <row r="3877" spans="1:2" ht="15.75" customHeight="1" x14ac:dyDescent="0.2">
      <c r="A3877" s="6" t="s">
        <v>4407</v>
      </c>
      <c r="B3877" s="6" t="s">
        <v>4259</v>
      </c>
    </row>
    <row r="3878" spans="1:2" ht="15.75" customHeight="1" x14ac:dyDescent="0.2">
      <c r="A3878" s="6" t="s">
        <v>4407</v>
      </c>
      <c r="B3878" s="6" t="s">
        <v>4260</v>
      </c>
    </row>
    <row r="3879" spans="1:2" ht="15.75" customHeight="1" x14ac:dyDescent="0.2">
      <c r="A3879" s="6" t="s">
        <v>4407</v>
      </c>
      <c r="B3879" s="6" t="s">
        <v>4261</v>
      </c>
    </row>
    <row r="3880" spans="1:2" ht="15.75" customHeight="1" x14ac:dyDescent="0.2">
      <c r="A3880" s="6" t="s">
        <v>4407</v>
      </c>
      <c r="B3880" s="6" t="s">
        <v>4262</v>
      </c>
    </row>
    <row r="3881" spans="1:2" ht="15.75" customHeight="1" x14ac:dyDescent="0.2">
      <c r="A3881" s="6" t="s">
        <v>4407</v>
      </c>
      <c r="B3881" s="6" t="s">
        <v>4263</v>
      </c>
    </row>
    <row r="3882" spans="1:2" ht="15.75" customHeight="1" x14ac:dyDescent="0.2">
      <c r="A3882" s="6" t="s">
        <v>4407</v>
      </c>
      <c r="B3882" s="6" t="s">
        <v>4264</v>
      </c>
    </row>
    <row r="3883" spans="1:2" ht="15.75" customHeight="1" x14ac:dyDescent="0.2">
      <c r="A3883" s="6" t="s">
        <v>4407</v>
      </c>
      <c r="B3883" s="6" t="s">
        <v>4265</v>
      </c>
    </row>
    <row r="3884" spans="1:2" ht="15.75" customHeight="1" x14ac:dyDescent="0.2">
      <c r="A3884" s="6" t="s">
        <v>4407</v>
      </c>
      <c r="B3884" s="6" t="s">
        <v>4266</v>
      </c>
    </row>
    <row r="3885" spans="1:2" ht="15.75" customHeight="1" x14ac:dyDescent="0.2">
      <c r="A3885" s="6" t="s">
        <v>4407</v>
      </c>
      <c r="B3885" s="6" t="s">
        <v>4267</v>
      </c>
    </row>
    <row r="3886" spans="1:2" ht="15.75" customHeight="1" x14ac:dyDescent="0.2">
      <c r="A3886" s="6" t="s">
        <v>4407</v>
      </c>
      <c r="B3886" s="6" t="s">
        <v>4268</v>
      </c>
    </row>
    <row r="3887" spans="1:2" ht="15.75" customHeight="1" x14ac:dyDescent="0.2">
      <c r="A3887" s="6" t="s">
        <v>4407</v>
      </c>
      <c r="B3887" s="6" t="s">
        <v>4269</v>
      </c>
    </row>
    <row r="3888" spans="1:2" ht="15.75" customHeight="1" x14ac:dyDescent="0.2">
      <c r="A3888" s="6" t="s">
        <v>4407</v>
      </c>
      <c r="B3888" s="6" t="s">
        <v>4270</v>
      </c>
    </row>
    <row r="3889" spans="1:2" ht="15.75" customHeight="1" x14ac:dyDescent="0.2">
      <c r="A3889" s="6" t="s">
        <v>4407</v>
      </c>
      <c r="B3889" s="6" t="s">
        <v>4271</v>
      </c>
    </row>
    <row r="3890" spans="1:2" ht="15.75" customHeight="1" x14ac:dyDescent="0.2">
      <c r="A3890" s="6" t="s">
        <v>4407</v>
      </c>
      <c r="B3890" s="6" t="s">
        <v>4272</v>
      </c>
    </row>
    <row r="3891" spans="1:2" ht="15.75" customHeight="1" x14ac:dyDescent="0.2">
      <c r="A3891" s="6" t="s">
        <v>4407</v>
      </c>
      <c r="B3891" s="6" t="s">
        <v>4273</v>
      </c>
    </row>
    <row r="3892" spans="1:2" ht="15.75" customHeight="1" x14ac:dyDescent="0.2">
      <c r="A3892" s="6" t="s">
        <v>4407</v>
      </c>
      <c r="B3892" s="6" t="s">
        <v>4274</v>
      </c>
    </row>
    <row r="3893" spans="1:2" ht="15.75" customHeight="1" x14ac:dyDescent="0.2">
      <c r="A3893" s="6" t="s">
        <v>4407</v>
      </c>
      <c r="B3893" s="6" t="s">
        <v>4275</v>
      </c>
    </row>
    <row r="3894" spans="1:2" ht="15.75" customHeight="1" x14ac:dyDescent="0.2">
      <c r="A3894" s="6" t="s">
        <v>4407</v>
      </c>
      <c r="B3894" s="6" t="s">
        <v>4276</v>
      </c>
    </row>
    <row r="3895" spans="1:2" ht="15.75" customHeight="1" x14ac:dyDescent="0.2">
      <c r="A3895" s="6" t="s">
        <v>4407</v>
      </c>
      <c r="B3895" s="6" t="s">
        <v>4277</v>
      </c>
    </row>
    <row r="3896" spans="1:2" ht="15.75" customHeight="1" x14ac:dyDescent="0.2">
      <c r="A3896" s="6" t="s">
        <v>4407</v>
      </c>
      <c r="B3896" s="6" t="s">
        <v>4278</v>
      </c>
    </row>
    <row r="3897" spans="1:2" ht="15.75" customHeight="1" x14ac:dyDescent="0.2">
      <c r="A3897" s="6" t="s">
        <v>4407</v>
      </c>
      <c r="B3897" s="6" t="s">
        <v>4279</v>
      </c>
    </row>
    <row r="3898" spans="1:2" ht="15.75" customHeight="1" x14ac:dyDescent="0.2">
      <c r="A3898" s="6" t="s">
        <v>4407</v>
      </c>
      <c r="B3898" s="6" t="s">
        <v>4280</v>
      </c>
    </row>
    <row r="3899" spans="1:2" ht="15.75" customHeight="1" x14ac:dyDescent="0.2">
      <c r="A3899" s="6" t="s">
        <v>4407</v>
      </c>
      <c r="B3899" s="6" t="s">
        <v>4281</v>
      </c>
    </row>
    <row r="3900" spans="1:2" ht="15.75" customHeight="1" x14ac:dyDescent="0.2">
      <c r="A3900" s="6" t="s">
        <v>4407</v>
      </c>
      <c r="B3900" s="6" t="s">
        <v>4282</v>
      </c>
    </row>
    <row r="3901" spans="1:2" ht="15.75" customHeight="1" x14ac:dyDescent="0.2">
      <c r="A3901" s="6" t="s">
        <v>4407</v>
      </c>
      <c r="B3901" s="6" t="s">
        <v>4283</v>
      </c>
    </row>
    <row r="3902" spans="1:2" ht="15.75" customHeight="1" x14ac:dyDescent="0.2">
      <c r="A3902" s="6" t="s">
        <v>4407</v>
      </c>
      <c r="B3902" s="6" t="s">
        <v>4284</v>
      </c>
    </row>
    <row r="3903" spans="1:2" ht="15.75" customHeight="1" x14ac:dyDescent="0.2">
      <c r="A3903" s="6" t="s">
        <v>4407</v>
      </c>
      <c r="B3903" s="6" t="s">
        <v>4285</v>
      </c>
    </row>
    <row r="3904" spans="1:2" ht="15.75" customHeight="1" x14ac:dyDescent="0.2">
      <c r="A3904" s="6" t="s">
        <v>4407</v>
      </c>
      <c r="B3904" s="6" t="s">
        <v>4286</v>
      </c>
    </row>
    <row r="3905" spans="1:2" ht="15.75" customHeight="1" x14ac:dyDescent="0.2">
      <c r="A3905" s="6" t="s">
        <v>4407</v>
      </c>
      <c r="B3905" s="6" t="s">
        <v>4287</v>
      </c>
    </row>
    <row r="3906" spans="1:2" ht="15.75" customHeight="1" x14ac:dyDescent="0.2">
      <c r="A3906" s="6" t="s">
        <v>4407</v>
      </c>
      <c r="B3906" s="6" t="s">
        <v>4288</v>
      </c>
    </row>
    <row r="3907" spans="1:2" ht="15.75" customHeight="1" x14ac:dyDescent="0.2">
      <c r="A3907" s="6" t="s">
        <v>4407</v>
      </c>
      <c r="B3907" s="6" t="s">
        <v>4289</v>
      </c>
    </row>
    <row r="3908" spans="1:2" ht="15.75" customHeight="1" x14ac:dyDescent="0.2">
      <c r="A3908" s="6" t="s">
        <v>4407</v>
      </c>
      <c r="B3908" s="6" t="s">
        <v>4290</v>
      </c>
    </row>
    <row r="3909" spans="1:2" ht="15.75" customHeight="1" x14ac:dyDescent="0.2">
      <c r="A3909" s="6" t="s">
        <v>4407</v>
      </c>
      <c r="B3909" s="6" t="s">
        <v>4291</v>
      </c>
    </row>
    <row r="3910" spans="1:2" ht="15.75" customHeight="1" x14ac:dyDescent="0.2">
      <c r="A3910" s="6" t="s">
        <v>4407</v>
      </c>
      <c r="B3910" s="6" t="s">
        <v>4292</v>
      </c>
    </row>
    <row r="3911" spans="1:2" ht="15.75" customHeight="1" x14ac:dyDescent="0.2">
      <c r="A3911" s="6" t="s">
        <v>4407</v>
      </c>
      <c r="B3911" s="6" t="s">
        <v>4293</v>
      </c>
    </row>
    <row r="3912" spans="1:2" ht="15.75" customHeight="1" x14ac:dyDescent="0.2">
      <c r="A3912" s="6" t="s">
        <v>4407</v>
      </c>
      <c r="B3912" s="6" t="s">
        <v>4294</v>
      </c>
    </row>
    <row r="3913" spans="1:2" ht="15.75" customHeight="1" x14ac:dyDescent="0.2">
      <c r="A3913" s="6" t="s">
        <v>4407</v>
      </c>
      <c r="B3913" s="6" t="s">
        <v>4295</v>
      </c>
    </row>
    <row r="3914" spans="1:2" ht="15.75" customHeight="1" x14ac:dyDescent="0.2">
      <c r="A3914" s="6" t="s">
        <v>4407</v>
      </c>
      <c r="B3914" s="6" t="s">
        <v>4296</v>
      </c>
    </row>
    <row r="3915" spans="1:2" ht="15.75" customHeight="1" x14ac:dyDescent="0.2">
      <c r="A3915" s="6" t="s">
        <v>4407</v>
      </c>
      <c r="B3915" s="6" t="s">
        <v>4297</v>
      </c>
    </row>
    <row r="3916" spans="1:2" ht="15.75" customHeight="1" x14ac:dyDescent="0.2">
      <c r="A3916" s="6" t="s">
        <v>4407</v>
      </c>
      <c r="B3916" s="6" t="s">
        <v>4298</v>
      </c>
    </row>
    <row r="3917" spans="1:2" ht="15.75" customHeight="1" x14ac:dyDescent="0.2">
      <c r="A3917" s="6" t="s">
        <v>4407</v>
      </c>
      <c r="B3917" s="6" t="s">
        <v>4299</v>
      </c>
    </row>
    <row r="3918" spans="1:2" ht="15.75" customHeight="1" x14ac:dyDescent="0.2">
      <c r="A3918" s="6" t="s">
        <v>4407</v>
      </c>
      <c r="B3918" s="6" t="s">
        <v>4300</v>
      </c>
    </row>
    <row r="3919" spans="1:2" ht="15.75" customHeight="1" x14ac:dyDescent="0.2">
      <c r="A3919" s="6" t="s">
        <v>4407</v>
      </c>
      <c r="B3919" s="6" t="s">
        <v>4301</v>
      </c>
    </row>
    <row r="3920" spans="1:2" ht="15.75" customHeight="1" x14ac:dyDescent="0.2">
      <c r="A3920" s="6" t="s">
        <v>4407</v>
      </c>
      <c r="B3920" s="6" t="s">
        <v>4302</v>
      </c>
    </row>
    <row r="3921" spans="1:2" ht="15.75" customHeight="1" x14ac:dyDescent="0.2">
      <c r="A3921" s="6" t="s">
        <v>4407</v>
      </c>
      <c r="B3921" s="6" t="s">
        <v>4303</v>
      </c>
    </row>
    <row r="3922" spans="1:2" ht="15.75" customHeight="1" x14ac:dyDescent="0.2">
      <c r="A3922" s="6" t="s">
        <v>4407</v>
      </c>
      <c r="B3922" s="6" t="s">
        <v>4304</v>
      </c>
    </row>
    <row r="3923" spans="1:2" ht="15.75" customHeight="1" x14ac:dyDescent="0.2">
      <c r="A3923" s="6" t="s">
        <v>4407</v>
      </c>
      <c r="B3923" s="6" t="s">
        <v>4305</v>
      </c>
    </row>
    <row r="3924" spans="1:2" ht="15.75" customHeight="1" x14ac:dyDescent="0.2">
      <c r="A3924" s="6" t="s">
        <v>4407</v>
      </c>
      <c r="B3924" s="6" t="s">
        <v>4306</v>
      </c>
    </row>
    <row r="3925" spans="1:2" ht="15.75" customHeight="1" x14ac:dyDescent="0.2">
      <c r="A3925" s="6" t="s">
        <v>4407</v>
      </c>
      <c r="B3925" s="6" t="s">
        <v>4307</v>
      </c>
    </row>
    <row r="3926" spans="1:2" ht="15.75" customHeight="1" x14ac:dyDescent="0.2">
      <c r="A3926" s="6" t="s">
        <v>4407</v>
      </c>
      <c r="B3926" s="6" t="s">
        <v>4308</v>
      </c>
    </row>
    <row r="3927" spans="1:2" ht="15.75" customHeight="1" x14ac:dyDescent="0.2">
      <c r="A3927" s="6" t="s">
        <v>4407</v>
      </c>
      <c r="B3927" s="6" t="s">
        <v>4309</v>
      </c>
    </row>
    <row r="3928" spans="1:2" ht="15.75" customHeight="1" x14ac:dyDescent="0.2">
      <c r="A3928" s="6" t="s">
        <v>4407</v>
      </c>
      <c r="B3928" s="6" t="s">
        <v>4310</v>
      </c>
    </row>
    <row r="3929" spans="1:2" ht="15.75" customHeight="1" x14ac:dyDescent="0.2">
      <c r="A3929" s="6" t="s">
        <v>4407</v>
      </c>
      <c r="B3929" s="6" t="s">
        <v>4311</v>
      </c>
    </row>
    <row r="3930" spans="1:2" ht="15.75" customHeight="1" x14ac:dyDescent="0.2">
      <c r="A3930" s="6" t="s">
        <v>4407</v>
      </c>
      <c r="B3930" s="6" t="s">
        <v>4312</v>
      </c>
    </row>
    <row r="3931" spans="1:2" ht="15.75" customHeight="1" x14ac:dyDescent="0.2">
      <c r="A3931" s="6" t="s">
        <v>4407</v>
      </c>
      <c r="B3931" s="6" t="s">
        <v>4313</v>
      </c>
    </row>
    <row r="3932" spans="1:2" ht="15.75" customHeight="1" x14ac:dyDescent="0.2">
      <c r="A3932" s="6" t="s">
        <v>4407</v>
      </c>
      <c r="B3932" s="6" t="s">
        <v>4314</v>
      </c>
    </row>
    <row r="3933" spans="1:2" ht="15.75" customHeight="1" x14ac:dyDescent="0.2">
      <c r="A3933" s="6" t="s">
        <v>4407</v>
      </c>
      <c r="B3933" s="6" t="s">
        <v>4315</v>
      </c>
    </row>
    <row r="3934" spans="1:2" ht="15.75" customHeight="1" x14ac:dyDescent="0.2">
      <c r="A3934" s="6" t="s">
        <v>4407</v>
      </c>
      <c r="B3934" s="6" t="s">
        <v>4316</v>
      </c>
    </row>
    <row r="3935" spans="1:2" ht="15.75" customHeight="1" x14ac:dyDescent="0.2">
      <c r="A3935" s="6" t="s">
        <v>4407</v>
      </c>
      <c r="B3935" s="6" t="s">
        <v>4317</v>
      </c>
    </row>
    <row r="3936" spans="1:2" ht="15.75" customHeight="1" x14ac:dyDescent="0.2">
      <c r="A3936" s="6" t="s">
        <v>4407</v>
      </c>
      <c r="B3936" s="6" t="s">
        <v>4318</v>
      </c>
    </row>
    <row r="3937" spans="1:2" ht="15.75" customHeight="1" x14ac:dyDescent="0.2">
      <c r="A3937" s="6" t="s">
        <v>4407</v>
      </c>
      <c r="B3937" s="6" t="s">
        <v>4319</v>
      </c>
    </row>
    <row r="3938" spans="1:2" ht="15.75" customHeight="1" x14ac:dyDescent="0.2">
      <c r="A3938" s="6" t="s">
        <v>4407</v>
      </c>
      <c r="B3938" s="6" t="s">
        <v>4320</v>
      </c>
    </row>
    <row r="3939" spans="1:2" ht="15.75" customHeight="1" x14ac:dyDescent="0.2">
      <c r="A3939" s="6" t="s">
        <v>4407</v>
      </c>
      <c r="B3939" s="6" t="s">
        <v>4321</v>
      </c>
    </row>
    <row r="3940" spans="1:2" ht="15.75" customHeight="1" x14ac:dyDescent="0.2">
      <c r="A3940" s="6" t="s">
        <v>4407</v>
      </c>
      <c r="B3940" s="6" t="s">
        <v>4322</v>
      </c>
    </row>
    <row r="3941" spans="1:2" ht="15.75" customHeight="1" x14ac:dyDescent="0.2">
      <c r="A3941" s="6" t="s">
        <v>4407</v>
      </c>
      <c r="B3941" s="6" t="s">
        <v>4323</v>
      </c>
    </row>
    <row r="3942" spans="1:2" ht="15.75" customHeight="1" x14ac:dyDescent="0.2">
      <c r="A3942" s="6" t="s">
        <v>4407</v>
      </c>
      <c r="B3942" s="6" t="s">
        <v>4324</v>
      </c>
    </row>
    <row r="3943" spans="1:2" ht="15.75" customHeight="1" x14ac:dyDescent="0.2">
      <c r="A3943" s="6" t="s">
        <v>4407</v>
      </c>
      <c r="B3943" s="6" t="s">
        <v>4325</v>
      </c>
    </row>
    <row r="3944" spans="1:2" ht="15.75" customHeight="1" x14ac:dyDescent="0.2">
      <c r="A3944" s="6" t="s">
        <v>4407</v>
      </c>
      <c r="B3944" s="6" t="s">
        <v>4326</v>
      </c>
    </row>
    <row r="3945" spans="1:2" ht="15.75" customHeight="1" x14ac:dyDescent="0.2">
      <c r="A3945" s="6" t="s">
        <v>4407</v>
      </c>
      <c r="B3945" s="6" t="s">
        <v>4327</v>
      </c>
    </row>
    <row r="3946" spans="1:2" ht="15.75" customHeight="1" x14ac:dyDescent="0.2">
      <c r="A3946" s="6" t="s">
        <v>4407</v>
      </c>
      <c r="B3946" s="6" t="s">
        <v>4328</v>
      </c>
    </row>
    <row r="3947" spans="1:2" ht="15.75" customHeight="1" x14ac:dyDescent="0.2">
      <c r="A3947" s="6" t="s">
        <v>4407</v>
      </c>
      <c r="B3947" s="6" t="s">
        <v>4329</v>
      </c>
    </row>
    <row r="3948" spans="1:2" ht="15.75" customHeight="1" x14ac:dyDescent="0.2">
      <c r="A3948" s="6" t="s">
        <v>4407</v>
      </c>
      <c r="B3948" s="6" t="s">
        <v>4330</v>
      </c>
    </row>
    <row r="3949" spans="1:2" ht="15.75" customHeight="1" x14ac:dyDescent="0.2">
      <c r="A3949" s="6" t="s">
        <v>4407</v>
      </c>
      <c r="B3949" s="6" t="s">
        <v>4331</v>
      </c>
    </row>
    <row r="3950" spans="1:2" ht="15.75" customHeight="1" x14ac:dyDescent="0.2">
      <c r="A3950" s="6" t="s">
        <v>4407</v>
      </c>
      <c r="B3950" s="6" t="s">
        <v>4332</v>
      </c>
    </row>
    <row r="3951" spans="1:2" ht="15.75" customHeight="1" x14ac:dyDescent="0.2">
      <c r="A3951" s="6" t="s">
        <v>4407</v>
      </c>
      <c r="B3951" s="6" t="s">
        <v>4333</v>
      </c>
    </row>
    <row r="3952" spans="1:2" ht="15.75" customHeight="1" x14ac:dyDescent="0.2">
      <c r="A3952" s="6" t="s">
        <v>4407</v>
      </c>
      <c r="B3952" s="6" t="s">
        <v>4334</v>
      </c>
    </row>
    <row r="3953" spans="1:2" ht="15.75" customHeight="1" x14ac:dyDescent="0.2">
      <c r="A3953" s="6" t="s">
        <v>4407</v>
      </c>
      <c r="B3953" s="6" t="s">
        <v>4335</v>
      </c>
    </row>
    <row r="3954" spans="1:2" ht="15.75" customHeight="1" x14ac:dyDescent="0.2">
      <c r="A3954" s="6" t="s">
        <v>4407</v>
      </c>
      <c r="B3954" s="6" t="s">
        <v>4336</v>
      </c>
    </row>
    <row r="3955" spans="1:2" ht="15.75" customHeight="1" x14ac:dyDescent="0.2">
      <c r="A3955" s="6" t="s">
        <v>4407</v>
      </c>
      <c r="B3955" s="6" t="s">
        <v>4337</v>
      </c>
    </row>
    <row r="3956" spans="1:2" ht="15.75" customHeight="1" x14ac:dyDescent="0.2">
      <c r="A3956" s="6" t="s">
        <v>4407</v>
      </c>
      <c r="B3956" s="6" t="s">
        <v>4338</v>
      </c>
    </row>
    <row r="3957" spans="1:2" ht="15.75" customHeight="1" x14ac:dyDescent="0.2">
      <c r="A3957" s="6" t="s">
        <v>4407</v>
      </c>
      <c r="B3957" s="6" t="s">
        <v>4339</v>
      </c>
    </row>
    <row r="3958" spans="1:2" ht="15.75" customHeight="1" x14ac:dyDescent="0.2">
      <c r="A3958" s="6" t="s">
        <v>4407</v>
      </c>
      <c r="B3958" s="6" t="s">
        <v>4340</v>
      </c>
    </row>
    <row r="3959" spans="1:2" ht="15.75" customHeight="1" x14ac:dyDescent="0.2">
      <c r="A3959" s="6" t="s">
        <v>4407</v>
      </c>
      <c r="B3959" s="6" t="s">
        <v>4341</v>
      </c>
    </row>
    <row r="3960" spans="1:2" ht="15.75" customHeight="1" x14ac:dyDescent="0.2">
      <c r="A3960" s="6" t="s">
        <v>4407</v>
      </c>
      <c r="B3960" s="6" t="s">
        <v>4342</v>
      </c>
    </row>
    <row r="3961" spans="1:2" ht="15.75" customHeight="1" x14ac:dyDescent="0.2">
      <c r="A3961" s="6" t="s">
        <v>4407</v>
      </c>
      <c r="B3961" s="6" t="s">
        <v>4343</v>
      </c>
    </row>
    <row r="3962" spans="1:2" ht="15.75" customHeight="1" x14ac:dyDescent="0.2">
      <c r="A3962" s="6" t="s">
        <v>4407</v>
      </c>
      <c r="B3962" s="6" t="s">
        <v>4344</v>
      </c>
    </row>
    <row r="3963" spans="1:2" ht="15.75" customHeight="1" x14ac:dyDescent="0.2">
      <c r="A3963" s="6" t="s">
        <v>4407</v>
      </c>
      <c r="B3963" s="6" t="s">
        <v>4345</v>
      </c>
    </row>
    <row r="3964" spans="1:2" ht="15.75" customHeight="1" x14ac:dyDescent="0.2">
      <c r="A3964" s="6" t="s">
        <v>4407</v>
      </c>
      <c r="B3964" s="6" t="s">
        <v>4346</v>
      </c>
    </row>
    <row r="3965" spans="1:2" ht="15.75" customHeight="1" x14ac:dyDescent="0.2">
      <c r="A3965" s="6" t="s">
        <v>4407</v>
      </c>
      <c r="B3965" s="6" t="s">
        <v>4347</v>
      </c>
    </row>
    <row r="3966" spans="1:2" ht="15.75" customHeight="1" x14ac:dyDescent="0.2">
      <c r="A3966" s="6" t="s">
        <v>4407</v>
      </c>
      <c r="B3966" s="6" t="s">
        <v>4348</v>
      </c>
    </row>
    <row r="3967" spans="1:2" ht="15.75" customHeight="1" x14ac:dyDescent="0.2">
      <c r="A3967" s="6" t="s">
        <v>4407</v>
      </c>
      <c r="B3967" s="6" t="s">
        <v>4349</v>
      </c>
    </row>
    <row r="3968" spans="1:2" ht="15.75" customHeight="1" x14ac:dyDescent="0.2">
      <c r="A3968" s="6" t="s">
        <v>4407</v>
      </c>
      <c r="B3968" s="6" t="s">
        <v>4350</v>
      </c>
    </row>
    <row r="3969" spans="1:2" ht="15.75" customHeight="1" x14ac:dyDescent="0.2">
      <c r="A3969" s="6" t="s">
        <v>4407</v>
      </c>
      <c r="B3969" s="6" t="s">
        <v>4351</v>
      </c>
    </row>
    <row r="3970" spans="1:2" ht="15.75" customHeight="1" x14ac:dyDescent="0.2">
      <c r="A3970" s="6" t="s">
        <v>4407</v>
      </c>
      <c r="B3970" s="6" t="s">
        <v>4352</v>
      </c>
    </row>
    <row r="3971" spans="1:2" ht="15.75" customHeight="1" x14ac:dyDescent="0.2">
      <c r="A3971" s="6" t="s">
        <v>4407</v>
      </c>
      <c r="B3971" s="6" t="s">
        <v>4353</v>
      </c>
    </row>
    <row r="3972" spans="1:2" ht="15.75" customHeight="1" x14ac:dyDescent="0.2">
      <c r="A3972" s="6" t="s">
        <v>4407</v>
      </c>
      <c r="B3972" s="6" t="s">
        <v>4354</v>
      </c>
    </row>
    <row r="3973" spans="1:2" ht="15.75" customHeight="1" x14ac:dyDescent="0.2">
      <c r="A3973" s="6" t="s">
        <v>4407</v>
      </c>
      <c r="B3973" s="6" t="s">
        <v>4355</v>
      </c>
    </row>
    <row r="3974" spans="1:2" ht="15.75" customHeight="1" x14ac:dyDescent="0.2">
      <c r="A3974" s="6" t="s">
        <v>4407</v>
      </c>
      <c r="B3974" s="6" t="s">
        <v>4356</v>
      </c>
    </row>
    <row r="3975" spans="1:2" ht="15.75" customHeight="1" x14ac:dyDescent="0.2">
      <c r="A3975" s="6" t="s">
        <v>4407</v>
      </c>
      <c r="B3975" s="6" t="s">
        <v>4357</v>
      </c>
    </row>
    <row r="3976" spans="1:2" ht="15.75" customHeight="1" x14ac:dyDescent="0.2">
      <c r="A3976" s="6" t="s">
        <v>4407</v>
      </c>
      <c r="B3976" s="6" t="s">
        <v>4358</v>
      </c>
    </row>
    <row r="3977" spans="1:2" ht="15.75" customHeight="1" x14ac:dyDescent="0.2">
      <c r="A3977" s="6" t="s">
        <v>4407</v>
      </c>
      <c r="B3977" s="6" t="s">
        <v>4359</v>
      </c>
    </row>
    <row r="3978" spans="1:2" ht="15.75" customHeight="1" x14ac:dyDescent="0.2">
      <c r="A3978" s="6" t="s">
        <v>4407</v>
      </c>
      <c r="B3978" s="6" t="s">
        <v>4360</v>
      </c>
    </row>
    <row r="3979" spans="1:2" ht="15.75" customHeight="1" x14ac:dyDescent="0.2">
      <c r="A3979" s="6" t="s">
        <v>4407</v>
      </c>
      <c r="B3979" s="6" t="s">
        <v>4361</v>
      </c>
    </row>
    <row r="3980" spans="1:2" ht="15.75" customHeight="1" x14ac:dyDescent="0.2">
      <c r="A3980" s="6" t="s">
        <v>4407</v>
      </c>
      <c r="B3980" s="6" t="s">
        <v>4362</v>
      </c>
    </row>
    <row r="3981" spans="1:2" ht="15.75" customHeight="1" x14ac:dyDescent="0.2">
      <c r="A3981" s="6" t="s">
        <v>4407</v>
      </c>
      <c r="B3981" s="6" t="s">
        <v>4363</v>
      </c>
    </row>
    <row r="3982" spans="1:2" ht="15.75" customHeight="1" x14ac:dyDescent="0.2">
      <c r="A3982" s="6" t="s">
        <v>4407</v>
      </c>
      <c r="B3982" s="6" t="s">
        <v>4364</v>
      </c>
    </row>
    <row r="3983" spans="1:2" ht="15.75" customHeight="1" x14ac:dyDescent="0.2">
      <c r="A3983" s="6" t="s">
        <v>4407</v>
      </c>
      <c r="B3983" s="6" t="s">
        <v>4365</v>
      </c>
    </row>
    <row r="3984" spans="1:2" ht="15.75" customHeight="1" x14ac:dyDescent="0.2">
      <c r="A3984" s="6" t="s">
        <v>4407</v>
      </c>
      <c r="B3984" s="6" t="s">
        <v>4366</v>
      </c>
    </row>
  </sheetData>
  <mergeCells count="6">
    <mergeCell ref="E23:L24"/>
    <mergeCell ref="E1:M7"/>
    <mergeCell ref="E8:L8"/>
    <mergeCell ref="E10:L11"/>
    <mergeCell ref="E14:L15"/>
    <mergeCell ref="E18:L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7547-9355-460A-986C-784E719A3D0F}">
  <dimension ref="A1:E387"/>
  <sheetViews>
    <sheetView showGridLines="0" zoomScaleNormal="100" workbookViewId="0">
      <selection activeCell="E22" sqref="E22"/>
    </sheetView>
  </sheetViews>
  <sheetFormatPr defaultRowHeight="15" x14ac:dyDescent="0.2"/>
  <cols>
    <col min="1" max="1" width="21.1640625" style="3" bestFit="1" customWidth="1"/>
    <col min="2" max="2" width="32.1640625" style="1" bestFit="1" customWidth="1"/>
    <col min="3" max="3" width="23.33203125" style="1" bestFit="1" customWidth="1"/>
    <col min="4" max="4" width="26.6640625" style="1" bestFit="1" customWidth="1"/>
    <col min="5" max="16384" width="9.33203125" style="1"/>
  </cols>
  <sheetData>
    <row r="1" spans="1:5" x14ac:dyDescent="0.2">
      <c r="A1" s="2" t="s">
        <v>390</v>
      </c>
      <c r="B1" s="49" t="s">
        <v>7779</v>
      </c>
      <c r="C1" s="49"/>
      <c r="D1" s="49"/>
      <c r="E1" s="49"/>
    </row>
    <row r="2" spans="1:5" x14ac:dyDescent="0.2">
      <c r="A2" s="3" t="s">
        <v>4</v>
      </c>
      <c r="B2" s="49"/>
      <c r="C2" s="49"/>
      <c r="D2" s="49"/>
      <c r="E2" s="49"/>
    </row>
    <row r="3" spans="1:5" x14ac:dyDescent="0.2">
      <c r="A3" s="3" t="s">
        <v>5</v>
      </c>
      <c r="B3" s="49"/>
      <c r="C3" s="49"/>
      <c r="D3" s="49"/>
      <c r="E3" s="49"/>
    </row>
    <row r="4" spans="1:5" x14ac:dyDescent="0.2">
      <c r="A4" s="3" t="s">
        <v>6</v>
      </c>
      <c r="B4" s="49"/>
      <c r="C4" s="49"/>
      <c r="D4" s="49"/>
      <c r="E4" s="49"/>
    </row>
    <row r="5" spans="1:5" x14ac:dyDescent="0.2">
      <c r="A5" s="3" t="s">
        <v>7</v>
      </c>
      <c r="B5" s="49"/>
      <c r="C5" s="49"/>
      <c r="D5" s="49"/>
      <c r="E5" s="49"/>
    </row>
    <row r="6" spans="1:5" x14ac:dyDescent="0.2">
      <c r="A6" s="3" t="s">
        <v>8</v>
      </c>
      <c r="B6" s="49"/>
      <c r="C6" s="49"/>
      <c r="D6" s="49"/>
      <c r="E6" s="49"/>
    </row>
    <row r="7" spans="1:5" x14ac:dyDescent="0.2">
      <c r="A7" s="3" t="s">
        <v>9</v>
      </c>
      <c r="B7" s="49"/>
      <c r="C7" s="49"/>
      <c r="D7" s="49"/>
      <c r="E7" s="49"/>
    </row>
    <row r="8" spans="1:5" x14ac:dyDescent="0.2">
      <c r="A8" s="3" t="s">
        <v>10</v>
      </c>
      <c r="B8" s="49"/>
      <c r="C8" s="49"/>
      <c r="D8" s="49"/>
      <c r="E8" s="49"/>
    </row>
    <row r="9" spans="1:5" x14ac:dyDescent="0.2">
      <c r="A9" s="3" t="s">
        <v>11</v>
      </c>
    </row>
    <row r="10" spans="1:5" x14ac:dyDescent="0.2">
      <c r="A10" s="3" t="s">
        <v>12</v>
      </c>
    </row>
    <row r="11" spans="1:5" x14ac:dyDescent="0.2">
      <c r="A11" s="3" t="s">
        <v>13</v>
      </c>
    </row>
    <row r="12" spans="1:5" x14ac:dyDescent="0.2">
      <c r="A12" s="3" t="s">
        <v>14</v>
      </c>
    </row>
    <row r="13" spans="1:5" x14ac:dyDescent="0.2">
      <c r="A13" s="3" t="s">
        <v>15</v>
      </c>
    </row>
    <row r="14" spans="1:5" ht="15" customHeight="1" x14ac:dyDescent="0.2">
      <c r="A14" s="3" t="s">
        <v>16</v>
      </c>
    </row>
    <row r="15" spans="1:5" x14ac:dyDescent="0.2">
      <c r="A15" s="3" t="s">
        <v>17</v>
      </c>
    </row>
    <row r="16" spans="1:5" x14ac:dyDescent="0.2">
      <c r="A16" s="3" t="s">
        <v>18</v>
      </c>
    </row>
    <row r="17" spans="1:3" x14ac:dyDescent="0.2">
      <c r="A17" s="3" t="s">
        <v>19</v>
      </c>
    </row>
    <row r="18" spans="1:3" x14ac:dyDescent="0.2">
      <c r="A18" s="3" t="s">
        <v>20</v>
      </c>
      <c r="C18" s="9"/>
    </row>
    <row r="19" spans="1:3" x14ac:dyDescent="0.2">
      <c r="A19" s="3" t="s">
        <v>21</v>
      </c>
    </row>
    <row r="20" spans="1:3" x14ac:dyDescent="0.2">
      <c r="A20" s="3" t="s">
        <v>22</v>
      </c>
    </row>
    <row r="21" spans="1:3" x14ac:dyDescent="0.2">
      <c r="A21" s="3" t="s">
        <v>23</v>
      </c>
    </row>
    <row r="22" spans="1:3" x14ac:dyDescent="0.2">
      <c r="A22" s="3" t="s">
        <v>24</v>
      </c>
    </row>
    <row r="23" spans="1:3" x14ac:dyDescent="0.2">
      <c r="A23" s="3" t="s">
        <v>25</v>
      </c>
    </row>
    <row r="24" spans="1:3" x14ac:dyDescent="0.2">
      <c r="A24" s="3" t="s">
        <v>26</v>
      </c>
    </row>
    <row r="25" spans="1:3" x14ac:dyDescent="0.2">
      <c r="A25" s="3" t="s">
        <v>27</v>
      </c>
    </row>
    <row r="26" spans="1:3" x14ac:dyDescent="0.2">
      <c r="A26" s="3" t="s">
        <v>28</v>
      </c>
    </row>
    <row r="27" spans="1:3" x14ac:dyDescent="0.2">
      <c r="A27" s="3" t="s">
        <v>29</v>
      </c>
    </row>
    <row r="28" spans="1:3" x14ac:dyDescent="0.2">
      <c r="A28" s="3" t="s">
        <v>30</v>
      </c>
    </row>
    <row r="29" spans="1:3" x14ac:dyDescent="0.2">
      <c r="A29" s="3" t="s">
        <v>31</v>
      </c>
    </row>
    <row r="30" spans="1:3" x14ac:dyDescent="0.2">
      <c r="A30" s="3" t="s">
        <v>32</v>
      </c>
    </row>
    <row r="31" spans="1:3" x14ac:dyDescent="0.2">
      <c r="A31" s="3" t="s">
        <v>33</v>
      </c>
    </row>
    <row r="32" spans="1:3" x14ac:dyDescent="0.2">
      <c r="A32" s="3" t="s">
        <v>34</v>
      </c>
    </row>
    <row r="33" spans="1:1" x14ac:dyDescent="0.2">
      <c r="A33" s="3" t="s">
        <v>35</v>
      </c>
    </row>
    <row r="34" spans="1:1" x14ac:dyDescent="0.2">
      <c r="A34" s="3" t="s">
        <v>36</v>
      </c>
    </row>
    <row r="35" spans="1:1" x14ac:dyDescent="0.2">
      <c r="A35" s="3" t="s">
        <v>37</v>
      </c>
    </row>
    <row r="36" spans="1:1" x14ac:dyDescent="0.2">
      <c r="A36" s="3" t="s">
        <v>38</v>
      </c>
    </row>
    <row r="37" spans="1:1" x14ac:dyDescent="0.2">
      <c r="A37" s="3" t="s">
        <v>39</v>
      </c>
    </row>
    <row r="38" spans="1:1" x14ac:dyDescent="0.2">
      <c r="A38" s="3" t="s">
        <v>40</v>
      </c>
    </row>
    <row r="39" spans="1:1" x14ac:dyDescent="0.2">
      <c r="A39" s="3" t="s">
        <v>41</v>
      </c>
    </row>
    <row r="40" spans="1:1" x14ac:dyDescent="0.2">
      <c r="A40" s="3" t="s">
        <v>42</v>
      </c>
    </row>
    <row r="41" spans="1:1" x14ac:dyDescent="0.2">
      <c r="A41" s="3" t="s">
        <v>43</v>
      </c>
    </row>
    <row r="42" spans="1:1" x14ac:dyDescent="0.2">
      <c r="A42" s="3" t="s">
        <v>44</v>
      </c>
    </row>
    <row r="43" spans="1:1" x14ac:dyDescent="0.2">
      <c r="A43" s="3" t="s">
        <v>45</v>
      </c>
    </row>
    <row r="44" spans="1:1" x14ac:dyDescent="0.2">
      <c r="A44" s="3" t="s">
        <v>46</v>
      </c>
    </row>
    <row r="45" spans="1:1" x14ac:dyDescent="0.2">
      <c r="A45" s="3" t="s">
        <v>47</v>
      </c>
    </row>
    <row r="46" spans="1:1" x14ac:dyDescent="0.2">
      <c r="A46" s="3" t="s">
        <v>48</v>
      </c>
    </row>
    <row r="47" spans="1:1" x14ac:dyDescent="0.2">
      <c r="A47" s="3" t="s">
        <v>49</v>
      </c>
    </row>
    <row r="48" spans="1:1" x14ac:dyDescent="0.2">
      <c r="A48" s="3" t="s">
        <v>50</v>
      </c>
    </row>
    <row r="49" spans="1:1" x14ac:dyDescent="0.2">
      <c r="A49" s="3" t="s">
        <v>51</v>
      </c>
    </row>
    <row r="50" spans="1:1" x14ac:dyDescent="0.2">
      <c r="A50" s="3" t="s">
        <v>52</v>
      </c>
    </row>
    <row r="51" spans="1:1" x14ac:dyDescent="0.2">
      <c r="A51" s="3" t="s">
        <v>53</v>
      </c>
    </row>
    <row r="52" spans="1:1" x14ac:dyDescent="0.2">
      <c r="A52" s="3" t="s">
        <v>54</v>
      </c>
    </row>
    <row r="53" spans="1:1" x14ac:dyDescent="0.2">
      <c r="A53" s="3" t="s">
        <v>55</v>
      </c>
    </row>
    <row r="54" spans="1:1" x14ac:dyDescent="0.2">
      <c r="A54" s="3" t="s">
        <v>56</v>
      </c>
    </row>
    <row r="55" spans="1:1" x14ac:dyDescent="0.2">
      <c r="A55" s="3" t="s">
        <v>57</v>
      </c>
    </row>
    <row r="56" spans="1:1" x14ac:dyDescent="0.2">
      <c r="A56" s="3" t="s">
        <v>58</v>
      </c>
    </row>
    <row r="57" spans="1:1" x14ac:dyDescent="0.2">
      <c r="A57" s="3" t="s">
        <v>59</v>
      </c>
    </row>
    <row r="58" spans="1:1" x14ac:dyDescent="0.2">
      <c r="A58" s="3" t="s">
        <v>60</v>
      </c>
    </row>
    <row r="59" spans="1:1" x14ac:dyDescent="0.2">
      <c r="A59" s="3" t="s">
        <v>61</v>
      </c>
    </row>
    <row r="60" spans="1:1" x14ac:dyDescent="0.2">
      <c r="A60" s="3" t="s">
        <v>62</v>
      </c>
    </row>
    <row r="61" spans="1:1" x14ac:dyDescent="0.2">
      <c r="A61" s="3" t="s">
        <v>63</v>
      </c>
    </row>
    <row r="62" spans="1:1" x14ac:dyDescent="0.2">
      <c r="A62" s="3" t="s">
        <v>64</v>
      </c>
    </row>
    <row r="63" spans="1:1" x14ac:dyDescent="0.2">
      <c r="A63" s="3" t="s">
        <v>65</v>
      </c>
    </row>
    <row r="64" spans="1:1" x14ac:dyDescent="0.2">
      <c r="A64" s="3" t="s">
        <v>66</v>
      </c>
    </row>
    <row r="65" spans="1:1" x14ac:dyDescent="0.2">
      <c r="A65" s="3" t="s">
        <v>67</v>
      </c>
    </row>
    <row r="66" spans="1:1" x14ac:dyDescent="0.2">
      <c r="A66" s="3" t="s">
        <v>68</v>
      </c>
    </row>
    <row r="67" spans="1:1" x14ac:dyDescent="0.2">
      <c r="A67" s="3" t="s">
        <v>69</v>
      </c>
    </row>
    <row r="68" spans="1:1" x14ac:dyDescent="0.2">
      <c r="A68" s="3" t="s">
        <v>70</v>
      </c>
    </row>
    <row r="69" spans="1:1" x14ac:dyDescent="0.2">
      <c r="A69" s="3" t="s">
        <v>71</v>
      </c>
    </row>
    <row r="70" spans="1:1" x14ac:dyDescent="0.2">
      <c r="A70" s="3" t="s">
        <v>72</v>
      </c>
    </row>
    <row r="71" spans="1:1" x14ac:dyDescent="0.2">
      <c r="A71" s="3" t="s">
        <v>73</v>
      </c>
    </row>
    <row r="72" spans="1:1" x14ac:dyDescent="0.2">
      <c r="A72" s="3" t="s">
        <v>74</v>
      </c>
    </row>
    <row r="73" spans="1:1" x14ac:dyDescent="0.2">
      <c r="A73" s="3" t="s">
        <v>75</v>
      </c>
    </row>
    <row r="74" spans="1:1" x14ac:dyDescent="0.2">
      <c r="A74" s="3" t="s">
        <v>76</v>
      </c>
    </row>
    <row r="75" spans="1:1" x14ac:dyDescent="0.2">
      <c r="A75" s="3" t="s">
        <v>77</v>
      </c>
    </row>
    <row r="76" spans="1:1" x14ac:dyDescent="0.2">
      <c r="A76" s="3" t="s">
        <v>78</v>
      </c>
    </row>
    <row r="77" spans="1:1" x14ac:dyDescent="0.2">
      <c r="A77" s="3" t="s">
        <v>79</v>
      </c>
    </row>
    <row r="78" spans="1:1" x14ac:dyDescent="0.2">
      <c r="A78" s="3" t="s">
        <v>80</v>
      </c>
    </row>
    <row r="79" spans="1:1" x14ac:dyDescent="0.2">
      <c r="A79" s="3" t="s">
        <v>81</v>
      </c>
    </row>
    <row r="80" spans="1:1" x14ac:dyDescent="0.2">
      <c r="A80" s="3" t="s">
        <v>82</v>
      </c>
    </row>
    <row r="81" spans="1:1" x14ac:dyDescent="0.2">
      <c r="A81" s="3" t="s">
        <v>83</v>
      </c>
    </row>
    <row r="82" spans="1:1" x14ac:dyDescent="0.2">
      <c r="A82" s="3" t="s">
        <v>84</v>
      </c>
    </row>
    <row r="83" spans="1:1" x14ac:dyDescent="0.2">
      <c r="A83" s="3" t="s">
        <v>85</v>
      </c>
    </row>
    <row r="84" spans="1:1" x14ac:dyDescent="0.2">
      <c r="A84" s="3" t="s">
        <v>86</v>
      </c>
    </row>
    <row r="85" spans="1:1" x14ac:dyDescent="0.2">
      <c r="A85" s="3" t="s">
        <v>87</v>
      </c>
    </row>
    <row r="86" spans="1:1" x14ac:dyDescent="0.2">
      <c r="A86" s="3" t="s">
        <v>88</v>
      </c>
    </row>
    <row r="87" spans="1:1" x14ac:dyDescent="0.2">
      <c r="A87" s="3" t="s">
        <v>89</v>
      </c>
    </row>
    <row r="88" spans="1:1" x14ac:dyDescent="0.2">
      <c r="A88" s="3" t="s">
        <v>90</v>
      </c>
    </row>
    <row r="89" spans="1:1" x14ac:dyDescent="0.2">
      <c r="A89" s="3" t="s">
        <v>91</v>
      </c>
    </row>
    <row r="90" spans="1:1" x14ac:dyDescent="0.2">
      <c r="A90" s="3" t="s">
        <v>92</v>
      </c>
    </row>
    <row r="91" spans="1:1" x14ac:dyDescent="0.2">
      <c r="A91" s="3" t="s">
        <v>93</v>
      </c>
    </row>
    <row r="92" spans="1:1" x14ac:dyDescent="0.2">
      <c r="A92" s="3" t="s">
        <v>94</v>
      </c>
    </row>
    <row r="93" spans="1:1" x14ac:dyDescent="0.2">
      <c r="A93" s="3" t="s">
        <v>95</v>
      </c>
    </row>
    <row r="94" spans="1:1" x14ac:dyDescent="0.2">
      <c r="A94" s="3" t="s">
        <v>96</v>
      </c>
    </row>
    <row r="95" spans="1:1" x14ac:dyDescent="0.2">
      <c r="A95" s="3" t="s">
        <v>97</v>
      </c>
    </row>
    <row r="96" spans="1:1" x14ac:dyDescent="0.2">
      <c r="A96" s="3" t="s">
        <v>98</v>
      </c>
    </row>
    <row r="97" spans="1:1" x14ac:dyDescent="0.2">
      <c r="A97" s="3" t="s">
        <v>99</v>
      </c>
    </row>
    <row r="98" spans="1:1" x14ac:dyDescent="0.2">
      <c r="A98" s="3" t="s">
        <v>100</v>
      </c>
    </row>
    <row r="99" spans="1:1" x14ac:dyDescent="0.2">
      <c r="A99" s="3" t="s">
        <v>101</v>
      </c>
    </row>
    <row r="100" spans="1:1" x14ac:dyDescent="0.2">
      <c r="A100" s="3" t="s">
        <v>102</v>
      </c>
    </row>
    <row r="101" spans="1:1" x14ac:dyDescent="0.2">
      <c r="A101" s="3" t="s">
        <v>103</v>
      </c>
    </row>
    <row r="102" spans="1:1" x14ac:dyDescent="0.2">
      <c r="A102" s="3" t="s">
        <v>104</v>
      </c>
    </row>
    <row r="103" spans="1:1" x14ac:dyDescent="0.2">
      <c r="A103" s="3" t="s">
        <v>105</v>
      </c>
    </row>
    <row r="104" spans="1:1" x14ac:dyDescent="0.2">
      <c r="A104" s="3" t="s">
        <v>106</v>
      </c>
    </row>
    <row r="105" spans="1:1" x14ac:dyDescent="0.2">
      <c r="A105" s="3" t="s">
        <v>107</v>
      </c>
    </row>
    <row r="106" spans="1:1" x14ac:dyDescent="0.2">
      <c r="A106" s="3" t="s">
        <v>108</v>
      </c>
    </row>
    <row r="107" spans="1:1" x14ac:dyDescent="0.2">
      <c r="A107" s="3" t="s">
        <v>109</v>
      </c>
    </row>
    <row r="108" spans="1:1" x14ac:dyDescent="0.2">
      <c r="A108" s="3" t="s">
        <v>110</v>
      </c>
    </row>
    <row r="109" spans="1:1" x14ac:dyDescent="0.2">
      <c r="A109" s="3" t="s">
        <v>111</v>
      </c>
    </row>
    <row r="110" spans="1:1" x14ac:dyDescent="0.2">
      <c r="A110" s="3" t="s">
        <v>112</v>
      </c>
    </row>
    <row r="111" spans="1:1" x14ac:dyDescent="0.2">
      <c r="A111" s="3" t="s">
        <v>113</v>
      </c>
    </row>
    <row r="112" spans="1:1" x14ac:dyDescent="0.2">
      <c r="A112" s="3" t="s">
        <v>114</v>
      </c>
    </row>
    <row r="113" spans="1:1" x14ac:dyDescent="0.2">
      <c r="A113" s="3" t="s">
        <v>115</v>
      </c>
    </row>
    <row r="114" spans="1:1" x14ac:dyDescent="0.2">
      <c r="A114" s="3" t="s">
        <v>116</v>
      </c>
    </row>
    <row r="115" spans="1:1" x14ac:dyDescent="0.2">
      <c r="A115" s="3" t="s">
        <v>117</v>
      </c>
    </row>
    <row r="116" spans="1:1" x14ac:dyDescent="0.2">
      <c r="A116" s="3" t="s">
        <v>118</v>
      </c>
    </row>
    <row r="117" spans="1:1" x14ac:dyDescent="0.2">
      <c r="A117" s="3" t="s">
        <v>119</v>
      </c>
    </row>
    <row r="118" spans="1:1" x14ac:dyDescent="0.2">
      <c r="A118" s="3" t="s">
        <v>120</v>
      </c>
    </row>
    <row r="119" spans="1:1" x14ac:dyDescent="0.2">
      <c r="A119" s="3" t="s">
        <v>121</v>
      </c>
    </row>
    <row r="120" spans="1:1" x14ac:dyDescent="0.2">
      <c r="A120" s="3" t="s">
        <v>122</v>
      </c>
    </row>
    <row r="121" spans="1:1" x14ac:dyDescent="0.2">
      <c r="A121" s="3" t="s">
        <v>123</v>
      </c>
    </row>
    <row r="122" spans="1:1" x14ac:dyDescent="0.2">
      <c r="A122" s="3" t="s">
        <v>124</v>
      </c>
    </row>
    <row r="123" spans="1:1" x14ac:dyDescent="0.2">
      <c r="A123" s="3" t="s">
        <v>125</v>
      </c>
    </row>
    <row r="124" spans="1:1" x14ac:dyDescent="0.2">
      <c r="A124" s="3" t="s">
        <v>126</v>
      </c>
    </row>
    <row r="125" spans="1:1" x14ac:dyDescent="0.2">
      <c r="A125" s="3" t="s">
        <v>127</v>
      </c>
    </row>
    <row r="126" spans="1:1" x14ac:dyDescent="0.2">
      <c r="A126" s="3" t="s">
        <v>128</v>
      </c>
    </row>
    <row r="127" spans="1:1" x14ac:dyDescent="0.2">
      <c r="A127" s="3" t="s">
        <v>129</v>
      </c>
    </row>
    <row r="128" spans="1:1" x14ac:dyDescent="0.2">
      <c r="A128" s="3" t="s">
        <v>130</v>
      </c>
    </row>
    <row r="129" spans="1:1" x14ac:dyDescent="0.2">
      <c r="A129" s="3" t="s">
        <v>131</v>
      </c>
    </row>
    <row r="130" spans="1:1" x14ac:dyDescent="0.2">
      <c r="A130" s="3" t="s">
        <v>132</v>
      </c>
    </row>
    <row r="131" spans="1:1" x14ac:dyDescent="0.2">
      <c r="A131" s="3" t="s">
        <v>133</v>
      </c>
    </row>
    <row r="132" spans="1:1" x14ac:dyDescent="0.2">
      <c r="A132" s="3" t="s">
        <v>134</v>
      </c>
    </row>
    <row r="133" spans="1:1" x14ac:dyDescent="0.2">
      <c r="A133" s="3" t="s">
        <v>135</v>
      </c>
    </row>
    <row r="134" spans="1:1" x14ac:dyDescent="0.2">
      <c r="A134" s="3" t="s">
        <v>136</v>
      </c>
    </row>
    <row r="135" spans="1:1" x14ac:dyDescent="0.2">
      <c r="A135" s="3" t="s">
        <v>137</v>
      </c>
    </row>
    <row r="136" spans="1:1" x14ac:dyDescent="0.2">
      <c r="A136" s="3" t="s">
        <v>138</v>
      </c>
    </row>
    <row r="137" spans="1:1" x14ac:dyDescent="0.2">
      <c r="A137" s="3" t="s">
        <v>139</v>
      </c>
    </row>
    <row r="138" spans="1:1" x14ac:dyDescent="0.2">
      <c r="A138" s="3" t="s">
        <v>140</v>
      </c>
    </row>
    <row r="139" spans="1:1" x14ac:dyDescent="0.2">
      <c r="A139" s="3" t="s">
        <v>141</v>
      </c>
    </row>
    <row r="140" spans="1:1" x14ac:dyDescent="0.2">
      <c r="A140" s="3" t="s">
        <v>142</v>
      </c>
    </row>
    <row r="141" spans="1:1" x14ac:dyDescent="0.2">
      <c r="A141" s="3" t="s">
        <v>143</v>
      </c>
    </row>
    <row r="142" spans="1:1" x14ac:dyDescent="0.2">
      <c r="A142" s="3" t="s">
        <v>144</v>
      </c>
    </row>
    <row r="143" spans="1:1" x14ac:dyDescent="0.2">
      <c r="A143" s="3" t="s">
        <v>145</v>
      </c>
    </row>
    <row r="144" spans="1:1" x14ac:dyDescent="0.2">
      <c r="A144" s="3" t="s">
        <v>146</v>
      </c>
    </row>
    <row r="145" spans="1:1" x14ac:dyDescent="0.2">
      <c r="A145" s="3" t="s">
        <v>147</v>
      </c>
    </row>
    <row r="146" spans="1:1" x14ac:dyDescent="0.2">
      <c r="A146" s="3" t="s">
        <v>148</v>
      </c>
    </row>
    <row r="147" spans="1:1" x14ac:dyDescent="0.2">
      <c r="A147" s="3" t="s">
        <v>149</v>
      </c>
    </row>
    <row r="148" spans="1:1" x14ac:dyDescent="0.2">
      <c r="A148" s="3" t="s">
        <v>150</v>
      </c>
    </row>
    <row r="149" spans="1:1" x14ac:dyDescent="0.2">
      <c r="A149" s="3" t="s">
        <v>151</v>
      </c>
    </row>
    <row r="150" spans="1:1" x14ac:dyDescent="0.2">
      <c r="A150" s="3" t="s">
        <v>152</v>
      </c>
    </row>
    <row r="151" spans="1:1" x14ac:dyDescent="0.2">
      <c r="A151" s="3" t="s">
        <v>153</v>
      </c>
    </row>
    <row r="152" spans="1:1" x14ac:dyDescent="0.2">
      <c r="A152" s="3" t="s">
        <v>154</v>
      </c>
    </row>
    <row r="153" spans="1:1" x14ac:dyDescent="0.2">
      <c r="A153" s="3" t="s">
        <v>155</v>
      </c>
    </row>
    <row r="154" spans="1:1" x14ac:dyDescent="0.2">
      <c r="A154" s="3" t="s">
        <v>156</v>
      </c>
    </row>
    <row r="155" spans="1:1" x14ac:dyDescent="0.2">
      <c r="A155" s="3" t="s">
        <v>157</v>
      </c>
    </row>
    <row r="156" spans="1:1" x14ac:dyDescent="0.2">
      <c r="A156" s="3" t="s">
        <v>158</v>
      </c>
    </row>
    <row r="157" spans="1:1" x14ac:dyDescent="0.2">
      <c r="A157" s="3" t="s">
        <v>159</v>
      </c>
    </row>
    <row r="158" spans="1:1" x14ac:dyDescent="0.2">
      <c r="A158" s="3" t="s">
        <v>160</v>
      </c>
    </row>
    <row r="159" spans="1:1" x14ac:dyDescent="0.2">
      <c r="A159" s="3" t="s">
        <v>161</v>
      </c>
    </row>
    <row r="160" spans="1:1" x14ac:dyDescent="0.2">
      <c r="A160" s="3" t="s">
        <v>162</v>
      </c>
    </row>
    <row r="161" spans="1:1" x14ac:dyDescent="0.2">
      <c r="A161" s="3" t="s">
        <v>163</v>
      </c>
    </row>
    <row r="162" spans="1:1" x14ac:dyDescent="0.2">
      <c r="A162" s="3" t="s">
        <v>164</v>
      </c>
    </row>
    <row r="163" spans="1:1" x14ac:dyDescent="0.2">
      <c r="A163" s="3" t="s">
        <v>165</v>
      </c>
    </row>
    <row r="164" spans="1:1" x14ac:dyDescent="0.2">
      <c r="A164" s="3" t="s">
        <v>166</v>
      </c>
    </row>
    <row r="165" spans="1:1" x14ac:dyDescent="0.2">
      <c r="A165" s="3" t="s">
        <v>167</v>
      </c>
    </row>
    <row r="166" spans="1:1" x14ac:dyDescent="0.2">
      <c r="A166" s="3" t="s">
        <v>168</v>
      </c>
    </row>
    <row r="167" spans="1:1" x14ac:dyDescent="0.2">
      <c r="A167" s="3" t="s">
        <v>169</v>
      </c>
    </row>
    <row r="168" spans="1:1" x14ac:dyDescent="0.2">
      <c r="A168" s="3" t="s">
        <v>170</v>
      </c>
    </row>
    <row r="169" spans="1:1" x14ac:dyDescent="0.2">
      <c r="A169" s="3" t="s">
        <v>171</v>
      </c>
    </row>
    <row r="170" spans="1:1" x14ac:dyDescent="0.2">
      <c r="A170" s="3" t="s">
        <v>172</v>
      </c>
    </row>
    <row r="171" spans="1:1" x14ac:dyDescent="0.2">
      <c r="A171" s="3" t="s">
        <v>173</v>
      </c>
    </row>
    <row r="172" spans="1:1" x14ac:dyDescent="0.2">
      <c r="A172" s="3" t="s">
        <v>174</v>
      </c>
    </row>
    <row r="173" spans="1:1" x14ac:dyDescent="0.2">
      <c r="A173" s="3" t="s">
        <v>175</v>
      </c>
    </row>
    <row r="174" spans="1:1" x14ac:dyDescent="0.2">
      <c r="A174" s="3" t="s">
        <v>176</v>
      </c>
    </row>
    <row r="175" spans="1:1" x14ac:dyDescent="0.2">
      <c r="A175" s="3" t="s">
        <v>177</v>
      </c>
    </row>
    <row r="176" spans="1:1" x14ac:dyDescent="0.2">
      <c r="A176" s="3" t="s">
        <v>178</v>
      </c>
    </row>
    <row r="177" spans="1:1" x14ac:dyDescent="0.2">
      <c r="A177" s="3" t="s">
        <v>179</v>
      </c>
    </row>
    <row r="178" spans="1:1" x14ac:dyDescent="0.2">
      <c r="A178" s="3" t="s">
        <v>180</v>
      </c>
    </row>
    <row r="179" spans="1:1" x14ac:dyDescent="0.2">
      <c r="A179" s="3" t="s">
        <v>181</v>
      </c>
    </row>
    <row r="180" spans="1:1" x14ac:dyDescent="0.2">
      <c r="A180" s="3" t="s">
        <v>182</v>
      </c>
    </row>
    <row r="181" spans="1:1" x14ac:dyDescent="0.2">
      <c r="A181" s="3" t="s">
        <v>183</v>
      </c>
    </row>
    <row r="182" spans="1:1" x14ac:dyDescent="0.2">
      <c r="A182" s="3" t="s">
        <v>184</v>
      </c>
    </row>
    <row r="183" spans="1:1" x14ac:dyDescent="0.2">
      <c r="A183" s="3" t="s">
        <v>185</v>
      </c>
    </row>
    <row r="184" spans="1:1" x14ac:dyDescent="0.2">
      <c r="A184" s="3" t="s">
        <v>186</v>
      </c>
    </row>
    <row r="185" spans="1:1" x14ac:dyDescent="0.2">
      <c r="A185" s="3" t="s">
        <v>187</v>
      </c>
    </row>
    <row r="186" spans="1:1" x14ac:dyDescent="0.2">
      <c r="A186" s="3" t="s">
        <v>188</v>
      </c>
    </row>
    <row r="187" spans="1:1" x14ac:dyDescent="0.2">
      <c r="A187" s="3" t="s">
        <v>189</v>
      </c>
    </row>
    <row r="188" spans="1:1" x14ac:dyDescent="0.2">
      <c r="A188" s="3" t="s">
        <v>190</v>
      </c>
    </row>
    <row r="189" spans="1:1" x14ac:dyDescent="0.2">
      <c r="A189" s="3" t="s">
        <v>191</v>
      </c>
    </row>
    <row r="190" spans="1:1" x14ac:dyDescent="0.2">
      <c r="A190" s="3" t="s">
        <v>192</v>
      </c>
    </row>
    <row r="191" spans="1:1" x14ac:dyDescent="0.2">
      <c r="A191" s="3" t="s">
        <v>193</v>
      </c>
    </row>
    <row r="192" spans="1:1" x14ac:dyDescent="0.2">
      <c r="A192" s="3" t="s">
        <v>194</v>
      </c>
    </row>
    <row r="193" spans="1:1" x14ac:dyDescent="0.2">
      <c r="A193" s="3" t="s">
        <v>195</v>
      </c>
    </row>
    <row r="194" spans="1:1" x14ac:dyDescent="0.2">
      <c r="A194" s="3" t="s">
        <v>196</v>
      </c>
    </row>
    <row r="195" spans="1:1" x14ac:dyDescent="0.2">
      <c r="A195" s="3" t="s">
        <v>197</v>
      </c>
    </row>
    <row r="196" spans="1:1" x14ac:dyDescent="0.2">
      <c r="A196" s="3" t="s">
        <v>198</v>
      </c>
    </row>
    <row r="197" spans="1:1" x14ac:dyDescent="0.2">
      <c r="A197" s="3" t="s">
        <v>199</v>
      </c>
    </row>
    <row r="198" spans="1:1" x14ac:dyDescent="0.2">
      <c r="A198" s="3" t="s">
        <v>200</v>
      </c>
    </row>
    <row r="199" spans="1:1" x14ac:dyDescent="0.2">
      <c r="A199" s="3" t="s">
        <v>201</v>
      </c>
    </row>
    <row r="200" spans="1:1" x14ac:dyDescent="0.2">
      <c r="A200" s="3" t="s">
        <v>202</v>
      </c>
    </row>
    <row r="201" spans="1:1" x14ac:dyDescent="0.2">
      <c r="A201" s="3" t="s">
        <v>203</v>
      </c>
    </row>
    <row r="202" spans="1:1" x14ac:dyDescent="0.2">
      <c r="A202" s="3" t="s">
        <v>204</v>
      </c>
    </row>
    <row r="203" spans="1:1" x14ac:dyDescent="0.2">
      <c r="A203" s="3" t="s">
        <v>205</v>
      </c>
    </row>
    <row r="204" spans="1:1" x14ac:dyDescent="0.2">
      <c r="A204" s="3" t="s">
        <v>206</v>
      </c>
    </row>
    <row r="205" spans="1:1" x14ac:dyDescent="0.2">
      <c r="A205" s="3" t="s">
        <v>207</v>
      </c>
    </row>
    <row r="206" spans="1:1" x14ac:dyDescent="0.2">
      <c r="A206" s="3" t="s">
        <v>208</v>
      </c>
    </row>
    <row r="207" spans="1:1" x14ac:dyDescent="0.2">
      <c r="A207" s="3" t="s">
        <v>209</v>
      </c>
    </row>
    <row r="208" spans="1:1" x14ac:dyDescent="0.2">
      <c r="A208" s="3" t="s">
        <v>210</v>
      </c>
    </row>
    <row r="209" spans="1:1" x14ac:dyDescent="0.2">
      <c r="A209" s="3" t="s">
        <v>211</v>
      </c>
    </row>
    <row r="210" spans="1:1" x14ac:dyDescent="0.2">
      <c r="A210" s="3" t="s">
        <v>212</v>
      </c>
    </row>
    <row r="211" spans="1:1" x14ac:dyDescent="0.2">
      <c r="A211" s="3" t="s">
        <v>213</v>
      </c>
    </row>
    <row r="212" spans="1:1" x14ac:dyDescent="0.2">
      <c r="A212" s="3" t="s">
        <v>214</v>
      </c>
    </row>
    <row r="213" spans="1:1" x14ac:dyDescent="0.2">
      <c r="A213" s="3" t="s">
        <v>215</v>
      </c>
    </row>
    <row r="214" spans="1:1" x14ac:dyDescent="0.2">
      <c r="A214" s="3" t="s">
        <v>216</v>
      </c>
    </row>
    <row r="215" spans="1:1" x14ac:dyDescent="0.2">
      <c r="A215" s="3" t="s">
        <v>217</v>
      </c>
    </row>
    <row r="216" spans="1:1" x14ac:dyDescent="0.2">
      <c r="A216" s="3" t="s">
        <v>218</v>
      </c>
    </row>
    <row r="217" spans="1:1" x14ac:dyDescent="0.2">
      <c r="A217" s="3" t="s">
        <v>219</v>
      </c>
    </row>
    <row r="218" spans="1:1" x14ac:dyDescent="0.2">
      <c r="A218" s="3" t="s">
        <v>220</v>
      </c>
    </row>
    <row r="219" spans="1:1" x14ac:dyDescent="0.2">
      <c r="A219" s="3" t="s">
        <v>221</v>
      </c>
    </row>
    <row r="220" spans="1:1" x14ac:dyDescent="0.2">
      <c r="A220" s="3" t="s">
        <v>222</v>
      </c>
    </row>
    <row r="221" spans="1:1" x14ac:dyDescent="0.2">
      <c r="A221" s="3" t="s">
        <v>223</v>
      </c>
    </row>
    <row r="222" spans="1:1" x14ac:dyDescent="0.2">
      <c r="A222" s="3" t="s">
        <v>224</v>
      </c>
    </row>
    <row r="223" spans="1:1" x14ac:dyDescent="0.2">
      <c r="A223" s="3" t="s">
        <v>225</v>
      </c>
    </row>
    <row r="224" spans="1:1" x14ac:dyDescent="0.2">
      <c r="A224" s="3" t="s">
        <v>226</v>
      </c>
    </row>
    <row r="225" spans="1:1" x14ac:dyDescent="0.2">
      <c r="A225" s="3" t="s">
        <v>227</v>
      </c>
    </row>
    <row r="226" spans="1:1" x14ac:dyDescent="0.2">
      <c r="A226" s="3" t="s">
        <v>228</v>
      </c>
    </row>
    <row r="227" spans="1:1" x14ac:dyDescent="0.2">
      <c r="A227" s="3" t="s">
        <v>229</v>
      </c>
    </row>
    <row r="228" spans="1:1" x14ac:dyDescent="0.2">
      <c r="A228" s="3" t="s">
        <v>230</v>
      </c>
    </row>
    <row r="229" spans="1:1" x14ac:dyDescent="0.2">
      <c r="A229" s="3" t="s">
        <v>231</v>
      </c>
    </row>
    <row r="230" spans="1:1" x14ac:dyDescent="0.2">
      <c r="A230" s="3" t="s">
        <v>232</v>
      </c>
    </row>
    <row r="231" spans="1:1" x14ac:dyDescent="0.2">
      <c r="A231" s="3" t="s">
        <v>233</v>
      </c>
    </row>
    <row r="232" spans="1:1" x14ac:dyDescent="0.2">
      <c r="A232" s="3" t="s">
        <v>234</v>
      </c>
    </row>
    <row r="233" spans="1:1" x14ac:dyDescent="0.2">
      <c r="A233" s="3" t="s">
        <v>235</v>
      </c>
    </row>
    <row r="234" spans="1:1" x14ac:dyDescent="0.2">
      <c r="A234" s="3" t="s">
        <v>236</v>
      </c>
    </row>
    <row r="235" spans="1:1" x14ac:dyDescent="0.2">
      <c r="A235" s="3" t="s">
        <v>237</v>
      </c>
    </row>
    <row r="236" spans="1:1" x14ac:dyDescent="0.2">
      <c r="A236" s="3" t="s">
        <v>238</v>
      </c>
    </row>
    <row r="237" spans="1:1" x14ac:dyDescent="0.2">
      <c r="A237" s="3" t="s">
        <v>239</v>
      </c>
    </row>
    <row r="238" spans="1:1" x14ac:dyDescent="0.2">
      <c r="A238" s="3" t="s">
        <v>240</v>
      </c>
    </row>
    <row r="239" spans="1:1" x14ac:dyDescent="0.2">
      <c r="A239" s="3" t="s">
        <v>241</v>
      </c>
    </row>
    <row r="240" spans="1:1" x14ac:dyDescent="0.2">
      <c r="A240" s="3" t="s">
        <v>242</v>
      </c>
    </row>
    <row r="241" spans="1:1" x14ac:dyDescent="0.2">
      <c r="A241" s="3" t="s">
        <v>243</v>
      </c>
    </row>
    <row r="242" spans="1:1" x14ac:dyDescent="0.2">
      <c r="A242" s="3" t="s">
        <v>244</v>
      </c>
    </row>
    <row r="243" spans="1:1" x14ac:dyDescent="0.2">
      <c r="A243" s="3" t="s">
        <v>245</v>
      </c>
    </row>
    <row r="244" spans="1:1" x14ac:dyDescent="0.2">
      <c r="A244" s="3" t="s">
        <v>246</v>
      </c>
    </row>
    <row r="245" spans="1:1" x14ac:dyDescent="0.2">
      <c r="A245" s="3" t="s">
        <v>247</v>
      </c>
    </row>
    <row r="246" spans="1:1" x14ac:dyDescent="0.2">
      <c r="A246" s="3" t="s">
        <v>248</v>
      </c>
    </row>
    <row r="247" spans="1:1" x14ac:dyDescent="0.2">
      <c r="A247" s="3" t="s">
        <v>249</v>
      </c>
    </row>
    <row r="248" spans="1:1" x14ac:dyDescent="0.2">
      <c r="A248" s="3" t="s">
        <v>250</v>
      </c>
    </row>
    <row r="249" spans="1:1" x14ac:dyDescent="0.2">
      <c r="A249" s="3" t="s">
        <v>251</v>
      </c>
    </row>
    <row r="250" spans="1:1" x14ac:dyDescent="0.2">
      <c r="A250" s="3" t="s">
        <v>252</v>
      </c>
    </row>
    <row r="251" spans="1:1" x14ac:dyDescent="0.2">
      <c r="A251" s="3" t="s">
        <v>253</v>
      </c>
    </row>
    <row r="252" spans="1:1" x14ac:dyDescent="0.2">
      <c r="A252" s="3" t="s">
        <v>254</v>
      </c>
    </row>
    <row r="253" spans="1:1" x14ac:dyDescent="0.2">
      <c r="A253" s="3" t="s">
        <v>255</v>
      </c>
    </row>
    <row r="254" spans="1:1" x14ac:dyDescent="0.2">
      <c r="A254" s="3" t="s">
        <v>256</v>
      </c>
    </row>
    <row r="255" spans="1:1" x14ac:dyDescent="0.2">
      <c r="A255" s="3" t="s">
        <v>257</v>
      </c>
    </row>
    <row r="256" spans="1:1" x14ac:dyDescent="0.2">
      <c r="A256" s="3" t="s">
        <v>258</v>
      </c>
    </row>
    <row r="257" spans="1:1" x14ac:dyDescent="0.2">
      <c r="A257" s="3" t="s">
        <v>259</v>
      </c>
    </row>
    <row r="258" spans="1:1" x14ac:dyDescent="0.2">
      <c r="A258" s="3" t="s">
        <v>260</v>
      </c>
    </row>
    <row r="259" spans="1:1" x14ac:dyDescent="0.2">
      <c r="A259" s="3" t="s">
        <v>261</v>
      </c>
    </row>
    <row r="260" spans="1:1" x14ac:dyDescent="0.2">
      <c r="A260" s="3" t="s">
        <v>262</v>
      </c>
    </row>
    <row r="261" spans="1:1" x14ac:dyDescent="0.2">
      <c r="A261" s="3" t="s">
        <v>263</v>
      </c>
    </row>
    <row r="262" spans="1:1" x14ac:dyDescent="0.2">
      <c r="A262" s="3" t="s">
        <v>264</v>
      </c>
    </row>
    <row r="263" spans="1:1" x14ac:dyDescent="0.2">
      <c r="A263" s="3" t="s">
        <v>265</v>
      </c>
    </row>
    <row r="264" spans="1:1" x14ac:dyDescent="0.2">
      <c r="A264" s="3" t="s">
        <v>266</v>
      </c>
    </row>
    <row r="265" spans="1:1" x14ac:dyDescent="0.2">
      <c r="A265" s="3" t="s">
        <v>267</v>
      </c>
    </row>
    <row r="266" spans="1:1" x14ac:dyDescent="0.2">
      <c r="A266" s="3" t="s">
        <v>268</v>
      </c>
    </row>
    <row r="267" spans="1:1" x14ac:dyDescent="0.2">
      <c r="A267" s="3" t="s">
        <v>269</v>
      </c>
    </row>
    <row r="268" spans="1:1" x14ac:dyDescent="0.2">
      <c r="A268" s="3" t="s">
        <v>270</v>
      </c>
    </row>
    <row r="269" spans="1:1" x14ac:dyDescent="0.2">
      <c r="A269" s="3" t="s">
        <v>271</v>
      </c>
    </row>
    <row r="270" spans="1:1" x14ac:dyDescent="0.2">
      <c r="A270" s="3" t="s">
        <v>272</v>
      </c>
    </row>
    <row r="271" spans="1:1" x14ac:dyDescent="0.2">
      <c r="A271" s="3" t="s">
        <v>273</v>
      </c>
    </row>
    <row r="272" spans="1:1" x14ac:dyDescent="0.2">
      <c r="A272" s="3" t="s">
        <v>274</v>
      </c>
    </row>
    <row r="273" spans="1:1" x14ac:dyDescent="0.2">
      <c r="A273" s="3" t="s">
        <v>275</v>
      </c>
    </row>
    <row r="274" spans="1:1" x14ac:dyDescent="0.2">
      <c r="A274" s="3" t="s">
        <v>276</v>
      </c>
    </row>
    <row r="275" spans="1:1" x14ac:dyDescent="0.2">
      <c r="A275" s="3" t="s">
        <v>277</v>
      </c>
    </row>
    <row r="276" spans="1:1" x14ac:dyDescent="0.2">
      <c r="A276" s="3" t="s">
        <v>278</v>
      </c>
    </row>
    <row r="277" spans="1:1" x14ac:dyDescent="0.2">
      <c r="A277" s="3" t="s">
        <v>279</v>
      </c>
    </row>
    <row r="278" spans="1:1" x14ac:dyDescent="0.2">
      <c r="A278" s="3" t="s">
        <v>280</v>
      </c>
    </row>
    <row r="279" spans="1:1" x14ac:dyDescent="0.2">
      <c r="A279" s="3" t="s">
        <v>281</v>
      </c>
    </row>
    <row r="280" spans="1:1" x14ac:dyDescent="0.2">
      <c r="A280" s="3" t="s">
        <v>282</v>
      </c>
    </row>
    <row r="281" spans="1:1" x14ac:dyDescent="0.2">
      <c r="A281" s="3" t="s">
        <v>283</v>
      </c>
    </row>
    <row r="282" spans="1:1" x14ac:dyDescent="0.2">
      <c r="A282" s="3" t="s">
        <v>284</v>
      </c>
    </row>
    <row r="283" spans="1:1" x14ac:dyDescent="0.2">
      <c r="A283" s="3" t="s">
        <v>285</v>
      </c>
    </row>
    <row r="284" spans="1:1" x14ac:dyDescent="0.2">
      <c r="A284" s="3" t="s">
        <v>286</v>
      </c>
    </row>
    <row r="285" spans="1:1" x14ac:dyDescent="0.2">
      <c r="A285" s="3" t="s">
        <v>287</v>
      </c>
    </row>
    <row r="286" spans="1:1" x14ac:dyDescent="0.2">
      <c r="A286" s="3" t="s">
        <v>288</v>
      </c>
    </row>
    <row r="287" spans="1:1" x14ac:dyDescent="0.2">
      <c r="A287" s="3" t="s">
        <v>289</v>
      </c>
    </row>
    <row r="288" spans="1:1" x14ac:dyDescent="0.2">
      <c r="A288" s="3" t="s">
        <v>290</v>
      </c>
    </row>
    <row r="289" spans="1:1" x14ac:dyDescent="0.2">
      <c r="A289" s="3" t="s">
        <v>291</v>
      </c>
    </row>
    <row r="290" spans="1:1" x14ac:dyDescent="0.2">
      <c r="A290" s="3" t="s">
        <v>292</v>
      </c>
    </row>
    <row r="291" spans="1:1" x14ac:dyDescent="0.2">
      <c r="A291" s="3" t="s">
        <v>293</v>
      </c>
    </row>
    <row r="292" spans="1:1" x14ac:dyDescent="0.2">
      <c r="A292" s="3" t="s">
        <v>294</v>
      </c>
    </row>
    <row r="293" spans="1:1" x14ac:dyDescent="0.2">
      <c r="A293" s="3" t="s">
        <v>295</v>
      </c>
    </row>
    <row r="294" spans="1:1" x14ac:dyDescent="0.2">
      <c r="A294" s="3" t="s">
        <v>296</v>
      </c>
    </row>
    <row r="295" spans="1:1" x14ac:dyDescent="0.2">
      <c r="A295" s="3" t="s">
        <v>297</v>
      </c>
    </row>
    <row r="296" spans="1:1" x14ac:dyDescent="0.2">
      <c r="A296" s="3" t="s">
        <v>298</v>
      </c>
    </row>
    <row r="297" spans="1:1" x14ac:dyDescent="0.2">
      <c r="A297" s="3" t="s">
        <v>299</v>
      </c>
    </row>
    <row r="298" spans="1:1" x14ac:dyDescent="0.2">
      <c r="A298" s="3" t="s">
        <v>300</v>
      </c>
    </row>
    <row r="299" spans="1:1" x14ac:dyDescent="0.2">
      <c r="A299" s="3" t="s">
        <v>301</v>
      </c>
    </row>
    <row r="300" spans="1:1" x14ac:dyDescent="0.2">
      <c r="A300" s="3" t="s">
        <v>302</v>
      </c>
    </row>
    <row r="301" spans="1:1" x14ac:dyDescent="0.2">
      <c r="A301" s="3" t="s">
        <v>303</v>
      </c>
    </row>
    <row r="302" spans="1:1" x14ac:dyDescent="0.2">
      <c r="A302" s="3" t="s">
        <v>304</v>
      </c>
    </row>
    <row r="303" spans="1:1" x14ac:dyDescent="0.2">
      <c r="A303" s="3" t="s">
        <v>305</v>
      </c>
    </row>
    <row r="304" spans="1:1" x14ac:dyDescent="0.2">
      <c r="A304" s="3" t="s">
        <v>306</v>
      </c>
    </row>
    <row r="305" spans="1:1" x14ac:dyDescent="0.2">
      <c r="A305" s="3" t="s">
        <v>307</v>
      </c>
    </row>
    <row r="306" spans="1:1" x14ac:dyDescent="0.2">
      <c r="A306" s="3" t="s">
        <v>308</v>
      </c>
    </row>
    <row r="307" spans="1:1" x14ac:dyDescent="0.2">
      <c r="A307" s="3" t="s">
        <v>309</v>
      </c>
    </row>
    <row r="308" spans="1:1" x14ac:dyDescent="0.2">
      <c r="A308" s="3" t="s">
        <v>310</v>
      </c>
    </row>
    <row r="309" spans="1:1" x14ac:dyDescent="0.2">
      <c r="A309" s="3" t="s">
        <v>311</v>
      </c>
    </row>
    <row r="310" spans="1:1" x14ac:dyDescent="0.2">
      <c r="A310" s="3" t="s">
        <v>312</v>
      </c>
    </row>
    <row r="311" spans="1:1" x14ac:dyDescent="0.2">
      <c r="A311" s="3" t="s">
        <v>313</v>
      </c>
    </row>
    <row r="312" spans="1:1" x14ac:dyDescent="0.2">
      <c r="A312" s="3" t="s">
        <v>314</v>
      </c>
    </row>
    <row r="313" spans="1:1" x14ac:dyDescent="0.2">
      <c r="A313" s="3" t="s">
        <v>315</v>
      </c>
    </row>
    <row r="314" spans="1:1" x14ac:dyDescent="0.2">
      <c r="A314" s="3" t="s">
        <v>316</v>
      </c>
    </row>
    <row r="315" spans="1:1" x14ac:dyDescent="0.2">
      <c r="A315" s="3" t="s">
        <v>317</v>
      </c>
    </row>
    <row r="316" spans="1:1" x14ac:dyDescent="0.2">
      <c r="A316" s="3" t="s">
        <v>318</v>
      </c>
    </row>
    <row r="317" spans="1:1" x14ac:dyDescent="0.2">
      <c r="A317" s="3" t="s">
        <v>319</v>
      </c>
    </row>
    <row r="318" spans="1:1" x14ac:dyDescent="0.2">
      <c r="A318" s="3" t="s">
        <v>320</v>
      </c>
    </row>
    <row r="319" spans="1:1" x14ac:dyDescent="0.2">
      <c r="A319" s="3" t="s">
        <v>321</v>
      </c>
    </row>
    <row r="320" spans="1:1" x14ac:dyDescent="0.2">
      <c r="A320" s="3" t="s">
        <v>322</v>
      </c>
    </row>
    <row r="321" spans="1:1" x14ac:dyDescent="0.2">
      <c r="A321" s="3" t="s">
        <v>323</v>
      </c>
    </row>
    <row r="322" spans="1:1" x14ac:dyDescent="0.2">
      <c r="A322" s="3" t="s">
        <v>324</v>
      </c>
    </row>
    <row r="323" spans="1:1" x14ac:dyDescent="0.2">
      <c r="A323" s="3" t="s">
        <v>325</v>
      </c>
    </row>
    <row r="324" spans="1:1" x14ac:dyDescent="0.2">
      <c r="A324" s="3" t="s">
        <v>326</v>
      </c>
    </row>
    <row r="325" spans="1:1" x14ac:dyDescent="0.2">
      <c r="A325" s="3" t="s">
        <v>327</v>
      </c>
    </row>
    <row r="326" spans="1:1" x14ac:dyDescent="0.2">
      <c r="A326" s="3" t="s">
        <v>328</v>
      </c>
    </row>
    <row r="327" spans="1:1" x14ac:dyDescent="0.2">
      <c r="A327" s="3" t="s">
        <v>329</v>
      </c>
    </row>
    <row r="328" spans="1:1" x14ac:dyDescent="0.2">
      <c r="A328" s="3" t="s">
        <v>330</v>
      </c>
    </row>
    <row r="329" spans="1:1" x14ac:dyDescent="0.2">
      <c r="A329" s="3" t="s">
        <v>331</v>
      </c>
    </row>
    <row r="330" spans="1:1" x14ac:dyDescent="0.2">
      <c r="A330" s="3" t="s">
        <v>332</v>
      </c>
    </row>
    <row r="331" spans="1:1" x14ac:dyDescent="0.2">
      <c r="A331" s="3" t="s">
        <v>333</v>
      </c>
    </row>
    <row r="332" spans="1:1" x14ac:dyDescent="0.2">
      <c r="A332" s="3" t="s">
        <v>334</v>
      </c>
    </row>
    <row r="333" spans="1:1" x14ac:dyDescent="0.2">
      <c r="A333" s="3" t="s">
        <v>335</v>
      </c>
    </row>
    <row r="334" spans="1:1" x14ac:dyDescent="0.2">
      <c r="A334" s="3" t="s">
        <v>336</v>
      </c>
    </row>
    <row r="335" spans="1:1" x14ac:dyDescent="0.2">
      <c r="A335" s="3" t="s">
        <v>337</v>
      </c>
    </row>
    <row r="336" spans="1:1" x14ac:dyDescent="0.2">
      <c r="A336" s="3" t="s">
        <v>338</v>
      </c>
    </row>
    <row r="337" spans="1:1" x14ac:dyDescent="0.2">
      <c r="A337" s="3" t="s">
        <v>339</v>
      </c>
    </row>
    <row r="338" spans="1:1" x14ac:dyDescent="0.2">
      <c r="A338" s="3" t="s">
        <v>340</v>
      </c>
    </row>
    <row r="339" spans="1:1" x14ac:dyDescent="0.2">
      <c r="A339" s="3" t="s">
        <v>341</v>
      </c>
    </row>
    <row r="340" spans="1:1" x14ac:dyDescent="0.2">
      <c r="A340" s="3" t="s">
        <v>342</v>
      </c>
    </row>
    <row r="341" spans="1:1" x14ac:dyDescent="0.2">
      <c r="A341" s="3" t="s">
        <v>343</v>
      </c>
    </row>
    <row r="342" spans="1:1" x14ac:dyDescent="0.2">
      <c r="A342" s="3" t="s">
        <v>344</v>
      </c>
    </row>
    <row r="343" spans="1:1" x14ac:dyDescent="0.2">
      <c r="A343" s="3" t="s">
        <v>345</v>
      </c>
    </row>
    <row r="344" spans="1:1" x14ac:dyDescent="0.2">
      <c r="A344" s="3" t="s">
        <v>346</v>
      </c>
    </row>
    <row r="345" spans="1:1" x14ac:dyDescent="0.2">
      <c r="A345" s="3" t="s">
        <v>347</v>
      </c>
    </row>
    <row r="346" spans="1:1" x14ac:dyDescent="0.2">
      <c r="A346" s="3" t="s">
        <v>348</v>
      </c>
    </row>
    <row r="347" spans="1:1" x14ac:dyDescent="0.2">
      <c r="A347" s="3" t="s">
        <v>349</v>
      </c>
    </row>
    <row r="348" spans="1:1" x14ac:dyDescent="0.2">
      <c r="A348" s="3" t="s">
        <v>350</v>
      </c>
    </row>
    <row r="349" spans="1:1" x14ac:dyDescent="0.2">
      <c r="A349" s="3" t="s">
        <v>351</v>
      </c>
    </row>
    <row r="350" spans="1:1" x14ac:dyDescent="0.2">
      <c r="A350" s="3" t="s">
        <v>352</v>
      </c>
    </row>
    <row r="351" spans="1:1" x14ac:dyDescent="0.2">
      <c r="A351" s="3" t="s">
        <v>353</v>
      </c>
    </row>
    <row r="352" spans="1:1" x14ac:dyDescent="0.2">
      <c r="A352" s="3" t="s">
        <v>354</v>
      </c>
    </row>
    <row r="353" spans="1:1" x14ac:dyDescent="0.2">
      <c r="A353" s="3" t="s">
        <v>355</v>
      </c>
    </row>
    <row r="354" spans="1:1" x14ac:dyDescent="0.2">
      <c r="A354" s="3" t="s">
        <v>356</v>
      </c>
    </row>
    <row r="355" spans="1:1" x14ac:dyDescent="0.2">
      <c r="A355" s="3" t="s">
        <v>357</v>
      </c>
    </row>
    <row r="356" spans="1:1" x14ac:dyDescent="0.2">
      <c r="A356" s="3" t="s">
        <v>358</v>
      </c>
    </row>
    <row r="357" spans="1:1" x14ac:dyDescent="0.2">
      <c r="A357" s="3" t="s">
        <v>359</v>
      </c>
    </row>
    <row r="358" spans="1:1" x14ac:dyDescent="0.2">
      <c r="A358" s="3" t="s">
        <v>360</v>
      </c>
    </row>
    <row r="359" spans="1:1" x14ac:dyDescent="0.2">
      <c r="A359" s="3" t="s">
        <v>361</v>
      </c>
    </row>
    <row r="360" spans="1:1" x14ac:dyDescent="0.2">
      <c r="A360" s="3" t="s">
        <v>362</v>
      </c>
    </row>
    <row r="361" spans="1:1" x14ac:dyDescent="0.2">
      <c r="A361" s="3" t="s">
        <v>363</v>
      </c>
    </row>
    <row r="362" spans="1:1" x14ac:dyDescent="0.2">
      <c r="A362" s="3" t="s">
        <v>364</v>
      </c>
    </row>
    <row r="363" spans="1:1" x14ac:dyDescent="0.2">
      <c r="A363" s="3" t="s">
        <v>365</v>
      </c>
    </row>
    <row r="364" spans="1:1" x14ac:dyDescent="0.2">
      <c r="A364" s="3" t="s">
        <v>366</v>
      </c>
    </row>
    <row r="365" spans="1:1" x14ac:dyDescent="0.2">
      <c r="A365" s="3" t="s">
        <v>367</v>
      </c>
    </row>
    <row r="366" spans="1:1" x14ac:dyDescent="0.2">
      <c r="A366" s="3" t="s">
        <v>368</v>
      </c>
    </row>
    <row r="367" spans="1:1" x14ac:dyDescent="0.2">
      <c r="A367" s="3" t="s">
        <v>369</v>
      </c>
    </row>
    <row r="368" spans="1:1" x14ac:dyDescent="0.2">
      <c r="A368" s="3" t="s">
        <v>370</v>
      </c>
    </row>
    <row r="369" spans="1:1" x14ac:dyDescent="0.2">
      <c r="A369" s="3" t="s">
        <v>371</v>
      </c>
    </row>
    <row r="370" spans="1:1" x14ac:dyDescent="0.2">
      <c r="A370" s="3" t="s">
        <v>372</v>
      </c>
    </row>
    <row r="371" spans="1:1" x14ac:dyDescent="0.2">
      <c r="A371" s="3" t="s">
        <v>373</v>
      </c>
    </row>
    <row r="372" spans="1:1" x14ac:dyDescent="0.2">
      <c r="A372" s="3" t="s">
        <v>374</v>
      </c>
    </row>
    <row r="373" spans="1:1" x14ac:dyDescent="0.2">
      <c r="A373" s="3" t="s">
        <v>375</v>
      </c>
    </row>
    <row r="374" spans="1:1" x14ac:dyDescent="0.2">
      <c r="A374" s="3" t="s">
        <v>376</v>
      </c>
    </row>
    <row r="375" spans="1:1" x14ac:dyDescent="0.2">
      <c r="A375" s="3" t="s">
        <v>377</v>
      </c>
    </row>
    <row r="376" spans="1:1" x14ac:dyDescent="0.2">
      <c r="A376" s="3" t="s">
        <v>378</v>
      </c>
    </row>
    <row r="377" spans="1:1" x14ac:dyDescent="0.2">
      <c r="A377" s="3" t="s">
        <v>379</v>
      </c>
    </row>
    <row r="378" spans="1:1" x14ac:dyDescent="0.2">
      <c r="A378" s="3" t="s">
        <v>380</v>
      </c>
    </row>
    <row r="379" spans="1:1" x14ac:dyDescent="0.2">
      <c r="A379" s="3" t="s">
        <v>381</v>
      </c>
    </row>
    <row r="380" spans="1:1" x14ac:dyDescent="0.2">
      <c r="A380" s="3" t="s">
        <v>382</v>
      </c>
    </row>
    <row r="381" spans="1:1" x14ac:dyDescent="0.2">
      <c r="A381" s="3" t="s">
        <v>383</v>
      </c>
    </row>
    <row r="382" spans="1:1" x14ac:dyDescent="0.2">
      <c r="A382" s="3" t="s">
        <v>384</v>
      </c>
    </row>
    <row r="383" spans="1:1" x14ac:dyDescent="0.2">
      <c r="A383" s="3" t="s">
        <v>385</v>
      </c>
    </row>
    <row r="384" spans="1:1" x14ac:dyDescent="0.2">
      <c r="A384" s="3" t="s">
        <v>386</v>
      </c>
    </row>
    <row r="385" spans="1:1" x14ac:dyDescent="0.2">
      <c r="A385" s="3" t="s">
        <v>387</v>
      </c>
    </row>
    <row r="386" spans="1:1" x14ac:dyDescent="0.2">
      <c r="A386" s="3" t="s">
        <v>388</v>
      </c>
    </row>
    <row r="387" spans="1:1" x14ac:dyDescent="0.2">
      <c r="A387" s="3" t="s">
        <v>389</v>
      </c>
    </row>
  </sheetData>
  <mergeCells count="1">
    <mergeCell ref="B1:E8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2BB93-00E7-48C1-8B27-C529B23E1EE7}">
  <dimension ref="A1:J40"/>
  <sheetViews>
    <sheetView showGridLines="0" workbookViewId="0">
      <selection activeCell="O24" sqref="O24"/>
    </sheetView>
  </sheetViews>
  <sheetFormatPr defaultRowHeight="15" x14ac:dyDescent="0.2"/>
  <cols>
    <col min="1" max="1" width="27.5" style="3" bestFit="1" customWidth="1"/>
    <col min="2" max="16384" width="9.33203125" style="1"/>
  </cols>
  <sheetData>
    <row r="1" spans="1:10" x14ac:dyDescent="0.2">
      <c r="A1" s="2" t="s">
        <v>4405</v>
      </c>
      <c r="C1" s="49" t="s">
        <v>7778</v>
      </c>
      <c r="D1" s="49"/>
      <c r="E1" s="49"/>
      <c r="F1" s="49"/>
      <c r="G1" s="49"/>
      <c r="H1" s="49"/>
      <c r="I1" s="49"/>
      <c r="J1" s="49"/>
    </row>
    <row r="2" spans="1:10" x14ac:dyDescent="0.2">
      <c r="A2" s="3" t="s">
        <v>4368</v>
      </c>
      <c r="C2" s="49"/>
      <c r="D2" s="49"/>
      <c r="E2" s="49"/>
      <c r="F2" s="49"/>
      <c r="G2" s="49"/>
      <c r="H2" s="49"/>
      <c r="I2" s="49"/>
      <c r="J2" s="49"/>
    </row>
    <row r="3" spans="1:10" x14ac:dyDescent="0.2">
      <c r="A3" s="3" t="s">
        <v>4369</v>
      </c>
      <c r="C3" s="49"/>
      <c r="D3" s="49"/>
      <c r="E3" s="49"/>
      <c r="F3" s="49"/>
      <c r="G3" s="49"/>
      <c r="H3" s="49"/>
      <c r="I3" s="49"/>
      <c r="J3" s="49"/>
    </row>
    <row r="4" spans="1:10" x14ac:dyDescent="0.2">
      <c r="A4" s="3" t="s">
        <v>4370</v>
      </c>
      <c r="C4" s="49"/>
      <c r="D4" s="49"/>
      <c r="E4" s="49"/>
      <c r="F4" s="49"/>
      <c r="G4" s="49"/>
      <c r="H4" s="49"/>
      <c r="I4" s="49"/>
      <c r="J4" s="49"/>
    </row>
    <row r="5" spans="1:10" x14ac:dyDescent="0.2">
      <c r="A5" s="3" t="s">
        <v>4371</v>
      </c>
      <c r="C5" s="49"/>
      <c r="D5" s="49"/>
      <c r="E5" s="49"/>
      <c r="F5" s="49"/>
      <c r="G5" s="49"/>
      <c r="H5" s="49"/>
      <c r="I5" s="49"/>
      <c r="J5" s="49"/>
    </row>
    <row r="6" spans="1:10" x14ac:dyDescent="0.2">
      <c r="A6" s="3" t="s">
        <v>4372</v>
      </c>
      <c r="C6" s="49"/>
      <c r="D6" s="49"/>
      <c r="E6" s="49"/>
      <c r="F6" s="49"/>
      <c r="G6" s="49"/>
      <c r="H6" s="49"/>
      <c r="I6" s="49"/>
      <c r="J6" s="49"/>
    </row>
    <row r="7" spans="1:10" x14ac:dyDescent="0.2">
      <c r="A7" s="3" t="s">
        <v>4373</v>
      </c>
      <c r="C7" s="49"/>
      <c r="D7" s="49"/>
      <c r="E7" s="49"/>
      <c r="F7" s="49"/>
      <c r="G7" s="49"/>
      <c r="H7" s="49"/>
      <c r="I7" s="49"/>
      <c r="J7" s="49"/>
    </row>
    <row r="8" spans="1:10" x14ac:dyDescent="0.2">
      <c r="A8" s="3" t="s">
        <v>4374</v>
      </c>
      <c r="C8" s="49"/>
      <c r="D8" s="49"/>
      <c r="E8" s="49"/>
      <c r="F8" s="49"/>
      <c r="G8" s="49"/>
      <c r="H8" s="49"/>
      <c r="I8" s="49"/>
      <c r="J8" s="49"/>
    </row>
    <row r="9" spans="1:10" x14ac:dyDescent="0.2">
      <c r="A9" s="3" t="s">
        <v>4375</v>
      </c>
      <c r="C9" s="49"/>
      <c r="D9" s="49"/>
      <c r="E9" s="49"/>
      <c r="F9" s="49"/>
      <c r="G9" s="49"/>
      <c r="H9" s="49"/>
      <c r="I9" s="49"/>
      <c r="J9" s="49"/>
    </row>
    <row r="10" spans="1:10" x14ac:dyDescent="0.2">
      <c r="A10" s="3" t="s">
        <v>4376</v>
      </c>
      <c r="C10" s="49"/>
      <c r="D10" s="49"/>
      <c r="E10" s="49"/>
      <c r="F10" s="49"/>
      <c r="G10" s="49"/>
      <c r="H10" s="49"/>
      <c r="I10" s="49"/>
      <c r="J10" s="49"/>
    </row>
    <row r="11" spans="1:10" x14ac:dyDescent="0.2">
      <c r="A11" s="3" t="s">
        <v>4377</v>
      </c>
    </row>
    <row r="12" spans="1:10" x14ac:dyDescent="0.2">
      <c r="A12" s="3" t="s">
        <v>4378</v>
      </c>
    </row>
    <row r="13" spans="1:10" x14ac:dyDescent="0.2">
      <c r="A13" s="3" t="s">
        <v>4379</v>
      </c>
    </row>
    <row r="14" spans="1:10" x14ac:dyDescent="0.2">
      <c r="A14" s="3" t="s">
        <v>4380</v>
      </c>
    </row>
    <row r="15" spans="1:10" x14ac:dyDescent="0.2">
      <c r="A15" s="3" t="s">
        <v>4381</v>
      </c>
    </row>
    <row r="16" spans="1:10" x14ac:dyDescent="0.2">
      <c r="A16" s="3" t="s">
        <v>4382</v>
      </c>
    </row>
    <row r="17" spans="1:1" x14ac:dyDescent="0.2">
      <c r="A17" s="3" t="s">
        <v>4383</v>
      </c>
    </row>
    <row r="18" spans="1:1" x14ac:dyDescent="0.2">
      <c r="A18" s="3" t="s">
        <v>4379</v>
      </c>
    </row>
    <row r="19" spans="1:1" x14ac:dyDescent="0.2">
      <c r="A19" s="3" t="s">
        <v>4384</v>
      </c>
    </row>
    <row r="20" spans="1:1" x14ac:dyDescent="0.2">
      <c r="A20" s="3" t="s">
        <v>4385</v>
      </c>
    </row>
    <row r="21" spans="1:1" x14ac:dyDescent="0.2">
      <c r="A21" s="3" t="s">
        <v>4386</v>
      </c>
    </row>
    <row r="22" spans="1:1" x14ac:dyDescent="0.2">
      <c r="A22" s="3" t="s">
        <v>4387</v>
      </c>
    </row>
    <row r="23" spans="1:1" x14ac:dyDescent="0.2">
      <c r="A23" s="3" t="s">
        <v>4388</v>
      </c>
    </row>
    <row r="24" spans="1:1" x14ac:dyDescent="0.2">
      <c r="A24" s="3" t="s">
        <v>4389</v>
      </c>
    </row>
    <row r="25" spans="1:1" x14ac:dyDescent="0.2">
      <c r="A25" s="3" t="s">
        <v>4390</v>
      </c>
    </row>
    <row r="26" spans="1:1" x14ac:dyDescent="0.2">
      <c r="A26" s="3" t="s">
        <v>4391</v>
      </c>
    </row>
    <row r="27" spans="1:1" x14ac:dyDescent="0.2">
      <c r="A27" s="3" t="s">
        <v>4392</v>
      </c>
    </row>
    <row r="28" spans="1:1" x14ac:dyDescent="0.2">
      <c r="A28" s="3" t="s">
        <v>4393</v>
      </c>
    </row>
    <row r="29" spans="1:1" x14ac:dyDescent="0.2">
      <c r="A29" s="3" t="s">
        <v>4394</v>
      </c>
    </row>
    <row r="30" spans="1:1" x14ac:dyDescent="0.2">
      <c r="A30" s="3" t="s">
        <v>4395</v>
      </c>
    </row>
    <row r="31" spans="1:1" x14ac:dyDescent="0.2">
      <c r="A31" s="3" t="s">
        <v>4396</v>
      </c>
    </row>
    <row r="32" spans="1:1" x14ac:dyDescent="0.2">
      <c r="A32" s="3" t="s">
        <v>4397</v>
      </c>
    </row>
    <row r="33" spans="1:1" x14ac:dyDescent="0.2">
      <c r="A33" s="3" t="s">
        <v>4398</v>
      </c>
    </row>
    <row r="34" spans="1:1" x14ac:dyDescent="0.2">
      <c r="A34" s="3" t="s">
        <v>4399</v>
      </c>
    </row>
    <row r="35" spans="1:1" x14ac:dyDescent="0.2">
      <c r="A35" s="3" t="s">
        <v>4400</v>
      </c>
    </row>
    <row r="36" spans="1:1" x14ac:dyDescent="0.2">
      <c r="A36" s="3" t="s">
        <v>4401</v>
      </c>
    </row>
    <row r="37" spans="1:1" x14ac:dyDescent="0.2">
      <c r="A37" s="3" t="s">
        <v>4402</v>
      </c>
    </row>
    <row r="38" spans="1:1" x14ac:dyDescent="0.2">
      <c r="A38" s="3" t="s">
        <v>4395</v>
      </c>
    </row>
    <row r="39" spans="1:1" x14ac:dyDescent="0.2">
      <c r="A39" s="3" t="s">
        <v>4403</v>
      </c>
    </row>
    <row r="40" spans="1:1" x14ac:dyDescent="0.2">
      <c r="A40" s="3" t="s">
        <v>4404</v>
      </c>
    </row>
  </sheetData>
  <mergeCells count="1">
    <mergeCell ref="C1:J10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DFD57-CF6F-437A-9583-6C774FAAB1FE}">
  <dimension ref="A1:P68"/>
  <sheetViews>
    <sheetView showGridLines="0" topLeftCell="A19" zoomScaleNormal="100" workbookViewId="0">
      <selection activeCell="S40" sqref="S40"/>
    </sheetView>
  </sheetViews>
  <sheetFormatPr defaultRowHeight="15" x14ac:dyDescent="0.2"/>
  <cols>
    <col min="1" max="1" width="9.33203125" style="1" customWidth="1"/>
    <col min="2" max="2" width="20.83203125" style="1" customWidth="1"/>
    <col min="3" max="3" width="15.33203125" style="1" bestFit="1" customWidth="1"/>
    <col min="4" max="16384" width="9.33203125" style="1"/>
  </cols>
  <sheetData>
    <row r="1" spans="1:16" x14ac:dyDescent="0.25">
      <c r="A1" s="12" t="s">
        <v>7781</v>
      </c>
      <c r="B1" s="12" t="s">
        <v>7782</v>
      </c>
      <c r="C1" s="12" t="s">
        <v>7783</v>
      </c>
    </row>
    <row r="2" spans="1:16" ht="15" customHeight="1" x14ac:dyDescent="0.25">
      <c r="A2" s="14">
        <v>11</v>
      </c>
      <c r="B2" s="15" t="s">
        <v>7784</v>
      </c>
      <c r="C2" s="15" t="s">
        <v>7785</v>
      </c>
      <c r="E2" s="49" t="s">
        <v>7824</v>
      </c>
      <c r="F2" s="49"/>
      <c r="G2" s="49"/>
      <c r="H2" s="49"/>
      <c r="I2" s="49"/>
      <c r="J2" s="49"/>
      <c r="K2" s="49"/>
      <c r="L2" s="23"/>
    </row>
    <row r="3" spans="1:16" x14ac:dyDescent="0.25">
      <c r="A3" s="14">
        <v>12</v>
      </c>
      <c r="B3" s="15" t="s">
        <v>7784</v>
      </c>
      <c r="C3" s="15" t="s">
        <v>7785</v>
      </c>
      <c r="E3" s="49"/>
      <c r="F3" s="49"/>
      <c r="G3" s="49"/>
      <c r="H3" s="49"/>
      <c r="I3" s="49"/>
      <c r="J3" s="49"/>
      <c r="K3" s="49"/>
      <c r="L3" s="23"/>
    </row>
    <row r="4" spans="1:16" x14ac:dyDescent="0.25">
      <c r="A4" s="14">
        <v>13</v>
      </c>
      <c r="B4" s="15" t="s">
        <v>7784</v>
      </c>
      <c r="C4" s="15" t="s">
        <v>7785</v>
      </c>
      <c r="E4" s="49"/>
      <c r="F4" s="49"/>
      <c r="G4" s="49"/>
      <c r="H4" s="49"/>
      <c r="I4" s="49"/>
      <c r="J4" s="49"/>
      <c r="K4" s="49"/>
      <c r="L4" s="23"/>
    </row>
    <row r="5" spans="1:16" x14ac:dyDescent="0.25">
      <c r="A5" s="14">
        <v>14</v>
      </c>
      <c r="B5" s="15" t="s">
        <v>7784</v>
      </c>
      <c r="C5" s="15" t="s">
        <v>7785</v>
      </c>
      <c r="E5" s="49"/>
      <c r="F5" s="49"/>
      <c r="G5" s="49"/>
      <c r="H5" s="49"/>
      <c r="I5" s="49"/>
      <c r="J5" s="49"/>
      <c r="K5" s="49"/>
      <c r="L5" s="23"/>
    </row>
    <row r="6" spans="1:16" x14ac:dyDescent="0.25">
      <c r="A6" s="14">
        <v>15</v>
      </c>
      <c r="B6" s="15" t="s">
        <v>7784</v>
      </c>
      <c r="C6" s="15" t="s">
        <v>7785</v>
      </c>
      <c r="E6" s="24" t="s">
        <v>7825</v>
      </c>
      <c r="F6" s="24"/>
      <c r="G6" s="24"/>
      <c r="H6" s="24"/>
      <c r="I6" s="24"/>
      <c r="J6" s="25"/>
      <c r="K6" s="24"/>
      <c r="L6" s="23"/>
    </row>
    <row r="7" spans="1:16" x14ac:dyDescent="0.25">
      <c r="A7" s="14">
        <v>16</v>
      </c>
      <c r="B7" s="15" t="s">
        <v>7784</v>
      </c>
      <c r="C7" s="15" t="s">
        <v>7785</v>
      </c>
      <c r="E7" s="23"/>
      <c r="F7" s="23"/>
      <c r="G7" s="23"/>
      <c r="H7" s="23"/>
      <c r="I7" s="23"/>
      <c r="J7" s="23"/>
      <c r="K7" s="23"/>
      <c r="L7" s="23"/>
    </row>
    <row r="8" spans="1:16" x14ac:dyDescent="0.25">
      <c r="A8" s="14">
        <v>17</v>
      </c>
      <c r="B8" s="15" t="s">
        <v>7784</v>
      </c>
      <c r="C8" s="15" t="s">
        <v>7785</v>
      </c>
      <c r="E8" s="23"/>
      <c r="F8" s="23"/>
      <c r="G8" s="23"/>
      <c r="H8" s="23"/>
      <c r="I8" s="23"/>
      <c r="J8" s="23"/>
      <c r="K8" s="23"/>
      <c r="L8" s="23"/>
    </row>
    <row r="9" spans="1:16" x14ac:dyDescent="0.25">
      <c r="A9" s="14">
        <v>18</v>
      </c>
      <c r="B9" s="15" t="s">
        <v>7784</v>
      </c>
      <c r="C9" s="15" t="s">
        <v>7785</v>
      </c>
      <c r="H9" s="16"/>
    </row>
    <row r="10" spans="1:16" x14ac:dyDescent="0.25">
      <c r="A10" s="14">
        <v>19</v>
      </c>
      <c r="B10" s="15" t="s">
        <v>7784</v>
      </c>
      <c r="C10" s="15" t="s">
        <v>7785</v>
      </c>
      <c r="E10" s="52" t="s">
        <v>7867</v>
      </c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</row>
    <row r="11" spans="1:16" x14ac:dyDescent="0.25">
      <c r="A11" s="14">
        <v>21</v>
      </c>
      <c r="B11" s="15" t="s">
        <v>7786</v>
      </c>
      <c r="C11" s="15" t="s">
        <v>7785</v>
      </c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</row>
    <row r="12" spans="1:16" x14ac:dyDescent="0.25">
      <c r="A12" s="14">
        <v>22</v>
      </c>
      <c r="B12" s="15" t="s">
        <v>7786</v>
      </c>
      <c r="C12" s="15" t="s">
        <v>7785</v>
      </c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</row>
    <row r="13" spans="1:16" x14ac:dyDescent="0.25">
      <c r="A13" s="14">
        <v>24</v>
      </c>
      <c r="B13" s="15" t="s">
        <v>7786</v>
      </c>
      <c r="C13" s="15" t="s">
        <v>7785</v>
      </c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</row>
    <row r="14" spans="1:16" x14ac:dyDescent="0.25">
      <c r="A14" s="14">
        <v>27</v>
      </c>
      <c r="B14" s="15" t="s">
        <v>7787</v>
      </c>
      <c r="C14" s="15" t="s">
        <v>7785</v>
      </c>
      <c r="E14" s="15"/>
      <c r="F14" s="51" t="s">
        <v>7828</v>
      </c>
      <c r="G14" s="51"/>
      <c r="H14" s="51"/>
      <c r="I14" s="51"/>
      <c r="J14" s="51"/>
      <c r="K14" s="51"/>
      <c r="L14" s="51"/>
      <c r="M14" s="51"/>
      <c r="N14" s="15"/>
      <c r="O14" s="15"/>
      <c r="P14" s="15"/>
    </row>
    <row r="15" spans="1:16" x14ac:dyDescent="0.25">
      <c r="A15" s="14">
        <v>28</v>
      </c>
      <c r="B15" s="15" t="s">
        <v>7787</v>
      </c>
      <c r="C15" s="15" t="s">
        <v>7785</v>
      </c>
      <c r="E15" s="15"/>
      <c r="F15" s="51"/>
      <c r="G15" s="51"/>
      <c r="H15" s="51"/>
      <c r="I15" s="51"/>
      <c r="J15" s="51"/>
      <c r="K15" s="51"/>
      <c r="L15" s="51"/>
      <c r="M15" s="51"/>
      <c r="N15" s="15"/>
      <c r="O15" s="15"/>
      <c r="P15" s="15"/>
    </row>
    <row r="16" spans="1:16" x14ac:dyDescent="0.25">
      <c r="A16" s="14">
        <v>31</v>
      </c>
      <c r="B16" s="15" t="s">
        <v>7788</v>
      </c>
      <c r="C16" s="15" t="s">
        <v>7785</v>
      </c>
      <c r="E16" s="15"/>
      <c r="F16" s="51"/>
      <c r="G16" s="51"/>
      <c r="H16" s="51"/>
      <c r="I16" s="51"/>
      <c r="J16" s="51"/>
      <c r="K16" s="51"/>
      <c r="L16" s="51"/>
      <c r="M16" s="51"/>
      <c r="N16" s="15"/>
      <c r="O16" s="15"/>
      <c r="P16" s="15"/>
    </row>
    <row r="17" spans="1:16" ht="15" customHeight="1" x14ac:dyDescent="0.25">
      <c r="A17" s="14">
        <v>32</v>
      </c>
      <c r="B17" s="15" t="s">
        <v>7788</v>
      </c>
      <c r="C17" s="15" t="s">
        <v>7785</v>
      </c>
      <c r="E17" s="52" t="s">
        <v>7868</v>
      </c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44"/>
    </row>
    <row r="18" spans="1:16" x14ac:dyDescent="0.25">
      <c r="A18" s="14">
        <v>33</v>
      </c>
      <c r="B18" s="15" t="s">
        <v>7788</v>
      </c>
      <c r="C18" s="15" t="s">
        <v>7785</v>
      </c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44"/>
    </row>
    <row r="19" spans="1:16" x14ac:dyDescent="0.25">
      <c r="A19" s="14">
        <v>34</v>
      </c>
      <c r="B19" s="15" t="s">
        <v>7788</v>
      </c>
      <c r="C19" s="15" t="s">
        <v>7785</v>
      </c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44"/>
    </row>
    <row r="20" spans="1:16" x14ac:dyDescent="0.25">
      <c r="A20" s="14">
        <v>35</v>
      </c>
      <c r="B20" s="15" t="s">
        <v>7788</v>
      </c>
      <c r="C20" s="15" t="s">
        <v>7785</v>
      </c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44"/>
    </row>
    <row r="21" spans="1:16" x14ac:dyDescent="0.25">
      <c r="A21" s="14">
        <v>37</v>
      </c>
      <c r="B21" s="15" t="s">
        <v>7788</v>
      </c>
      <c r="C21" s="15" t="s">
        <v>7785</v>
      </c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44"/>
    </row>
    <row r="22" spans="1:16" x14ac:dyDescent="0.25">
      <c r="A22" s="14">
        <v>38</v>
      </c>
      <c r="B22" s="15" t="s">
        <v>7788</v>
      </c>
      <c r="C22" s="15" t="s">
        <v>7785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44"/>
    </row>
    <row r="23" spans="1:16" x14ac:dyDescent="0.25">
      <c r="A23" s="14">
        <v>41</v>
      </c>
      <c r="B23" s="15" t="s">
        <v>7789</v>
      </c>
      <c r="C23" s="15" t="s">
        <v>7790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44"/>
    </row>
    <row r="24" spans="1:16" x14ac:dyDescent="0.25">
      <c r="A24" s="14">
        <v>42</v>
      </c>
      <c r="B24" s="15" t="s">
        <v>7789</v>
      </c>
      <c r="C24" s="15" t="s">
        <v>7790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44"/>
    </row>
    <row r="25" spans="1:16" x14ac:dyDescent="0.25">
      <c r="A25" s="14">
        <v>43</v>
      </c>
      <c r="B25" s="15" t="s">
        <v>7789</v>
      </c>
      <c r="C25" s="15" t="s">
        <v>7790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44"/>
    </row>
    <row r="26" spans="1:16" x14ac:dyDescent="0.25">
      <c r="A26" s="14">
        <v>44</v>
      </c>
      <c r="B26" s="15" t="s">
        <v>7789</v>
      </c>
      <c r="C26" s="15" t="s">
        <v>7790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44"/>
    </row>
    <row r="27" spans="1:16" x14ac:dyDescent="0.25">
      <c r="A27" s="14">
        <v>45</v>
      </c>
      <c r="B27" s="15" t="s">
        <v>7789</v>
      </c>
      <c r="C27" s="15" t="s">
        <v>7790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44"/>
    </row>
    <row r="28" spans="1:16" x14ac:dyDescent="0.25">
      <c r="A28" s="14">
        <v>46</v>
      </c>
      <c r="B28" s="15" t="s">
        <v>7789</v>
      </c>
      <c r="C28" s="15" t="s">
        <v>7790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44"/>
    </row>
    <row r="29" spans="1:16" x14ac:dyDescent="0.25">
      <c r="A29" s="14">
        <v>47</v>
      </c>
      <c r="B29" s="15" t="s">
        <v>7791</v>
      </c>
      <c r="C29" s="15" t="s">
        <v>7790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44"/>
    </row>
    <row r="30" spans="1:16" x14ac:dyDescent="0.25">
      <c r="A30" s="14">
        <v>48</v>
      </c>
      <c r="B30" s="15" t="s">
        <v>7791</v>
      </c>
      <c r="C30" s="15" t="s">
        <v>7790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15"/>
    </row>
    <row r="31" spans="1:16" x14ac:dyDescent="0.25">
      <c r="A31" s="14">
        <v>49</v>
      </c>
      <c r="B31" s="15" t="s">
        <v>7791</v>
      </c>
      <c r="C31" s="15" t="s">
        <v>7790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15"/>
    </row>
    <row r="32" spans="1:16" x14ac:dyDescent="0.25">
      <c r="A32" s="14">
        <v>51</v>
      </c>
      <c r="B32" s="15" t="s">
        <v>7792</v>
      </c>
      <c r="C32" s="15" t="s">
        <v>7790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15"/>
    </row>
    <row r="33" spans="1:16" x14ac:dyDescent="0.25">
      <c r="A33" s="14">
        <v>53</v>
      </c>
      <c r="B33" s="15" t="s">
        <v>7792</v>
      </c>
      <c r="C33" s="15" t="s">
        <v>7790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15"/>
    </row>
    <row r="34" spans="1:16" x14ac:dyDescent="0.25">
      <c r="A34" s="14">
        <v>54</v>
      </c>
      <c r="B34" s="15" t="s">
        <v>7792</v>
      </c>
      <c r="C34" s="15" t="s">
        <v>7790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</row>
    <row r="35" spans="1:16" x14ac:dyDescent="0.25">
      <c r="A35" s="14">
        <v>55</v>
      </c>
      <c r="B35" s="15" t="s">
        <v>7792</v>
      </c>
      <c r="C35" s="15" t="s">
        <v>7790</v>
      </c>
    </row>
    <row r="36" spans="1:16" x14ac:dyDescent="0.25">
      <c r="A36" s="14">
        <v>61</v>
      </c>
      <c r="B36" s="14" t="s">
        <v>7793</v>
      </c>
      <c r="C36" s="15" t="s">
        <v>7794</v>
      </c>
      <c r="G36" s="51" t="s">
        <v>7829</v>
      </c>
      <c r="H36" s="51"/>
      <c r="I36" s="51"/>
      <c r="J36" s="51"/>
      <c r="K36" s="51"/>
    </row>
    <row r="37" spans="1:16" x14ac:dyDescent="0.25">
      <c r="A37" s="14">
        <v>62</v>
      </c>
      <c r="B37" s="15" t="s">
        <v>7795</v>
      </c>
      <c r="C37" s="15" t="s">
        <v>7794</v>
      </c>
      <c r="G37" s="51"/>
      <c r="H37" s="51"/>
      <c r="I37" s="51"/>
      <c r="J37" s="51"/>
      <c r="K37" s="51"/>
    </row>
    <row r="38" spans="1:16" x14ac:dyDescent="0.25">
      <c r="A38" s="14">
        <v>63</v>
      </c>
      <c r="B38" s="15" t="s">
        <v>7796</v>
      </c>
      <c r="C38" s="15" t="s">
        <v>7797</v>
      </c>
      <c r="G38" s="51"/>
      <c r="H38" s="51"/>
      <c r="I38" s="51"/>
      <c r="J38" s="51"/>
      <c r="K38" s="51"/>
    </row>
    <row r="39" spans="1:16" x14ac:dyDescent="0.25">
      <c r="A39" s="14">
        <v>64</v>
      </c>
      <c r="B39" s="15" t="s">
        <v>7795</v>
      </c>
      <c r="C39" s="15" t="s">
        <v>7794</v>
      </c>
      <c r="E39" s="52" t="s">
        <v>7869</v>
      </c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</row>
    <row r="40" spans="1:16" x14ac:dyDescent="0.25">
      <c r="A40" s="14">
        <v>65</v>
      </c>
      <c r="B40" s="15" t="s">
        <v>7798</v>
      </c>
      <c r="C40" s="15" t="s">
        <v>7794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</row>
    <row r="41" spans="1:16" x14ac:dyDescent="0.25">
      <c r="A41" s="14">
        <v>66</v>
      </c>
      <c r="B41" s="15" t="s">
        <v>7798</v>
      </c>
      <c r="C41" s="15" t="s">
        <v>7794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</row>
    <row r="42" spans="1:16" x14ac:dyDescent="0.25">
      <c r="A42" s="14">
        <v>67</v>
      </c>
      <c r="B42" s="15" t="s">
        <v>7799</v>
      </c>
      <c r="C42" s="15" t="s">
        <v>7794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</row>
    <row r="43" spans="1:16" x14ac:dyDescent="0.25">
      <c r="A43" s="14">
        <v>68</v>
      </c>
      <c r="B43" s="15" t="s">
        <v>7800</v>
      </c>
      <c r="C43" s="15" t="s">
        <v>7797</v>
      </c>
      <c r="E43" s="49" t="s">
        <v>7830</v>
      </c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</row>
    <row r="44" spans="1:16" x14ac:dyDescent="0.25">
      <c r="A44" s="14">
        <v>69</v>
      </c>
      <c r="B44" s="15" t="s">
        <v>7801</v>
      </c>
      <c r="C44" s="15" t="s">
        <v>7797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</row>
    <row r="45" spans="1:16" x14ac:dyDescent="0.25">
      <c r="A45" s="14">
        <v>71</v>
      </c>
      <c r="B45" s="15" t="s">
        <v>7802</v>
      </c>
      <c r="C45" s="15" t="s">
        <v>7803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</row>
    <row r="46" spans="1:16" x14ac:dyDescent="0.25">
      <c r="A46" s="14">
        <v>73</v>
      </c>
      <c r="B46" s="15" t="s">
        <v>7802</v>
      </c>
      <c r="C46" s="15" t="s">
        <v>7803</v>
      </c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</row>
    <row r="47" spans="1:16" x14ac:dyDescent="0.25">
      <c r="A47" s="14">
        <v>74</v>
      </c>
      <c r="B47" s="15" t="s">
        <v>7802</v>
      </c>
      <c r="C47" s="15" t="s">
        <v>7803</v>
      </c>
    </row>
    <row r="48" spans="1:16" x14ac:dyDescent="0.25">
      <c r="A48" s="14">
        <v>75</v>
      </c>
      <c r="B48" s="15" t="s">
        <v>7802</v>
      </c>
      <c r="C48" s="15" t="s">
        <v>7803</v>
      </c>
    </row>
    <row r="49" spans="1:3" x14ac:dyDescent="0.25">
      <c r="A49" s="14">
        <v>77</v>
      </c>
      <c r="B49" s="15" t="s">
        <v>7802</v>
      </c>
      <c r="C49" s="15" t="s">
        <v>7803</v>
      </c>
    </row>
    <row r="50" spans="1:3" x14ac:dyDescent="0.25">
      <c r="A50" s="14">
        <v>79</v>
      </c>
      <c r="B50" s="15" t="s">
        <v>7804</v>
      </c>
      <c r="C50" s="15" t="s">
        <v>7803</v>
      </c>
    </row>
    <row r="51" spans="1:3" x14ac:dyDescent="0.25">
      <c r="A51" s="14">
        <v>81</v>
      </c>
      <c r="B51" s="15" t="s">
        <v>7805</v>
      </c>
      <c r="C51" s="15" t="s">
        <v>7803</v>
      </c>
    </row>
    <row r="52" spans="1:3" x14ac:dyDescent="0.25">
      <c r="A52" s="14">
        <v>82</v>
      </c>
      <c r="B52" s="15" t="s">
        <v>7806</v>
      </c>
      <c r="C52" s="15" t="s">
        <v>7803</v>
      </c>
    </row>
    <row r="53" spans="1:3" x14ac:dyDescent="0.25">
      <c r="A53" s="14">
        <v>83</v>
      </c>
      <c r="B53" s="15" t="s">
        <v>7807</v>
      </c>
      <c r="C53" s="15" t="s">
        <v>7803</v>
      </c>
    </row>
    <row r="54" spans="1:3" x14ac:dyDescent="0.25">
      <c r="A54" s="14">
        <v>84</v>
      </c>
      <c r="B54" s="15" t="s">
        <v>7808</v>
      </c>
      <c r="C54" s="15" t="s">
        <v>7803</v>
      </c>
    </row>
    <row r="55" spans="1:3" x14ac:dyDescent="0.25">
      <c r="A55" s="14">
        <v>85</v>
      </c>
      <c r="B55" s="15" t="s">
        <v>7809</v>
      </c>
      <c r="C55" s="15" t="s">
        <v>7803</v>
      </c>
    </row>
    <row r="56" spans="1:3" x14ac:dyDescent="0.25">
      <c r="A56" s="14">
        <v>86</v>
      </c>
      <c r="B56" s="15" t="s">
        <v>7810</v>
      </c>
      <c r="C56" s="15" t="s">
        <v>7803</v>
      </c>
    </row>
    <row r="57" spans="1:3" x14ac:dyDescent="0.25">
      <c r="A57" s="14">
        <v>87</v>
      </c>
      <c r="B57" s="15" t="s">
        <v>7805</v>
      </c>
      <c r="C57" s="15" t="s">
        <v>7803</v>
      </c>
    </row>
    <row r="58" spans="1:3" x14ac:dyDescent="0.25">
      <c r="A58" s="14">
        <v>88</v>
      </c>
      <c r="B58" s="15" t="s">
        <v>7809</v>
      </c>
      <c r="C58" s="15" t="s">
        <v>7803</v>
      </c>
    </row>
    <row r="59" spans="1:3" x14ac:dyDescent="0.25">
      <c r="A59" s="14">
        <v>89</v>
      </c>
      <c r="B59" s="15" t="s">
        <v>7810</v>
      </c>
      <c r="C59" s="15" t="s">
        <v>7803</v>
      </c>
    </row>
    <row r="60" spans="1:3" x14ac:dyDescent="0.25">
      <c r="A60" s="14">
        <v>91</v>
      </c>
      <c r="B60" s="15" t="s">
        <v>7811</v>
      </c>
      <c r="C60" s="15" t="s">
        <v>7797</v>
      </c>
    </row>
    <row r="61" spans="1:3" x14ac:dyDescent="0.25">
      <c r="A61" s="14">
        <v>92</v>
      </c>
      <c r="B61" s="15" t="s">
        <v>7812</v>
      </c>
      <c r="C61" s="15" t="s">
        <v>7797</v>
      </c>
    </row>
    <row r="62" spans="1:3" x14ac:dyDescent="0.25">
      <c r="A62" s="14">
        <v>93</v>
      </c>
      <c r="B62" s="15" t="s">
        <v>7811</v>
      </c>
      <c r="C62" s="15" t="s">
        <v>7797</v>
      </c>
    </row>
    <row r="63" spans="1:3" x14ac:dyDescent="0.25">
      <c r="A63" s="14">
        <v>94</v>
      </c>
      <c r="B63" s="15" t="s">
        <v>7811</v>
      </c>
      <c r="C63" s="15" t="s">
        <v>7797</v>
      </c>
    </row>
    <row r="64" spans="1:3" x14ac:dyDescent="0.25">
      <c r="A64" s="14">
        <v>95</v>
      </c>
      <c r="B64" s="15" t="s">
        <v>7813</v>
      </c>
      <c r="C64" s="15" t="s">
        <v>7797</v>
      </c>
    </row>
    <row r="65" spans="1:3" x14ac:dyDescent="0.25">
      <c r="A65" s="14">
        <v>96</v>
      </c>
      <c r="B65" s="15" t="s">
        <v>7814</v>
      </c>
      <c r="C65" s="15" t="s">
        <v>7797</v>
      </c>
    </row>
    <row r="66" spans="1:3" x14ac:dyDescent="0.25">
      <c r="A66" s="14">
        <v>97</v>
      </c>
      <c r="B66" s="15" t="s">
        <v>7812</v>
      </c>
      <c r="C66" s="15" t="s">
        <v>7797</v>
      </c>
    </row>
    <row r="67" spans="1:3" x14ac:dyDescent="0.25">
      <c r="A67" s="14">
        <v>98</v>
      </c>
      <c r="B67" s="15" t="s">
        <v>7815</v>
      </c>
      <c r="C67" s="15" t="s">
        <v>7803</v>
      </c>
    </row>
    <row r="68" spans="1:3" x14ac:dyDescent="0.25">
      <c r="A68" s="14">
        <v>99</v>
      </c>
      <c r="B68" s="15" t="s">
        <v>7815</v>
      </c>
      <c r="C68" s="15" t="s">
        <v>7803</v>
      </c>
    </row>
  </sheetData>
  <mergeCells count="7">
    <mergeCell ref="G36:K38"/>
    <mergeCell ref="E39:P42"/>
    <mergeCell ref="E17:O34"/>
    <mergeCell ref="E43:P46"/>
    <mergeCell ref="E2:K5"/>
    <mergeCell ref="E10:P13"/>
    <mergeCell ref="F14:M16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5D36A-3A5D-4EBF-A0F8-56023E473EEC}">
  <dimension ref="A3:E18"/>
  <sheetViews>
    <sheetView showGridLines="0" zoomScale="145" zoomScaleNormal="145" workbookViewId="0">
      <selection activeCell="D20" sqref="D20"/>
    </sheetView>
  </sheetViews>
  <sheetFormatPr defaultRowHeight="12.75" x14ac:dyDescent="0.2"/>
  <cols>
    <col min="1" max="5" width="20.6640625" customWidth="1"/>
  </cols>
  <sheetData>
    <row r="3" spans="1:5" x14ac:dyDescent="0.2">
      <c r="A3" s="38" t="s">
        <v>7839</v>
      </c>
      <c r="B3" s="38" t="s">
        <v>7860</v>
      </c>
    </row>
    <row r="4" spans="1:5" x14ac:dyDescent="0.2">
      <c r="A4" s="38" t="s">
        <v>7862</v>
      </c>
      <c r="B4" t="s">
        <v>7841</v>
      </c>
      <c r="C4" t="s">
        <v>7842</v>
      </c>
      <c r="D4" t="s">
        <v>7843</v>
      </c>
      <c r="E4" t="s">
        <v>7840</v>
      </c>
    </row>
    <row r="5" spans="1:5" x14ac:dyDescent="0.2">
      <c r="A5" t="s">
        <v>7844</v>
      </c>
      <c r="B5" s="40">
        <v>172000</v>
      </c>
      <c r="C5" s="40">
        <v>201600</v>
      </c>
      <c r="D5" s="40">
        <v>108000</v>
      </c>
      <c r="E5" s="40">
        <v>481600</v>
      </c>
    </row>
    <row r="6" spans="1:5" x14ac:dyDescent="0.2">
      <c r="A6" t="s">
        <v>7848</v>
      </c>
      <c r="B6" s="40">
        <v>164000</v>
      </c>
      <c r="C6" s="40">
        <v>223200</v>
      </c>
      <c r="D6" s="40">
        <v>100500</v>
      </c>
      <c r="E6" s="40">
        <v>487700</v>
      </c>
    </row>
    <row r="7" spans="1:5" x14ac:dyDescent="0.2">
      <c r="A7" t="s">
        <v>7852</v>
      </c>
      <c r="B7" s="40">
        <v>192000</v>
      </c>
      <c r="C7" s="40">
        <v>198000</v>
      </c>
      <c r="D7" s="40">
        <v>105000</v>
      </c>
      <c r="E7" s="40">
        <v>495000</v>
      </c>
    </row>
    <row r="8" spans="1:5" x14ac:dyDescent="0.2">
      <c r="A8" t="s">
        <v>7856</v>
      </c>
      <c r="B8" s="40">
        <v>190000</v>
      </c>
      <c r="C8" s="40">
        <v>221400</v>
      </c>
      <c r="D8" s="40">
        <v>87000</v>
      </c>
      <c r="E8" s="40">
        <v>498400</v>
      </c>
    </row>
    <row r="9" spans="1:5" x14ac:dyDescent="0.2">
      <c r="A9" t="s">
        <v>7840</v>
      </c>
      <c r="B9" s="40">
        <v>718000</v>
      </c>
      <c r="C9" s="40">
        <v>844200</v>
      </c>
      <c r="D9" s="40">
        <v>400500</v>
      </c>
      <c r="E9" s="40">
        <v>1962700</v>
      </c>
    </row>
    <row r="15" spans="1:5" x14ac:dyDescent="0.2">
      <c r="B15" s="40"/>
    </row>
    <row r="16" spans="1:5" x14ac:dyDescent="0.2">
      <c r="B16" s="40"/>
    </row>
    <row r="17" spans="2:2" x14ac:dyDescent="0.2">
      <c r="B17" s="40"/>
    </row>
    <row r="18" spans="2:2" x14ac:dyDescent="0.2">
      <c r="B18" s="40"/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3AD2C-426F-408F-8E0D-69B1F5DBADB8}">
  <dimension ref="A3:B13"/>
  <sheetViews>
    <sheetView showGridLines="0" zoomScale="145" zoomScaleNormal="145" workbookViewId="0">
      <selection activeCell="B9" sqref="B9"/>
    </sheetView>
  </sheetViews>
  <sheetFormatPr defaultRowHeight="12.75" x14ac:dyDescent="0.2"/>
  <cols>
    <col min="1" max="1" width="19.1640625" customWidth="1"/>
    <col min="2" max="2" width="20" customWidth="1"/>
  </cols>
  <sheetData>
    <row r="3" spans="1:2" x14ac:dyDescent="0.2">
      <c r="A3" s="38" t="s">
        <v>7783</v>
      </c>
      <c r="B3" t="s">
        <v>7864</v>
      </c>
    </row>
    <row r="4" spans="1:2" x14ac:dyDescent="0.2">
      <c r="A4" t="s">
        <v>7794</v>
      </c>
      <c r="B4" s="41">
        <v>26</v>
      </c>
    </row>
    <row r="5" spans="1:2" x14ac:dyDescent="0.2">
      <c r="A5" t="s">
        <v>7803</v>
      </c>
      <c r="B5" s="41">
        <v>95</v>
      </c>
    </row>
    <row r="6" spans="1:2" x14ac:dyDescent="0.2">
      <c r="A6" t="s">
        <v>7797</v>
      </c>
      <c r="B6" s="41">
        <v>59</v>
      </c>
    </row>
    <row r="7" spans="1:2" x14ac:dyDescent="0.2">
      <c r="A7" t="s">
        <v>7785</v>
      </c>
      <c r="B7" s="41">
        <v>116</v>
      </c>
    </row>
    <row r="8" spans="1:2" x14ac:dyDescent="0.2">
      <c r="A8" t="s">
        <v>7790</v>
      </c>
      <c r="B8" s="41">
        <v>63</v>
      </c>
    </row>
    <row r="9" spans="1:2" x14ac:dyDescent="0.2">
      <c r="A9" t="s">
        <v>7840</v>
      </c>
      <c r="B9" s="41">
        <v>359</v>
      </c>
    </row>
    <row r="11" spans="1:2" x14ac:dyDescent="0.2">
      <c r="A11" s="38" t="s">
        <v>7783</v>
      </c>
      <c r="B11" t="s">
        <v>7865</v>
      </c>
    </row>
    <row r="12" spans="1:2" x14ac:dyDescent="0.2">
      <c r="A12" t="s">
        <v>7870</v>
      </c>
      <c r="B12" s="42">
        <v>0.71866295264623958</v>
      </c>
    </row>
    <row r="13" spans="1:2" x14ac:dyDescent="0.2">
      <c r="A13" t="s">
        <v>7863</v>
      </c>
      <c r="B13" s="42">
        <v>0.28133704735376047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17779-2138-4D30-9AD8-881891C58431}">
  <dimension ref="A3:C16"/>
  <sheetViews>
    <sheetView showGridLines="0" zoomScale="160" zoomScaleNormal="160" workbookViewId="0">
      <selection activeCell="J29" sqref="J29"/>
    </sheetView>
  </sheetViews>
  <sheetFormatPr defaultRowHeight="12.75" x14ac:dyDescent="0.2"/>
  <cols>
    <col min="1" max="1" width="19.33203125" bestFit="1" customWidth="1"/>
    <col min="2" max="2" width="17.83203125" bestFit="1" customWidth="1"/>
    <col min="3" max="3" width="11.33203125" bestFit="1" customWidth="1"/>
    <col min="4" max="4" width="12.33203125" bestFit="1" customWidth="1"/>
    <col min="5" max="5" width="11.5" bestFit="1" customWidth="1"/>
  </cols>
  <sheetData>
    <row r="3" spans="1:3" x14ac:dyDescent="0.2">
      <c r="A3" s="38" t="s">
        <v>7838</v>
      </c>
      <c r="B3" t="s">
        <v>7839</v>
      </c>
    </row>
    <row r="4" spans="1:3" x14ac:dyDescent="0.2">
      <c r="A4" s="43" t="s">
        <v>7845</v>
      </c>
      <c r="B4" s="39">
        <v>64000</v>
      </c>
      <c r="C4" s="48">
        <f>B4/$B$16</f>
        <v>8.9136490250696379E-2</v>
      </c>
    </row>
    <row r="5" spans="1:3" x14ac:dyDescent="0.2">
      <c r="A5" s="43" t="s">
        <v>7846</v>
      </c>
      <c r="B5" s="39">
        <v>50000</v>
      </c>
      <c r="C5" s="48">
        <f t="shared" ref="C5:C15" si="0">B5/$B$16</f>
        <v>6.9637883008356549E-2</v>
      </c>
    </row>
    <row r="6" spans="1:3" x14ac:dyDescent="0.2">
      <c r="A6" s="43" t="s">
        <v>7847</v>
      </c>
      <c r="B6" s="39">
        <v>58000</v>
      </c>
      <c r="C6" s="48">
        <f t="shared" si="0"/>
        <v>8.0779944289693595E-2</v>
      </c>
    </row>
    <row r="7" spans="1:3" x14ac:dyDescent="0.2">
      <c r="A7" s="43" t="s">
        <v>7849</v>
      </c>
      <c r="B7" s="39">
        <v>62000</v>
      </c>
      <c r="C7" s="48">
        <f t="shared" si="0"/>
        <v>8.6350974930362118E-2</v>
      </c>
    </row>
    <row r="8" spans="1:3" x14ac:dyDescent="0.2">
      <c r="A8" s="43" t="s">
        <v>7850</v>
      </c>
      <c r="B8" s="39">
        <v>54000</v>
      </c>
      <c r="C8" s="48">
        <f t="shared" si="0"/>
        <v>7.5208913649025072E-2</v>
      </c>
    </row>
    <row r="9" spans="1:3" x14ac:dyDescent="0.2">
      <c r="A9" s="43" t="s">
        <v>7851</v>
      </c>
      <c r="B9" s="39">
        <v>48000</v>
      </c>
      <c r="C9" s="48">
        <f t="shared" si="0"/>
        <v>6.6852367688022288E-2</v>
      </c>
    </row>
    <row r="10" spans="1:3" x14ac:dyDescent="0.2">
      <c r="A10" s="43" t="s">
        <v>7853</v>
      </c>
      <c r="B10" s="39">
        <v>62000</v>
      </c>
      <c r="C10" s="48">
        <f t="shared" si="0"/>
        <v>8.6350974930362118E-2</v>
      </c>
    </row>
    <row r="11" spans="1:3" x14ac:dyDescent="0.2">
      <c r="A11" s="43" t="s">
        <v>7854</v>
      </c>
      <c r="B11" s="39">
        <v>66000</v>
      </c>
      <c r="C11" s="48">
        <f t="shared" si="0"/>
        <v>9.1922005571030641E-2</v>
      </c>
    </row>
    <row r="12" spans="1:3" x14ac:dyDescent="0.2">
      <c r="A12" s="43" t="s">
        <v>7855</v>
      </c>
      <c r="B12" s="39">
        <v>64000</v>
      </c>
      <c r="C12" s="48">
        <f t="shared" si="0"/>
        <v>8.9136490250696379E-2</v>
      </c>
    </row>
    <row r="13" spans="1:3" x14ac:dyDescent="0.2">
      <c r="A13" s="43" t="s">
        <v>7857</v>
      </c>
      <c r="B13" s="39">
        <v>64000</v>
      </c>
      <c r="C13" s="48">
        <f t="shared" si="0"/>
        <v>8.9136490250696379E-2</v>
      </c>
    </row>
    <row r="14" spans="1:3" x14ac:dyDescent="0.2">
      <c r="A14" s="43" t="s">
        <v>7858</v>
      </c>
      <c r="B14" s="39">
        <v>52000</v>
      </c>
      <c r="C14" s="48">
        <f t="shared" si="0"/>
        <v>7.2423398328690811E-2</v>
      </c>
    </row>
    <row r="15" spans="1:3" x14ac:dyDescent="0.2">
      <c r="A15" s="43" t="s">
        <v>7859</v>
      </c>
      <c r="B15" s="39">
        <v>74000</v>
      </c>
      <c r="C15" s="48">
        <f t="shared" si="0"/>
        <v>0.10306406685236769</v>
      </c>
    </row>
    <row r="16" spans="1:3" x14ac:dyDescent="0.2">
      <c r="A16" s="43" t="s">
        <v>7840</v>
      </c>
      <c r="B16" s="39">
        <v>718000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5B1A2-8559-4158-96CB-8EA757C5BA0F}">
  <dimension ref="A3:M8"/>
  <sheetViews>
    <sheetView showGridLines="0" zoomScale="115" zoomScaleNormal="115" workbookViewId="0">
      <selection activeCell="B12" sqref="B12"/>
    </sheetView>
  </sheetViews>
  <sheetFormatPr defaultRowHeight="15" x14ac:dyDescent="0.2"/>
  <cols>
    <col min="1" max="13" width="15" style="1" customWidth="1"/>
    <col min="14" max="14" width="17.1640625" style="1" customWidth="1"/>
    <col min="15" max="15" width="3.83203125" style="1" bestFit="1" customWidth="1"/>
    <col min="16" max="16" width="4.83203125" style="1" bestFit="1" customWidth="1"/>
    <col min="17" max="17" width="10" style="1" bestFit="1" customWidth="1"/>
    <col min="18" max="18" width="4.5" style="1" bestFit="1" customWidth="1"/>
    <col min="19" max="19" width="4.1640625" style="1" bestFit="1" customWidth="1"/>
    <col min="20" max="20" width="10" style="1" bestFit="1" customWidth="1"/>
    <col min="21" max="21" width="4.5" style="1" bestFit="1" customWidth="1"/>
    <col min="22" max="22" width="3.83203125" style="1" bestFit="1" customWidth="1"/>
    <col min="23" max="23" width="10" style="1" bestFit="1" customWidth="1"/>
    <col min="24" max="24" width="4.5" style="1" bestFit="1" customWidth="1"/>
    <col min="25" max="25" width="4.1640625" style="1" bestFit="1" customWidth="1"/>
    <col min="26" max="26" width="10" style="1" bestFit="1" customWidth="1"/>
    <col min="27" max="27" width="3.83203125" style="1" bestFit="1" customWidth="1"/>
    <col min="28" max="28" width="4.83203125" style="1" bestFit="1" customWidth="1"/>
    <col min="29" max="29" width="10" style="1" bestFit="1" customWidth="1"/>
    <col min="30" max="30" width="4.5" style="1" bestFit="1" customWidth="1"/>
    <col min="31" max="31" width="4.1640625" style="1" bestFit="1" customWidth="1"/>
    <col min="32" max="32" width="10" style="1" bestFit="1" customWidth="1"/>
    <col min="33" max="33" width="4.5" style="1" bestFit="1" customWidth="1"/>
    <col min="34" max="34" width="3.83203125" style="1" bestFit="1" customWidth="1"/>
    <col min="35" max="35" width="10" style="1" bestFit="1" customWidth="1"/>
    <col min="36" max="36" width="4.5" style="1" bestFit="1" customWidth="1"/>
    <col min="37" max="37" width="4.1640625" style="1" bestFit="1" customWidth="1"/>
    <col min="38" max="38" width="10" style="1" bestFit="1" customWidth="1"/>
    <col min="39" max="39" width="3.83203125" style="1" bestFit="1" customWidth="1"/>
    <col min="40" max="40" width="4.83203125" style="1" bestFit="1" customWidth="1"/>
    <col min="41" max="41" width="10" style="1" bestFit="1" customWidth="1"/>
    <col min="42" max="42" width="4.5" style="1" bestFit="1" customWidth="1"/>
    <col min="43" max="43" width="4.1640625" style="1" bestFit="1" customWidth="1"/>
    <col min="44" max="44" width="10" style="1" bestFit="1" customWidth="1"/>
    <col min="45" max="45" width="4.5" style="1" bestFit="1" customWidth="1"/>
    <col min="46" max="46" width="3.83203125" style="1" bestFit="1" customWidth="1"/>
    <col min="47" max="47" width="10" style="1" bestFit="1" customWidth="1"/>
    <col min="48" max="48" width="4.5" style="1" bestFit="1" customWidth="1"/>
    <col min="49" max="49" width="4.1640625" style="1" bestFit="1" customWidth="1"/>
    <col min="50" max="50" width="12.1640625" style="1" bestFit="1" customWidth="1"/>
    <col min="51" max="16384" width="9.33203125" style="1"/>
  </cols>
  <sheetData>
    <row r="3" spans="1:13" x14ac:dyDescent="0.2">
      <c r="A3" s="45" t="s">
        <v>7839</v>
      </c>
      <c r="B3" s="45" t="s">
        <v>7860</v>
      </c>
    </row>
    <row r="4" spans="1:13" x14ac:dyDescent="0.2">
      <c r="A4" s="45" t="s">
        <v>7838</v>
      </c>
      <c r="B4" s="46" t="s">
        <v>7845</v>
      </c>
      <c r="C4" s="46" t="s">
        <v>7846</v>
      </c>
      <c r="D4" s="46" t="s">
        <v>7847</v>
      </c>
      <c r="E4" s="46" t="s">
        <v>7849</v>
      </c>
      <c r="F4" s="46" t="s">
        <v>7850</v>
      </c>
      <c r="G4" s="46" t="s">
        <v>7851</v>
      </c>
      <c r="H4" s="46" t="s">
        <v>7853</v>
      </c>
      <c r="I4" s="46" t="s">
        <v>7854</v>
      </c>
      <c r="J4" s="46" t="s">
        <v>7855</v>
      </c>
      <c r="K4" s="46" t="s">
        <v>7857</v>
      </c>
      <c r="L4" s="46" t="s">
        <v>7858</v>
      </c>
      <c r="M4" s="46" t="s">
        <v>7859</v>
      </c>
    </row>
    <row r="5" spans="1:13" x14ac:dyDescent="0.2">
      <c r="A5" s="1" t="s">
        <v>7841</v>
      </c>
      <c r="B5" s="47">
        <v>64000</v>
      </c>
      <c r="C5" s="47">
        <v>50000</v>
      </c>
      <c r="D5" s="47">
        <v>58000</v>
      </c>
      <c r="E5" s="47">
        <v>62000</v>
      </c>
      <c r="F5" s="47">
        <v>54000</v>
      </c>
      <c r="G5" s="47">
        <v>48000</v>
      </c>
      <c r="H5" s="47">
        <v>62000</v>
      </c>
      <c r="I5" s="47">
        <v>66000</v>
      </c>
      <c r="J5" s="47">
        <v>64000</v>
      </c>
      <c r="K5" s="47">
        <v>64000</v>
      </c>
      <c r="L5" s="47">
        <v>52000</v>
      </c>
      <c r="M5" s="47">
        <v>74000</v>
      </c>
    </row>
    <row r="6" spans="1:13" x14ac:dyDescent="0.2">
      <c r="A6" s="1" t="s">
        <v>7842</v>
      </c>
      <c r="B6" s="47">
        <v>70200</v>
      </c>
      <c r="C6" s="47">
        <v>64800</v>
      </c>
      <c r="D6" s="47">
        <v>66600</v>
      </c>
      <c r="E6" s="47">
        <v>55800</v>
      </c>
      <c r="F6" s="47">
        <v>79200</v>
      </c>
      <c r="G6" s="47">
        <v>88200</v>
      </c>
      <c r="H6" s="47">
        <v>66600</v>
      </c>
      <c r="I6" s="47">
        <v>72000</v>
      </c>
      <c r="J6" s="47">
        <v>59400</v>
      </c>
      <c r="K6" s="47">
        <v>70200</v>
      </c>
      <c r="L6" s="47">
        <v>82800</v>
      </c>
      <c r="M6" s="47">
        <v>68400</v>
      </c>
    </row>
    <row r="7" spans="1:13" x14ac:dyDescent="0.2">
      <c r="A7" s="1" t="s">
        <v>7843</v>
      </c>
      <c r="B7" s="47">
        <v>33000</v>
      </c>
      <c r="C7" s="47">
        <v>34500</v>
      </c>
      <c r="D7" s="47">
        <v>40500</v>
      </c>
      <c r="E7" s="47">
        <v>42000</v>
      </c>
      <c r="F7" s="47">
        <v>33000</v>
      </c>
      <c r="G7" s="47">
        <v>25500</v>
      </c>
      <c r="H7" s="47">
        <v>37500</v>
      </c>
      <c r="I7" s="47">
        <v>30000</v>
      </c>
      <c r="J7" s="47">
        <v>37500</v>
      </c>
      <c r="K7" s="47">
        <v>33000</v>
      </c>
      <c r="L7" s="47">
        <v>27000</v>
      </c>
      <c r="M7" s="47">
        <v>27000</v>
      </c>
    </row>
    <row r="8" spans="1:13" x14ac:dyDescent="0.2">
      <c r="A8" s="1" t="s">
        <v>7840</v>
      </c>
      <c r="B8" s="47">
        <v>167200</v>
      </c>
      <c r="C8" s="47">
        <v>149300</v>
      </c>
      <c r="D8" s="47">
        <v>165100</v>
      </c>
      <c r="E8" s="47">
        <v>159800</v>
      </c>
      <c r="F8" s="47">
        <v>166200</v>
      </c>
      <c r="G8" s="47">
        <v>161700</v>
      </c>
      <c r="H8" s="47">
        <v>166100</v>
      </c>
      <c r="I8" s="47">
        <v>168000</v>
      </c>
      <c r="J8" s="47">
        <v>160900</v>
      </c>
      <c r="K8" s="47">
        <v>167200</v>
      </c>
      <c r="L8" s="47">
        <v>161800</v>
      </c>
      <c r="M8" s="47">
        <v>169400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6FD0-16F8-48CD-BA9B-60026267D3DB}">
  <dimension ref="A1:Q4384"/>
  <sheetViews>
    <sheetView topLeftCell="A2" zoomScaleNormal="100" workbookViewId="0">
      <selection activeCell="C15" sqref="C15"/>
    </sheetView>
  </sheetViews>
  <sheetFormatPr defaultRowHeight="15" customHeight="1" x14ac:dyDescent="0.2"/>
  <cols>
    <col min="1" max="1" width="19" style="3" bestFit="1" customWidth="1"/>
    <col min="2" max="2" width="21.1640625" style="3" bestFit="1" customWidth="1"/>
    <col min="3" max="3" width="32.83203125" style="3" customWidth="1"/>
    <col min="4" max="4" width="40" style="3" bestFit="1" customWidth="1"/>
    <col min="5" max="5" width="15.33203125" style="3" customWidth="1"/>
    <col min="6" max="6" width="25.83203125" style="11" customWidth="1"/>
    <col min="7" max="7" width="31.6640625" style="3" bestFit="1" customWidth="1"/>
    <col min="8" max="8" width="15.1640625" style="11" bestFit="1" customWidth="1"/>
    <col min="9" max="9" width="22.6640625" style="3" bestFit="1" customWidth="1"/>
    <col min="10" max="10" width="15.33203125" style="3" bestFit="1" customWidth="1"/>
    <col min="11" max="11" width="14.83203125" style="3" bestFit="1" customWidth="1"/>
    <col min="12" max="12" width="22.5" style="3" customWidth="1"/>
    <col min="13" max="13" width="13.83203125" style="11" bestFit="1" customWidth="1"/>
    <col min="14" max="14" width="23.6640625" style="29" bestFit="1" customWidth="1"/>
    <col min="15" max="15" width="23.83203125" style="3" bestFit="1" customWidth="1"/>
    <col min="16" max="16" width="23.83203125" style="3" customWidth="1"/>
    <col min="17" max="17" width="20.6640625" style="3" bestFit="1" customWidth="1"/>
    <col min="18" max="16384" width="9.33203125" style="3"/>
  </cols>
  <sheetData>
    <row r="1" spans="1:17" s="5" customFormat="1" ht="15" customHeight="1" x14ac:dyDescent="0.2">
      <c r="A1" s="10" t="s">
        <v>391</v>
      </c>
      <c r="B1" s="4" t="s">
        <v>4367</v>
      </c>
      <c r="C1" s="4" t="s">
        <v>7769</v>
      </c>
      <c r="D1" s="19" t="s">
        <v>7770</v>
      </c>
      <c r="E1" s="21" t="s">
        <v>7771</v>
      </c>
      <c r="F1" s="37" t="s">
        <v>7773</v>
      </c>
      <c r="G1" s="18" t="s">
        <v>7772</v>
      </c>
      <c r="H1" s="17" t="s">
        <v>7816</v>
      </c>
      <c r="I1" s="20" t="s">
        <v>7819</v>
      </c>
      <c r="J1" s="20" t="s">
        <v>7820</v>
      </c>
      <c r="K1" s="34" t="s">
        <v>7861</v>
      </c>
      <c r="L1" s="30" t="s">
        <v>7817</v>
      </c>
      <c r="M1" s="17" t="s">
        <v>7823</v>
      </c>
      <c r="N1" s="17" t="s">
        <v>7818</v>
      </c>
      <c r="O1" s="30" t="s">
        <v>7821</v>
      </c>
      <c r="P1" s="30" t="s">
        <v>7835</v>
      </c>
      <c r="Q1" s="4" t="s">
        <v>7822</v>
      </c>
    </row>
    <row r="2" spans="1:17" ht="15" customHeight="1" x14ac:dyDescent="0.25">
      <c r="A2" s="8" t="s">
        <v>2303</v>
      </c>
      <c r="B2" s="3" t="s">
        <v>375</v>
      </c>
      <c r="C2" s="3" t="s">
        <v>4372</v>
      </c>
      <c r="D2" s="3" t="str">
        <f t="shared" ref="D2:D65" si="0">A2&amp;" "&amp;B2&amp;" "&amp;C2</f>
        <v>Katherine Vaz Barr</v>
      </c>
      <c r="E2" s="3">
        <f t="shared" ref="E2:E65" ca="1" si="1">RAND()</f>
        <v>0.27575221785276327</v>
      </c>
      <c r="F2" s="31" t="s">
        <v>7776</v>
      </c>
      <c r="G2" s="3" t="str">
        <f>Dados[[#This Row],[NOME]]&amp;Dados[[#This Row],[PROVEDOR]]</f>
        <v>Katherine@yahoo.com</v>
      </c>
      <c r="H2" s="14">
        <v>11</v>
      </c>
      <c r="I2" s="3" t="str">
        <f>VLOOKUP(Dados[[#This Row],[PREFIXO]],DDD!A:C,2,0)</f>
        <v>São Paulo</v>
      </c>
      <c r="J2" s="3" t="str">
        <f>VLOOKUP(Dados[[#This Row],[PREFIXO]],DDD!A:C,3,0)</f>
        <v>Sudeste</v>
      </c>
      <c r="K2" s="3" t="str">
        <f>IF(Dados[[#This Row],[PREÇO ]]=2000,"Produto A",IF(Dados[[#This Row],[PREÇO ]]=1800,"Produto B","Produto C"))</f>
        <v>Produto B</v>
      </c>
      <c r="L2" s="3" t="str">
        <f>IF(Dados[[#This Row],[Nº DE PARCELAS]]=1,"Boleto","Cartão de crédito")</f>
        <v>Cartão de crédito</v>
      </c>
      <c r="M2" s="28">
        <v>1800</v>
      </c>
      <c r="N2" s="5">
        <v>4</v>
      </c>
      <c r="O2" s="3" t="str">
        <f>IF(Dados[[#This Row],[Nº DE PARCELAS]]=1,"À vista","À Prazo")</f>
        <v>À Prazo</v>
      </c>
      <c r="P2" s="33">
        <v>43466</v>
      </c>
      <c r="Q2" s="3" t="s">
        <v>7834</v>
      </c>
    </row>
    <row r="3" spans="1:17" ht="15" customHeight="1" x14ac:dyDescent="0.25">
      <c r="A3" s="8" t="s">
        <v>1929</v>
      </c>
      <c r="B3" s="3" t="s">
        <v>387</v>
      </c>
      <c r="C3" s="3" t="s">
        <v>4387</v>
      </c>
      <c r="D3" s="3" t="str">
        <f t="shared" si="0"/>
        <v>Ilana Young Kerr</v>
      </c>
      <c r="E3" s="3">
        <f t="shared" ca="1" si="1"/>
        <v>5.5927685781061887E-2</v>
      </c>
      <c r="F3" s="31" t="s">
        <v>7775</v>
      </c>
      <c r="G3" s="3" t="str">
        <f>Dados[[#This Row],[NOME]]&amp;Dados[[#This Row],[PROVEDOR]]</f>
        <v>Ilana@gmail.com</v>
      </c>
      <c r="H3" s="14">
        <v>68</v>
      </c>
      <c r="I3" s="3" t="str">
        <f>VLOOKUP(Dados[[#This Row],[PREFIXO]],DDD!A:C,2,0)</f>
        <v>Acre</v>
      </c>
      <c r="J3" s="3" t="str">
        <f>VLOOKUP(Dados[[#This Row],[PREFIXO]],DDD!A:C,3,0)</f>
        <v>Norte</v>
      </c>
      <c r="K3" s="3" t="str">
        <f>IF(Dados[[#This Row],[PREÇO ]]=2000,"Produto A",IF(Dados[[#This Row],[PREÇO ]]=1800,"Produto B","Produto C"))</f>
        <v>Produto A</v>
      </c>
      <c r="L3" s="3" t="str">
        <f>IF(Dados[[#This Row],[Nº DE PARCELAS]]=1,"Boleto","Cartão de crédito")</f>
        <v>Boleto</v>
      </c>
      <c r="M3" s="28">
        <v>2000</v>
      </c>
      <c r="N3" s="5">
        <v>1</v>
      </c>
      <c r="O3" s="3" t="str">
        <f>IF(Dados[[#This Row],[Nº DE PARCELAS]]=1,"À vista","À Prazo")</f>
        <v>À vista</v>
      </c>
      <c r="P3" s="33">
        <v>43466</v>
      </c>
      <c r="Q3" s="3" t="s">
        <v>7831</v>
      </c>
    </row>
    <row r="4" spans="1:17" ht="15" customHeight="1" x14ac:dyDescent="0.25">
      <c r="A4" s="8" t="s">
        <v>2295</v>
      </c>
      <c r="B4" s="3" t="s">
        <v>367</v>
      </c>
      <c r="C4" s="3" t="s">
        <v>4402</v>
      </c>
      <c r="D4" s="3" t="str">
        <f t="shared" si="0"/>
        <v>Katalleya Ustra Sinclair</v>
      </c>
      <c r="E4" s="3">
        <f t="shared" ca="1" si="1"/>
        <v>7.4665170031302242E-2</v>
      </c>
      <c r="F4" s="31" t="s">
        <v>7775</v>
      </c>
      <c r="G4" s="3" t="str">
        <f>Dados[[#This Row],[NOME]]&amp;Dados[[#This Row],[PROVEDOR]]</f>
        <v>Katalleya@gmail.com</v>
      </c>
      <c r="H4" s="14">
        <v>86</v>
      </c>
      <c r="I4" s="3" t="str">
        <f>VLOOKUP(Dados[[#This Row],[PREFIXO]],DDD!A:C,2,0)</f>
        <v>Piauí</v>
      </c>
      <c r="J4" s="3" t="str">
        <f>VLOOKUP(Dados[[#This Row],[PREFIXO]],DDD!A:C,3,0)</f>
        <v>Nordeste</v>
      </c>
      <c r="K4" s="3" t="str">
        <f>IF(Dados[[#This Row],[PREÇO ]]=2000,"Produto A",IF(Dados[[#This Row],[PREÇO ]]=1800,"Produto B","Produto C"))</f>
        <v>Produto A</v>
      </c>
      <c r="L4" s="3" t="str">
        <f>IF(Dados[[#This Row],[Nº DE PARCELAS]]=1,"Boleto","Cartão de crédito")</f>
        <v>Boleto</v>
      </c>
      <c r="M4" s="28">
        <v>2000</v>
      </c>
      <c r="N4" s="5">
        <v>1</v>
      </c>
      <c r="O4" s="3" t="str">
        <f>IF(Dados[[#This Row],[Nº DE PARCELAS]]=1,"À vista","À Prazo")</f>
        <v>À vista</v>
      </c>
      <c r="P4" s="33">
        <v>43466</v>
      </c>
      <c r="Q4" s="3" t="s">
        <v>7833</v>
      </c>
    </row>
    <row r="5" spans="1:17" ht="15" customHeight="1" x14ac:dyDescent="0.25">
      <c r="A5" s="8" t="s">
        <v>2362</v>
      </c>
      <c r="B5" s="3" t="s">
        <v>48</v>
      </c>
      <c r="C5" s="3" t="s">
        <v>4391</v>
      </c>
      <c r="D5" s="3" t="str">
        <f t="shared" si="0"/>
        <v>Kely Barros Montgomery</v>
      </c>
      <c r="E5" s="3">
        <f t="shared" ca="1" si="1"/>
        <v>0.32380614580827893</v>
      </c>
      <c r="F5" s="31" t="s">
        <v>7777</v>
      </c>
      <c r="G5" s="3" t="str">
        <f>Dados[[#This Row],[NOME]]&amp;Dados[[#This Row],[PROVEDOR]]</f>
        <v>Kely@ig.com</v>
      </c>
      <c r="H5" s="14">
        <v>87</v>
      </c>
      <c r="I5" s="3" t="str">
        <f>VLOOKUP(Dados[[#This Row],[PREFIXO]],DDD!A:C,2,0)</f>
        <v>Pernambuco</v>
      </c>
      <c r="J5" s="3" t="str">
        <f>VLOOKUP(Dados[[#This Row],[PREFIXO]],DDD!A:C,3,0)</f>
        <v>Nordeste</v>
      </c>
      <c r="K5" s="3" t="str">
        <f>IF(Dados[[#This Row],[PREÇO ]]=2000,"Produto A",IF(Dados[[#This Row],[PREÇO ]]=1800,"Produto B","Produto C"))</f>
        <v>Produto B</v>
      </c>
      <c r="L5" s="3" t="str">
        <f>IF(Dados[[#This Row],[Nº DE PARCELAS]]=1,"Boleto","Cartão de crédito")</f>
        <v>Cartão de crédito</v>
      </c>
      <c r="M5" s="28">
        <v>1800</v>
      </c>
      <c r="N5" s="5">
        <v>6</v>
      </c>
      <c r="O5" s="3" t="str">
        <f>IF(Dados[[#This Row],[Nº DE PARCELAS]]=1,"À vista","À Prazo")</f>
        <v>À Prazo</v>
      </c>
      <c r="P5" s="33">
        <v>43467</v>
      </c>
      <c r="Q5" s="3" t="s">
        <v>7831</v>
      </c>
    </row>
    <row r="6" spans="1:17" ht="15" customHeight="1" x14ac:dyDescent="0.25">
      <c r="A6" s="8" t="s">
        <v>505</v>
      </c>
      <c r="B6" s="3" t="s">
        <v>117</v>
      </c>
      <c r="C6" s="3" t="s">
        <v>4402</v>
      </c>
      <c r="D6" s="3" t="str">
        <f t="shared" si="0"/>
        <v>Aiza Dourado Sinclair</v>
      </c>
      <c r="E6" s="3">
        <f t="shared" ca="1" si="1"/>
        <v>0.72923136848921166</v>
      </c>
      <c r="F6" s="31" t="s">
        <v>7777</v>
      </c>
      <c r="G6" s="3" t="str">
        <f>Dados[[#This Row],[NOME]]&amp;Dados[[#This Row],[PROVEDOR]]</f>
        <v>Aiza@ig.com</v>
      </c>
      <c r="H6" s="14">
        <v>69</v>
      </c>
      <c r="I6" s="3" t="str">
        <f>VLOOKUP(Dados[[#This Row],[PREFIXO]],DDD!A:C,2,0)</f>
        <v>Rondônia</v>
      </c>
      <c r="J6" s="3" t="str">
        <f>VLOOKUP(Dados[[#This Row],[PREFIXO]],DDD!A:C,3,0)</f>
        <v>Norte</v>
      </c>
      <c r="K6" s="3" t="str">
        <f>IF(Dados[[#This Row],[PREÇO ]]=2000,"Produto A",IF(Dados[[#This Row],[PREÇO ]]=1800,"Produto B","Produto C"))</f>
        <v>Produto A</v>
      </c>
      <c r="L6" s="3" t="str">
        <f>IF(Dados[[#This Row],[Nº DE PARCELAS]]=1,"Boleto","Cartão de crédito")</f>
        <v>Boleto</v>
      </c>
      <c r="M6" s="28">
        <v>2000</v>
      </c>
      <c r="N6" s="5">
        <v>1</v>
      </c>
      <c r="O6" s="3" t="str">
        <f>IF(Dados[[#This Row],[Nº DE PARCELAS]]=1,"À vista","À Prazo")</f>
        <v>À vista</v>
      </c>
      <c r="P6" s="33">
        <v>43467</v>
      </c>
      <c r="Q6" s="3" t="s">
        <v>7832</v>
      </c>
    </row>
    <row r="7" spans="1:17" ht="15" customHeight="1" x14ac:dyDescent="0.25">
      <c r="A7" s="8" t="s">
        <v>3493</v>
      </c>
      <c r="B7" s="3" t="s">
        <v>25</v>
      </c>
      <c r="C7" s="3" t="s">
        <v>4395</v>
      </c>
      <c r="D7" s="3" t="str">
        <f t="shared" si="0"/>
        <v>Rafaela André Stack</v>
      </c>
      <c r="E7" s="3">
        <f t="shared" ca="1" si="1"/>
        <v>0.43641322446275177</v>
      </c>
      <c r="F7" s="31" t="s">
        <v>7775</v>
      </c>
      <c r="G7" s="3" t="str">
        <f>Dados[[#This Row],[NOME]]&amp;Dados[[#This Row],[PROVEDOR]]</f>
        <v>Rafaela@gmail.com</v>
      </c>
      <c r="H7" s="14">
        <v>12</v>
      </c>
      <c r="I7" s="3" t="str">
        <f>VLOOKUP(Dados[[#This Row],[PREFIXO]],DDD!A:C,2,0)</f>
        <v>São Paulo</v>
      </c>
      <c r="J7" s="3" t="str">
        <f>VLOOKUP(Dados[[#This Row],[PREFIXO]],DDD!A:C,3,0)</f>
        <v>Sudeste</v>
      </c>
      <c r="K7" s="3" t="str">
        <f>IF(Dados[[#This Row],[PREÇO ]]=2000,"Produto A",IF(Dados[[#This Row],[PREÇO ]]=1800,"Produto B","Produto C"))</f>
        <v>Produto A</v>
      </c>
      <c r="L7" s="3" t="str">
        <f>IF(Dados[[#This Row],[Nº DE PARCELAS]]=1,"Boleto","Cartão de crédito")</f>
        <v>Boleto</v>
      </c>
      <c r="M7" s="28">
        <v>2000</v>
      </c>
      <c r="N7" s="5">
        <v>1</v>
      </c>
      <c r="O7" s="3" t="str">
        <f>IF(Dados[[#This Row],[Nº DE PARCELAS]]=1,"À vista","À Prazo")</f>
        <v>À vista</v>
      </c>
      <c r="P7" s="33">
        <v>43467</v>
      </c>
      <c r="Q7" s="3" t="s">
        <v>7834</v>
      </c>
    </row>
    <row r="8" spans="1:17" ht="15" customHeight="1" x14ac:dyDescent="0.25">
      <c r="A8" s="8" t="s">
        <v>3005</v>
      </c>
      <c r="B8" s="3" t="s">
        <v>308</v>
      </c>
      <c r="C8" s="3" t="s">
        <v>4375</v>
      </c>
      <c r="D8" s="3" t="str">
        <f t="shared" si="0"/>
        <v>Melanye Queiroz Costello</v>
      </c>
      <c r="E8" s="3">
        <f t="shared" ca="1" si="1"/>
        <v>0.65595486914122414</v>
      </c>
      <c r="F8" s="31" t="s">
        <v>7775</v>
      </c>
      <c r="G8" s="3" t="str">
        <f>Dados[[#This Row],[NOME]]&amp;Dados[[#This Row],[PROVEDOR]]</f>
        <v>Melanye@gmail.com</v>
      </c>
      <c r="H8" s="14">
        <v>71</v>
      </c>
      <c r="I8" s="3" t="str">
        <f>VLOOKUP(Dados[[#This Row],[PREFIXO]],DDD!A:C,2,0)</f>
        <v>Bahia</v>
      </c>
      <c r="J8" s="3" t="str">
        <f>VLOOKUP(Dados[[#This Row],[PREFIXO]],DDD!A:C,3,0)</f>
        <v>Nordeste</v>
      </c>
      <c r="K8" s="3" t="str">
        <f>IF(Dados[[#This Row],[PREÇO ]]=2000,"Produto A",IF(Dados[[#This Row],[PREÇO ]]=1800,"Produto B","Produto C"))</f>
        <v>Produto B</v>
      </c>
      <c r="L8" s="3" t="str">
        <f>IF(Dados[[#This Row],[Nº DE PARCELAS]]=1,"Boleto","Cartão de crédito")</f>
        <v>Cartão de crédito</v>
      </c>
      <c r="M8" s="28">
        <v>1800</v>
      </c>
      <c r="N8" s="5">
        <v>5</v>
      </c>
      <c r="O8" s="3" t="str">
        <f>IF(Dados[[#This Row],[Nº DE PARCELAS]]=1,"À vista","À Prazo")</f>
        <v>À Prazo</v>
      </c>
      <c r="P8" s="33">
        <v>43468</v>
      </c>
      <c r="Q8" s="3" t="s">
        <v>7831</v>
      </c>
    </row>
    <row r="9" spans="1:17" ht="15" customHeight="1" x14ac:dyDescent="0.25">
      <c r="A9" s="8" t="s">
        <v>1664</v>
      </c>
      <c r="B9" s="3" t="s">
        <v>122</v>
      </c>
      <c r="C9" s="3" t="s">
        <v>4395</v>
      </c>
      <c r="D9" s="3" t="str">
        <f t="shared" si="0"/>
        <v>Fénix Esteves Stack</v>
      </c>
      <c r="E9" s="3">
        <f t="shared" ca="1" si="1"/>
        <v>0.94237059602173057</v>
      </c>
      <c r="F9" s="31" t="s">
        <v>7776</v>
      </c>
      <c r="G9" s="3" t="str">
        <f>Dados[[#This Row],[NOME]]&amp;Dados[[#This Row],[PROVEDOR]]</f>
        <v>Fénix@yahoo.com</v>
      </c>
      <c r="H9" s="14">
        <v>88</v>
      </c>
      <c r="I9" s="3" t="str">
        <f>VLOOKUP(Dados[[#This Row],[PREFIXO]],DDD!A:C,2,0)</f>
        <v>Ceará</v>
      </c>
      <c r="J9" s="3" t="str">
        <f>VLOOKUP(Dados[[#This Row],[PREFIXO]],DDD!A:C,3,0)</f>
        <v>Nordeste</v>
      </c>
      <c r="K9" s="3" t="str">
        <f>IF(Dados[[#This Row],[PREÇO ]]=2000,"Produto A",IF(Dados[[#This Row],[PREÇO ]]=1800,"Produto B","Produto C"))</f>
        <v>Produto A</v>
      </c>
      <c r="L9" s="3" t="str">
        <f>IF(Dados[[#This Row],[Nº DE PARCELAS]]=1,"Boleto","Cartão de crédito")</f>
        <v>Cartão de crédito</v>
      </c>
      <c r="M9" s="28">
        <v>2000</v>
      </c>
      <c r="N9" s="5">
        <v>2</v>
      </c>
      <c r="O9" s="3" t="str">
        <f>IF(Dados[[#This Row],[Nº DE PARCELAS]]=1,"À vista","À Prazo")</f>
        <v>À Prazo</v>
      </c>
      <c r="P9" s="33">
        <v>43468</v>
      </c>
      <c r="Q9" s="3" t="s">
        <v>7834</v>
      </c>
    </row>
    <row r="10" spans="1:17" ht="15" customHeight="1" x14ac:dyDescent="0.25">
      <c r="A10" s="8" t="s">
        <v>939</v>
      </c>
      <c r="B10" s="3" t="s">
        <v>166</v>
      </c>
      <c r="C10" s="3" t="s">
        <v>4370</v>
      </c>
      <c r="D10" s="3" t="str">
        <f t="shared" si="0"/>
        <v>Bercina Guimarães Barker</v>
      </c>
      <c r="E10" s="3">
        <f t="shared" ca="1" si="1"/>
        <v>0.28285457173210804</v>
      </c>
      <c r="F10" s="31" t="s">
        <v>7775</v>
      </c>
      <c r="G10" s="3" t="str">
        <f>Dados[[#This Row],[NOME]]&amp;Dados[[#This Row],[PROVEDOR]]</f>
        <v>Bercina@gmail.com</v>
      </c>
      <c r="H10" s="14">
        <v>13</v>
      </c>
      <c r="I10" s="3" t="str">
        <f>VLOOKUP(Dados[[#This Row],[PREFIXO]],DDD!A:C,2,0)</f>
        <v>São Paulo</v>
      </c>
      <c r="J10" s="3" t="str">
        <f>VLOOKUP(Dados[[#This Row],[PREFIXO]],DDD!A:C,3,0)</f>
        <v>Sudeste</v>
      </c>
      <c r="K10" s="3" t="str">
        <f>IF(Dados[[#This Row],[PREÇO ]]=2000,"Produto A",IF(Dados[[#This Row],[PREÇO ]]=1800,"Produto B","Produto C"))</f>
        <v>Produto B</v>
      </c>
      <c r="L10" s="3" t="str">
        <f>IF(Dados[[#This Row],[Nº DE PARCELAS]]=1,"Boleto","Cartão de crédito")</f>
        <v>Cartão de crédito</v>
      </c>
      <c r="M10" s="28">
        <v>1800</v>
      </c>
      <c r="N10" s="5">
        <v>7</v>
      </c>
      <c r="O10" s="3" t="str">
        <f>IF(Dados[[#This Row],[Nº DE PARCELAS]]=1,"À vista","À Prazo")</f>
        <v>À Prazo</v>
      </c>
      <c r="P10" s="33">
        <v>43468</v>
      </c>
      <c r="Q10" s="3" t="s">
        <v>7831</v>
      </c>
    </row>
    <row r="11" spans="1:17" ht="15" customHeight="1" x14ac:dyDescent="0.25">
      <c r="A11" s="8" t="s">
        <v>656</v>
      </c>
      <c r="B11" s="3" t="s">
        <v>268</v>
      </c>
      <c r="C11" s="3" t="s">
        <v>4397</v>
      </c>
      <c r="D11" s="3" t="str">
        <f t="shared" si="0"/>
        <v>Amirah Paiva Shaw</v>
      </c>
      <c r="E11" s="3">
        <f t="shared" ca="1" si="1"/>
        <v>0.97321459497727025</v>
      </c>
      <c r="F11" s="31" t="s">
        <v>7775</v>
      </c>
      <c r="G11" s="3" t="str">
        <f>Dados[[#This Row],[NOME]]&amp;Dados[[#This Row],[PROVEDOR]]</f>
        <v>Amirah@gmail.com</v>
      </c>
      <c r="H11" s="14">
        <v>89</v>
      </c>
      <c r="I11" s="3" t="str">
        <f>VLOOKUP(Dados[[#This Row],[PREFIXO]],DDD!A:C,2,0)</f>
        <v>Piauí</v>
      </c>
      <c r="J11" s="3" t="str">
        <f>VLOOKUP(Dados[[#This Row],[PREFIXO]],DDD!A:C,3,0)</f>
        <v>Nordeste</v>
      </c>
      <c r="K11" s="3" t="str">
        <f>IF(Dados[[#This Row],[PREÇO ]]=2000,"Produto A",IF(Dados[[#This Row],[PREÇO ]]=1800,"Produto B","Produto C"))</f>
        <v>Produto A</v>
      </c>
      <c r="L11" s="3" t="str">
        <f>IF(Dados[[#This Row],[Nº DE PARCELAS]]=1,"Boleto","Cartão de crédito")</f>
        <v>Boleto</v>
      </c>
      <c r="M11" s="28">
        <v>2000</v>
      </c>
      <c r="N11" s="5">
        <v>1</v>
      </c>
      <c r="O11" s="3" t="str">
        <f>IF(Dados[[#This Row],[Nº DE PARCELAS]]=1,"À vista","À Prazo")</f>
        <v>À vista</v>
      </c>
      <c r="P11" s="33">
        <v>43469</v>
      </c>
      <c r="Q11" s="3" t="s">
        <v>7832</v>
      </c>
    </row>
    <row r="12" spans="1:17" ht="15" customHeight="1" x14ac:dyDescent="0.25">
      <c r="A12" s="8" t="s">
        <v>1795</v>
      </c>
      <c r="B12" s="3" t="s">
        <v>253</v>
      </c>
      <c r="C12" s="3" t="s">
        <v>4371</v>
      </c>
      <c r="D12" s="3" t="str">
        <f t="shared" si="0"/>
        <v>Halyane Negrete Atkinson</v>
      </c>
      <c r="E12" s="3">
        <f t="shared" ca="1" si="1"/>
        <v>0.2047699249552527</v>
      </c>
      <c r="F12" s="31" t="s">
        <v>7775</v>
      </c>
      <c r="G12" s="3" t="str">
        <f>Dados[[#This Row],[NOME]]&amp;Dados[[#This Row],[PROVEDOR]]</f>
        <v>Halyane@gmail.com</v>
      </c>
      <c r="H12" s="14">
        <v>73</v>
      </c>
      <c r="I12" s="3" t="str">
        <f>VLOOKUP(Dados[[#This Row],[PREFIXO]],DDD!A:C,2,0)</f>
        <v>Bahia</v>
      </c>
      <c r="J12" s="3" t="str">
        <f>VLOOKUP(Dados[[#This Row],[PREFIXO]],DDD!A:C,3,0)</f>
        <v>Nordeste</v>
      </c>
      <c r="K12" s="3" t="str">
        <f>IF(Dados[[#This Row],[PREÇO ]]=2000,"Produto A",IF(Dados[[#This Row],[PREÇO ]]=1800,"Produto B","Produto C"))</f>
        <v>Produto C</v>
      </c>
      <c r="L12" s="3" t="str">
        <f>IF(Dados[[#This Row],[Nº DE PARCELAS]]=1,"Boleto","Cartão de crédito")</f>
        <v>Cartão de crédito</v>
      </c>
      <c r="M12" s="28">
        <v>1500</v>
      </c>
      <c r="N12" s="5">
        <v>10</v>
      </c>
      <c r="O12" s="3" t="str">
        <f>IF(Dados[[#This Row],[Nº DE PARCELAS]]=1,"À vista","À Prazo")</f>
        <v>À Prazo</v>
      </c>
      <c r="P12" s="33">
        <v>43469</v>
      </c>
      <c r="Q12" s="3" t="s">
        <v>7832</v>
      </c>
    </row>
    <row r="13" spans="1:17" ht="15" customHeight="1" x14ac:dyDescent="0.25">
      <c r="A13" s="8" t="s">
        <v>3550</v>
      </c>
      <c r="B13" s="3" t="s">
        <v>82</v>
      </c>
      <c r="C13" s="3" t="s">
        <v>4375</v>
      </c>
      <c r="D13" s="3" t="str">
        <f t="shared" si="0"/>
        <v>Regina Cândido Costello</v>
      </c>
      <c r="E13" s="3">
        <f t="shared" ca="1" si="1"/>
        <v>0.528942596911539</v>
      </c>
      <c r="F13" s="31" t="s">
        <v>7777</v>
      </c>
      <c r="G13" s="3" t="str">
        <f>Dados[[#This Row],[NOME]]&amp;Dados[[#This Row],[PROVEDOR]]</f>
        <v>Regina@ig.com</v>
      </c>
      <c r="H13" s="14">
        <v>14</v>
      </c>
      <c r="I13" s="3" t="str">
        <f>VLOOKUP(Dados[[#This Row],[PREFIXO]],DDD!A:C,2,0)</f>
        <v>São Paulo</v>
      </c>
      <c r="J13" s="3" t="str">
        <f>VLOOKUP(Dados[[#This Row],[PREFIXO]],DDD!A:C,3,0)</f>
        <v>Sudeste</v>
      </c>
      <c r="K13" s="3" t="str">
        <f>IF(Dados[[#This Row],[PREÇO ]]=2000,"Produto A",IF(Dados[[#This Row],[PREÇO ]]=1800,"Produto B","Produto C"))</f>
        <v>Produto B</v>
      </c>
      <c r="L13" s="3" t="str">
        <f>IF(Dados[[#This Row],[Nº DE PARCELAS]]=1,"Boleto","Cartão de crédito")</f>
        <v>Cartão de crédito</v>
      </c>
      <c r="M13" s="28">
        <v>1800</v>
      </c>
      <c r="N13" s="5">
        <v>5</v>
      </c>
      <c r="O13" s="3" t="str">
        <f>IF(Dados[[#This Row],[Nº DE PARCELAS]]=1,"À vista","À Prazo")</f>
        <v>À Prazo</v>
      </c>
      <c r="P13" s="33">
        <v>43469</v>
      </c>
      <c r="Q13" s="3" t="s">
        <v>7833</v>
      </c>
    </row>
    <row r="14" spans="1:17" ht="15" customHeight="1" x14ac:dyDescent="0.25">
      <c r="A14" s="8" t="s">
        <v>3601</v>
      </c>
      <c r="B14" s="3" t="s">
        <v>133</v>
      </c>
      <c r="C14" s="3" t="s">
        <v>4386</v>
      </c>
      <c r="D14" s="3" t="str">
        <f t="shared" si="0"/>
        <v>Rosária Ferraz Higgins</v>
      </c>
      <c r="E14" s="3">
        <f t="shared" ca="1" si="1"/>
        <v>0.62875263528368597</v>
      </c>
      <c r="F14" s="13" t="s">
        <v>7774</v>
      </c>
      <c r="G14" s="3" t="str">
        <f>Dados[[#This Row],[NOME]]&amp;Dados[[#This Row],[PROVEDOR]]</f>
        <v>Rosária@hotmail.com</v>
      </c>
      <c r="H14" s="14">
        <v>15</v>
      </c>
      <c r="I14" s="3" t="str">
        <f>VLOOKUP(Dados[[#This Row],[PREFIXO]],DDD!A:C,2,0)</f>
        <v>São Paulo</v>
      </c>
      <c r="J14" s="3" t="str">
        <f>VLOOKUP(Dados[[#This Row],[PREFIXO]],DDD!A:C,3,0)</f>
        <v>Sudeste</v>
      </c>
      <c r="K14" s="3" t="str">
        <f>IF(Dados[[#This Row],[PREÇO ]]=2000,"Produto A",IF(Dados[[#This Row],[PREÇO ]]=1800,"Produto B","Produto C"))</f>
        <v>Produto A</v>
      </c>
      <c r="L14" s="3" t="str">
        <f>IF(Dados[[#This Row],[Nº DE PARCELAS]]=1,"Boleto","Cartão de crédito")</f>
        <v>Cartão de crédito</v>
      </c>
      <c r="M14" s="28">
        <v>2000</v>
      </c>
      <c r="N14" s="5">
        <v>2</v>
      </c>
      <c r="O14" s="3" t="str">
        <f>IF(Dados[[#This Row],[Nº DE PARCELAS]]=1,"À vista","À Prazo")</f>
        <v>À Prazo</v>
      </c>
      <c r="P14" s="33">
        <v>43470</v>
      </c>
      <c r="Q14" s="3" t="s">
        <v>7831</v>
      </c>
    </row>
    <row r="15" spans="1:17" ht="15" customHeight="1" x14ac:dyDescent="0.25">
      <c r="A15" s="8" t="s">
        <v>421</v>
      </c>
      <c r="B15" s="3" t="s">
        <v>33</v>
      </c>
      <c r="C15" s="3" t="s">
        <v>4396</v>
      </c>
      <c r="D15" s="3" t="str">
        <f t="shared" si="0"/>
        <v>Acácia Aragão Pollock</v>
      </c>
      <c r="E15" s="3">
        <f t="shared" ca="1" si="1"/>
        <v>0.49125536900592093</v>
      </c>
      <c r="F15" s="31" t="s">
        <v>7776</v>
      </c>
      <c r="G15" s="3" t="str">
        <f>Dados[[#This Row],[NOME]]&amp;Dados[[#This Row],[PROVEDOR]]</f>
        <v>Acácia@yahoo.com</v>
      </c>
      <c r="H15" s="14">
        <v>91</v>
      </c>
      <c r="I15" s="3" t="str">
        <f>VLOOKUP(Dados[[#This Row],[PREFIXO]],DDD!A:C,2,0)</f>
        <v>Pará</v>
      </c>
      <c r="J15" s="3" t="str">
        <f>VLOOKUP(Dados[[#This Row],[PREFIXO]],DDD!A:C,3,0)</f>
        <v>Norte</v>
      </c>
      <c r="K15" s="3" t="str">
        <f>IF(Dados[[#This Row],[PREÇO ]]=2000,"Produto A",IF(Dados[[#This Row],[PREÇO ]]=1800,"Produto B","Produto C"))</f>
        <v>Produto B</v>
      </c>
      <c r="L15" s="3" t="str">
        <f>IF(Dados[[#This Row],[Nº DE PARCELAS]]=1,"Boleto","Cartão de crédito")</f>
        <v>Cartão de crédito</v>
      </c>
      <c r="M15" s="28">
        <v>1800</v>
      </c>
      <c r="N15" s="5">
        <v>7</v>
      </c>
      <c r="O15" s="3" t="str">
        <f>IF(Dados[[#This Row],[Nº DE PARCELAS]]=1,"À vista","À Prazo")</f>
        <v>À Prazo</v>
      </c>
      <c r="P15" s="33">
        <v>43470</v>
      </c>
      <c r="Q15" s="3" t="s">
        <v>7834</v>
      </c>
    </row>
    <row r="16" spans="1:17" ht="15" customHeight="1" x14ac:dyDescent="0.25">
      <c r="A16" s="8" t="s">
        <v>3016</v>
      </c>
      <c r="B16" s="3" t="s">
        <v>319</v>
      </c>
      <c r="C16" s="3" t="s">
        <v>4385</v>
      </c>
      <c r="D16" s="3" t="str">
        <f t="shared" si="0"/>
        <v>Mélisse Rios Hahn</v>
      </c>
      <c r="E16" s="3">
        <f t="shared" ca="1" si="1"/>
        <v>0.35916321496451131</v>
      </c>
      <c r="F16" s="31" t="s">
        <v>7777</v>
      </c>
      <c r="G16" s="3" t="str">
        <f>Dados[[#This Row],[NOME]]&amp;Dados[[#This Row],[PROVEDOR]]</f>
        <v>Mélisse@ig.com</v>
      </c>
      <c r="H16" s="14">
        <v>74</v>
      </c>
      <c r="I16" s="3" t="str">
        <f>VLOOKUP(Dados[[#This Row],[PREFIXO]],DDD!A:C,2,0)</f>
        <v>Bahia</v>
      </c>
      <c r="J16" s="3" t="str">
        <f>VLOOKUP(Dados[[#This Row],[PREFIXO]],DDD!A:C,3,0)</f>
        <v>Nordeste</v>
      </c>
      <c r="K16" s="3" t="str">
        <f>IF(Dados[[#This Row],[PREÇO ]]=2000,"Produto A",IF(Dados[[#This Row],[PREÇO ]]=1800,"Produto B","Produto C"))</f>
        <v>Produto B</v>
      </c>
      <c r="L16" s="3" t="str">
        <f>IF(Dados[[#This Row],[Nº DE PARCELAS]]=1,"Boleto","Cartão de crédito")</f>
        <v>Cartão de crédito</v>
      </c>
      <c r="M16" s="28">
        <v>1800</v>
      </c>
      <c r="N16" s="5">
        <v>4</v>
      </c>
      <c r="O16" s="3" t="str">
        <f>IF(Dados[[#This Row],[Nº DE PARCELAS]]=1,"À vista","À Prazo")</f>
        <v>À Prazo</v>
      </c>
      <c r="P16" s="33">
        <v>43470</v>
      </c>
      <c r="Q16" s="3" t="s">
        <v>7832</v>
      </c>
    </row>
    <row r="17" spans="1:17" ht="15" customHeight="1" x14ac:dyDescent="0.25">
      <c r="A17" s="8" t="s">
        <v>2312</v>
      </c>
      <c r="B17" s="3" t="s">
        <v>384</v>
      </c>
      <c r="C17" s="3" t="s">
        <v>4381</v>
      </c>
      <c r="D17" s="3" t="str">
        <f t="shared" si="0"/>
        <v>Katrin Wagner Fletcher</v>
      </c>
      <c r="E17" s="3">
        <f t="shared" ca="1" si="1"/>
        <v>0.73445182390110686</v>
      </c>
      <c r="F17" s="31" t="s">
        <v>7775</v>
      </c>
      <c r="G17" s="3" t="str">
        <f>Dados[[#This Row],[NOME]]&amp;Dados[[#This Row],[PROVEDOR]]</f>
        <v>Katrin@gmail.com</v>
      </c>
      <c r="H17" s="14">
        <v>16</v>
      </c>
      <c r="I17" s="3" t="str">
        <f>VLOOKUP(Dados[[#This Row],[PREFIXO]],DDD!A:C,2,0)</f>
        <v>São Paulo</v>
      </c>
      <c r="J17" s="3" t="str">
        <f>VLOOKUP(Dados[[#This Row],[PREFIXO]],DDD!A:C,3,0)</f>
        <v>Sudeste</v>
      </c>
      <c r="K17" s="3" t="str">
        <f>IF(Dados[[#This Row],[PREÇO ]]=2000,"Produto A",IF(Dados[[#This Row],[PREÇO ]]=1800,"Produto B","Produto C"))</f>
        <v>Produto C</v>
      </c>
      <c r="L17" s="3" t="str">
        <f>IF(Dados[[#This Row],[Nº DE PARCELAS]]=1,"Boleto","Cartão de crédito")</f>
        <v>Cartão de crédito</v>
      </c>
      <c r="M17" s="28">
        <v>1500</v>
      </c>
      <c r="N17" s="5">
        <v>8</v>
      </c>
      <c r="O17" s="3" t="str">
        <f>IF(Dados[[#This Row],[Nº DE PARCELAS]]=1,"À vista","À Prazo")</f>
        <v>À Prazo</v>
      </c>
      <c r="P17" s="33">
        <v>43471</v>
      </c>
      <c r="Q17" s="3" t="s">
        <v>7832</v>
      </c>
    </row>
    <row r="18" spans="1:17" ht="15" customHeight="1" x14ac:dyDescent="0.25">
      <c r="A18" s="8" t="s">
        <v>616</v>
      </c>
      <c r="B18" s="3" t="s">
        <v>228</v>
      </c>
      <c r="C18" s="3" t="s">
        <v>4396</v>
      </c>
      <c r="D18" s="3" t="str">
        <f t="shared" si="0"/>
        <v>Alyne Mendonça Pollock</v>
      </c>
      <c r="E18" s="3">
        <f t="shared" ca="1" si="1"/>
        <v>0.49254928802217135</v>
      </c>
      <c r="F18" s="31" t="s">
        <v>7775</v>
      </c>
      <c r="G18" s="3" t="str">
        <f>Dados[[#This Row],[NOME]]&amp;Dados[[#This Row],[PROVEDOR]]</f>
        <v>Alyne@gmail.com</v>
      </c>
      <c r="H18" s="14">
        <v>75</v>
      </c>
      <c r="I18" s="3" t="str">
        <f>VLOOKUP(Dados[[#This Row],[PREFIXO]],DDD!A:C,2,0)</f>
        <v>Bahia</v>
      </c>
      <c r="J18" s="3" t="str">
        <f>VLOOKUP(Dados[[#This Row],[PREFIXO]],DDD!A:C,3,0)</f>
        <v>Nordeste</v>
      </c>
      <c r="K18" s="3" t="str">
        <f>IF(Dados[[#This Row],[PREÇO ]]=2000,"Produto A",IF(Dados[[#This Row],[PREÇO ]]=1800,"Produto B","Produto C"))</f>
        <v>Produto A</v>
      </c>
      <c r="L18" s="3" t="str">
        <f>IF(Dados[[#This Row],[Nº DE PARCELAS]]=1,"Boleto","Cartão de crédito")</f>
        <v>Boleto</v>
      </c>
      <c r="M18" s="28">
        <v>2000</v>
      </c>
      <c r="N18" s="5">
        <v>1</v>
      </c>
      <c r="O18" s="3" t="str">
        <f>IF(Dados[[#This Row],[Nº DE PARCELAS]]=1,"À vista","À Prazo")</f>
        <v>À vista</v>
      </c>
      <c r="P18" s="33">
        <v>43471</v>
      </c>
      <c r="Q18" s="3" t="s">
        <v>7831</v>
      </c>
    </row>
    <row r="19" spans="1:17" ht="15" customHeight="1" x14ac:dyDescent="0.25">
      <c r="A19" s="8" t="s">
        <v>3153</v>
      </c>
      <c r="B19" s="3" t="s">
        <v>71</v>
      </c>
      <c r="C19" s="3" t="s">
        <v>4368</v>
      </c>
      <c r="D19" s="3" t="str">
        <f t="shared" si="0"/>
        <v>Namira Brito Weber</v>
      </c>
      <c r="E19" s="3">
        <f t="shared" ca="1" si="1"/>
        <v>0.94361453882694935</v>
      </c>
      <c r="F19" s="31" t="s">
        <v>7777</v>
      </c>
      <c r="G19" s="3" t="str">
        <f>Dados[[#This Row],[NOME]]&amp;Dados[[#This Row],[PROVEDOR]]</f>
        <v>Namira@ig.com</v>
      </c>
      <c r="H19" s="14">
        <v>92</v>
      </c>
      <c r="I19" s="3" t="str">
        <f>VLOOKUP(Dados[[#This Row],[PREFIXO]],DDD!A:C,2,0)</f>
        <v>Amazonas</v>
      </c>
      <c r="J19" s="3" t="str">
        <f>VLOOKUP(Dados[[#This Row],[PREFIXO]],DDD!A:C,3,0)</f>
        <v>Norte</v>
      </c>
      <c r="K19" s="3" t="str">
        <f>IF(Dados[[#This Row],[PREÇO ]]=2000,"Produto A",IF(Dados[[#This Row],[PREÇO ]]=1800,"Produto B","Produto C"))</f>
        <v>Produto B</v>
      </c>
      <c r="L19" s="3" t="str">
        <f>IF(Dados[[#This Row],[Nº DE PARCELAS]]=1,"Boleto","Cartão de crédito")</f>
        <v>Cartão de crédito</v>
      </c>
      <c r="M19" s="28">
        <v>1800</v>
      </c>
      <c r="N19" s="5">
        <v>3</v>
      </c>
      <c r="O19" s="3" t="str">
        <f>IF(Dados[[#This Row],[Nº DE PARCELAS]]=1,"À vista","À Prazo")</f>
        <v>À Prazo</v>
      </c>
      <c r="P19" s="33">
        <v>43471</v>
      </c>
      <c r="Q19" s="3" t="s">
        <v>7832</v>
      </c>
    </row>
    <row r="20" spans="1:17" ht="15" customHeight="1" x14ac:dyDescent="0.25">
      <c r="A20" s="8" t="s">
        <v>1582</v>
      </c>
      <c r="B20" s="3" t="s">
        <v>39</v>
      </c>
      <c r="C20" s="3" t="s">
        <v>4390</v>
      </c>
      <c r="D20" s="3" t="str">
        <f t="shared" si="0"/>
        <v>Estelle Ayala McBride</v>
      </c>
      <c r="E20" s="3">
        <f t="shared" ca="1" si="1"/>
        <v>0.18982365114346211</v>
      </c>
      <c r="F20" s="31" t="s">
        <v>7776</v>
      </c>
      <c r="G20" s="3" t="str">
        <f>Dados[[#This Row],[NOME]]&amp;Dados[[#This Row],[PROVEDOR]]</f>
        <v>Estelle@yahoo.com</v>
      </c>
      <c r="H20" s="14">
        <v>77</v>
      </c>
      <c r="I20" s="3" t="str">
        <f>VLOOKUP(Dados[[#This Row],[PREFIXO]],DDD!A:C,2,0)</f>
        <v>Bahia</v>
      </c>
      <c r="J20" s="3" t="str">
        <f>VLOOKUP(Dados[[#This Row],[PREFIXO]],DDD!A:C,3,0)</f>
        <v>Nordeste</v>
      </c>
      <c r="K20" s="3" t="str">
        <f>IF(Dados[[#This Row],[PREÇO ]]=2000,"Produto A",IF(Dados[[#This Row],[PREÇO ]]=1800,"Produto B","Produto C"))</f>
        <v>Produto B</v>
      </c>
      <c r="L20" s="3" t="str">
        <f>IF(Dados[[#This Row],[Nº DE PARCELAS]]=1,"Boleto","Cartão de crédito")</f>
        <v>Cartão de crédito</v>
      </c>
      <c r="M20" s="28">
        <v>1800</v>
      </c>
      <c r="N20" s="5">
        <v>4</v>
      </c>
      <c r="O20" s="3" t="str">
        <f>IF(Dados[[#This Row],[Nº DE PARCELAS]]=1,"À vista","À Prazo")</f>
        <v>À Prazo</v>
      </c>
      <c r="P20" s="33">
        <v>43472</v>
      </c>
      <c r="Q20" s="3" t="s">
        <v>7831</v>
      </c>
    </row>
    <row r="21" spans="1:17" ht="15" customHeight="1" x14ac:dyDescent="0.25">
      <c r="A21" s="8" t="s">
        <v>1383</v>
      </c>
      <c r="B21" s="3" t="s">
        <v>226</v>
      </c>
      <c r="C21" s="3" t="s">
        <v>4386</v>
      </c>
      <c r="D21" s="3" t="str">
        <f t="shared" si="0"/>
        <v>Eárine Melo Higgins</v>
      </c>
      <c r="E21" s="3">
        <f t="shared" ca="1" si="1"/>
        <v>0.42920755925304721</v>
      </c>
      <c r="F21" s="31" t="s">
        <v>7776</v>
      </c>
      <c r="G21" s="3" t="str">
        <f>Dados[[#This Row],[NOME]]&amp;Dados[[#This Row],[PROVEDOR]]</f>
        <v>Eárine@yahoo.com</v>
      </c>
      <c r="H21" s="14">
        <v>17</v>
      </c>
      <c r="I21" s="3" t="str">
        <f>VLOOKUP(Dados[[#This Row],[PREFIXO]],DDD!A:C,2,0)</f>
        <v>São Paulo</v>
      </c>
      <c r="J21" s="3" t="str">
        <f>VLOOKUP(Dados[[#This Row],[PREFIXO]],DDD!A:C,3,0)</f>
        <v>Sudeste</v>
      </c>
      <c r="K21" s="3" t="str">
        <f>IF(Dados[[#This Row],[PREÇO ]]=2000,"Produto A",IF(Dados[[#This Row],[PREÇO ]]=1800,"Produto B","Produto C"))</f>
        <v>Produto A</v>
      </c>
      <c r="L21" s="3" t="str">
        <f>IF(Dados[[#This Row],[Nº DE PARCELAS]]=1,"Boleto","Cartão de crédito")</f>
        <v>Boleto</v>
      </c>
      <c r="M21" s="28">
        <v>2000</v>
      </c>
      <c r="N21" s="5">
        <v>1</v>
      </c>
      <c r="O21" s="3" t="str">
        <f>IF(Dados[[#This Row],[Nº DE PARCELAS]]=1,"À vista","À Prazo")</f>
        <v>À vista</v>
      </c>
      <c r="P21" s="33">
        <v>43472</v>
      </c>
      <c r="Q21" s="3" t="s">
        <v>7831</v>
      </c>
    </row>
    <row r="22" spans="1:17" ht="15" customHeight="1" x14ac:dyDescent="0.25">
      <c r="A22" s="8" t="s">
        <v>2932</v>
      </c>
      <c r="B22" s="3" t="s">
        <v>235</v>
      </c>
      <c r="C22" s="3" t="s">
        <v>4380</v>
      </c>
      <c r="D22" s="3" t="str">
        <f t="shared" si="0"/>
        <v>Marisabel Monteiro Faulkner</v>
      </c>
      <c r="E22" s="3">
        <f t="shared" ca="1" si="1"/>
        <v>5.2547893519628408E-2</v>
      </c>
      <c r="F22" s="31" t="s">
        <v>7777</v>
      </c>
      <c r="G22" s="3" t="str">
        <f>Dados[[#This Row],[NOME]]&amp;Dados[[#This Row],[PROVEDOR]]</f>
        <v>Marisabel@ig.com</v>
      </c>
      <c r="H22" s="14">
        <v>93</v>
      </c>
      <c r="I22" s="3" t="str">
        <f>VLOOKUP(Dados[[#This Row],[PREFIXO]],DDD!A:C,2,0)</f>
        <v>Pará</v>
      </c>
      <c r="J22" s="3" t="str">
        <f>VLOOKUP(Dados[[#This Row],[PREFIXO]],DDD!A:C,3,0)</f>
        <v>Norte</v>
      </c>
      <c r="K22" s="3" t="str">
        <f>IF(Dados[[#This Row],[PREÇO ]]=2000,"Produto A",IF(Dados[[#This Row],[PREÇO ]]=1800,"Produto B","Produto C"))</f>
        <v>Produto C</v>
      </c>
      <c r="L22" s="3" t="str">
        <f>IF(Dados[[#This Row],[Nº DE PARCELAS]]=1,"Boleto","Cartão de crédito")</f>
        <v>Cartão de crédito</v>
      </c>
      <c r="M22" s="28">
        <v>1500</v>
      </c>
      <c r="N22" s="5">
        <v>9</v>
      </c>
      <c r="O22" s="3" t="str">
        <f>IF(Dados[[#This Row],[Nº DE PARCELAS]]=1,"À vista","À Prazo")</f>
        <v>À Prazo</v>
      </c>
      <c r="P22" s="33">
        <v>43472</v>
      </c>
      <c r="Q22" s="3" t="s">
        <v>7832</v>
      </c>
    </row>
    <row r="23" spans="1:17" ht="15" customHeight="1" x14ac:dyDescent="0.25">
      <c r="A23" s="8" t="s">
        <v>3365</v>
      </c>
      <c r="B23" s="3" t="s">
        <v>283</v>
      </c>
      <c r="C23" s="3" t="s">
        <v>4384</v>
      </c>
      <c r="D23" s="3" t="str">
        <f t="shared" si="0"/>
        <v>Onalyz Penna Hagan</v>
      </c>
      <c r="E23" s="3">
        <f t="shared" ca="1" si="1"/>
        <v>0.29402391872434164</v>
      </c>
      <c r="F23" s="13" t="s">
        <v>7774</v>
      </c>
      <c r="G23" s="3" t="str">
        <f>Dados[[#This Row],[NOME]]&amp;Dados[[#This Row],[PROVEDOR]]</f>
        <v>Onalyz@hotmail.com</v>
      </c>
      <c r="H23" s="14">
        <v>18</v>
      </c>
      <c r="I23" s="3" t="str">
        <f>VLOOKUP(Dados[[#This Row],[PREFIXO]],DDD!A:C,2,0)</f>
        <v>São Paulo</v>
      </c>
      <c r="J23" s="3" t="str">
        <f>VLOOKUP(Dados[[#This Row],[PREFIXO]],DDD!A:C,3,0)</f>
        <v>Sudeste</v>
      </c>
      <c r="K23" s="3" t="str">
        <f>IF(Dados[[#This Row],[PREÇO ]]=2000,"Produto A",IF(Dados[[#This Row],[PREÇO ]]=1800,"Produto B","Produto C"))</f>
        <v>Produto A</v>
      </c>
      <c r="L23" s="3" t="str">
        <f>IF(Dados[[#This Row],[Nº DE PARCELAS]]=1,"Boleto","Cartão de crédito")</f>
        <v>Cartão de crédito</v>
      </c>
      <c r="M23" s="28">
        <v>2000</v>
      </c>
      <c r="N23" s="5">
        <v>2</v>
      </c>
      <c r="O23" s="3" t="str">
        <f>IF(Dados[[#This Row],[Nº DE PARCELAS]]=1,"À vista","À Prazo")</f>
        <v>À Prazo</v>
      </c>
      <c r="P23" s="33">
        <v>43473</v>
      </c>
      <c r="Q23" s="3" t="s">
        <v>7833</v>
      </c>
    </row>
    <row r="24" spans="1:17" ht="15" customHeight="1" x14ac:dyDescent="0.25">
      <c r="A24" s="8" t="s">
        <v>2438</v>
      </c>
      <c r="B24" s="3" t="s">
        <v>124</v>
      </c>
      <c r="C24" s="3" t="s">
        <v>4389</v>
      </c>
      <c r="D24" s="3" t="str">
        <f t="shared" si="0"/>
        <v>Klara Exaltação McCracken</v>
      </c>
      <c r="E24" s="3">
        <f t="shared" ca="1" si="1"/>
        <v>0.7616841145877089</v>
      </c>
      <c r="F24" s="13" t="s">
        <v>7774</v>
      </c>
      <c r="G24" s="3" t="str">
        <f>Dados[[#This Row],[NOME]]&amp;Dados[[#This Row],[PROVEDOR]]</f>
        <v>Klara@hotmail.com</v>
      </c>
      <c r="H24" s="14">
        <v>79</v>
      </c>
      <c r="I24" s="3" t="str">
        <f>VLOOKUP(Dados[[#This Row],[PREFIXO]],DDD!A:C,2,0)</f>
        <v>Sergipe</v>
      </c>
      <c r="J24" s="3" t="str">
        <f>VLOOKUP(Dados[[#This Row],[PREFIXO]],DDD!A:C,3,0)</f>
        <v>Nordeste</v>
      </c>
      <c r="K24" s="3" t="str">
        <f>IF(Dados[[#This Row],[PREÇO ]]=2000,"Produto A",IF(Dados[[#This Row],[PREÇO ]]=1800,"Produto B","Produto C"))</f>
        <v>Produto A</v>
      </c>
      <c r="L24" s="3" t="str">
        <f>IF(Dados[[#This Row],[Nº DE PARCELAS]]=1,"Boleto","Cartão de crédito")</f>
        <v>Boleto</v>
      </c>
      <c r="M24" s="28">
        <v>2000</v>
      </c>
      <c r="N24" s="5">
        <v>1</v>
      </c>
      <c r="O24" s="3" t="str">
        <f>IF(Dados[[#This Row],[Nº DE PARCELAS]]=1,"À vista","À Prazo")</f>
        <v>À vista</v>
      </c>
      <c r="P24" s="33">
        <v>43473</v>
      </c>
      <c r="Q24" s="3" t="s">
        <v>7831</v>
      </c>
    </row>
    <row r="25" spans="1:17" ht="15" customHeight="1" x14ac:dyDescent="0.25">
      <c r="A25" s="8" t="s">
        <v>1607</v>
      </c>
      <c r="B25" s="3" t="s">
        <v>64</v>
      </c>
      <c r="C25" s="3" t="s">
        <v>4377</v>
      </c>
      <c r="D25" s="3" t="str">
        <f t="shared" si="0"/>
        <v>Evelina Botelho Donovan</v>
      </c>
      <c r="E25" s="3">
        <f t="shared" ca="1" si="1"/>
        <v>0.41195954820500325</v>
      </c>
      <c r="F25" s="31" t="s">
        <v>7776</v>
      </c>
      <c r="G25" s="3" t="str">
        <f>Dados[[#This Row],[NOME]]&amp;Dados[[#This Row],[PROVEDOR]]</f>
        <v>Evelina@yahoo.com</v>
      </c>
      <c r="H25" s="14">
        <v>94</v>
      </c>
      <c r="I25" s="3" t="str">
        <f>VLOOKUP(Dados[[#This Row],[PREFIXO]],DDD!A:C,2,0)</f>
        <v>Pará</v>
      </c>
      <c r="J25" s="3" t="str">
        <f>VLOOKUP(Dados[[#This Row],[PREFIXO]],DDD!A:C,3,0)</f>
        <v>Norte</v>
      </c>
      <c r="K25" s="3" t="str">
        <f>IF(Dados[[#This Row],[PREÇO ]]=2000,"Produto A",IF(Dados[[#This Row],[PREÇO ]]=1800,"Produto B","Produto C"))</f>
        <v>Produto B</v>
      </c>
      <c r="L25" s="3" t="str">
        <f>IF(Dados[[#This Row],[Nº DE PARCELAS]]=1,"Boleto","Cartão de crédito")</f>
        <v>Cartão de crédito</v>
      </c>
      <c r="M25" s="28">
        <v>1800</v>
      </c>
      <c r="N25" s="5">
        <v>4</v>
      </c>
      <c r="O25" s="3" t="str">
        <f>IF(Dados[[#This Row],[Nº DE PARCELAS]]=1,"À vista","À Prazo")</f>
        <v>À Prazo</v>
      </c>
      <c r="P25" s="33">
        <v>43473</v>
      </c>
      <c r="Q25" s="3" t="s">
        <v>7833</v>
      </c>
    </row>
    <row r="26" spans="1:17" ht="15" customHeight="1" x14ac:dyDescent="0.25">
      <c r="A26" s="8" t="s">
        <v>3291</v>
      </c>
      <c r="B26" s="3" t="s">
        <v>209</v>
      </c>
      <c r="C26" s="3" t="s">
        <v>4388</v>
      </c>
      <c r="D26" s="3" t="str">
        <f t="shared" si="0"/>
        <v>Nirvana Maduro Lynch</v>
      </c>
      <c r="E26" s="3">
        <f t="shared" ca="1" si="1"/>
        <v>0.88095313382689799</v>
      </c>
      <c r="F26" s="31" t="s">
        <v>7777</v>
      </c>
      <c r="G26" s="3" t="str">
        <f>Dados[[#This Row],[NOME]]&amp;Dados[[#This Row],[PROVEDOR]]</f>
        <v>Nirvana@ig.com</v>
      </c>
      <c r="H26" s="14">
        <v>19</v>
      </c>
      <c r="I26" s="3" t="str">
        <f>VLOOKUP(Dados[[#This Row],[PREFIXO]],DDD!A:C,2,0)</f>
        <v>São Paulo</v>
      </c>
      <c r="J26" s="3" t="str">
        <f>VLOOKUP(Dados[[#This Row],[PREFIXO]],DDD!A:C,3,0)</f>
        <v>Sudeste</v>
      </c>
      <c r="K26" s="3" t="str">
        <f>IF(Dados[[#This Row],[PREÇO ]]=2000,"Produto A",IF(Dados[[#This Row],[PREÇO ]]=1800,"Produto B","Produto C"))</f>
        <v>Produto C</v>
      </c>
      <c r="L26" s="3" t="str">
        <f>IF(Dados[[#This Row],[Nº DE PARCELAS]]=1,"Boleto","Cartão de crédito")</f>
        <v>Cartão de crédito</v>
      </c>
      <c r="M26" s="28">
        <v>1500</v>
      </c>
      <c r="N26" s="5">
        <v>9</v>
      </c>
      <c r="O26" s="3" t="str">
        <f>IF(Dados[[#This Row],[Nº DE PARCELAS]]=1,"À vista","À Prazo")</f>
        <v>À Prazo</v>
      </c>
      <c r="P26" s="33">
        <v>43474</v>
      </c>
      <c r="Q26" s="3" t="s">
        <v>7833</v>
      </c>
    </row>
    <row r="27" spans="1:17" ht="15" customHeight="1" x14ac:dyDescent="0.25">
      <c r="A27" s="8" t="s">
        <v>3817</v>
      </c>
      <c r="B27" s="3" t="s">
        <v>349</v>
      </c>
      <c r="C27" s="3" t="s">
        <v>4369</v>
      </c>
      <c r="D27" s="3" t="str">
        <f t="shared" si="0"/>
        <v>Silvana Siqueira Ballard</v>
      </c>
      <c r="E27" s="3">
        <f t="shared" ca="1" si="1"/>
        <v>0.8405711656635928</v>
      </c>
      <c r="F27" s="31" t="s">
        <v>7775</v>
      </c>
      <c r="G27" s="3" t="str">
        <f>Dados[[#This Row],[NOME]]&amp;Dados[[#This Row],[PROVEDOR]]</f>
        <v>Silvana@gmail.com</v>
      </c>
      <c r="H27" s="14">
        <v>81</v>
      </c>
      <c r="I27" s="3" t="str">
        <f>VLOOKUP(Dados[[#This Row],[PREFIXO]],DDD!A:C,2,0)</f>
        <v>Pernambuco</v>
      </c>
      <c r="J27" s="3" t="str">
        <f>VLOOKUP(Dados[[#This Row],[PREFIXO]],DDD!A:C,3,0)</f>
        <v>Nordeste</v>
      </c>
      <c r="K27" s="3" t="str">
        <f>IF(Dados[[#This Row],[PREÇO ]]=2000,"Produto A",IF(Dados[[#This Row],[PREÇO ]]=1800,"Produto B","Produto C"))</f>
        <v>Produto C</v>
      </c>
      <c r="L27" s="3" t="str">
        <f>IF(Dados[[#This Row],[Nº DE PARCELAS]]=1,"Boleto","Cartão de crédito")</f>
        <v>Cartão de crédito</v>
      </c>
      <c r="M27" s="28">
        <v>1500</v>
      </c>
      <c r="N27" s="5">
        <v>9</v>
      </c>
      <c r="O27" s="3" t="str">
        <f>IF(Dados[[#This Row],[Nº DE PARCELAS]]=1,"À vista","À Prazo")</f>
        <v>À Prazo</v>
      </c>
      <c r="P27" s="33">
        <v>43474</v>
      </c>
      <c r="Q27" s="3" t="s">
        <v>7834</v>
      </c>
    </row>
    <row r="28" spans="1:17" ht="15" customHeight="1" x14ac:dyDescent="0.25">
      <c r="A28" s="8" t="s">
        <v>1472</v>
      </c>
      <c r="B28" s="3" t="s">
        <v>315</v>
      </c>
      <c r="C28" s="3" t="s">
        <v>4397</v>
      </c>
      <c r="D28" s="3" t="str">
        <f t="shared" si="0"/>
        <v>Elisiane Rehder Shaw</v>
      </c>
      <c r="E28" s="3">
        <f t="shared" ca="1" si="1"/>
        <v>1.2057721900471718E-2</v>
      </c>
      <c r="F28" s="31" t="s">
        <v>7776</v>
      </c>
      <c r="G28" s="3" t="str">
        <f>Dados[[#This Row],[NOME]]&amp;Dados[[#This Row],[PROVEDOR]]</f>
        <v>Elisiane@yahoo.com</v>
      </c>
      <c r="H28" s="14">
        <v>95</v>
      </c>
      <c r="I28" s="3" t="str">
        <f>VLOOKUP(Dados[[#This Row],[PREFIXO]],DDD!A:C,2,0)</f>
        <v>Roraima</v>
      </c>
      <c r="J28" s="3" t="str">
        <f>VLOOKUP(Dados[[#This Row],[PREFIXO]],DDD!A:C,3,0)</f>
        <v>Norte</v>
      </c>
      <c r="K28" s="3" t="str">
        <f>IF(Dados[[#This Row],[PREÇO ]]=2000,"Produto A",IF(Dados[[#This Row],[PREÇO ]]=1800,"Produto B","Produto C"))</f>
        <v>Produto C</v>
      </c>
      <c r="L28" s="3" t="str">
        <f>IF(Dados[[#This Row],[Nº DE PARCELAS]]=1,"Boleto","Cartão de crédito")</f>
        <v>Cartão de crédito</v>
      </c>
      <c r="M28" s="28">
        <v>1500</v>
      </c>
      <c r="N28" s="5">
        <v>8</v>
      </c>
      <c r="O28" s="3" t="str">
        <f>IF(Dados[[#This Row],[Nº DE PARCELAS]]=1,"À vista","À Prazo")</f>
        <v>À Prazo</v>
      </c>
      <c r="P28" s="33">
        <v>43474</v>
      </c>
      <c r="Q28" s="3" t="s">
        <v>7833</v>
      </c>
    </row>
    <row r="29" spans="1:17" ht="15" customHeight="1" x14ac:dyDescent="0.25">
      <c r="A29" s="8" t="s">
        <v>1917</v>
      </c>
      <c r="B29" s="3" t="s">
        <v>375</v>
      </c>
      <c r="C29" s="3" t="s">
        <v>4376</v>
      </c>
      <c r="D29" s="3" t="str">
        <f t="shared" si="0"/>
        <v>Iasmina Vaz Daugherty</v>
      </c>
      <c r="E29" s="3">
        <f t="shared" ca="1" si="1"/>
        <v>7.0011080161176298E-2</v>
      </c>
      <c r="F29" s="31" t="s">
        <v>7776</v>
      </c>
      <c r="G29" s="3" t="str">
        <f>Dados[[#This Row],[NOME]]&amp;Dados[[#This Row],[PROVEDOR]]</f>
        <v>Iasmina@yahoo.com</v>
      </c>
      <c r="H29" s="14">
        <v>96</v>
      </c>
      <c r="I29" s="3" t="str">
        <f>VLOOKUP(Dados[[#This Row],[PREFIXO]],DDD!A:C,2,0)</f>
        <v>Amapá</v>
      </c>
      <c r="J29" s="3" t="str">
        <f>VLOOKUP(Dados[[#This Row],[PREFIXO]],DDD!A:C,3,0)</f>
        <v>Norte</v>
      </c>
      <c r="K29" s="3" t="str">
        <f>IF(Dados[[#This Row],[PREÇO ]]=2000,"Produto A",IF(Dados[[#This Row],[PREÇO ]]=1800,"Produto B","Produto C"))</f>
        <v>Produto A</v>
      </c>
      <c r="L29" s="3" t="str">
        <f>IF(Dados[[#This Row],[Nº DE PARCELAS]]=1,"Boleto","Cartão de crédito")</f>
        <v>Boleto</v>
      </c>
      <c r="M29" s="28">
        <v>2000</v>
      </c>
      <c r="N29" s="5">
        <v>1</v>
      </c>
      <c r="O29" s="3" t="str">
        <f>IF(Dados[[#This Row],[Nº DE PARCELAS]]=1,"À vista","À Prazo")</f>
        <v>À vista</v>
      </c>
      <c r="P29" s="33">
        <v>43475</v>
      </c>
      <c r="Q29" s="3" t="s">
        <v>7831</v>
      </c>
    </row>
    <row r="30" spans="1:17" ht="15" customHeight="1" x14ac:dyDescent="0.25">
      <c r="A30" s="8" t="s">
        <v>4135</v>
      </c>
      <c r="B30" s="3" t="s">
        <v>281</v>
      </c>
      <c r="C30" s="3" t="s">
        <v>4375</v>
      </c>
      <c r="D30" s="3" t="str">
        <f t="shared" si="0"/>
        <v>Vicência Peixoto Costello</v>
      </c>
      <c r="E30" s="3">
        <f t="shared" ca="1" si="1"/>
        <v>0.96263606713725292</v>
      </c>
      <c r="F30" s="31" t="s">
        <v>7775</v>
      </c>
      <c r="G30" s="3" t="str">
        <f>Dados[[#This Row],[NOME]]&amp;Dados[[#This Row],[PROVEDOR]]</f>
        <v>Vicência@gmail.com</v>
      </c>
      <c r="H30" s="14">
        <v>82</v>
      </c>
      <c r="I30" s="3" t="str">
        <f>VLOOKUP(Dados[[#This Row],[PREFIXO]],DDD!A:C,2,0)</f>
        <v>Alagoas</v>
      </c>
      <c r="J30" s="3" t="str">
        <f>VLOOKUP(Dados[[#This Row],[PREFIXO]],DDD!A:C,3,0)</f>
        <v>Nordeste</v>
      </c>
      <c r="K30" s="3" t="str">
        <f>IF(Dados[[#This Row],[PREÇO ]]=2000,"Produto A",IF(Dados[[#This Row],[PREÇO ]]=1800,"Produto B","Produto C"))</f>
        <v>Produto C</v>
      </c>
      <c r="L30" s="3" t="str">
        <f>IF(Dados[[#This Row],[Nº DE PARCELAS]]=1,"Boleto","Cartão de crédito")</f>
        <v>Cartão de crédito</v>
      </c>
      <c r="M30" s="28">
        <v>1500</v>
      </c>
      <c r="N30" s="5">
        <v>9</v>
      </c>
      <c r="O30" s="3" t="str">
        <f>IF(Dados[[#This Row],[Nº DE PARCELAS]]=1,"À vista","À Prazo")</f>
        <v>À Prazo</v>
      </c>
      <c r="P30" s="33">
        <v>43475</v>
      </c>
      <c r="Q30" s="3" t="s">
        <v>7831</v>
      </c>
    </row>
    <row r="31" spans="1:17" ht="15" customHeight="1" x14ac:dyDescent="0.25">
      <c r="A31" s="8" t="s">
        <v>1119</v>
      </c>
      <c r="B31" s="3" t="s">
        <v>347</v>
      </c>
      <c r="C31" s="3" t="s">
        <v>4394</v>
      </c>
      <c r="D31" s="3" t="str">
        <f t="shared" si="0"/>
        <v>Ciàra Silveira O’Connell</v>
      </c>
      <c r="E31" s="3">
        <f t="shared" ca="1" si="1"/>
        <v>0.11387188981000451</v>
      </c>
      <c r="F31" s="31" t="s">
        <v>7777</v>
      </c>
      <c r="G31" s="3" t="str">
        <f>Dados[[#This Row],[NOME]]&amp;Dados[[#This Row],[PROVEDOR]]</f>
        <v>Ciàra@ig.com</v>
      </c>
      <c r="H31" s="14">
        <v>21</v>
      </c>
      <c r="I31" s="3" t="str">
        <f>VLOOKUP(Dados[[#This Row],[PREFIXO]],DDD!A:C,2,0)</f>
        <v>Rio de Janeiro</v>
      </c>
      <c r="J31" s="3" t="str">
        <f>VLOOKUP(Dados[[#This Row],[PREFIXO]],DDD!A:C,3,0)</f>
        <v>Sudeste</v>
      </c>
      <c r="K31" s="3" t="str">
        <f>IF(Dados[[#This Row],[PREÇO ]]=2000,"Produto A",IF(Dados[[#This Row],[PREÇO ]]=1800,"Produto B","Produto C"))</f>
        <v>Produto C</v>
      </c>
      <c r="L31" s="3" t="str">
        <f>IF(Dados[[#This Row],[Nº DE PARCELAS]]=1,"Boleto","Cartão de crédito")</f>
        <v>Cartão de crédito</v>
      </c>
      <c r="M31" s="28">
        <v>1500</v>
      </c>
      <c r="N31" s="5">
        <v>10</v>
      </c>
      <c r="O31" s="3" t="str">
        <f>IF(Dados[[#This Row],[Nº DE PARCELAS]]=1,"À vista","À Prazo")</f>
        <v>À Prazo</v>
      </c>
      <c r="P31" s="33">
        <v>43475</v>
      </c>
      <c r="Q31" s="3" t="s">
        <v>7834</v>
      </c>
    </row>
    <row r="32" spans="1:17" ht="15" customHeight="1" x14ac:dyDescent="0.25">
      <c r="A32" s="8" t="s">
        <v>3969</v>
      </c>
      <c r="B32" s="3" t="s">
        <v>115</v>
      </c>
      <c r="C32" s="3" t="s">
        <v>4395</v>
      </c>
      <c r="D32" s="3" t="str">
        <f t="shared" si="0"/>
        <v>Tanveer Dominici Stack</v>
      </c>
      <c r="E32" s="3">
        <f t="shared" ca="1" si="1"/>
        <v>0.9287244524670788</v>
      </c>
      <c r="F32" s="31" t="s">
        <v>7777</v>
      </c>
      <c r="G32" s="3" t="str">
        <f>Dados[[#This Row],[NOME]]&amp;Dados[[#This Row],[PROVEDOR]]</f>
        <v>Tanveer@ig.com</v>
      </c>
      <c r="H32" s="14">
        <v>22</v>
      </c>
      <c r="I32" s="3" t="str">
        <f>VLOOKUP(Dados[[#This Row],[PREFIXO]],DDD!A:C,2,0)</f>
        <v>Rio de Janeiro</v>
      </c>
      <c r="J32" s="3" t="str">
        <f>VLOOKUP(Dados[[#This Row],[PREFIXO]],DDD!A:C,3,0)</f>
        <v>Sudeste</v>
      </c>
      <c r="K32" s="3" t="str">
        <f>IF(Dados[[#This Row],[PREÇO ]]=2000,"Produto A",IF(Dados[[#This Row],[PREÇO ]]=1800,"Produto B","Produto C"))</f>
        <v>Produto B</v>
      </c>
      <c r="L32" s="3" t="str">
        <f>IF(Dados[[#This Row],[Nº DE PARCELAS]]=1,"Boleto","Cartão de crédito")</f>
        <v>Cartão de crédito</v>
      </c>
      <c r="M32" s="28">
        <v>1800</v>
      </c>
      <c r="N32" s="5">
        <v>7</v>
      </c>
      <c r="O32" s="3" t="str">
        <f>IF(Dados[[#This Row],[Nº DE PARCELAS]]=1,"À vista","À Prazo")</f>
        <v>À Prazo</v>
      </c>
      <c r="P32" s="33">
        <v>43476</v>
      </c>
      <c r="Q32" s="3" t="s">
        <v>7831</v>
      </c>
    </row>
    <row r="33" spans="1:17" ht="15" customHeight="1" x14ac:dyDescent="0.25">
      <c r="A33" s="8" t="s">
        <v>637</v>
      </c>
      <c r="B33" s="3" t="s">
        <v>249</v>
      </c>
      <c r="C33" s="3" t="s">
        <v>4379</v>
      </c>
      <c r="D33" s="3" t="str">
        <f t="shared" si="0"/>
        <v>Amaris Navarro Duncan</v>
      </c>
      <c r="E33" s="3">
        <f t="shared" ca="1" si="1"/>
        <v>0.54514080108292784</v>
      </c>
      <c r="F33" s="31" t="s">
        <v>7776</v>
      </c>
      <c r="G33" s="3" t="str">
        <f>Dados[[#This Row],[NOME]]&amp;Dados[[#This Row],[PROVEDOR]]</f>
        <v>Amaris@yahoo.com</v>
      </c>
      <c r="H33" s="14">
        <v>97</v>
      </c>
      <c r="I33" s="3" t="str">
        <f>VLOOKUP(Dados[[#This Row],[PREFIXO]],DDD!A:C,2,0)</f>
        <v>Amazonas</v>
      </c>
      <c r="J33" s="3" t="str">
        <f>VLOOKUP(Dados[[#This Row],[PREFIXO]],DDD!A:C,3,0)</f>
        <v>Norte</v>
      </c>
      <c r="K33" s="3" t="str">
        <f>IF(Dados[[#This Row],[PREÇO ]]=2000,"Produto A",IF(Dados[[#This Row],[PREÇO ]]=1800,"Produto B","Produto C"))</f>
        <v>Produto C</v>
      </c>
      <c r="L33" s="3" t="str">
        <f>IF(Dados[[#This Row],[Nº DE PARCELAS]]=1,"Boleto","Cartão de crédito")</f>
        <v>Cartão de crédito</v>
      </c>
      <c r="M33" s="28">
        <v>1500</v>
      </c>
      <c r="N33" s="5">
        <v>8</v>
      </c>
      <c r="O33" s="3" t="str">
        <f>IF(Dados[[#This Row],[Nº DE PARCELAS]]=1,"À vista","À Prazo")</f>
        <v>À Prazo</v>
      </c>
      <c r="P33" s="33">
        <v>43476</v>
      </c>
      <c r="Q33" s="3" t="s">
        <v>7833</v>
      </c>
    </row>
    <row r="34" spans="1:17" ht="15" customHeight="1" x14ac:dyDescent="0.25">
      <c r="A34" s="8" t="s">
        <v>1103</v>
      </c>
      <c r="B34" s="3" t="s">
        <v>331</v>
      </c>
      <c r="C34" s="3" t="s">
        <v>4379</v>
      </c>
      <c r="D34" s="3" t="str">
        <f t="shared" si="0"/>
        <v>Chisom Sampedro Duncan</v>
      </c>
      <c r="E34" s="3">
        <f t="shared" ca="1" si="1"/>
        <v>0.50194774509306694</v>
      </c>
      <c r="F34" s="13" t="s">
        <v>7774</v>
      </c>
      <c r="G34" s="3" t="str">
        <f>Dados[[#This Row],[NOME]]&amp;Dados[[#This Row],[PROVEDOR]]</f>
        <v>Chisom@hotmail.com</v>
      </c>
      <c r="H34" s="14">
        <v>83</v>
      </c>
      <c r="I34" s="3" t="str">
        <f>VLOOKUP(Dados[[#This Row],[PREFIXO]],DDD!A:C,2,0)</f>
        <v>Paraíba</v>
      </c>
      <c r="J34" s="3" t="str">
        <f>VLOOKUP(Dados[[#This Row],[PREFIXO]],DDD!A:C,3,0)</f>
        <v>Nordeste</v>
      </c>
      <c r="K34" s="3" t="str">
        <f>IF(Dados[[#This Row],[PREÇO ]]=2000,"Produto A",IF(Dados[[#This Row],[PREÇO ]]=1800,"Produto B","Produto C"))</f>
        <v>Produto B</v>
      </c>
      <c r="L34" s="3" t="str">
        <f>IF(Dados[[#This Row],[Nº DE PARCELAS]]=1,"Boleto","Cartão de crédito")</f>
        <v>Cartão de crédito</v>
      </c>
      <c r="M34" s="28">
        <v>1800</v>
      </c>
      <c r="N34" s="5">
        <v>7</v>
      </c>
      <c r="O34" s="3" t="str">
        <f>IF(Dados[[#This Row],[Nº DE PARCELAS]]=1,"À vista","À Prazo")</f>
        <v>À Prazo</v>
      </c>
      <c r="P34" s="33">
        <v>43476</v>
      </c>
      <c r="Q34" s="3" t="s">
        <v>7831</v>
      </c>
    </row>
    <row r="35" spans="1:17" ht="15" customHeight="1" x14ac:dyDescent="0.25">
      <c r="A35" s="8" t="s">
        <v>1469</v>
      </c>
      <c r="B35" s="3" t="s">
        <v>312</v>
      </c>
      <c r="C35" s="3" t="s">
        <v>4394</v>
      </c>
      <c r="D35" s="3" t="str">
        <f t="shared" si="0"/>
        <v>Elisete Ramos O’Connell</v>
      </c>
      <c r="E35" s="3">
        <f t="shared" ca="1" si="1"/>
        <v>9.6362166000076188E-2</v>
      </c>
      <c r="F35" s="31" t="s">
        <v>7775</v>
      </c>
      <c r="G35" s="3" t="str">
        <f>Dados[[#This Row],[NOME]]&amp;Dados[[#This Row],[PROVEDOR]]</f>
        <v>Elisete@gmail.com</v>
      </c>
      <c r="H35" s="14">
        <v>84</v>
      </c>
      <c r="I35" s="3" t="str">
        <f>VLOOKUP(Dados[[#This Row],[PREFIXO]],DDD!A:C,2,0)</f>
        <v>Rio Grande do Norte</v>
      </c>
      <c r="J35" s="3" t="str">
        <f>VLOOKUP(Dados[[#This Row],[PREFIXO]],DDD!A:C,3,0)</f>
        <v>Nordeste</v>
      </c>
      <c r="K35" s="3" t="str">
        <f>IF(Dados[[#This Row],[PREÇO ]]=2000,"Produto A",IF(Dados[[#This Row],[PREÇO ]]=1800,"Produto B","Produto C"))</f>
        <v>Produto C</v>
      </c>
      <c r="L35" s="3" t="str">
        <f>IF(Dados[[#This Row],[Nº DE PARCELAS]]=1,"Boleto","Cartão de crédito")</f>
        <v>Cartão de crédito</v>
      </c>
      <c r="M35" s="28">
        <v>1500</v>
      </c>
      <c r="N35" s="5">
        <v>8</v>
      </c>
      <c r="O35" s="3" t="str">
        <f>IF(Dados[[#This Row],[Nº DE PARCELAS]]=1,"À vista","À Prazo")</f>
        <v>À Prazo</v>
      </c>
      <c r="P35" s="33">
        <v>43477</v>
      </c>
      <c r="Q35" s="3" t="s">
        <v>7833</v>
      </c>
    </row>
    <row r="36" spans="1:17" ht="15" customHeight="1" x14ac:dyDescent="0.25">
      <c r="A36" s="8" t="s">
        <v>3448</v>
      </c>
      <c r="B36" s="3" t="s">
        <v>366</v>
      </c>
      <c r="C36" s="3" t="s">
        <v>4389</v>
      </c>
      <c r="D36" s="3" t="str">
        <f t="shared" si="0"/>
        <v>Princy Uribe McCracken</v>
      </c>
      <c r="E36" s="3">
        <f t="shared" ca="1" si="1"/>
        <v>0.62011918022925672</v>
      </c>
      <c r="F36" s="13" t="s">
        <v>7774</v>
      </c>
      <c r="G36" s="3" t="str">
        <f>Dados[[#This Row],[NOME]]&amp;Dados[[#This Row],[PROVEDOR]]</f>
        <v>Princy@hotmail.com</v>
      </c>
      <c r="H36" s="14">
        <v>24</v>
      </c>
      <c r="I36" s="3" t="str">
        <f>VLOOKUP(Dados[[#This Row],[PREFIXO]],DDD!A:C,2,0)</f>
        <v>Rio de Janeiro</v>
      </c>
      <c r="J36" s="3" t="str">
        <f>VLOOKUP(Dados[[#This Row],[PREFIXO]],DDD!A:C,3,0)</f>
        <v>Sudeste</v>
      </c>
      <c r="K36" s="3" t="str">
        <f>IF(Dados[[#This Row],[PREÇO ]]=2000,"Produto A",IF(Dados[[#This Row],[PREÇO ]]=1800,"Produto B","Produto C"))</f>
        <v>Produto B</v>
      </c>
      <c r="L36" s="3" t="str">
        <f>IF(Dados[[#This Row],[Nº DE PARCELAS]]=1,"Boleto","Cartão de crédito")</f>
        <v>Cartão de crédito</v>
      </c>
      <c r="M36" s="28">
        <v>1800</v>
      </c>
      <c r="N36" s="5">
        <v>4</v>
      </c>
      <c r="O36" s="3" t="str">
        <f>IF(Dados[[#This Row],[Nº DE PARCELAS]]=1,"À vista","À Prazo")</f>
        <v>À Prazo</v>
      </c>
      <c r="P36" s="33">
        <v>43477</v>
      </c>
      <c r="Q36" s="3" t="s">
        <v>7833</v>
      </c>
    </row>
    <row r="37" spans="1:17" ht="15" customHeight="1" x14ac:dyDescent="0.25">
      <c r="A37" s="8" t="s">
        <v>1324</v>
      </c>
      <c r="B37" s="3" t="s">
        <v>167</v>
      </c>
      <c r="C37" s="3" t="s">
        <v>4404</v>
      </c>
      <c r="D37" s="3" t="str">
        <f t="shared" si="0"/>
        <v>Dilsa Gusmão Vaughn</v>
      </c>
      <c r="E37" s="3">
        <f t="shared" ca="1" si="1"/>
        <v>0.50341535373254287</v>
      </c>
      <c r="F37" s="13" t="s">
        <v>7774</v>
      </c>
      <c r="G37" s="3" t="str">
        <f>Dados[[#This Row],[NOME]]&amp;Dados[[#This Row],[PROVEDOR]]</f>
        <v>Dilsa@hotmail.com</v>
      </c>
      <c r="H37" s="14">
        <v>98</v>
      </c>
      <c r="I37" s="3" t="str">
        <f>VLOOKUP(Dados[[#This Row],[PREFIXO]],DDD!A:C,2,0)</f>
        <v>Maranhão</v>
      </c>
      <c r="J37" s="3" t="str">
        <f>VLOOKUP(Dados[[#This Row],[PREFIXO]],DDD!A:C,3,0)</f>
        <v>Nordeste</v>
      </c>
      <c r="K37" s="3" t="str">
        <f>IF(Dados[[#This Row],[PREÇO ]]=2000,"Produto A",IF(Dados[[#This Row],[PREÇO ]]=1800,"Produto B","Produto C"))</f>
        <v>Produto C</v>
      </c>
      <c r="L37" s="3" t="str">
        <f>IF(Dados[[#This Row],[Nº DE PARCELAS]]=1,"Boleto","Cartão de crédito")</f>
        <v>Cartão de crédito</v>
      </c>
      <c r="M37" s="28">
        <v>1500</v>
      </c>
      <c r="N37" s="5">
        <v>10</v>
      </c>
      <c r="O37" s="3" t="str">
        <f>IF(Dados[[#This Row],[Nº DE PARCELAS]]=1,"À vista","À Prazo")</f>
        <v>À Prazo</v>
      </c>
      <c r="P37" s="33">
        <v>43477</v>
      </c>
      <c r="Q37" s="3" t="s">
        <v>7831</v>
      </c>
    </row>
    <row r="38" spans="1:17" ht="15" customHeight="1" x14ac:dyDescent="0.25">
      <c r="A38" s="8" t="s">
        <v>4145</v>
      </c>
      <c r="B38" s="3" t="s">
        <v>291</v>
      </c>
      <c r="C38" s="3" t="s">
        <v>4384</v>
      </c>
      <c r="D38" s="3" t="str">
        <f t="shared" si="0"/>
        <v>Viktória Pestana Hagan</v>
      </c>
      <c r="E38" s="3">
        <f t="shared" ca="1" si="1"/>
        <v>0.54978827373717731</v>
      </c>
      <c r="F38" s="13" t="s">
        <v>7774</v>
      </c>
      <c r="G38" s="3" t="str">
        <f>Dados[[#This Row],[NOME]]&amp;Dados[[#This Row],[PROVEDOR]]</f>
        <v>Viktória@hotmail.com</v>
      </c>
      <c r="H38" s="14">
        <v>85</v>
      </c>
      <c r="I38" s="3" t="str">
        <f>VLOOKUP(Dados[[#This Row],[PREFIXO]],DDD!A:C,2,0)</f>
        <v>Ceará</v>
      </c>
      <c r="J38" s="3" t="str">
        <f>VLOOKUP(Dados[[#This Row],[PREFIXO]],DDD!A:C,3,0)</f>
        <v>Nordeste</v>
      </c>
      <c r="K38" s="3" t="str">
        <f>IF(Dados[[#This Row],[PREÇO ]]=2000,"Produto A",IF(Dados[[#This Row],[PREÇO ]]=1800,"Produto B","Produto C"))</f>
        <v>Produto A</v>
      </c>
      <c r="L38" s="3" t="str">
        <f>IF(Dados[[#This Row],[Nº DE PARCELAS]]=1,"Boleto","Cartão de crédito")</f>
        <v>Boleto</v>
      </c>
      <c r="M38" s="28">
        <v>2000</v>
      </c>
      <c r="N38" s="5">
        <v>1</v>
      </c>
      <c r="O38" s="3" t="str">
        <f>IF(Dados[[#This Row],[Nº DE PARCELAS]]=1,"À vista","À Prazo")</f>
        <v>À vista</v>
      </c>
      <c r="P38" s="33">
        <v>43478</v>
      </c>
      <c r="Q38" s="3" t="s">
        <v>7834</v>
      </c>
    </row>
    <row r="39" spans="1:17" ht="15" customHeight="1" x14ac:dyDescent="0.25">
      <c r="A39" s="8" t="s">
        <v>1320</v>
      </c>
      <c r="B39" s="3" t="s">
        <v>163</v>
      </c>
      <c r="C39" s="3" t="s">
        <v>4401</v>
      </c>
      <c r="D39" s="3" t="str">
        <f t="shared" si="0"/>
        <v>Dilca Gonzaga Salisbury</v>
      </c>
      <c r="E39" s="3">
        <f t="shared" ca="1" si="1"/>
        <v>0.71358779432656139</v>
      </c>
      <c r="F39" s="31" t="s">
        <v>7776</v>
      </c>
      <c r="G39" s="3" t="str">
        <f>Dados[[#This Row],[NOME]]&amp;Dados[[#This Row],[PROVEDOR]]</f>
        <v>Dilca@yahoo.com</v>
      </c>
      <c r="H39" s="14">
        <v>27</v>
      </c>
      <c r="I39" s="3" t="str">
        <f>VLOOKUP(Dados[[#This Row],[PREFIXO]],DDD!A:C,2,0)</f>
        <v>Espírito Santo</v>
      </c>
      <c r="J39" s="3" t="str">
        <f>VLOOKUP(Dados[[#This Row],[PREFIXO]],DDD!A:C,3,0)</f>
        <v>Sudeste</v>
      </c>
      <c r="K39" s="3" t="str">
        <f>IF(Dados[[#This Row],[PREÇO ]]=2000,"Produto A",IF(Dados[[#This Row],[PREÇO ]]=1800,"Produto B","Produto C"))</f>
        <v>Produto A</v>
      </c>
      <c r="L39" s="3" t="str">
        <f>IF(Dados[[#This Row],[Nº DE PARCELAS]]=1,"Boleto","Cartão de crédito")</f>
        <v>Boleto</v>
      </c>
      <c r="M39" s="28">
        <v>2000</v>
      </c>
      <c r="N39" s="5">
        <v>1</v>
      </c>
      <c r="O39" s="3" t="str">
        <f>IF(Dados[[#This Row],[Nº DE PARCELAS]]=1,"À vista","À Prazo")</f>
        <v>À vista</v>
      </c>
      <c r="P39" s="33">
        <v>43478</v>
      </c>
      <c r="Q39" s="3" t="s">
        <v>7831</v>
      </c>
    </row>
    <row r="40" spans="1:17" ht="15" customHeight="1" x14ac:dyDescent="0.25">
      <c r="A40" s="8" t="s">
        <v>882</v>
      </c>
      <c r="B40" s="3" t="s">
        <v>109</v>
      </c>
      <c r="C40" s="3" t="s">
        <v>4390</v>
      </c>
      <c r="D40" s="3" t="str">
        <f t="shared" si="0"/>
        <v>Ayara Curtinaz McBride</v>
      </c>
      <c r="E40" s="3">
        <f t="shared" ca="1" si="1"/>
        <v>0.40210510713180103</v>
      </c>
      <c r="F40" s="31" t="s">
        <v>7777</v>
      </c>
      <c r="G40" s="3" t="str">
        <f>Dados[[#This Row],[NOME]]&amp;Dados[[#This Row],[PROVEDOR]]</f>
        <v>Ayara@ig.com</v>
      </c>
      <c r="H40" s="14">
        <v>99</v>
      </c>
      <c r="I40" s="3" t="str">
        <f>VLOOKUP(Dados[[#This Row],[PREFIXO]],DDD!A:C,2,0)</f>
        <v>Maranhão</v>
      </c>
      <c r="J40" s="3" t="str">
        <f>VLOOKUP(Dados[[#This Row],[PREFIXO]],DDD!A:C,3,0)</f>
        <v>Nordeste</v>
      </c>
      <c r="K40" s="3" t="str">
        <f>IF(Dados[[#This Row],[PREÇO ]]=2000,"Produto A",IF(Dados[[#This Row],[PREÇO ]]=1800,"Produto B","Produto C"))</f>
        <v>Produto A</v>
      </c>
      <c r="L40" s="3" t="str">
        <f>IF(Dados[[#This Row],[Nº DE PARCELAS]]=1,"Boleto","Cartão de crédito")</f>
        <v>Boleto</v>
      </c>
      <c r="M40" s="28">
        <v>2000</v>
      </c>
      <c r="N40" s="5">
        <v>1</v>
      </c>
      <c r="O40" s="3" t="str">
        <f>IF(Dados[[#This Row],[Nº DE PARCELAS]]=1,"À vista","À Prazo")</f>
        <v>À vista</v>
      </c>
      <c r="P40" s="33">
        <v>43478</v>
      </c>
      <c r="Q40" s="3" t="s">
        <v>7834</v>
      </c>
    </row>
    <row r="41" spans="1:17" ht="15" customHeight="1" x14ac:dyDescent="0.25">
      <c r="A41" s="8" t="s">
        <v>2480</v>
      </c>
      <c r="B41" s="3" t="s">
        <v>166</v>
      </c>
      <c r="C41" s="3" t="s">
        <v>4392</v>
      </c>
      <c r="D41" s="3" t="str">
        <f t="shared" si="0"/>
        <v>Laila Guimarães McLaughlin</v>
      </c>
      <c r="E41" s="3">
        <f t="shared" ca="1" si="1"/>
        <v>0.99215773272529117</v>
      </c>
      <c r="F41" s="31" t="s">
        <v>7776</v>
      </c>
      <c r="G41" s="3" t="str">
        <f>Dados[[#This Row],[NOME]]&amp;Dados[[#This Row],[PROVEDOR]]</f>
        <v>Laila@yahoo.com</v>
      </c>
      <c r="H41" s="14">
        <v>28</v>
      </c>
      <c r="I41" s="3" t="str">
        <f>VLOOKUP(Dados[[#This Row],[PREFIXO]],DDD!A:C,2,0)</f>
        <v>Espírito Santo</v>
      </c>
      <c r="J41" s="3" t="str">
        <f>VLOOKUP(Dados[[#This Row],[PREFIXO]],DDD!A:C,3,0)</f>
        <v>Sudeste</v>
      </c>
      <c r="K41" s="3" t="str">
        <f>IF(Dados[[#This Row],[PREÇO ]]=2000,"Produto A",IF(Dados[[#This Row],[PREÇO ]]=1800,"Produto B","Produto C"))</f>
        <v>Produto B</v>
      </c>
      <c r="L41" s="3" t="str">
        <f>IF(Dados[[#This Row],[Nº DE PARCELAS]]=1,"Boleto","Cartão de crédito")</f>
        <v>Cartão de crédito</v>
      </c>
      <c r="M41" s="28">
        <v>1800</v>
      </c>
      <c r="N41" s="5">
        <v>4</v>
      </c>
      <c r="O41" s="3" t="str">
        <f>IF(Dados[[#This Row],[Nº DE PARCELAS]]=1,"À vista","À Prazo")</f>
        <v>À Prazo</v>
      </c>
      <c r="P41" s="33">
        <v>43479</v>
      </c>
      <c r="Q41" s="3" t="s">
        <v>7832</v>
      </c>
    </row>
    <row r="42" spans="1:17" ht="15" customHeight="1" x14ac:dyDescent="0.25">
      <c r="A42" s="8" t="s">
        <v>3625</v>
      </c>
      <c r="B42" s="3" t="s">
        <v>157</v>
      </c>
      <c r="C42" s="3" t="s">
        <v>4372</v>
      </c>
      <c r="D42" s="3" t="str">
        <f t="shared" si="0"/>
        <v>Ruby Garrastazu Barr</v>
      </c>
      <c r="E42" s="3">
        <f t="shared" ca="1" si="1"/>
        <v>0.6267512663546051</v>
      </c>
      <c r="F42" s="13" t="s">
        <v>7774</v>
      </c>
      <c r="G42" s="3" t="str">
        <f>Dados[[#This Row],[NOME]]&amp;Dados[[#This Row],[PROVEDOR]]</f>
        <v>Ruby@hotmail.com</v>
      </c>
      <c r="H42" s="14">
        <v>11</v>
      </c>
      <c r="I42" s="3" t="str">
        <f>VLOOKUP(Dados[[#This Row],[PREFIXO]],DDD!A:C,2,0)</f>
        <v>São Paulo</v>
      </c>
      <c r="J42" s="3" t="str">
        <f>VLOOKUP(Dados[[#This Row],[PREFIXO]],DDD!A:C,3,0)</f>
        <v>Sudeste</v>
      </c>
      <c r="K42" s="3" t="str">
        <f>IF(Dados[[#This Row],[PREÇO ]]=2000,"Produto A",IF(Dados[[#This Row],[PREÇO ]]=1800,"Produto B","Produto C"))</f>
        <v>Produto C</v>
      </c>
      <c r="L42" s="3" t="str">
        <f>IF(Dados[[#This Row],[Nº DE PARCELAS]]=1,"Boleto","Cartão de crédito")</f>
        <v>Cartão de crédito</v>
      </c>
      <c r="M42" s="28">
        <v>1500</v>
      </c>
      <c r="N42" s="5">
        <v>8</v>
      </c>
      <c r="O42" s="3" t="str">
        <f>IF(Dados[[#This Row],[Nº DE PARCELAS]]=1,"À vista","À Prazo")</f>
        <v>À Prazo</v>
      </c>
      <c r="P42" s="33">
        <v>43479</v>
      </c>
      <c r="Q42" s="3" t="s">
        <v>7834</v>
      </c>
    </row>
    <row r="43" spans="1:17" ht="15" customHeight="1" x14ac:dyDescent="0.25">
      <c r="A43" s="8" t="s">
        <v>1279</v>
      </c>
      <c r="B43" s="3" t="s">
        <v>122</v>
      </c>
      <c r="C43" s="3" t="s">
        <v>4399</v>
      </c>
      <c r="D43" s="3" t="str">
        <f t="shared" si="0"/>
        <v>Delmira Esteves Reese</v>
      </c>
      <c r="E43" s="3">
        <f t="shared" ca="1" si="1"/>
        <v>0.86854711179624944</v>
      </c>
      <c r="F43" s="31" t="s">
        <v>7777</v>
      </c>
      <c r="G43" s="3" t="str">
        <f>Dados[[#This Row],[NOME]]&amp;Dados[[#This Row],[PROVEDOR]]</f>
        <v>Delmira@ig.com</v>
      </c>
      <c r="H43" s="14">
        <v>86</v>
      </c>
      <c r="I43" s="3" t="str">
        <f>VLOOKUP(Dados[[#This Row],[PREFIXO]],DDD!A:C,2,0)</f>
        <v>Piauí</v>
      </c>
      <c r="J43" s="3" t="str">
        <f>VLOOKUP(Dados[[#This Row],[PREFIXO]],DDD!A:C,3,0)</f>
        <v>Nordeste</v>
      </c>
      <c r="K43" s="3" t="str">
        <f>IF(Dados[[#This Row],[PREÇO ]]=2000,"Produto A",IF(Dados[[#This Row],[PREÇO ]]=1800,"Produto B","Produto C"))</f>
        <v>Produto A</v>
      </c>
      <c r="L43" s="3" t="str">
        <f>IF(Dados[[#This Row],[Nº DE PARCELAS]]=1,"Boleto","Cartão de crédito")</f>
        <v>Boleto</v>
      </c>
      <c r="M43" s="28">
        <v>2000</v>
      </c>
      <c r="N43" s="5">
        <v>1</v>
      </c>
      <c r="O43" s="3" t="str">
        <f>IF(Dados[[#This Row],[Nº DE PARCELAS]]=1,"À vista","À Prazo")</f>
        <v>À vista</v>
      </c>
      <c r="P43" s="33">
        <v>43479</v>
      </c>
      <c r="Q43" s="3" t="s">
        <v>7833</v>
      </c>
    </row>
    <row r="44" spans="1:17" ht="15" customHeight="1" x14ac:dyDescent="0.25">
      <c r="A44" s="8" t="s">
        <v>820</v>
      </c>
      <c r="B44" s="3" t="s">
        <v>47</v>
      </c>
      <c r="C44" s="3" t="s">
        <v>4368</v>
      </c>
      <c r="D44" s="3" t="str">
        <f t="shared" si="0"/>
        <v>Arnoor Barreto Weber</v>
      </c>
      <c r="E44" s="3">
        <f t="shared" ca="1" si="1"/>
        <v>0.78766019964261769</v>
      </c>
      <c r="F44" s="31" t="s">
        <v>7775</v>
      </c>
      <c r="G44" s="3" t="str">
        <f>Dados[[#This Row],[NOME]]&amp;Dados[[#This Row],[PROVEDOR]]</f>
        <v>Arnoor@gmail.com</v>
      </c>
      <c r="H44" s="14">
        <v>12</v>
      </c>
      <c r="I44" s="3" t="str">
        <f>VLOOKUP(Dados[[#This Row],[PREFIXO]],DDD!A:C,2,0)</f>
        <v>São Paulo</v>
      </c>
      <c r="J44" s="3" t="str">
        <f>VLOOKUP(Dados[[#This Row],[PREFIXO]],DDD!A:C,3,0)</f>
        <v>Sudeste</v>
      </c>
      <c r="K44" s="3" t="str">
        <f>IF(Dados[[#This Row],[PREÇO ]]=2000,"Produto A",IF(Dados[[#This Row],[PREÇO ]]=1800,"Produto B","Produto C"))</f>
        <v>Produto A</v>
      </c>
      <c r="L44" s="3" t="str">
        <f>IF(Dados[[#This Row],[Nº DE PARCELAS]]=1,"Boleto","Cartão de crédito")</f>
        <v>Boleto</v>
      </c>
      <c r="M44" s="28">
        <v>2000</v>
      </c>
      <c r="N44" s="5">
        <v>1</v>
      </c>
      <c r="O44" s="3" t="str">
        <f>IF(Dados[[#This Row],[Nº DE PARCELAS]]=1,"À vista","À Prazo")</f>
        <v>À vista</v>
      </c>
      <c r="P44" s="33">
        <v>43480</v>
      </c>
      <c r="Q44" s="3" t="s">
        <v>7832</v>
      </c>
    </row>
    <row r="45" spans="1:17" ht="15" customHeight="1" x14ac:dyDescent="0.25">
      <c r="A45" s="8" t="s">
        <v>2698</v>
      </c>
      <c r="B45" s="3" t="s">
        <v>386</v>
      </c>
      <c r="C45" s="3" t="s">
        <v>4379</v>
      </c>
      <c r="D45" s="3" t="str">
        <f t="shared" si="0"/>
        <v>Lorine Xavier Duncan</v>
      </c>
      <c r="E45" s="3">
        <f t="shared" ca="1" si="1"/>
        <v>0.28676768549562626</v>
      </c>
      <c r="F45" s="13" t="s">
        <v>7774</v>
      </c>
      <c r="G45" s="3" t="str">
        <f>Dados[[#This Row],[NOME]]&amp;Dados[[#This Row],[PROVEDOR]]</f>
        <v>Lorine@hotmail.com</v>
      </c>
      <c r="H45" s="14">
        <v>87</v>
      </c>
      <c r="I45" s="3" t="str">
        <f>VLOOKUP(Dados[[#This Row],[PREFIXO]],DDD!A:C,2,0)</f>
        <v>Pernambuco</v>
      </c>
      <c r="J45" s="3" t="str">
        <f>VLOOKUP(Dados[[#This Row],[PREFIXO]],DDD!A:C,3,0)</f>
        <v>Nordeste</v>
      </c>
      <c r="K45" s="3" t="str">
        <f>IF(Dados[[#This Row],[PREÇO ]]=2000,"Produto A",IF(Dados[[#This Row],[PREÇO ]]=1800,"Produto B","Produto C"))</f>
        <v>Produto A</v>
      </c>
      <c r="L45" s="3" t="str">
        <f>IF(Dados[[#This Row],[Nº DE PARCELAS]]=1,"Boleto","Cartão de crédito")</f>
        <v>Boleto</v>
      </c>
      <c r="M45" s="28">
        <v>2000</v>
      </c>
      <c r="N45" s="5">
        <v>1</v>
      </c>
      <c r="O45" s="3" t="str">
        <f>IF(Dados[[#This Row],[Nº DE PARCELAS]]=1,"À vista","À Prazo")</f>
        <v>À vista</v>
      </c>
      <c r="P45" s="33">
        <v>43480</v>
      </c>
      <c r="Q45" s="3" t="s">
        <v>7834</v>
      </c>
    </row>
    <row r="46" spans="1:17" ht="15" customHeight="1" x14ac:dyDescent="0.25">
      <c r="A46" s="8" t="s">
        <v>3710</v>
      </c>
      <c r="B46" s="3" t="s">
        <v>242</v>
      </c>
      <c r="C46" s="3" t="s">
        <v>4379</v>
      </c>
      <c r="D46" s="3" t="str">
        <f t="shared" si="0"/>
        <v>Saniya Moro Duncan</v>
      </c>
      <c r="E46" s="3">
        <f t="shared" ca="1" si="1"/>
        <v>0.48702445651201909</v>
      </c>
      <c r="F46" s="13" t="s">
        <v>7774</v>
      </c>
      <c r="G46" s="3" t="str">
        <f>Dados[[#This Row],[NOME]]&amp;Dados[[#This Row],[PROVEDOR]]</f>
        <v>Saniya@hotmail.com</v>
      </c>
      <c r="H46" s="14">
        <v>31</v>
      </c>
      <c r="I46" s="3" t="str">
        <f>VLOOKUP(Dados[[#This Row],[PREFIXO]],DDD!A:C,2,0)</f>
        <v>Minas Gerais</v>
      </c>
      <c r="J46" s="3" t="str">
        <f>VLOOKUP(Dados[[#This Row],[PREFIXO]],DDD!A:C,3,0)</f>
        <v>Sudeste</v>
      </c>
      <c r="K46" s="3" t="str">
        <f>IF(Dados[[#This Row],[PREÇO ]]=2000,"Produto A",IF(Dados[[#This Row],[PREÇO ]]=1800,"Produto B","Produto C"))</f>
        <v>Produto C</v>
      </c>
      <c r="L46" s="3" t="str">
        <f>IF(Dados[[#This Row],[Nº DE PARCELAS]]=1,"Boleto","Cartão de crédito")</f>
        <v>Cartão de crédito</v>
      </c>
      <c r="M46" s="28">
        <v>1500</v>
      </c>
      <c r="N46" s="5">
        <v>10</v>
      </c>
      <c r="O46" s="3" t="str">
        <f>IF(Dados[[#This Row],[Nº DE PARCELAS]]=1,"À vista","À Prazo")</f>
        <v>À Prazo</v>
      </c>
      <c r="P46" s="33">
        <v>43480</v>
      </c>
      <c r="Q46" s="3" t="s">
        <v>7831</v>
      </c>
    </row>
    <row r="47" spans="1:17" ht="15" customHeight="1" x14ac:dyDescent="0.25">
      <c r="A47" s="8" t="s">
        <v>509</v>
      </c>
      <c r="B47" s="3" t="s">
        <v>121</v>
      </c>
      <c r="C47" s="3" t="s">
        <v>4368</v>
      </c>
      <c r="D47" s="3" t="str">
        <f t="shared" si="0"/>
        <v>Aksinia Encarnação Weber</v>
      </c>
      <c r="E47" s="3">
        <f t="shared" ca="1" si="1"/>
        <v>0.15899618336609056</v>
      </c>
      <c r="F47" s="31" t="s">
        <v>7777</v>
      </c>
      <c r="G47" s="3" t="str">
        <f>Dados[[#This Row],[NOME]]&amp;Dados[[#This Row],[PROVEDOR]]</f>
        <v>Aksinia@ig.com</v>
      </c>
      <c r="H47" s="14">
        <v>13</v>
      </c>
      <c r="I47" s="3" t="str">
        <f>VLOOKUP(Dados[[#This Row],[PREFIXO]],DDD!A:C,2,0)</f>
        <v>São Paulo</v>
      </c>
      <c r="J47" s="3" t="str">
        <f>VLOOKUP(Dados[[#This Row],[PREFIXO]],DDD!A:C,3,0)</f>
        <v>Sudeste</v>
      </c>
      <c r="K47" s="3" t="str">
        <f>IF(Dados[[#This Row],[PREÇO ]]=2000,"Produto A",IF(Dados[[#This Row],[PREÇO ]]=1800,"Produto B","Produto C"))</f>
        <v>Produto A</v>
      </c>
      <c r="L47" s="3" t="str">
        <f>IF(Dados[[#This Row],[Nº DE PARCELAS]]=1,"Boleto","Cartão de crédito")</f>
        <v>Cartão de crédito</v>
      </c>
      <c r="M47" s="28">
        <v>2000</v>
      </c>
      <c r="N47" s="5">
        <v>2</v>
      </c>
      <c r="O47" s="3" t="str">
        <f>IF(Dados[[#This Row],[Nº DE PARCELAS]]=1,"À vista","À Prazo")</f>
        <v>À Prazo</v>
      </c>
      <c r="P47" s="33">
        <v>43481</v>
      </c>
      <c r="Q47" s="3" t="s">
        <v>7833</v>
      </c>
    </row>
    <row r="48" spans="1:17" ht="15" customHeight="1" x14ac:dyDescent="0.25">
      <c r="A48" s="8" t="s">
        <v>738</v>
      </c>
      <c r="B48" s="3" t="s">
        <v>351</v>
      </c>
      <c r="C48" s="3" t="s">
        <v>4402</v>
      </c>
      <c r="D48" s="3" t="str">
        <f t="shared" si="0"/>
        <v>Ania Soeiro Sinclair</v>
      </c>
      <c r="E48" s="3">
        <f t="shared" ca="1" si="1"/>
        <v>0.97116104215427146</v>
      </c>
      <c r="F48" s="31" t="s">
        <v>7776</v>
      </c>
      <c r="G48" s="3" t="str">
        <f>Dados[[#This Row],[NOME]]&amp;Dados[[#This Row],[PROVEDOR]]</f>
        <v>Ania@yahoo.com</v>
      </c>
      <c r="H48" s="14">
        <v>88</v>
      </c>
      <c r="I48" s="3" t="str">
        <f>VLOOKUP(Dados[[#This Row],[PREFIXO]],DDD!A:C,2,0)</f>
        <v>Ceará</v>
      </c>
      <c r="J48" s="3" t="str">
        <f>VLOOKUP(Dados[[#This Row],[PREFIXO]],DDD!A:C,3,0)</f>
        <v>Nordeste</v>
      </c>
      <c r="K48" s="3" t="str">
        <f>IF(Dados[[#This Row],[PREÇO ]]=2000,"Produto A",IF(Dados[[#This Row],[PREÇO ]]=1800,"Produto B","Produto C"))</f>
        <v>Produto A</v>
      </c>
      <c r="L48" s="3" t="str">
        <f>IF(Dados[[#This Row],[Nº DE PARCELAS]]=1,"Boleto","Cartão de crédito")</f>
        <v>Boleto</v>
      </c>
      <c r="M48" s="28">
        <v>2000</v>
      </c>
      <c r="N48" s="5">
        <v>1</v>
      </c>
      <c r="O48" s="3" t="str">
        <f>IF(Dados[[#This Row],[Nº DE PARCELAS]]=1,"À vista","À Prazo")</f>
        <v>À vista</v>
      </c>
      <c r="P48" s="33">
        <v>43481</v>
      </c>
      <c r="Q48" s="3" t="s">
        <v>7831</v>
      </c>
    </row>
    <row r="49" spans="1:17" ht="15" customHeight="1" x14ac:dyDescent="0.25">
      <c r="A49" s="8" t="s">
        <v>2143</v>
      </c>
      <c r="B49" s="3" t="s">
        <v>215</v>
      </c>
      <c r="C49" s="3" t="s">
        <v>4368</v>
      </c>
      <c r="D49" s="3" t="str">
        <f t="shared" si="0"/>
        <v>Jessie Mariz Weber</v>
      </c>
      <c r="E49" s="3">
        <f t="shared" ca="1" si="1"/>
        <v>0.56746911480450668</v>
      </c>
      <c r="F49" s="13" t="s">
        <v>7774</v>
      </c>
      <c r="G49" s="3" t="str">
        <f>Dados[[#This Row],[NOME]]&amp;Dados[[#This Row],[PROVEDOR]]</f>
        <v>Jessie@hotmail.com</v>
      </c>
      <c r="H49" s="14">
        <v>32</v>
      </c>
      <c r="I49" s="3" t="str">
        <f>VLOOKUP(Dados[[#This Row],[PREFIXO]],DDD!A:C,2,0)</f>
        <v>Minas Gerais</v>
      </c>
      <c r="J49" s="3" t="str">
        <f>VLOOKUP(Dados[[#This Row],[PREFIXO]],DDD!A:C,3,0)</f>
        <v>Sudeste</v>
      </c>
      <c r="K49" s="3" t="str">
        <f>IF(Dados[[#This Row],[PREÇO ]]=2000,"Produto A",IF(Dados[[#This Row],[PREÇO ]]=1800,"Produto B","Produto C"))</f>
        <v>Produto B</v>
      </c>
      <c r="L49" s="3" t="str">
        <f>IF(Dados[[#This Row],[Nº DE PARCELAS]]=1,"Boleto","Cartão de crédito")</f>
        <v>Cartão de crédito</v>
      </c>
      <c r="M49" s="28">
        <v>1800</v>
      </c>
      <c r="N49" s="5">
        <v>7</v>
      </c>
      <c r="O49" s="3" t="str">
        <f>IF(Dados[[#This Row],[Nº DE PARCELAS]]=1,"À vista","À Prazo")</f>
        <v>À Prazo</v>
      </c>
      <c r="P49" s="33">
        <v>43481</v>
      </c>
      <c r="Q49" s="3" t="s">
        <v>7831</v>
      </c>
    </row>
    <row r="50" spans="1:17" ht="15" customHeight="1" x14ac:dyDescent="0.25">
      <c r="A50" s="8" t="s">
        <v>2745</v>
      </c>
      <c r="B50" s="3" t="s">
        <v>47</v>
      </c>
      <c r="C50" s="3" t="s">
        <v>4386</v>
      </c>
      <c r="D50" s="3" t="str">
        <f t="shared" si="0"/>
        <v>Luiana Barreto Higgins</v>
      </c>
      <c r="E50" s="3">
        <f t="shared" ca="1" si="1"/>
        <v>0.34506014463985168</v>
      </c>
      <c r="F50" s="31" t="s">
        <v>7775</v>
      </c>
      <c r="G50" s="3" t="str">
        <f>Dados[[#This Row],[NOME]]&amp;Dados[[#This Row],[PROVEDOR]]</f>
        <v>Luiana@gmail.com</v>
      </c>
      <c r="H50" s="14">
        <v>33</v>
      </c>
      <c r="I50" s="3" t="str">
        <f>VLOOKUP(Dados[[#This Row],[PREFIXO]],DDD!A:C,2,0)</f>
        <v>Minas Gerais</v>
      </c>
      <c r="J50" s="3" t="str">
        <f>VLOOKUP(Dados[[#This Row],[PREFIXO]],DDD!A:C,3,0)</f>
        <v>Sudeste</v>
      </c>
      <c r="K50" s="3" t="str">
        <f>IF(Dados[[#This Row],[PREÇO ]]=2000,"Produto A",IF(Dados[[#This Row],[PREÇO ]]=1800,"Produto B","Produto C"))</f>
        <v>Produto B</v>
      </c>
      <c r="L50" s="3" t="str">
        <f>IF(Dados[[#This Row],[Nº DE PARCELAS]]=1,"Boleto","Cartão de crédito")</f>
        <v>Cartão de crédito</v>
      </c>
      <c r="M50" s="28">
        <v>1800</v>
      </c>
      <c r="N50" s="5">
        <v>7</v>
      </c>
      <c r="O50" s="3" t="str">
        <f>IF(Dados[[#This Row],[Nº DE PARCELAS]]=1,"À vista","À Prazo")</f>
        <v>À Prazo</v>
      </c>
      <c r="P50" s="33">
        <v>43482</v>
      </c>
      <c r="Q50" s="3" t="s">
        <v>7832</v>
      </c>
    </row>
    <row r="51" spans="1:17" ht="15" customHeight="1" x14ac:dyDescent="0.25">
      <c r="A51" s="8" t="s">
        <v>4119</v>
      </c>
      <c r="B51" s="3" t="s">
        <v>265</v>
      </c>
      <c r="C51" s="3" t="s">
        <v>4397</v>
      </c>
      <c r="D51" s="3" t="str">
        <f t="shared" si="0"/>
        <v>Vanshika Padrão Shaw</v>
      </c>
      <c r="E51" s="3">
        <f t="shared" ca="1" si="1"/>
        <v>0.41634861859817041</v>
      </c>
      <c r="F51" s="31" t="s">
        <v>7775</v>
      </c>
      <c r="G51" s="3" t="str">
        <f>Dados[[#This Row],[NOME]]&amp;Dados[[#This Row],[PROVEDOR]]</f>
        <v>Vanshika@gmail.com</v>
      </c>
      <c r="H51" s="14">
        <v>89</v>
      </c>
      <c r="I51" s="3" t="str">
        <f>VLOOKUP(Dados[[#This Row],[PREFIXO]],DDD!A:C,2,0)</f>
        <v>Piauí</v>
      </c>
      <c r="J51" s="3" t="str">
        <f>VLOOKUP(Dados[[#This Row],[PREFIXO]],DDD!A:C,3,0)</f>
        <v>Nordeste</v>
      </c>
      <c r="K51" s="3" t="str">
        <f>IF(Dados[[#This Row],[PREÇO ]]=2000,"Produto A",IF(Dados[[#This Row],[PREÇO ]]=1800,"Produto B","Produto C"))</f>
        <v>Produto A</v>
      </c>
      <c r="L51" s="3" t="str">
        <f>IF(Dados[[#This Row],[Nº DE PARCELAS]]=1,"Boleto","Cartão de crédito")</f>
        <v>Boleto</v>
      </c>
      <c r="M51" s="28">
        <v>2000</v>
      </c>
      <c r="N51" s="5">
        <v>1</v>
      </c>
      <c r="O51" s="3" t="str">
        <f>IF(Dados[[#This Row],[Nº DE PARCELAS]]=1,"À vista","À Prazo")</f>
        <v>À vista</v>
      </c>
      <c r="P51" s="33">
        <v>43482</v>
      </c>
      <c r="Q51" s="3" t="s">
        <v>7832</v>
      </c>
    </row>
    <row r="52" spans="1:17" ht="15" customHeight="1" x14ac:dyDescent="0.25">
      <c r="A52" s="8" t="s">
        <v>1145</v>
      </c>
      <c r="B52" s="3" t="s">
        <v>373</v>
      </c>
      <c r="C52" s="3" t="s">
        <v>4382</v>
      </c>
      <c r="D52" s="3" t="str">
        <f t="shared" si="0"/>
        <v>Claudia Vasconcelos Frazier</v>
      </c>
      <c r="E52" s="3">
        <f t="shared" ca="1" si="1"/>
        <v>8.7069109987208959E-2</v>
      </c>
      <c r="F52" s="31" t="s">
        <v>7775</v>
      </c>
      <c r="G52" s="3" t="str">
        <f>Dados[[#This Row],[NOME]]&amp;Dados[[#This Row],[PROVEDOR]]</f>
        <v>Claudia@gmail.com</v>
      </c>
      <c r="H52" s="14">
        <v>14</v>
      </c>
      <c r="I52" s="3" t="str">
        <f>VLOOKUP(Dados[[#This Row],[PREFIXO]],DDD!A:C,2,0)</f>
        <v>São Paulo</v>
      </c>
      <c r="J52" s="3" t="str">
        <f>VLOOKUP(Dados[[#This Row],[PREFIXO]],DDD!A:C,3,0)</f>
        <v>Sudeste</v>
      </c>
      <c r="K52" s="3" t="str">
        <f>IF(Dados[[#This Row],[PREÇO ]]=2000,"Produto A",IF(Dados[[#This Row],[PREÇO ]]=1800,"Produto B","Produto C"))</f>
        <v>Produto A</v>
      </c>
      <c r="L52" s="3" t="str">
        <f>IF(Dados[[#This Row],[Nº DE PARCELAS]]=1,"Boleto","Cartão de crédito")</f>
        <v>Boleto</v>
      </c>
      <c r="M52" s="28">
        <v>2000</v>
      </c>
      <c r="N52" s="5">
        <v>1</v>
      </c>
      <c r="O52" s="3" t="str">
        <f>IF(Dados[[#This Row],[Nº DE PARCELAS]]=1,"À vista","À Prazo")</f>
        <v>À vista</v>
      </c>
      <c r="P52" s="33">
        <v>43482</v>
      </c>
      <c r="Q52" s="3" t="s">
        <v>7831</v>
      </c>
    </row>
    <row r="53" spans="1:17" ht="15" customHeight="1" x14ac:dyDescent="0.25">
      <c r="A53" s="8" t="s">
        <v>3401</v>
      </c>
      <c r="B53" s="3" t="s">
        <v>319</v>
      </c>
      <c r="C53" s="3" t="s">
        <v>4382</v>
      </c>
      <c r="D53" s="3" t="str">
        <f t="shared" si="0"/>
        <v>Parini Rios Frazier</v>
      </c>
      <c r="E53" s="3">
        <f t="shared" ca="1" si="1"/>
        <v>0.39733908540204488</v>
      </c>
      <c r="F53" s="31" t="s">
        <v>7776</v>
      </c>
      <c r="G53" s="3" t="str">
        <f>Dados[[#This Row],[NOME]]&amp;Dados[[#This Row],[PROVEDOR]]</f>
        <v>Parini@yahoo.com</v>
      </c>
      <c r="H53" s="14">
        <v>34</v>
      </c>
      <c r="I53" s="3" t="str">
        <f>VLOOKUP(Dados[[#This Row],[PREFIXO]],DDD!A:C,2,0)</f>
        <v>Minas Gerais</v>
      </c>
      <c r="J53" s="3" t="str">
        <f>VLOOKUP(Dados[[#This Row],[PREFIXO]],DDD!A:C,3,0)</f>
        <v>Sudeste</v>
      </c>
      <c r="K53" s="3" t="str">
        <f>IF(Dados[[#This Row],[PREÇO ]]=2000,"Produto A",IF(Dados[[#This Row],[PREÇO ]]=1800,"Produto B","Produto C"))</f>
        <v>Produto B</v>
      </c>
      <c r="L53" s="3" t="str">
        <f>IF(Dados[[#This Row],[Nº DE PARCELAS]]=1,"Boleto","Cartão de crédito")</f>
        <v>Cartão de crédito</v>
      </c>
      <c r="M53" s="28">
        <v>1800</v>
      </c>
      <c r="N53" s="5">
        <v>3</v>
      </c>
      <c r="O53" s="3" t="str">
        <f>IF(Dados[[#This Row],[Nº DE PARCELAS]]=1,"À vista","À Prazo")</f>
        <v>À Prazo</v>
      </c>
      <c r="P53" s="33">
        <v>43483</v>
      </c>
      <c r="Q53" s="3" t="s">
        <v>7834</v>
      </c>
    </row>
    <row r="54" spans="1:17" ht="15" customHeight="1" x14ac:dyDescent="0.25">
      <c r="A54" s="8" t="s">
        <v>3708</v>
      </c>
      <c r="B54" s="3" t="s">
        <v>240</v>
      </c>
      <c r="C54" s="3" t="s">
        <v>4377</v>
      </c>
      <c r="D54" s="3" t="str">
        <f t="shared" si="0"/>
        <v>Sangatee Moreira Donovan</v>
      </c>
      <c r="E54" s="3">
        <f t="shared" ca="1" si="1"/>
        <v>0.86364674736378166</v>
      </c>
      <c r="F54" s="31" t="s">
        <v>7775</v>
      </c>
      <c r="G54" s="3" t="str">
        <f>Dados[[#This Row],[NOME]]&amp;Dados[[#This Row],[PROVEDOR]]</f>
        <v>Sangatee@gmail.com</v>
      </c>
      <c r="H54" s="14">
        <v>91</v>
      </c>
      <c r="I54" s="3" t="str">
        <f>VLOOKUP(Dados[[#This Row],[PREFIXO]],DDD!A:C,2,0)</f>
        <v>Pará</v>
      </c>
      <c r="J54" s="3" t="str">
        <f>VLOOKUP(Dados[[#This Row],[PREFIXO]],DDD!A:C,3,0)</f>
        <v>Norte</v>
      </c>
      <c r="K54" s="3" t="str">
        <f>IF(Dados[[#This Row],[PREÇO ]]=2000,"Produto A",IF(Dados[[#This Row],[PREÇO ]]=1800,"Produto B","Produto C"))</f>
        <v>Produto B</v>
      </c>
      <c r="L54" s="3" t="str">
        <f>IF(Dados[[#This Row],[Nº DE PARCELAS]]=1,"Boleto","Cartão de crédito")</f>
        <v>Cartão de crédito</v>
      </c>
      <c r="M54" s="28">
        <v>1800</v>
      </c>
      <c r="N54" s="5">
        <v>7</v>
      </c>
      <c r="O54" s="3" t="str">
        <f>IF(Dados[[#This Row],[Nº DE PARCELAS]]=1,"À vista","À Prazo")</f>
        <v>À Prazo</v>
      </c>
      <c r="P54" s="33">
        <v>43483</v>
      </c>
      <c r="Q54" s="3" t="s">
        <v>7834</v>
      </c>
    </row>
    <row r="55" spans="1:17" ht="15" customHeight="1" x14ac:dyDescent="0.25">
      <c r="A55" s="8" t="s">
        <v>580</v>
      </c>
      <c r="B55" s="3" t="s">
        <v>192</v>
      </c>
      <c r="C55" s="3" t="s">
        <v>4399</v>
      </c>
      <c r="D55" s="3" t="str">
        <f t="shared" si="0"/>
        <v>Alinne Leme Reese</v>
      </c>
      <c r="E55" s="3">
        <f t="shared" ca="1" si="1"/>
        <v>0.77497860569660681</v>
      </c>
      <c r="F55" s="13" t="s">
        <v>7774</v>
      </c>
      <c r="G55" s="3" t="str">
        <f>Dados[[#This Row],[NOME]]&amp;Dados[[#This Row],[PROVEDOR]]</f>
        <v>Alinne@hotmail.com</v>
      </c>
      <c r="H55" s="14">
        <v>15</v>
      </c>
      <c r="I55" s="3" t="str">
        <f>VLOOKUP(Dados[[#This Row],[PREFIXO]],DDD!A:C,2,0)</f>
        <v>São Paulo</v>
      </c>
      <c r="J55" s="3" t="str">
        <f>VLOOKUP(Dados[[#This Row],[PREFIXO]],DDD!A:C,3,0)</f>
        <v>Sudeste</v>
      </c>
      <c r="K55" s="3" t="str">
        <f>IF(Dados[[#This Row],[PREÇO ]]=2000,"Produto A",IF(Dados[[#This Row],[PREÇO ]]=1800,"Produto B","Produto C"))</f>
        <v>Produto C</v>
      </c>
      <c r="L55" s="3" t="str">
        <f>IF(Dados[[#This Row],[Nº DE PARCELAS]]=1,"Boleto","Cartão de crédito")</f>
        <v>Cartão de crédito</v>
      </c>
      <c r="M55" s="28">
        <v>1500</v>
      </c>
      <c r="N55" s="5">
        <v>8</v>
      </c>
      <c r="O55" s="3" t="str">
        <f>IF(Dados[[#This Row],[Nº DE PARCELAS]]=1,"À vista","À Prazo")</f>
        <v>À Prazo</v>
      </c>
      <c r="P55" s="33">
        <v>43483</v>
      </c>
      <c r="Q55" s="3" t="s">
        <v>7833</v>
      </c>
    </row>
    <row r="56" spans="1:17" ht="15" customHeight="1" x14ac:dyDescent="0.25">
      <c r="A56" s="8" t="s">
        <v>498</v>
      </c>
      <c r="B56" s="3" t="s">
        <v>110</v>
      </c>
      <c r="C56" s="3" t="s">
        <v>4395</v>
      </c>
      <c r="D56" s="3" t="str">
        <f t="shared" si="0"/>
        <v>Aissatá Dambros Stack</v>
      </c>
      <c r="E56" s="3">
        <f t="shared" ca="1" si="1"/>
        <v>0.60613837208398291</v>
      </c>
      <c r="F56" s="31" t="s">
        <v>7776</v>
      </c>
      <c r="G56" s="3" t="str">
        <f>Dados[[#This Row],[NOME]]&amp;Dados[[#This Row],[PROVEDOR]]</f>
        <v>Aissatá@yahoo.com</v>
      </c>
      <c r="H56" s="14">
        <v>16</v>
      </c>
      <c r="I56" s="3" t="str">
        <f>VLOOKUP(Dados[[#This Row],[PREFIXO]],DDD!A:C,2,0)</f>
        <v>São Paulo</v>
      </c>
      <c r="J56" s="3" t="str">
        <f>VLOOKUP(Dados[[#This Row],[PREFIXO]],DDD!A:C,3,0)</f>
        <v>Sudeste</v>
      </c>
      <c r="K56" s="3" t="str">
        <f>IF(Dados[[#This Row],[PREÇO ]]=2000,"Produto A",IF(Dados[[#This Row],[PREÇO ]]=1800,"Produto B","Produto C"))</f>
        <v>Produto B</v>
      </c>
      <c r="L56" s="3" t="str">
        <f>IF(Dados[[#This Row],[Nº DE PARCELAS]]=1,"Boleto","Cartão de crédito")</f>
        <v>Cartão de crédito</v>
      </c>
      <c r="M56" s="28">
        <v>1800</v>
      </c>
      <c r="N56" s="5">
        <v>7</v>
      </c>
      <c r="O56" s="3" t="str">
        <f>IF(Dados[[#This Row],[Nº DE PARCELAS]]=1,"À vista","À Prazo")</f>
        <v>À Prazo</v>
      </c>
      <c r="P56" s="33">
        <v>43484</v>
      </c>
      <c r="Q56" s="3" t="s">
        <v>7834</v>
      </c>
    </row>
    <row r="57" spans="1:17" ht="15" customHeight="1" x14ac:dyDescent="0.25">
      <c r="A57" s="8" t="s">
        <v>2097</v>
      </c>
      <c r="B57" s="3" t="s">
        <v>169</v>
      </c>
      <c r="C57" s="3" t="s">
        <v>4399</v>
      </c>
      <c r="D57" s="3" t="str">
        <f t="shared" si="0"/>
        <v>Járcia Henriques Reese</v>
      </c>
      <c r="E57" s="3">
        <f t="shared" ca="1" si="1"/>
        <v>0.37078321635342149</v>
      </c>
      <c r="F57" s="31" t="s">
        <v>7776</v>
      </c>
      <c r="G57" s="3" t="str">
        <f>Dados[[#This Row],[NOME]]&amp;Dados[[#This Row],[PROVEDOR]]</f>
        <v>Járcia@yahoo.com</v>
      </c>
      <c r="H57" s="14">
        <v>92</v>
      </c>
      <c r="I57" s="3" t="str">
        <f>VLOOKUP(Dados[[#This Row],[PREFIXO]],DDD!A:C,2,0)</f>
        <v>Amazonas</v>
      </c>
      <c r="J57" s="3" t="str">
        <f>VLOOKUP(Dados[[#This Row],[PREFIXO]],DDD!A:C,3,0)</f>
        <v>Norte</v>
      </c>
      <c r="K57" s="3" t="str">
        <f>IF(Dados[[#This Row],[PREÇO ]]=2000,"Produto A",IF(Dados[[#This Row],[PREÇO ]]=1800,"Produto B","Produto C"))</f>
        <v>Produto B</v>
      </c>
      <c r="L57" s="3" t="str">
        <f>IF(Dados[[#This Row],[Nº DE PARCELAS]]=1,"Boleto","Cartão de crédito")</f>
        <v>Cartão de crédito</v>
      </c>
      <c r="M57" s="28">
        <v>1800</v>
      </c>
      <c r="N57" s="5">
        <v>5</v>
      </c>
      <c r="O57" s="3" t="str">
        <f>IF(Dados[[#This Row],[Nº DE PARCELAS]]=1,"À vista","À Prazo")</f>
        <v>À Prazo</v>
      </c>
      <c r="P57" s="33">
        <v>43484</v>
      </c>
      <c r="Q57" s="3" t="s">
        <v>7832</v>
      </c>
    </row>
    <row r="58" spans="1:17" ht="15" customHeight="1" x14ac:dyDescent="0.25">
      <c r="A58" s="8" t="s">
        <v>2832</v>
      </c>
      <c r="B58" s="3" t="s">
        <v>135</v>
      </c>
      <c r="C58" s="3" t="s">
        <v>4396</v>
      </c>
      <c r="D58" s="3" t="str">
        <f t="shared" si="0"/>
        <v>Maïdo Ferreira Pollock</v>
      </c>
      <c r="E58" s="3">
        <f t="shared" ca="1" si="1"/>
        <v>0.91303605113997688</v>
      </c>
      <c r="F58" s="31" t="s">
        <v>7776</v>
      </c>
      <c r="G58" s="3" t="str">
        <f>Dados[[#This Row],[NOME]]&amp;Dados[[#This Row],[PROVEDOR]]</f>
        <v>Maïdo@yahoo.com</v>
      </c>
      <c r="H58" s="14">
        <v>35</v>
      </c>
      <c r="I58" s="3" t="str">
        <f>VLOOKUP(Dados[[#This Row],[PREFIXO]],DDD!A:C,2,0)</f>
        <v>Minas Gerais</v>
      </c>
      <c r="J58" s="3" t="str">
        <f>VLOOKUP(Dados[[#This Row],[PREFIXO]],DDD!A:C,3,0)</f>
        <v>Sudeste</v>
      </c>
      <c r="K58" s="3" t="str">
        <f>IF(Dados[[#This Row],[PREÇO ]]=2000,"Produto A",IF(Dados[[#This Row],[PREÇO ]]=1800,"Produto B","Produto C"))</f>
        <v>Produto A</v>
      </c>
      <c r="L58" s="3" t="str">
        <f>IF(Dados[[#This Row],[Nº DE PARCELAS]]=1,"Boleto","Cartão de crédito")</f>
        <v>Boleto</v>
      </c>
      <c r="M58" s="28">
        <v>2000</v>
      </c>
      <c r="N58" s="5">
        <v>1</v>
      </c>
      <c r="O58" s="3" t="str">
        <f>IF(Dados[[#This Row],[Nº DE PARCELAS]]=1,"À vista","À Prazo")</f>
        <v>À vista</v>
      </c>
      <c r="P58" s="33">
        <v>43484</v>
      </c>
      <c r="Q58" s="3" t="s">
        <v>7831</v>
      </c>
    </row>
    <row r="59" spans="1:17" ht="15" customHeight="1" x14ac:dyDescent="0.25">
      <c r="A59" s="8" t="s">
        <v>1167</v>
      </c>
      <c r="B59" s="3" t="s">
        <v>10</v>
      </c>
      <c r="C59" s="3" t="s">
        <v>4403</v>
      </c>
      <c r="D59" s="3" t="str">
        <f t="shared" si="0"/>
        <v>Constânça Aleluia Walsh</v>
      </c>
      <c r="E59" s="3">
        <f t="shared" ca="1" si="1"/>
        <v>0.8714811885684316</v>
      </c>
      <c r="F59" s="31" t="s">
        <v>7777</v>
      </c>
      <c r="G59" s="3" t="str">
        <f>Dados[[#This Row],[NOME]]&amp;Dados[[#This Row],[PROVEDOR]]</f>
        <v>Constânça@ig.com</v>
      </c>
      <c r="H59" s="14">
        <v>17</v>
      </c>
      <c r="I59" s="3" t="str">
        <f>VLOOKUP(Dados[[#This Row],[PREFIXO]],DDD!A:C,2,0)</f>
        <v>São Paulo</v>
      </c>
      <c r="J59" s="3" t="str">
        <f>VLOOKUP(Dados[[#This Row],[PREFIXO]],DDD!A:C,3,0)</f>
        <v>Sudeste</v>
      </c>
      <c r="K59" s="3" t="str">
        <f>IF(Dados[[#This Row],[PREÇO ]]=2000,"Produto A",IF(Dados[[#This Row],[PREÇO ]]=1800,"Produto B","Produto C"))</f>
        <v>Produto B</v>
      </c>
      <c r="L59" s="3" t="str">
        <f>IF(Dados[[#This Row],[Nº DE PARCELAS]]=1,"Boleto","Cartão de crédito")</f>
        <v>Cartão de crédito</v>
      </c>
      <c r="M59" s="28">
        <v>1800</v>
      </c>
      <c r="N59" s="5">
        <v>7</v>
      </c>
      <c r="O59" s="3" t="str">
        <f>IF(Dados[[#This Row],[Nº DE PARCELAS]]=1,"À vista","À Prazo")</f>
        <v>À Prazo</v>
      </c>
      <c r="P59" s="33">
        <v>43485</v>
      </c>
      <c r="Q59" s="3" t="s">
        <v>7833</v>
      </c>
    </row>
    <row r="60" spans="1:17" ht="15" customHeight="1" x14ac:dyDescent="0.25">
      <c r="A60" s="8" t="s">
        <v>2090</v>
      </c>
      <c r="B60" s="3" t="s">
        <v>162</v>
      </c>
      <c r="C60" s="3" t="s">
        <v>4392</v>
      </c>
      <c r="D60" s="3" t="str">
        <f t="shared" si="0"/>
        <v>Jannatpreet Gonçalves McLaughlin</v>
      </c>
      <c r="E60" s="3">
        <f t="shared" ca="1" si="1"/>
        <v>0.59698436110285658</v>
      </c>
      <c r="F60" s="31" t="s">
        <v>7777</v>
      </c>
      <c r="G60" s="3" t="str">
        <f>Dados[[#This Row],[NOME]]&amp;Dados[[#This Row],[PROVEDOR]]</f>
        <v>Jannatpreet@ig.com</v>
      </c>
      <c r="H60" s="14">
        <v>93</v>
      </c>
      <c r="I60" s="3" t="str">
        <f>VLOOKUP(Dados[[#This Row],[PREFIXO]],DDD!A:C,2,0)</f>
        <v>Pará</v>
      </c>
      <c r="J60" s="3" t="str">
        <f>VLOOKUP(Dados[[#This Row],[PREFIXO]],DDD!A:C,3,0)</f>
        <v>Norte</v>
      </c>
      <c r="K60" s="3" t="str">
        <f>IF(Dados[[#This Row],[PREÇO ]]=2000,"Produto A",IF(Dados[[#This Row],[PREÇO ]]=1800,"Produto B","Produto C"))</f>
        <v>Produto B</v>
      </c>
      <c r="L60" s="3" t="str">
        <f>IF(Dados[[#This Row],[Nº DE PARCELAS]]=1,"Boleto","Cartão de crédito")</f>
        <v>Cartão de crédito</v>
      </c>
      <c r="M60" s="28">
        <v>1800</v>
      </c>
      <c r="N60" s="5">
        <v>4</v>
      </c>
      <c r="O60" s="3" t="str">
        <f>IF(Dados[[#This Row],[Nº DE PARCELAS]]=1,"À vista","À Prazo")</f>
        <v>À Prazo</v>
      </c>
      <c r="P60" s="33">
        <v>43485</v>
      </c>
      <c r="Q60" s="3" t="s">
        <v>7834</v>
      </c>
    </row>
    <row r="61" spans="1:17" ht="15" customHeight="1" x14ac:dyDescent="0.25">
      <c r="A61" s="8" t="s">
        <v>2020</v>
      </c>
      <c r="B61" s="3" t="s">
        <v>92</v>
      </c>
      <c r="C61" s="3" t="s">
        <v>4400</v>
      </c>
      <c r="D61" s="3" t="str">
        <f t="shared" si="0"/>
        <v>Israa Cauduro Saunders</v>
      </c>
      <c r="E61" s="3">
        <f t="shared" ca="1" si="1"/>
        <v>0.64070549942332355</v>
      </c>
      <c r="F61" s="31" t="s">
        <v>7775</v>
      </c>
      <c r="G61" s="3" t="str">
        <f>Dados[[#This Row],[NOME]]&amp;Dados[[#This Row],[PROVEDOR]]</f>
        <v>Israa@gmail.com</v>
      </c>
      <c r="H61" s="14">
        <v>37</v>
      </c>
      <c r="I61" s="3" t="str">
        <f>VLOOKUP(Dados[[#This Row],[PREFIXO]],DDD!A:C,2,0)</f>
        <v>Minas Gerais</v>
      </c>
      <c r="J61" s="3" t="str">
        <f>VLOOKUP(Dados[[#This Row],[PREFIXO]],DDD!A:C,3,0)</f>
        <v>Sudeste</v>
      </c>
      <c r="K61" s="3" t="str">
        <f>IF(Dados[[#This Row],[PREÇO ]]=2000,"Produto A",IF(Dados[[#This Row],[PREÇO ]]=1800,"Produto B","Produto C"))</f>
        <v>Produto C</v>
      </c>
      <c r="L61" s="3" t="str">
        <f>IF(Dados[[#This Row],[Nº DE PARCELAS]]=1,"Boleto","Cartão de crédito")</f>
        <v>Cartão de crédito</v>
      </c>
      <c r="M61" s="28">
        <v>1500</v>
      </c>
      <c r="N61" s="5">
        <v>10</v>
      </c>
      <c r="O61" s="3" t="str">
        <f>IF(Dados[[#This Row],[Nº DE PARCELAS]]=1,"À vista","À Prazo")</f>
        <v>À Prazo</v>
      </c>
      <c r="P61" s="33">
        <v>43485</v>
      </c>
      <c r="Q61" s="3" t="s">
        <v>7834</v>
      </c>
    </row>
    <row r="62" spans="1:17" ht="15" customHeight="1" x14ac:dyDescent="0.25">
      <c r="A62" s="8" t="s">
        <v>3124</v>
      </c>
      <c r="B62" s="3" t="s">
        <v>42</v>
      </c>
      <c r="C62" s="3" t="s">
        <v>4378</v>
      </c>
      <c r="D62" s="3" t="str">
        <f t="shared" si="0"/>
        <v>Nadyne Badu Dempsey</v>
      </c>
      <c r="E62" s="3">
        <f t="shared" ca="1" si="1"/>
        <v>0.93466076128497944</v>
      </c>
      <c r="F62" s="13" t="s">
        <v>7774</v>
      </c>
      <c r="G62" s="3" t="str">
        <f>Dados[[#This Row],[NOME]]&amp;Dados[[#This Row],[PROVEDOR]]</f>
        <v>Nadyne@hotmail.com</v>
      </c>
      <c r="H62" s="14">
        <v>38</v>
      </c>
      <c r="I62" s="3" t="str">
        <f>VLOOKUP(Dados[[#This Row],[PREFIXO]],DDD!A:C,2,0)</f>
        <v>Minas Gerais</v>
      </c>
      <c r="J62" s="3" t="str">
        <f>VLOOKUP(Dados[[#This Row],[PREFIXO]],DDD!A:C,3,0)</f>
        <v>Sudeste</v>
      </c>
      <c r="K62" s="3" t="str">
        <f>IF(Dados[[#This Row],[PREÇO ]]=2000,"Produto A",IF(Dados[[#This Row],[PREÇO ]]=1800,"Produto B","Produto C"))</f>
        <v>Produto B</v>
      </c>
      <c r="L62" s="3" t="str">
        <f>IF(Dados[[#This Row],[Nº DE PARCELAS]]=1,"Boleto","Cartão de crédito")</f>
        <v>Cartão de crédito</v>
      </c>
      <c r="M62" s="28">
        <v>1800</v>
      </c>
      <c r="N62" s="5">
        <v>5</v>
      </c>
      <c r="O62" s="3" t="str">
        <f>IF(Dados[[#This Row],[Nº DE PARCELAS]]=1,"À vista","À Prazo")</f>
        <v>À Prazo</v>
      </c>
      <c r="P62" s="33">
        <v>43486</v>
      </c>
      <c r="Q62" s="3" t="s">
        <v>7834</v>
      </c>
    </row>
    <row r="63" spans="1:17" ht="15" customHeight="1" x14ac:dyDescent="0.25">
      <c r="A63" s="8" t="s">
        <v>899</v>
      </c>
      <c r="B63" s="3" t="s">
        <v>126</v>
      </c>
      <c r="C63" s="3" t="s">
        <v>4369</v>
      </c>
      <c r="D63" s="3" t="str">
        <f t="shared" si="0"/>
        <v>Aysla Faleiros Ballard</v>
      </c>
      <c r="E63" s="3">
        <f t="shared" ca="1" si="1"/>
        <v>0.80518493618003528</v>
      </c>
      <c r="F63" s="13" t="s">
        <v>7774</v>
      </c>
      <c r="G63" s="3" t="str">
        <f>Dados[[#This Row],[NOME]]&amp;Dados[[#This Row],[PROVEDOR]]</f>
        <v>Aysla@hotmail.com</v>
      </c>
      <c r="H63" s="14">
        <v>94</v>
      </c>
      <c r="I63" s="3" t="str">
        <f>VLOOKUP(Dados[[#This Row],[PREFIXO]],DDD!A:C,2,0)</f>
        <v>Pará</v>
      </c>
      <c r="J63" s="3" t="str">
        <f>VLOOKUP(Dados[[#This Row],[PREFIXO]],DDD!A:C,3,0)</f>
        <v>Norte</v>
      </c>
      <c r="K63" s="3" t="str">
        <f>IF(Dados[[#This Row],[PREÇO ]]=2000,"Produto A",IF(Dados[[#This Row],[PREÇO ]]=1800,"Produto B","Produto C"))</f>
        <v>Produto C</v>
      </c>
      <c r="L63" s="3" t="str">
        <f>IF(Dados[[#This Row],[Nº DE PARCELAS]]=1,"Boleto","Cartão de crédito")</f>
        <v>Cartão de crédito</v>
      </c>
      <c r="M63" s="28">
        <v>1500</v>
      </c>
      <c r="N63" s="5">
        <v>9</v>
      </c>
      <c r="O63" s="3" t="str">
        <f>IF(Dados[[#This Row],[Nº DE PARCELAS]]=1,"À vista","À Prazo")</f>
        <v>À Prazo</v>
      </c>
      <c r="P63" s="33">
        <v>43486</v>
      </c>
      <c r="Q63" s="3" t="s">
        <v>7833</v>
      </c>
    </row>
    <row r="64" spans="1:17" ht="15" customHeight="1" x14ac:dyDescent="0.25">
      <c r="A64" s="8" t="s">
        <v>1480</v>
      </c>
      <c r="B64" s="3" t="s">
        <v>323</v>
      </c>
      <c r="C64" s="3" t="s">
        <v>4404</v>
      </c>
      <c r="D64" s="3" t="str">
        <f t="shared" si="0"/>
        <v>Ella Romão Vaughn</v>
      </c>
      <c r="E64" s="3">
        <f t="shared" ca="1" si="1"/>
        <v>0.54504867085647613</v>
      </c>
      <c r="F64" s="13" t="s">
        <v>7774</v>
      </c>
      <c r="G64" s="3" t="str">
        <f>Dados[[#This Row],[NOME]]&amp;Dados[[#This Row],[PROVEDOR]]</f>
        <v>Ella@hotmail.com</v>
      </c>
      <c r="H64" s="14">
        <v>18</v>
      </c>
      <c r="I64" s="3" t="str">
        <f>VLOOKUP(Dados[[#This Row],[PREFIXO]],DDD!A:C,2,0)</f>
        <v>São Paulo</v>
      </c>
      <c r="J64" s="3" t="str">
        <f>VLOOKUP(Dados[[#This Row],[PREFIXO]],DDD!A:C,3,0)</f>
        <v>Sudeste</v>
      </c>
      <c r="K64" s="3" t="str">
        <f>IF(Dados[[#This Row],[PREÇO ]]=2000,"Produto A",IF(Dados[[#This Row],[PREÇO ]]=1800,"Produto B","Produto C"))</f>
        <v>Produto A</v>
      </c>
      <c r="L64" s="3" t="str">
        <f>IF(Dados[[#This Row],[Nº DE PARCELAS]]=1,"Boleto","Cartão de crédito")</f>
        <v>Boleto</v>
      </c>
      <c r="M64" s="28">
        <v>2000</v>
      </c>
      <c r="N64" s="5">
        <v>1</v>
      </c>
      <c r="O64" s="3" t="str">
        <f>IF(Dados[[#This Row],[Nº DE PARCELAS]]=1,"À vista","À Prazo")</f>
        <v>À vista</v>
      </c>
      <c r="P64" s="33">
        <v>43486</v>
      </c>
      <c r="Q64" s="3" t="s">
        <v>7834</v>
      </c>
    </row>
    <row r="65" spans="1:17" ht="15" customHeight="1" x14ac:dyDescent="0.25">
      <c r="A65" s="8" t="s">
        <v>1526</v>
      </c>
      <c r="B65" s="3" t="s">
        <v>369</v>
      </c>
      <c r="C65" s="3" t="s">
        <v>4374</v>
      </c>
      <c r="D65" s="3" t="str">
        <f t="shared" si="0"/>
        <v>Emanuelly Valença Calhoun</v>
      </c>
      <c r="E65" s="3">
        <f t="shared" ca="1" si="1"/>
        <v>0.99112273036629073</v>
      </c>
      <c r="F65" s="31" t="s">
        <v>7777</v>
      </c>
      <c r="G65" s="3" t="str">
        <f>Dados[[#This Row],[NOME]]&amp;Dados[[#This Row],[PROVEDOR]]</f>
        <v>Emanuelly@ig.com</v>
      </c>
      <c r="H65" s="14">
        <v>19</v>
      </c>
      <c r="I65" s="3" t="str">
        <f>VLOOKUP(Dados[[#This Row],[PREFIXO]],DDD!A:C,2,0)</f>
        <v>São Paulo</v>
      </c>
      <c r="J65" s="3" t="str">
        <f>VLOOKUP(Dados[[#This Row],[PREFIXO]],DDD!A:C,3,0)</f>
        <v>Sudeste</v>
      </c>
      <c r="K65" s="3" t="str">
        <f>IF(Dados[[#This Row],[PREÇO ]]=2000,"Produto A",IF(Dados[[#This Row],[PREÇO ]]=1800,"Produto B","Produto C"))</f>
        <v>Produto A</v>
      </c>
      <c r="L65" s="3" t="str">
        <f>IF(Dados[[#This Row],[Nº DE PARCELAS]]=1,"Boleto","Cartão de crédito")</f>
        <v>Boleto</v>
      </c>
      <c r="M65" s="28">
        <v>2000</v>
      </c>
      <c r="N65" s="5">
        <v>1</v>
      </c>
      <c r="O65" s="3" t="str">
        <f>IF(Dados[[#This Row],[Nº DE PARCELAS]]=1,"À vista","À Prazo")</f>
        <v>À vista</v>
      </c>
      <c r="P65" s="33">
        <v>43487</v>
      </c>
      <c r="Q65" s="3" t="s">
        <v>7834</v>
      </c>
    </row>
    <row r="66" spans="1:17" ht="15" customHeight="1" x14ac:dyDescent="0.25">
      <c r="A66" s="8" t="s">
        <v>3314</v>
      </c>
      <c r="B66" s="3" t="s">
        <v>232</v>
      </c>
      <c r="C66" s="3" t="s">
        <v>4373</v>
      </c>
      <c r="D66" s="3" t="str">
        <f t="shared" ref="D66:D129" si="2">A66&amp;" "&amp;B66&amp;" "&amp;C66</f>
        <v>Nola Mesquita Conway</v>
      </c>
      <c r="E66" s="3">
        <f t="shared" ref="E66:E129" ca="1" si="3">RAND()</f>
        <v>0.72835598824723924</v>
      </c>
      <c r="F66" s="31" t="s">
        <v>7777</v>
      </c>
      <c r="G66" s="3" t="str">
        <f>Dados[[#This Row],[NOME]]&amp;Dados[[#This Row],[PROVEDOR]]</f>
        <v>Nola@ig.com</v>
      </c>
      <c r="H66" s="14">
        <v>95</v>
      </c>
      <c r="I66" s="3" t="str">
        <f>VLOOKUP(Dados[[#This Row],[PREFIXO]],DDD!A:C,2,0)</f>
        <v>Roraima</v>
      </c>
      <c r="J66" s="3" t="str">
        <f>VLOOKUP(Dados[[#This Row],[PREFIXO]],DDD!A:C,3,0)</f>
        <v>Norte</v>
      </c>
      <c r="K66" s="3" t="str">
        <f>IF(Dados[[#This Row],[PREÇO ]]=2000,"Produto A",IF(Dados[[#This Row],[PREÇO ]]=1800,"Produto B","Produto C"))</f>
        <v>Produto B</v>
      </c>
      <c r="L66" s="3" t="str">
        <f>IF(Dados[[#This Row],[Nº DE PARCELAS]]=1,"Boleto","Cartão de crédito")</f>
        <v>Cartão de crédito</v>
      </c>
      <c r="M66" s="28">
        <v>1800</v>
      </c>
      <c r="N66" s="5">
        <v>5</v>
      </c>
      <c r="O66" s="3" t="str">
        <f>IF(Dados[[#This Row],[Nº DE PARCELAS]]=1,"À vista","À Prazo")</f>
        <v>À Prazo</v>
      </c>
      <c r="P66" s="33">
        <v>43487</v>
      </c>
      <c r="Q66" s="3" t="s">
        <v>7834</v>
      </c>
    </row>
    <row r="67" spans="1:17" ht="15" customHeight="1" x14ac:dyDescent="0.25">
      <c r="A67" s="8" t="s">
        <v>3930</v>
      </c>
      <c r="B67" s="3" t="s">
        <v>76</v>
      </c>
      <c r="C67" s="3" t="s">
        <v>4395</v>
      </c>
      <c r="D67" s="3" t="str">
        <f t="shared" si="2"/>
        <v>Svenya Café Stack</v>
      </c>
      <c r="E67" s="3">
        <f t="shared" ca="1" si="3"/>
        <v>0.75867307939314277</v>
      </c>
      <c r="F67" s="31" t="s">
        <v>7775</v>
      </c>
      <c r="G67" s="3" t="str">
        <f>Dados[[#This Row],[NOME]]&amp;Dados[[#This Row],[PROVEDOR]]</f>
        <v>Svenya@gmail.com</v>
      </c>
      <c r="H67" s="14">
        <v>41</v>
      </c>
      <c r="I67" s="3" t="str">
        <f>VLOOKUP(Dados[[#This Row],[PREFIXO]],DDD!A:C,2,0)</f>
        <v>Paraná</v>
      </c>
      <c r="J67" s="3" t="str">
        <f>VLOOKUP(Dados[[#This Row],[PREFIXO]],DDD!A:C,3,0)</f>
        <v>Sul</v>
      </c>
      <c r="K67" s="3" t="str">
        <f>IF(Dados[[#This Row],[PREÇO ]]=2000,"Produto A",IF(Dados[[#This Row],[PREÇO ]]=1800,"Produto B","Produto C"))</f>
        <v>Produto B</v>
      </c>
      <c r="L67" s="3" t="str">
        <f>IF(Dados[[#This Row],[Nº DE PARCELAS]]=1,"Boleto","Cartão de crédito")</f>
        <v>Cartão de crédito</v>
      </c>
      <c r="M67" s="28">
        <v>1800</v>
      </c>
      <c r="N67" s="5">
        <v>3</v>
      </c>
      <c r="O67" s="3" t="str">
        <f>IF(Dados[[#This Row],[Nº DE PARCELAS]]=1,"À vista","À Prazo")</f>
        <v>À Prazo</v>
      </c>
      <c r="P67" s="33">
        <v>43487</v>
      </c>
      <c r="Q67" s="3" t="s">
        <v>7833</v>
      </c>
    </row>
    <row r="68" spans="1:17" ht="15" customHeight="1" x14ac:dyDescent="0.25">
      <c r="A68" s="8" t="s">
        <v>2655</v>
      </c>
      <c r="B68" s="3" t="s">
        <v>342</v>
      </c>
      <c r="C68" s="3" t="s">
        <v>4374</v>
      </c>
      <c r="D68" s="3" t="str">
        <f t="shared" si="2"/>
        <v>Lily Saramago Calhoun</v>
      </c>
      <c r="E68" s="3">
        <f t="shared" ca="1" si="3"/>
        <v>0.39037988411028357</v>
      </c>
      <c r="F68" s="31" t="s">
        <v>7776</v>
      </c>
      <c r="G68" s="3" t="str">
        <f>Dados[[#This Row],[NOME]]&amp;Dados[[#This Row],[PROVEDOR]]</f>
        <v>Lily@yahoo.com</v>
      </c>
      <c r="H68" s="14">
        <v>96</v>
      </c>
      <c r="I68" s="3" t="str">
        <f>VLOOKUP(Dados[[#This Row],[PREFIXO]],DDD!A:C,2,0)</f>
        <v>Amapá</v>
      </c>
      <c r="J68" s="3" t="str">
        <f>VLOOKUP(Dados[[#This Row],[PREFIXO]],DDD!A:C,3,0)</f>
        <v>Norte</v>
      </c>
      <c r="K68" s="3" t="str">
        <f>IF(Dados[[#This Row],[PREÇO ]]=2000,"Produto A",IF(Dados[[#This Row],[PREÇO ]]=1800,"Produto B","Produto C"))</f>
        <v>Produto C</v>
      </c>
      <c r="L68" s="3" t="str">
        <f>IF(Dados[[#This Row],[Nº DE PARCELAS]]=1,"Boleto","Cartão de crédito")</f>
        <v>Cartão de crédito</v>
      </c>
      <c r="M68" s="28">
        <v>1500</v>
      </c>
      <c r="N68" s="5">
        <v>10</v>
      </c>
      <c r="O68" s="3" t="str">
        <f>IF(Dados[[#This Row],[Nº DE PARCELAS]]=1,"À vista","À Prazo")</f>
        <v>À Prazo</v>
      </c>
      <c r="P68" s="33">
        <v>43488</v>
      </c>
      <c r="Q68" s="3" t="s">
        <v>7833</v>
      </c>
    </row>
    <row r="69" spans="1:17" ht="15" customHeight="1" x14ac:dyDescent="0.25">
      <c r="A69" s="8" t="s">
        <v>3745</v>
      </c>
      <c r="B69" s="3" t="s">
        <v>277</v>
      </c>
      <c r="C69" s="3" t="s">
        <v>4375</v>
      </c>
      <c r="D69" s="3" t="str">
        <f t="shared" si="2"/>
        <v>Selena Patriota Costello</v>
      </c>
      <c r="E69" s="3">
        <f t="shared" ca="1" si="3"/>
        <v>0.50938211470235062</v>
      </c>
      <c r="F69" s="31" t="s">
        <v>7776</v>
      </c>
      <c r="G69" s="3" t="str">
        <f>Dados[[#This Row],[NOME]]&amp;Dados[[#This Row],[PROVEDOR]]</f>
        <v>Selena@yahoo.com</v>
      </c>
      <c r="H69" s="14">
        <v>42</v>
      </c>
      <c r="I69" s="3" t="str">
        <f>VLOOKUP(Dados[[#This Row],[PREFIXO]],DDD!A:C,2,0)</f>
        <v>Paraná</v>
      </c>
      <c r="J69" s="3" t="str">
        <f>VLOOKUP(Dados[[#This Row],[PREFIXO]],DDD!A:C,3,0)</f>
        <v>Sul</v>
      </c>
      <c r="K69" s="3" t="str">
        <f>IF(Dados[[#This Row],[PREÇO ]]=2000,"Produto A",IF(Dados[[#This Row],[PREÇO ]]=1800,"Produto B","Produto C"))</f>
        <v>Produto A</v>
      </c>
      <c r="L69" s="3" t="str">
        <f>IF(Dados[[#This Row],[Nº DE PARCELAS]]=1,"Boleto","Cartão de crédito")</f>
        <v>Boleto</v>
      </c>
      <c r="M69" s="28">
        <v>2000</v>
      </c>
      <c r="N69" s="5">
        <v>1</v>
      </c>
      <c r="O69" s="3" t="str">
        <f>IF(Dados[[#This Row],[Nº DE PARCELAS]]=1,"À vista","À Prazo")</f>
        <v>À vista</v>
      </c>
      <c r="P69" s="33">
        <v>43488</v>
      </c>
      <c r="Q69" s="3" t="s">
        <v>7833</v>
      </c>
    </row>
    <row r="70" spans="1:17" ht="15" customHeight="1" x14ac:dyDescent="0.25">
      <c r="A70" s="8" t="s">
        <v>3380</v>
      </c>
      <c r="B70" s="3" t="s">
        <v>298</v>
      </c>
      <c r="C70" s="3" t="s">
        <v>4399</v>
      </c>
      <c r="D70" s="3" t="str">
        <f t="shared" si="2"/>
        <v>Otchali Poeta Reese</v>
      </c>
      <c r="E70" s="3">
        <f t="shared" ca="1" si="3"/>
        <v>0.32141728693026395</v>
      </c>
      <c r="F70" s="31" t="s">
        <v>7775</v>
      </c>
      <c r="G70" s="3" t="str">
        <f>Dados[[#This Row],[NOME]]&amp;Dados[[#This Row],[PROVEDOR]]</f>
        <v>Otchali@gmail.com</v>
      </c>
      <c r="H70" s="14">
        <v>21</v>
      </c>
      <c r="I70" s="3" t="str">
        <f>VLOOKUP(Dados[[#This Row],[PREFIXO]],DDD!A:C,2,0)</f>
        <v>Rio de Janeiro</v>
      </c>
      <c r="J70" s="3" t="str">
        <f>VLOOKUP(Dados[[#This Row],[PREFIXO]],DDD!A:C,3,0)</f>
        <v>Sudeste</v>
      </c>
      <c r="K70" s="3" t="str">
        <f>IF(Dados[[#This Row],[PREÇO ]]=2000,"Produto A",IF(Dados[[#This Row],[PREÇO ]]=1800,"Produto B","Produto C"))</f>
        <v>Produto A</v>
      </c>
      <c r="L70" s="3" t="str">
        <f>IF(Dados[[#This Row],[Nº DE PARCELAS]]=1,"Boleto","Cartão de crédito")</f>
        <v>Boleto</v>
      </c>
      <c r="M70" s="28">
        <v>2000</v>
      </c>
      <c r="N70" s="5">
        <v>1</v>
      </c>
      <c r="O70" s="3" t="str">
        <f>IF(Dados[[#This Row],[Nº DE PARCELAS]]=1,"À vista","À Prazo")</f>
        <v>À vista</v>
      </c>
      <c r="P70" s="33">
        <v>43488</v>
      </c>
      <c r="Q70" s="3" t="s">
        <v>7834</v>
      </c>
    </row>
    <row r="71" spans="1:17" ht="15" customHeight="1" x14ac:dyDescent="0.25">
      <c r="A71" s="8" t="s">
        <v>2833</v>
      </c>
      <c r="B71" s="3" t="s">
        <v>136</v>
      </c>
      <c r="C71" s="3" t="s">
        <v>4397</v>
      </c>
      <c r="D71" s="3" t="str">
        <f t="shared" si="2"/>
        <v>Maila Ferrolho Shaw</v>
      </c>
      <c r="E71" s="3">
        <f t="shared" ca="1" si="3"/>
        <v>0.97649349026242427</v>
      </c>
      <c r="F71" s="31" t="s">
        <v>7775</v>
      </c>
      <c r="G71" s="3" t="str">
        <f>Dados[[#This Row],[NOME]]&amp;Dados[[#This Row],[PROVEDOR]]</f>
        <v>Maila@gmail.com</v>
      </c>
      <c r="H71" s="14">
        <v>97</v>
      </c>
      <c r="I71" s="3" t="str">
        <f>VLOOKUP(Dados[[#This Row],[PREFIXO]],DDD!A:C,2,0)</f>
        <v>Amazonas</v>
      </c>
      <c r="J71" s="3" t="str">
        <f>VLOOKUP(Dados[[#This Row],[PREFIXO]],DDD!A:C,3,0)</f>
        <v>Norte</v>
      </c>
      <c r="K71" s="3" t="str">
        <f>IF(Dados[[#This Row],[PREÇO ]]=2000,"Produto A",IF(Dados[[#This Row],[PREÇO ]]=1800,"Produto B","Produto C"))</f>
        <v>Produto A</v>
      </c>
      <c r="L71" s="3" t="str">
        <f>IF(Dados[[#This Row],[Nº DE PARCELAS]]=1,"Boleto","Cartão de crédito")</f>
        <v>Cartão de crédito</v>
      </c>
      <c r="M71" s="28">
        <v>2000</v>
      </c>
      <c r="N71" s="5">
        <v>2</v>
      </c>
      <c r="O71" s="3" t="str">
        <f>IF(Dados[[#This Row],[Nº DE PARCELAS]]=1,"À vista","À Prazo")</f>
        <v>À Prazo</v>
      </c>
      <c r="P71" s="33">
        <v>43489</v>
      </c>
      <c r="Q71" s="3" t="s">
        <v>7834</v>
      </c>
    </row>
    <row r="72" spans="1:17" ht="15" customHeight="1" x14ac:dyDescent="0.25">
      <c r="A72" s="8" t="s">
        <v>1155</v>
      </c>
      <c r="B72" s="3" t="s">
        <v>383</v>
      </c>
      <c r="C72" s="3" t="s">
        <v>4391</v>
      </c>
      <c r="D72" s="3" t="str">
        <f t="shared" si="2"/>
        <v>Cleo Vicente Montgomery</v>
      </c>
      <c r="E72" s="3">
        <f t="shared" ca="1" si="3"/>
        <v>0.92748321214403739</v>
      </c>
      <c r="F72" s="31" t="s">
        <v>7775</v>
      </c>
      <c r="G72" s="3" t="str">
        <f>Dados[[#This Row],[NOME]]&amp;Dados[[#This Row],[PROVEDOR]]</f>
        <v>Cleo@gmail.com</v>
      </c>
      <c r="H72" s="14">
        <v>43</v>
      </c>
      <c r="I72" s="3" t="str">
        <f>VLOOKUP(Dados[[#This Row],[PREFIXO]],DDD!A:C,2,0)</f>
        <v>Paraná</v>
      </c>
      <c r="J72" s="3" t="str">
        <f>VLOOKUP(Dados[[#This Row],[PREFIXO]],DDD!A:C,3,0)</f>
        <v>Sul</v>
      </c>
      <c r="K72" s="3" t="str">
        <f>IF(Dados[[#This Row],[PREÇO ]]=2000,"Produto A",IF(Dados[[#This Row],[PREÇO ]]=1800,"Produto B","Produto C"))</f>
        <v>Produto B</v>
      </c>
      <c r="L72" s="3" t="str">
        <f>IF(Dados[[#This Row],[Nº DE PARCELAS]]=1,"Boleto","Cartão de crédito")</f>
        <v>Cartão de crédito</v>
      </c>
      <c r="M72" s="28">
        <v>1800</v>
      </c>
      <c r="N72" s="5">
        <v>4</v>
      </c>
      <c r="O72" s="3" t="str">
        <f>IF(Dados[[#This Row],[Nº DE PARCELAS]]=1,"À vista","À Prazo")</f>
        <v>À Prazo</v>
      </c>
      <c r="P72" s="33">
        <v>43489</v>
      </c>
      <c r="Q72" s="3" t="s">
        <v>7833</v>
      </c>
    </row>
    <row r="73" spans="1:17" ht="15" customHeight="1" x14ac:dyDescent="0.25">
      <c r="A73" s="8" t="s">
        <v>2668</v>
      </c>
      <c r="B73" s="3" t="s">
        <v>356</v>
      </c>
      <c r="C73" s="3" t="s">
        <v>4387</v>
      </c>
      <c r="D73" s="3" t="str">
        <f t="shared" si="2"/>
        <v>Lisbon Tavares Kerr</v>
      </c>
      <c r="E73" s="3">
        <f t="shared" ca="1" si="3"/>
        <v>0.30727498957309374</v>
      </c>
      <c r="F73" s="31" t="s">
        <v>7775</v>
      </c>
      <c r="G73" s="3" t="str">
        <f>Dados[[#This Row],[NOME]]&amp;Dados[[#This Row],[PROVEDOR]]</f>
        <v>Lisbon@gmail.com</v>
      </c>
      <c r="H73" s="14">
        <v>22</v>
      </c>
      <c r="I73" s="3" t="str">
        <f>VLOOKUP(Dados[[#This Row],[PREFIXO]],DDD!A:C,2,0)</f>
        <v>Rio de Janeiro</v>
      </c>
      <c r="J73" s="3" t="str">
        <f>VLOOKUP(Dados[[#This Row],[PREFIXO]],DDD!A:C,3,0)</f>
        <v>Sudeste</v>
      </c>
      <c r="K73" s="3" t="str">
        <f>IF(Dados[[#This Row],[PREÇO ]]=2000,"Produto A",IF(Dados[[#This Row],[PREÇO ]]=1800,"Produto B","Produto C"))</f>
        <v>Produto B</v>
      </c>
      <c r="L73" s="3" t="str">
        <f>IF(Dados[[#This Row],[Nº DE PARCELAS]]=1,"Boleto","Cartão de crédito")</f>
        <v>Cartão de crédito</v>
      </c>
      <c r="M73" s="28">
        <v>1800</v>
      </c>
      <c r="N73" s="5">
        <v>3</v>
      </c>
      <c r="O73" s="3" t="str">
        <f>IF(Dados[[#This Row],[Nº DE PARCELAS]]=1,"À vista","À Prazo")</f>
        <v>À Prazo</v>
      </c>
      <c r="P73" s="33">
        <v>43489</v>
      </c>
      <c r="Q73" s="3" t="s">
        <v>7834</v>
      </c>
    </row>
    <row r="74" spans="1:17" ht="15" customHeight="1" x14ac:dyDescent="0.25">
      <c r="A74" s="8" t="s">
        <v>1036</v>
      </c>
      <c r="B74" s="3" t="s">
        <v>264</v>
      </c>
      <c r="C74" s="3" t="s">
        <v>4389</v>
      </c>
      <c r="D74" s="3" t="str">
        <f t="shared" si="2"/>
        <v>Casey Pacheco McCracken</v>
      </c>
      <c r="E74" s="3">
        <f t="shared" ca="1" si="3"/>
        <v>0.25738208067135926</v>
      </c>
      <c r="F74" s="31" t="s">
        <v>7777</v>
      </c>
      <c r="G74" s="3" t="str">
        <f>Dados[[#This Row],[NOME]]&amp;Dados[[#This Row],[PROVEDOR]]</f>
        <v>Casey@ig.com</v>
      </c>
      <c r="H74" s="14">
        <v>98</v>
      </c>
      <c r="I74" s="3" t="str">
        <f>VLOOKUP(Dados[[#This Row],[PREFIXO]],DDD!A:C,2,0)</f>
        <v>Maranhão</v>
      </c>
      <c r="J74" s="3" t="str">
        <f>VLOOKUP(Dados[[#This Row],[PREFIXO]],DDD!A:C,3,0)</f>
        <v>Nordeste</v>
      </c>
      <c r="K74" s="3" t="str">
        <f>IF(Dados[[#This Row],[PREÇO ]]=2000,"Produto A",IF(Dados[[#This Row],[PREÇO ]]=1800,"Produto B","Produto C"))</f>
        <v>Produto B</v>
      </c>
      <c r="L74" s="3" t="str">
        <f>IF(Dados[[#This Row],[Nº DE PARCELAS]]=1,"Boleto","Cartão de crédito")</f>
        <v>Cartão de crédito</v>
      </c>
      <c r="M74" s="28">
        <v>1800</v>
      </c>
      <c r="N74" s="5">
        <v>5</v>
      </c>
      <c r="O74" s="3" t="str">
        <f>IF(Dados[[#This Row],[Nº DE PARCELAS]]=1,"À vista","À Prazo")</f>
        <v>À Prazo</v>
      </c>
      <c r="P74" s="33">
        <v>43490</v>
      </c>
      <c r="Q74" s="3" t="s">
        <v>7832</v>
      </c>
    </row>
    <row r="75" spans="1:17" ht="15" customHeight="1" x14ac:dyDescent="0.25">
      <c r="A75" s="8" t="s">
        <v>3181</v>
      </c>
      <c r="B75" s="3" t="s">
        <v>99</v>
      </c>
      <c r="C75" s="3" t="s">
        <v>4395</v>
      </c>
      <c r="D75" s="3" t="str">
        <f t="shared" si="2"/>
        <v>Nayanne Conceição Stack</v>
      </c>
      <c r="E75" s="3">
        <f t="shared" ca="1" si="3"/>
        <v>0.197487072804298</v>
      </c>
      <c r="F75" s="31" t="s">
        <v>7777</v>
      </c>
      <c r="G75" s="3" t="str">
        <f>Dados[[#This Row],[NOME]]&amp;Dados[[#This Row],[PROVEDOR]]</f>
        <v>Nayanne@ig.com</v>
      </c>
      <c r="H75" s="14">
        <v>24</v>
      </c>
      <c r="I75" s="3" t="str">
        <f>VLOOKUP(Dados[[#This Row],[PREFIXO]],DDD!A:C,2,0)</f>
        <v>Rio de Janeiro</v>
      </c>
      <c r="J75" s="3" t="str">
        <f>VLOOKUP(Dados[[#This Row],[PREFIXO]],DDD!A:C,3,0)</f>
        <v>Sudeste</v>
      </c>
      <c r="K75" s="3" t="str">
        <f>IF(Dados[[#This Row],[PREÇO ]]=2000,"Produto A",IF(Dados[[#This Row],[PREÇO ]]=1800,"Produto B","Produto C"))</f>
        <v>Produto A</v>
      </c>
      <c r="L75" s="3" t="str">
        <f>IF(Dados[[#This Row],[Nº DE PARCELAS]]=1,"Boleto","Cartão de crédito")</f>
        <v>Boleto</v>
      </c>
      <c r="M75" s="28">
        <v>2000</v>
      </c>
      <c r="N75" s="5">
        <v>1</v>
      </c>
      <c r="O75" s="3" t="str">
        <f>IF(Dados[[#This Row],[Nº DE PARCELAS]]=1,"À vista","À Prazo")</f>
        <v>À vista</v>
      </c>
      <c r="P75" s="33">
        <v>43490</v>
      </c>
      <c r="Q75" s="3" t="s">
        <v>7833</v>
      </c>
    </row>
    <row r="76" spans="1:17" ht="15" customHeight="1" x14ac:dyDescent="0.25">
      <c r="A76" s="8" t="s">
        <v>4021</v>
      </c>
      <c r="B76" s="3" t="s">
        <v>167</v>
      </c>
      <c r="C76" s="3" t="s">
        <v>4378</v>
      </c>
      <c r="D76" s="3" t="str">
        <f t="shared" si="2"/>
        <v>Thayla Gusmão Dempsey</v>
      </c>
      <c r="E76" s="3">
        <f t="shared" ca="1" si="3"/>
        <v>0.2620794770362368</v>
      </c>
      <c r="F76" s="13" t="s">
        <v>7774</v>
      </c>
      <c r="G76" s="3" t="str">
        <f>Dados[[#This Row],[NOME]]&amp;Dados[[#This Row],[PROVEDOR]]</f>
        <v>Thayla@hotmail.com</v>
      </c>
      <c r="H76" s="14">
        <v>44</v>
      </c>
      <c r="I76" s="3" t="str">
        <f>VLOOKUP(Dados[[#This Row],[PREFIXO]],DDD!A:C,2,0)</f>
        <v>Paraná</v>
      </c>
      <c r="J76" s="3" t="str">
        <f>VLOOKUP(Dados[[#This Row],[PREFIXO]],DDD!A:C,3,0)</f>
        <v>Sul</v>
      </c>
      <c r="K76" s="3" t="str">
        <f>IF(Dados[[#This Row],[PREÇO ]]=2000,"Produto A",IF(Dados[[#This Row],[PREÇO ]]=1800,"Produto B","Produto C"))</f>
        <v>Produto B</v>
      </c>
      <c r="L76" s="3" t="str">
        <f>IF(Dados[[#This Row],[Nº DE PARCELAS]]=1,"Boleto","Cartão de crédito")</f>
        <v>Cartão de crédito</v>
      </c>
      <c r="M76" s="28">
        <v>1800</v>
      </c>
      <c r="N76" s="5">
        <v>5</v>
      </c>
      <c r="O76" s="3" t="str">
        <f>IF(Dados[[#This Row],[Nº DE PARCELAS]]=1,"À vista","À Prazo")</f>
        <v>À Prazo</v>
      </c>
      <c r="P76" s="33">
        <v>43490</v>
      </c>
      <c r="Q76" s="3" t="s">
        <v>7832</v>
      </c>
    </row>
    <row r="77" spans="1:17" ht="15" customHeight="1" x14ac:dyDescent="0.25">
      <c r="A77" s="8" t="s">
        <v>2259</v>
      </c>
      <c r="B77" s="3" t="s">
        <v>331</v>
      </c>
      <c r="C77" s="3" t="s">
        <v>4404</v>
      </c>
      <c r="D77" s="3" t="str">
        <f t="shared" si="2"/>
        <v>Kamila Sampedro Vaughn</v>
      </c>
      <c r="E77" s="3">
        <f t="shared" ca="1" si="3"/>
        <v>0.32801127167791422</v>
      </c>
      <c r="F77" s="31" t="s">
        <v>7775</v>
      </c>
      <c r="G77" s="3" t="str">
        <f>Dados[[#This Row],[NOME]]&amp;Dados[[#This Row],[PROVEDOR]]</f>
        <v>Kamila@gmail.com</v>
      </c>
      <c r="H77" s="14">
        <v>45</v>
      </c>
      <c r="I77" s="3" t="str">
        <f>VLOOKUP(Dados[[#This Row],[PREFIXO]],DDD!A:C,2,0)</f>
        <v>Paraná</v>
      </c>
      <c r="J77" s="3" t="str">
        <f>VLOOKUP(Dados[[#This Row],[PREFIXO]],DDD!A:C,3,0)</f>
        <v>Sul</v>
      </c>
      <c r="K77" s="3" t="str">
        <f>IF(Dados[[#This Row],[PREÇO ]]=2000,"Produto A",IF(Dados[[#This Row],[PREÇO ]]=1800,"Produto B","Produto C"))</f>
        <v>Produto B</v>
      </c>
      <c r="L77" s="3" t="str">
        <f>IF(Dados[[#This Row],[Nº DE PARCELAS]]=1,"Boleto","Cartão de crédito")</f>
        <v>Cartão de crédito</v>
      </c>
      <c r="M77" s="28">
        <v>1800</v>
      </c>
      <c r="N77" s="5">
        <v>3</v>
      </c>
      <c r="O77" s="3" t="str">
        <f>IF(Dados[[#This Row],[Nº DE PARCELAS]]=1,"À vista","À Prazo")</f>
        <v>À Prazo</v>
      </c>
      <c r="P77" s="33">
        <v>43491</v>
      </c>
      <c r="Q77" s="3" t="s">
        <v>7834</v>
      </c>
    </row>
    <row r="78" spans="1:17" ht="15" customHeight="1" x14ac:dyDescent="0.25">
      <c r="A78" s="8" t="s">
        <v>3053</v>
      </c>
      <c r="B78" s="3" t="s">
        <v>356</v>
      </c>
      <c r="C78" s="3" t="s">
        <v>4379</v>
      </c>
      <c r="D78" s="3" t="str">
        <f t="shared" si="2"/>
        <v>Miguela Tavares Duncan</v>
      </c>
      <c r="E78" s="3">
        <f t="shared" ca="1" si="3"/>
        <v>8.0915153969980391E-2</v>
      </c>
      <c r="F78" s="13" t="s">
        <v>7774</v>
      </c>
      <c r="G78" s="3" t="str">
        <f>Dados[[#This Row],[NOME]]&amp;Dados[[#This Row],[PROVEDOR]]</f>
        <v>Miguela@hotmail.com</v>
      </c>
      <c r="H78" s="14">
        <v>99</v>
      </c>
      <c r="I78" s="3" t="str">
        <f>VLOOKUP(Dados[[#This Row],[PREFIXO]],DDD!A:C,2,0)</f>
        <v>Maranhão</v>
      </c>
      <c r="J78" s="3" t="str">
        <f>VLOOKUP(Dados[[#This Row],[PREFIXO]],DDD!A:C,3,0)</f>
        <v>Nordeste</v>
      </c>
      <c r="K78" s="3" t="str">
        <f>IF(Dados[[#This Row],[PREÇO ]]=2000,"Produto A",IF(Dados[[#This Row],[PREÇO ]]=1800,"Produto B","Produto C"))</f>
        <v>Produto B</v>
      </c>
      <c r="L78" s="3" t="str">
        <f>IF(Dados[[#This Row],[Nº DE PARCELAS]]=1,"Boleto","Cartão de crédito")</f>
        <v>Cartão de crédito</v>
      </c>
      <c r="M78" s="28">
        <v>1800</v>
      </c>
      <c r="N78" s="5">
        <v>3</v>
      </c>
      <c r="O78" s="3" t="str">
        <f>IF(Dados[[#This Row],[Nº DE PARCELAS]]=1,"À vista","À Prazo")</f>
        <v>À Prazo</v>
      </c>
      <c r="P78" s="33">
        <v>43491</v>
      </c>
      <c r="Q78" s="3" t="s">
        <v>7833</v>
      </c>
    </row>
    <row r="79" spans="1:17" ht="15" customHeight="1" x14ac:dyDescent="0.25">
      <c r="A79" s="8" t="s">
        <v>2079</v>
      </c>
      <c r="B79" s="3" t="s">
        <v>151</v>
      </c>
      <c r="C79" s="3" t="s">
        <v>4382</v>
      </c>
      <c r="D79" s="3" t="str">
        <f t="shared" si="2"/>
        <v>Jani Furtado Frazier</v>
      </c>
      <c r="E79" s="3">
        <f t="shared" ca="1" si="3"/>
        <v>0.78520839900937489</v>
      </c>
      <c r="F79" s="31" t="s">
        <v>7776</v>
      </c>
      <c r="G79" s="3" t="str">
        <f>Dados[[#This Row],[NOME]]&amp;Dados[[#This Row],[PROVEDOR]]</f>
        <v>Jani@yahoo.com</v>
      </c>
      <c r="H79" s="14">
        <v>27</v>
      </c>
      <c r="I79" s="3" t="str">
        <f>VLOOKUP(Dados[[#This Row],[PREFIXO]],DDD!A:C,2,0)</f>
        <v>Espírito Santo</v>
      </c>
      <c r="J79" s="3" t="str">
        <f>VLOOKUP(Dados[[#This Row],[PREFIXO]],DDD!A:C,3,0)</f>
        <v>Sudeste</v>
      </c>
      <c r="K79" s="3" t="str">
        <f>IF(Dados[[#This Row],[PREÇO ]]=2000,"Produto A",IF(Dados[[#This Row],[PREÇO ]]=1800,"Produto B","Produto C"))</f>
        <v>Produto C</v>
      </c>
      <c r="L79" s="3" t="str">
        <f>IF(Dados[[#This Row],[Nº DE PARCELAS]]=1,"Boleto","Cartão de crédito")</f>
        <v>Cartão de crédito</v>
      </c>
      <c r="M79" s="28">
        <v>1500</v>
      </c>
      <c r="N79" s="5">
        <v>8</v>
      </c>
      <c r="O79" s="3" t="str">
        <f>IF(Dados[[#This Row],[Nº DE PARCELAS]]=1,"À vista","À Prazo")</f>
        <v>À Prazo</v>
      </c>
      <c r="P79" s="33">
        <v>43491</v>
      </c>
      <c r="Q79" s="3" t="s">
        <v>7832</v>
      </c>
    </row>
    <row r="80" spans="1:17" ht="15" customHeight="1" x14ac:dyDescent="0.25">
      <c r="A80" s="8" t="s">
        <v>4322</v>
      </c>
      <c r="B80" s="3" t="s">
        <v>82</v>
      </c>
      <c r="C80" s="3" t="s">
        <v>4404</v>
      </c>
      <c r="D80" s="3" t="str">
        <f t="shared" si="2"/>
        <v>Zarina Cândido Vaughn</v>
      </c>
      <c r="E80" s="3">
        <f t="shared" ca="1" si="3"/>
        <v>0.81553319547752023</v>
      </c>
      <c r="F80" s="13" t="s">
        <v>7774</v>
      </c>
      <c r="G80" s="3" t="str">
        <f>Dados[[#This Row],[NOME]]&amp;Dados[[#This Row],[PROVEDOR]]</f>
        <v>Zarina@hotmail.com</v>
      </c>
      <c r="H80" s="14">
        <v>46</v>
      </c>
      <c r="I80" s="3" t="str">
        <f>VLOOKUP(Dados[[#This Row],[PREFIXO]],DDD!A:C,2,0)</f>
        <v>Paraná</v>
      </c>
      <c r="J80" s="3" t="str">
        <f>VLOOKUP(Dados[[#This Row],[PREFIXO]],DDD!A:C,3,0)</f>
        <v>Sul</v>
      </c>
      <c r="K80" s="3" t="str">
        <f>IF(Dados[[#This Row],[PREÇO ]]=2000,"Produto A",IF(Dados[[#This Row],[PREÇO ]]=1800,"Produto B","Produto C"))</f>
        <v>Produto C</v>
      </c>
      <c r="L80" s="3" t="str">
        <f>IF(Dados[[#This Row],[Nº DE PARCELAS]]=1,"Boleto","Cartão de crédito")</f>
        <v>Cartão de crédito</v>
      </c>
      <c r="M80" s="28">
        <v>1500</v>
      </c>
      <c r="N80" s="5">
        <v>9</v>
      </c>
      <c r="O80" s="3" t="str">
        <f>IF(Dados[[#This Row],[Nº DE PARCELAS]]=1,"À vista","À Prazo")</f>
        <v>À Prazo</v>
      </c>
      <c r="P80" s="33">
        <v>43492</v>
      </c>
      <c r="Q80" s="3" t="s">
        <v>7834</v>
      </c>
    </row>
    <row r="81" spans="1:17" ht="15" customHeight="1" x14ac:dyDescent="0.25">
      <c r="A81" s="8" t="s">
        <v>2316</v>
      </c>
      <c r="B81" s="3" t="s">
        <v>388</v>
      </c>
      <c r="C81" s="3" t="s">
        <v>4384</v>
      </c>
      <c r="D81" s="3" t="str">
        <f t="shared" si="2"/>
        <v>Kausar Zampol Hagan</v>
      </c>
      <c r="E81" s="3">
        <f t="shared" ca="1" si="3"/>
        <v>0.56590788820454219</v>
      </c>
      <c r="F81" s="31" t="s">
        <v>7775</v>
      </c>
      <c r="G81" s="3" t="str">
        <f>Dados[[#This Row],[NOME]]&amp;Dados[[#This Row],[PROVEDOR]]</f>
        <v>Kausar@gmail.com</v>
      </c>
      <c r="H81" s="14">
        <v>28</v>
      </c>
      <c r="I81" s="3" t="str">
        <f>VLOOKUP(Dados[[#This Row],[PREFIXO]],DDD!A:C,2,0)</f>
        <v>Espírito Santo</v>
      </c>
      <c r="J81" s="3" t="str">
        <f>VLOOKUP(Dados[[#This Row],[PREFIXO]],DDD!A:C,3,0)</f>
        <v>Sudeste</v>
      </c>
      <c r="K81" s="3" t="str">
        <f>IF(Dados[[#This Row],[PREÇO ]]=2000,"Produto A",IF(Dados[[#This Row],[PREÇO ]]=1800,"Produto B","Produto C"))</f>
        <v>Produto A</v>
      </c>
      <c r="L81" s="3" t="str">
        <f>IF(Dados[[#This Row],[Nº DE PARCELAS]]=1,"Boleto","Cartão de crédito")</f>
        <v>Boleto</v>
      </c>
      <c r="M81" s="28">
        <v>2000</v>
      </c>
      <c r="N81" s="5">
        <v>1</v>
      </c>
      <c r="O81" s="3" t="str">
        <f>IF(Dados[[#This Row],[Nº DE PARCELAS]]=1,"À vista","À Prazo")</f>
        <v>À vista</v>
      </c>
      <c r="P81" s="33">
        <v>43492</v>
      </c>
      <c r="Q81" s="3" t="s">
        <v>7833</v>
      </c>
    </row>
    <row r="82" spans="1:17" ht="15" customHeight="1" x14ac:dyDescent="0.25">
      <c r="A82" s="8" t="s">
        <v>1160</v>
      </c>
      <c r="B82" s="3" t="s">
        <v>388</v>
      </c>
      <c r="C82" s="3" t="s">
        <v>4396</v>
      </c>
      <c r="D82" s="3" t="str">
        <f t="shared" si="2"/>
        <v>Cloe Zampol Pollock</v>
      </c>
      <c r="E82" s="3">
        <f t="shared" ca="1" si="3"/>
        <v>0.44319434128517821</v>
      </c>
      <c r="F82" s="31" t="s">
        <v>7775</v>
      </c>
      <c r="G82" s="3" t="str">
        <f>Dados[[#This Row],[NOME]]&amp;Dados[[#This Row],[PROVEDOR]]</f>
        <v>Cloe@gmail.com</v>
      </c>
      <c r="H82" s="14">
        <v>11</v>
      </c>
      <c r="I82" s="3" t="str">
        <f>VLOOKUP(Dados[[#This Row],[PREFIXO]],DDD!A:C,2,0)</f>
        <v>São Paulo</v>
      </c>
      <c r="J82" s="3" t="str">
        <f>VLOOKUP(Dados[[#This Row],[PREFIXO]],DDD!A:C,3,0)</f>
        <v>Sudeste</v>
      </c>
      <c r="K82" s="3" t="str">
        <f>IF(Dados[[#This Row],[PREÇO ]]=2000,"Produto A",IF(Dados[[#This Row],[PREÇO ]]=1800,"Produto B","Produto C"))</f>
        <v>Produto C</v>
      </c>
      <c r="L82" s="3" t="str">
        <f>IF(Dados[[#This Row],[Nº DE PARCELAS]]=1,"Boleto","Cartão de crédito")</f>
        <v>Cartão de crédito</v>
      </c>
      <c r="M82" s="28">
        <v>1500</v>
      </c>
      <c r="N82" s="5">
        <v>9</v>
      </c>
      <c r="O82" s="3" t="str">
        <f>IF(Dados[[#This Row],[Nº DE PARCELAS]]=1,"À vista","À Prazo")</f>
        <v>À Prazo</v>
      </c>
      <c r="P82" s="33">
        <v>43492</v>
      </c>
      <c r="Q82" s="3" t="s">
        <v>7831</v>
      </c>
    </row>
    <row r="83" spans="1:17" ht="15" customHeight="1" x14ac:dyDescent="0.25">
      <c r="A83" s="8" t="s">
        <v>469</v>
      </c>
      <c r="B83" s="3" t="s">
        <v>81</v>
      </c>
      <c r="C83" s="3" t="s">
        <v>4404</v>
      </c>
      <c r="D83" s="3" t="str">
        <f t="shared" si="2"/>
        <v>Agnes Camões Vaughn</v>
      </c>
      <c r="E83" s="3">
        <f t="shared" ca="1" si="3"/>
        <v>0.74785883881015391</v>
      </c>
      <c r="F83" s="31" t="s">
        <v>7775</v>
      </c>
      <c r="G83" s="3" t="str">
        <f>Dados[[#This Row],[NOME]]&amp;Dados[[#This Row],[PROVEDOR]]</f>
        <v>Agnes@gmail.com</v>
      </c>
      <c r="H83" s="14">
        <v>12</v>
      </c>
      <c r="I83" s="3" t="str">
        <f>VLOOKUP(Dados[[#This Row],[PREFIXO]],DDD!A:C,2,0)</f>
        <v>São Paulo</v>
      </c>
      <c r="J83" s="3" t="str">
        <f>VLOOKUP(Dados[[#This Row],[PREFIXO]],DDD!A:C,3,0)</f>
        <v>Sudeste</v>
      </c>
      <c r="K83" s="3" t="str">
        <f>IF(Dados[[#This Row],[PREÇO ]]=2000,"Produto A",IF(Dados[[#This Row],[PREÇO ]]=1800,"Produto B","Produto C"))</f>
        <v>Produto B</v>
      </c>
      <c r="L83" s="3" t="str">
        <f>IF(Dados[[#This Row],[Nº DE PARCELAS]]=1,"Boleto","Cartão de crédito")</f>
        <v>Cartão de crédito</v>
      </c>
      <c r="M83" s="28">
        <v>1800</v>
      </c>
      <c r="N83" s="5">
        <v>3</v>
      </c>
      <c r="O83" s="3" t="str">
        <f>IF(Dados[[#This Row],[Nº DE PARCELAS]]=1,"À vista","À Prazo")</f>
        <v>À Prazo</v>
      </c>
      <c r="P83" s="33">
        <v>43493</v>
      </c>
      <c r="Q83" s="3" t="s">
        <v>7832</v>
      </c>
    </row>
    <row r="84" spans="1:17" ht="15" customHeight="1" x14ac:dyDescent="0.25">
      <c r="A84" s="8" t="s">
        <v>622</v>
      </c>
      <c r="B84" s="3" t="s">
        <v>234</v>
      </c>
      <c r="C84" s="3" t="s">
        <v>4402</v>
      </c>
      <c r="D84" s="3" t="str">
        <f t="shared" si="2"/>
        <v>Alzira Miranda Sinclair</v>
      </c>
      <c r="E84" s="3">
        <f t="shared" ca="1" si="3"/>
        <v>0.88805677326647148</v>
      </c>
      <c r="F84" s="31" t="s">
        <v>7777</v>
      </c>
      <c r="G84" s="3" t="str">
        <f>Dados[[#This Row],[NOME]]&amp;Dados[[#This Row],[PROVEDOR]]</f>
        <v>Alzira@ig.com</v>
      </c>
      <c r="H84" s="14">
        <v>31</v>
      </c>
      <c r="I84" s="3" t="str">
        <f>VLOOKUP(Dados[[#This Row],[PREFIXO]],DDD!A:C,2,0)</f>
        <v>Minas Gerais</v>
      </c>
      <c r="J84" s="3" t="str">
        <f>VLOOKUP(Dados[[#This Row],[PREFIXO]],DDD!A:C,3,0)</f>
        <v>Sudeste</v>
      </c>
      <c r="K84" s="3" t="str">
        <f>IF(Dados[[#This Row],[PREÇO ]]=2000,"Produto A",IF(Dados[[#This Row],[PREÇO ]]=1800,"Produto B","Produto C"))</f>
        <v>Produto B</v>
      </c>
      <c r="L84" s="3" t="str">
        <f>IF(Dados[[#This Row],[Nº DE PARCELAS]]=1,"Boleto","Cartão de crédito")</f>
        <v>Cartão de crédito</v>
      </c>
      <c r="M84" s="28">
        <v>1800</v>
      </c>
      <c r="N84" s="5">
        <v>5</v>
      </c>
      <c r="O84" s="3" t="str">
        <f>IF(Dados[[#This Row],[Nº DE PARCELAS]]=1,"À vista","À Prazo")</f>
        <v>À Prazo</v>
      </c>
      <c r="P84" s="33">
        <v>43493</v>
      </c>
      <c r="Q84" s="3" t="s">
        <v>7833</v>
      </c>
    </row>
    <row r="85" spans="1:17" ht="15" customHeight="1" x14ac:dyDescent="0.25">
      <c r="A85" s="8" t="s">
        <v>2600</v>
      </c>
      <c r="B85" s="3" t="s">
        <v>287</v>
      </c>
      <c r="C85" s="3" t="s">
        <v>4396</v>
      </c>
      <c r="D85" s="3" t="str">
        <f t="shared" si="2"/>
        <v>Lethícia Pelizzaro Pollock</v>
      </c>
      <c r="E85" s="3">
        <f t="shared" ca="1" si="3"/>
        <v>9.4945911743070543E-2</v>
      </c>
      <c r="F85" s="13" t="s">
        <v>7774</v>
      </c>
      <c r="G85" s="3" t="str">
        <f>Dados[[#This Row],[NOME]]&amp;Dados[[#This Row],[PROVEDOR]]</f>
        <v>Lethícia@hotmail.com</v>
      </c>
      <c r="H85" s="14">
        <v>47</v>
      </c>
      <c r="I85" s="3" t="str">
        <f>VLOOKUP(Dados[[#This Row],[PREFIXO]],DDD!A:C,2,0)</f>
        <v>Santa Catarina</v>
      </c>
      <c r="J85" s="3" t="str">
        <f>VLOOKUP(Dados[[#This Row],[PREFIXO]],DDD!A:C,3,0)</f>
        <v>Sul</v>
      </c>
      <c r="K85" s="3" t="str">
        <f>IF(Dados[[#This Row],[PREÇO ]]=2000,"Produto A",IF(Dados[[#This Row],[PREÇO ]]=1800,"Produto B","Produto C"))</f>
        <v>Produto C</v>
      </c>
      <c r="L85" s="3" t="str">
        <f>IF(Dados[[#This Row],[Nº DE PARCELAS]]=1,"Boleto","Cartão de crédito")</f>
        <v>Cartão de crédito</v>
      </c>
      <c r="M85" s="28">
        <v>1500</v>
      </c>
      <c r="N85" s="5">
        <v>8</v>
      </c>
      <c r="O85" s="3" t="str">
        <f>IF(Dados[[#This Row],[Nº DE PARCELAS]]=1,"À vista","À Prazo")</f>
        <v>À Prazo</v>
      </c>
      <c r="P85" s="33">
        <v>43493</v>
      </c>
      <c r="Q85" s="3" t="s">
        <v>7832</v>
      </c>
    </row>
    <row r="86" spans="1:17" ht="15" customHeight="1" x14ac:dyDescent="0.25">
      <c r="A86" s="8" t="s">
        <v>2776</v>
      </c>
      <c r="B86" s="3" t="s">
        <v>79</v>
      </c>
      <c r="C86" s="3" t="s">
        <v>4380</v>
      </c>
      <c r="D86" s="3" t="str">
        <f t="shared" si="2"/>
        <v>Lwezzy Camargo Faulkner</v>
      </c>
      <c r="E86" s="3">
        <f t="shared" ca="1" si="3"/>
        <v>0.89986686452229536</v>
      </c>
      <c r="F86" s="31" t="s">
        <v>7775</v>
      </c>
      <c r="G86" s="3" t="str">
        <f>Dados[[#This Row],[NOME]]&amp;Dados[[#This Row],[PROVEDOR]]</f>
        <v>Lwezzy@gmail.com</v>
      </c>
      <c r="H86" s="14">
        <v>32</v>
      </c>
      <c r="I86" s="3" t="str">
        <f>VLOOKUP(Dados[[#This Row],[PREFIXO]],DDD!A:C,2,0)</f>
        <v>Minas Gerais</v>
      </c>
      <c r="J86" s="3" t="str">
        <f>VLOOKUP(Dados[[#This Row],[PREFIXO]],DDD!A:C,3,0)</f>
        <v>Sudeste</v>
      </c>
      <c r="K86" s="3" t="str">
        <f>IF(Dados[[#This Row],[PREÇO ]]=2000,"Produto A",IF(Dados[[#This Row],[PREÇO ]]=1800,"Produto B","Produto C"))</f>
        <v>Produto B</v>
      </c>
      <c r="L86" s="3" t="str">
        <f>IF(Dados[[#This Row],[Nº DE PARCELAS]]=1,"Boleto","Cartão de crédito")</f>
        <v>Cartão de crédito</v>
      </c>
      <c r="M86" s="28">
        <v>1800</v>
      </c>
      <c r="N86" s="5">
        <v>5</v>
      </c>
      <c r="O86" s="3" t="str">
        <f>IF(Dados[[#This Row],[Nº DE PARCELAS]]=1,"À vista","À Prazo")</f>
        <v>À Prazo</v>
      </c>
      <c r="P86" s="33">
        <v>43494</v>
      </c>
      <c r="Q86" s="3" t="s">
        <v>7833</v>
      </c>
    </row>
    <row r="87" spans="1:17" ht="15" customHeight="1" x14ac:dyDescent="0.25">
      <c r="A87" s="8" t="s">
        <v>1098</v>
      </c>
      <c r="B87" s="3" t="s">
        <v>326</v>
      </c>
      <c r="C87" s="3" t="s">
        <v>4374</v>
      </c>
      <c r="D87" s="3" t="str">
        <f t="shared" si="2"/>
        <v>Chevelle Rolembergue Calhoun</v>
      </c>
      <c r="E87" s="3">
        <f t="shared" ca="1" si="3"/>
        <v>0.77778829689652529</v>
      </c>
      <c r="F87" s="13" t="s">
        <v>7774</v>
      </c>
      <c r="G87" s="3" t="str">
        <f>Dados[[#This Row],[NOME]]&amp;Dados[[#This Row],[PROVEDOR]]</f>
        <v>Chevelle@hotmail.com</v>
      </c>
      <c r="H87" s="14">
        <v>13</v>
      </c>
      <c r="I87" s="3" t="str">
        <f>VLOOKUP(Dados[[#This Row],[PREFIXO]],DDD!A:C,2,0)</f>
        <v>São Paulo</v>
      </c>
      <c r="J87" s="3" t="str">
        <f>VLOOKUP(Dados[[#This Row],[PREFIXO]],DDD!A:C,3,0)</f>
        <v>Sudeste</v>
      </c>
      <c r="K87" s="3" t="str">
        <f>IF(Dados[[#This Row],[PREÇO ]]=2000,"Produto A",IF(Dados[[#This Row],[PREÇO ]]=1800,"Produto B","Produto C"))</f>
        <v>Produto A</v>
      </c>
      <c r="L87" s="3" t="str">
        <f>IF(Dados[[#This Row],[Nº DE PARCELAS]]=1,"Boleto","Cartão de crédito")</f>
        <v>Boleto</v>
      </c>
      <c r="M87" s="28">
        <v>2000</v>
      </c>
      <c r="N87" s="5">
        <v>1</v>
      </c>
      <c r="O87" s="3" t="str">
        <f>IF(Dados[[#This Row],[Nº DE PARCELAS]]=1,"À vista","À Prazo")</f>
        <v>À vista</v>
      </c>
      <c r="P87" s="33">
        <v>43494</v>
      </c>
      <c r="Q87" s="3" t="s">
        <v>7831</v>
      </c>
    </row>
    <row r="88" spans="1:17" ht="15" customHeight="1" x14ac:dyDescent="0.25">
      <c r="A88" s="8" t="s">
        <v>2624</v>
      </c>
      <c r="B88" s="3" t="s">
        <v>311</v>
      </c>
      <c r="C88" s="3" t="s">
        <v>4382</v>
      </c>
      <c r="D88" s="3" t="str">
        <f t="shared" si="2"/>
        <v>Lianne Ramires Frazier</v>
      </c>
      <c r="E88" s="3">
        <f t="shared" ca="1" si="3"/>
        <v>0.89792843159313651</v>
      </c>
      <c r="F88" s="31" t="s">
        <v>7775</v>
      </c>
      <c r="G88" s="3" t="str">
        <f>Dados[[#This Row],[NOME]]&amp;Dados[[#This Row],[PROVEDOR]]</f>
        <v>Lianne@gmail.com</v>
      </c>
      <c r="H88" s="14">
        <v>48</v>
      </c>
      <c r="I88" s="3" t="str">
        <f>VLOOKUP(Dados[[#This Row],[PREFIXO]],DDD!A:C,2,0)</f>
        <v>Santa Catarina</v>
      </c>
      <c r="J88" s="3" t="str">
        <f>VLOOKUP(Dados[[#This Row],[PREFIXO]],DDD!A:C,3,0)</f>
        <v>Sul</v>
      </c>
      <c r="K88" s="3" t="str">
        <f>IF(Dados[[#This Row],[PREÇO ]]=2000,"Produto A",IF(Dados[[#This Row],[PREÇO ]]=1800,"Produto B","Produto C"))</f>
        <v>Produto C</v>
      </c>
      <c r="L88" s="3" t="str">
        <f>IF(Dados[[#This Row],[Nº DE PARCELAS]]=1,"Boleto","Cartão de crédito")</f>
        <v>Cartão de crédito</v>
      </c>
      <c r="M88" s="28">
        <v>1500</v>
      </c>
      <c r="N88" s="5">
        <v>10</v>
      </c>
      <c r="O88" s="3" t="str">
        <f>IF(Dados[[#This Row],[Nº DE PARCELAS]]=1,"À vista","À Prazo")</f>
        <v>À Prazo</v>
      </c>
      <c r="P88" s="33">
        <v>43494</v>
      </c>
      <c r="Q88" s="3" t="s">
        <v>7833</v>
      </c>
    </row>
    <row r="89" spans="1:17" ht="15" customHeight="1" x14ac:dyDescent="0.25">
      <c r="A89" s="8" t="s">
        <v>669</v>
      </c>
      <c r="B89" s="3" t="s">
        <v>281</v>
      </c>
      <c r="C89" s="3" t="s">
        <v>4372</v>
      </c>
      <c r="D89" s="3" t="str">
        <f t="shared" si="2"/>
        <v>Anahel Peixoto Barr</v>
      </c>
      <c r="E89" s="3">
        <f t="shared" ca="1" si="3"/>
        <v>0.88286943424706166</v>
      </c>
      <c r="F89" s="31" t="s">
        <v>7776</v>
      </c>
      <c r="G89" s="3" t="str">
        <f>Dados[[#This Row],[NOME]]&amp;Dados[[#This Row],[PROVEDOR]]</f>
        <v>Anahel@yahoo.com</v>
      </c>
      <c r="H89" s="14">
        <v>49</v>
      </c>
      <c r="I89" s="3" t="str">
        <f>VLOOKUP(Dados[[#This Row],[PREFIXO]],DDD!A:C,2,0)</f>
        <v>Santa Catarina</v>
      </c>
      <c r="J89" s="3" t="str">
        <f>VLOOKUP(Dados[[#This Row],[PREFIXO]],DDD!A:C,3,0)</f>
        <v>Sul</v>
      </c>
      <c r="K89" s="3" t="str">
        <f>IF(Dados[[#This Row],[PREÇO ]]=2000,"Produto A",IF(Dados[[#This Row],[PREÇO ]]=1800,"Produto B","Produto C"))</f>
        <v>Produto C</v>
      </c>
      <c r="L89" s="3" t="str">
        <f>IF(Dados[[#This Row],[Nº DE PARCELAS]]=1,"Boleto","Cartão de crédito")</f>
        <v>Cartão de crédito</v>
      </c>
      <c r="M89" s="28">
        <v>1500</v>
      </c>
      <c r="N89" s="5">
        <v>9</v>
      </c>
      <c r="O89" s="3" t="str">
        <f>IF(Dados[[#This Row],[Nº DE PARCELAS]]=1,"À vista","À Prazo")</f>
        <v>À Prazo</v>
      </c>
      <c r="P89" s="33">
        <v>43495</v>
      </c>
      <c r="Q89" s="3" t="s">
        <v>7834</v>
      </c>
    </row>
    <row r="90" spans="1:17" ht="15" customHeight="1" x14ac:dyDescent="0.25">
      <c r="A90" s="8" t="s">
        <v>2890</v>
      </c>
      <c r="B90" s="3" t="s">
        <v>193</v>
      </c>
      <c r="C90" s="3" t="s">
        <v>4377</v>
      </c>
      <c r="D90" s="3" t="str">
        <f t="shared" si="2"/>
        <v>Margaritta Levy Donovan</v>
      </c>
      <c r="E90" s="3">
        <f t="shared" ca="1" si="3"/>
        <v>3.1892357584990538E-3</v>
      </c>
      <c r="F90" s="31" t="s">
        <v>7775</v>
      </c>
      <c r="G90" s="3" t="str">
        <f>Dados[[#This Row],[NOME]]&amp;Dados[[#This Row],[PROVEDOR]]</f>
        <v>Margaritta@gmail.com</v>
      </c>
      <c r="H90" s="14">
        <v>14</v>
      </c>
      <c r="I90" s="3" t="str">
        <f>VLOOKUP(Dados[[#This Row],[PREFIXO]],DDD!A:C,2,0)</f>
        <v>São Paulo</v>
      </c>
      <c r="J90" s="3" t="str">
        <f>VLOOKUP(Dados[[#This Row],[PREFIXO]],DDD!A:C,3,0)</f>
        <v>Sudeste</v>
      </c>
      <c r="K90" s="3" t="str">
        <f>IF(Dados[[#This Row],[PREÇO ]]=2000,"Produto A",IF(Dados[[#This Row],[PREÇO ]]=1800,"Produto B","Produto C"))</f>
        <v>Produto B</v>
      </c>
      <c r="L90" s="3" t="str">
        <f>IF(Dados[[#This Row],[Nº DE PARCELAS]]=1,"Boleto","Cartão de crédito")</f>
        <v>Cartão de crédito</v>
      </c>
      <c r="M90" s="28">
        <v>1800</v>
      </c>
      <c r="N90" s="5">
        <v>5</v>
      </c>
      <c r="O90" s="3" t="str">
        <f>IF(Dados[[#This Row],[Nº DE PARCELAS]]=1,"À vista","À Prazo")</f>
        <v>À Prazo</v>
      </c>
      <c r="P90" s="33">
        <v>43495</v>
      </c>
      <c r="Q90" s="3" t="s">
        <v>7834</v>
      </c>
    </row>
    <row r="91" spans="1:17" ht="15" customHeight="1" x14ac:dyDescent="0.25">
      <c r="A91" s="8" t="s">
        <v>3312</v>
      </c>
      <c r="B91" s="3" t="s">
        <v>230</v>
      </c>
      <c r="C91" s="3" t="s">
        <v>4371</v>
      </c>
      <c r="D91" s="3" t="str">
        <f t="shared" si="2"/>
        <v>Noémie Menino Atkinson</v>
      </c>
      <c r="E91" s="3">
        <f t="shared" ca="1" si="3"/>
        <v>0.79628123249043192</v>
      </c>
      <c r="F91" s="31" t="s">
        <v>7775</v>
      </c>
      <c r="G91" s="3" t="str">
        <f>Dados[[#This Row],[NOME]]&amp;Dados[[#This Row],[PROVEDOR]]</f>
        <v>Noémie@gmail.com</v>
      </c>
      <c r="H91" s="14">
        <v>33</v>
      </c>
      <c r="I91" s="3" t="str">
        <f>VLOOKUP(Dados[[#This Row],[PREFIXO]],DDD!A:C,2,0)</f>
        <v>Minas Gerais</v>
      </c>
      <c r="J91" s="3" t="str">
        <f>VLOOKUP(Dados[[#This Row],[PREFIXO]],DDD!A:C,3,0)</f>
        <v>Sudeste</v>
      </c>
      <c r="K91" s="3" t="str">
        <f>IF(Dados[[#This Row],[PREÇO ]]=2000,"Produto A",IF(Dados[[#This Row],[PREÇO ]]=1800,"Produto B","Produto C"))</f>
        <v>Produto B</v>
      </c>
      <c r="L91" s="3" t="str">
        <f>IF(Dados[[#This Row],[Nº DE PARCELAS]]=1,"Boleto","Cartão de crédito")</f>
        <v>Cartão de crédito</v>
      </c>
      <c r="M91" s="28">
        <v>1800</v>
      </c>
      <c r="N91" s="5">
        <v>3</v>
      </c>
      <c r="O91" s="3" t="str">
        <f>IF(Dados[[#This Row],[Nº DE PARCELAS]]=1,"À vista","À Prazo")</f>
        <v>À Prazo</v>
      </c>
      <c r="P91" s="33">
        <v>43495</v>
      </c>
      <c r="Q91" s="3" t="s">
        <v>7832</v>
      </c>
    </row>
    <row r="92" spans="1:17" ht="15" customHeight="1" x14ac:dyDescent="0.25">
      <c r="A92" s="8" t="s">
        <v>2304</v>
      </c>
      <c r="B92" s="3" t="s">
        <v>376</v>
      </c>
      <c r="C92" s="3" t="s">
        <v>4373</v>
      </c>
      <c r="D92" s="3" t="str">
        <f t="shared" si="2"/>
        <v>Kathleen Veiga Conway</v>
      </c>
      <c r="E92" s="3">
        <f t="shared" ca="1" si="3"/>
        <v>8.7758736104077251E-2</v>
      </c>
      <c r="F92" s="13" t="s">
        <v>7774</v>
      </c>
      <c r="G92" s="3" t="str">
        <f>Dados[[#This Row],[NOME]]&amp;Dados[[#This Row],[PROVEDOR]]</f>
        <v>Kathleen@hotmail.com</v>
      </c>
      <c r="H92" s="14">
        <v>51</v>
      </c>
      <c r="I92" s="3" t="str">
        <f>VLOOKUP(Dados[[#This Row],[PREFIXO]],DDD!A:C,2,0)</f>
        <v>Rio Grande do Sul</v>
      </c>
      <c r="J92" s="3" t="str">
        <f>VLOOKUP(Dados[[#This Row],[PREFIXO]],DDD!A:C,3,0)</f>
        <v>Sul</v>
      </c>
      <c r="K92" s="3" t="str">
        <f>IF(Dados[[#This Row],[PREÇO ]]=2000,"Produto A",IF(Dados[[#This Row],[PREÇO ]]=1800,"Produto B","Produto C"))</f>
        <v>Produto A</v>
      </c>
      <c r="L92" s="3" t="str">
        <f>IF(Dados[[#This Row],[Nº DE PARCELAS]]=1,"Boleto","Cartão de crédito")</f>
        <v>Cartão de crédito</v>
      </c>
      <c r="M92" s="28">
        <v>2000</v>
      </c>
      <c r="N92" s="5">
        <v>2</v>
      </c>
      <c r="O92" s="3" t="str">
        <f>IF(Dados[[#This Row],[Nº DE PARCELAS]]=1,"À vista","À Prazo")</f>
        <v>À Prazo</v>
      </c>
      <c r="P92" s="33">
        <v>43496</v>
      </c>
      <c r="Q92" s="3" t="s">
        <v>7831</v>
      </c>
    </row>
    <row r="93" spans="1:17" ht="15" customHeight="1" x14ac:dyDescent="0.25">
      <c r="A93" s="8" t="s">
        <v>2052</v>
      </c>
      <c r="B93" s="3" t="s">
        <v>124</v>
      </c>
      <c r="C93" s="3" t="s">
        <v>4393</v>
      </c>
      <c r="D93" s="3" t="str">
        <f t="shared" si="2"/>
        <v>Jada Exaltação O’Hara</v>
      </c>
      <c r="E93" s="3">
        <f t="shared" ca="1" si="3"/>
        <v>0.48517225389418894</v>
      </c>
      <c r="F93" s="31" t="s">
        <v>7775</v>
      </c>
      <c r="G93" s="3" t="str">
        <f>Dados[[#This Row],[NOME]]&amp;Dados[[#This Row],[PROVEDOR]]</f>
        <v>Jada@gmail.com</v>
      </c>
      <c r="H93" s="14">
        <v>34</v>
      </c>
      <c r="I93" s="3" t="str">
        <f>VLOOKUP(Dados[[#This Row],[PREFIXO]],DDD!A:C,2,0)</f>
        <v>Minas Gerais</v>
      </c>
      <c r="J93" s="3" t="str">
        <f>VLOOKUP(Dados[[#This Row],[PREFIXO]],DDD!A:C,3,0)</f>
        <v>Sudeste</v>
      </c>
      <c r="K93" s="3" t="str">
        <f>IF(Dados[[#This Row],[PREÇO ]]=2000,"Produto A",IF(Dados[[#This Row],[PREÇO ]]=1800,"Produto B","Produto C"))</f>
        <v>Produto B</v>
      </c>
      <c r="L93" s="3" t="str">
        <f>IF(Dados[[#This Row],[Nº DE PARCELAS]]=1,"Boleto","Cartão de crédito")</f>
        <v>Cartão de crédito</v>
      </c>
      <c r="M93" s="28">
        <v>1800</v>
      </c>
      <c r="N93" s="5">
        <v>4</v>
      </c>
      <c r="O93" s="3" t="str">
        <f>IF(Dados[[#This Row],[Nº DE PARCELAS]]=1,"À vista","À Prazo")</f>
        <v>À Prazo</v>
      </c>
      <c r="P93" s="33">
        <v>43496</v>
      </c>
      <c r="Q93" s="3" t="s">
        <v>7833</v>
      </c>
    </row>
    <row r="94" spans="1:17" ht="15" customHeight="1" x14ac:dyDescent="0.25">
      <c r="A94" s="8" t="s">
        <v>3443</v>
      </c>
      <c r="B94" s="3" t="s">
        <v>361</v>
      </c>
      <c r="C94" s="3" t="s">
        <v>4384</v>
      </c>
      <c r="D94" s="3" t="str">
        <f t="shared" si="2"/>
        <v>Prapti Toledo Hagan</v>
      </c>
      <c r="E94" s="3">
        <f t="shared" ca="1" si="3"/>
        <v>0.45744284128144874</v>
      </c>
      <c r="F94" s="31" t="s">
        <v>7776</v>
      </c>
      <c r="G94" s="3" t="str">
        <f>Dados[[#This Row],[NOME]]&amp;Dados[[#This Row],[PROVEDOR]]</f>
        <v>Prapti@yahoo.com</v>
      </c>
      <c r="H94" s="14">
        <v>15</v>
      </c>
      <c r="I94" s="3" t="str">
        <f>VLOOKUP(Dados[[#This Row],[PREFIXO]],DDD!A:C,2,0)</f>
        <v>São Paulo</v>
      </c>
      <c r="J94" s="3" t="str">
        <f>VLOOKUP(Dados[[#This Row],[PREFIXO]],DDD!A:C,3,0)</f>
        <v>Sudeste</v>
      </c>
      <c r="K94" s="3" t="str">
        <f>IF(Dados[[#This Row],[PREÇO ]]=2000,"Produto A",IF(Dados[[#This Row],[PREÇO ]]=1800,"Produto B","Produto C"))</f>
        <v>Produto A</v>
      </c>
      <c r="L94" s="3" t="str">
        <f>IF(Dados[[#This Row],[Nº DE PARCELAS]]=1,"Boleto","Cartão de crédito")</f>
        <v>Boleto</v>
      </c>
      <c r="M94" s="28">
        <v>2000</v>
      </c>
      <c r="N94" s="5">
        <v>1</v>
      </c>
      <c r="O94" s="3" t="str">
        <f>IF(Dados[[#This Row],[Nº DE PARCELAS]]=1,"À vista","À Prazo")</f>
        <v>À vista</v>
      </c>
      <c r="P94" s="33">
        <v>43496</v>
      </c>
      <c r="Q94" s="3" t="s">
        <v>7831</v>
      </c>
    </row>
    <row r="95" spans="1:17" ht="15" customHeight="1" x14ac:dyDescent="0.25">
      <c r="A95" s="8" t="s">
        <v>1903</v>
      </c>
      <c r="B95" s="3" t="s">
        <v>361</v>
      </c>
      <c r="C95" s="3" t="s">
        <v>4400</v>
      </c>
      <c r="D95" s="3" t="str">
        <f t="shared" si="2"/>
        <v>Hunaina Toledo Saunders</v>
      </c>
      <c r="E95" s="3">
        <f t="shared" ca="1" si="3"/>
        <v>0.96950861503100239</v>
      </c>
      <c r="F95" s="31" t="s">
        <v>7775</v>
      </c>
      <c r="G95" s="3" t="str">
        <f>Dados[[#This Row],[NOME]]&amp;Dados[[#This Row],[PROVEDOR]]</f>
        <v>Hunaina@gmail.com</v>
      </c>
      <c r="H95" s="14">
        <v>35</v>
      </c>
      <c r="I95" s="3" t="str">
        <f>VLOOKUP(Dados[[#This Row],[PREFIXO]],DDD!A:C,2,0)</f>
        <v>Minas Gerais</v>
      </c>
      <c r="J95" s="3" t="str">
        <f>VLOOKUP(Dados[[#This Row],[PREFIXO]],DDD!A:C,3,0)</f>
        <v>Sudeste</v>
      </c>
      <c r="K95" s="3" t="str">
        <f>IF(Dados[[#This Row],[PREÇO ]]=2000,"Produto A",IF(Dados[[#This Row],[PREÇO ]]=1800,"Produto B","Produto C"))</f>
        <v>Produto B</v>
      </c>
      <c r="L95" s="3" t="str">
        <f>IF(Dados[[#This Row],[Nº DE PARCELAS]]=1,"Boleto","Cartão de crédito")</f>
        <v>Cartão de crédito</v>
      </c>
      <c r="M95" s="28">
        <v>1800</v>
      </c>
      <c r="N95" s="5">
        <v>3</v>
      </c>
      <c r="O95" s="3" t="str">
        <f>IF(Dados[[#This Row],[Nº DE PARCELAS]]=1,"À vista","À Prazo")</f>
        <v>À Prazo</v>
      </c>
      <c r="P95" s="33">
        <v>43497</v>
      </c>
      <c r="Q95" s="3" t="s">
        <v>7832</v>
      </c>
    </row>
    <row r="96" spans="1:17" ht="15" customHeight="1" x14ac:dyDescent="0.25">
      <c r="A96" s="8" t="s">
        <v>741</v>
      </c>
      <c r="B96" s="3" t="s">
        <v>354</v>
      </c>
      <c r="C96" s="3" t="s">
        <v>4404</v>
      </c>
      <c r="D96" s="3" t="str">
        <f t="shared" si="2"/>
        <v>Aniara Souza Vaughn</v>
      </c>
      <c r="E96" s="3">
        <f t="shared" ca="1" si="3"/>
        <v>0.12974554066610666</v>
      </c>
      <c r="F96" s="31" t="s">
        <v>7777</v>
      </c>
      <c r="G96" s="3" t="str">
        <f>Dados[[#This Row],[NOME]]&amp;Dados[[#This Row],[PROVEDOR]]</f>
        <v>Aniara@ig.com</v>
      </c>
      <c r="H96" s="14">
        <v>16</v>
      </c>
      <c r="I96" s="3" t="str">
        <f>VLOOKUP(Dados[[#This Row],[PREFIXO]],DDD!A:C,2,0)</f>
        <v>São Paulo</v>
      </c>
      <c r="J96" s="3" t="str">
        <f>VLOOKUP(Dados[[#This Row],[PREFIXO]],DDD!A:C,3,0)</f>
        <v>Sudeste</v>
      </c>
      <c r="K96" s="3" t="str">
        <f>IF(Dados[[#This Row],[PREÇO ]]=2000,"Produto A",IF(Dados[[#This Row],[PREÇO ]]=1800,"Produto B","Produto C"))</f>
        <v>Produto A</v>
      </c>
      <c r="L96" s="3" t="str">
        <f>IF(Dados[[#This Row],[Nº DE PARCELAS]]=1,"Boleto","Cartão de crédito")</f>
        <v>Cartão de crédito</v>
      </c>
      <c r="M96" s="28">
        <v>2000</v>
      </c>
      <c r="N96" s="5">
        <v>2</v>
      </c>
      <c r="O96" s="3" t="str">
        <f>IF(Dados[[#This Row],[Nº DE PARCELAS]]=1,"À vista","À Prazo")</f>
        <v>À Prazo</v>
      </c>
      <c r="P96" s="33">
        <v>43497</v>
      </c>
      <c r="Q96" s="3" t="s">
        <v>7834</v>
      </c>
    </row>
    <row r="97" spans="1:17" ht="15" customHeight="1" x14ac:dyDescent="0.25">
      <c r="A97" s="8" t="s">
        <v>2504</v>
      </c>
      <c r="B97" s="3" t="s">
        <v>190</v>
      </c>
      <c r="C97" s="3" t="s">
        <v>4378</v>
      </c>
      <c r="D97" s="3" t="str">
        <f t="shared" si="2"/>
        <v>Lariana Leitão Dempsey</v>
      </c>
      <c r="E97" s="3">
        <f t="shared" ca="1" si="3"/>
        <v>0.99416439303049087</v>
      </c>
      <c r="F97" s="31" t="s">
        <v>7777</v>
      </c>
      <c r="G97" s="3" t="str">
        <f>Dados[[#This Row],[NOME]]&amp;Dados[[#This Row],[PROVEDOR]]</f>
        <v>Lariana@ig.com</v>
      </c>
      <c r="H97" s="14">
        <v>53</v>
      </c>
      <c r="I97" s="3" t="str">
        <f>VLOOKUP(Dados[[#This Row],[PREFIXO]],DDD!A:C,2,0)</f>
        <v>Rio Grande do Sul</v>
      </c>
      <c r="J97" s="3" t="str">
        <f>VLOOKUP(Dados[[#This Row],[PREFIXO]],DDD!A:C,3,0)</f>
        <v>Sul</v>
      </c>
      <c r="K97" s="3" t="str">
        <f>IF(Dados[[#This Row],[PREÇO ]]=2000,"Produto A",IF(Dados[[#This Row],[PREÇO ]]=1800,"Produto B","Produto C"))</f>
        <v>Produto C</v>
      </c>
      <c r="L97" s="3" t="str">
        <f>IF(Dados[[#This Row],[Nº DE PARCELAS]]=1,"Boleto","Cartão de crédito")</f>
        <v>Cartão de crédito</v>
      </c>
      <c r="M97" s="28">
        <v>1500</v>
      </c>
      <c r="N97" s="5">
        <v>9</v>
      </c>
      <c r="O97" s="3" t="str">
        <f>IF(Dados[[#This Row],[Nº DE PARCELAS]]=1,"À vista","À Prazo")</f>
        <v>À Prazo</v>
      </c>
      <c r="P97" s="33">
        <v>43497</v>
      </c>
      <c r="Q97" s="3" t="s">
        <v>7834</v>
      </c>
    </row>
    <row r="98" spans="1:17" ht="15" customHeight="1" x14ac:dyDescent="0.25">
      <c r="A98" s="8" t="s">
        <v>4203</v>
      </c>
      <c r="B98" s="3" t="s">
        <v>349</v>
      </c>
      <c r="C98" s="3" t="s">
        <v>4395</v>
      </c>
      <c r="D98" s="3" t="str">
        <f t="shared" si="2"/>
        <v>Willow Siqueira Stack</v>
      </c>
      <c r="E98" s="3">
        <f t="shared" ca="1" si="3"/>
        <v>0.73291091632053651</v>
      </c>
      <c r="F98" s="31" t="s">
        <v>7775</v>
      </c>
      <c r="G98" s="3" t="str">
        <f>Dados[[#This Row],[NOME]]&amp;Dados[[#This Row],[PROVEDOR]]</f>
        <v>Willow@gmail.com</v>
      </c>
      <c r="H98" s="14">
        <v>17</v>
      </c>
      <c r="I98" s="3" t="str">
        <f>VLOOKUP(Dados[[#This Row],[PREFIXO]],DDD!A:C,2,0)</f>
        <v>São Paulo</v>
      </c>
      <c r="J98" s="3" t="str">
        <f>VLOOKUP(Dados[[#This Row],[PREFIXO]],DDD!A:C,3,0)</f>
        <v>Sudeste</v>
      </c>
      <c r="K98" s="3" t="str">
        <f>IF(Dados[[#This Row],[PREÇO ]]=2000,"Produto A",IF(Dados[[#This Row],[PREÇO ]]=1800,"Produto B","Produto C"))</f>
        <v>Produto B</v>
      </c>
      <c r="L98" s="3" t="str">
        <f>IF(Dados[[#This Row],[Nº DE PARCELAS]]=1,"Boleto","Cartão de crédito")</f>
        <v>Cartão de crédito</v>
      </c>
      <c r="M98" s="28">
        <v>1800</v>
      </c>
      <c r="N98" s="5">
        <v>7</v>
      </c>
      <c r="O98" s="3" t="str">
        <f>IF(Dados[[#This Row],[Nº DE PARCELAS]]=1,"À vista","À Prazo")</f>
        <v>À Prazo</v>
      </c>
      <c r="P98" s="33">
        <v>43498</v>
      </c>
      <c r="Q98" s="3" t="s">
        <v>7834</v>
      </c>
    </row>
    <row r="99" spans="1:17" ht="15" customHeight="1" x14ac:dyDescent="0.25">
      <c r="A99" s="8" t="s">
        <v>4088</v>
      </c>
      <c r="B99" s="3" t="s">
        <v>234</v>
      </c>
      <c r="C99" s="3" t="s">
        <v>4404</v>
      </c>
      <c r="D99" s="3" t="str">
        <f t="shared" si="2"/>
        <v>Vadinilda Miranda Vaughn</v>
      </c>
      <c r="E99" s="3">
        <f t="shared" ca="1" si="3"/>
        <v>0.25508354580235104</v>
      </c>
      <c r="F99" s="31" t="s">
        <v>7776</v>
      </c>
      <c r="G99" s="3" t="str">
        <f>Dados[[#This Row],[NOME]]&amp;Dados[[#This Row],[PROVEDOR]]</f>
        <v>Vadinilda@yahoo.com</v>
      </c>
      <c r="H99" s="14">
        <v>54</v>
      </c>
      <c r="I99" s="3" t="str">
        <f>VLOOKUP(Dados[[#This Row],[PREFIXO]],DDD!A:C,2,0)</f>
        <v>Rio Grande do Sul</v>
      </c>
      <c r="J99" s="3" t="str">
        <f>VLOOKUP(Dados[[#This Row],[PREFIXO]],DDD!A:C,3,0)</f>
        <v>Sul</v>
      </c>
      <c r="K99" s="3" t="str">
        <f>IF(Dados[[#This Row],[PREÇO ]]=2000,"Produto A",IF(Dados[[#This Row],[PREÇO ]]=1800,"Produto B","Produto C"))</f>
        <v>Produto A</v>
      </c>
      <c r="L99" s="3" t="str">
        <f>IF(Dados[[#This Row],[Nº DE PARCELAS]]=1,"Boleto","Cartão de crédito")</f>
        <v>Boleto</v>
      </c>
      <c r="M99" s="28">
        <v>2000</v>
      </c>
      <c r="N99" s="5">
        <v>1</v>
      </c>
      <c r="O99" s="3" t="str">
        <f>IF(Dados[[#This Row],[Nº DE PARCELAS]]=1,"À vista","À Prazo")</f>
        <v>À vista</v>
      </c>
      <c r="P99" s="33">
        <v>43498</v>
      </c>
      <c r="Q99" s="3" t="s">
        <v>7833</v>
      </c>
    </row>
    <row r="100" spans="1:17" ht="15" customHeight="1" x14ac:dyDescent="0.25">
      <c r="A100" s="8" t="s">
        <v>707</v>
      </c>
      <c r="B100" s="3" t="s">
        <v>320</v>
      </c>
      <c r="C100" s="3" t="s">
        <v>4372</v>
      </c>
      <c r="D100" s="3" t="str">
        <f t="shared" si="2"/>
        <v>Andrea Rocha Barr</v>
      </c>
      <c r="E100" s="3">
        <f t="shared" ca="1" si="3"/>
        <v>0.32600601497910475</v>
      </c>
      <c r="F100" s="13" t="s">
        <v>7774</v>
      </c>
      <c r="G100" s="3" t="str">
        <f>Dados[[#This Row],[NOME]]&amp;Dados[[#This Row],[PROVEDOR]]</f>
        <v>Andrea@hotmail.com</v>
      </c>
      <c r="H100" s="14">
        <v>37</v>
      </c>
      <c r="I100" s="3" t="str">
        <f>VLOOKUP(Dados[[#This Row],[PREFIXO]],DDD!A:C,2,0)</f>
        <v>Minas Gerais</v>
      </c>
      <c r="J100" s="3" t="str">
        <f>VLOOKUP(Dados[[#This Row],[PREFIXO]],DDD!A:C,3,0)</f>
        <v>Sudeste</v>
      </c>
      <c r="K100" s="3" t="str">
        <f>IF(Dados[[#This Row],[PREÇO ]]=2000,"Produto A",IF(Dados[[#This Row],[PREÇO ]]=1800,"Produto B","Produto C"))</f>
        <v>Produto A</v>
      </c>
      <c r="L100" s="3" t="str">
        <f>IF(Dados[[#This Row],[Nº DE PARCELAS]]=1,"Boleto","Cartão de crédito")</f>
        <v>Boleto</v>
      </c>
      <c r="M100" s="28">
        <v>2000</v>
      </c>
      <c r="N100" s="5">
        <v>1</v>
      </c>
      <c r="O100" s="3" t="str">
        <f>IF(Dados[[#This Row],[Nº DE PARCELAS]]=1,"À vista","À Prazo")</f>
        <v>À vista</v>
      </c>
      <c r="P100" s="33">
        <v>43498</v>
      </c>
      <c r="Q100" s="3" t="s">
        <v>7834</v>
      </c>
    </row>
    <row r="101" spans="1:17" ht="15" customHeight="1" x14ac:dyDescent="0.25">
      <c r="A101" s="8" t="s">
        <v>2049</v>
      </c>
      <c r="B101" s="3" t="s">
        <v>121</v>
      </c>
      <c r="C101" s="3" t="s">
        <v>4390</v>
      </c>
      <c r="D101" s="3" t="str">
        <f t="shared" si="2"/>
        <v>Jacqueline Encarnação McBride</v>
      </c>
      <c r="E101" s="3">
        <f t="shared" ca="1" si="3"/>
        <v>0.96738816153460883</v>
      </c>
      <c r="F101" s="13" t="s">
        <v>7774</v>
      </c>
      <c r="G101" s="3" t="str">
        <f>Dados[[#This Row],[NOME]]&amp;Dados[[#This Row],[PROVEDOR]]</f>
        <v>Jacqueline@hotmail.com</v>
      </c>
      <c r="H101" s="14">
        <v>18</v>
      </c>
      <c r="I101" s="3" t="str">
        <f>VLOOKUP(Dados[[#This Row],[PREFIXO]],DDD!A:C,2,0)</f>
        <v>São Paulo</v>
      </c>
      <c r="J101" s="3" t="str">
        <f>VLOOKUP(Dados[[#This Row],[PREFIXO]],DDD!A:C,3,0)</f>
        <v>Sudeste</v>
      </c>
      <c r="K101" s="3" t="str">
        <f>IF(Dados[[#This Row],[PREÇO ]]=2000,"Produto A",IF(Dados[[#This Row],[PREÇO ]]=1800,"Produto B","Produto C"))</f>
        <v>Produto A</v>
      </c>
      <c r="L101" s="3" t="str">
        <f>IF(Dados[[#This Row],[Nº DE PARCELAS]]=1,"Boleto","Cartão de crédito")</f>
        <v>Boleto</v>
      </c>
      <c r="M101" s="28">
        <v>2000</v>
      </c>
      <c r="N101" s="5">
        <v>1</v>
      </c>
      <c r="O101" s="3" t="str">
        <f>IF(Dados[[#This Row],[Nº DE PARCELAS]]=1,"À vista","À Prazo")</f>
        <v>À vista</v>
      </c>
      <c r="P101" s="33">
        <v>43499</v>
      </c>
      <c r="Q101" s="3" t="s">
        <v>7831</v>
      </c>
    </row>
    <row r="102" spans="1:17" ht="15" customHeight="1" x14ac:dyDescent="0.25">
      <c r="A102" s="8" t="s">
        <v>3941</v>
      </c>
      <c r="B102" s="3" t="s">
        <v>87</v>
      </c>
      <c r="C102" s="3" t="s">
        <v>4376</v>
      </c>
      <c r="D102" s="3" t="str">
        <f t="shared" si="2"/>
        <v>Tahmarah Carvalhal Daugherty</v>
      </c>
      <c r="E102" s="3">
        <f t="shared" ca="1" si="3"/>
        <v>2.2867666673367038E-2</v>
      </c>
      <c r="F102" s="31" t="s">
        <v>7776</v>
      </c>
      <c r="G102" s="3" t="str">
        <f>Dados[[#This Row],[NOME]]&amp;Dados[[#This Row],[PROVEDOR]]</f>
        <v>Tahmarah@yahoo.com</v>
      </c>
      <c r="H102" s="14">
        <v>38</v>
      </c>
      <c r="I102" s="3" t="str">
        <f>VLOOKUP(Dados[[#This Row],[PREFIXO]],DDD!A:C,2,0)</f>
        <v>Minas Gerais</v>
      </c>
      <c r="J102" s="3" t="str">
        <f>VLOOKUP(Dados[[#This Row],[PREFIXO]],DDD!A:C,3,0)</f>
        <v>Sudeste</v>
      </c>
      <c r="K102" s="3" t="str">
        <f>IF(Dados[[#This Row],[PREÇO ]]=2000,"Produto A",IF(Dados[[#This Row],[PREÇO ]]=1800,"Produto B","Produto C"))</f>
        <v>Produto B</v>
      </c>
      <c r="L102" s="3" t="str">
        <f>IF(Dados[[#This Row],[Nº DE PARCELAS]]=1,"Boleto","Cartão de crédito")</f>
        <v>Cartão de crédito</v>
      </c>
      <c r="M102" s="28">
        <v>1800</v>
      </c>
      <c r="N102" s="5">
        <v>5</v>
      </c>
      <c r="O102" s="3" t="str">
        <f>IF(Dados[[#This Row],[Nº DE PARCELAS]]=1,"À vista","À Prazo")</f>
        <v>À Prazo</v>
      </c>
      <c r="P102" s="33">
        <v>43499</v>
      </c>
      <c r="Q102" s="3" t="s">
        <v>7832</v>
      </c>
    </row>
    <row r="103" spans="1:17" ht="15" customHeight="1" x14ac:dyDescent="0.25">
      <c r="A103" s="8" t="s">
        <v>3686</v>
      </c>
      <c r="B103" s="3" t="s">
        <v>218</v>
      </c>
      <c r="C103" s="3" t="s">
        <v>4393</v>
      </c>
      <c r="D103" s="3" t="str">
        <f t="shared" si="2"/>
        <v>Samanta Mascarenhas O’Hara</v>
      </c>
      <c r="E103" s="3">
        <f t="shared" ca="1" si="3"/>
        <v>0.98512422679490885</v>
      </c>
      <c r="F103" s="31" t="s">
        <v>7775</v>
      </c>
      <c r="G103" s="3" t="str">
        <f>Dados[[#This Row],[NOME]]&amp;Dados[[#This Row],[PROVEDOR]]</f>
        <v>Samanta@gmail.com</v>
      </c>
      <c r="H103" s="14">
        <v>55</v>
      </c>
      <c r="I103" s="3" t="str">
        <f>VLOOKUP(Dados[[#This Row],[PREFIXO]],DDD!A:C,2,0)</f>
        <v>Rio Grande do Sul</v>
      </c>
      <c r="J103" s="3" t="str">
        <f>VLOOKUP(Dados[[#This Row],[PREFIXO]],DDD!A:C,3,0)</f>
        <v>Sul</v>
      </c>
      <c r="K103" s="3" t="str">
        <f>IF(Dados[[#This Row],[PREÇO ]]=2000,"Produto A",IF(Dados[[#This Row],[PREÇO ]]=1800,"Produto B","Produto C"))</f>
        <v>Produto C</v>
      </c>
      <c r="L103" s="3" t="str">
        <f>IF(Dados[[#This Row],[Nº DE PARCELAS]]=1,"Boleto","Cartão de crédito")</f>
        <v>Cartão de crédito</v>
      </c>
      <c r="M103" s="28">
        <v>1500</v>
      </c>
      <c r="N103" s="5">
        <v>9</v>
      </c>
      <c r="O103" s="3" t="str">
        <f>IF(Dados[[#This Row],[Nº DE PARCELAS]]=1,"À vista","À Prazo")</f>
        <v>À Prazo</v>
      </c>
      <c r="P103" s="33">
        <v>43499</v>
      </c>
      <c r="Q103" s="3" t="s">
        <v>7833</v>
      </c>
    </row>
    <row r="104" spans="1:17" ht="15" customHeight="1" x14ac:dyDescent="0.25">
      <c r="A104" s="8" t="s">
        <v>2578</v>
      </c>
      <c r="B104" s="3" t="s">
        <v>264</v>
      </c>
      <c r="C104" s="3" t="s">
        <v>4374</v>
      </c>
      <c r="D104" s="3" t="str">
        <f t="shared" si="2"/>
        <v>Lenora Pacheco Calhoun</v>
      </c>
      <c r="E104" s="3">
        <f t="shared" ca="1" si="3"/>
        <v>0.82360955430895266</v>
      </c>
      <c r="F104" s="31" t="s">
        <v>7775</v>
      </c>
      <c r="G104" s="3" t="str">
        <f>Dados[[#This Row],[NOME]]&amp;Dados[[#This Row],[PROVEDOR]]</f>
        <v>Lenora@gmail.com</v>
      </c>
      <c r="H104" s="14">
        <v>61</v>
      </c>
      <c r="I104" s="3" t="str">
        <f>VLOOKUP(Dados[[#This Row],[PREFIXO]],DDD!A:C,2,0)</f>
        <v>Distrito Federal</v>
      </c>
      <c r="J104" s="3" t="str">
        <f>VLOOKUP(Dados[[#This Row],[PREFIXO]],DDD!A:C,3,0)</f>
        <v>Centro-Oeste</v>
      </c>
      <c r="K104" s="3" t="str">
        <f>IF(Dados[[#This Row],[PREÇO ]]=2000,"Produto A",IF(Dados[[#This Row],[PREÇO ]]=1800,"Produto B","Produto C"))</f>
        <v>Produto A</v>
      </c>
      <c r="L104" s="3" t="str">
        <f>IF(Dados[[#This Row],[Nº DE PARCELAS]]=1,"Boleto","Cartão de crédito")</f>
        <v>Boleto</v>
      </c>
      <c r="M104" s="28">
        <v>2000</v>
      </c>
      <c r="N104" s="5">
        <v>1</v>
      </c>
      <c r="O104" s="3" t="str">
        <f>IF(Dados[[#This Row],[Nº DE PARCELAS]]=1,"À vista","À Prazo")</f>
        <v>À vista</v>
      </c>
      <c r="P104" s="33">
        <v>43500</v>
      </c>
      <c r="Q104" s="3" t="s">
        <v>7832</v>
      </c>
    </row>
    <row r="105" spans="1:17" ht="15" customHeight="1" x14ac:dyDescent="0.25">
      <c r="A105" s="8" t="s">
        <v>1437</v>
      </c>
      <c r="B105" s="3" t="s">
        <v>280</v>
      </c>
      <c r="C105" s="3" t="s">
        <v>4401</v>
      </c>
      <c r="D105" s="3" t="str">
        <f t="shared" si="2"/>
        <v>Elia Pedroso Salisbury</v>
      </c>
      <c r="E105" s="3">
        <f t="shared" ca="1" si="3"/>
        <v>0.64433872122442981</v>
      </c>
      <c r="F105" s="31" t="s">
        <v>7777</v>
      </c>
      <c r="G105" s="3" t="str">
        <f>Dados[[#This Row],[NOME]]&amp;Dados[[#This Row],[PROVEDOR]]</f>
        <v>Elia@ig.com</v>
      </c>
      <c r="H105" s="14">
        <v>41</v>
      </c>
      <c r="I105" s="3" t="str">
        <f>VLOOKUP(Dados[[#This Row],[PREFIXO]],DDD!A:C,2,0)</f>
        <v>Paraná</v>
      </c>
      <c r="J105" s="3" t="str">
        <f>VLOOKUP(Dados[[#This Row],[PREFIXO]],DDD!A:C,3,0)</f>
        <v>Sul</v>
      </c>
      <c r="K105" s="3" t="str">
        <f>IF(Dados[[#This Row],[PREÇO ]]=2000,"Produto A",IF(Dados[[#This Row],[PREÇO ]]=1800,"Produto B","Produto C"))</f>
        <v>Produto B</v>
      </c>
      <c r="L105" s="3" t="str">
        <f>IF(Dados[[#This Row],[Nº DE PARCELAS]]=1,"Boleto","Cartão de crédito")</f>
        <v>Cartão de crédito</v>
      </c>
      <c r="M105" s="28">
        <v>1800</v>
      </c>
      <c r="N105" s="5">
        <v>5</v>
      </c>
      <c r="O105" s="3" t="str">
        <f>IF(Dados[[#This Row],[Nº DE PARCELAS]]=1,"À vista","À Prazo")</f>
        <v>À Prazo</v>
      </c>
      <c r="P105" s="33">
        <v>43500</v>
      </c>
      <c r="Q105" s="3" t="s">
        <v>7831</v>
      </c>
    </row>
    <row r="106" spans="1:17" ht="15" customHeight="1" x14ac:dyDescent="0.25">
      <c r="A106" s="8" t="s">
        <v>4032</v>
      </c>
      <c r="B106" s="3" t="s">
        <v>178</v>
      </c>
      <c r="C106" s="3" t="s">
        <v>4388</v>
      </c>
      <c r="D106" s="3" t="str">
        <f t="shared" si="2"/>
        <v>Tiana Igrejas Lynch</v>
      </c>
      <c r="E106" s="3">
        <f t="shared" ca="1" si="3"/>
        <v>0.95118983651493383</v>
      </c>
      <c r="F106" s="13" t="s">
        <v>7774</v>
      </c>
      <c r="G106" s="3" t="str">
        <f>Dados[[#This Row],[NOME]]&amp;Dados[[#This Row],[PROVEDOR]]</f>
        <v>Tiana@hotmail.com</v>
      </c>
      <c r="H106" s="14">
        <v>19</v>
      </c>
      <c r="I106" s="3" t="str">
        <f>VLOOKUP(Dados[[#This Row],[PREFIXO]],DDD!A:C,2,0)</f>
        <v>São Paulo</v>
      </c>
      <c r="J106" s="3" t="str">
        <f>VLOOKUP(Dados[[#This Row],[PREFIXO]],DDD!A:C,3,0)</f>
        <v>Sudeste</v>
      </c>
      <c r="K106" s="3" t="str">
        <f>IF(Dados[[#This Row],[PREÇO ]]=2000,"Produto A",IF(Dados[[#This Row],[PREÇO ]]=1800,"Produto B","Produto C"))</f>
        <v>Produto C</v>
      </c>
      <c r="L106" s="3" t="str">
        <f>IF(Dados[[#This Row],[Nº DE PARCELAS]]=1,"Boleto","Cartão de crédito")</f>
        <v>Cartão de crédito</v>
      </c>
      <c r="M106" s="28">
        <v>1500</v>
      </c>
      <c r="N106" s="5">
        <v>8</v>
      </c>
      <c r="O106" s="3" t="str">
        <f>IF(Dados[[#This Row],[Nº DE PARCELAS]]=1,"À vista","À Prazo")</f>
        <v>À Prazo</v>
      </c>
      <c r="P106" s="33">
        <v>43500</v>
      </c>
      <c r="Q106" s="3" t="s">
        <v>7834</v>
      </c>
    </row>
    <row r="107" spans="1:17" ht="15" customHeight="1" x14ac:dyDescent="0.25">
      <c r="A107" s="8" t="s">
        <v>1819</v>
      </c>
      <c r="B107" s="3" t="s">
        <v>277</v>
      </c>
      <c r="C107" s="3" t="s">
        <v>4394</v>
      </c>
      <c r="D107" s="3" t="str">
        <f t="shared" si="2"/>
        <v>Harseerat Patriota O’Connell</v>
      </c>
      <c r="E107" s="3">
        <f t="shared" ca="1" si="3"/>
        <v>0.53553361308356062</v>
      </c>
      <c r="F107" s="13" t="s">
        <v>7774</v>
      </c>
      <c r="G107" s="3" t="str">
        <f>Dados[[#This Row],[NOME]]&amp;Dados[[#This Row],[PROVEDOR]]</f>
        <v>Harseerat@hotmail.com</v>
      </c>
      <c r="H107" s="14">
        <v>62</v>
      </c>
      <c r="I107" s="3" t="str">
        <f>VLOOKUP(Dados[[#This Row],[PREFIXO]],DDD!A:C,2,0)</f>
        <v>Goiás</v>
      </c>
      <c r="J107" s="3" t="str">
        <f>VLOOKUP(Dados[[#This Row],[PREFIXO]],DDD!A:C,3,0)</f>
        <v>Centro-Oeste</v>
      </c>
      <c r="K107" s="3" t="str">
        <f>IF(Dados[[#This Row],[PREÇO ]]=2000,"Produto A",IF(Dados[[#This Row],[PREÇO ]]=1800,"Produto B","Produto C"))</f>
        <v>Produto B</v>
      </c>
      <c r="L107" s="3" t="str">
        <f>IF(Dados[[#This Row],[Nº DE PARCELAS]]=1,"Boleto","Cartão de crédito")</f>
        <v>Cartão de crédito</v>
      </c>
      <c r="M107" s="28">
        <v>1800</v>
      </c>
      <c r="N107" s="5">
        <v>7</v>
      </c>
      <c r="O107" s="3" t="str">
        <f>IF(Dados[[#This Row],[Nº DE PARCELAS]]=1,"À vista","À Prazo")</f>
        <v>À Prazo</v>
      </c>
      <c r="P107" s="33">
        <v>43501</v>
      </c>
      <c r="Q107" s="3" t="s">
        <v>7834</v>
      </c>
    </row>
    <row r="108" spans="1:17" ht="15" customHeight="1" x14ac:dyDescent="0.25">
      <c r="A108" s="8" t="s">
        <v>2981</v>
      </c>
      <c r="B108" s="3" t="s">
        <v>284</v>
      </c>
      <c r="C108" s="3" t="s">
        <v>4389</v>
      </c>
      <c r="D108" s="3" t="str">
        <f t="shared" si="2"/>
        <v>Maylee Pensamento McCracken</v>
      </c>
      <c r="E108" s="3">
        <f t="shared" ca="1" si="3"/>
        <v>0.52827881721598191</v>
      </c>
      <c r="F108" s="31" t="s">
        <v>7775</v>
      </c>
      <c r="G108" s="3" t="str">
        <f>Dados[[#This Row],[NOME]]&amp;Dados[[#This Row],[PROVEDOR]]</f>
        <v>Maylee@gmail.com</v>
      </c>
      <c r="H108" s="14">
        <v>42</v>
      </c>
      <c r="I108" s="3" t="str">
        <f>VLOOKUP(Dados[[#This Row],[PREFIXO]],DDD!A:C,2,0)</f>
        <v>Paraná</v>
      </c>
      <c r="J108" s="3" t="str">
        <f>VLOOKUP(Dados[[#This Row],[PREFIXO]],DDD!A:C,3,0)</f>
        <v>Sul</v>
      </c>
      <c r="K108" s="3" t="str">
        <f>IF(Dados[[#This Row],[PREÇO ]]=2000,"Produto A",IF(Dados[[#This Row],[PREÇO ]]=1800,"Produto B","Produto C"))</f>
        <v>Produto C</v>
      </c>
      <c r="L108" s="3" t="str">
        <f>IF(Dados[[#This Row],[Nº DE PARCELAS]]=1,"Boleto","Cartão de crédito")</f>
        <v>Cartão de crédito</v>
      </c>
      <c r="M108" s="28">
        <v>1500</v>
      </c>
      <c r="N108" s="5">
        <v>8</v>
      </c>
      <c r="O108" s="3" t="str">
        <f>IF(Dados[[#This Row],[Nº DE PARCELAS]]=1,"À vista","À Prazo")</f>
        <v>À Prazo</v>
      </c>
      <c r="P108" s="33">
        <v>43501</v>
      </c>
      <c r="Q108" s="3" t="s">
        <v>7831</v>
      </c>
    </row>
    <row r="109" spans="1:17" ht="15" customHeight="1" x14ac:dyDescent="0.25">
      <c r="A109" s="8" t="s">
        <v>1498</v>
      </c>
      <c r="B109" s="3" t="s">
        <v>341</v>
      </c>
      <c r="C109" s="3" t="s">
        <v>4384</v>
      </c>
      <c r="D109" s="3" t="str">
        <f t="shared" si="2"/>
        <v>Eloah Saraiva Hagan</v>
      </c>
      <c r="E109" s="3">
        <f t="shared" ca="1" si="3"/>
        <v>2.0829712073288542E-2</v>
      </c>
      <c r="F109" s="31" t="s">
        <v>7775</v>
      </c>
      <c r="G109" s="3" t="str">
        <f>Dados[[#This Row],[NOME]]&amp;Dados[[#This Row],[PROVEDOR]]</f>
        <v>Eloah@gmail.com</v>
      </c>
      <c r="H109" s="14">
        <v>21</v>
      </c>
      <c r="I109" s="3" t="str">
        <f>VLOOKUP(Dados[[#This Row],[PREFIXO]],DDD!A:C,2,0)</f>
        <v>Rio de Janeiro</v>
      </c>
      <c r="J109" s="3" t="str">
        <f>VLOOKUP(Dados[[#This Row],[PREFIXO]],DDD!A:C,3,0)</f>
        <v>Sudeste</v>
      </c>
      <c r="K109" s="3" t="str">
        <f>IF(Dados[[#This Row],[PREÇO ]]=2000,"Produto A",IF(Dados[[#This Row],[PREÇO ]]=1800,"Produto B","Produto C"))</f>
        <v>Produto A</v>
      </c>
      <c r="L109" s="3" t="str">
        <f>IF(Dados[[#This Row],[Nº DE PARCELAS]]=1,"Boleto","Cartão de crédito")</f>
        <v>Boleto</v>
      </c>
      <c r="M109" s="28">
        <v>2000</v>
      </c>
      <c r="N109" s="5">
        <v>1</v>
      </c>
      <c r="O109" s="3" t="str">
        <f>IF(Dados[[#This Row],[Nº DE PARCELAS]]=1,"À vista","À Prazo")</f>
        <v>À vista</v>
      </c>
      <c r="P109" s="33">
        <v>43501</v>
      </c>
      <c r="Q109" s="3" t="s">
        <v>7834</v>
      </c>
    </row>
    <row r="110" spans="1:17" ht="15" customHeight="1" x14ac:dyDescent="0.25">
      <c r="A110" s="8" t="s">
        <v>2951</v>
      </c>
      <c r="B110" s="3" t="s">
        <v>254</v>
      </c>
      <c r="C110" s="3" t="s">
        <v>4398</v>
      </c>
      <c r="D110" s="3" t="str">
        <f t="shared" si="2"/>
        <v>Mártina Neves Ramsey</v>
      </c>
      <c r="E110" s="3">
        <f t="shared" ca="1" si="3"/>
        <v>0.90857848868288837</v>
      </c>
      <c r="F110" s="13" t="s">
        <v>7774</v>
      </c>
      <c r="G110" s="3" t="str">
        <f>Dados[[#This Row],[NOME]]&amp;Dados[[#This Row],[PROVEDOR]]</f>
        <v>Mártina@hotmail.com</v>
      </c>
      <c r="H110" s="14">
        <v>22</v>
      </c>
      <c r="I110" s="3" t="str">
        <f>VLOOKUP(Dados[[#This Row],[PREFIXO]],DDD!A:C,2,0)</f>
        <v>Rio de Janeiro</v>
      </c>
      <c r="J110" s="3" t="str">
        <f>VLOOKUP(Dados[[#This Row],[PREFIXO]],DDD!A:C,3,0)</f>
        <v>Sudeste</v>
      </c>
      <c r="K110" s="3" t="str">
        <f>IF(Dados[[#This Row],[PREÇO ]]=2000,"Produto A",IF(Dados[[#This Row],[PREÇO ]]=1800,"Produto B","Produto C"))</f>
        <v>Produto C</v>
      </c>
      <c r="L110" s="3" t="str">
        <f>IF(Dados[[#This Row],[Nº DE PARCELAS]]=1,"Boleto","Cartão de crédito")</f>
        <v>Cartão de crédito</v>
      </c>
      <c r="M110" s="28">
        <v>1500</v>
      </c>
      <c r="N110" s="5">
        <v>8</v>
      </c>
      <c r="O110" s="3" t="str">
        <f>IF(Dados[[#This Row],[Nº DE PARCELAS]]=1,"À vista","À Prazo")</f>
        <v>À Prazo</v>
      </c>
      <c r="P110" s="33">
        <v>43502</v>
      </c>
      <c r="Q110" s="3" t="s">
        <v>7834</v>
      </c>
    </row>
    <row r="111" spans="1:17" ht="15" customHeight="1" x14ac:dyDescent="0.25">
      <c r="A111" s="8" t="s">
        <v>466</v>
      </c>
      <c r="B111" s="3" t="s">
        <v>78</v>
      </c>
      <c r="C111" s="3" t="s">
        <v>4402</v>
      </c>
      <c r="D111" s="3" t="str">
        <f t="shared" si="2"/>
        <v>Agatha Camacho Sinclair</v>
      </c>
      <c r="E111" s="3">
        <f t="shared" ca="1" si="3"/>
        <v>0.91644778720284226</v>
      </c>
      <c r="F111" s="31" t="s">
        <v>7777</v>
      </c>
      <c r="G111" s="3" t="str">
        <f>Dados[[#This Row],[NOME]]&amp;Dados[[#This Row],[PROVEDOR]]</f>
        <v>Agatha@ig.com</v>
      </c>
      <c r="H111" s="14">
        <v>43</v>
      </c>
      <c r="I111" s="3" t="str">
        <f>VLOOKUP(Dados[[#This Row],[PREFIXO]],DDD!A:C,2,0)</f>
        <v>Paraná</v>
      </c>
      <c r="J111" s="3" t="str">
        <f>VLOOKUP(Dados[[#This Row],[PREFIXO]],DDD!A:C,3,0)</f>
        <v>Sul</v>
      </c>
      <c r="K111" s="3" t="str">
        <f>IF(Dados[[#This Row],[PREÇO ]]=2000,"Produto A",IF(Dados[[#This Row],[PREÇO ]]=1800,"Produto B","Produto C"))</f>
        <v>Produto A</v>
      </c>
      <c r="L111" s="3" t="str">
        <f>IF(Dados[[#This Row],[Nº DE PARCELAS]]=1,"Boleto","Cartão de crédito")</f>
        <v>Boleto</v>
      </c>
      <c r="M111" s="28">
        <v>2000</v>
      </c>
      <c r="N111" s="5">
        <v>1</v>
      </c>
      <c r="O111" s="3" t="str">
        <f>IF(Dados[[#This Row],[Nº DE PARCELAS]]=1,"À vista","À Prazo")</f>
        <v>À vista</v>
      </c>
      <c r="P111" s="33">
        <v>43502</v>
      </c>
      <c r="Q111" s="3" t="s">
        <v>7834</v>
      </c>
    </row>
    <row r="112" spans="1:17" ht="15" customHeight="1" x14ac:dyDescent="0.25">
      <c r="A112" s="8" t="s">
        <v>1278</v>
      </c>
      <c r="B112" s="3" t="s">
        <v>121</v>
      </c>
      <c r="C112" s="3" t="s">
        <v>4398</v>
      </c>
      <c r="D112" s="3" t="str">
        <f t="shared" si="2"/>
        <v>Delimara Encarnação Ramsey</v>
      </c>
      <c r="E112" s="3">
        <f t="shared" ca="1" si="3"/>
        <v>0.64697673004918799</v>
      </c>
      <c r="F112" s="31" t="s">
        <v>7775</v>
      </c>
      <c r="G112" s="3" t="str">
        <f>Dados[[#This Row],[NOME]]&amp;Dados[[#This Row],[PROVEDOR]]</f>
        <v>Delimara@gmail.com</v>
      </c>
      <c r="H112" s="14">
        <v>63</v>
      </c>
      <c r="I112" s="3" t="str">
        <f>VLOOKUP(Dados[[#This Row],[PREFIXO]],DDD!A:C,2,0)</f>
        <v>Tocantins</v>
      </c>
      <c r="J112" s="3" t="str">
        <f>VLOOKUP(Dados[[#This Row],[PREFIXO]],DDD!A:C,3,0)</f>
        <v>Norte</v>
      </c>
      <c r="K112" s="3" t="str">
        <f>IF(Dados[[#This Row],[PREÇO ]]=2000,"Produto A",IF(Dados[[#This Row],[PREÇO ]]=1800,"Produto B","Produto C"))</f>
        <v>Produto A</v>
      </c>
      <c r="L112" s="3" t="str">
        <f>IF(Dados[[#This Row],[Nº DE PARCELAS]]=1,"Boleto","Cartão de crédito")</f>
        <v>Boleto</v>
      </c>
      <c r="M112" s="28">
        <v>2000</v>
      </c>
      <c r="N112" s="5">
        <v>1</v>
      </c>
      <c r="O112" s="3" t="str">
        <f>IF(Dados[[#This Row],[Nº DE PARCELAS]]=1,"À vista","À Prazo")</f>
        <v>À vista</v>
      </c>
      <c r="P112" s="33">
        <v>43502</v>
      </c>
      <c r="Q112" s="3" t="s">
        <v>7833</v>
      </c>
    </row>
    <row r="113" spans="1:17" ht="15" customHeight="1" x14ac:dyDescent="0.25">
      <c r="A113" s="8" t="s">
        <v>2147</v>
      </c>
      <c r="B113" s="3" t="s">
        <v>219</v>
      </c>
      <c r="C113" s="3" t="s">
        <v>4372</v>
      </c>
      <c r="D113" s="3" t="str">
        <f t="shared" si="2"/>
        <v>Jewel Massa Barr</v>
      </c>
      <c r="E113" s="3">
        <f t="shared" ca="1" si="3"/>
        <v>0.13454222720033659</v>
      </c>
      <c r="F113" s="31" t="s">
        <v>7776</v>
      </c>
      <c r="G113" s="3" t="str">
        <f>Dados[[#This Row],[NOME]]&amp;Dados[[#This Row],[PROVEDOR]]</f>
        <v>Jewel@yahoo.com</v>
      </c>
      <c r="H113" s="14">
        <v>24</v>
      </c>
      <c r="I113" s="3" t="str">
        <f>VLOOKUP(Dados[[#This Row],[PREFIXO]],DDD!A:C,2,0)</f>
        <v>Rio de Janeiro</v>
      </c>
      <c r="J113" s="3" t="str">
        <f>VLOOKUP(Dados[[#This Row],[PREFIXO]],DDD!A:C,3,0)</f>
        <v>Sudeste</v>
      </c>
      <c r="K113" s="3" t="str">
        <f>IF(Dados[[#This Row],[PREÇO ]]=2000,"Produto A",IF(Dados[[#This Row],[PREÇO ]]=1800,"Produto B","Produto C"))</f>
        <v>Produto A</v>
      </c>
      <c r="L113" s="3" t="str">
        <f>IF(Dados[[#This Row],[Nº DE PARCELAS]]=1,"Boleto","Cartão de crédito")</f>
        <v>Cartão de crédito</v>
      </c>
      <c r="M113" s="28">
        <v>2000</v>
      </c>
      <c r="N113" s="5">
        <v>2</v>
      </c>
      <c r="O113" s="3" t="str">
        <f>IF(Dados[[#This Row],[Nº DE PARCELAS]]=1,"À vista","À Prazo")</f>
        <v>À Prazo</v>
      </c>
      <c r="P113" s="33">
        <v>43503</v>
      </c>
      <c r="Q113" s="3" t="s">
        <v>7834</v>
      </c>
    </row>
    <row r="114" spans="1:17" ht="15" customHeight="1" x14ac:dyDescent="0.25">
      <c r="A114" s="8" t="s">
        <v>1511</v>
      </c>
      <c r="B114" s="3" t="s">
        <v>354</v>
      </c>
      <c r="C114" s="3" t="s">
        <v>4397</v>
      </c>
      <c r="D114" s="3" t="str">
        <f t="shared" si="2"/>
        <v>Elyana Souza Shaw</v>
      </c>
      <c r="E114" s="3">
        <f t="shared" ca="1" si="3"/>
        <v>0.97735277852354951</v>
      </c>
      <c r="F114" s="31" t="s">
        <v>7777</v>
      </c>
      <c r="G114" s="3" t="str">
        <f>Dados[[#This Row],[NOME]]&amp;Dados[[#This Row],[PROVEDOR]]</f>
        <v>Elyana@ig.com</v>
      </c>
      <c r="H114" s="14">
        <v>44</v>
      </c>
      <c r="I114" s="3" t="str">
        <f>VLOOKUP(Dados[[#This Row],[PREFIXO]],DDD!A:C,2,0)</f>
        <v>Paraná</v>
      </c>
      <c r="J114" s="3" t="str">
        <f>VLOOKUP(Dados[[#This Row],[PREFIXO]],DDD!A:C,3,0)</f>
        <v>Sul</v>
      </c>
      <c r="K114" s="3" t="str">
        <f>IF(Dados[[#This Row],[PREÇO ]]=2000,"Produto A",IF(Dados[[#This Row],[PREÇO ]]=1800,"Produto B","Produto C"))</f>
        <v>Produto B</v>
      </c>
      <c r="L114" s="3" t="str">
        <f>IF(Dados[[#This Row],[Nº DE PARCELAS]]=1,"Boleto","Cartão de crédito")</f>
        <v>Cartão de crédito</v>
      </c>
      <c r="M114" s="28">
        <v>1800</v>
      </c>
      <c r="N114" s="5">
        <v>4</v>
      </c>
      <c r="O114" s="3" t="str">
        <f>IF(Dados[[#This Row],[Nº DE PARCELAS]]=1,"À vista","À Prazo")</f>
        <v>À Prazo</v>
      </c>
      <c r="P114" s="33">
        <v>43503</v>
      </c>
      <c r="Q114" s="3" t="s">
        <v>7833</v>
      </c>
    </row>
    <row r="115" spans="1:17" ht="15" customHeight="1" x14ac:dyDescent="0.25">
      <c r="A115" s="8" t="s">
        <v>1659</v>
      </c>
      <c r="B115" s="3" t="s">
        <v>117</v>
      </c>
      <c r="C115" s="3" t="s">
        <v>4390</v>
      </c>
      <c r="D115" s="3" t="str">
        <f t="shared" si="2"/>
        <v>Faustina Dourado McBride</v>
      </c>
      <c r="E115" s="3">
        <f t="shared" ca="1" si="3"/>
        <v>7.5862840549252852E-2</v>
      </c>
      <c r="F115" s="13" t="s">
        <v>7774</v>
      </c>
      <c r="G115" s="3" t="str">
        <f>Dados[[#This Row],[NOME]]&amp;Dados[[#This Row],[PROVEDOR]]</f>
        <v>Faustina@hotmail.com</v>
      </c>
      <c r="H115" s="14">
        <v>64</v>
      </c>
      <c r="I115" s="3" t="str">
        <f>VLOOKUP(Dados[[#This Row],[PREFIXO]],DDD!A:C,2,0)</f>
        <v>Goiás</v>
      </c>
      <c r="J115" s="3" t="str">
        <f>VLOOKUP(Dados[[#This Row],[PREFIXO]],DDD!A:C,3,0)</f>
        <v>Centro-Oeste</v>
      </c>
      <c r="K115" s="3" t="str">
        <f>IF(Dados[[#This Row],[PREÇO ]]=2000,"Produto A",IF(Dados[[#This Row],[PREÇO ]]=1800,"Produto B","Produto C"))</f>
        <v>Produto A</v>
      </c>
      <c r="L115" s="3" t="str">
        <f>IF(Dados[[#This Row],[Nº DE PARCELAS]]=1,"Boleto","Cartão de crédito")</f>
        <v>Boleto</v>
      </c>
      <c r="M115" s="28">
        <v>2000</v>
      </c>
      <c r="N115" s="5">
        <v>1</v>
      </c>
      <c r="O115" s="3" t="str">
        <f>IF(Dados[[#This Row],[Nº DE PARCELAS]]=1,"À vista","À Prazo")</f>
        <v>À vista</v>
      </c>
      <c r="P115" s="33">
        <v>43503</v>
      </c>
      <c r="Q115" s="3" t="s">
        <v>7834</v>
      </c>
    </row>
    <row r="116" spans="1:17" ht="15" customHeight="1" x14ac:dyDescent="0.25">
      <c r="A116" s="8" t="s">
        <v>3440</v>
      </c>
      <c r="B116" s="3" t="s">
        <v>358</v>
      </c>
      <c r="C116" s="3" t="s">
        <v>4382</v>
      </c>
      <c r="D116" s="3" t="str">
        <f t="shared" si="2"/>
        <v>Prachi Tamburi Frazier</v>
      </c>
      <c r="E116" s="3">
        <f t="shared" ca="1" si="3"/>
        <v>0.95789104507884981</v>
      </c>
      <c r="F116" s="31" t="s">
        <v>7775</v>
      </c>
      <c r="G116" s="3" t="str">
        <f>Dados[[#This Row],[NOME]]&amp;Dados[[#This Row],[PROVEDOR]]</f>
        <v>Prachi@gmail.com</v>
      </c>
      <c r="H116" s="14">
        <v>65</v>
      </c>
      <c r="I116" s="3" t="str">
        <f>VLOOKUP(Dados[[#This Row],[PREFIXO]],DDD!A:C,2,0)</f>
        <v>Mato Grosso</v>
      </c>
      <c r="J116" s="3" t="str">
        <f>VLOOKUP(Dados[[#This Row],[PREFIXO]],DDD!A:C,3,0)</f>
        <v>Centro-Oeste</v>
      </c>
      <c r="K116" s="3" t="str">
        <f>IF(Dados[[#This Row],[PREÇO ]]=2000,"Produto A",IF(Dados[[#This Row],[PREÇO ]]=1800,"Produto B","Produto C"))</f>
        <v>Produto B</v>
      </c>
      <c r="L116" s="3" t="str">
        <f>IF(Dados[[#This Row],[Nº DE PARCELAS]]=1,"Boleto","Cartão de crédito")</f>
        <v>Cartão de crédito</v>
      </c>
      <c r="M116" s="28">
        <v>1800</v>
      </c>
      <c r="N116" s="5">
        <v>5</v>
      </c>
      <c r="O116" s="3" t="str">
        <f>IF(Dados[[#This Row],[Nº DE PARCELAS]]=1,"À vista","À Prazo")</f>
        <v>À Prazo</v>
      </c>
      <c r="P116" s="33">
        <v>43504</v>
      </c>
      <c r="Q116" s="3" t="s">
        <v>7834</v>
      </c>
    </row>
    <row r="117" spans="1:17" ht="15" customHeight="1" x14ac:dyDescent="0.25">
      <c r="A117" s="8" t="s">
        <v>1364</v>
      </c>
      <c r="B117" s="3" t="s">
        <v>207</v>
      </c>
      <c r="C117" s="3" t="s">
        <v>4368</v>
      </c>
      <c r="D117" s="3" t="str">
        <f t="shared" si="2"/>
        <v>Doriana Machado Weber</v>
      </c>
      <c r="E117" s="3">
        <f t="shared" ca="1" si="3"/>
        <v>0.32497403014504833</v>
      </c>
      <c r="F117" s="31" t="s">
        <v>7775</v>
      </c>
      <c r="G117" s="3" t="str">
        <f>Dados[[#This Row],[NOME]]&amp;Dados[[#This Row],[PROVEDOR]]</f>
        <v>Doriana@gmail.com</v>
      </c>
      <c r="H117" s="14">
        <v>45</v>
      </c>
      <c r="I117" s="3" t="str">
        <f>VLOOKUP(Dados[[#This Row],[PREFIXO]],DDD!A:C,2,0)</f>
        <v>Paraná</v>
      </c>
      <c r="J117" s="3" t="str">
        <f>VLOOKUP(Dados[[#This Row],[PREFIXO]],DDD!A:C,3,0)</f>
        <v>Sul</v>
      </c>
      <c r="K117" s="3" t="str">
        <f>IF(Dados[[#This Row],[PREÇO ]]=2000,"Produto A",IF(Dados[[#This Row],[PREÇO ]]=1800,"Produto B","Produto C"))</f>
        <v>Produto B</v>
      </c>
      <c r="L117" s="3" t="str">
        <f>IF(Dados[[#This Row],[Nº DE PARCELAS]]=1,"Boleto","Cartão de crédito")</f>
        <v>Cartão de crédito</v>
      </c>
      <c r="M117" s="28">
        <v>1800</v>
      </c>
      <c r="N117" s="5">
        <v>5</v>
      </c>
      <c r="O117" s="3" t="str">
        <f>IF(Dados[[#This Row],[Nº DE PARCELAS]]=1,"À vista","À Prazo")</f>
        <v>À Prazo</v>
      </c>
      <c r="P117" s="33">
        <v>43504</v>
      </c>
      <c r="Q117" s="3" t="s">
        <v>7834</v>
      </c>
    </row>
    <row r="118" spans="1:17" ht="15" customHeight="1" x14ac:dyDescent="0.25">
      <c r="A118" s="8" t="s">
        <v>1707</v>
      </c>
      <c r="B118" s="3" t="s">
        <v>165</v>
      </c>
      <c r="C118" s="3" t="s">
        <v>4399</v>
      </c>
      <c r="D118" s="3" t="str">
        <f t="shared" si="2"/>
        <v>Gavin Guarato Reese</v>
      </c>
      <c r="E118" s="3">
        <f t="shared" ca="1" si="3"/>
        <v>0.13067981294171094</v>
      </c>
      <c r="F118" s="13" t="s">
        <v>7774</v>
      </c>
      <c r="G118" s="3" t="str">
        <f>Dados[[#This Row],[NOME]]&amp;Dados[[#This Row],[PROVEDOR]]</f>
        <v>Gavin@hotmail.com</v>
      </c>
      <c r="H118" s="14">
        <v>27</v>
      </c>
      <c r="I118" s="3" t="str">
        <f>VLOOKUP(Dados[[#This Row],[PREFIXO]],DDD!A:C,2,0)</f>
        <v>Espírito Santo</v>
      </c>
      <c r="J118" s="3" t="str">
        <f>VLOOKUP(Dados[[#This Row],[PREFIXO]],DDD!A:C,3,0)</f>
        <v>Sudeste</v>
      </c>
      <c r="K118" s="3" t="str">
        <f>IF(Dados[[#This Row],[PREÇO ]]=2000,"Produto A",IF(Dados[[#This Row],[PREÇO ]]=1800,"Produto B","Produto C"))</f>
        <v>Produto B</v>
      </c>
      <c r="L118" s="3" t="str">
        <f>IF(Dados[[#This Row],[Nº DE PARCELAS]]=1,"Boleto","Cartão de crédito")</f>
        <v>Cartão de crédito</v>
      </c>
      <c r="M118" s="28">
        <v>1800</v>
      </c>
      <c r="N118" s="5">
        <v>6</v>
      </c>
      <c r="O118" s="3" t="str">
        <f>IF(Dados[[#This Row],[Nº DE PARCELAS]]=1,"À vista","À Prazo")</f>
        <v>À Prazo</v>
      </c>
      <c r="P118" s="33">
        <v>43504</v>
      </c>
      <c r="Q118" s="3" t="s">
        <v>7832</v>
      </c>
    </row>
    <row r="119" spans="1:17" ht="15" customHeight="1" x14ac:dyDescent="0.25">
      <c r="A119" s="8" t="s">
        <v>3955</v>
      </c>
      <c r="B119" s="3" t="s">
        <v>101</v>
      </c>
      <c r="C119" s="3" t="s">
        <v>4389</v>
      </c>
      <c r="D119" s="3" t="str">
        <f t="shared" si="2"/>
        <v>Tamar Cordeiro McCracken</v>
      </c>
      <c r="E119" s="3">
        <f t="shared" ca="1" si="3"/>
        <v>7.7052369694251888E-2</v>
      </c>
      <c r="F119" s="31" t="s">
        <v>7777</v>
      </c>
      <c r="G119" s="3" t="str">
        <f>Dados[[#This Row],[NOME]]&amp;Dados[[#This Row],[PROVEDOR]]</f>
        <v>Tamar@ig.com</v>
      </c>
      <c r="H119" s="14">
        <v>66</v>
      </c>
      <c r="I119" s="3" t="str">
        <f>VLOOKUP(Dados[[#This Row],[PREFIXO]],DDD!A:C,2,0)</f>
        <v>Mato Grosso</v>
      </c>
      <c r="J119" s="3" t="str">
        <f>VLOOKUP(Dados[[#This Row],[PREFIXO]],DDD!A:C,3,0)</f>
        <v>Centro-Oeste</v>
      </c>
      <c r="K119" s="3" t="str">
        <f>IF(Dados[[#This Row],[PREÇO ]]=2000,"Produto A",IF(Dados[[#This Row],[PREÇO ]]=1800,"Produto B","Produto C"))</f>
        <v>Produto A</v>
      </c>
      <c r="L119" s="3" t="str">
        <f>IF(Dados[[#This Row],[Nº DE PARCELAS]]=1,"Boleto","Cartão de crédito")</f>
        <v>Cartão de crédito</v>
      </c>
      <c r="M119" s="28">
        <v>2000</v>
      </c>
      <c r="N119" s="5">
        <v>2</v>
      </c>
      <c r="O119" s="3" t="str">
        <f>IF(Dados[[#This Row],[Nº DE PARCELAS]]=1,"À vista","À Prazo")</f>
        <v>À Prazo</v>
      </c>
      <c r="P119" s="33">
        <v>43505</v>
      </c>
      <c r="Q119" s="3" t="s">
        <v>7832</v>
      </c>
    </row>
    <row r="120" spans="1:17" ht="15" customHeight="1" x14ac:dyDescent="0.25">
      <c r="A120" s="8" t="s">
        <v>1311</v>
      </c>
      <c r="B120" s="3" t="s">
        <v>154</v>
      </c>
      <c r="C120" s="3" t="s">
        <v>4392</v>
      </c>
      <c r="D120" s="3" t="str">
        <f t="shared" si="2"/>
        <v>Diamantina Galvão McLaughlin</v>
      </c>
      <c r="E120" s="3">
        <f t="shared" ca="1" si="3"/>
        <v>0.38400402950693358</v>
      </c>
      <c r="F120" s="31" t="s">
        <v>7776</v>
      </c>
      <c r="G120" s="3" t="str">
        <f>Dados[[#This Row],[NOME]]&amp;Dados[[#This Row],[PROVEDOR]]</f>
        <v>Diamantina@yahoo.com</v>
      </c>
      <c r="H120" s="14">
        <v>46</v>
      </c>
      <c r="I120" s="3" t="str">
        <f>VLOOKUP(Dados[[#This Row],[PREFIXO]],DDD!A:C,2,0)</f>
        <v>Paraná</v>
      </c>
      <c r="J120" s="3" t="str">
        <f>VLOOKUP(Dados[[#This Row],[PREFIXO]],DDD!A:C,3,0)</f>
        <v>Sul</v>
      </c>
      <c r="K120" s="3" t="str">
        <f>IF(Dados[[#This Row],[PREÇO ]]=2000,"Produto A",IF(Dados[[#This Row],[PREÇO ]]=1800,"Produto B","Produto C"))</f>
        <v>Produto C</v>
      </c>
      <c r="L120" s="3" t="str">
        <f>IF(Dados[[#This Row],[Nº DE PARCELAS]]=1,"Boleto","Cartão de crédito")</f>
        <v>Cartão de crédito</v>
      </c>
      <c r="M120" s="28">
        <v>1500</v>
      </c>
      <c r="N120" s="5">
        <v>10</v>
      </c>
      <c r="O120" s="3" t="str">
        <f>IF(Dados[[#This Row],[Nº DE PARCELAS]]=1,"À vista","À Prazo")</f>
        <v>À Prazo</v>
      </c>
      <c r="P120" s="33">
        <v>43505</v>
      </c>
      <c r="Q120" s="3" t="s">
        <v>7832</v>
      </c>
    </row>
    <row r="121" spans="1:17" ht="15" customHeight="1" x14ac:dyDescent="0.25">
      <c r="A121" s="8" t="s">
        <v>3846</v>
      </c>
      <c r="B121" s="3" t="s">
        <v>378</v>
      </c>
      <c r="C121" s="3" t="s">
        <v>4397</v>
      </c>
      <c r="D121" s="3" t="str">
        <f t="shared" si="2"/>
        <v>Sofie Veloso Shaw</v>
      </c>
      <c r="E121" s="3">
        <f t="shared" ca="1" si="3"/>
        <v>0.73868440233554356</v>
      </c>
      <c r="F121" s="31" t="s">
        <v>7775</v>
      </c>
      <c r="G121" s="3" t="str">
        <f>Dados[[#This Row],[NOME]]&amp;Dados[[#This Row],[PROVEDOR]]</f>
        <v>Sofie@gmail.com</v>
      </c>
      <c r="H121" s="14">
        <v>28</v>
      </c>
      <c r="I121" s="3" t="str">
        <f>VLOOKUP(Dados[[#This Row],[PREFIXO]],DDD!A:C,2,0)</f>
        <v>Espírito Santo</v>
      </c>
      <c r="J121" s="3" t="str">
        <f>VLOOKUP(Dados[[#This Row],[PREFIXO]],DDD!A:C,3,0)</f>
        <v>Sudeste</v>
      </c>
      <c r="K121" s="3" t="str">
        <f>IF(Dados[[#This Row],[PREÇO ]]=2000,"Produto A",IF(Dados[[#This Row],[PREÇO ]]=1800,"Produto B","Produto C"))</f>
        <v>Produto C</v>
      </c>
      <c r="L121" s="3" t="str">
        <f>IF(Dados[[#This Row],[Nº DE PARCELAS]]=1,"Boleto","Cartão de crédito")</f>
        <v>Cartão de crédito</v>
      </c>
      <c r="M121" s="28">
        <v>1500</v>
      </c>
      <c r="N121" s="5">
        <v>9</v>
      </c>
      <c r="O121" s="3" t="str">
        <f>IF(Dados[[#This Row],[Nº DE PARCELAS]]=1,"À vista","À Prazo")</f>
        <v>À Prazo</v>
      </c>
      <c r="P121" s="33">
        <v>43505</v>
      </c>
      <c r="Q121" s="3" t="s">
        <v>7832</v>
      </c>
    </row>
    <row r="122" spans="1:17" ht="15" customHeight="1" x14ac:dyDescent="0.25">
      <c r="A122" s="8" t="s">
        <v>3948</v>
      </c>
      <c r="B122" s="3" t="s">
        <v>94</v>
      </c>
      <c r="C122" s="3" t="s">
        <v>4383</v>
      </c>
      <c r="D122" s="3" t="str">
        <f t="shared" si="2"/>
        <v>Taisiea Chaves Fitzgerald</v>
      </c>
      <c r="E122" s="3">
        <f t="shared" ca="1" si="3"/>
        <v>0.33791450462717143</v>
      </c>
      <c r="F122" s="31" t="s">
        <v>7777</v>
      </c>
      <c r="G122" s="3" t="str">
        <f>Dados[[#This Row],[NOME]]&amp;Dados[[#This Row],[PROVEDOR]]</f>
        <v>Taisiea@ig.com</v>
      </c>
      <c r="H122" s="14">
        <v>31</v>
      </c>
      <c r="I122" s="3" t="str">
        <f>VLOOKUP(Dados[[#This Row],[PREFIXO]],DDD!A:C,2,0)</f>
        <v>Minas Gerais</v>
      </c>
      <c r="J122" s="3" t="str">
        <f>VLOOKUP(Dados[[#This Row],[PREFIXO]],DDD!A:C,3,0)</f>
        <v>Sudeste</v>
      </c>
      <c r="K122" s="3" t="str">
        <f>IF(Dados[[#This Row],[PREÇO ]]=2000,"Produto A",IF(Dados[[#This Row],[PREÇO ]]=1800,"Produto B","Produto C"))</f>
        <v>Produto B</v>
      </c>
      <c r="L122" s="3" t="str">
        <f>IF(Dados[[#This Row],[Nº DE PARCELAS]]=1,"Boleto","Cartão de crédito")</f>
        <v>Cartão de crédito</v>
      </c>
      <c r="M122" s="28">
        <v>1800</v>
      </c>
      <c r="N122" s="5">
        <v>4</v>
      </c>
      <c r="O122" s="3" t="str">
        <f>IF(Dados[[#This Row],[Nº DE PARCELAS]]=1,"À vista","À Prazo")</f>
        <v>À Prazo</v>
      </c>
      <c r="P122" s="33">
        <v>43506</v>
      </c>
      <c r="Q122" s="3" t="s">
        <v>7832</v>
      </c>
    </row>
    <row r="123" spans="1:17" ht="15" customHeight="1" x14ac:dyDescent="0.25">
      <c r="A123" s="8" t="s">
        <v>4221</v>
      </c>
      <c r="B123" s="3" t="s">
        <v>367</v>
      </c>
      <c r="C123" s="3" t="s">
        <v>4383</v>
      </c>
      <c r="D123" s="3" t="str">
        <f t="shared" si="2"/>
        <v>Yachne Ustra Fitzgerald</v>
      </c>
      <c r="E123" s="3">
        <f t="shared" ca="1" si="3"/>
        <v>0.54229947646804655</v>
      </c>
      <c r="F123" s="31" t="s">
        <v>7776</v>
      </c>
      <c r="G123" s="3" t="str">
        <f>Dados[[#This Row],[NOME]]&amp;Dados[[#This Row],[PROVEDOR]]</f>
        <v>Yachne@yahoo.com</v>
      </c>
      <c r="H123" s="14">
        <v>67</v>
      </c>
      <c r="I123" s="3" t="str">
        <f>VLOOKUP(Dados[[#This Row],[PREFIXO]],DDD!A:C,2,0)</f>
        <v>Mato Grosso do Sul</v>
      </c>
      <c r="J123" s="3" t="str">
        <f>VLOOKUP(Dados[[#This Row],[PREFIXO]],DDD!A:C,3,0)</f>
        <v>Centro-Oeste</v>
      </c>
      <c r="K123" s="3" t="str">
        <f>IF(Dados[[#This Row],[PREÇO ]]=2000,"Produto A",IF(Dados[[#This Row],[PREÇO ]]=1800,"Produto B","Produto C"))</f>
        <v>Produto B</v>
      </c>
      <c r="L123" s="3" t="str">
        <f>IF(Dados[[#This Row],[Nº DE PARCELAS]]=1,"Boleto","Cartão de crédito")</f>
        <v>Cartão de crédito</v>
      </c>
      <c r="M123" s="28">
        <v>1800</v>
      </c>
      <c r="N123" s="5">
        <v>7</v>
      </c>
      <c r="O123" s="3" t="str">
        <f>IF(Dados[[#This Row],[Nº DE PARCELAS]]=1,"À vista","À Prazo")</f>
        <v>À Prazo</v>
      </c>
      <c r="P123" s="33">
        <v>43506</v>
      </c>
      <c r="Q123" s="3" t="s">
        <v>7834</v>
      </c>
    </row>
    <row r="124" spans="1:17" ht="15" customHeight="1" x14ac:dyDescent="0.25">
      <c r="A124" s="8" t="s">
        <v>4266</v>
      </c>
      <c r="B124" s="3" t="s">
        <v>26</v>
      </c>
      <c r="C124" s="3" t="s">
        <v>4388</v>
      </c>
      <c r="D124" s="3" t="str">
        <f t="shared" si="2"/>
        <v>Yenizia Andrioli Lynch</v>
      </c>
      <c r="E124" s="3">
        <f t="shared" ca="1" si="3"/>
        <v>0.38467053038704135</v>
      </c>
      <c r="F124" s="31" t="s">
        <v>7775</v>
      </c>
      <c r="G124" s="3" t="str">
        <f>Dados[[#This Row],[NOME]]&amp;Dados[[#This Row],[PROVEDOR]]</f>
        <v>Yenizia@gmail.com</v>
      </c>
      <c r="H124" s="14">
        <v>47</v>
      </c>
      <c r="I124" s="3" t="str">
        <f>VLOOKUP(Dados[[#This Row],[PREFIXO]],DDD!A:C,2,0)</f>
        <v>Santa Catarina</v>
      </c>
      <c r="J124" s="3" t="str">
        <f>VLOOKUP(Dados[[#This Row],[PREFIXO]],DDD!A:C,3,0)</f>
        <v>Sul</v>
      </c>
      <c r="K124" s="3" t="str">
        <f>IF(Dados[[#This Row],[PREÇO ]]=2000,"Produto A",IF(Dados[[#This Row],[PREÇO ]]=1800,"Produto B","Produto C"))</f>
        <v>Produto A</v>
      </c>
      <c r="L124" s="3" t="str">
        <f>IF(Dados[[#This Row],[Nº DE PARCELAS]]=1,"Boleto","Cartão de crédito")</f>
        <v>Boleto</v>
      </c>
      <c r="M124" s="28">
        <v>2000</v>
      </c>
      <c r="N124" s="5">
        <v>1</v>
      </c>
      <c r="O124" s="3" t="str">
        <f>IF(Dados[[#This Row],[Nº DE PARCELAS]]=1,"À vista","À Prazo")</f>
        <v>À vista</v>
      </c>
      <c r="P124" s="33">
        <v>43506</v>
      </c>
      <c r="Q124" s="3" t="s">
        <v>7834</v>
      </c>
    </row>
    <row r="125" spans="1:17" ht="15" customHeight="1" x14ac:dyDescent="0.25">
      <c r="A125" s="8" t="s">
        <v>731</v>
      </c>
      <c r="B125" s="3" t="s">
        <v>344</v>
      </c>
      <c r="C125" s="3" t="s">
        <v>4395</v>
      </c>
      <c r="D125" s="3" t="str">
        <f t="shared" si="2"/>
        <v>Angélina Serra Stack</v>
      </c>
      <c r="E125" s="3">
        <f t="shared" ca="1" si="3"/>
        <v>0.56108066922593913</v>
      </c>
      <c r="F125" s="31" t="s">
        <v>7775</v>
      </c>
      <c r="G125" s="3" t="str">
        <f>Dados[[#This Row],[NOME]]&amp;Dados[[#This Row],[PROVEDOR]]</f>
        <v>Angélina@gmail.com</v>
      </c>
      <c r="H125" s="14">
        <v>32</v>
      </c>
      <c r="I125" s="3" t="str">
        <f>VLOOKUP(Dados[[#This Row],[PREFIXO]],DDD!A:C,2,0)</f>
        <v>Minas Gerais</v>
      </c>
      <c r="J125" s="3" t="str">
        <f>VLOOKUP(Dados[[#This Row],[PREFIXO]],DDD!A:C,3,0)</f>
        <v>Sudeste</v>
      </c>
      <c r="K125" s="3" t="str">
        <f>IF(Dados[[#This Row],[PREÇO ]]=2000,"Produto A",IF(Dados[[#This Row],[PREÇO ]]=1800,"Produto B","Produto C"))</f>
        <v>Produto C</v>
      </c>
      <c r="L125" s="3" t="str">
        <f>IF(Dados[[#This Row],[Nº DE PARCELAS]]=1,"Boleto","Cartão de crédito")</f>
        <v>Cartão de crédito</v>
      </c>
      <c r="M125" s="28">
        <v>1500</v>
      </c>
      <c r="N125" s="5">
        <v>8</v>
      </c>
      <c r="O125" s="3" t="str">
        <f>IF(Dados[[#This Row],[Nº DE PARCELAS]]=1,"À vista","À Prazo")</f>
        <v>À Prazo</v>
      </c>
      <c r="P125" s="33">
        <v>43507</v>
      </c>
      <c r="Q125" s="3" t="s">
        <v>7834</v>
      </c>
    </row>
    <row r="126" spans="1:17" ht="15" customHeight="1" x14ac:dyDescent="0.25">
      <c r="A126" s="8" t="s">
        <v>3207</v>
      </c>
      <c r="B126" s="3" t="s">
        <v>125</v>
      </c>
      <c r="C126" s="3" t="s">
        <v>4383</v>
      </c>
      <c r="D126" s="3" t="str">
        <f t="shared" si="2"/>
        <v>Neidi Fagundes Fitzgerald</v>
      </c>
      <c r="E126" s="3">
        <f t="shared" ca="1" si="3"/>
        <v>0.62243339913832108</v>
      </c>
      <c r="F126" s="13" t="s">
        <v>7774</v>
      </c>
      <c r="G126" s="3" t="str">
        <f>Dados[[#This Row],[NOME]]&amp;Dados[[#This Row],[PROVEDOR]]</f>
        <v>Neidi@hotmail.com</v>
      </c>
      <c r="H126" s="14">
        <v>48</v>
      </c>
      <c r="I126" s="3" t="str">
        <f>VLOOKUP(Dados[[#This Row],[PREFIXO]],DDD!A:C,2,0)</f>
        <v>Santa Catarina</v>
      </c>
      <c r="J126" s="3" t="str">
        <f>VLOOKUP(Dados[[#This Row],[PREFIXO]],DDD!A:C,3,0)</f>
        <v>Sul</v>
      </c>
      <c r="K126" s="3" t="str">
        <f>IF(Dados[[#This Row],[PREÇO ]]=2000,"Produto A",IF(Dados[[#This Row],[PREÇO ]]=1800,"Produto B","Produto C"))</f>
        <v>Produto A</v>
      </c>
      <c r="L126" s="3" t="str">
        <f>IF(Dados[[#This Row],[Nº DE PARCELAS]]=1,"Boleto","Cartão de crédito")</f>
        <v>Boleto</v>
      </c>
      <c r="M126" s="28">
        <v>2000</v>
      </c>
      <c r="N126" s="5">
        <v>1</v>
      </c>
      <c r="O126" s="3" t="str">
        <f>IF(Dados[[#This Row],[Nº DE PARCELAS]]=1,"À vista","À Prazo")</f>
        <v>À vista</v>
      </c>
      <c r="P126" s="33">
        <v>43507</v>
      </c>
      <c r="Q126" s="3" t="s">
        <v>7832</v>
      </c>
    </row>
    <row r="127" spans="1:17" ht="15" customHeight="1" x14ac:dyDescent="0.25">
      <c r="A127" s="8" t="s">
        <v>1586</v>
      </c>
      <c r="B127" s="3" t="s">
        <v>43</v>
      </c>
      <c r="C127" s="3" t="s">
        <v>4394</v>
      </c>
      <c r="D127" s="3" t="str">
        <f t="shared" si="2"/>
        <v>Esther Baltar O’Connell</v>
      </c>
      <c r="E127" s="3">
        <f t="shared" ca="1" si="3"/>
        <v>0.65014886541913097</v>
      </c>
      <c r="F127" s="31" t="s">
        <v>7775</v>
      </c>
      <c r="G127" s="3" t="str">
        <f>Dados[[#This Row],[NOME]]&amp;Dados[[#This Row],[PROVEDOR]]</f>
        <v>Esther@gmail.com</v>
      </c>
      <c r="H127" s="14">
        <v>68</v>
      </c>
      <c r="I127" s="3" t="str">
        <f>VLOOKUP(Dados[[#This Row],[PREFIXO]],DDD!A:C,2,0)</f>
        <v>Acre</v>
      </c>
      <c r="J127" s="3" t="str">
        <f>VLOOKUP(Dados[[#This Row],[PREFIXO]],DDD!A:C,3,0)</f>
        <v>Norte</v>
      </c>
      <c r="K127" s="3" t="str">
        <f>IF(Dados[[#This Row],[PREÇO ]]=2000,"Produto A",IF(Dados[[#This Row],[PREÇO ]]=1800,"Produto B","Produto C"))</f>
        <v>Produto A</v>
      </c>
      <c r="L127" s="3" t="str">
        <f>IF(Dados[[#This Row],[Nº DE PARCELAS]]=1,"Boleto","Cartão de crédito")</f>
        <v>Boleto</v>
      </c>
      <c r="M127" s="28">
        <v>2000</v>
      </c>
      <c r="N127" s="5">
        <v>1</v>
      </c>
      <c r="O127" s="3" t="str">
        <f>IF(Dados[[#This Row],[Nº DE PARCELAS]]=1,"À vista","À Prazo")</f>
        <v>À vista</v>
      </c>
      <c r="P127" s="33">
        <v>43507</v>
      </c>
      <c r="Q127" s="3" t="s">
        <v>7834</v>
      </c>
    </row>
    <row r="128" spans="1:17" ht="15" customHeight="1" x14ac:dyDescent="0.25">
      <c r="A128" s="8" t="s">
        <v>1479</v>
      </c>
      <c r="B128" s="3" t="s">
        <v>322</v>
      </c>
      <c r="C128" s="3" t="s">
        <v>4403</v>
      </c>
      <c r="D128" s="3" t="str">
        <f t="shared" si="2"/>
        <v>Elizaveta Roma Walsh</v>
      </c>
      <c r="E128" s="3">
        <f t="shared" ca="1" si="3"/>
        <v>2.0609237999774432E-2</v>
      </c>
      <c r="F128" s="13" t="s">
        <v>7774</v>
      </c>
      <c r="G128" s="3" t="str">
        <f>Dados[[#This Row],[NOME]]&amp;Dados[[#This Row],[PROVEDOR]]</f>
        <v>Elizaveta@hotmail.com</v>
      </c>
      <c r="H128" s="14">
        <v>33</v>
      </c>
      <c r="I128" s="3" t="str">
        <f>VLOOKUP(Dados[[#This Row],[PREFIXO]],DDD!A:C,2,0)</f>
        <v>Minas Gerais</v>
      </c>
      <c r="J128" s="3" t="str">
        <f>VLOOKUP(Dados[[#This Row],[PREFIXO]],DDD!A:C,3,0)</f>
        <v>Sudeste</v>
      </c>
      <c r="K128" s="3" t="str">
        <f>IF(Dados[[#This Row],[PREÇO ]]=2000,"Produto A",IF(Dados[[#This Row],[PREÇO ]]=1800,"Produto B","Produto C"))</f>
        <v>Produto C</v>
      </c>
      <c r="L128" s="3" t="str">
        <f>IF(Dados[[#This Row],[Nº DE PARCELAS]]=1,"Boleto","Cartão de crédito")</f>
        <v>Cartão de crédito</v>
      </c>
      <c r="M128" s="28">
        <v>1500</v>
      </c>
      <c r="N128" s="5">
        <v>9</v>
      </c>
      <c r="O128" s="3" t="str">
        <f>IF(Dados[[#This Row],[Nº DE PARCELAS]]=1,"À vista","À Prazo")</f>
        <v>À Prazo</v>
      </c>
      <c r="P128" s="33">
        <v>43508</v>
      </c>
      <c r="Q128" s="3" t="s">
        <v>7834</v>
      </c>
    </row>
    <row r="129" spans="1:17" ht="15" customHeight="1" x14ac:dyDescent="0.25">
      <c r="A129" s="8" t="s">
        <v>969</v>
      </c>
      <c r="B129" s="3" t="s">
        <v>196</v>
      </c>
      <c r="C129" s="3" t="s">
        <v>4399</v>
      </c>
      <c r="D129" s="3" t="str">
        <f t="shared" si="2"/>
        <v>Bohdana Lins Reese</v>
      </c>
      <c r="E129" s="3">
        <f t="shared" ca="1" si="3"/>
        <v>0.33114176061796363</v>
      </c>
      <c r="F129" s="31" t="s">
        <v>7775</v>
      </c>
      <c r="G129" s="3" t="str">
        <f>Dados[[#This Row],[NOME]]&amp;Dados[[#This Row],[PROVEDOR]]</f>
        <v>Bohdana@gmail.com</v>
      </c>
      <c r="H129" s="14">
        <v>49</v>
      </c>
      <c r="I129" s="3" t="str">
        <f>VLOOKUP(Dados[[#This Row],[PREFIXO]],DDD!A:C,2,0)</f>
        <v>Santa Catarina</v>
      </c>
      <c r="J129" s="3" t="str">
        <f>VLOOKUP(Dados[[#This Row],[PREFIXO]],DDD!A:C,3,0)</f>
        <v>Sul</v>
      </c>
      <c r="K129" s="3" t="str">
        <f>IF(Dados[[#This Row],[PREÇO ]]=2000,"Produto A",IF(Dados[[#This Row],[PREÇO ]]=1800,"Produto B","Produto C"))</f>
        <v>Produto B</v>
      </c>
      <c r="L129" s="3" t="str">
        <f>IF(Dados[[#This Row],[Nº DE PARCELAS]]=1,"Boleto","Cartão de crédito")</f>
        <v>Cartão de crédito</v>
      </c>
      <c r="M129" s="28">
        <v>1800</v>
      </c>
      <c r="N129" s="5">
        <v>3</v>
      </c>
      <c r="O129" s="3" t="str">
        <f>IF(Dados[[#This Row],[Nº DE PARCELAS]]=1,"À vista","À Prazo")</f>
        <v>À Prazo</v>
      </c>
      <c r="P129" s="33">
        <v>43508</v>
      </c>
      <c r="Q129" s="3" t="s">
        <v>7833</v>
      </c>
    </row>
    <row r="130" spans="1:17" ht="15" customHeight="1" x14ac:dyDescent="0.25">
      <c r="A130" s="8" t="s">
        <v>3410</v>
      </c>
      <c r="B130" s="3" t="s">
        <v>328</v>
      </c>
      <c r="C130" s="3" t="s">
        <v>4390</v>
      </c>
      <c r="D130" s="3" t="str">
        <f t="shared" ref="D130:D193" si="4">A130&amp;" "&amp;B130&amp;" "&amp;C130</f>
        <v>Paula Sacramento McBride</v>
      </c>
      <c r="E130" s="3">
        <f t="shared" ref="E130:E193" ca="1" si="5">RAND()</f>
        <v>0.26238175018204679</v>
      </c>
      <c r="F130" s="31" t="s">
        <v>7775</v>
      </c>
      <c r="G130" s="3" t="str">
        <f>Dados[[#This Row],[NOME]]&amp;Dados[[#This Row],[PROVEDOR]]</f>
        <v>Paula@gmail.com</v>
      </c>
      <c r="H130" s="14">
        <v>69</v>
      </c>
      <c r="I130" s="3" t="str">
        <f>VLOOKUP(Dados[[#This Row],[PREFIXO]],DDD!A:C,2,0)</f>
        <v>Rondônia</v>
      </c>
      <c r="J130" s="3" t="str">
        <f>VLOOKUP(Dados[[#This Row],[PREFIXO]],DDD!A:C,3,0)</f>
        <v>Norte</v>
      </c>
      <c r="K130" s="3" t="str">
        <f>IF(Dados[[#This Row],[PREÇO ]]=2000,"Produto A",IF(Dados[[#This Row],[PREÇO ]]=1800,"Produto B","Produto C"))</f>
        <v>Produto A</v>
      </c>
      <c r="L130" s="3" t="str">
        <f>IF(Dados[[#This Row],[Nº DE PARCELAS]]=1,"Boleto","Cartão de crédito")</f>
        <v>Cartão de crédito</v>
      </c>
      <c r="M130" s="28">
        <v>2000</v>
      </c>
      <c r="N130" s="5">
        <v>2</v>
      </c>
      <c r="O130" s="3" t="str">
        <f>IF(Dados[[#This Row],[Nº DE PARCELAS]]=1,"À vista","À Prazo")</f>
        <v>À Prazo</v>
      </c>
      <c r="P130" s="33">
        <v>43508</v>
      </c>
      <c r="Q130" s="3" t="s">
        <v>7832</v>
      </c>
    </row>
    <row r="131" spans="1:17" ht="15" customHeight="1" x14ac:dyDescent="0.25">
      <c r="A131" s="8" t="s">
        <v>1484</v>
      </c>
      <c r="B131" s="3" t="s">
        <v>327</v>
      </c>
      <c r="C131" s="3" t="s">
        <v>4371</v>
      </c>
      <c r="D131" s="3" t="str">
        <f t="shared" si="4"/>
        <v>Ellena Sá Atkinson</v>
      </c>
      <c r="E131" s="3">
        <f t="shared" ca="1" si="5"/>
        <v>0.40604606624257578</v>
      </c>
      <c r="F131" s="31" t="s">
        <v>7775</v>
      </c>
      <c r="G131" s="3" t="str">
        <f>Dados[[#This Row],[NOME]]&amp;Dados[[#This Row],[PROVEDOR]]</f>
        <v>Ellena@gmail.com</v>
      </c>
      <c r="H131" s="14">
        <v>51</v>
      </c>
      <c r="I131" s="3" t="str">
        <f>VLOOKUP(Dados[[#This Row],[PREFIXO]],DDD!A:C,2,0)</f>
        <v>Rio Grande do Sul</v>
      </c>
      <c r="J131" s="3" t="str">
        <f>VLOOKUP(Dados[[#This Row],[PREFIXO]],DDD!A:C,3,0)</f>
        <v>Sul</v>
      </c>
      <c r="K131" s="3" t="str">
        <f>IF(Dados[[#This Row],[PREÇO ]]=2000,"Produto A",IF(Dados[[#This Row],[PREÇO ]]=1800,"Produto B","Produto C"))</f>
        <v>Produto C</v>
      </c>
      <c r="L131" s="3" t="str">
        <f>IF(Dados[[#This Row],[Nº DE PARCELAS]]=1,"Boleto","Cartão de crédito")</f>
        <v>Cartão de crédito</v>
      </c>
      <c r="M131" s="28">
        <v>1500</v>
      </c>
      <c r="N131" s="5">
        <v>9</v>
      </c>
      <c r="O131" s="3" t="str">
        <f>IF(Dados[[#This Row],[Nº DE PARCELAS]]=1,"À vista","À Prazo")</f>
        <v>À Prazo</v>
      </c>
      <c r="P131" s="33">
        <v>43509</v>
      </c>
      <c r="Q131" s="3" t="s">
        <v>7834</v>
      </c>
    </row>
    <row r="132" spans="1:17" ht="15" customHeight="1" x14ac:dyDescent="0.25">
      <c r="A132" s="8" t="s">
        <v>3170</v>
      </c>
      <c r="B132" s="3" t="s">
        <v>88</v>
      </c>
      <c r="C132" s="3" t="s">
        <v>4384</v>
      </c>
      <c r="D132" s="3" t="str">
        <f t="shared" si="4"/>
        <v>Natércia Carvalho Hagan</v>
      </c>
      <c r="E132" s="3">
        <f t="shared" ca="1" si="5"/>
        <v>0.15685288895704619</v>
      </c>
      <c r="F132" s="13" t="s">
        <v>7774</v>
      </c>
      <c r="G132" s="3" t="str">
        <f>Dados[[#This Row],[NOME]]&amp;Dados[[#This Row],[PROVEDOR]]</f>
        <v>Natércia@hotmail.com</v>
      </c>
      <c r="H132" s="14">
        <v>34</v>
      </c>
      <c r="I132" s="3" t="str">
        <f>VLOOKUP(Dados[[#This Row],[PREFIXO]],DDD!A:C,2,0)</f>
        <v>Minas Gerais</v>
      </c>
      <c r="J132" s="3" t="str">
        <f>VLOOKUP(Dados[[#This Row],[PREFIXO]],DDD!A:C,3,0)</f>
        <v>Sudeste</v>
      </c>
      <c r="K132" s="3" t="str">
        <f>IF(Dados[[#This Row],[PREÇO ]]=2000,"Produto A",IF(Dados[[#This Row],[PREÇO ]]=1800,"Produto B","Produto C"))</f>
        <v>Produto A</v>
      </c>
      <c r="L132" s="3" t="str">
        <f>IF(Dados[[#This Row],[Nº DE PARCELAS]]=1,"Boleto","Cartão de crédito")</f>
        <v>Cartão de crédito</v>
      </c>
      <c r="M132" s="28">
        <v>2000</v>
      </c>
      <c r="N132" s="5">
        <v>2</v>
      </c>
      <c r="O132" s="3" t="str">
        <f>IF(Dados[[#This Row],[Nº DE PARCELAS]]=1,"À vista","À Prazo")</f>
        <v>À Prazo</v>
      </c>
      <c r="P132" s="33">
        <v>43509</v>
      </c>
      <c r="Q132" s="3" t="s">
        <v>7834</v>
      </c>
    </row>
    <row r="133" spans="1:17" ht="15" customHeight="1" x14ac:dyDescent="0.25">
      <c r="A133" s="8" t="s">
        <v>2231</v>
      </c>
      <c r="B133" s="3" t="s">
        <v>303</v>
      </c>
      <c r="C133" s="3" t="s">
        <v>4378</v>
      </c>
      <c r="D133" s="3" t="str">
        <f t="shared" si="4"/>
        <v>June Prado Dempsey</v>
      </c>
      <c r="E133" s="3">
        <f t="shared" ca="1" si="5"/>
        <v>0.22362373870804841</v>
      </c>
      <c r="F133" s="31" t="s">
        <v>7775</v>
      </c>
      <c r="G133" s="3" t="str">
        <f>Dados[[#This Row],[NOME]]&amp;Dados[[#This Row],[PROVEDOR]]</f>
        <v>June@gmail.com</v>
      </c>
      <c r="H133" s="14">
        <v>71</v>
      </c>
      <c r="I133" s="3" t="str">
        <f>VLOOKUP(Dados[[#This Row],[PREFIXO]],DDD!A:C,2,0)</f>
        <v>Bahia</v>
      </c>
      <c r="J133" s="3" t="str">
        <f>VLOOKUP(Dados[[#This Row],[PREFIXO]],DDD!A:C,3,0)</f>
        <v>Nordeste</v>
      </c>
      <c r="K133" s="3" t="str">
        <f>IF(Dados[[#This Row],[PREÇO ]]=2000,"Produto A",IF(Dados[[#This Row],[PREÇO ]]=1800,"Produto B","Produto C"))</f>
        <v>Produto A</v>
      </c>
      <c r="L133" s="3" t="str">
        <f>IF(Dados[[#This Row],[Nº DE PARCELAS]]=1,"Boleto","Cartão de crédito")</f>
        <v>Cartão de crédito</v>
      </c>
      <c r="M133" s="28">
        <v>2000</v>
      </c>
      <c r="N133" s="5">
        <v>2</v>
      </c>
      <c r="O133" s="3" t="str">
        <f>IF(Dados[[#This Row],[Nº DE PARCELAS]]=1,"À vista","À Prazo")</f>
        <v>À Prazo</v>
      </c>
      <c r="P133" s="33">
        <v>43509</v>
      </c>
      <c r="Q133" s="3" t="s">
        <v>7834</v>
      </c>
    </row>
    <row r="134" spans="1:17" ht="15" customHeight="1" x14ac:dyDescent="0.25">
      <c r="A134" s="8" t="s">
        <v>1397</v>
      </c>
      <c r="B134" s="3" t="s">
        <v>240</v>
      </c>
      <c r="C134" s="3" t="s">
        <v>4400</v>
      </c>
      <c r="D134" s="3" t="str">
        <f t="shared" si="4"/>
        <v>Edite Moreira Saunders</v>
      </c>
      <c r="E134" s="3">
        <f t="shared" ca="1" si="5"/>
        <v>0.59678831145440581</v>
      </c>
      <c r="F134" s="31" t="s">
        <v>7777</v>
      </c>
      <c r="G134" s="3" t="str">
        <f>Dados[[#This Row],[NOME]]&amp;Dados[[#This Row],[PROVEDOR]]</f>
        <v>Edite@ig.com</v>
      </c>
      <c r="H134" s="14">
        <v>35</v>
      </c>
      <c r="I134" s="3" t="str">
        <f>VLOOKUP(Dados[[#This Row],[PREFIXO]],DDD!A:C,2,0)</f>
        <v>Minas Gerais</v>
      </c>
      <c r="J134" s="3" t="str">
        <f>VLOOKUP(Dados[[#This Row],[PREFIXO]],DDD!A:C,3,0)</f>
        <v>Sudeste</v>
      </c>
      <c r="K134" s="3" t="str">
        <f>IF(Dados[[#This Row],[PREÇO ]]=2000,"Produto A",IF(Dados[[#This Row],[PREÇO ]]=1800,"Produto B","Produto C"))</f>
        <v>Produto B</v>
      </c>
      <c r="L134" s="3" t="str">
        <f>IF(Dados[[#This Row],[Nº DE PARCELAS]]=1,"Boleto","Cartão de crédito")</f>
        <v>Cartão de crédito</v>
      </c>
      <c r="M134" s="28">
        <v>1800</v>
      </c>
      <c r="N134" s="5">
        <v>6</v>
      </c>
      <c r="O134" s="3" t="str">
        <f>IF(Dados[[#This Row],[Nº DE PARCELAS]]=1,"À vista","À Prazo")</f>
        <v>À Prazo</v>
      </c>
      <c r="P134" s="33">
        <v>43510</v>
      </c>
      <c r="Q134" s="3" t="s">
        <v>7834</v>
      </c>
    </row>
    <row r="135" spans="1:17" ht="15" customHeight="1" x14ac:dyDescent="0.25">
      <c r="A135" s="8" t="s">
        <v>2227</v>
      </c>
      <c r="B135" s="3" t="s">
        <v>299</v>
      </c>
      <c r="C135" s="3" t="s">
        <v>4374</v>
      </c>
      <c r="D135" s="3" t="str">
        <f t="shared" si="4"/>
        <v>Julinha Policarpo Calhoun</v>
      </c>
      <c r="E135" s="3">
        <f t="shared" ca="1" si="5"/>
        <v>0.76011176009172776</v>
      </c>
      <c r="F135" s="31" t="s">
        <v>7775</v>
      </c>
      <c r="G135" s="3" t="str">
        <f>Dados[[#This Row],[NOME]]&amp;Dados[[#This Row],[PROVEDOR]]</f>
        <v>Julinha@gmail.com</v>
      </c>
      <c r="H135" s="14">
        <v>53</v>
      </c>
      <c r="I135" s="3" t="str">
        <f>VLOOKUP(Dados[[#This Row],[PREFIXO]],DDD!A:C,2,0)</f>
        <v>Rio Grande do Sul</v>
      </c>
      <c r="J135" s="3" t="str">
        <f>VLOOKUP(Dados[[#This Row],[PREFIXO]],DDD!A:C,3,0)</f>
        <v>Sul</v>
      </c>
      <c r="K135" s="3" t="str">
        <f>IF(Dados[[#This Row],[PREÇO ]]=2000,"Produto A",IF(Dados[[#This Row],[PREÇO ]]=1800,"Produto B","Produto C"))</f>
        <v>Produto B</v>
      </c>
      <c r="L135" s="3" t="str">
        <f>IF(Dados[[#This Row],[Nº DE PARCELAS]]=1,"Boleto","Cartão de crédito")</f>
        <v>Cartão de crédito</v>
      </c>
      <c r="M135" s="28">
        <v>1800</v>
      </c>
      <c r="N135" s="5">
        <v>5</v>
      </c>
      <c r="O135" s="3" t="str">
        <f>IF(Dados[[#This Row],[Nº DE PARCELAS]]=1,"À vista","À Prazo")</f>
        <v>À Prazo</v>
      </c>
      <c r="P135" s="33">
        <v>43510</v>
      </c>
      <c r="Q135" s="3" t="s">
        <v>7834</v>
      </c>
    </row>
    <row r="136" spans="1:17" ht="15" customHeight="1" x14ac:dyDescent="0.25">
      <c r="A136" s="8" t="s">
        <v>4093</v>
      </c>
      <c r="B136" s="3" t="s">
        <v>239</v>
      </c>
      <c r="C136" s="3" t="s">
        <v>4372</v>
      </c>
      <c r="D136" s="3" t="str">
        <f t="shared" si="4"/>
        <v>Valentina Morbeck Barr</v>
      </c>
      <c r="E136" s="3">
        <f t="shared" ca="1" si="5"/>
        <v>0.81612161290822394</v>
      </c>
      <c r="F136" s="13" t="s">
        <v>7774</v>
      </c>
      <c r="G136" s="3" t="str">
        <f>Dados[[#This Row],[NOME]]&amp;Dados[[#This Row],[PROVEDOR]]</f>
        <v>Valentina@hotmail.com</v>
      </c>
      <c r="H136" s="14">
        <v>73</v>
      </c>
      <c r="I136" s="3" t="str">
        <f>VLOOKUP(Dados[[#This Row],[PREFIXO]],DDD!A:C,2,0)</f>
        <v>Bahia</v>
      </c>
      <c r="J136" s="3" t="str">
        <f>VLOOKUP(Dados[[#This Row],[PREFIXO]],DDD!A:C,3,0)</f>
        <v>Nordeste</v>
      </c>
      <c r="K136" s="3" t="str">
        <f>IF(Dados[[#This Row],[PREÇO ]]=2000,"Produto A",IF(Dados[[#This Row],[PREÇO ]]=1800,"Produto B","Produto C"))</f>
        <v>Produto C</v>
      </c>
      <c r="L136" s="3" t="str">
        <f>IF(Dados[[#This Row],[Nº DE PARCELAS]]=1,"Boleto","Cartão de crédito")</f>
        <v>Cartão de crédito</v>
      </c>
      <c r="M136" s="28">
        <v>1500</v>
      </c>
      <c r="N136" s="5">
        <v>9</v>
      </c>
      <c r="O136" s="3" t="str">
        <f>IF(Dados[[#This Row],[Nº DE PARCELAS]]=1,"À vista","À Prazo")</f>
        <v>À Prazo</v>
      </c>
      <c r="P136" s="33">
        <v>43510</v>
      </c>
      <c r="Q136" s="3" t="s">
        <v>7834</v>
      </c>
    </row>
    <row r="137" spans="1:17" ht="15" customHeight="1" x14ac:dyDescent="0.25">
      <c r="A137" s="8" t="s">
        <v>794</v>
      </c>
      <c r="B137" s="3" t="s">
        <v>21</v>
      </c>
      <c r="C137" s="3" t="s">
        <v>4381</v>
      </c>
      <c r="D137" s="3" t="str">
        <f t="shared" si="4"/>
        <v>Areana Amorim Fletcher</v>
      </c>
      <c r="E137" s="3">
        <f t="shared" ca="1" si="5"/>
        <v>0.93399808560108633</v>
      </c>
      <c r="F137" s="31" t="s">
        <v>7776</v>
      </c>
      <c r="G137" s="3" t="str">
        <f>Dados[[#This Row],[NOME]]&amp;Dados[[#This Row],[PROVEDOR]]</f>
        <v>Areana@yahoo.com</v>
      </c>
      <c r="H137" s="14">
        <v>74</v>
      </c>
      <c r="I137" s="3" t="str">
        <f>VLOOKUP(Dados[[#This Row],[PREFIXO]],DDD!A:C,2,0)</f>
        <v>Bahia</v>
      </c>
      <c r="J137" s="3" t="str">
        <f>VLOOKUP(Dados[[#This Row],[PREFIXO]],DDD!A:C,3,0)</f>
        <v>Nordeste</v>
      </c>
      <c r="K137" s="3" t="str">
        <f>IF(Dados[[#This Row],[PREÇO ]]=2000,"Produto A",IF(Dados[[#This Row],[PREÇO ]]=1800,"Produto B","Produto C"))</f>
        <v>Produto B</v>
      </c>
      <c r="L137" s="3" t="str">
        <f>IF(Dados[[#This Row],[Nº DE PARCELAS]]=1,"Boleto","Cartão de crédito")</f>
        <v>Cartão de crédito</v>
      </c>
      <c r="M137" s="28">
        <v>1800</v>
      </c>
      <c r="N137" s="5">
        <v>6</v>
      </c>
      <c r="O137" s="3" t="str">
        <f>IF(Dados[[#This Row],[Nº DE PARCELAS]]=1,"À vista","À Prazo")</f>
        <v>À Prazo</v>
      </c>
      <c r="P137" s="33">
        <v>43511</v>
      </c>
      <c r="Q137" s="3" t="s">
        <v>7831</v>
      </c>
    </row>
    <row r="138" spans="1:17" ht="15" customHeight="1" x14ac:dyDescent="0.25">
      <c r="A138" s="8" t="s">
        <v>1416</v>
      </c>
      <c r="B138" s="3" t="s">
        <v>259</v>
      </c>
      <c r="C138" s="3" t="s">
        <v>4381</v>
      </c>
      <c r="D138" s="3" t="str">
        <f t="shared" si="4"/>
        <v>Elaisa Olioti Fletcher</v>
      </c>
      <c r="E138" s="3">
        <f t="shared" ca="1" si="5"/>
        <v>0.87923670862649361</v>
      </c>
      <c r="F138" s="31" t="s">
        <v>7776</v>
      </c>
      <c r="G138" s="3" t="str">
        <f>Dados[[#This Row],[NOME]]&amp;Dados[[#This Row],[PROVEDOR]]</f>
        <v>Elaisa@yahoo.com</v>
      </c>
      <c r="H138" s="14">
        <v>54</v>
      </c>
      <c r="I138" s="3" t="str">
        <f>VLOOKUP(Dados[[#This Row],[PREFIXO]],DDD!A:C,2,0)</f>
        <v>Rio Grande do Sul</v>
      </c>
      <c r="J138" s="3" t="str">
        <f>VLOOKUP(Dados[[#This Row],[PREFIXO]],DDD!A:C,3,0)</f>
        <v>Sul</v>
      </c>
      <c r="K138" s="3" t="str">
        <f>IF(Dados[[#This Row],[PREÇO ]]=2000,"Produto A",IF(Dados[[#This Row],[PREÇO ]]=1800,"Produto B","Produto C"))</f>
        <v>Produto C</v>
      </c>
      <c r="L138" s="3" t="str">
        <f>IF(Dados[[#This Row],[Nº DE PARCELAS]]=1,"Boleto","Cartão de crédito")</f>
        <v>Cartão de crédito</v>
      </c>
      <c r="M138" s="28">
        <v>1500</v>
      </c>
      <c r="N138" s="5">
        <v>9</v>
      </c>
      <c r="O138" s="3" t="str">
        <f>IF(Dados[[#This Row],[Nº DE PARCELAS]]=1,"À vista","À Prazo")</f>
        <v>À Prazo</v>
      </c>
      <c r="P138" s="33">
        <v>43511</v>
      </c>
      <c r="Q138" s="3" t="s">
        <v>7832</v>
      </c>
    </row>
    <row r="139" spans="1:17" ht="15" customHeight="1" x14ac:dyDescent="0.25">
      <c r="A139" s="8" t="s">
        <v>1699</v>
      </c>
      <c r="B139" s="3" t="s">
        <v>157</v>
      </c>
      <c r="C139" s="3" t="s">
        <v>4391</v>
      </c>
      <c r="D139" s="3" t="str">
        <f t="shared" si="4"/>
        <v>Gabrielle Garrastazu Montgomery</v>
      </c>
      <c r="E139" s="3">
        <f t="shared" ca="1" si="5"/>
        <v>0.75589920065066751</v>
      </c>
      <c r="F139" s="31" t="s">
        <v>7775</v>
      </c>
      <c r="G139" s="3" t="str">
        <f>Dados[[#This Row],[NOME]]&amp;Dados[[#This Row],[PROVEDOR]]</f>
        <v>Gabrielle@gmail.com</v>
      </c>
      <c r="H139" s="14">
        <v>37</v>
      </c>
      <c r="I139" s="3" t="str">
        <f>VLOOKUP(Dados[[#This Row],[PREFIXO]],DDD!A:C,2,0)</f>
        <v>Minas Gerais</v>
      </c>
      <c r="J139" s="3" t="str">
        <f>VLOOKUP(Dados[[#This Row],[PREFIXO]],DDD!A:C,3,0)</f>
        <v>Sudeste</v>
      </c>
      <c r="K139" s="3" t="str">
        <f>IF(Dados[[#This Row],[PREÇO ]]=2000,"Produto A",IF(Dados[[#This Row],[PREÇO ]]=1800,"Produto B","Produto C"))</f>
        <v>Produto C</v>
      </c>
      <c r="L139" s="3" t="str">
        <f>IF(Dados[[#This Row],[Nº DE PARCELAS]]=1,"Boleto","Cartão de crédito")</f>
        <v>Cartão de crédito</v>
      </c>
      <c r="M139" s="28">
        <v>1500</v>
      </c>
      <c r="N139" s="5">
        <v>8</v>
      </c>
      <c r="O139" s="3" t="str">
        <f>IF(Dados[[#This Row],[Nº DE PARCELAS]]=1,"À vista","À Prazo")</f>
        <v>À Prazo</v>
      </c>
      <c r="P139" s="33">
        <v>43511</v>
      </c>
      <c r="Q139" s="3" t="s">
        <v>7831</v>
      </c>
    </row>
    <row r="140" spans="1:17" ht="15" customHeight="1" x14ac:dyDescent="0.25">
      <c r="A140" s="8" t="s">
        <v>1022</v>
      </c>
      <c r="B140" s="3" t="s">
        <v>249</v>
      </c>
      <c r="C140" s="3" t="s">
        <v>4375</v>
      </c>
      <c r="D140" s="3" t="str">
        <f t="shared" si="4"/>
        <v>Carlos Navarro Costello</v>
      </c>
      <c r="E140" s="3">
        <f t="shared" ca="1" si="5"/>
        <v>0.93422736060581835</v>
      </c>
      <c r="F140" s="31" t="s">
        <v>7776</v>
      </c>
      <c r="G140" s="3" t="str">
        <f>Dados[[#This Row],[NOME]]&amp;Dados[[#This Row],[PROVEDOR]]</f>
        <v>Carlos@yahoo.com</v>
      </c>
      <c r="H140" s="14">
        <v>38</v>
      </c>
      <c r="I140" s="3" t="str">
        <f>VLOOKUP(Dados[[#This Row],[PREFIXO]],DDD!A:C,2,0)</f>
        <v>Minas Gerais</v>
      </c>
      <c r="J140" s="3" t="str">
        <f>VLOOKUP(Dados[[#This Row],[PREFIXO]],DDD!A:C,3,0)</f>
        <v>Sudeste</v>
      </c>
      <c r="K140" s="3" t="str">
        <f>IF(Dados[[#This Row],[PREÇO ]]=2000,"Produto A",IF(Dados[[#This Row],[PREÇO ]]=1800,"Produto B","Produto C"))</f>
        <v>Produto B</v>
      </c>
      <c r="L140" s="3" t="str">
        <f>IF(Dados[[#This Row],[Nº DE PARCELAS]]=1,"Boleto","Cartão de crédito")</f>
        <v>Cartão de crédito</v>
      </c>
      <c r="M140" s="28">
        <v>1800</v>
      </c>
      <c r="N140" s="5">
        <v>3</v>
      </c>
      <c r="O140" s="3" t="str">
        <f>IF(Dados[[#This Row],[Nº DE PARCELAS]]=1,"À vista","À Prazo")</f>
        <v>À Prazo</v>
      </c>
      <c r="P140" s="33">
        <v>43512</v>
      </c>
      <c r="Q140" s="3" t="s">
        <v>7833</v>
      </c>
    </row>
    <row r="141" spans="1:17" ht="15" customHeight="1" x14ac:dyDescent="0.25">
      <c r="A141" s="8" t="s">
        <v>3188</v>
      </c>
      <c r="B141" s="3" t="s">
        <v>106</v>
      </c>
      <c r="C141" s="3" t="s">
        <v>4402</v>
      </c>
      <c r="D141" s="3" t="str">
        <f t="shared" si="4"/>
        <v>Nayleen Cruz Sinclair</v>
      </c>
      <c r="E141" s="3">
        <f t="shared" ca="1" si="5"/>
        <v>0.5311026374291371</v>
      </c>
      <c r="F141" s="31" t="s">
        <v>7776</v>
      </c>
      <c r="G141" s="3" t="str">
        <f>Dados[[#This Row],[NOME]]&amp;Dados[[#This Row],[PROVEDOR]]</f>
        <v>Nayleen@yahoo.com</v>
      </c>
      <c r="H141" s="14">
        <v>55</v>
      </c>
      <c r="I141" s="3" t="str">
        <f>VLOOKUP(Dados[[#This Row],[PREFIXO]],DDD!A:C,2,0)</f>
        <v>Rio Grande do Sul</v>
      </c>
      <c r="J141" s="3" t="str">
        <f>VLOOKUP(Dados[[#This Row],[PREFIXO]],DDD!A:C,3,0)</f>
        <v>Sul</v>
      </c>
      <c r="K141" s="3" t="str">
        <f>IF(Dados[[#This Row],[PREÇO ]]=2000,"Produto A",IF(Dados[[#This Row],[PREÇO ]]=1800,"Produto B","Produto C"))</f>
        <v>Produto C</v>
      </c>
      <c r="L141" s="3" t="str">
        <f>IF(Dados[[#This Row],[Nº DE PARCELAS]]=1,"Boleto","Cartão de crédito")</f>
        <v>Cartão de crédito</v>
      </c>
      <c r="M141" s="28">
        <v>1500</v>
      </c>
      <c r="N141" s="5">
        <v>10</v>
      </c>
      <c r="O141" s="3" t="str">
        <f>IF(Dados[[#This Row],[Nº DE PARCELAS]]=1,"À vista","À Prazo")</f>
        <v>À Prazo</v>
      </c>
      <c r="P141" s="33">
        <v>43512</v>
      </c>
      <c r="Q141" s="3" t="s">
        <v>7833</v>
      </c>
    </row>
    <row r="142" spans="1:17" ht="15" customHeight="1" x14ac:dyDescent="0.25">
      <c r="A142" s="8" t="s">
        <v>1041</v>
      </c>
      <c r="B142" s="3" t="s">
        <v>269</v>
      </c>
      <c r="C142" s="3" t="s">
        <v>4394</v>
      </c>
      <c r="D142" s="3" t="str">
        <f t="shared" si="4"/>
        <v>Cassilda Paixão O’Connell</v>
      </c>
      <c r="E142" s="3">
        <f t="shared" ca="1" si="5"/>
        <v>0.70848690446607321</v>
      </c>
      <c r="F142" s="13" t="s">
        <v>7774</v>
      </c>
      <c r="G142" s="3" t="str">
        <f>Dados[[#This Row],[NOME]]&amp;Dados[[#This Row],[PROVEDOR]]</f>
        <v>Cassilda@hotmail.com</v>
      </c>
      <c r="H142" s="14">
        <v>75</v>
      </c>
      <c r="I142" s="3" t="str">
        <f>VLOOKUP(Dados[[#This Row],[PREFIXO]],DDD!A:C,2,0)</f>
        <v>Bahia</v>
      </c>
      <c r="J142" s="3" t="str">
        <f>VLOOKUP(Dados[[#This Row],[PREFIXO]],DDD!A:C,3,0)</f>
        <v>Nordeste</v>
      </c>
      <c r="K142" s="3" t="str">
        <f>IF(Dados[[#This Row],[PREÇO ]]=2000,"Produto A",IF(Dados[[#This Row],[PREÇO ]]=1800,"Produto B","Produto C"))</f>
        <v>Produto A</v>
      </c>
      <c r="L142" s="3" t="str">
        <f>IF(Dados[[#This Row],[Nº DE PARCELAS]]=1,"Boleto","Cartão de crédito")</f>
        <v>Boleto</v>
      </c>
      <c r="M142" s="28">
        <v>2000</v>
      </c>
      <c r="N142" s="5">
        <v>1</v>
      </c>
      <c r="O142" s="3" t="str">
        <f>IF(Dados[[#This Row],[Nº DE PARCELAS]]=1,"À vista","À Prazo")</f>
        <v>À vista</v>
      </c>
      <c r="P142" s="33">
        <v>43512</v>
      </c>
      <c r="Q142" s="3" t="s">
        <v>7831</v>
      </c>
    </row>
    <row r="143" spans="1:17" ht="15" customHeight="1" x14ac:dyDescent="0.25">
      <c r="A143" s="8" t="s">
        <v>2787</v>
      </c>
      <c r="B143" s="3" t="s">
        <v>90</v>
      </c>
      <c r="C143" s="3" t="s">
        <v>4390</v>
      </c>
      <c r="D143" s="3" t="str">
        <f t="shared" si="4"/>
        <v>Lyna Castilho McBride</v>
      </c>
      <c r="E143" s="3">
        <f t="shared" ca="1" si="5"/>
        <v>7.138359605513922E-2</v>
      </c>
      <c r="F143" s="31" t="s">
        <v>7776</v>
      </c>
      <c r="G143" s="3" t="str">
        <f>Dados[[#This Row],[NOME]]&amp;Dados[[#This Row],[PROVEDOR]]</f>
        <v>Lyna@yahoo.com</v>
      </c>
      <c r="H143" s="14">
        <v>41</v>
      </c>
      <c r="I143" s="3" t="str">
        <f>VLOOKUP(Dados[[#This Row],[PREFIXO]],DDD!A:C,2,0)</f>
        <v>Paraná</v>
      </c>
      <c r="J143" s="3" t="str">
        <f>VLOOKUP(Dados[[#This Row],[PREFIXO]],DDD!A:C,3,0)</f>
        <v>Sul</v>
      </c>
      <c r="K143" s="3" t="str">
        <f>IF(Dados[[#This Row],[PREÇO ]]=2000,"Produto A",IF(Dados[[#This Row],[PREÇO ]]=1800,"Produto B","Produto C"))</f>
        <v>Produto B</v>
      </c>
      <c r="L143" s="3" t="str">
        <f>IF(Dados[[#This Row],[Nº DE PARCELAS]]=1,"Boleto","Cartão de crédito")</f>
        <v>Cartão de crédito</v>
      </c>
      <c r="M143" s="28">
        <v>1800</v>
      </c>
      <c r="N143" s="5">
        <v>7</v>
      </c>
      <c r="O143" s="3" t="str">
        <f>IF(Dados[[#This Row],[Nº DE PARCELAS]]=1,"À vista","À Prazo")</f>
        <v>À Prazo</v>
      </c>
      <c r="P143" s="33">
        <v>43513</v>
      </c>
      <c r="Q143" s="3" t="s">
        <v>7833</v>
      </c>
    </row>
    <row r="144" spans="1:17" ht="15" customHeight="1" x14ac:dyDescent="0.25">
      <c r="A144" s="8" t="s">
        <v>3546</v>
      </c>
      <c r="B144" s="3" t="s">
        <v>78</v>
      </c>
      <c r="C144" s="3" t="s">
        <v>4371</v>
      </c>
      <c r="D144" s="3" t="str">
        <f t="shared" si="4"/>
        <v>Reece Camacho Atkinson</v>
      </c>
      <c r="E144" s="3">
        <f t="shared" ca="1" si="5"/>
        <v>0.62554120181040329</v>
      </c>
      <c r="F144" s="31" t="s">
        <v>7777</v>
      </c>
      <c r="G144" s="3" t="str">
        <f>Dados[[#This Row],[NOME]]&amp;Dados[[#This Row],[PROVEDOR]]</f>
        <v>Reece@ig.com</v>
      </c>
      <c r="H144" s="14">
        <v>61</v>
      </c>
      <c r="I144" s="3" t="str">
        <f>VLOOKUP(Dados[[#This Row],[PREFIXO]],DDD!A:C,2,0)</f>
        <v>Distrito Federal</v>
      </c>
      <c r="J144" s="3" t="str">
        <f>VLOOKUP(Dados[[#This Row],[PREFIXO]],DDD!A:C,3,0)</f>
        <v>Centro-Oeste</v>
      </c>
      <c r="K144" s="3" t="str">
        <f>IF(Dados[[#This Row],[PREÇO ]]=2000,"Produto A",IF(Dados[[#This Row],[PREÇO ]]=1800,"Produto B","Produto C"))</f>
        <v>Produto B</v>
      </c>
      <c r="L144" s="3" t="str">
        <f>IF(Dados[[#This Row],[Nº DE PARCELAS]]=1,"Boleto","Cartão de crédito")</f>
        <v>Cartão de crédito</v>
      </c>
      <c r="M144" s="28">
        <v>1800</v>
      </c>
      <c r="N144" s="5">
        <v>4</v>
      </c>
      <c r="O144" s="3" t="str">
        <f>IF(Dados[[#This Row],[Nº DE PARCELAS]]=1,"À vista","À Prazo")</f>
        <v>À Prazo</v>
      </c>
      <c r="P144" s="33">
        <v>43513</v>
      </c>
      <c r="Q144" s="3" t="s">
        <v>7834</v>
      </c>
    </row>
    <row r="145" spans="1:17" ht="15" customHeight="1" x14ac:dyDescent="0.25">
      <c r="A145" s="8" t="s">
        <v>3926</v>
      </c>
      <c r="B145" s="3" t="s">
        <v>72</v>
      </c>
      <c r="C145" s="3" t="s">
        <v>4399</v>
      </c>
      <c r="D145" s="3" t="str">
        <f t="shared" si="4"/>
        <v>Suzana Bruscato Reese</v>
      </c>
      <c r="E145" s="3">
        <f t="shared" ca="1" si="5"/>
        <v>0.84679516599798299</v>
      </c>
      <c r="F145" s="31" t="s">
        <v>7776</v>
      </c>
      <c r="G145" s="3" t="str">
        <f>Dados[[#This Row],[NOME]]&amp;Dados[[#This Row],[PROVEDOR]]</f>
        <v>Suzana@yahoo.com</v>
      </c>
      <c r="H145" s="14">
        <v>77</v>
      </c>
      <c r="I145" s="3" t="str">
        <f>VLOOKUP(Dados[[#This Row],[PREFIXO]],DDD!A:C,2,0)</f>
        <v>Bahia</v>
      </c>
      <c r="J145" s="3" t="str">
        <f>VLOOKUP(Dados[[#This Row],[PREFIXO]],DDD!A:C,3,0)</f>
        <v>Nordeste</v>
      </c>
      <c r="K145" s="3" t="str">
        <f>IF(Dados[[#This Row],[PREÇO ]]=2000,"Produto A",IF(Dados[[#This Row],[PREÇO ]]=1800,"Produto B","Produto C"))</f>
        <v>Produto A</v>
      </c>
      <c r="L145" s="3" t="str">
        <f>IF(Dados[[#This Row],[Nº DE PARCELAS]]=1,"Boleto","Cartão de crédito")</f>
        <v>Boleto</v>
      </c>
      <c r="M145" s="28">
        <v>2000</v>
      </c>
      <c r="N145" s="5">
        <v>1</v>
      </c>
      <c r="O145" s="3" t="str">
        <f>IF(Dados[[#This Row],[Nº DE PARCELAS]]=1,"À vista","À Prazo")</f>
        <v>À vista</v>
      </c>
      <c r="P145" s="33">
        <v>43513</v>
      </c>
      <c r="Q145" s="3" t="s">
        <v>7833</v>
      </c>
    </row>
    <row r="146" spans="1:17" ht="15" customHeight="1" x14ac:dyDescent="0.25">
      <c r="A146" s="8" t="s">
        <v>2500</v>
      </c>
      <c r="B146" s="3" t="s">
        <v>186</v>
      </c>
      <c r="C146" s="3" t="s">
        <v>4374</v>
      </c>
      <c r="D146" s="3" t="str">
        <f t="shared" si="4"/>
        <v>Lanna Kremer Calhoun</v>
      </c>
      <c r="E146" s="3">
        <f t="shared" ca="1" si="5"/>
        <v>0.47473024389561169</v>
      </c>
      <c r="F146" s="13" t="s">
        <v>7774</v>
      </c>
      <c r="G146" s="3" t="str">
        <f>Dados[[#This Row],[NOME]]&amp;Dados[[#This Row],[PROVEDOR]]</f>
        <v>Lanna@hotmail.com</v>
      </c>
      <c r="H146" s="14">
        <v>62</v>
      </c>
      <c r="I146" s="3" t="str">
        <f>VLOOKUP(Dados[[#This Row],[PREFIXO]],DDD!A:C,2,0)</f>
        <v>Goiás</v>
      </c>
      <c r="J146" s="3" t="str">
        <f>VLOOKUP(Dados[[#This Row],[PREFIXO]],DDD!A:C,3,0)</f>
        <v>Centro-Oeste</v>
      </c>
      <c r="K146" s="3" t="str">
        <f>IF(Dados[[#This Row],[PREÇO ]]=2000,"Produto A",IF(Dados[[#This Row],[PREÇO ]]=1800,"Produto B","Produto C"))</f>
        <v>Produto B</v>
      </c>
      <c r="L146" s="3" t="str">
        <f>IF(Dados[[#This Row],[Nº DE PARCELAS]]=1,"Boleto","Cartão de crédito")</f>
        <v>Cartão de crédito</v>
      </c>
      <c r="M146" s="28">
        <v>1800</v>
      </c>
      <c r="N146" s="5">
        <v>5</v>
      </c>
      <c r="O146" s="3" t="str">
        <f>IF(Dados[[#This Row],[Nº DE PARCELAS]]=1,"À vista","À Prazo")</f>
        <v>À Prazo</v>
      </c>
      <c r="P146" s="33">
        <v>43514</v>
      </c>
      <c r="Q146" s="3" t="s">
        <v>7834</v>
      </c>
    </row>
    <row r="147" spans="1:17" ht="15" customHeight="1" x14ac:dyDescent="0.25">
      <c r="A147" s="8" t="s">
        <v>500</v>
      </c>
      <c r="B147" s="3" t="s">
        <v>112</v>
      </c>
      <c r="C147" s="3" t="s">
        <v>4397</v>
      </c>
      <c r="D147" s="3" t="str">
        <f t="shared" si="4"/>
        <v>Aïssatou Delfino Shaw</v>
      </c>
      <c r="E147" s="3">
        <f t="shared" ca="1" si="5"/>
        <v>0.14494142603160065</v>
      </c>
      <c r="F147" s="13" t="s">
        <v>7774</v>
      </c>
      <c r="G147" s="3" t="str">
        <f>Dados[[#This Row],[NOME]]&amp;Dados[[#This Row],[PROVEDOR]]</f>
        <v>Aïssatou@hotmail.com</v>
      </c>
      <c r="H147" s="14">
        <v>79</v>
      </c>
      <c r="I147" s="3" t="str">
        <f>VLOOKUP(Dados[[#This Row],[PREFIXO]],DDD!A:C,2,0)</f>
        <v>Sergipe</v>
      </c>
      <c r="J147" s="3" t="str">
        <f>VLOOKUP(Dados[[#This Row],[PREFIXO]],DDD!A:C,3,0)</f>
        <v>Nordeste</v>
      </c>
      <c r="K147" s="3" t="str">
        <f>IF(Dados[[#This Row],[PREÇO ]]=2000,"Produto A",IF(Dados[[#This Row],[PREÇO ]]=1800,"Produto B","Produto C"))</f>
        <v>Produto A</v>
      </c>
      <c r="L147" s="3" t="str">
        <f>IF(Dados[[#This Row],[Nº DE PARCELAS]]=1,"Boleto","Cartão de crédito")</f>
        <v>Boleto</v>
      </c>
      <c r="M147" s="28">
        <v>2000</v>
      </c>
      <c r="N147" s="5">
        <v>1</v>
      </c>
      <c r="O147" s="3" t="str">
        <f>IF(Dados[[#This Row],[Nº DE PARCELAS]]=1,"À vista","À Prazo")</f>
        <v>À vista</v>
      </c>
      <c r="P147" s="33">
        <v>43514</v>
      </c>
      <c r="Q147" s="3" t="s">
        <v>7833</v>
      </c>
    </row>
    <row r="148" spans="1:17" ht="15" customHeight="1" x14ac:dyDescent="0.25">
      <c r="A148" s="8" t="s">
        <v>1564</v>
      </c>
      <c r="B148" s="3" t="s">
        <v>21</v>
      </c>
      <c r="C148" s="3" t="s">
        <v>4373</v>
      </c>
      <c r="D148" s="3" t="str">
        <f t="shared" si="4"/>
        <v>Eriwana Amorim Conway</v>
      </c>
      <c r="E148" s="3">
        <f t="shared" ca="1" si="5"/>
        <v>0.35504830214059968</v>
      </c>
      <c r="F148" s="31" t="s">
        <v>7776</v>
      </c>
      <c r="G148" s="3" t="str">
        <f>Dados[[#This Row],[NOME]]&amp;Dados[[#This Row],[PROVEDOR]]</f>
        <v>Eriwana@yahoo.com</v>
      </c>
      <c r="H148" s="14">
        <v>42</v>
      </c>
      <c r="I148" s="3" t="str">
        <f>VLOOKUP(Dados[[#This Row],[PREFIXO]],DDD!A:C,2,0)</f>
        <v>Paraná</v>
      </c>
      <c r="J148" s="3" t="str">
        <f>VLOOKUP(Dados[[#This Row],[PREFIXO]],DDD!A:C,3,0)</f>
        <v>Sul</v>
      </c>
      <c r="K148" s="3" t="str">
        <f>IF(Dados[[#This Row],[PREÇO ]]=2000,"Produto A",IF(Dados[[#This Row],[PREÇO ]]=1800,"Produto B","Produto C"))</f>
        <v>Produto A</v>
      </c>
      <c r="L148" s="3" t="str">
        <f>IF(Dados[[#This Row],[Nº DE PARCELAS]]=1,"Boleto","Cartão de crédito")</f>
        <v>Boleto</v>
      </c>
      <c r="M148" s="28">
        <v>2000</v>
      </c>
      <c r="N148" s="5">
        <v>1</v>
      </c>
      <c r="O148" s="3" t="str">
        <f>IF(Dados[[#This Row],[Nº DE PARCELAS]]=1,"À vista","À Prazo")</f>
        <v>À vista</v>
      </c>
      <c r="P148" s="33">
        <v>43514</v>
      </c>
      <c r="Q148" s="3" t="s">
        <v>7834</v>
      </c>
    </row>
    <row r="149" spans="1:17" ht="15" customHeight="1" x14ac:dyDescent="0.25">
      <c r="A149" s="8" t="s">
        <v>2101</v>
      </c>
      <c r="B149" s="3" t="s">
        <v>173</v>
      </c>
      <c r="C149" s="3" t="s">
        <v>4395</v>
      </c>
      <c r="D149" s="3" t="str">
        <f t="shared" si="4"/>
        <v>Jasleen Holanda Stack</v>
      </c>
      <c r="E149" s="3">
        <f t="shared" ca="1" si="5"/>
        <v>0.56492462474494953</v>
      </c>
      <c r="F149" s="13" t="s">
        <v>7774</v>
      </c>
      <c r="G149" s="3" t="str">
        <f>Dados[[#This Row],[NOME]]&amp;Dados[[#This Row],[PROVEDOR]]</f>
        <v>Jasleen@hotmail.com</v>
      </c>
      <c r="H149" s="14">
        <v>63</v>
      </c>
      <c r="I149" s="3" t="str">
        <f>VLOOKUP(Dados[[#This Row],[PREFIXO]],DDD!A:C,2,0)</f>
        <v>Tocantins</v>
      </c>
      <c r="J149" s="3" t="str">
        <f>VLOOKUP(Dados[[#This Row],[PREFIXO]],DDD!A:C,3,0)</f>
        <v>Norte</v>
      </c>
      <c r="K149" s="3" t="str">
        <f>IF(Dados[[#This Row],[PREÇO ]]=2000,"Produto A",IF(Dados[[#This Row],[PREÇO ]]=1800,"Produto B","Produto C"))</f>
        <v>Produto A</v>
      </c>
      <c r="L149" s="3" t="str">
        <f>IF(Dados[[#This Row],[Nº DE PARCELAS]]=1,"Boleto","Cartão de crédito")</f>
        <v>Boleto</v>
      </c>
      <c r="M149" s="28">
        <v>2000</v>
      </c>
      <c r="N149" s="5">
        <v>1</v>
      </c>
      <c r="O149" s="3" t="str">
        <f>IF(Dados[[#This Row],[Nº DE PARCELAS]]=1,"À vista","À Prazo")</f>
        <v>À vista</v>
      </c>
      <c r="P149" s="33">
        <v>43515</v>
      </c>
      <c r="Q149" s="3" t="s">
        <v>7832</v>
      </c>
    </row>
    <row r="150" spans="1:17" ht="15" customHeight="1" x14ac:dyDescent="0.25">
      <c r="A150" s="8" t="s">
        <v>1807</v>
      </c>
      <c r="B150" s="3" t="s">
        <v>265</v>
      </c>
      <c r="C150" s="3" t="s">
        <v>4383</v>
      </c>
      <c r="D150" s="3" t="str">
        <f t="shared" si="4"/>
        <v>Hansika Padrão Fitzgerald</v>
      </c>
      <c r="E150" s="3">
        <f t="shared" ca="1" si="5"/>
        <v>0.1498030578909928</v>
      </c>
      <c r="F150" s="31" t="s">
        <v>7777</v>
      </c>
      <c r="G150" s="3" t="str">
        <f>Dados[[#This Row],[NOME]]&amp;Dados[[#This Row],[PROVEDOR]]</f>
        <v>Hansika@ig.com</v>
      </c>
      <c r="H150" s="14">
        <v>81</v>
      </c>
      <c r="I150" s="3" t="str">
        <f>VLOOKUP(Dados[[#This Row],[PREFIXO]],DDD!A:C,2,0)</f>
        <v>Pernambuco</v>
      </c>
      <c r="J150" s="3" t="str">
        <f>VLOOKUP(Dados[[#This Row],[PREFIXO]],DDD!A:C,3,0)</f>
        <v>Nordeste</v>
      </c>
      <c r="K150" s="3" t="str">
        <f>IF(Dados[[#This Row],[PREÇO ]]=2000,"Produto A",IF(Dados[[#This Row],[PREÇO ]]=1800,"Produto B","Produto C"))</f>
        <v>Produto A</v>
      </c>
      <c r="L150" s="3" t="str">
        <f>IF(Dados[[#This Row],[Nº DE PARCELAS]]=1,"Boleto","Cartão de crédito")</f>
        <v>Boleto</v>
      </c>
      <c r="M150" s="28">
        <v>2000</v>
      </c>
      <c r="N150" s="5">
        <v>1</v>
      </c>
      <c r="O150" s="3" t="str">
        <f>IF(Dados[[#This Row],[Nº DE PARCELAS]]=1,"À vista","À Prazo")</f>
        <v>À vista</v>
      </c>
      <c r="P150" s="33">
        <v>43515</v>
      </c>
      <c r="Q150" s="3" t="s">
        <v>7834</v>
      </c>
    </row>
    <row r="151" spans="1:17" ht="15" customHeight="1" x14ac:dyDescent="0.25">
      <c r="A151" s="8" t="s">
        <v>2562</v>
      </c>
      <c r="B151" s="3" t="s">
        <v>248</v>
      </c>
      <c r="C151" s="3" t="s">
        <v>4396</v>
      </c>
      <c r="D151" s="3" t="str">
        <f t="shared" si="4"/>
        <v>Lecticia Navalhes Pollock</v>
      </c>
      <c r="E151" s="3">
        <f t="shared" ca="1" si="5"/>
        <v>0.89908749717059411</v>
      </c>
      <c r="F151" s="13" t="s">
        <v>7774</v>
      </c>
      <c r="G151" s="3" t="str">
        <f>Dados[[#This Row],[NOME]]&amp;Dados[[#This Row],[PROVEDOR]]</f>
        <v>Lecticia@hotmail.com</v>
      </c>
      <c r="H151" s="14">
        <v>43</v>
      </c>
      <c r="I151" s="3" t="str">
        <f>VLOOKUP(Dados[[#This Row],[PREFIXO]],DDD!A:C,2,0)</f>
        <v>Paraná</v>
      </c>
      <c r="J151" s="3" t="str">
        <f>VLOOKUP(Dados[[#This Row],[PREFIXO]],DDD!A:C,3,0)</f>
        <v>Sul</v>
      </c>
      <c r="K151" s="3" t="str">
        <f>IF(Dados[[#This Row],[PREÇO ]]=2000,"Produto A",IF(Dados[[#This Row],[PREÇO ]]=1800,"Produto B","Produto C"))</f>
        <v>Produto B</v>
      </c>
      <c r="L151" s="3" t="str">
        <f>IF(Dados[[#This Row],[Nº DE PARCELAS]]=1,"Boleto","Cartão de crédito")</f>
        <v>Cartão de crédito</v>
      </c>
      <c r="M151" s="28">
        <v>1800</v>
      </c>
      <c r="N151" s="5">
        <v>4</v>
      </c>
      <c r="O151" s="3" t="str">
        <f>IF(Dados[[#This Row],[Nº DE PARCELAS]]=1,"À vista","À Prazo")</f>
        <v>À Prazo</v>
      </c>
      <c r="P151" s="33">
        <v>43515</v>
      </c>
      <c r="Q151" s="3" t="s">
        <v>7834</v>
      </c>
    </row>
    <row r="152" spans="1:17" ht="15" customHeight="1" x14ac:dyDescent="0.25">
      <c r="A152" s="8" t="s">
        <v>1933</v>
      </c>
      <c r="B152" s="3" t="s">
        <v>5</v>
      </c>
      <c r="C152" s="3" t="s">
        <v>4391</v>
      </c>
      <c r="D152" s="3" t="str">
        <f t="shared" si="4"/>
        <v>Ilektra Adães Montgomery</v>
      </c>
      <c r="E152" s="3">
        <f t="shared" ca="1" si="5"/>
        <v>0.66191582117303049</v>
      </c>
      <c r="F152" s="13" t="s">
        <v>7774</v>
      </c>
      <c r="G152" s="3" t="str">
        <f>Dados[[#This Row],[NOME]]&amp;Dados[[#This Row],[PROVEDOR]]</f>
        <v>Ilektra@hotmail.com</v>
      </c>
      <c r="H152" s="14">
        <v>64</v>
      </c>
      <c r="I152" s="3" t="str">
        <f>VLOOKUP(Dados[[#This Row],[PREFIXO]],DDD!A:C,2,0)</f>
        <v>Goiás</v>
      </c>
      <c r="J152" s="3" t="str">
        <f>VLOOKUP(Dados[[#This Row],[PREFIXO]],DDD!A:C,3,0)</f>
        <v>Centro-Oeste</v>
      </c>
      <c r="K152" s="3" t="str">
        <f>IF(Dados[[#This Row],[PREÇO ]]=2000,"Produto A",IF(Dados[[#This Row],[PREÇO ]]=1800,"Produto B","Produto C"))</f>
        <v>Produto A</v>
      </c>
      <c r="L152" s="3" t="str">
        <f>IF(Dados[[#This Row],[Nº DE PARCELAS]]=1,"Boleto","Cartão de crédito")</f>
        <v>Boleto</v>
      </c>
      <c r="M152" s="28">
        <v>2000</v>
      </c>
      <c r="N152" s="5">
        <v>1</v>
      </c>
      <c r="O152" s="3" t="str">
        <f>IF(Dados[[#This Row],[Nº DE PARCELAS]]=1,"À vista","À Prazo")</f>
        <v>À vista</v>
      </c>
      <c r="P152" s="33">
        <v>43516</v>
      </c>
      <c r="Q152" s="3" t="s">
        <v>7833</v>
      </c>
    </row>
    <row r="153" spans="1:17" ht="15" customHeight="1" x14ac:dyDescent="0.25">
      <c r="A153" s="8" t="s">
        <v>919</v>
      </c>
      <c r="B153" s="3" t="s">
        <v>146</v>
      </c>
      <c r="C153" s="3" t="s">
        <v>4388</v>
      </c>
      <c r="D153" s="3" t="str">
        <f t="shared" si="4"/>
        <v>Bayan França Lynch</v>
      </c>
      <c r="E153" s="3">
        <f t="shared" ca="1" si="5"/>
        <v>0.17637590190093744</v>
      </c>
      <c r="F153" s="13" t="s">
        <v>7774</v>
      </c>
      <c r="G153" s="3" t="str">
        <f>Dados[[#This Row],[NOME]]&amp;Dados[[#This Row],[PROVEDOR]]</f>
        <v>Bayan@hotmail.com</v>
      </c>
      <c r="H153" s="14">
        <v>82</v>
      </c>
      <c r="I153" s="3" t="str">
        <f>VLOOKUP(Dados[[#This Row],[PREFIXO]],DDD!A:C,2,0)</f>
        <v>Alagoas</v>
      </c>
      <c r="J153" s="3" t="str">
        <f>VLOOKUP(Dados[[#This Row],[PREFIXO]],DDD!A:C,3,0)</f>
        <v>Nordeste</v>
      </c>
      <c r="K153" s="3" t="str">
        <f>IF(Dados[[#This Row],[PREÇO ]]=2000,"Produto A",IF(Dados[[#This Row],[PREÇO ]]=1800,"Produto B","Produto C"))</f>
        <v>Produto B</v>
      </c>
      <c r="L153" s="3" t="str">
        <f>IF(Dados[[#This Row],[Nº DE PARCELAS]]=1,"Boleto","Cartão de crédito")</f>
        <v>Cartão de crédito</v>
      </c>
      <c r="M153" s="28">
        <v>1800</v>
      </c>
      <c r="N153" s="5">
        <v>5</v>
      </c>
      <c r="O153" s="3" t="str">
        <f>IF(Dados[[#This Row],[Nº DE PARCELAS]]=1,"À vista","À Prazo")</f>
        <v>À Prazo</v>
      </c>
      <c r="P153" s="33">
        <v>43516</v>
      </c>
      <c r="Q153" s="3" t="s">
        <v>7833</v>
      </c>
    </row>
    <row r="154" spans="1:17" ht="15" customHeight="1" x14ac:dyDescent="0.25">
      <c r="A154" s="8" t="s">
        <v>3103</v>
      </c>
      <c r="B154" s="3" t="s">
        <v>21</v>
      </c>
      <c r="C154" s="3" t="s">
        <v>4395</v>
      </c>
      <c r="D154" s="3" t="str">
        <f t="shared" si="4"/>
        <v>Mufaro Amorim Stack</v>
      </c>
      <c r="E154" s="3">
        <f t="shared" ca="1" si="5"/>
        <v>0.64981103580136212</v>
      </c>
      <c r="F154" s="31" t="s">
        <v>7777</v>
      </c>
      <c r="G154" s="3" t="str">
        <f>Dados[[#This Row],[NOME]]&amp;Dados[[#This Row],[PROVEDOR]]</f>
        <v>Mufaro@ig.com</v>
      </c>
      <c r="H154" s="14">
        <v>44</v>
      </c>
      <c r="I154" s="3" t="str">
        <f>VLOOKUP(Dados[[#This Row],[PREFIXO]],DDD!A:C,2,0)</f>
        <v>Paraná</v>
      </c>
      <c r="J154" s="3" t="str">
        <f>VLOOKUP(Dados[[#This Row],[PREFIXO]],DDD!A:C,3,0)</f>
        <v>Sul</v>
      </c>
      <c r="K154" s="3" t="str">
        <f>IF(Dados[[#This Row],[PREÇO ]]=2000,"Produto A",IF(Dados[[#This Row],[PREÇO ]]=1800,"Produto B","Produto C"))</f>
        <v>Produto B</v>
      </c>
      <c r="L154" s="3" t="str">
        <f>IF(Dados[[#This Row],[Nº DE PARCELAS]]=1,"Boleto","Cartão de crédito")</f>
        <v>Cartão de crédito</v>
      </c>
      <c r="M154" s="28">
        <v>1800</v>
      </c>
      <c r="N154" s="5">
        <v>7</v>
      </c>
      <c r="O154" s="3" t="str">
        <f>IF(Dados[[#This Row],[Nº DE PARCELAS]]=1,"À vista","À Prazo")</f>
        <v>À Prazo</v>
      </c>
      <c r="P154" s="33">
        <v>43516</v>
      </c>
      <c r="Q154" s="3" t="s">
        <v>7834</v>
      </c>
    </row>
    <row r="155" spans="1:17" ht="15" customHeight="1" x14ac:dyDescent="0.25">
      <c r="A155" s="8" t="s">
        <v>3903</v>
      </c>
      <c r="B155" s="3" t="s">
        <v>49</v>
      </c>
      <c r="C155" s="3" t="s">
        <v>4377</v>
      </c>
      <c r="D155" s="3" t="str">
        <f t="shared" si="4"/>
        <v>Sumaia Barroso Donovan</v>
      </c>
      <c r="E155" s="3">
        <f t="shared" ca="1" si="5"/>
        <v>0.72662513645885018</v>
      </c>
      <c r="F155" s="13" t="s">
        <v>7774</v>
      </c>
      <c r="G155" s="3" t="str">
        <f>Dados[[#This Row],[NOME]]&amp;Dados[[#This Row],[PROVEDOR]]</f>
        <v>Sumaia@hotmail.com</v>
      </c>
      <c r="H155" s="14">
        <v>65</v>
      </c>
      <c r="I155" s="3" t="str">
        <f>VLOOKUP(Dados[[#This Row],[PREFIXO]],DDD!A:C,2,0)</f>
        <v>Mato Grosso</v>
      </c>
      <c r="J155" s="3" t="str">
        <f>VLOOKUP(Dados[[#This Row],[PREFIXO]],DDD!A:C,3,0)</f>
        <v>Centro-Oeste</v>
      </c>
      <c r="K155" s="3" t="str">
        <f>IF(Dados[[#This Row],[PREÇO ]]=2000,"Produto A",IF(Dados[[#This Row],[PREÇO ]]=1800,"Produto B","Produto C"))</f>
        <v>Produto C</v>
      </c>
      <c r="L155" s="3" t="str">
        <f>IF(Dados[[#This Row],[Nº DE PARCELAS]]=1,"Boleto","Cartão de crédito")</f>
        <v>Cartão de crédito</v>
      </c>
      <c r="M155" s="28">
        <v>1500</v>
      </c>
      <c r="N155" s="5">
        <v>9</v>
      </c>
      <c r="O155" s="3" t="str">
        <f>IF(Dados[[#This Row],[Nº DE PARCELAS]]=1,"À vista","À Prazo")</f>
        <v>À Prazo</v>
      </c>
      <c r="P155" s="33">
        <v>43517</v>
      </c>
      <c r="Q155" s="3" t="s">
        <v>7833</v>
      </c>
    </row>
    <row r="156" spans="1:17" ht="15" customHeight="1" x14ac:dyDescent="0.25">
      <c r="A156" s="8" t="s">
        <v>1863</v>
      </c>
      <c r="B156" s="3" t="s">
        <v>321</v>
      </c>
      <c r="C156" s="3" t="s">
        <v>4399</v>
      </c>
      <c r="D156" s="3" t="str">
        <f t="shared" si="4"/>
        <v>Heloisa Rodrigues Reese</v>
      </c>
      <c r="E156" s="3">
        <f t="shared" ca="1" si="5"/>
        <v>0.43332533661861161</v>
      </c>
      <c r="F156" s="31" t="s">
        <v>7775</v>
      </c>
      <c r="G156" s="3" t="str">
        <f>Dados[[#This Row],[NOME]]&amp;Dados[[#This Row],[PROVEDOR]]</f>
        <v>Heloisa@gmail.com</v>
      </c>
      <c r="H156" s="14">
        <v>83</v>
      </c>
      <c r="I156" s="3" t="str">
        <f>VLOOKUP(Dados[[#This Row],[PREFIXO]],DDD!A:C,2,0)</f>
        <v>Paraíba</v>
      </c>
      <c r="J156" s="3" t="str">
        <f>VLOOKUP(Dados[[#This Row],[PREFIXO]],DDD!A:C,3,0)</f>
        <v>Nordeste</v>
      </c>
      <c r="K156" s="3" t="str">
        <f>IF(Dados[[#This Row],[PREÇO ]]=2000,"Produto A",IF(Dados[[#This Row],[PREÇO ]]=1800,"Produto B","Produto C"))</f>
        <v>Produto B</v>
      </c>
      <c r="L156" s="3" t="str">
        <f>IF(Dados[[#This Row],[Nº DE PARCELAS]]=1,"Boleto","Cartão de crédito")</f>
        <v>Cartão de crédito</v>
      </c>
      <c r="M156" s="28">
        <v>1800</v>
      </c>
      <c r="N156" s="5">
        <v>4</v>
      </c>
      <c r="O156" s="3" t="str">
        <f>IF(Dados[[#This Row],[Nº DE PARCELAS]]=1,"À vista","À Prazo")</f>
        <v>À Prazo</v>
      </c>
      <c r="P156" s="33">
        <v>43517</v>
      </c>
      <c r="Q156" s="3" t="s">
        <v>7831</v>
      </c>
    </row>
    <row r="157" spans="1:17" ht="15" customHeight="1" x14ac:dyDescent="0.25">
      <c r="A157" s="8" t="s">
        <v>1684</v>
      </c>
      <c r="B157" s="3" t="s">
        <v>142</v>
      </c>
      <c r="C157" s="3" t="s">
        <v>4377</v>
      </c>
      <c r="D157" s="3" t="str">
        <f t="shared" si="4"/>
        <v>Floy Fioravante Donovan</v>
      </c>
      <c r="E157" s="3">
        <f t="shared" ca="1" si="5"/>
        <v>0.9711997315986598</v>
      </c>
      <c r="F157" s="13" t="s">
        <v>7774</v>
      </c>
      <c r="G157" s="3" t="str">
        <f>Dados[[#This Row],[NOME]]&amp;Dados[[#This Row],[PROVEDOR]]</f>
        <v>Floy@hotmail.com</v>
      </c>
      <c r="H157" s="14">
        <v>45</v>
      </c>
      <c r="I157" s="3" t="str">
        <f>VLOOKUP(Dados[[#This Row],[PREFIXO]],DDD!A:C,2,0)</f>
        <v>Paraná</v>
      </c>
      <c r="J157" s="3" t="str">
        <f>VLOOKUP(Dados[[#This Row],[PREFIXO]],DDD!A:C,3,0)</f>
        <v>Sul</v>
      </c>
      <c r="K157" s="3" t="str">
        <f>IF(Dados[[#This Row],[PREÇO ]]=2000,"Produto A",IF(Dados[[#This Row],[PREÇO ]]=1800,"Produto B","Produto C"))</f>
        <v>Produto B</v>
      </c>
      <c r="L157" s="3" t="str">
        <f>IF(Dados[[#This Row],[Nº DE PARCELAS]]=1,"Boleto","Cartão de crédito")</f>
        <v>Cartão de crédito</v>
      </c>
      <c r="M157" s="28">
        <v>1800</v>
      </c>
      <c r="N157" s="5">
        <v>6</v>
      </c>
      <c r="O157" s="3" t="str">
        <f>IF(Dados[[#This Row],[Nº DE PARCELAS]]=1,"À vista","À Prazo")</f>
        <v>À Prazo</v>
      </c>
      <c r="P157" s="33">
        <v>43517</v>
      </c>
      <c r="Q157" s="3" t="s">
        <v>7833</v>
      </c>
    </row>
    <row r="158" spans="1:17" ht="15" customHeight="1" x14ac:dyDescent="0.25">
      <c r="A158" s="8" t="s">
        <v>1591</v>
      </c>
      <c r="B158" s="3" t="s">
        <v>48</v>
      </c>
      <c r="C158" s="3" t="s">
        <v>4399</v>
      </c>
      <c r="D158" s="3" t="str">
        <f t="shared" si="4"/>
        <v>Etsana Barros Reese</v>
      </c>
      <c r="E158" s="3">
        <f t="shared" ca="1" si="5"/>
        <v>0.31551498703157921</v>
      </c>
      <c r="F158" s="13" t="s">
        <v>7774</v>
      </c>
      <c r="G158" s="3" t="str">
        <f>Dados[[#This Row],[NOME]]&amp;Dados[[#This Row],[PROVEDOR]]</f>
        <v>Etsana@hotmail.com</v>
      </c>
      <c r="H158" s="14">
        <v>66</v>
      </c>
      <c r="I158" s="3" t="str">
        <f>VLOOKUP(Dados[[#This Row],[PREFIXO]],DDD!A:C,2,0)</f>
        <v>Mato Grosso</v>
      </c>
      <c r="J158" s="3" t="str">
        <f>VLOOKUP(Dados[[#This Row],[PREFIXO]],DDD!A:C,3,0)</f>
        <v>Centro-Oeste</v>
      </c>
      <c r="K158" s="3" t="str">
        <f>IF(Dados[[#This Row],[PREÇO ]]=2000,"Produto A",IF(Dados[[#This Row],[PREÇO ]]=1800,"Produto B","Produto C"))</f>
        <v>Produto C</v>
      </c>
      <c r="L158" s="3" t="str">
        <f>IF(Dados[[#This Row],[Nº DE PARCELAS]]=1,"Boleto","Cartão de crédito")</f>
        <v>Cartão de crédito</v>
      </c>
      <c r="M158" s="28">
        <v>1500</v>
      </c>
      <c r="N158" s="5">
        <v>10</v>
      </c>
      <c r="O158" s="3" t="str">
        <f>IF(Dados[[#This Row],[Nº DE PARCELAS]]=1,"À vista","À Prazo")</f>
        <v>À Prazo</v>
      </c>
      <c r="P158" s="33">
        <v>43518</v>
      </c>
      <c r="Q158" s="3" t="s">
        <v>7831</v>
      </c>
    </row>
    <row r="159" spans="1:17" ht="15" customHeight="1" x14ac:dyDescent="0.25">
      <c r="A159" s="8" t="s">
        <v>2415</v>
      </c>
      <c r="B159" s="3" t="s">
        <v>101</v>
      </c>
      <c r="C159" s="3" t="s">
        <v>4404</v>
      </c>
      <c r="D159" s="3" t="str">
        <f t="shared" si="4"/>
        <v>Khusi Cordeiro Vaughn</v>
      </c>
      <c r="E159" s="3">
        <f t="shared" ca="1" si="5"/>
        <v>0.75993570850828274</v>
      </c>
      <c r="F159" s="13" t="s">
        <v>7774</v>
      </c>
      <c r="G159" s="3" t="str">
        <f>Dados[[#This Row],[NOME]]&amp;Dados[[#This Row],[PROVEDOR]]</f>
        <v>Khusi@hotmail.com</v>
      </c>
      <c r="H159" s="14">
        <v>84</v>
      </c>
      <c r="I159" s="3" t="str">
        <f>VLOOKUP(Dados[[#This Row],[PREFIXO]],DDD!A:C,2,0)</f>
        <v>Rio Grande do Norte</v>
      </c>
      <c r="J159" s="3" t="str">
        <f>VLOOKUP(Dados[[#This Row],[PREFIXO]],DDD!A:C,3,0)</f>
        <v>Nordeste</v>
      </c>
      <c r="K159" s="3" t="str">
        <f>IF(Dados[[#This Row],[PREÇO ]]=2000,"Produto A",IF(Dados[[#This Row],[PREÇO ]]=1800,"Produto B","Produto C"))</f>
        <v>Produto B</v>
      </c>
      <c r="L159" s="3" t="str">
        <f>IF(Dados[[#This Row],[Nº DE PARCELAS]]=1,"Boleto","Cartão de crédito")</f>
        <v>Cartão de crédito</v>
      </c>
      <c r="M159" s="28">
        <v>1800</v>
      </c>
      <c r="N159" s="5">
        <v>4</v>
      </c>
      <c r="O159" s="3" t="str">
        <f>IF(Dados[[#This Row],[Nº DE PARCELAS]]=1,"À vista","À Prazo")</f>
        <v>À Prazo</v>
      </c>
      <c r="P159" s="33">
        <v>43518</v>
      </c>
      <c r="Q159" s="3" t="s">
        <v>7831</v>
      </c>
    </row>
    <row r="160" spans="1:17" ht="15" customHeight="1" x14ac:dyDescent="0.25">
      <c r="A160" s="8" t="s">
        <v>2337</v>
      </c>
      <c r="B160" s="3" t="s">
        <v>23</v>
      </c>
      <c r="C160" s="3" t="s">
        <v>4404</v>
      </c>
      <c r="D160" s="3" t="str">
        <f t="shared" si="4"/>
        <v>Keila Andrada Vaughn</v>
      </c>
      <c r="E160" s="3">
        <f t="shared" ca="1" si="5"/>
        <v>0.59763674393388022</v>
      </c>
      <c r="F160" s="13" t="s">
        <v>7774</v>
      </c>
      <c r="G160" s="3" t="str">
        <f>Dados[[#This Row],[NOME]]&amp;Dados[[#This Row],[PROVEDOR]]</f>
        <v>Keila@hotmail.com</v>
      </c>
      <c r="H160" s="14">
        <v>46</v>
      </c>
      <c r="I160" s="3" t="str">
        <f>VLOOKUP(Dados[[#This Row],[PREFIXO]],DDD!A:C,2,0)</f>
        <v>Paraná</v>
      </c>
      <c r="J160" s="3" t="str">
        <f>VLOOKUP(Dados[[#This Row],[PREFIXO]],DDD!A:C,3,0)</f>
        <v>Sul</v>
      </c>
      <c r="K160" s="3" t="str">
        <f>IF(Dados[[#This Row],[PREÇO ]]=2000,"Produto A",IF(Dados[[#This Row],[PREÇO ]]=1800,"Produto B","Produto C"))</f>
        <v>Produto B</v>
      </c>
      <c r="L160" s="3" t="str">
        <f>IF(Dados[[#This Row],[Nº DE PARCELAS]]=1,"Boleto","Cartão de crédito")</f>
        <v>Cartão de crédito</v>
      </c>
      <c r="M160" s="28">
        <v>1800</v>
      </c>
      <c r="N160" s="5">
        <v>5</v>
      </c>
      <c r="O160" s="3" t="str">
        <f>IF(Dados[[#This Row],[Nº DE PARCELAS]]=1,"À vista","À Prazo")</f>
        <v>À Prazo</v>
      </c>
      <c r="P160" s="33">
        <v>43518</v>
      </c>
      <c r="Q160" s="3" t="s">
        <v>7834</v>
      </c>
    </row>
    <row r="161" spans="1:17" ht="15" customHeight="1" x14ac:dyDescent="0.25">
      <c r="A161" s="8" t="s">
        <v>2158</v>
      </c>
      <c r="B161" s="3" t="s">
        <v>230</v>
      </c>
      <c r="C161" s="3" t="s">
        <v>4383</v>
      </c>
      <c r="D161" s="3" t="str">
        <f t="shared" si="4"/>
        <v>Jing Menino Fitzgerald</v>
      </c>
      <c r="E161" s="3">
        <f t="shared" ca="1" si="5"/>
        <v>0.15700121833036862</v>
      </c>
      <c r="F161" s="31" t="s">
        <v>7777</v>
      </c>
      <c r="G161" s="3" t="str">
        <f>Dados[[#This Row],[NOME]]&amp;Dados[[#This Row],[PROVEDOR]]</f>
        <v>Jing@ig.com</v>
      </c>
      <c r="H161" s="14">
        <v>47</v>
      </c>
      <c r="I161" s="3" t="str">
        <f>VLOOKUP(Dados[[#This Row],[PREFIXO]],DDD!A:C,2,0)</f>
        <v>Santa Catarina</v>
      </c>
      <c r="J161" s="3" t="str">
        <f>VLOOKUP(Dados[[#This Row],[PREFIXO]],DDD!A:C,3,0)</f>
        <v>Sul</v>
      </c>
      <c r="K161" s="3" t="str">
        <f>IF(Dados[[#This Row],[PREÇO ]]=2000,"Produto A",IF(Dados[[#This Row],[PREÇO ]]=1800,"Produto B","Produto C"))</f>
        <v>Produto A</v>
      </c>
      <c r="L161" s="3" t="str">
        <f>IF(Dados[[#This Row],[Nº DE PARCELAS]]=1,"Boleto","Cartão de crédito")</f>
        <v>Boleto</v>
      </c>
      <c r="M161" s="28">
        <v>2000</v>
      </c>
      <c r="N161" s="5">
        <v>1</v>
      </c>
      <c r="O161" s="3" t="str">
        <f>IF(Dados[[#This Row],[Nº DE PARCELAS]]=1,"À vista","À Prazo")</f>
        <v>À vista</v>
      </c>
      <c r="P161" s="33">
        <v>43519</v>
      </c>
      <c r="Q161" s="3" t="s">
        <v>7834</v>
      </c>
    </row>
    <row r="162" spans="1:17" ht="15" customHeight="1" x14ac:dyDescent="0.25">
      <c r="A162" s="8" t="s">
        <v>4017</v>
      </c>
      <c r="B162" s="3" t="s">
        <v>163</v>
      </c>
      <c r="C162" s="3" t="s">
        <v>4374</v>
      </c>
      <c r="D162" s="3" t="str">
        <f t="shared" si="4"/>
        <v>Thalyta Gonzaga Calhoun</v>
      </c>
      <c r="E162" s="3">
        <f t="shared" ca="1" si="5"/>
        <v>0.39296776450273463</v>
      </c>
      <c r="F162" s="31" t="s">
        <v>7777</v>
      </c>
      <c r="G162" s="3" t="str">
        <f>Dados[[#This Row],[NOME]]&amp;Dados[[#This Row],[PROVEDOR]]</f>
        <v>Thalyta@ig.com</v>
      </c>
      <c r="H162" s="14">
        <v>67</v>
      </c>
      <c r="I162" s="3" t="str">
        <f>VLOOKUP(Dados[[#This Row],[PREFIXO]],DDD!A:C,2,0)</f>
        <v>Mato Grosso do Sul</v>
      </c>
      <c r="J162" s="3" t="str">
        <f>VLOOKUP(Dados[[#This Row],[PREFIXO]],DDD!A:C,3,0)</f>
        <v>Centro-Oeste</v>
      </c>
      <c r="K162" s="3" t="str">
        <f>IF(Dados[[#This Row],[PREÇO ]]=2000,"Produto A",IF(Dados[[#This Row],[PREÇO ]]=1800,"Produto B","Produto C"))</f>
        <v>Produto C</v>
      </c>
      <c r="L162" s="3" t="str">
        <f>IF(Dados[[#This Row],[Nº DE PARCELAS]]=1,"Boleto","Cartão de crédito")</f>
        <v>Cartão de crédito</v>
      </c>
      <c r="M162" s="28">
        <v>1500</v>
      </c>
      <c r="N162" s="5">
        <v>10</v>
      </c>
      <c r="O162" s="3" t="str">
        <f>IF(Dados[[#This Row],[Nº DE PARCELAS]]=1,"À vista","À Prazo")</f>
        <v>À Prazo</v>
      </c>
      <c r="P162" s="33">
        <v>43519</v>
      </c>
      <c r="Q162" s="3" t="s">
        <v>7831</v>
      </c>
    </row>
    <row r="163" spans="1:17" ht="15" customHeight="1" x14ac:dyDescent="0.25">
      <c r="A163" s="8" t="s">
        <v>3595</v>
      </c>
      <c r="B163" s="3" t="s">
        <v>127</v>
      </c>
      <c r="C163" s="3" t="s">
        <v>4381</v>
      </c>
      <c r="D163" s="3" t="str">
        <f t="shared" si="4"/>
        <v>Rosalina Falópio Fletcher</v>
      </c>
      <c r="E163" s="3">
        <f t="shared" ca="1" si="5"/>
        <v>0.50412382976848857</v>
      </c>
      <c r="F163" s="31" t="s">
        <v>7776</v>
      </c>
      <c r="G163" s="3" t="str">
        <f>Dados[[#This Row],[NOME]]&amp;Dados[[#This Row],[PROVEDOR]]</f>
        <v>Rosalina@yahoo.com</v>
      </c>
      <c r="H163" s="14">
        <v>85</v>
      </c>
      <c r="I163" s="3" t="str">
        <f>VLOOKUP(Dados[[#This Row],[PREFIXO]],DDD!A:C,2,0)</f>
        <v>Ceará</v>
      </c>
      <c r="J163" s="3" t="str">
        <f>VLOOKUP(Dados[[#This Row],[PREFIXO]],DDD!A:C,3,0)</f>
        <v>Nordeste</v>
      </c>
      <c r="K163" s="3" t="str">
        <f>IF(Dados[[#This Row],[PREÇO ]]=2000,"Produto A",IF(Dados[[#This Row],[PREÇO ]]=1800,"Produto B","Produto C"))</f>
        <v>Produto A</v>
      </c>
      <c r="L163" s="3" t="str">
        <f>IF(Dados[[#This Row],[Nº DE PARCELAS]]=1,"Boleto","Cartão de crédito")</f>
        <v>Boleto</v>
      </c>
      <c r="M163" s="28">
        <v>2000</v>
      </c>
      <c r="N163" s="5">
        <v>1</v>
      </c>
      <c r="O163" s="3" t="str">
        <f>IF(Dados[[#This Row],[Nº DE PARCELAS]]=1,"À vista","À Prazo")</f>
        <v>À vista</v>
      </c>
      <c r="P163" s="33">
        <v>43519</v>
      </c>
      <c r="Q163" s="3" t="s">
        <v>7834</v>
      </c>
    </row>
    <row r="164" spans="1:17" ht="15" customHeight="1" x14ac:dyDescent="0.25">
      <c r="A164" s="8" t="s">
        <v>1817</v>
      </c>
      <c r="B164" s="3" t="s">
        <v>275</v>
      </c>
      <c r="C164" s="3" t="s">
        <v>4392</v>
      </c>
      <c r="D164" s="3" t="str">
        <f t="shared" si="4"/>
        <v>Harper Pasquim McLaughlin</v>
      </c>
      <c r="E164" s="3">
        <f t="shared" ca="1" si="5"/>
        <v>0.62210961862416525</v>
      </c>
      <c r="F164" s="13" t="s">
        <v>7774</v>
      </c>
      <c r="G164" s="3" t="str">
        <f>Dados[[#This Row],[NOME]]&amp;Dados[[#This Row],[PROVEDOR]]</f>
        <v>Harper@hotmail.com</v>
      </c>
      <c r="H164" s="14">
        <v>48</v>
      </c>
      <c r="I164" s="3" t="str">
        <f>VLOOKUP(Dados[[#This Row],[PREFIXO]],DDD!A:C,2,0)</f>
        <v>Santa Catarina</v>
      </c>
      <c r="J164" s="3" t="str">
        <f>VLOOKUP(Dados[[#This Row],[PREFIXO]],DDD!A:C,3,0)</f>
        <v>Sul</v>
      </c>
      <c r="K164" s="3" t="str">
        <f>IF(Dados[[#This Row],[PREÇO ]]=2000,"Produto A",IF(Dados[[#This Row],[PREÇO ]]=1800,"Produto B","Produto C"))</f>
        <v>Produto A</v>
      </c>
      <c r="L164" s="3" t="str">
        <f>IF(Dados[[#This Row],[Nº DE PARCELAS]]=1,"Boleto","Cartão de crédito")</f>
        <v>Cartão de crédito</v>
      </c>
      <c r="M164" s="28">
        <v>2000</v>
      </c>
      <c r="N164" s="5">
        <v>2</v>
      </c>
      <c r="O164" s="3" t="str">
        <f>IF(Dados[[#This Row],[Nº DE PARCELAS]]=1,"À vista","À Prazo")</f>
        <v>À Prazo</v>
      </c>
      <c r="P164" s="33">
        <v>43520</v>
      </c>
      <c r="Q164" s="3" t="s">
        <v>7832</v>
      </c>
    </row>
    <row r="165" spans="1:17" ht="15" customHeight="1" x14ac:dyDescent="0.25">
      <c r="A165" s="8" t="s">
        <v>1713</v>
      </c>
      <c r="B165" s="3" t="s">
        <v>171</v>
      </c>
      <c r="C165" s="3" t="s">
        <v>4404</v>
      </c>
      <c r="D165" s="3" t="str">
        <f t="shared" si="4"/>
        <v>Gélsia Hidelfonso Vaughn</v>
      </c>
      <c r="E165" s="3">
        <f t="shared" ca="1" si="5"/>
        <v>2.7783849927327631E-2</v>
      </c>
      <c r="F165" s="13" t="s">
        <v>7774</v>
      </c>
      <c r="G165" s="3" t="str">
        <f>Dados[[#This Row],[NOME]]&amp;Dados[[#This Row],[PROVEDOR]]</f>
        <v>Gélsia@hotmail.com</v>
      </c>
      <c r="H165" s="14">
        <v>86</v>
      </c>
      <c r="I165" s="3" t="str">
        <f>VLOOKUP(Dados[[#This Row],[PREFIXO]],DDD!A:C,2,0)</f>
        <v>Piauí</v>
      </c>
      <c r="J165" s="3" t="str">
        <f>VLOOKUP(Dados[[#This Row],[PREFIXO]],DDD!A:C,3,0)</f>
        <v>Nordeste</v>
      </c>
      <c r="K165" s="3" t="str">
        <f>IF(Dados[[#This Row],[PREÇO ]]=2000,"Produto A",IF(Dados[[#This Row],[PREÇO ]]=1800,"Produto B","Produto C"))</f>
        <v>Produto C</v>
      </c>
      <c r="L165" s="3" t="str">
        <f>IF(Dados[[#This Row],[Nº DE PARCELAS]]=1,"Boleto","Cartão de crédito")</f>
        <v>Cartão de crédito</v>
      </c>
      <c r="M165" s="28">
        <v>1500</v>
      </c>
      <c r="N165" s="5">
        <v>10</v>
      </c>
      <c r="O165" s="3" t="str">
        <f>IF(Dados[[#This Row],[Nº DE PARCELAS]]=1,"À vista","À Prazo")</f>
        <v>À Prazo</v>
      </c>
      <c r="P165" s="33">
        <v>43520</v>
      </c>
      <c r="Q165" s="3" t="s">
        <v>7834</v>
      </c>
    </row>
    <row r="166" spans="1:17" ht="15" customHeight="1" x14ac:dyDescent="0.25">
      <c r="A166" s="8" t="s">
        <v>3099</v>
      </c>
      <c r="B166" s="3" t="s">
        <v>17</v>
      </c>
      <c r="C166" s="3" t="s">
        <v>4391</v>
      </c>
      <c r="D166" s="3" t="str">
        <f t="shared" si="4"/>
        <v>Monike Alvim Montgomery</v>
      </c>
      <c r="E166" s="3">
        <f t="shared" ca="1" si="5"/>
        <v>0.36259084545988729</v>
      </c>
      <c r="F166" s="13" t="s">
        <v>7774</v>
      </c>
      <c r="G166" s="3" t="str">
        <f>Dados[[#This Row],[NOME]]&amp;Dados[[#This Row],[PROVEDOR]]</f>
        <v>Monike@hotmail.com</v>
      </c>
      <c r="H166" s="14">
        <v>68</v>
      </c>
      <c r="I166" s="3" t="str">
        <f>VLOOKUP(Dados[[#This Row],[PREFIXO]],DDD!A:C,2,0)</f>
        <v>Acre</v>
      </c>
      <c r="J166" s="3" t="str">
        <f>VLOOKUP(Dados[[#This Row],[PREFIXO]],DDD!A:C,3,0)</f>
        <v>Norte</v>
      </c>
      <c r="K166" s="3" t="str">
        <f>IF(Dados[[#This Row],[PREÇO ]]=2000,"Produto A",IF(Dados[[#This Row],[PREÇO ]]=1800,"Produto B","Produto C"))</f>
        <v>Produto C</v>
      </c>
      <c r="L166" s="3" t="str">
        <f>IF(Dados[[#This Row],[Nº DE PARCELAS]]=1,"Boleto","Cartão de crédito")</f>
        <v>Cartão de crédito</v>
      </c>
      <c r="M166" s="28">
        <v>1500</v>
      </c>
      <c r="N166" s="5">
        <v>8</v>
      </c>
      <c r="O166" s="3" t="str">
        <f>IF(Dados[[#This Row],[Nº DE PARCELAS]]=1,"À vista","À Prazo")</f>
        <v>À Prazo</v>
      </c>
      <c r="P166" s="33">
        <v>43520</v>
      </c>
      <c r="Q166" s="3" t="s">
        <v>7832</v>
      </c>
    </row>
    <row r="167" spans="1:17" ht="15" customHeight="1" x14ac:dyDescent="0.25">
      <c r="A167" s="8" t="s">
        <v>3997</v>
      </c>
      <c r="B167" s="3" t="s">
        <v>143</v>
      </c>
      <c r="C167" s="3" t="s">
        <v>4392</v>
      </c>
      <c r="D167" s="3" t="str">
        <f t="shared" si="4"/>
        <v>Teresinha Fonseca McLaughlin</v>
      </c>
      <c r="E167" s="3">
        <f t="shared" ca="1" si="5"/>
        <v>2.8959650287414651E-2</v>
      </c>
      <c r="F167" s="31" t="s">
        <v>7775</v>
      </c>
      <c r="G167" s="3" t="str">
        <f>Dados[[#This Row],[NOME]]&amp;Dados[[#This Row],[PROVEDOR]]</f>
        <v>Teresinha@gmail.com</v>
      </c>
      <c r="H167" s="14">
        <v>87</v>
      </c>
      <c r="I167" s="3" t="str">
        <f>VLOOKUP(Dados[[#This Row],[PREFIXO]],DDD!A:C,2,0)</f>
        <v>Pernambuco</v>
      </c>
      <c r="J167" s="3" t="str">
        <f>VLOOKUP(Dados[[#This Row],[PREFIXO]],DDD!A:C,3,0)</f>
        <v>Nordeste</v>
      </c>
      <c r="K167" s="3" t="str">
        <f>IF(Dados[[#This Row],[PREÇO ]]=2000,"Produto A",IF(Dados[[#This Row],[PREÇO ]]=1800,"Produto B","Produto C"))</f>
        <v>Produto B</v>
      </c>
      <c r="L167" s="3" t="str">
        <f>IF(Dados[[#This Row],[Nº DE PARCELAS]]=1,"Boleto","Cartão de crédito")</f>
        <v>Cartão de crédito</v>
      </c>
      <c r="M167" s="28">
        <v>1800</v>
      </c>
      <c r="N167" s="5">
        <v>3</v>
      </c>
      <c r="O167" s="3" t="str">
        <f>IF(Dados[[#This Row],[Nº DE PARCELAS]]=1,"À vista","À Prazo")</f>
        <v>À Prazo</v>
      </c>
      <c r="P167" s="33">
        <v>43521</v>
      </c>
      <c r="Q167" s="3" t="s">
        <v>7833</v>
      </c>
    </row>
    <row r="168" spans="1:17" ht="15" customHeight="1" x14ac:dyDescent="0.25">
      <c r="A168" s="8" t="s">
        <v>2082</v>
      </c>
      <c r="B168" s="3" t="s">
        <v>154</v>
      </c>
      <c r="C168" s="3" t="s">
        <v>4384</v>
      </c>
      <c r="D168" s="3" t="str">
        <f t="shared" si="4"/>
        <v>Janina Galvão Hagan</v>
      </c>
      <c r="E168" s="3">
        <f t="shared" ca="1" si="5"/>
        <v>0.14270194198261121</v>
      </c>
      <c r="F168" s="13" t="s">
        <v>7774</v>
      </c>
      <c r="G168" s="3" t="str">
        <f>Dados[[#This Row],[NOME]]&amp;Dados[[#This Row],[PROVEDOR]]</f>
        <v>Janina@hotmail.com</v>
      </c>
      <c r="H168" s="14">
        <v>49</v>
      </c>
      <c r="I168" s="3" t="str">
        <f>VLOOKUP(Dados[[#This Row],[PREFIXO]],DDD!A:C,2,0)</f>
        <v>Santa Catarina</v>
      </c>
      <c r="J168" s="3" t="str">
        <f>VLOOKUP(Dados[[#This Row],[PREFIXO]],DDD!A:C,3,0)</f>
        <v>Sul</v>
      </c>
      <c r="K168" s="3" t="str">
        <f>IF(Dados[[#This Row],[PREÇO ]]=2000,"Produto A",IF(Dados[[#This Row],[PREÇO ]]=1800,"Produto B","Produto C"))</f>
        <v>Produto C</v>
      </c>
      <c r="L168" s="3" t="str">
        <f>IF(Dados[[#This Row],[Nº DE PARCELAS]]=1,"Boleto","Cartão de crédito")</f>
        <v>Cartão de crédito</v>
      </c>
      <c r="M168" s="28">
        <v>1500</v>
      </c>
      <c r="N168" s="5">
        <v>9</v>
      </c>
      <c r="O168" s="3" t="str">
        <f>IF(Dados[[#This Row],[Nº DE PARCELAS]]=1,"À vista","À Prazo")</f>
        <v>À Prazo</v>
      </c>
      <c r="P168" s="33">
        <v>43521</v>
      </c>
      <c r="Q168" s="3" t="s">
        <v>7831</v>
      </c>
    </row>
    <row r="169" spans="1:17" ht="15" customHeight="1" x14ac:dyDescent="0.25">
      <c r="A169" s="8" t="s">
        <v>446</v>
      </c>
      <c r="B169" s="3" t="s">
        <v>58</v>
      </c>
      <c r="C169" s="3" t="s">
        <v>4383</v>
      </c>
      <c r="D169" s="3" t="str">
        <f t="shared" si="4"/>
        <v>Adja Bizzo Fitzgerald</v>
      </c>
      <c r="E169" s="3">
        <f t="shared" ca="1" si="5"/>
        <v>0.2975544519238642</v>
      </c>
      <c r="F169" s="13" t="s">
        <v>7774</v>
      </c>
      <c r="G169" s="3" t="str">
        <f>Dados[[#This Row],[NOME]]&amp;Dados[[#This Row],[PROVEDOR]]</f>
        <v>Adja@hotmail.com</v>
      </c>
      <c r="H169" s="14">
        <v>69</v>
      </c>
      <c r="I169" s="3" t="str">
        <f>VLOOKUP(Dados[[#This Row],[PREFIXO]],DDD!A:C,2,0)</f>
        <v>Rondônia</v>
      </c>
      <c r="J169" s="3" t="str">
        <f>VLOOKUP(Dados[[#This Row],[PREFIXO]],DDD!A:C,3,0)</f>
        <v>Norte</v>
      </c>
      <c r="K169" s="3" t="str">
        <f>IF(Dados[[#This Row],[PREÇO ]]=2000,"Produto A",IF(Dados[[#This Row],[PREÇO ]]=1800,"Produto B","Produto C"))</f>
        <v>Produto B</v>
      </c>
      <c r="L169" s="3" t="str">
        <f>IF(Dados[[#This Row],[Nº DE PARCELAS]]=1,"Boleto","Cartão de crédito")</f>
        <v>Cartão de crédito</v>
      </c>
      <c r="M169" s="28">
        <v>1800</v>
      </c>
      <c r="N169" s="5">
        <v>3</v>
      </c>
      <c r="O169" s="3" t="str">
        <f>IF(Dados[[#This Row],[Nº DE PARCELAS]]=1,"À vista","À Prazo")</f>
        <v>À Prazo</v>
      </c>
      <c r="P169" s="33">
        <v>43521</v>
      </c>
      <c r="Q169" s="3" t="s">
        <v>7832</v>
      </c>
    </row>
    <row r="170" spans="1:17" ht="15" customHeight="1" x14ac:dyDescent="0.25">
      <c r="A170" s="8" t="s">
        <v>3869</v>
      </c>
      <c r="B170" s="3" t="s">
        <v>15</v>
      </c>
      <c r="C170" s="3" t="s">
        <v>4382</v>
      </c>
      <c r="D170" s="3" t="str">
        <f t="shared" si="4"/>
        <v>Soraya Álvares Frazier</v>
      </c>
      <c r="E170" s="3">
        <f t="shared" ca="1" si="5"/>
        <v>0.28936913151139443</v>
      </c>
      <c r="F170" s="31" t="s">
        <v>7776</v>
      </c>
      <c r="G170" s="3" t="str">
        <f>Dados[[#This Row],[NOME]]&amp;Dados[[#This Row],[PROVEDOR]]</f>
        <v>Soraya@yahoo.com</v>
      </c>
      <c r="H170" s="14">
        <v>88</v>
      </c>
      <c r="I170" s="3" t="str">
        <f>VLOOKUP(Dados[[#This Row],[PREFIXO]],DDD!A:C,2,0)</f>
        <v>Ceará</v>
      </c>
      <c r="J170" s="3" t="str">
        <f>VLOOKUP(Dados[[#This Row],[PREFIXO]],DDD!A:C,3,0)</f>
        <v>Nordeste</v>
      </c>
      <c r="K170" s="3" t="str">
        <f>IF(Dados[[#This Row],[PREÇO ]]=2000,"Produto A",IF(Dados[[#This Row],[PREÇO ]]=1800,"Produto B","Produto C"))</f>
        <v>Produto A</v>
      </c>
      <c r="L170" s="3" t="str">
        <f>IF(Dados[[#This Row],[Nº DE PARCELAS]]=1,"Boleto","Cartão de crédito")</f>
        <v>Boleto</v>
      </c>
      <c r="M170" s="28">
        <v>2000</v>
      </c>
      <c r="N170" s="5">
        <v>1</v>
      </c>
      <c r="O170" s="3" t="str">
        <f>IF(Dados[[#This Row],[Nº DE PARCELAS]]=1,"À vista","À Prazo")</f>
        <v>À vista</v>
      </c>
      <c r="P170" s="33">
        <v>43522</v>
      </c>
      <c r="Q170" s="3" t="s">
        <v>7833</v>
      </c>
    </row>
    <row r="171" spans="1:17" ht="15" customHeight="1" x14ac:dyDescent="0.25">
      <c r="A171" s="8" t="s">
        <v>3237</v>
      </c>
      <c r="B171" s="3" t="s">
        <v>155</v>
      </c>
      <c r="C171" s="3" t="s">
        <v>4374</v>
      </c>
      <c r="D171" s="3" t="str">
        <f t="shared" si="4"/>
        <v>Neusa Gama Calhoun</v>
      </c>
      <c r="E171" s="3">
        <f t="shared" ca="1" si="5"/>
        <v>0.53115680154503053</v>
      </c>
      <c r="F171" s="31" t="s">
        <v>7777</v>
      </c>
      <c r="G171" s="3" t="str">
        <f>Dados[[#This Row],[NOME]]&amp;Dados[[#This Row],[PROVEDOR]]</f>
        <v>Neusa@ig.com</v>
      </c>
      <c r="H171" s="14">
        <v>71</v>
      </c>
      <c r="I171" s="3" t="str">
        <f>VLOOKUP(Dados[[#This Row],[PREFIXO]],DDD!A:C,2,0)</f>
        <v>Bahia</v>
      </c>
      <c r="J171" s="3" t="str">
        <f>VLOOKUP(Dados[[#This Row],[PREFIXO]],DDD!A:C,3,0)</f>
        <v>Nordeste</v>
      </c>
      <c r="K171" s="3" t="str">
        <f>IF(Dados[[#This Row],[PREÇO ]]=2000,"Produto A",IF(Dados[[#This Row],[PREÇO ]]=1800,"Produto B","Produto C"))</f>
        <v>Produto A</v>
      </c>
      <c r="L171" s="3" t="str">
        <f>IF(Dados[[#This Row],[Nº DE PARCELAS]]=1,"Boleto","Cartão de crédito")</f>
        <v>Boleto</v>
      </c>
      <c r="M171" s="28">
        <v>2000</v>
      </c>
      <c r="N171" s="5">
        <v>1</v>
      </c>
      <c r="O171" s="3" t="str">
        <f>IF(Dados[[#This Row],[Nº DE PARCELAS]]=1,"À vista","À Prazo")</f>
        <v>À vista</v>
      </c>
      <c r="P171" s="33">
        <v>43522</v>
      </c>
      <c r="Q171" s="3" t="s">
        <v>7833</v>
      </c>
    </row>
    <row r="172" spans="1:17" ht="15" customHeight="1" x14ac:dyDescent="0.25">
      <c r="A172" s="8" t="s">
        <v>2691</v>
      </c>
      <c r="B172" s="3" t="s">
        <v>379</v>
      </c>
      <c r="C172" s="3" t="s">
        <v>4372</v>
      </c>
      <c r="D172" s="3" t="str">
        <f t="shared" si="4"/>
        <v>Loredana Viana Barr</v>
      </c>
      <c r="E172" s="3">
        <f t="shared" ca="1" si="5"/>
        <v>0.94607937811131904</v>
      </c>
      <c r="F172" s="31" t="s">
        <v>7775</v>
      </c>
      <c r="G172" s="3" t="str">
        <f>Dados[[#This Row],[NOME]]&amp;Dados[[#This Row],[PROVEDOR]]</f>
        <v>Loredana@gmail.com</v>
      </c>
      <c r="H172" s="14">
        <v>51</v>
      </c>
      <c r="I172" s="3" t="str">
        <f>VLOOKUP(Dados[[#This Row],[PREFIXO]],DDD!A:C,2,0)</f>
        <v>Rio Grande do Sul</v>
      </c>
      <c r="J172" s="3" t="str">
        <f>VLOOKUP(Dados[[#This Row],[PREFIXO]],DDD!A:C,3,0)</f>
        <v>Sul</v>
      </c>
      <c r="K172" s="3" t="str">
        <f>IF(Dados[[#This Row],[PREÇO ]]=2000,"Produto A",IF(Dados[[#This Row],[PREÇO ]]=1800,"Produto B","Produto C"))</f>
        <v>Produto B</v>
      </c>
      <c r="L172" s="3" t="str">
        <f>IF(Dados[[#This Row],[Nº DE PARCELAS]]=1,"Boleto","Cartão de crédito")</f>
        <v>Cartão de crédito</v>
      </c>
      <c r="M172" s="28">
        <v>1800</v>
      </c>
      <c r="N172" s="5">
        <v>4</v>
      </c>
      <c r="O172" s="3" t="str">
        <f>IF(Dados[[#This Row],[Nº DE PARCELAS]]=1,"À vista","À Prazo")</f>
        <v>À Prazo</v>
      </c>
      <c r="P172" s="33">
        <v>43522</v>
      </c>
      <c r="Q172" s="3" t="s">
        <v>7833</v>
      </c>
    </row>
    <row r="173" spans="1:17" ht="15" customHeight="1" x14ac:dyDescent="0.25">
      <c r="A173" s="8" t="s">
        <v>3417</v>
      </c>
      <c r="B173" s="3" t="s">
        <v>335</v>
      </c>
      <c r="C173" s="3" t="s">
        <v>4397</v>
      </c>
      <c r="D173" s="3" t="str">
        <f t="shared" si="4"/>
        <v>Pendasecka Santana Shaw</v>
      </c>
      <c r="E173" s="3">
        <f t="shared" ca="1" si="5"/>
        <v>0.38503212106716822</v>
      </c>
      <c r="F173" s="13" t="s">
        <v>7774</v>
      </c>
      <c r="G173" s="3" t="str">
        <f>Dados[[#This Row],[NOME]]&amp;Dados[[#This Row],[PROVEDOR]]</f>
        <v>Pendasecka@hotmail.com</v>
      </c>
      <c r="H173" s="14">
        <v>89</v>
      </c>
      <c r="I173" s="3" t="str">
        <f>VLOOKUP(Dados[[#This Row],[PREFIXO]],DDD!A:C,2,0)</f>
        <v>Piauí</v>
      </c>
      <c r="J173" s="3" t="str">
        <f>VLOOKUP(Dados[[#This Row],[PREFIXO]],DDD!A:C,3,0)</f>
        <v>Nordeste</v>
      </c>
      <c r="K173" s="3" t="str">
        <f>IF(Dados[[#This Row],[PREÇO ]]=2000,"Produto A",IF(Dados[[#This Row],[PREÇO ]]=1800,"Produto B","Produto C"))</f>
        <v>Produto B</v>
      </c>
      <c r="L173" s="3" t="str">
        <f>IF(Dados[[#This Row],[Nº DE PARCELAS]]=1,"Boleto","Cartão de crédito")</f>
        <v>Cartão de crédito</v>
      </c>
      <c r="M173" s="28">
        <v>1800</v>
      </c>
      <c r="N173" s="5">
        <v>3</v>
      </c>
      <c r="O173" s="3" t="str">
        <f>IF(Dados[[#This Row],[Nº DE PARCELAS]]=1,"À vista","À Prazo")</f>
        <v>À Prazo</v>
      </c>
      <c r="P173" s="33">
        <v>43523</v>
      </c>
      <c r="Q173" s="3" t="s">
        <v>7832</v>
      </c>
    </row>
    <row r="174" spans="1:17" ht="15" customHeight="1" x14ac:dyDescent="0.25">
      <c r="A174" s="8" t="s">
        <v>3152</v>
      </c>
      <c r="B174" s="3" t="s">
        <v>70</v>
      </c>
      <c r="C174" s="3" t="s">
        <v>4404</v>
      </c>
      <c r="D174" s="3" t="str">
        <f t="shared" si="4"/>
        <v>Nami Brasiliense Vaughn</v>
      </c>
      <c r="E174" s="3">
        <f t="shared" ca="1" si="5"/>
        <v>2.9395104535924976E-2</v>
      </c>
      <c r="F174" s="31" t="s">
        <v>7777</v>
      </c>
      <c r="G174" s="3" t="str">
        <f>Dados[[#This Row],[NOME]]&amp;Dados[[#This Row],[PROVEDOR]]</f>
        <v>Nami@ig.com</v>
      </c>
      <c r="H174" s="14">
        <v>53</v>
      </c>
      <c r="I174" s="3" t="str">
        <f>VLOOKUP(Dados[[#This Row],[PREFIXO]],DDD!A:C,2,0)</f>
        <v>Rio Grande do Sul</v>
      </c>
      <c r="J174" s="3" t="str">
        <f>VLOOKUP(Dados[[#This Row],[PREFIXO]],DDD!A:C,3,0)</f>
        <v>Sul</v>
      </c>
      <c r="K174" s="3" t="str">
        <f>IF(Dados[[#This Row],[PREÇO ]]=2000,"Produto A",IF(Dados[[#This Row],[PREÇO ]]=1800,"Produto B","Produto C"))</f>
        <v>Produto A</v>
      </c>
      <c r="L174" s="3" t="str">
        <f>IF(Dados[[#This Row],[Nº DE PARCELAS]]=1,"Boleto","Cartão de crédito")</f>
        <v>Boleto</v>
      </c>
      <c r="M174" s="28">
        <v>2000</v>
      </c>
      <c r="N174" s="5">
        <v>1</v>
      </c>
      <c r="O174" s="3" t="str">
        <f>IF(Dados[[#This Row],[Nº DE PARCELAS]]=1,"À vista","À Prazo")</f>
        <v>À vista</v>
      </c>
      <c r="P174" s="33">
        <v>43523</v>
      </c>
      <c r="Q174" s="3" t="s">
        <v>7834</v>
      </c>
    </row>
    <row r="175" spans="1:17" ht="15" customHeight="1" x14ac:dyDescent="0.25">
      <c r="A175" s="8" t="s">
        <v>943</v>
      </c>
      <c r="B175" s="3" t="s">
        <v>170</v>
      </c>
      <c r="C175" s="3" t="s">
        <v>4374</v>
      </c>
      <c r="D175" s="3" t="str">
        <f t="shared" si="4"/>
        <v>Bernardette Hernandes Calhoun</v>
      </c>
      <c r="E175" s="3">
        <f t="shared" ca="1" si="5"/>
        <v>0.95009331025223476</v>
      </c>
      <c r="F175" s="31" t="s">
        <v>7777</v>
      </c>
      <c r="G175" s="3" t="str">
        <f>Dados[[#This Row],[NOME]]&amp;Dados[[#This Row],[PROVEDOR]]</f>
        <v>Bernardette@ig.com</v>
      </c>
      <c r="H175" s="14">
        <v>73</v>
      </c>
      <c r="I175" s="3" t="str">
        <f>VLOOKUP(Dados[[#This Row],[PREFIXO]],DDD!A:C,2,0)</f>
        <v>Bahia</v>
      </c>
      <c r="J175" s="3" t="str">
        <f>VLOOKUP(Dados[[#This Row],[PREFIXO]],DDD!A:C,3,0)</f>
        <v>Nordeste</v>
      </c>
      <c r="K175" s="3" t="str">
        <f>IF(Dados[[#This Row],[PREÇO ]]=2000,"Produto A",IF(Dados[[#This Row],[PREÇO ]]=1800,"Produto B","Produto C"))</f>
        <v>Produto B</v>
      </c>
      <c r="L175" s="3" t="str">
        <f>IF(Dados[[#This Row],[Nº DE PARCELAS]]=1,"Boleto","Cartão de crédito")</f>
        <v>Cartão de crédito</v>
      </c>
      <c r="M175" s="28">
        <v>1800</v>
      </c>
      <c r="N175" s="5">
        <v>5</v>
      </c>
      <c r="O175" s="3" t="str">
        <f>IF(Dados[[#This Row],[Nº DE PARCELAS]]=1,"À vista","À Prazo")</f>
        <v>À Prazo</v>
      </c>
      <c r="P175" s="33">
        <v>43523</v>
      </c>
      <c r="Q175" s="3" t="s">
        <v>7833</v>
      </c>
    </row>
    <row r="176" spans="1:17" ht="15" customHeight="1" x14ac:dyDescent="0.25">
      <c r="A176" s="8" t="s">
        <v>4138</v>
      </c>
      <c r="B176" s="3" t="s">
        <v>284</v>
      </c>
      <c r="C176" s="3" t="s">
        <v>4378</v>
      </c>
      <c r="D176" s="3" t="str">
        <f t="shared" si="4"/>
        <v>Victoria Pensamento Dempsey</v>
      </c>
      <c r="E176" s="3">
        <f t="shared" ca="1" si="5"/>
        <v>0.17374653511925842</v>
      </c>
      <c r="F176" s="13" t="s">
        <v>7774</v>
      </c>
      <c r="G176" s="3" t="str">
        <f>Dados[[#This Row],[NOME]]&amp;Dados[[#This Row],[PROVEDOR]]</f>
        <v>Victoria@hotmail.com</v>
      </c>
      <c r="H176" s="14">
        <v>54</v>
      </c>
      <c r="I176" s="3" t="str">
        <f>VLOOKUP(Dados[[#This Row],[PREFIXO]],DDD!A:C,2,0)</f>
        <v>Rio Grande do Sul</v>
      </c>
      <c r="J176" s="3" t="str">
        <f>VLOOKUP(Dados[[#This Row],[PREFIXO]],DDD!A:C,3,0)</f>
        <v>Sul</v>
      </c>
      <c r="K176" s="3" t="str">
        <f>IF(Dados[[#This Row],[PREÇO ]]=2000,"Produto A",IF(Dados[[#This Row],[PREÇO ]]=1800,"Produto B","Produto C"))</f>
        <v>Produto A</v>
      </c>
      <c r="L176" s="3" t="str">
        <f>IF(Dados[[#This Row],[Nº DE PARCELAS]]=1,"Boleto","Cartão de crédito")</f>
        <v>Cartão de crédito</v>
      </c>
      <c r="M176" s="28">
        <v>2000</v>
      </c>
      <c r="N176" s="5">
        <v>2</v>
      </c>
      <c r="O176" s="3" t="str">
        <f>IF(Dados[[#This Row],[Nº DE PARCELAS]]=1,"À vista","À Prazo")</f>
        <v>À Prazo</v>
      </c>
      <c r="P176" s="33">
        <v>43524</v>
      </c>
      <c r="Q176" s="3" t="s">
        <v>7833</v>
      </c>
    </row>
    <row r="177" spans="1:17" ht="15" customHeight="1" x14ac:dyDescent="0.25">
      <c r="A177" s="8" t="s">
        <v>2545</v>
      </c>
      <c r="B177" s="3" t="s">
        <v>231</v>
      </c>
      <c r="C177" s="3" t="s">
        <v>4380</v>
      </c>
      <c r="D177" s="3" t="str">
        <f t="shared" si="4"/>
        <v>Layssa Messias Faulkner</v>
      </c>
      <c r="E177" s="3">
        <f t="shared" ca="1" si="5"/>
        <v>0.71985228511966604</v>
      </c>
      <c r="F177" s="31" t="s">
        <v>7777</v>
      </c>
      <c r="G177" s="3" t="str">
        <f>Dados[[#This Row],[NOME]]&amp;Dados[[#This Row],[PROVEDOR]]</f>
        <v>Layssa@ig.com</v>
      </c>
      <c r="H177" s="14">
        <v>91</v>
      </c>
      <c r="I177" s="3" t="str">
        <f>VLOOKUP(Dados[[#This Row],[PREFIXO]],DDD!A:C,2,0)</f>
        <v>Pará</v>
      </c>
      <c r="J177" s="3" t="str">
        <f>VLOOKUP(Dados[[#This Row],[PREFIXO]],DDD!A:C,3,0)</f>
        <v>Norte</v>
      </c>
      <c r="K177" s="3" t="str">
        <f>IF(Dados[[#This Row],[PREÇO ]]=2000,"Produto A",IF(Dados[[#This Row],[PREÇO ]]=1800,"Produto B","Produto C"))</f>
        <v>Produto B</v>
      </c>
      <c r="L177" s="3" t="str">
        <f>IF(Dados[[#This Row],[Nº DE PARCELAS]]=1,"Boleto","Cartão de crédito")</f>
        <v>Cartão de crédito</v>
      </c>
      <c r="M177" s="28">
        <v>1800</v>
      </c>
      <c r="N177" s="5">
        <v>6</v>
      </c>
      <c r="O177" s="3" t="str">
        <f>IF(Dados[[#This Row],[Nº DE PARCELAS]]=1,"À vista","À Prazo")</f>
        <v>À Prazo</v>
      </c>
      <c r="P177" s="33">
        <v>43524</v>
      </c>
      <c r="Q177" s="3" t="s">
        <v>7833</v>
      </c>
    </row>
    <row r="178" spans="1:17" ht="15" customHeight="1" x14ac:dyDescent="0.25">
      <c r="A178" s="8" t="s">
        <v>2772</v>
      </c>
      <c r="B178" s="3" t="s">
        <v>74</v>
      </c>
      <c r="C178" s="3" t="s">
        <v>4375</v>
      </c>
      <c r="D178" s="3" t="str">
        <f t="shared" si="4"/>
        <v>Luyane Bruno Costello</v>
      </c>
      <c r="E178" s="3">
        <f t="shared" ca="1" si="5"/>
        <v>0.69241313155564832</v>
      </c>
      <c r="F178" s="31" t="s">
        <v>7777</v>
      </c>
      <c r="G178" s="3" t="str">
        <f>Dados[[#This Row],[NOME]]&amp;Dados[[#This Row],[PROVEDOR]]</f>
        <v>Luyane@ig.com</v>
      </c>
      <c r="H178" s="14">
        <v>74</v>
      </c>
      <c r="I178" s="3" t="str">
        <f>VLOOKUP(Dados[[#This Row],[PREFIXO]],DDD!A:C,2,0)</f>
        <v>Bahia</v>
      </c>
      <c r="J178" s="3" t="str">
        <f>VLOOKUP(Dados[[#This Row],[PREFIXO]],DDD!A:C,3,0)</f>
        <v>Nordeste</v>
      </c>
      <c r="K178" s="3" t="str">
        <f>IF(Dados[[#This Row],[PREÇO ]]=2000,"Produto A",IF(Dados[[#This Row],[PREÇO ]]=1800,"Produto B","Produto C"))</f>
        <v>Produto B</v>
      </c>
      <c r="L178" s="3" t="str">
        <f>IF(Dados[[#This Row],[Nº DE PARCELAS]]=1,"Boleto","Cartão de crédito")</f>
        <v>Cartão de crédito</v>
      </c>
      <c r="M178" s="28">
        <v>1800</v>
      </c>
      <c r="N178" s="5">
        <v>4</v>
      </c>
      <c r="O178" s="3" t="str">
        <f>IF(Dados[[#This Row],[Nº DE PARCELAS]]=1,"À vista","À Prazo")</f>
        <v>À Prazo</v>
      </c>
      <c r="P178" s="33">
        <v>43524</v>
      </c>
      <c r="Q178" s="3" t="s">
        <v>7834</v>
      </c>
    </row>
    <row r="179" spans="1:17" ht="15" customHeight="1" x14ac:dyDescent="0.25">
      <c r="A179" s="8" t="s">
        <v>2948</v>
      </c>
      <c r="B179" s="3" t="s">
        <v>251</v>
      </c>
      <c r="C179" s="3" t="s">
        <v>4395</v>
      </c>
      <c r="D179" s="3" t="str">
        <f t="shared" si="4"/>
        <v>Marta Neis Stack</v>
      </c>
      <c r="E179" s="3">
        <f t="shared" ca="1" si="5"/>
        <v>0.86473684330091183</v>
      </c>
      <c r="F179" s="31" t="s">
        <v>7775</v>
      </c>
      <c r="G179" s="3" t="str">
        <f>Dados[[#This Row],[NOME]]&amp;Dados[[#This Row],[PROVEDOR]]</f>
        <v>Marta@gmail.com</v>
      </c>
      <c r="H179" s="14">
        <v>75</v>
      </c>
      <c r="I179" s="3" t="str">
        <f>VLOOKUP(Dados[[#This Row],[PREFIXO]],DDD!A:C,2,0)</f>
        <v>Bahia</v>
      </c>
      <c r="J179" s="3" t="str">
        <f>VLOOKUP(Dados[[#This Row],[PREFIXO]],DDD!A:C,3,0)</f>
        <v>Nordeste</v>
      </c>
      <c r="K179" s="3" t="str">
        <f>IF(Dados[[#This Row],[PREÇO ]]=2000,"Produto A",IF(Dados[[#This Row],[PREÇO ]]=1800,"Produto B","Produto C"))</f>
        <v>Produto B</v>
      </c>
      <c r="L179" s="3" t="str">
        <f>IF(Dados[[#This Row],[Nº DE PARCELAS]]=1,"Boleto","Cartão de crédito")</f>
        <v>Cartão de crédito</v>
      </c>
      <c r="M179" s="28">
        <v>1800</v>
      </c>
      <c r="N179" s="5">
        <v>6</v>
      </c>
      <c r="O179" s="3" t="str">
        <f>IF(Dados[[#This Row],[Nº DE PARCELAS]]=1,"À vista","À Prazo")</f>
        <v>À Prazo</v>
      </c>
      <c r="P179" s="33">
        <v>43525</v>
      </c>
      <c r="Q179" s="3" t="s">
        <v>7834</v>
      </c>
    </row>
    <row r="180" spans="1:17" ht="15" customHeight="1" x14ac:dyDescent="0.25">
      <c r="A180" s="8" t="s">
        <v>2602</v>
      </c>
      <c r="B180" s="3" t="s">
        <v>289</v>
      </c>
      <c r="C180" s="3" t="s">
        <v>4398</v>
      </c>
      <c r="D180" s="3" t="str">
        <f t="shared" si="4"/>
        <v>Leticia Perez Ramsey</v>
      </c>
      <c r="E180" s="3">
        <f t="shared" ca="1" si="5"/>
        <v>0.79576721903837777</v>
      </c>
      <c r="F180" s="31" t="s">
        <v>7775</v>
      </c>
      <c r="G180" s="3" t="str">
        <f>Dados[[#This Row],[NOME]]&amp;Dados[[#This Row],[PROVEDOR]]</f>
        <v>Leticia@gmail.com</v>
      </c>
      <c r="H180" s="14">
        <v>92</v>
      </c>
      <c r="I180" s="3" t="str">
        <f>VLOOKUP(Dados[[#This Row],[PREFIXO]],DDD!A:C,2,0)</f>
        <v>Amazonas</v>
      </c>
      <c r="J180" s="3" t="str">
        <f>VLOOKUP(Dados[[#This Row],[PREFIXO]],DDD!A:C,3,0)</f>
        <v>Norte</v>
      </c>
      <c r="K180" s="3" t="str">
        <f>IF(Dados[[#This Row],[PREÇO ]]=2000,"Produto A",IF(Dados[[#This Row],[PREÇO ]]=1800,"Produto B","Produto C"))</f>
        <v>Produto A</v>
      </c>
      <c r="L180" s="3" t="str">
        <f>IF(Dados[[#This Row],[Nº DE PARCELAS]]=1,"Boleto","Cartão de crédito")</f>
        <v>Boleto</v>
      </c>
      <c r="M180" s="28">
        <v>2000</v>
      </c>
      <c r="N180" s="5">
        <v>1</v>
      </c>
      <c r="O180" s="3" t="str">
        <f>IF(Dados[[#This Row],[Nº DE PARCELAS]]=1,"À vista","À Prazo")</f>
        <v>À vista</v>
      </c>
      <c r="P180" s="33">
        <v>43525</v>
      </c>
      <c r="Q180" s="3" t="s">
        <v>7831</v>
      </c>
    </row>
    <row r="181" spans="1:17" ht="15" customHeight="1" x14ac:dyDescent="0.25">
      <c r="A181" s="8" t="s">
        <v>2349</v>
      </c>
      <c r="B181" s="3" t="s">
        <v>35</v>
      </c>
      <c r="C181" s="3" t="s">
        <v>4379</v>
      </c>
      <c r="D181" s="3" t="str">
        <f t="shared" si="4"/>
        <v>Kellen Arruda Duncan</v>
      </c>
      <c r="E181" s="3">
        <f t="shared" ca="1" si="5"/>
        <v>0.31885271177610697</v>
      </c>
      <c r="F181" s="31" t="s">
        <v>7777</v>
      </c>
      <c r="G181" s="3" t="str">
        <f>Dados[[#This Row],[NOME]]&amp;Dados[[#This Row],[PROVEDOR]]</f>
        <v>Kellen@ig.com</v>
      </c>
      <c r="H181" s="14">
        <v>55</v>
      </c>
      <c r="I181" s="3" t="str">
        <f>VLOOKUP(Dados[[#This Row],[PREFIXO]],DDD!A:C,2,0)</f>
        <v>Rio Grande do Sul</v>
      </c>
      <c r="J181" s="3" t="str">
        <f>VLOOKUP(Dados[[#This Row],[PREFIXO]],DDD!A:C,3,0)</f>
        <v>Sul</v>
      </c>
      <c r="K181" s="3" t="str">
        <f>IF(Dados[[#This Row],[PREÇO ]]=2000,"Produto A",IF(Dados[[#This Row],[PREÇO ]]=1800,"Produto B","Produto C"))</f>
        <v>Produto B</v>
      </c>
      <c r="L181" s="3" t="str">
        <f>IF(Dados[[#This Row],[Nº DE PARCELAS]]=1,"Boleto","Cartão de crédito")</f>
        <v>Cartão de crédito</v>
      </c>
      <c r="M181" s="28">
        <v>1800</v>
      </c>
      <c r="N181" s="5">
        <v>6</v>
      </c>
      <c r="O181" s="3" t="str">
        <f>IF(Dados[[#This Row],[Nº DE PARCELAS]]=1,"À vista","À Prazo")</f>
        <v>À Prazo</v>
      </c>
      <c r="P181" s="33">
        <v>43525</v>
      </c>
      <c r="Q181" s="3" t="s">
        <v>7834</v>
      </c>
    </row>
    <row r="182" spans="1:17" ht="15" customHeight="1" x14ac:dyDescent="0.25">
      <c r="A182" s="8" t="s">
        <v>2940</v>
      </c>
      <c r="B182" s="3" t="s">
        <v>243</v>
      </c>
      <c r="C182" s="3" t="s">
        <v>4387</v>
      </c>
      <c r="D182" s="3" t="str">
        <f t="shared" si="4"/>
        <v>Marle Müller Kerr</v>
      </c>
      <c r="E182" s="3">
        <f t="shared" ca="1" si="5"/>
        <v>0.8393476712403235</v>
      </c>
      <c r="F182" s="13" t="s">
        <v>7774</v>
      </c>
      <c r="G182" s="3" t="str">
        <f>Dados[[#This Row],[NOME]]&amp;Dados[[#This Row],[PROVEDOR]]</f>
        <v>Marle@hotmail.com</v>
      </c>
      <c r="H182" s="14">
        <v>77</v>
      </c>
      <c r="I182" s="3" t="str">
        <f>VLOOKUP(Dados[[#This Row],[PREFIXO]],DDD!A:C,2,0)</f>
        <v>Bahia</v>
      </c>
      <c r="J182" s="3" t="str">
        <f>VLOOKUP(Dados[[#This Row],[PREFIXO]],DDD!A:C,3,0)</f>
        <v>Nordeste</v>
      </c>
      <c r="K182" s="3" t="str">
        <f>IF(Dados[[#This Row],[PREÇO ]]=2000,"Produto A",IF(Dados[[#This Row],[PREÇO ]]=1800,"Produto B","Produto C"))</f>
        <v>Produto B</v>
      </c>
      <c r="L182" s="3" t="str">
        <f>IF(Dados[[#This Row],[Nº DE PARCELAS]]=1,"Boleto","Cartão de crédito")</f>
        <v>Cartão de crédito</v>
      </c>
      <c r="M182" s="28">
        <v>1800</v>
      </c>
      <c r="N182" s="5">
        <v>6</v>
      </c>
      <c r="O182" s="3" t="str">
        <f>IF(Dados[[#This Row],[Nº DE PARCELAS]]=1,"À vista","À Prazo")</f>
        <v>À Prazo</v>
      </c>
      <c r="P182" s="33">
        <v>43526</v>
      </c>
      <c r="Q182" s="3" t="s">
        <v>7833</v>
      </c>
    </row>
    <row r="183" spans="1:17" ht="15" customHeight="1" x14ac:dyDescent="0.25">
      <c r="A183" s="8" t="s">
        <v>3400</v>
      </c>
      <c r="B183" s="3" t="s">
        <v>318</v>
      </c>
      <c r="C183" s="3" t="s">
        <v>4381</v>
      </c>
      <c r="D183" s="3" t="str">
        <f t="shared" si="4"/>
        <v>Parineeti Ribeiro Fletcher</v>
      </c>
      <c r="E183" s="3">
        <f t="shared" ca="1" si="5"/>
        <v>0.69883907575459181</v>
      </c>
      <c r="F183" s="13" t="s">
        <v>7774</v>
      </c>
      <c r="G183" s="3" t="str">
        <f>Dados[[#This Row],[NOME]]&amp;Dados[[#This Row],[PROVEDOR]]</f>
        <v>Parineeti@hotmail.com</v>
      </c>
      <c r="H183" s="14">
        <v>93</v>
      </c>
      <c r="I183" s="3" t="str">
        <f>VLOOKUP(Dados[[#This Row],[PREFIXO]],DDD!A:C,2,0)</f>
        <v>Pará</v>
      </c>
      <c r="J183" s="3" t="str">
        <f>VLOOKUP(Dados[[#This Row],[PREFIXO]],DDD!A:C,3,0)</f>
        <v>Norte</v>
      </c>
      <c r="K183" s="3" t="str">
        <f>IF(Dados[[#This Row],[PREÇO ]]=2000,"Produto A",IF(Dados[[#This Row],[PREÇO ]]=1800,"Produto B","Produto C"))</f>
        <v>Produto B</v>
      </c>
      <c r="L183" s="3" t="str">
        <f>IF(Dados[[#This Row],[Nº DE PARCELAS]]=1,"Boleto","Cartão de crédito")</f>
        <v>Cartão de crédito</v>
      </c>
      <c r="M183" s="28">
        <v>1800</v>
      </c>
      <c r="N183" s="5">
        <v>7</v>
      </c>
      <c r="O183" s="3" t="str">
        <f>IF(Dados[[#This Row],[Nº DE PARCELAS]]=1,"À vista","À Prazo")</f>
        <v>À Prazo</v>
      </c>
      <c r="P183" s="33">
        <v>43526</v>
      </c>
      <c r="Q183" s="3" t="s">
        <v>7834</v>
      </c>
    </row>
    <row r="184" spans="1:17" ht="15" customHeight="1" x14ac:dyDescent="0.25">
      <c r="A184" s="8" t="s">
        <v>3434</v>
      </c>
      <c r="B184" s="3" t="s">
        <v>352</v>
      </c>
      <c r="C184" s="3" t="s">
        <v>4376</v>
      </c>
      <c r="D184" s="3" t="str">
        <f t="shared" si="4"/>
        <v>Pippa Spiassi Daugherty</v>
      </c>
      <c r="E184" s="3">
        <f t="shared" ca="1" si="5"/>
        <v>0.20698288736228709</v>
      </c>
      <c r="F184" s="13" t="s">
        <v>7774</v>
      </c>
      <c r="G184" s="3" t="str">
        <f>Dados[[#This Row],[NOME]]&amp;Dados[[#This Row],[PROVEDOR]]</f>
        <v>Pippa@hotmail.com</v>
      </c>
      <c r="H184" s="14">
        <v>61</v>
      </c>
      <c r="I184" s="3" t="str">
        <f>VLOOKUP(Dados[[#This Row],[PREFIXO]],DDD!A:C,2,0)</f>
        <v>Distrito Federal</v>
      </c>
      <c r="J184" s="3" t="str">
        <f>VLOOKUP(Dados[[#This Row],[PREFIXO]],DDD!A:C,3,0)</f>
        <v>Centro-Oeste</v>
      </c>
      <c r="K184" s="3" t="str">
        <f>IF(Dados[[#This Row],[PREÇO ]]=2000,"Produto A",IF(Dados[[#This Row],[PREÇO ]]=1800,"Produto B","Produto C"))</f>
        <v>Produto A</v>
      </c>
      <c r="L184" s="3" t="str">
        <f>IF(Dados[[#This Row],[Nº DE PARCELAS]]=1,"Boleto","Cartão de crédito")</f>
        <v>Boleto</v>
      </c>
      <c r="M184" s="28">
        <v>2000</v>
      </c>
      <c r="N184" s="5">
        <v>1</v>
      </c>
      <c r="O184" s="3" t="str">
        <f>IF(Dados[[#This Row],[Nº DE PARCELAS]]=1,"À vista","À Prazo")</f>
        <v>À vista</v>
      </c>
      <c r="P184" s="33">
        <v>43526</v>
      </c>
      <c r="Q184" s="3" t="s">
        <v>7831</v>
      </c>
    </row>
    <row r="185" spans="1:17" ht="15" customHeight="1" x14ac:dyDescent="0.25">
      <c r="A185" s="8" t="s">
        <v>1120</v>
      </c>
      <c r="B185" s="3" t="s">
        <v>348</v>
      </c>
      <c r="C185" s="3" t="s">
        <v>4395</v>
      </c>
      <c r="D185" s="3" t="str">
        <f t="shared" si="4"/>
        <v>Cibele Simões Stack</v>
      </c>
      <c r="E185" s="3">
        <f t="shared" ca="1" si="5"/>
        <v>0.97918838295823296</v>
      </c>
      <c r="F185" s="31" t="s">
        <v>7776</v>
      </c>
      <c r="G185" s="3" t="str">
        <f>Dados[[#This Row],[NOME]]&amp;Dados[[#This Row],[PROVEDOR]]</f>
        <v>Cibele@yahoo.com</v>
      </c>
      <c r="H185" s="14">
        <v>62</v>
      </c>
      <c r="I185" s="3" t="str">
        <f>VLOOKUP(Dados[[#This Row],[PREFIXO]],DDD!A:C,2,0)</f>
        <v>Goiás</v>
      </c>
      <c r="J185" s="3" t="str">
        <f>VLOOKUP(Dados[[#This Row],[PREFIXO]],DDD!A:C,3,0)</f>
        <v>Centro-Oeste</v>
      </c>
      <c r="K185" s="3" t="str">
        <f>IF(Dados[[#This Row],[PREÇO ]]=2000,"Produto A",IF(Dados[[#This Row],[PREÇO ]]=1800,"Produto B","Produto C"))</f>
        <v>Produto A</v>
      </c>
      <c r="L185" s="3" t="str">
        <f>IF(Dados[[#This Row],[Nº DE PARCELAS]]=1,"Boleto","Cartão de crédito")</f>
        <v>Cartão de crédito</v>
      </c>
      <c r="M185" s="28">
        <v>2000</v>
      </c>
      <c r="N185" s="5">
        <v>2</v>
      </c>
      <c r="O185" s="3" t="str">
        <f>IF(Dados[[#This Row],[Nº DE PARCELAS]]=1,"À vista","À Prazo")</f>
        <v>À Prazo</v>
      </c>
      <c r="P185" s="33">
        <v>43527</v>
      </c>
      <c r="Q185" s="3" t="s">
        <v>7832</v>
      </c>
    </row>
    <row r="186" spans="1:17" ht="15" customHeight="1" x14ac:dyDescent="0.25">
      <c r="A186" s="8" t="s">
        <v>2848</v>
      </c>
      <c r="B186" s="3" t="s">
        <v>151</v>
      </c>
      <c r="C186" s="3" t="s">
        <v>4374</v>
      </c>
      <c r="D186" s="3" t="str">
        <f t="shared" si="4"/>
        <v>Malia Furtado Calhoun</v>
      </c>
      <c r="E186" s="3">
        <f t="shared" ca="1" si="5"/>
        <v>0.62473855313694748</v>
      </c>
      <c r="F186" s="31" t="s">
        <v>7777</v>
      </c>
      <c r="G186" s="3" t="str">
        <f>Dados[[#This Row],[NOME]]&amp;Dados[[#This Row],[PROVEDOR]]</f>
        <v>Malia@ig.com</v>
      </c>
      <c r="H186" s="14">
        <v>79</v>
      </c>
      <c r="I186" s="3" t="str">
        <f>VLOOKUP(Dados[[#This Row],[PREFIXO]],DDD!A:C,2,0)</f>
        <v>Sergipe</v>
      </c>
      <c r="J186" s="3" t="str">
        <f>VLOOKUP(Dados[[#This Row],[PREFIXO]],DDD!A:C,3,0)</f>
        <v>Nordeste</v>
      </c>
      <c r="K186" s="3" t="str">
        <f>IF(Dados[[#This Row],[PREÇO ]]=2000,"Produto A",IF(Dados[[#This Row],[PREÇO ]]=1800,"Produto B","Produto C"))</f>
        <v>Produto B</v>
      </c>
      <c r="L186" s="3" t="str">
        <f>IF(Dados[[#This Row],[Nº DE PARCELAS]]=1,"Boleto","Cartão de crédito")</f>
        <v>Cartão de crédito</v>
      </c>
      <c r="M186" s="28">
        <v>1800</v>
      </c>
      <c r="N186" s="5">
        <v>5</v>
      </c>
      <c r="O186" s="3" t="str">
        <f>IF(Dados[[#This Row],[Nº DE PARCELAS]]=1,"À vista","À Prazo")</f>
        <v>À Prazo</v>
      </c>
      <c r="P186" s="33">
        <v>43527</v>
      </c>
      <c r="Q186" s="3" t="s">
        <v>7833</v>
      </c>
    </row>
    <row r="187" spans="1:17" ht="15" customHeight="1" x14ac:dyDescent="0.25">
      <c r="A187" s="8" t="s">
        <v>4317</v>
      </c>
      <c r="B187" s="3" t="s">
        <v>77</v>
      </c>
      <c r="C187" s="3" t="s">
        <v>4400</v>
      </c>
      <c r="D187" s="3" t="str">
        <f t="shared" si="4"/>
        <v>Zamy Caldas Saunders</v>
      </c>
      <c r="E187" s="3">
        <f t="shared" ca="1" si="5"/>
        <v>0.73350605152394033</v>
      </c>
      <c r="F187" s="31" t="s">
        <v>7777</v>
      </c>
      <c r="G187" s="3" t="str">
        <f>Dados[[#This Row],[NOME]]&amp;Dados[[#This Row],[PROVEDOR]]</f>
        <v>Zamy@ig.com</v>
      </c>
      <c r="H187" s="14">
        <v>94</v>
      </c>
      <c r="I187" s="3" t="str">
        <f>VLOOKUP(Dados[[#This Row],[PREFIXO]],DDD!A:C,2,0)</f>
        <v>Pará</v>
      </c>
      <c r="J187" s="3" t="str">
        <f>VLOOKUP(Dados[[#This Row],[PREFIXO]],DDD!A:C,3,0)</f>
        <v>Norte</v>
      </c>
      <c r="K187" s="3" t="str">
        <f>IF(Dados[[#This Row],[PREÇO ]]=2000,"Produto A",IF(Dados[[#This Row],[PREÇO ]]=1800,"Produto B","Produto C"))</f>
        <v>Produto B</v>
      </c>
      <c r="L187" s="3" t="str">
        <f>IF(Dados[[#This Row],[Nº DE PARCELAS]]=1,"Boleto","Cartão de crédito")</f>
        <v>Cartão de crédito</v>
      </c>
      <c r="M187" s="28">
        <v>1800</v>
      </c>
      <c r="N187" s="5">
        <v>5</v>
      </c>
      <c r="O187" s="3" t="str">
        <f>IF(Dados[[#This Row],[Nº DE PARCELAS]]=1,"À vista","À Prazo")</f>
        <v>À Prazo</v>
      </c>
      <c r="P187" s="33">
        <v>43527</v>
      </c>
      <c r="Q187" s="3" t="s">
        <v>7831</v>
      </c>
    </row>
    <row r="188" spans="1:17" ht="15" customHeight="1" x14ac:dyDescent="0.25">
      <c r="A188" s="8" t="s">
        <v>1970</v>
      </c>
      <c r="B188" s="3" t="s">
        <v>42</v>
      </c>
      <c r="C188" s="3" t="s">
        <v>4389</v>
      </c>
      <c r="D188" s="3" t="str">
        <f t="shared" si="4"/>
        <v>Ioana Badu McCracken</v>
      </c>
      <c r="E188" s="3">
        <f t="shared" ca="1" si="5"/>
        <v>0.21223417140122325</v>
      </c>
      <c r="F188" s="31" t="s">
        <v>7776</v>
      </c>
      <c r="G188" s="3" t="str">
        <f>Dados[[#This Row],[NOME]]&amp;Dados[[#This Row],[PROVEDOR]]</f>
        <v>Ioana@yahoo.com</v>
      </c>
      <c r="H188" s="14">
        <v>81</v>
      </c>
      <c r="I188" s="3" t="str">
        <f>VLOOKUP(Dados[[#This Row],[PREFIXO]],DDD!A:C,2,0)</f>
        <v>Pernambuco</v>
      </c>
      <c r="J188" s="3" t="str">
        <f>VLOOKUP(Dados[[#This Row],[PREFIXO]],DDD!A:C,3,0)</f>
        <v>Nordeste</v>
      </c>
      <c r="K188" s="3" t="str">
        <f>IF(Dados[[#This Row],[PREÇO ]]=2000,"Produto A",IF(Dados[[#This Row],[PREÇO ]]=1800,"Produto B","Produto C"))</f>
        <v>Produto A</v>
      </c>
      <c r="L188" s="3" t="str">
        <f>IF(Dados[[#This Row],[Nº DE PARCELAS]]=1,"Boleto","Cartão de crédito")</f>
        <v>Boleto</v>
      </c>
      <c r="M188" s="28">
        <v>2000</v>
      </c>
      <c r="N188" s="5">
        <v>1</v>
      </c>
      <c r="O188" s="3" t="str">
        <f>IF(Dados[[#This Row],[Nº DE PARCELAS]]=1,"À vista","À Prazo")</f>
        <v>À vista</v>
      </c>
      <c r="P188" s="33">
        <v>43528</v>
      </c>
      <c r="Q188" s="3" t="s">
        <v>7831</v>
      </c>
    </row>
    <row r="189" spans="1:17" ht="15" customHeight="1" x14ac:dyDescent="0.25">
      <c r="A189" s="8" t="s">
        <v>3738</v>
      </c>
      <c r="B189" s="3" t="s">
        <v>270</v>
      </c>
      <c r="C189" s="3" t="s">
        <v>4368</v>
      </c>
      <c r="D189" s="3" t="str">
        <f t="shared" si="4"/>
        <v>Seara Papanicolau Weber</v>
      </c>
      <c r="E189" s="3">
        <f t="shared" ca="1" si="5"/>
        <v>0.32600962625820218</v>
      </c>
      <c r="F189" s="31" t="s">
        <v>7775</v>
      </c>
      <c r="G189" s="3" t="str">
        <f>Dados[[#This Row],[NOME]]&amp;Dados[[#This Row],[PROVEDOR]]</f>
        <v>Seara@gmail.com</v>
      </c>
      <c r="H189" s="14">
        <v>95</v>
      </c>
      <c r="I189" s="3" t="str">
        <f>VLOOKUP(Dados[[#This Row],[PREFIXO]],DDD!A:C,2,0)</f>
        <v>Roraima</v>
      </c>
      <c r="J189" s="3" t="str">
        <f>VLOOKUP(Dados[[#This Row],[PREFIXO]],DDD!A:C,3,0)</f>
        <v>Norte</v>
      </c>
      <c r="K189" s="3" t="str">
        <f>IF(Dados[[#This Row],[PREÇO ]]=2000,"Produto A",IF(Dados[[#This Row],[PREÇO ]]=1800,"Produto B","Produto C"))</f>
        <v>Produto B</v>
      </c>
      <c r="L189" s="3" t="str">
        <f>IF(Dados[[#This Row],[Nº DE PARCELAS]]=1,"Boleto","Cartão de crédito")</f>
        <v>Cartão de crédito</v>
      </c>
      <c r="M189" s="28">
        <v>1800</v>
      </c>
      <c r="N189" s="5">
        <v>7</v>
      </c>
      <c r="O189" s="3" t="str">
        <f>IF(Dados[[#This Row],[Nº DE PARCELAS]]=1,"À vista","À Prazo")</f>
        <v>À Prazo</v>
      </c>
      <c r="P189" s="33">
        <v>43528</v>
      </c>
      <c r="Q189" s="3" t="s">
        <v>7834</v>
      </c>
    </row>
    <row r="190" spans="1:17" ht="15" customHeight="1" x14ac:dyDescent="0.25">
      <c r="A190" s="8" t="s">
        <v>2969</v>
      </c>
      <c r="B190" s="3" t="s">
        <v>272</v>
      </c>
      <c r="C190" s="3" t="s">
        <v>4378</v>
      </c>
      <c r="D190" s="3" t="str">
        <f t="shared" si="4"/>
        <v>Mauan Parreira Dempsey</v>
      </c>
      <c r="E190" s="3">
        <f t="shared" ca="1" si="5"/>
        <v>0.65566359320408452</v>
      </c>
      <c r="F190" s="31" t="s">
        <v>7777</v>
      </c>
      <c r="G190" s="3" t="str">
        <f>Dados[[#This Row],[NOME]]&amp;Dados[[#This Row],[PROVEDOR]]</f>
        <v>Mauan@ig.com</v>
      </c>
      <c r="H190" s="14">
        <v>63</v>
      </c>
      <c r="I190" s="3" t="str">
        <f>VLOOKUP(Dados[[#This Row],[PREFIXO]],DDD!A:C,2,0)</f>
        <v>Tocantins</v>
      </c>
      <c r="J190" s="3" t="str">
        <f>VLOOKUP(Dados[[#This Row],[PREFIXO]],DDD!A:C,3,0)</f>
        <v>Norte</v>
      </c>
      <c r="K190" s="3" t="str">
        <f>IF(Dados[[#This Row],[PREÇO ]]=2000,"Produto A",IF(Dados[[#This Row],[PREÇO ]]=1800,"Produto B","Produto C"))</f>
        <v>Produto C</v>
      </c>
      <c r="L190" s="3" t="str">
        <f>IF(Dados[[#This Row],[Nº DE PARCELAS]]=1,"Boleto","Cartão de crédito")</f>
        <v>Cartão de crédito</v>
      </c>
      <c r="M190" s="28">
        <v>1500</v>
      </c>
      <c r="N190" s="5">
        <v>10</v>
      </c>
      <c r="O190" s="3" t="str">
        <f>IF(Dados[[#This Row],[Nº DE PARCELAS]]=1,"À vista","À Prazo")</f>
        <v>À Prazo</v>
      </c>
      <c r="P190" s="33">
        <v>43528</v>
      </c>
      <c r="Q190" s="3" t="s">
        <v>7832</v>
      </c>
    </row>
    <row r="191" spans="1:17" ht="15" customHeight="1" x14ac:dyDescent="0.25">
      <c r="A191" s="8" t="s">
        <v>3884</v>
      </c>
      <c r="B191" s="3" t="s">
        <v>30</v>
      </c>
      <c r="C191" s="3" t="s">
        <v>4396</v>
      </c>
      <c r="D191" s="3" t="str">
        <f t="shared" si="4"/>
        <v>Stela Antunes Pollock</v>
      </c>
      <c r="E191" s="3">
        <f t="shared" ca="1" si="5"/>
        <v>0.92753125412833326</v>
      </c>
      <c r="F191" s="31" t="s">
        <v>7775</v>
      </c>
      <c r="G191" s="3" t="str">
        <f>Dados[[#This Row],[NOME]]&amp;Dados[[#This Row],[PROVEDOR]]</f>
        <v>Stela@gmail.com</v>
      </c>
      <c r="H191" s="14">
        <v>96</v>
      </c>
      <c r="I191" s="3" t="str">
        <f>VLOOKUP(Dados[[#This Row],[PREFIXO]],DDD!A:C,2,0)</f>
        <v>Amapá</v>
      </c>
      <c r="J191" s="3" t="str">
        <f>VLOOKUP(Dados[[#This Row],[PREFIXO]],DDD!A:C,3,0)</f>
        <v>Norte</v>
      </c>
      <c r="K191" s="3" t="str">
        <f>IF(Dados[[#This Row],[PREÇO ]]=2000,"Produto A",IF(Dados[[#This Row],[PREÇO ]]=1800,"Produto B","Produto C"))</f>
        <v>Produto A</v>
      </c>
      <c r="L191" s="3" t="str">
        <f>IF(Dados[[#This Row],[Nº DE PARCELAS]]=1,"Boleto","Cartão de crédito")</f>
        <v>Boleto</v>
      </c>
      <c r="M191" s="28">
        <v>2000</v>
      </c>
      <c r="N191" s="5">
        <v>1</v>
      </c>
      <c r="O191" s="3" t="str">
        <f>IF(Dados[[#This Row],[Nº DE PARCELAS]]=1,"À vista","À Prazo")</f>
        <v>À vista</v>
      </c>
      <c r="P191" s="33">
        <v>43529</v>
      </c>
      <c r="Q191" s="3" t="s">
        <v>7832</v>
      </c>
    </row>
    <row r="192" spans="1:17" ht="15" customHeight="1" x14ac:dyDescent="0.25">
      <c r="A192" s="8" t="s">
        <v>3910</v>
      </c>
      <c r="B192" s="3" t="s">
        <v>56</v>
      </c>
      <c r="C192" s="3" t="s">
        <v>4379</v>
      </c>
      <c r="D192" s="3" t="str">
        <f t="shared" si="4"/>
        <v>Sureya Bicalho Duncan</v>
      </c>
      <c r="E192" s="3">
        <f t="shared" ca="1" si="5"/>
        <v>0.22116517041957184</v>
      </c>
      <c r="F192" s="31" t="s">
        <v>7776</v>
      </c>
      <c r="G192" s="3" t="str">
        <f>Dados[[#This Row],[NOME]]&amp;Dados[[#This Row],[PROVEDOR]]</f>
        <v>Sureya@yahoo.com</v>
      </c>
      <c r="H192" s="14">
        <v>82</v>
      </c>
      <c r="I192" s="3" t="str">
        <f>VLOOKUP(Dados[[#This Row],[PREFIXO]],DDD!A:C,2,0)</f>
        <v>Alagoas</v>
      </c>
      <c r="J192" s="3" t="str">
        <f>VLOOKUP(Dados[[#This Row],[PREFIXO]],DDD!A:C,3,0)</f>
        <v>Nordeste</v>
      </c>
      <c r="K192" s="3" t="str">
        <f>IF(Dados[[#This Row],[PREÇO ]]=2000,"Produto A",IF(Dados[[#This Row],[PREÇO ]]=1800,"Produto B","Produto C"))</f>
        <v>Produto C</v>
      </c>
      <c r="L192" s="3" t="str">
        <f>IF(Dados[[#This Row],[Nº DE PARCELAS]]=1,"Boleto","Cartão de crédito")</f>
        <v>Cartão de crédito</v>
      </c>
      <c r="M192" s="28">
        <v>1500</v>
      </c>
      <c r="N192" s="5">
        <v>8</v>
      </c>
      <c r="O192" s="3" t="str">
        <f>IF(Dados[[#This Row],[Nº DE PARCELAS]]=1,"À vista","À Prazo")</f>
        <v>À Prazo</v>
      </c>
      <c r="P192" s="33">
        <v>43529</v>
      </c>
      <c r="Q192" s="3" t="s">
        <v>7833</v>
      </c>
    </row>
    <row r="193" spans="1:17" ht="15" customHeight="1" x14ac:dyDescent="0.25">
      <c r="A193" s="8" t="s">
        <v>4049</v>
      </c>
      <c r="B193" s="3" t="s">
        <v>195</v>
      </c>
      <c r="C193" s="3" t="s">
        <v>4404</v>
      </c>
      <c r="D193" s="3" t="str">
        <f t="shared" si="4"/>
        <v>Tiwatope Lima Vaughn</v>
      </c>
      <c r="E193" s="3">
        <f t="shared" ca="1" si="5"/>
        <v>0.73079980861604898</v>
      </c>
      <c r="F193" s="13" t="s">
        <v>7774</v>
      </c>
      <c r="G193" s="3" t="str">
        <f>Dados[[#This Row],[NOME]]&amp;Dados[[#This Row],[PROVEDOR]]</f>
        <v>Tiwatope@hotmail.com</v>
      </c>
      <c r="H193" s="14">
        <v>64</v>
      </c>
      <c r="I193" s="3" t="str">
        <f>VLOOKUP(Dados[[#This Row],[PREFIXO]],DDD!A:C,2,0)</f>
        <v>Goiás</v>
      </c>
      <c r="J193" s="3" t="str">
        <f>VLOOKUP(Dados[[#This Row],[PREFIXO]],DDD!A:C,3,0)</f>
        <v>Centro-Oeste</v>
      </c>
      <c r="K193" s="3" t="str">
        <f>IF(Dados[[#This Row],[PREÇO ]]=2000,"Produto A",IF(Dados[[#This Row],[PREÇO ]]=1800,"Produto B","Produto C"))</f>
        <v>Produto B</v>
      </c>
      <c r="L193" s="3" t="str">
        <f>IF(Dados[[#This Row],[Nº DE PARCELAS]]=1,"Boleto","Cartão de crédito")</f>
        <v>Cartão de crédito</v>
      </c>
      <c r="M193" s="28">
        <v>1800</v>
      </c>
      <c r="N193" s="5">
        <v>7</v>
      </c>
      <c r="O193" s="3" t="str">
        <f>IF(Dados[[#This Row],[Nº DE PARCELAS]]=1,"À vista","À Prazo")</f>
        <v>À Prazo</v>
      </c>
      <c r="P193" s="33">
        <v>43529</v>
      </c>
      <c r="Q193" s="3" t="s">
        <v>7831</v>
      </c>
    </row>
    <row r="194" spans="1:17" ht="15" customHeight="1" x14ac:dyDescent="0.25">
      <c r="A194" s="8" t="s">
        <v>1411</v>
      </c>
      <c r="B194" s="3" t="s">
        <v>254</v>
      </c>
      <c r="C194" s="3" t="s">
        <v>4376</v>
      </c>
      <c r="D194" s="3" t="str">
        <f t="shared" ref="D194:D257" si="6">A194&amp;" "&amp;B194&amp;" "&amp;C194</f>
        <v>Ekaterina Neves Daugherty</v>
      </c>
      <c r="E194" s="3">
        <f t="shared" ref="E194:E257" ca="1" si="7">RAND()</f>
        <v>8.1569467916320915E-2</v>
      </c>
      <c r="F194" s="31" t="s">
        <v>7777</v>
      </c>
      <c r="G194" s="3" t="str">
        <f>Dados[[#This Row],[NOME]]&amp;Dados[[#This Row],[PROVEDOR]]</f>
        <v>Ekaterina@ig.com</v>
      </c>
      <c r="H194" s="14">
        <v>97</v>
      </c>
      <c r="I194" s="3" t="str">
        <f>VLOOKUP(Dados[[#This Row],[PREFIXO]],DDD!A:C,2,0)</f>
        <v>Amazonas</v>
      </c>
      <c r="J194" s="3" t="str">
        <f>VLOOKUP(Dados[[#This Row],[PREFIXO]],DDD!A:C,3,0)</f>
        <v>Norte</v>
      </c>
      <c r="K194" s="3" t="str">
        <f>IF(Dados[[#This Row],[PREÇO ]]=2000,"Produto A",IF(Dados[[#This Row],[PREÇO ]]=1800,"Produto B","Produto C"))</f>
        <v>Produto A</v>
      </c>
      <c r="L194" s="3" t="str">
        <f>IF(Dados[[#This Row],[Nº DE PARCELAS]]=1,"Boleto","Cartão de crédito")</f>
        <v>Boleto</v>
      </c>
      <c r="M194" s="28">
        <v>2000</v>
      </c>
      <c r="N194" s="5">
        <v>1</v>
      </c>
      <c r="O194" s="3" t="str">
        <f>IF(Dados[[#This Row],[Nº DE PARCELAS]]=1,"À vista","À Prazo")</f>
        <v>À vista</v>
      </c>
      <c r="P194" s="33">
        <v>43530</v>
      </c>
      <c r="Q194" s="3" t="s">
        <v>7833</v>
      </c>
    </row>
    <row r="195" spans="1:17" ht="15" customHeight="1" x14ac:dyDescent="0.25">
      <c r="A195" s="8" t="s">
        <v>2238</v>
      </c>
      <c r="B195" s="3" t="s">
        <v>310</v>
      </c>
      <c r="C195" s="3" t="s">
        <v>4384</v>
      </c>
      <c r="D195" s="3" t="str">
        <f t="shared" si="6"/>
        <v>Juweyriyah Ramalho Hagan</v>
      </c>
      <c r="E195" s="3">
        <f t="shared" ca="1" si="7"/>
        <v>0.92890388062720042</v>
      </c>
      <c r="F195" s="31" t="s">
        <v>7775</v>
      </c>
      <c r="G195" s="3" t="str">
        <f>Dados[[#This Row],[NOME]]&amp;Dados[[#This Row],[PROVEDOR]]</f>
        <v>Juweyriyah@gmail.com</v>
      </c>
      <c r="H195" s="14">
        <v>83</v>
      </c>
      <c r="I195" s="3" t="str">
        <f>VLOOKUP(Dados[[#This Row],[PREFIXO]],DDD!A:C,2,0)</f>
        <v>Paraíba</v>
      </c>
      <c r="J195" s="3" t="str">
        <f>VLOOKUP(Dados[[#This Row],[PREFIXO]],DDD!A:C,3,0)</f>
        <v>Nordeste</v>
      </c>
      <c r="K195" s="3" t="str">
        <f>IF(Dados[[#This Row],[PREÇO ]]=2000,"Produto A",IF(Dados[[#This Row],[PREÇO ]]=1800,"Produto B","Produto C"))</f>
        <v>Produto B</v>
      </c>
      <c r="L195" s="3" t="str">
        <f>IF(Dados[[#This Row],[Nº DE PARCELAS]]=1,"Boleto","Cartão de crédito")</f>
        <v>Cartão de crédito</v>
      </c>
      <c r="M195" s="28">
        <v>1800</v>
      </c>
      <c r="N195" s="5">
        <v>3</v>
      </c>
      <c r="O195" s="3" t="str">
        <f>IF(Dados[[#This Row],[Nº DE PARCELAS]]=1,"À vista","À Prazo")</f>
        <v>À Prazo</v>
      </c>
      <c r="P195" s="33">
        <v>43530</v>
      </c>
      <c r="Q195" s="3" t="s">
        <v>7831</v>
      </c>
    </row>
    <row r="196" spans="1:17" ht="15" customHeight="1" x14ac:dyDescent="0.25">
      <c r="A196" s="8" t="s">
        <v>3332</v>
      </c>
      <c r="B196" s="3" t="s">
        <v>250</v>
      </c>
      <c r="C196" s="3" t="s">
        <v>4390</v>
      </c>
      <c r="D196" s="3" t="str">
        <f t="shared" si="6"/>
        <v>Núrya Naves McBride</v>
      </c>
      <c r="E196" s="3">
        <f t="shared" ca="1" si="7"/>
        <v>7.085994064183021E-2</v>
      </c>
      <c r="F196" s="31" t="s">
        <v>7775</v>
      </c>
      <c r="G196" s="3" t="str">
        <f>Dados[[#This Row],[NOME]]&amp;Dados[[#This Row],[PROVEDOR]]</f>
        <v>Núrya@gmail.com</v>
      </c>
      <c r="H196" s="14">
        <v>65</v>
      </c>
      <c r="I196" s="3" t="str">
        <f>VLOOKUP(Dados[[#This Row],[PREFIXO]],DDD!A:C,2,0)</f>
        <v>Mato Grosso</v>
      </c>
      <c r="J196" s="3" t="str">
        <f>VLOOKUP(Dados[[#This Row],[PREFIXO]],DDD!A:C,3,0)</f>
        <v>Centro-Oeste</v>
      </c>
      <c r="K196" s="3" t="str">
        <f>IF(Dados[[#This Row],[PREÇO ]]=2000,"Produto A",IF(Dados[[#This Row],[PREÇO ]]=1800,"Produto B","Produto C"))</f>
        <v>Produto A</v>
      </c>
      <c r="L196" s="3" t="str">
        <f>IF(Dados[[#This Row],[Nº DE PARCELAS]]=1,"Boleto","Cartão de crédito")</f>
        <v>Boleto</v>
      </c>
      <c r="M196" s="28">
        <v>2000</v>
      </c>
      <c r="N196" s="5">
        <v>1</v>
      </c>
      <c r="O196" s="3" t="str">
        <f>IF(Dados[[#This Row],[Nº DE PARCELAS]]=1,"À vista","À Prazo")</f>
        <v>À vista</v>
      </c>
      <c r="P196" s="33">
        <v>43530</v>
      </c>
      <c r="Q196" s="3" t="s">
        <v>7834</v>
      </c>
    </row>
    <row r="197" spans="1:17" ht="15" customHeight="1" x14ac:dyDescent="0.25">
      <c r="A197" s="8" t="s">
        <v>2054</v>
      </c>
      <c r="B197" s="3" t="s">
        <v>126</v>
      </c>
      <c r="C197" s="3" t="s">
        <v>4395</v>
      </c>
      <c r="D197" s="3" t="str">
        <f t="shared" si="6"/>
        <v>Jade Faleiros Stack</v>
      </c>
      <c r="E197" s="3">
        <f t="shared" ca="1" si="7"/>
        <v>0.69643758451716942</v>
      </c>
      <c r="F197" s="31" t="s">
        <v>7776</v>
      </c>
      <c r="G197" s="3" t="str">
        <f>Dados[[#This Row],[NOME]]&amp;Dados[[#This Row],[PROVEDOR]]</f>
        <v>Jade@yahoo.com</v>
      </c>
      <c r="H197" s="14">
        <v>66</v>
      </c>
      <c r="I197" s="3" t="str">
        <f>VLOOKUP(Dados[[#This Row],[PREFIXO]],DDD!A:C,2,0)</f>
        <v>Mato Grosso</v>
      </c>
      <c r="J197" s="3" t="str">
        <f>VLOOKUP(Dados[[#This Row],[PREFIXO]],DDD!A:C,3,0)</f>
        <v>Centro-Oeste</v>
      </c>
      <c r="K197" s="3" t="str">
        <f>IF(Dados[[#This Row],[PREÇO ]]=2000,"Produto A",IF(Dados[[#This Row],[PREÇO ]]=1800,"Produto B","Produto C"))</f>
        <v>Produto B</v>
      </c>
      <c r="L197" s="3" t="str">
        <f>IF(Dados[[#This Row],[Nº DE PARCELAS]]=1,"Boleto","Cartão de crédito")</f>
        <v>Cartão de crédito</v>
      </c>
      <c r="M197" s="28">
        <v>1800</v>
      </c>
      <c r="N197" s="5">
        <v>7</v>
      </c>
      <c r="O197" s="3" t="str">
        <f>IF(Dados[[#This Row],[Nº DE PARCELAS]]=1,"À vista","À Prazo")</f>
        <v>À Prazo</v>
      </c>
      <c r="P197" s="33">
        <v>43531</v>
      </c>
      <c r="Q197" s="3" t="s">
        <v>7834</v>
      </c>
    </row>
    <row r="198" spans="1:17" ht="15" customHeight="1" x14ac:dyDescent="0.25">
      <c r="A198" s="8" t="s">
        <v>4353</v>
      </c>
      <c r="B198" s="3" t="s">
        <v>113</v>
      </c>
      <c r="C198" s="3" t="s">
        <v>4397</v>
      </c>
      <c r="D198" s="3" t="str">
        <f t="shared" si="6"/>
        <v>Zoey Dias Shaw</v>
      </c>
      <c r="E198" s="3">
        <f t="shared" ca="1" si="7"/>
        <v>0.25898933412781977</v>
      </c>
      <c r="F198" s="31" t="s">
        <v>7776</v>
      </c>
      <c r="G198" s="3" t="str">
        <f>Dados[[#This Row],[NOME]]&amp;Dados[[#This Row],[PROVEDOR]]</f>
        <v>Zoey@yahoo.com</v>
      </c>
      <c r="H198" s="14">
        <v>84</v>
      </c>
      <c r="I198" s="3" t="str">
        <f>VLOOKUP(Dados[[#This Row],[PREFIXO]],DDD!A:C,2,0)</f>
        <v>Rio Grande do Norte</v>
      </c>
      <c r="J198" s="3" t="str">
        <f>VLOOKUP(Dados[[#This Row],[PREFIXO]],DDD!A:C,3,0)</f>
        <v>Nordeste</v>
      </c>
      <c r="K198" s="3" t="str">
        <f>IF(Dados[[#This Row],[PREÇO ]]=2000,"Produto A",IF(Dados[[#This Row],[PREÇO ]]=1800,"Produto B","Produto C"))</f>
        <v>Produto B</v>
      </c>
      <c r="L198" s="3" t="str">
        <f>IF(Dados[[#This Row],[Nº DE PARCELAS]]=1,"Boleto","Cartão de crédito")</f>
        <v>Cartão de crédito</v>
      </c>
      <c r="M198" s="28">
        <v>1800</v>
      </c>
      <c r="N198" s="5">
        <v>7</v>
      </c>
      <c r="O198" s="3" t="str">
        <f>IF(Dados[[#This Row],[Nº DE PARCELAS]]=1,"À vista","À Prazo")</f>
        <v>À Prazo</v>
      </c>
      <c r="P198" s="33">
        <v>43531</v>
      </c>
      <c r="Q198" s="3" t="s">
        <v>7834</v>
      </c>
    </row>
    <row r="199" spans="1:17" ht="15" customHeight="1" x14ac:dyDescent="0.25">
      <c r="A199" s="8" t="s">
        <v>4129</v>
      </c>
      <c r="B199" s="3" t="s">
        <v>275</v>
      </c>
      <c r="C199" s="3" t="s">
        <v>4369</v>
      </c>
      <c r="D199" s="3" t="str">
        <f t="shared" si="6"/>
        <v>Verena Pasquim Ballard</v>
      </c>
      <c r="E199" s="3">
        <f t="shared" ca="1" si="7"/>
        <v>0.400423403031127</v>
      </c>
      <c r="F199" s="31" t="s">
        <v>7776</v>
      </c>
      <c r="G199" s="3" t="str">
        <f>Dados[[#This Row],[NOME]]&amp;Dados[[#This Row],[PROVEDOR]]</f>
        <v>Verena@yahoo.com</v>
      </c>
      <c r="H199" s="14">
        <v>98</v>
      </c>
      <c r="I199" s="3" t="str">
        <f>VLOOKUP(Dados[[#This Row],[PREFIXO]],DDD!A:C,2,0)</f>
        <v>Maranhão</v>
      </c>
      <c r="J199" s="3" t="str">
        <f>VLOOKUP(Dados[[#This Row],[PREFIXO]],DDD!A:C,3,0)</f>
        <v>Nordeste</v>
      </c>
      <c r="K199" s="3" t="str">
        <f>IF(Dados[[#This Row],[PREÇO ]]=2000,"Produto A",IF(Dados[[#This Row],[PREÇO ]]=1800,"Produto B","Produto C"))</f>
        <v>Produto B</v>
      </c>
      <c r="L199" s="3" t="str">
        <f>IF(Dados[[#This Row],[Nº DE PARCELAS]]=1,"Boleto","Cartão de crédito")</f>
        <v>Cartão de crédito</v>
      </c>
      <c r="M199" s="28">
        <v>1800</v>
      </c>
      <c r="N199" s="5">
        <v>5</v>
      </c>
      <c r="O199" s="3" t="str">
        <f>IF(Dados[[#This Row],[Nº DE PARCELAS]]=1,"À vista","À Prazo")</f>
        <v>À Prazo</v>
      </c>
      <c r="P199" s="33">
        <v>43531</v>
      </c>
      <c r="Q199" s="3" t="s">
        <v>7834</v>
      </c>
    </row>
    <row r="200" spans="1:17" ht="15" customHeight="1" x14ac:dyDescent="0.25">
      <c r="A200" s="8" t="s">
        <v>4287</v>
      </c>
      <c r="B200" s="3" t="s">
        <v>47</v>
      </c>
      <c r="C200" s="3" t="s">
        <v>4371</v>
      </c>
      <c r="D200" s="3" t="str">
        <f t="shared" si="6"/>
        <v>Yris Barreto Atkinson</v>
      </c>
      <c r="E200" s="3">
        <f t="shared" ca="1" si="7"/>
        <v>0.5137689607787248</v>
      </c>
      <c r="F200" s="13" t="s">
        <v>7774</v>
      </c>
      <c r="G200" s="3" t="str">
        <f>Dados[[#This Row],[NOME]]&amp;Dados[[#This Row],[PROVEDOR]]</f>
        <v>Yris@hotmail.com</v>
      </c>
      <c r="H200" s="14">
        <v>67</v>
      </c>
      <c r="I200" s="3" t="str">
        <f>VLOOKUP(Dados[[#This Row],[PREFIXO]],DDD!A:C,2,0)</f>
        <v>Mato Grosso do Sul</v>
      </c>
      <c r="J200" s="3" t="str">
        <f>VLOOKUP(Dados[[#This Row],[PREFIXO]],DDD!A:C,3,0)</f>
        <v>Centro-Oeste</v>
      </c>
      <c r="K200" s="3" t="str">
        <f>IF(Dados[[#This Row],[PREÇO ]]=2000,"Produto A",IF(Dados[[#This Row],[PREÇO ]]=1800,"Produto B","Produto C"))</f>
        <v>Produto A</v>
      </c>
      <c r="L200" s="3" t="str">
        <f>IF(Dados[[#This Row],[Nº DE PARCELAS]]=1,"Boleto","Cartão de crédito")</f>
        <v>Boleto</v>
      </c>
      <c r="M200" s="28">
        <v>2000</v>
      </c>
      <c r="N200" s="5">
        <v>1</v>
      </c>
      <c r="O200" s="3" t="str">
        <f>IF(Dados[[#This Row],[Nº DE PARCELAS]]=1,"À vista","À Prazo")</f>
        <v>À vista</v>
      </c>
      <c r="P200" s="33">
        <v>43532</v>
      </c>
      <c r="Q200" s="3" t="s">
        <v>7834</v>
      </c>
    </row>
    <row r="201" spans="1:17" ht="15" customHeight="1" x14ac:dyDescent="0.25">
      <c r="A201" s="8" t="s">
        <v>4193</v>
      </c>
      <c r="B201" s="3" t="s">
        <v>339</v>
      </c>
      <c r="C201" s="3" t="s">
        <v>4393</v>
      </c>
      <c r="D201" s="3" t="str">
        <f t="shared" si="6"/>
        <v>Weslleyan Santos O’Hara</v>
      </c>
      <c r="E201" s="3">
        <f t="shared" ca="1" si="7"/>
        <v>0.24193822897700556</v>
      </c>
      <c r="F201" s="31" t="s">
        <v>7775</v>
      </c>
      <c r="G201" s="3" t="str">
        <f>Dados[[#This Row],[NOME]]&amp;Dados[[#This Row],[PROVEDOR]]</f>
        <v>Weslleyan@gmail.com</v>
      </c>
      <c r="H201" s="14">
        <v>99</v>
      </c>
      <c r="I201" s="3" t="str">
        <f>VLOOKUP(Dados[[#This Row],[PREFIXO]],DDD!A:C,2,0)</f>
        <v>Maranhão</v>
      </c>
      <c r="J201" s="3" t="str">
        <f>VLOOKUP(Dados[[#This Row],[PREFIXO]],DDD!A:C,3,0)</f>
        <v>Nordeste</v>
      </c>
      <c r="K201" s="3" t="str">
        <f>IF(Dados[[#This Row],[PREÇO ]]=2000,"Produto A",IF(Dados[[#This Row],[PREÇO ]]=1800,"Produto B","Produto C"))</f>
        <v>Produto B</v>
      </c>
      <c r="L201" s="3" t="str">
        <f>IF(Dados[[#This Row],[Nº DE PARCELAS]]=1,"Boleto","Cartão de crédito")</f>
        <v>Cartão de crédito</v>
      </c>
      <c r="M201" s="28">
        <v>1800</v>
      </c>
      <c r="N201" s="5">
        <v>7</v>
      </c>
      <c r="O201" s="3" t="str">
        <f>IF(Dados[[#This Row],[Nº DE PARCELAS]]=1,"À vista","À Prazo")</f>
        <v>À Prazo</v>
      </c>
      <c r="P201" s="33">
        <v>43532</v>
      </c>
      <c r="Q201" s="3" t="s">
        <v>7834</v>
      </c>
    </row>
    <row r="202" spans="1:17" ht="15" customHeight="1" x14ac:dyDescent="0.25">
      <c r="A202" s="8" t="s">
        <v>778</v>
      </c>
      <c r="B202" s="3" t="s">
        <v>5</v>
      </c>
      <c r="C202" s="3" t="s">
        <v>4395</v>
      </c>
      <c r="D202" s="3" t="str">
        <f t="shared" si="6"/>
        <v>Anuque Adães Stack</v>
      </c>
      <c r="E202" s="3">
        <f t="shared" ca="1" si="7"/>
        <v>0.17887067391111644</v>
      </c>
      <c r="F202" s="13" t="s">
        <v>7774</v>
      </c>
      <c r="G202" s="3" t="str">
        <f>Dados[[#This Row],[NOME]]&amp;Dados[[#This Row],[PROVEDOR]]</f>
        <v>Anuque@hotmail.com</v>
      </c>
      <c r="H202" s="14">
        <v>85</v>
      </c>
      <c r="I202" s="3" t="str">
        <f>VLOOKUP(Dados[[#This Row],[PREFIXO]],DDD!A:C,2,0)</f>
        <v>Ceará</v>
      </c>
      <c r="J202" s="3" t="str">
        <f>VLOOKUP(Dados[[#This Row],[PREFIXO]],DDD!A:C,3,0)</f>
        <v>Nordeste</v>
      </c>
      <c r="K202" s="3" t="str">
        <f>IF(Dados[[#This Row],[PREÇO ]]=2000,"Produto A",IF(Dados[[#This Row],[PREÇO ]]=1800,"Produto B","Produto C"))</f>
        <v>Produto C</v>
      </c>
      <c r="L202" s="3" t="str">
        <f>IF(Dados[[#This Row],[Nº DE PARCELAS]]=1,"Boleto","Cartão de crédito")</f>
        <v>Cartão de crédito</v>
      </c>
      <c r="M202" s="28">
        <v>1500</v>
      </c>
      <c r="N202" s="5">
        <v>9</v>
      </c>
      <c r="O202" s="3" t="str">
        <f>IF(Dados[[#This Row],[Nº DE PARCELAS]]=1,"À vista","À Prazo")</f>
        <v>À Prazo</v>
      </c>
      <c r="P202" s="33">
        <v>43532</v>
      </c>
      <c r="Q202" s="3" t="s">
        <v>7834</v>
      </c>
    </row>
    <row r="203" spans="1:17" ht="15" customHeight="1" x14ac:dyDescent="0.25">
      <c r="A203" s="8" t="s">
        <v>1342</v>
      </c>
      <c r="B203" s="3" t="s">
        <v>185</v>
      </c>
      <c r="C203" s="3" t="s">
        <v>4384</v>
      </c>
      <c r="D203" s="3" t="str">
        <f t="shared" si="6"/>
        <v>Djalvin Klein Hagan</v>
      </c>
      <c r="E203" s="3">
        <f t="shared" ca="1" si="7"/>
        <v>0.63607485222707227</v>
      </c>
      <c r="F203" s="13" t="s">
        <v>7774</v>
      </c>
      <c r="G203" s="3" t="str">
        <f>Dados[[#This Row],[NOME]]&amp;Dados[[#This Row],[PROVEDOR]]</f>
        <v>Djalvin@hotmail.com</v>
      </c>
      <c r="H203" s="14">
        <v>68</v>
      </c>
      <c r="I203" s="3" t="str">
        <f>VLOOKUP(Dados[[#This Row],[PREFIXO]],DDD!A:C,2,0)</f>
        <v>Acre</v>
      </c>
      <c r="J203" s="3" t="str">
        <f>VLOOKUP(Dados[[#This Row],[PREFIXO]],DDD!A:C,3,0)</f>
        <v>Norte</v>
      </c>
      <c r="K203" s="3" t="str">
        <f>IF(Dados[[#This Row],[PREÇO ]]=2000,"Produto A",IF(Dados[[#This Row],[PREÇO ]]=1800,"Produto B","Produto C"))</f>
        <v>Produto A</v>
      </c>
      <c r="L203" s="3" t="str">
        <f>IF(Dados[[#This Row],[Nº DE PARCELAS]]=1,"Boleto","Cartão de crédito")</f>
        <v>Boleto</v>
      </c>
      <c r="M203" s="28">
        <v>2000</v>
      </c>
      <c r="N203" s="5">
        <v>1</v>
      </c>
      <c r="O203" s="3" t="str">
        <f>IF(Dados[[#This Row],[Nº DE PARCELAS]]=1,"À vista","À Prazo")</f>
        <v>À vista</v>
      </c>
      <c r="P203" s="33">
        <v>43533</v>
      </c>
      <c r="Q203" s="3" t="s">
        <v>7834</v>
      </c>
    </row>
    <row r="204" spans="1:17" ht="15" customHeight="1" x14ac:dyDescent="0.25">
      <c r="A204" s="8" t="s">
        <v>3608</v>
      </c>
      <c r="B204" s="3" t="s">
        <v>140</v>
      </c>
      <c r="C204" s="3" t="s">
        <v>4393</v>
      </c>
      <c r="D204" s="3" t="str">
        <f t="shared" si="6"/>
        <v>Roshni Figueiredo O’Hara</v>
      </c>
      <c r="E204" s="3">
        <f t="shared" ca="1" si="7"/>
        <v>0.29963676230065717</v>
      </c>
      <c r="F204" s="31" t="s">
        <v>7775</v>
      </c>
      <c r="G204" s="3" t="str">
        <f>Dados[[#This Row],[NOME]]&amp;Dados[[#This Row],[PROVEDOR]]</f>
        <v>Roshni@gmail.com</v>
      </c>
      <c r="H204" s="14">
        <v>11</v>
      </c>
      <c r="I204" s="3" t="str">
        <f>VLOOKUP(Dados[[#This Row],[PREFIXO]],DDD!A:C,2,0)</f>
        <v>São Paulo</v>
      </c>
      <c r="J204" s="3" t="str">
        <f>VLOOKUP(Dados[[#This Row],[PREFIXO]],DDD!A:C,3,0)</f>
        <v>Sudeste</v>
      </c>
      <c r="K204" s="3" t="str">
        <f>IF(Dados[[#This Row],[PREÇO ]]=2000,"Produto A",IF(Dados[[#This Row],[PREÇO ]]=1800,"Produto B","Produto C"))</f>
        <v>Produto A</v>
      </c>
      <c r="L204" s="3" t="str">
        <f>IF(Dados[[#This Row],[Nº DE PARCELAS]]=1,"Boleto","Cartão de crédito")</f>
        <v>Boleto</v>
      </c>
      <c r="M204" s="28">
        <v>2000</v>
      </c>
      <c r="N204" s="5">
        <v>1</v>
      </c>
      <c r="O204" s="3" t="str">
        <f>IF(Dados[[#This Row],[Nº DE PARCELAS]]=1,"À vista","À Prazo")</f>
        <v>À vista</v>
      </c>
      <c r="P204" s="33">
        <v>43533</v>
      </c>
      <c r="Q204" s="3" t="s">
        <v>7834</v>
      </c>
    </row>
    <row r="205" spans="1:17" ht="15" customHeight="1" x14ac:dyDescent="0.25">
      <c r="A205" s="8" t="s">
        <v>606</v>
      </c>
      <c r="B205" s="3" t="s">
        <v>218</v>
      </c>
      <c r="C205" s="3" t="s">
        <v>4386</v>
      </c>
      <c r="D205" s="3" t="str">
        <f t="shared" si="6"/>
        <v>Alma Mascarenhas Higgins</v>
      </c>
      <c r="E205" s="3">
        <f t="shared" ca="1" si="7"/>
        <v>0.98664740203373391</v>
      </c>
      <c r="F205" s="31" t="s">
        <v>7775</v>
      </c>
      <c r="G205" s="3" t="str">
        <f>Dados[[#This Row],[NOME]]&amp;Dados[[#This Row],[PROVEDOR]]</f>
        <v>Alma@gmail.com</v>
      </c>
      <c r="H205" s="14">
        <v>86</v>
      </c>
      <c r="I205" s="3" t="str">
        <f>VLOOKUP(Dados[[#This Row],[PREFIXO]],DDD!A:C,2,0)</f>
        <v>Piauí</v>
      </c>
      <c r="J205" s="3" t="str">
        <f>VLOOKUP(Dados[[#This Row],[PREFIXO]],DDD!A:C,3,0)</f>
        <v>Nordeste</v>
      </c>
      <c r="K205" s="3" t="str">
        <f>IF(Dados[[#This Row],[PREÇO ]]=2000,"Produto A",IF(Dados[[#This Row],[PREÇO ]]=1800,"Produto B","Produto C"))</f>
        <v>Produto A</v>
      </c>
      <c r="L205" s="3" t="str">
        <f>IF(Dados[[#This Row],[Nº DE PARCELAS]]=1,"Boleto","Cartão de crédito")</f>
        <v>Boleto</v>
      </c>
      <c r="M205" s="28">
        <v>2000</v>
      </c>
      <c r="N205" s="5">
        <v>1</v>
      </c>
      <c r="O205" s="3" t="str">
        <f>IF(Dados[[#This Row],[Nº DE PARCELAS]]=1,"À vista","À Prazo")</f>
        <v>À vista</v>
      </c>
      <c r="P205" s="33">
        <v>43533</v>
      </c>
      <c r="Q205" s="3" t="s">
        <v>7834</v>
      </c>
    </row>
    <row r="206" spans="1:17" ht="15" customHeight="1" x14ac:dyDescent="0.25">
      <c r="A206" s="8" t="s">
        <v>1338</v>
      </c>
      <c r="B206" s="3" t="s">
        <v>181</v>
      </c>
      <c r="C206" s="3" t="s">
        <v>4381</v>
      </c>
      <c r="D206" s="3" t="str">
        <f t="shared" si="6"/>
        <v>Diya Jardim Fletcher</v>
      </c>
      <c r="E206" s="3">
        <f t="shared" ca="1" si="7"/>
        <v>0.78700156724177106</v>
      </c>
      <c r="F206" s="13" t="s">
        <v>7774</v>
      </c>
      <c r="G206" s="3" t="str">
        <f>Dados[[#This Row],[NOME]]&amp;Dados[[#This Row],[PROVEDOR]]</f>
        <v>Diya@hotmail.com</v>
      </c>
      <c r="H206" s="14">
        <v>69</v>
      </c>
      <c r="I206" s="3" t="str">
        <f>VLOOKUP(Dados[[#This Row],[PREFIXO]],DDD!A:C,2,0)</f>
        <v>Rondônia</v>
      </c>
      <c r="J206" s="3" t="str">
        <f>VLOOKUP(Dados[[#This Row],[PREFIXO]],DDD!A:C,3,0)</f>
        <v>Norte</v>
      </c>
      <c r="K206" s="3" t="str">
        <f>IF(Dados[[#This Row],[PREÇO ]]=2000,"Produto A",IF(Dados[[#This Row],[PREÇO ]]=1800,"Produto B","Produto C"))</f>
        <v>Produto C</v>
      </c>
      <c r="L206" s="3" t="str">
        <f>IF(Dados[[#This Row],[Nº DE PARCELAS]]=1,"Boleto","Cartão de crédito")</f>
        <v>Cartão de crédito</v>
      </c>
      <c r="M206" s="28">
        <v>1500</v>
      </c>
      <c r="N206" s="5">
        <v>10</v>
      </c>
      <c r="O206" s="3" t="str">
        <f>IF(Dados[[#This Row],[Nº DE PARCELAS]]=1,"À vista","À Prazo")</f>
        <v>À Prazo</v>
      </c>
      <c r="P206" s="33">
        <v>43534</v>
      </c>
      <c r="Q206" s="3" t="s">
        <v>7831</v>
      </c>
    </row>
    <row r="207" spans="1:17" ht="15" customHeight="1" x14ac:dyDescent="0.25">
      <c r="A207" s="8" t="s">
        <v>4349</v>
      </c>
      <c r="B207" s="3" t="s">
        <v>109</v>
      </c>
      <c r="C207" s="3" t="s">
        <v>4393</v>
      </c>
      <c r="D207" s="3" t="str">
        <f t="shared" si="6"/>
        <v>Zoe Curtinaz O’Hara</v>
      </c>
      <c r="E207" s="3">
        <f t="shared" ca="1" si="7"/>
        <v>3.3987252323267048E-2</v>
      </c>
      <c r="F207" s="13" t="s">
        <v>7774</v>
      </c>
      <c r="G207" s="3" t="str">
        <f>Dados[[#This Row],[NOME]]&amp;Dados[[#This Row],[PROVEDOR]]</f>
        <v>Zoe@hotmail.com</v>
      </c>
      <c r="H207" s="14">
        <v>87</v>
      </c>
      <c r="I207" s="3" t="str">
        <f>VLOOKUP(Dados[[#This Row],[PREFIXO]],DDD!A:C,2,0)</f>
        <v>Pernambuco</v>
      </c>
      <c r="J207" s="3" t="str">
        <f>VLOOKUP(Dados[[#This Row],[PREFIXO]],DDD!A:C,3,0)</f>
        <v>Nordeste</v>
      </c>
      <c r="K207" s="3" t="str">
        <f>IF(Dados[[#This Row],[PREÇO ]]=2000,"Produto A",IF(Dados[[#This Row],[PREÇO ]]=1800,"Produto B","Produto C"))</f>
        <v>Produto B</v>
      </c>
      <c r="L207" s="3" t="str">
        <f>IF(Dados[[#This Row],[Nº DE PARCELAS]]=1,"Boleto","Cartão de crédito")</f>
        <v>Cartão de crédito</v>
      </c>
      <c r="M207" s="28">
        <v>1800</v>
      </c>
      <c r="N207" s="5">
        <v>4</v>
      </c>
      <c r="O207" s="3" t="str">
        <f>IF(Dados[[#This Row],[Nº DE PARCELAS]]=1,"À vista","À Prazo")</f>
        <v>À Prazo</v>
      </c>
      <c r="P207" s="33">
        <v>43534</v>
      </c>
      <c r="Q207" s="3" t="s">
        <v>7834</v>
      </c>
    </row>
    <row r="208" spans="1:17" ht="15" customHeight="1" x14ac:dyDescent="0.25">
      <c r="A208" s="8" t="s">
        <v>1563</v>
      </c>
      <c r="B208" s="3" t="s">
        <v>20</v>
      </c>
      <c r="C208" s="3" t="s">
        <v>4372</v>
      </c>
      <c r="D208" s="3" t="str">
        <f t="shared" si="6"/>
        <v>Erioluwa Amor Barr</v>
      </c>
      <c r="E208" s="3">
        <f t="shared" ca="1" si="7"/>
        <v>1.1163774417976668E-2</v>
      </c>
      <c r="F208" s="31" t="s">
        <v>7775</v>
      </c>
      <c r="G208" s="3" t="str">
        <f>Dados[[#This Row],[NOME]]&amp;Dados[[#This Row],[PROVEDOR]]</f>
        <v>Erioluwa@gmail.com</v>
      </c>
      <c r="H208" s="14">
        <v>12</v>
      </c>
      <c r="I208" s="3" t="str">
        <f>VLOOKUP(Dados[[#This Row],[PREFIXO]],DDD!A:C,2,0)</f>
        <v>São Paulo</v>
      </c>
      <c r="J208" s="3" t="str">
        <f>VLOOKUP(Dados[[#This Row],[PREFIXO]],DDD!A:C,3,0)</f>
        <v>Sudeste</v>
      </c>
      <c r="K208" s="3" t="str">
        <f>IF(Dados[[#This Row],[PREÇO ]]=2000,"Produto A",IF(Dados[[#This Row],[PREÇO ]]=1800,"Produto B","Produto C"))</f>
        <v>Produto A</v>
      </c>
      <c r="L208" s="3" t="str">
        <f>IF(Dados[[#This Row],[Nº DE PARCELAS]]=1,"Boleto","Cartão de crédito")</f>
        <v>Boleto</v>
      </c>
      <c r="M208" s="28">
        <v>2000</v>
      </c>
      <c r="N208" s="5">
        <v>1</v>
      </c>
      <c r="O208" s="3" t="str">
        <f>IF(Dados[[#This Row],[Nº DE PARCELAS]]=1,"À vista","À Prazo")</f>
        <v>À vista</v>
      </c>
      <c r="P208" s="33">
        <v>43534</v>
      </c>
      <c r="Q208" s="3" t="s">
        <v>7832</v>
      </c>
    </row>
    <row r="209" spans="1:17" ht="15" customHeight="1" x14ac:dyDescent="0.25">
      <c r="A209" s="8" t="s">
        <v>2191</v>
      </c>
      <c r="B209" s="3" t="s">
        <v>263</v>
      </c>
      <c r="C209" s="3" t="s">
        <v>4377</v>
      </c>
      <c r="D209" s="3" t="str">
        <f t="shared" si="6"/>
        <v>Joseane Ortiz Donovan</v>
      </c>
      <c r="E209" s="3">
        <f t="shared" ca="1" si="7"/>
        <v>3.3975243951904543E-2</v>
      </c>
      <c r="F209" s="31" t="s">
        <v>7776</v>
      </c>
      <c r="G209" s="3" t="str">
        <f>Dados[[#This Row],[NOME]]&amp;Dados[[#This Row],[PROVEDOR]]</f>
        <v>Joseane@yahoo.com</v>
      </c>
      <c r="H209" s="14">
        <v>88</v>
      </c>
      <c r="I209" s="3" t="str">
        <f>VLOOKUP(Dados[[#This Row],[PREFIXO]],DDD!A:C,2,0)</f>
        <v>Ceará</v>
      </c>
      <c r="J209" s="3" t="str">
        <f>VLOOKUP(Dados[[#This Row],[PREFIXO]],DDD!A:C,3,0)</f>
        <v>Nordeste</v>
      </c>
      <c r="K209" s="3" t="str">
        <f>IF(Dados[[#This Row],[PREÇO ]]=2000,"Produto A",IF(Dados[[#This Row],[PREÇO ]]=1800,"Produto B","Produto C"))</f>
        <v>Produto C</v>
      </c>
      <c r="L209" s="3" t="str">
        <f>IF(Dados[[#This Row],[Nº DE PARCELAS]]=1,"Boleto","Cartão de crédito")</f>
        <v>Cartão de crédito</v>
      </c>
      <c r="M209" s="28">
        <v>1500</v>
      </c>
      <c r="N209" s="5">
        <v>10</v>
      </c>
      <c r="O209" s="3" t="str">
        <f>IF(Dados[[#This Row],[Nº DE PARCELAS]]=1,"À vista","À Prazo")</f>
        <v>À Prazo</v>
      </c>
      <c r="P209" s="33">
        <v>43535</v>
      </c>
      <c r="Q209" s="3" t="s">
        <v>7834</v>
      </c>
    </row>
    <row r="210" spans="1:17" ht="15" customHeight="1" x14ac:dyDescent="0.25">
      <c r="A210" s="8" t="s">
        <v>422</v>
      </c>
      <c r="B210" s="3" t="s">
        <v>34</v>
      </c>
      <c r="C210" s="3" t="s">
        <v>4397</v>
      </c>
      <c r="D210" s="3" t="str">
        <f t="shared" si="6"/>
        <v>Acakarein Araújo Shaw</v>
      </c>
      <c r="E210" s="3">
        <f t="shared" ca="1" si="7"/>
        <v>0.52427957970919226</v>
      </c>
      <c r="F210" s="13" t="s">
        <v>7774</v>
      </c>
      <c r="G210" s="3" t="str">
        <f>Dados[[#This Row],[NOME]]&amp;Dados[[#This Row],[PROVEDOR]]</f>
        <v>Acakarein@hotmail.com</v>
      </c>
      <c r="H210" s="14">
        <v>13</v>
      </c>
      <c r="I210" s="3" t="str">
        <f>VLOOKUP(Dados[[#This Row],[PREFIXO]],DDD!A:C,2,0)</f>
        <v>São Paulo</v>
      </c>
      <c r="J210" s="3" t="str">
        <f>VLOOKUP(Dados[[#This Row],[PREFIXO]],DDD!A:C,3,0)</f>
        <v>Sudeste</v>
      </c>
      <c r="K210" s="3" t="str">
        <f>IF(Dados[[#This Row],[PREÇO ]]=2000,"Produto A",IF(Dados[[#This Row],[PREÇO ]]=1800,"Produto B","Produto C"))</f>
        <v>Produto B</v>
      </c>
      <c r="L210" s="3" t="str">
        <f>IF(Dados[[#This Row],[Nº DE PARCELAS]]=1,"Boleto","Cartão de crédito")</f>
        <v>Cartão de crédito</v>
      </c>
      <c r="M210" s="28">
        <v>1800</v>
      </c>
      <c r="N210" s="5">
        <v>5</v>
      </c>
      <c r="O210" s="3" t="str">
        <f>IF(Dados[[#This Row],[Nº DE PARCELAS]]=1,"À vista","À Prazo")</f>
        <v>À Prazo</v>
      </c>
      <c r="P210" s="33">
        <v>43535</v>
      </c>
      <c r="Q210" s="3" t="s">
        <v>7833</v>
      </c>
    </row>
    <row r="211" spans="1:17" ht="15" customHeight="1" x14ac:dyDescent="0.25">
      <c r="A211" s="8" t="s">
        <v>2958</v>
      </c>
      <c r="B211" s="3" t="s">
        <v>261</v>
      </c>
      <c r="C211" s="3" t="s">
        <v>4404</v>
      </c>
      <c r="D211" s="3" t="str">
        <f t="shared" si="6"/>
        <v>Maryam Oliveira Vaughn</v>
      </c>
      <c r="E211" s="3">
        <f t="shared" ca="1" si="7"/>
        <v>0.11116445806833863</v>
      </c>
      <c r="F211" s="31" t="s">
        <v>7775</v>
      </c>
      <c r="G211" s="3" t="str">
        <f>Dados[[#This Row],[NOME]]&amp;Dados[[#This Row],[PROVEDOR]]</f>
        <v>Maryam@gmail.com</v>
      </c>
      <c r="H211" s="14">
        <v>71</v>
      </c>
      <c r="I211" s="3" t="str">
        <f>VLOOKUP(Dados[[#This Row],[PREFIXO]],DDD!A:C,2,0)</f>
        <v>Bahia</v>
      </c>
      <c r="J211" s="3" t="str">
        <f>VLOOKUP(Dados[[#This Row],[PREFIXO]],DDD!A:C,3,0)</f>
        <v>Nordeste</v>
      </c>
      <c r="K211" s="3" t="str">
        <f>IF(Dados[[#This Row],[PREÇO ]]=2000,"Produto A",IF(Dados[[#This Row],[PREÇO ]]=1800,"Produto B","Produto C"))</f>
        <v>Produto B</v>
      </c>
      <c r="L211" s="3" t="str">
        <f>IF(Dados[[#This Row],[Nº DE PARCELAS]]=1,"Boleto","Cartão de crédito")</f>
        <v>Cartão de crédito</v>
      </c>
      <c r="M211" s="28">
        <v>1800</v>
      </c>
      <c r="N211" s="5">
        <v>4</v>
      </c>
      <c r="O211" s="3" t="str">
        <f>IF(Dados[[#This Row],[Nº DE PARCELAS]]=1,"À vista","À Prazo")</f>
        <v>À Prazo</v>
      </c>
      <c r="P211" s="33">
        <v>43535</v>
      </c>
      <c r="Q211" s="3" t="s">
        <v>7834</v>
      </c>
    </row>
    <row r="212" spans="1:17" ht="15" customHeight="1" x14ac:dyDescent="0.25">
      <c r="A212" s="8" t="s">
        <v>452</v>
      </c>
      <c r="B212" s="3" t="s">
        <v>64</v>
      </c>
      <c r="C212" s="3" t="s">
        <v>4388</v>
      </c>
      <c r="D212" s="3" t="str">
        <f t="shared" si="6"/>
        <v>Adriela Botelho Lynch</v>
      </c>
      <c r="E212" s="3">
        <f t="shared" ca="1" si="7"/>
        <v>0.28201799741753364</v>
      </c>
      <c r="F212" s="13" t="s">
        <v>7774</v>
      </c>
      <c r="G212" s="3" t="str">
        <f>Dados[[#This Row],[NOME]]&amp;Dados[[#This Row],[PROVEDOR]]</f>
        <v>Adriela@hotmail.com</v>
      </c>
      <c r="H212" s="14">
        <v>73</v>
      </c>
      <c r="I212" s="3" t="str">
        <f>VLOOKUP(Dados[[#This Row],[PREFIXO]],DDD!A:C,2,0)</f>
        <v>Bahia</v>
      </c>
      <c r="J212" s="3" t="str">
        <f>VLOOKUP(Dados[[#This Row],[PREFIXO]],DDD!A:C,3,0)</f>
        <v>Nordeste</v>
      </c>
      <c r="K212" s="3" t="str">
        <f>IF(Dados[[#This Row],[PREÇO ]]=2000,"Produto A",IF(Dados[[#This Row],[PREÇO ]]=1800,"Produto B","Produto C"))</f>
        <v>Produto A</v>
      </c>
      <c r="L212" s="3" t="str">
        <f>IF(Dados[[#This Row],[Nº DE PARCELAS]]=1,"Boleto","Cartão de crédito")</f>
        <v>Cartão de crédito</v>
      </c>
      <c r="M212" s="28">
        <v>2000</v>
      </c>
      <c r="N212" s="5">
        <v>2</v>
      </c>
      <c r="O212" s="3" t="str">
        <f>IF(Dados[[#This Row],[Nº DE PARCELAS]]=1,"À vista","À Prazo")</f>
        <v>À Prazo</v>
      </c>
      <c r="P212" s="33">
        <v>43536</v>
      </c>
      <c r="Q212" s="3" t="s">
        <v>7834</v>
      </c>
    </row>
    <row r="213" spans="1:17" ht="15" customHeight="1" x14ac:dyDescent="0.25">
      <c r="A213" s="8" t="s">
        <v>3564</v>
      </c>
      <c r="B213" s="3" t="s">
        <v>96</v>
      </c>
      <c r="C213" s="3" t="s">
        <v>4388</v>
      </c>
      <c r="D213" s="3" t="str">
        <f t="shared" si="6"/>
        <v>Ricardina Coelho Lynch</v>
      </c>
      <c r="E213" s="3">
        <f t="shared" ca="1" si="7"/>
        <v>0.68744108425091766</v>
      </c>
      <c r="F213" s="13" t="s">
        <v>7774</v>
      </c>
      <c r="G213" s="3" t="str">
        <f>Dados[[#This Row],[NOME]]&amp;Dados[[#This Row],[PROVEDOR]]</f>
        <v>Ricardina@hotmail.com</v>
      </c>
      <c r="H213" s="14">
        <v>14</v>
      </c>
      <c r="I213" s="3" t="str">
        <f>VLOOKUP(Dados[[#This Row],[PREFIXO]],DDD!A:C,2,0)</f>
        <v>São Paulo</v>
      </c>
      <c r="J213" s="3" t="str">
        <f>VLOOKUP(Dados[[#This Row],[PREFIXO]],DDD!A:C,3,0)</f>
        <v>Sudeste</v>
      </c>
      <c r="K213" s="3" t="str">
        <f>IF(Dados[[#This Row],[PREÇO ]]=2000,"Produto A",IF(Dados[[#This Row],[PREÇO ]]=1800,"Produto B","Produto C"))</f>
        <v>Produto B</v>
      </c>
      <c r="L213" s="3" t="str">
        <f>IF(Dados[[#This Row],[Nº DE PARCELAS]]=1,"Boleto","Cartão de crédito")</f>
        <v>Cartão de crédito</v>
      </c>
      <c r="M213" s="28">
        <v>1800</v>
      </c>
      <c r="N213" s="5">
        <v>4</v>
      </c>
      <c r="O213" s="3" t="str">
        <f>IF(Dados[[#This Row],[Nº DE PARCELAS]]=1,"À vista","À Prazo")</f>
        <v>À Prazo</v>
      </c>
      <c r="P213" s="33">
        <v>43536</v>
      </c>
      <c r="Q213" s="3" t="s">
        <v>7832</v>
      </c>
    </row>
    <row r="214" spans="1:17" ht="15" customHeight="1" x14ac:dyDescent="0.25">
      <c r="A214" s="8" t="s">
        <v>856</v>
      </c>
      <c r="B214" s="3" t="s">
        <v>83</v>
      </c>
      <c r="C214" s="3" t="s">
        <v>4395</v>
      </c>
      <c r="D214" s="3" t="str">
        <f t="shared" si="6"/>
        <v>Atika Cardoso Stack</v>
      </c>
      <c r="E214" s="3">
        <f t="shared" ca="1" si="7"/>
        <v>0.68921102545314439</v>
      </c>
      <c r="F214" s="31" t="s">
        <v>7775</v>
      </c>
      <c r="G214" s="3" t="str">
        <f>Dados[[#This Row],[NOME]]&amp;Dados[[#This Row],[PROVEDOR]]</f>
        <v>Atika@gmail.com</v>
      </c>
      <c r="H214" s="14">
        <v>89</v>
      </c>
      <c r="I214" s="3" t="str">
        <f>VLOOKUP(Dados[[#This Row],[PREFIXO]],DDD!A:C,2,0)</f>
        <v>Piauí</v>
      </c>
      <c r="J214" s="3" t="str">
        <f>VLOOKUP(Dados[[#This Row],[PREFIXO]],DDD!A:C,3,0)</f>
        <v>Nordeste</v>
      </c>
      <c r="K214" s="3" t="str">
        <f>IF(Dados[[#This Row],[PREÇO ]]=2000,"Produto A",IF(Dados[[#This Row],[PREÇO ]]=1800,"Produto B","Produto C"))</f>
        <v>Produto B</v>
      </c>
      <c r="L214" s="3" t="str">
        <f>IF(Dados[[#This Row],[Nº DE PARCELAS]]=1,"Boleto","Cartão de crédito")</f>
        <v>Cartão de crédito</v>
      </c>
      <c r="M214" s="28">
        <v>1800</v>
      </c>
      <c r="N214" s="5">
        <v>6</v>
      </c>
      <c r="O214" s="3" t="str">
        <f>IF(Dados[[#This Row],[Nº DE PARCELAS]]=1,"À vista","À Prazo")</f>
        <v>À Prazo</v>
      </c>
      <c r="P214" s="33">
        <v>43536</v>
      </c>
      <c r="Q214" s="3" t="s">
        <v>7834</v>
      </c>
    </row>
    <row r="215" spans="1:17" ht="15" customHeight="1" x14ac:dyDescent="0.25">
      <c r="A215" s="8" t="s">
        <v>1247</v>
      </c>
      <c r="B215" s="3" t="s">
        <v>90</v>
      </c>
      <c r="C215" s="3" t="s">
        <v>4368</v>
      </c>
      <c r="D215" s="3" t="str">
        <f t="shared" si="6"/>
        <v>Dariya Castilho Weber</v>
      </c>
      <c r="E215" s="3">
        <f t="shared" ca="1" si="7"/>
        <v>0.40275008672993962</v>
      </c>
      <c r="F215" s="13" t="s">
        <v>7774</v>
      </c>
      <c r="G215" s="3" t="str">
        <f>Dados[[#This Row],[NOME]]&amp;Dados[[#This Row],[PROVEDOR]]</f>
        <v>Dariya@hotmail.com</v>
      </c>
      <c r="H215" s="14">
        <v>74</v>
      </c>
      <c r="I215" s="3" t="str">
        <f>VLOOKUP(Dados[[#This Row],[PREFIXO]],DDD!A:C,2,0)</f>
        <v>Bahia</v>
      </c>
      <c r="J215" s="3" t="str">
        <f>VLOOKUP(Dados[[#This Row],[PREFIXO]],DDD!A:C,3,0)</f>
        <v>Nordeste</v>
      </c>
      <c r="K215" s="3" t="str">
        <f>IF(Dados[[#This Row],[PREÇO ]]=2000,"Produto A",IF(Dados[[#This Row],[PREÇO ]]=1800,"Produto B","Produto C"))</f>
        <v>Produto A</v>
      </c>
      <c r="L215" s="3" t="str">
        <f>IF(Dados[[#This Row],[Nº DE PARCELAS]]=1,"Boleto","Cartão de crédito")</f>
        <v>Boleto</v>
      </c>
      <c r="M215" s="28">
        <v>2000</v>
      </c>
      <c r="N215" s="5">
        <v>1</v>
      </c>
      <c r="O215" s="3" t="str">
        <f>IF(Dados[[#This Row],[Nº DE PARCELAS]]=1,"À vista","À Prazo")</f>
        <v>À vista</v>
      </c>
      <c r="P215" s="33">
        <v>43537</v>
      </c>
      <c r="Q215" s="3" t="s">
        <v>7833</v>
      </c>
    </row>
    <row r="216" spans="1:17" ht="15" customHeight="1" x14ac:dyDescent="0.25">
      <c r="A216" s="8" t="s">
        <v>3347</v>
      </c>
      <c r="B216" s="3" t="s">
        <v>265</v>
      </c>
      <c r="C216" s="3" t="s">
        <v>4404</v>
      </c>
      <c r="D216" s="3" t="str">
        <f t="shared" si="6"/>
        <v>Oderlaine Padrão Vaughn</v>
      </c>
      <c r="E216" s="3">
        <f t="shared" ca="1" si="7"/>
        <v>0.36228187891164132</v>
      </c>
      <c r="F216" s="31" t="s">
        <v>7777</v>
      </c>
      <c r="G216" s="3" t="str">
        <f>Dados[[#This Row],[NOME]]&amp;Dados[[#This Row],[PROVEDOR]]</f>
        <v>Oderlaine@ig.com</v>
      </c>
      <c r="H216" s="14">
        <v>91</v>
      </c>
      <c r="I216" s="3" t="str">
        <f>VLOOKUP(Dados[[#This Row],[PREFIXO]],DDD!A:C,2,0)</f>
        <v>Pará</v>
      </c>
      <c r="J216" s="3" t="str">
        <f>VLOOKUP(Dados[[#This Row],[PREFIXO]],DDD!A:C,3,0)</f>
        <v>Norte</v>
      </c>
      <c r="K216" s="3" t="str">
        <f>IF(Dados[[#This Row],[PREÇO ]]=2000,"Produto A",IF(Dados[[#This Row],[PREÇO ]]=1800,"Produto B","Produto C"))</f>
        <v>Produto A</v>
      </c>
      <c r="L216" s="3" t="str">
        <f>IF(Dados[[#This Row],[Nº DE PARCELAS]]=1,"Boleto","Cartão de crédito")</f>
        <v>Boleto</v>
      </c>
      <c r="M216" s="28">
        <v>2000</v>
      </c>
      <c r="N216" s="5">
        <v>1</v>
      </c>
      <c r="O216" s="3" t="str">
        <f>IF(Dados[[#This Row],[Nº DE PARCELAS]]=1,"À vista","À Prazo")</f>
        <v>À vista</v>
      </c>
      <c r="P216" s="33">
        <v>43537</v>
      </c>
      <c r="Q216" s="3" t="s">
        <v>7833</v>
      </c>
    </row>
    <row r="217" spans="1:17" ht="15" customHeight="1" x14ac:dyDescent="0.25">
      <c r="A217" s="8" t="s">
        <v>3826</v>
      </c>
      <c r="B217" s="3" t="s">
        <v>358</v>
      </c>
      <c r="C217" s="3" t="s">
        <v>4378</v>
      </c>
      <c r="D217" s="3" t="str">
        <f t="shared" si="6"/>
        <v>Simra Tamburi Dempsey</v>
      </c>
      <c r="E217" s="3">
        <f t="shared" ca="1" si="7"/>
        <v>0.91815048968813662</v>
      </c>
      <c r="F217" s="31" t="s">
        <v>7777</v>
      </c>
      <c r="G217" s="3" t="str">
        <f>Dados[[#This Row],[NOME]]&amp;Dados[[#This Row],[PROVEDOR]]</f>
        <v>Simra@ig.com</v>
      </c>
      <c r="H217" s="14">
        <v>15</v>
      </c>
      <c r="I217" s="3" t="str">
        <f>VLOOKUP(Dados[[#This Row],[PREFIXO]],DDD!A:C,2,0)</f>
        <v>São Paulo</v>
      </c>
      <c r="J217" s="3" t="str">
        <f>VLOOKUP(Dados[[#This Row],[PREFIXO]],DDD!A:C,3,0)</f>
        <v>Sudeste</v>
      </c>
      <c r="K217" s="3" t="str">
        <f>IF(Dados[[#This Row],[PREÇO ]]=2000,"Produto A",IF(Dados[[#This Row],[PREÇO ]]=1800,"Produto B","Produto C"))</f>
        <v>Produto C</v>
      </c>
      <c r="L217" s="3" t="str">
        <f>IF(Dados[[#This Row],[Nº DE PARCELAS]]=1,"Boleto","Cartão de crédito")</f>
        <v>Cartão de crédito</v>
      </c>
      <c r="M217" s="28">
        <v>1500</v>
      </c>
      <c r="N217" s="5">
        <v>9</v>
      </c>
      <c r="O217" s="3" t="str">
        <f>IF(Dados[[#This Row],[Nº DE PARCELAS]]=1,"À vista","À Prazo")</f>
        <v>À Prazo</v>
      </c>
      <c r="P217" s="33">
        <v>43537</v>
      </c>
      <c r="Q217" s="3" t="s">
        <v>7831</v>
      </c>
    </row>
    <row r="218" spans="1:17" ht="15" customHeight="1" x14ac:dyDescent="0.25">
      <c r="A218" s="8" t="s">
        <v>2777</v>
      </c>
      <c r="B218" s="3" t="s">
        <v>80</v>
      </c>
      <c r="C218" s="3" t="s">
        <v>4381</v>
      </c>
      <c r="D218" s="3" t="str">
        <f t="shared" si="6"/>
        <v>Lya Caminha Fletcher</v>
      </c>
      <c r="E218" s="3">
        <f t="shared" ca="1" si="7"/>
        <v>0.22282906045546835</v>
      </c>
      <c r="F218" s="31" t="s">
        <v>7777</v>
      </c>
      <c r="G218" s="3" t="str">
        <f>Dados[[#This Row],[NOME]]&amp;Dados[[#This Row],[PROVEDOR]]</f>
        <v>Lya@ig.com</v>
      </c>
      <c r="H218" s="14">
        <v>92</v>
      </c>
      <c r="I218" s="3" t="str">
        <f>VLOOKUP(Dados[[#This Row],[PREFIXO]],DDD!A:C,2,0)</f>
        <v>Amazonas</v>
      </c>
      <c r="J218" s="3" t="str">
        <f>VLOOKUP(Dados[[#This Row],[PREFIXO]],DDD!A:C,3,0)</f>
        <v>Norte</v>
      </c>
      <c r="K218" s="3" t="str">
        <f>IF(Dados[[#This Row],[PREÇO ]]=2000,"Produto A",IF(Dados[[#This Row],[PREÇO ]]=1800,"Produto B","Produto C"))</f>
        <v>Produto A</v>
      </c>
      <c r="L218" s="3" t="str">
        <f>IF(Dados[[#This Row],[Nº DE PARCELAS]]=1,"Boleto","Cartão de crédito")</f>
        <v>Boleto</v>
      </c>
      <c r="M218" s="28">
        <v>2000</v>
      </c>
      <c r="N218" s="5">
        <v>1</v>
      </c>
      <c r="O218" s="3" t="str">
        <f>IF(Dados[[#This Row],[Nº DE PARCELAS]]=1,"À vista","À Prazo")</f>
        <v>À vista</v>
      </c>
      <c r="P218" s="33">
        <v>43538</v>
      </c>
      <c r="Q218" s="3" t="s">
        <v>7833</v>
      </c>
    </row>
    <row r="219" spans="1:17" ht="15" customHeight="1" x14ac:dyDescent="0.25">
      <c r="A219" s="8" t="s">
        <v>99</v>
      </c>
      <c r="B219" s="3" t="s">
        <v>7</v>
      </c>
      <c r="C219" s="3" t="s">
        <v>4401</v>
      </c>
      <c r="D219" s="3" t="str">
        <f t="shared" si="6"/>
        <v>Conceição Aguiar Salisbury</v>
      </c>
      <c r="E219" s="3">
        <f t="shared" ca="1" si="7"/>
        <v>0.13015919463585179</v>
      </c>
      <c r="F219" s="13" t="s">
        <v>7774</v>
      </c>
      <c r="G219" s="3" t="str">
        <f>Dados[[#This Row],[NOME]]&amp;Dados[[#This Row],[PROVEDOR]]</f>
        <v>Conceição@hotmail.com</v>
      </c>
      <c r="H219" s="14">
        <v>16</v>
      </c>
      <c r="I219" s="3" t="str">
        <f>VLOOKUP(Dados[[#This Row],[PREFIXO]],DDD!A:C,2,0)</f>
        <v>São Paulo</v>
      </c>
      <c r="J219" s="3" t="str">
        <f>VLOOKUP(Dados[[#This Row],[PREFIXO]],DDD!A:C,3,0)</f>
        <v>Sudeste</v>
      </c>
      <c r="K219" s="3" t="str">
        <f>IF(Dados[[#This Row],[PREÇO ]]=2000,"Produto A",IF(Dados[[#This Row],[PREÇO ]]=1800,"Produto B","Produto C"))</f>
        <v>Produto B</v>
      </c>
      <c r="L219" s="3" t="str">
        <f>IF(Dados[[#This Row],[Nº DE PARCELAS]]=1,"Boleto","Cartão de crédito")</f>
        <v>Cartão de crédito</v>
      </c>
      <c r="M219" s="28">
        <v>1800</v>
      </c>
      <c r="N219" s="5">
        <v>4</v>
      </c>
      <c r="O219" s="3" t="str">
        <f>IF(Dados[[#This Row],[Nº DE PARCELAS]]=1,"À vista","À Prazo")</f>
        <v>À Prazo</v>
      </c>
      <c r="P219" s="33">
        <v>43538</v>
      </c>
      <c r="Q219" s="3" t="s">
        <v>7833</v>
      </c>
    </row>
    <row r="220" spans="1:17" ht="15" customHeight="1" x14ac:dyDescent="0.25">
      <c r="A220" s="8" t="s">
        <v>2248</v>
      </c>
      <c r="B220" s="3" t="s">
        <v>320</v>
      </c>
      <c r="C220" s="3" t="s">
        <v>4394</v>
      </c>
      <c r="D220" s="3" t="str">
        <f t="shared" si="6"/>
        <v>Kailane Rocha O’Connell</v>
      </c>
      <c r="E220" s="3">
        <f t="shared" ca="1" si="7"/>
        <v>0.64403760711431168</v>
      </c>
      <c r="F220" s="13" t="s">
        <v>7774</v>
      </c>
      <c r="G220" s="3" t="str">
        <f>Dados[[#This Row],[NOME]]&amp;Dados[[#This Row],[PROVEDOR]]</f>
        <v>Kailane@hotmail.com</v>
      </c>
      <c r="H220" s="14">
        <v>75</v>
      </c>
      <c r="I220" s="3" t="str">
        <f>VLOOKUP(Dados[[#This Row],[PREFIXO]],DDD!A:C,2,0)</f>
        <v>Bahia</v>
      </c>
      <c r="J220" s="3" t="str">
        <f>VLOOKUP(Dados[[#This Row],[PREFIXO]],DDD!A:C,3,0)</f>
        <v>Nordeste</v>
      </c>
      <c r="K220" s="3" t="str">
        <f>IF(Dados[[#This Row],[PREÇO ]]=2000,"Produto A",IF(Dados[[#This Row],[PREÇO ]]=1800,"Produto B","Produto C"))</f>
        <v>Produto A</v>
      </c>
      <c r="L220" s="3" t="str">
        <f>IF(Dados[[#This Row],[Nº DE PARCELAS]]=1,"Boleto","Cartão de crédito")</f>
        <v>Boleto</v>
      </c>
      <c r="M220" s="28">
        <v>2000</v>
      </c>
      <c r="N220" s="5">
        <v>1</v>
      </c>
      <c r="O220" s="3" t="str">
        <f>IF(Dados[[#This Row],[Nº DE PARCELAS]]=1,"À vista","À Prazo")</f>
        <v>À vista</v>
      </c>
      <c r="P220" s="33">
        <v>43538</v>
      </c>
      <c r="Q220" s="3" t="s">
        <v>7833</v>
      </c>
    </row>
    <row r="221" spans="1:17" ht="15" customHeight="1" x14ac:dyDescent="0.25">
      <c r="A221" s="8" t="s">
        <v>906</v>
      </c>
      <c r="B221" s="3" t="s">
        <v>133</v>
      </c>
      <c r="C221" s="3" t="s">
        <v>4376</v>
      </c>
      <c r="D221" s="3" t="str">
        <f t="shared" si="6"/>
        <v>Azenath Ferraz Daugherty</v>
      </c>
      <c r="E221" s="3">
        <f t="shared" ca="1" si="7"/>
        <v>0.70231330555928706</v>
      </c>
      <c r="F221" s="13" t="s">
        <v>7774</v>
      </c>
      <c r="G221" s="3" t="str">
        <f>Dados[[#This Row],[NOME]]&amp;Dados[[#This Row],[PROVEDOR]]</f>
        <v>Azenath@hotmail.com</v>
      </c>
      <c r="H221" s="14">
        <v>17</v>
      </c>
      <c r="I221" s="3" t="str">
        <f>VLOOKUP(Dados[[#This Row],[PREFIXO]],DDD!A:C,2,0)</f>
        <v>São Paulo</v>
      </c>
      <c r="J221" s="3" t="str">
        <f>VLOOKUP(Dados[[#This Row],[PREFIXO]],DDD!A:C,3,0)</f>
        <v>Sudeste</v>
      </c>
      <c r="K221" s="3" t="str">
        <f>IF(Dados[[#This Row],[PREÇO ]]=2000,"Produto A",IF(Dados[[#This Row],[PREÇO ]]=1800,"Produto B","Produto C"))</f>
        <v>Produto B</v>
      </c>
      <c r="L221" s="3" t="str">
        <f>IF(Dados[[#This Row],[Nº DE PARCELAS]]=1,"Boleto","Cartão de crédito")</f>
        <v>Cartão de crédito</v>
      </c>
      <c r="M221" s="28">
        <v>1800</v>
      </c>
      <c r="N221" s="5">
        <v>4</v>
      </c>
      <c r="O221" s="3" t="str">
        <f>IF(Dados[[#This Row],[Nº DE PARCELAS]]=1,"À vista","À Prazo")</f>
        <v>À Prazo</v>
      </c>
      <c r="P221" s="33">
        <v>43539</v>
      </c>
      <c r="Q221" s="3" t="s">
        <v>7834</v>
      </c>
    </row>
    <row r="222" spans="1:17" ht="15" customHeight="1" x14ac:dyDescent="0.25">
      <c r="A222" s="8" t="s">
        <v>499</v>
      </c>
      <c r="B222" s="3" t="s">
        <v>111</v>
      </c>
      <c r="C222" s="3" t="s">
        <v>4396</v>
      </c>
      <c r="D222" s="3" t="str">
        <f t="shared" si="6"/>
        <v>Aissatou Dantas Pollock</v>
      </c>
      <c r="E222" s="3">
        <f t="shared" ca="1" si="7"/>
        <v>9.2426125328529674E-3</v>
      </c>
      <c r="F222" s="31" t="s">
        <v>7775</v>
      </c>
      <c r="G222" s="3" t="str">
        <f>Dados[[#This Row],[NOME]]&amp;Dados[[#This Row],[PROVEDOR]]</f>
        <v>Aissatou@gmail.com</v>
      </c>
      <c r="H222" s="14">
        <v>93</v>
      </c>
      <c r="I222" s="3" t="str">
        <f>VLOOKUP(Dados[[#This Row],[PREFIXO]],DDD!A:C,2,0)</f>
        <v>Pará</v>
      </c>
      <c r="J222" s="3" t="str">
        <f>VLOOKUP(Dados[[#This Row],[PREFIXO]],DDD!A:C,3,0)</f>
        <v>Norte</v>
      </c>
      <c r="K222" s="3" t="str">
        <f>IF(Dados[[#This Row],[PREÇO ]]=2000,"Produto A",IF(Dados[[#This Row],[PREÇO ]]=1800,"Produto B","Produto C"))</f>
        <v>Produto A</v>
      </c>
      <c r="L222" s="3" t="str">
        <f>IF(Dados[[#This Row],[Nº DE PARCELAS]]=1,"Boleto","Cartão de crédito")</f>
        <v>Cartão de crédito</v>
      </c>
      <c r="M222" s="28">
        <v>2000</v>
      </c>
      <c r="N222" s="5">
        <v>2</v>
      </c>
      <c r="O222" s="3" t="str">
        <f>IF(Dados[[#This Row],[Nº DE PARCELAS]]=1,"À vista","À Prazo")</f>
        <v>À Prazo</v>
      </c>
      <c r="P222" s="33">
        <v>43539</v>
      </c>
      <c r="Q222" s="3" t="s">
        <v>7834</v>
      </c>
    </row>
    <row r="223" spans="1:17" ht="15" customHeight="1" x14ac:dyDescent="0.25">
      <c r="A223" s="8" t="s">
        <v>3512</v>
      </c>
      <c r="B223" s="3" t="s">
        <v>44</v>
      </c>
      <c r="C223" s="3" t="s">
        <v>4376</v>
      </c>
      <c r="D223" s="3" t="str">
        <f t="shared" si="6"/>
        <v>Ralyatou Baltazar Daugherty</v>
      </c>
      <c r="E223" s="3">
        <f t="shared" ca="1" si="7"/>
        <v>0.16906323375345533</v>
      </c>
      <c r="F223" s="31" t="s">
        <v>7777</v>
      </c>
      <c r="G223" s="3" t="str">
        <f>Dados[[#This Row],[NOME]]&amp;Dados[[#This Row],[PROVEDOR]]</f>
        <v>Ralyatou@ig.com</v>
      </c>
      <c r="H223" s="14">
        <v>77</v>
      </c>
      <c r="I223" s="3" t="str">
        <f>VLOOKUP(Dados[[#This Row],[PREFIXO]],DDD!A:C,2,0)</f>
        <v>Bahia</v>
      </c>
      <c r="J223" s="3" t="str">
        <f>VLOOKUP(Dados[[#This Row],[PREFIXO]],DDD!A:C,3,0)</f>
        <v>Nordeste</v>
      </c>
      <c r="K223" s="3" t="str">
        <f>IF(Dados[[#This Row],[PREÇO ]]=2000,"Produto A",IF(Dados[[#This Row],[PREÇO ]]=1800,"Produto B","Produto C"))</f>
        <v>Produto B</v>
      </c>
      <c r="L223" s="3" t="str">
        <f>IF(Dados[[#This Row],[Nº DE PARCELAS]]=1,"Boleto","Cartão de crédito")</f>
        <v>Cartão de crédito</v>
      </c>
      <c r="M223" s="28">
        <v>1800</v>
      </c>
      <c r="N223" s="5">
        <v>5</v>
      </c>
      <c r="O223" s="3" t="str">
        <f>IF(Dados[[#This Row],[Nº DE PARCELAS]]=1,"À vista","À Prazo")</f>
        <v>À Prazo</v>
      </c>
      <c r="P223" s="33">
        <v>43539</v>
      </c>
      <c r="Q223" s="3" t="s">
        <v>7834</v>
      </c>
    </row>
    <row r="224" spans="1:17" ht="15" customHeight="1" x14ac:dyDescent="0.25">
      <c r="A224" s="8" t="s">
        <v>3537</v>
      </c>
      <c r="B224" s="3" t="s">
        <v>69</v>
      </c>
      <c r="C224" s="3" t="s">
        <v>4400</v>
      </c>
      <c r="D224" s="3" t="str">
        <f t="shared" si="6"/>
        <v>Raysa Brasil Saunders</v>
      </c>
      <c r="E224" s="3">
        <f t="shared" ca="1" si="7"/>
        <v>0.60989592746590793</v>
      </c>
      <c r="F224" s="31" t="s">
        <v>7775</v>
      </c>
      <c r="G224" s="3" t="str">
        <f>Dados[[#This Row],[NOME]]&amp;Dados[[#This Row],[PROVEDOR]]</f>
        <v>Raysa@gmail.com</v>
      </c>
      <c r="H224" s="14">
        <v>79</v>
      </c>
      <c r="I224" s="3" t="str">
        <f>VLOOKUP(Dados[[#This Row],[PREFIXO]],DDD!A:C,2,0)</f>
        <v>Sergipe</v>
      </c>
      <c r="J224" s="3" t="str">
        <f>VLOOKUP(Dados[[#This Row],[PREFIXO]],DDD!A:C,3,0)</f>
        <v>Nordeste</v>
      </c>
      <c r="K224" s="3" t="str">
        <f>IF(Dados[[#This Row],[PREÇO ]]=2000,"Produto A",IF(Dados[[#This Row],[PREÇO ]]=1800,"Produto B","Produto C"))</f>
        <v>Produto B</v>
      </c>
      <c r="L224" s="3" t="str">
        <f>IF(Dados[[#This Row],[Nº DE PARCELAS]]=1,"Boleto","Cartão de crédito")</f>
        <v>Cartão de crédito</v>
      </c>
      <c r="M224" s="28">
        <v>1800</v>
      </c>
      <c r="N224" s="5">
        <v>3</v>
      </c>
      <c r="O224" s="3" t="str">
        <f>IF(Dados[[#This Row],[Nº DE PARCELAS]]=1,"À vista","À Prazo")</f>
        <v>À Prazo</v>
      </c>
      <c r="P224" s="33">
        <v>43540</v>
      </c>
      <c r="Q224" s="3" t="s">
        <v>7834</v>
      </c>
    </row>
    <row r="225" spans="1:17" ht="15" customHeight="1" x14ac:dyDescent="0.25">
      <c r="A225" s="8" t="s">
        <v>3351</v>
      </c>
      <c r="B225" s="3" t="s">
        <v>269</v>
      </c>
      <c r="C225" s="3" t="s">
        <v>4371</v>
      </c>
      <c r="D225" s="3" t="str">
        <f t="shared" si="6"/>
        <v>Ohanna Paixão Atkinson</v>
      </c>
      <c r="E225" s="3">
        <f t="shared" ca="1" si="7"/>
        <v>0.9478398355924299</v>
      </c>
      <c r="F225" s="31" t="s">
        <v>7777</v>
      </c>
      <c r="G225" s="3" t="str">
        <f>Dados[[#This Row],[NOME]]&amp;Dados[[#This Row],[PROVEDOR]]</f>
        <v>Ohanna@ig.com</v>
      </c>
      <c r="H225" s="14">
        <v>94</v>
      </c>
      <c r="I225" s="3" t="str">
        <f>VLOOKUP(Dados[[#This Row],[PREFIXO]],DDD!A:C,2,0)</f>
        <v>Pará</v>
      </c>
      <c r="J225" s="3" t="str">
        <f>VLOOKUP(Dados[[#This Row],[PREFIXO]],DDD!A:C,3,0)</f>
        <v>Norte</v>
      </c>
      <c r="K225" s="3" t="str">
        <f>IF(Dados[[#This Row],[PREÇO ]]=2000,"Produto A",IF(Dados[[#This Row],[PREÇO ]]=1800,"Produto B","Produto C"))</f>
        <v>Produto A</v>
      </c>
      <c r="L225" s="3" t="str">
        <f>IF(Dados[[#This Row],[Nº DE PARCELAS]]=1,"Boleto","Cartão de crédito")</f>
        <v>Boleto</v>
      </c>
      <c r="M225" s="28">
        <v>2000</v>
      </c>
      <c r="N225" s="5">
        <v>1</v>
      </c>
      <c r="O225" s="3" t="str">
        <f>IF(Dados[[#This Row],[Nº DE PARCELAS]]=1,"À vista","À Prazo")</f>
        <v>À vista</v>
      </c>
      <c r="P225" s="33">
        <v>43540</v>
      </c>
      <c r="Q225" s="3" t="s">
        <v>7833</v>
      </c>
    </row>
    <row r="226" spans="1:17" ht="15" customHeight="1" x14ac:dyDescent="0.25">
      <c r="A226" s="8" t="s">
        <v>1271</v>
      </c>
      <c r="B226" s="3" t="s">
        <v>114</v>
      </c>
      <c r="C226" s="3" t="s">
        <v>4391</v>
      </c>
      <c r="D226" s="3" t="str">
        <f t="shared" si="6"/>
        <v>Deisy Diegues Montgomery</v>
      </c>
      <c r="E226" s="3">
        <f t="shared" ca="1" si="7"/>
        <v>0.72893508796549977</v>
      </c>
      <c r="F226" s="13" t="s">
        <v>7774</v>
      </c>
      <c r="G226" s="3" t="str">
        <f>Dados[[#This Row],[NOME]]&amp;Dados[[#This Row],[PROVEDOR]]</f>
        <v>Deisy@hotmail.com</v>
      </c>
      <c r="H226" s="14">
        <v>18</v>
      </c>
      <c r="I226" s="3" t="str">
        <f>VLOOKUP(Dados[[#This Row],[PREFIXO]],DDD!A:C,2,0)</f>
        <v>São Paulo</v>
      </c>
      <c r="J226" s="3" t="str">
        <f>VLOOKUP(Dados[[#This Row],[PREFIXO]],DDD!A:C,3,0)</f>
        <v>Sudeste</v>
      </c>
      <c r="K226" s="3" t="str">
        <f>IF(Dados[[#This Row],[PREÇO ]]=2000,"Produto A",IF(Dados[[#This Row],[PREÇO ]]=1800,"Produto B","Produto C"))</f>
        <v>Produto C</v>
      </c>
      <c r="L226" s="3" t="str">
        <f>IF(Dados[[#This Row],[Nº DE PARCELAS]]=1,"Boleto","Cartão de crédito")</f>
        <v>Cartão de crédito</v>
      </c>
      <c r="M226" s="28">
        <v>1500</v>
      </c>
      <c r="N226" s="5">
        <v>10</v>
      </c>
      <c r="O226" s="3" t="str">
        <f>IF(Dados[[#This Row],[Nº DE PARCELAS]]=1,"À vista","À Prazo")</f>
        <v>À Prazo</v>
      </c>
      <c r="P226" s="33">
        <v>43540</v>
      </c>
      <c r="Q226" s="3" t="s">
        <v>7831</v>
      </c>
    </row>
    <row r="227" spans="1:17" ht="15" customHeight="1" x14ac:dyDescent="0.25">
      <c r="A227" s="8" t="s">
        <v>1571</v>
      </c>
      <c r="B227" s="3" t="s">
        <v>28</v>
      </c>
      <c r="C227" s="3" t="s">
        <v>4380</v>
      </c>
      <c r="D227" s="3" t="str">
        <f t="shared" si="6"/>
        <v>Eshal Anjos Faulkner</v>
      </c>
      <c r="E227" s="3">
        <f t="shared" ca="1" si="7"/>
        <v>0.61626766634562469</v>
      </c>
      <c r="F227" s="31" t="s">
        <v>7776</v>
      </c>
      <c r="G227" s="3" t="str">
        <f>Dados[[#This Row],[NOME]]&amp;Dados[[#This Row],[PROVEDOR]]</f>
        <v>Eshal@yahoo.com</v>
      </c>
      <c r="H227" s="14">
        <v>19</v>
      </c>
      <c r="I227" s="3" t="str">
        <f>VLOOKUP(Dados[[#This Row],[PREFIXO]],DDD!A:C,2,0)</f>
        <v>São Paulo</v>
      </c>
      <c r="J227" s="3" t="str">
        <f>VLOOKUP(Dados[[#This Row],[PREFIXO]],DDD!A:C,3,0)</f>
        <v>Sudeste</v>
      </c>
      <c r="K227" s="3" t="str">
        <f>IF(Dados[[#This Row],[PREÇO ]]=2000,"Produto A",IF(Dados[[#This Row],[PREÇO ]]=1800,"Produto B","Produto C"))</f>
        <v>Produto C</v>
      </c>
      <c r="L227" s="3" t="str">
        <f>IF(Dados[[#This Row],[Nº DE PARCELAS]]=1,"Boleto","Cartão de crédito")</f>
        <v>Cartão de crédito</v>
      </c>
      <c r="M227" s="28">
        <v>1500</v>
      </c>
      <c r="N227" s="5">
        <v>10</v>
      </c>
      <c r="O227" s="3" t="str">
        <f>IF(Dados[[#This Row],[Nº DE PARCELAS]]=1,"À vista","À Prazo")</f>
        <v>À Prazo</v>
      </c>
      <c r="P227" s="33">
        <v>43541</v>
      </c>
      <c r="Q227" s="3" t="s">
        <v>7834</v>
      </c>
    </row>
    <row r="228" spans="1:17" ht="15" customHeight="1" x14ac:dyDescent="0.25">
      <c r="A228" s="8" t="s">
        <v>397</v>
      </c>
      <c r="B228" s="3" t="s">
        <v>9</v>
      </c>
      <c r="C228" s="3" t="s">
        <v>4373</v>
      </c>
      <c r="D228" s="3" t="str">
        <f t="shared" si="6"/>
        <v>Aalia Alcântara Conway</v>
      </c>
      <c r="E228" s="3">
        <f t="shared" ca="1" si="7"/>
        <v>0.3926786637040599</v>
      </c>
      <c r="F228" s="31" t="s">
        <v>7775</v>
      </c>
      <c r="G228" s="3" t="str">
        <f>Dados[[#This Row],[NOME]]&amp;Dados[[#This Row],[PROVEDOR]]</f>
        <v>Aalia@gmail.com</v>
      </c>
      <c r="H228" s="14">
        <v>95</v>
      </c>
      <c r="I228" s="3" t="str">
        <f>VLOOKUP(Dados[[#This Row],[PREFIXO]],DDD!A:C,2,0)</f>
        <v>Roraima</v>
      </c>
      <c r="J228" s="3" t="str">
        <f>VLOOKUP(Dados[[#This Row],[PREFIXO]],DDD!A:C,3,0)</f>
        <v>Norte</v>
      </c>
      <c r="K228" s="3" t="str">
        <f>IF(Dados[[#This Row],[PREÇO ]]=2000,"Produto A",IF(Dados[[#This Row],[PREÇO ]]=1800,"Produto B","Produto C"))</f>
        <v>Produto B</v>
      </c>
      <c r="L228" s="3" t="str">
        <f>IF(Dados[[#This Row],[Nº DE PARCELAS]]=1,"Boleto","Cartão de crédito")</f>
        <v>Cartão de crédito</v>
      </c>
      <c r="M228" s="28">
        <v>1800</v>
      </c>
      <c r="N228" s="5">
        <v>4</v>
      </c>
      <c r="O228" s="3" t="str">
        <f>IF(Dados[[#This Row],[Nº DE PARCELAS]]=1,"À vista","À Prazo")</f>
        <v>À Prazo</v>
      </c>
      <c r="P228" s="33">
        <v>43541</v>
      </c>
      <c r="Q228" s="3" t="s">
        <v>7834</v>
      </c>
    </row>
    <row r="229" spans="1:17" ht="15" customHeight="1" x14ac:dyDescent="0.25">
      <c r="A229" s="8" t="s">
        <v>1476</v>
      </c>
      <c r="B229" s="3" t="s">
        <v>319</v>
      </c>
      <c r="C229" s="3" t="s">
        <v>4401</v>
      </c>
      <c r="D229" s="3" t="str">
        <f t="shared" si="6"/>
        <v>Elizabete Rios Salisbury</v>
      </c>
      <c r="E229" s="3">
        <f t="shared" ca="1" si="7"/>
        <v>0.34296492670068479</v>
      </c>
      <c r="F229" s="31" t="s">
        <v>7777</v>
      </c>
      <c r="G229" s="3" t="str">
        <f>Dados[[#This Row],[NOME]]&amp;Dados[[#This Row],[PROVEDOR]]</f>
        <v>Elizabete@ig.com</v>
      </c>
      <c r="H229" s="14">
        <v>81</v>
      </c>
      <c r="I229" s="3" t="str">
        <f>VLOOKUP(Dados[[#This Row],[PREFIXO]],DDD!A:C,2,0)</f>
        <v>Pernambuco</v>
      </c>
      <c r="J229" s="3" t="str">
        <f>VLOOKUP(Dados[[#This Row],[PREFIXO]],DDD!A:C,3,0)</f>
        <v>Nordeste</v>
      </c>
      <c r="K229" s="3" t="str">
        <f>IF(Dados[[#This Row],[PREÇO ]]=2000,"Produto A",IF(Dados[[#This Row],[PREÇO ]]=1800,"Produto B","Produto C"))</f>
        <v>Produto B</v>
      </c>
      <c r="L229" s="3" t="str">
        <f>IF(Dados[[#This Row],[Nº DE PARCELAS]]=1,"Boleto","Cartão de crédito")</f>
        <v>Cartão de crédito</v>
      </c>
      <c r="M229" s="28">
        <v>1800</v>
      </c>
      <c r="N229" s="5">
        <v>3</v>
      </c>
      <c r="O229" s="3" t="str">
        <f>IF(Dados[[#This Row],[Nº DE PARCELAS]]=1,"À vista","À Prazo")</f>
        <v>À Prazo</v>
      </c>
      <c r="P229" s="33">
        <v>43541</v>
      </c>
      <c r="Q229" s="3" t="s">
        <v>7833</v>
      </c>
    </row>
    <row r="230" spans="1:17" ht="15" customHeight="1" x14ac:dyDescent="0.25">
      <c r="A230" s="8" t="s">
        <v>2163</v>
      </c>
      <c r="B230" s="3" t="s">
        <v>235</v>
      </c>
      <c r="C230" s="3" t="s">
        <v>4387</v>
      </c>
      <c r="D230" s="3" t="str">
        <f t="shared" si="6"/>
        <v>Joaninha Monteiro Kerr</v>
      </c>
      <c r="E230" s="3">
        <f t="shared" ca="1" si="7"/>
        <v>0.30456360777781522</v>
      </c>
      <c r="F230" s="13" t="s">
        <v>7774</v>
      </c>
      <c r="G230" s="3" t="str">
        <f>Dados[[#This Row],[NOME]]&amp;Dados[[#This Row],[PROVEDOR]]</f>
        <v>Joaninha@hotmail.com</v>
      </c>
      <c r="H230" s="14">
        <v>21</v>
      </c>
      <c r="I230" s="3" t="str">
        <f>VLOOKUP(Dados[[#This Row],[PREFIXO]],DDD!A:C,2,0)</f>
        <v>Rio de Janeiro</v>
      </c>
      <c r="J230" s="3" t="str">
        <f>VLOOKUP(Dados[[#This Row],[PREFIXO]],DDD!A:C,3,0)</f>
        <v>Sudeste</v>
      </c>
      <c r="K230" s="3" t="str">
        <f>IF(Dados[[#This Row],[PREÇO ]]=2000,"Produto A",IF(Dados[[#This Row],[PREÇO ]]=1800,"Produto B","Produto C"))</f>
        <v>Produto B</v>
      </c>
      <c r="L230" s="3" t="str">
        <f>IF(Dados[[#This Row],[Nº DE PARCELAS]]=1,"Boleto","Cartão de crédito")</f>
        <v>Cartão de crédito</v>
      </c>
      <c r="M230" s="28">
        <v>1800</v>
      </c>
      <c r="N230" s="5">
        <v>6</v>
      </c>
      <c r="O230" s="3" t="str">
        <f>IF(Dados[[#This Row],[Nº DE PARCELAS]]=1,"À vista","À Prazo")</f>
        <v>À Prazo</v>
      </c>
      <c r="P230" s="33">
        <v>43542</v>
      </c>
      <c r="Q230" s="3" t="s">
        <v>7834</v>
      </c>
    </row>
    <row r="231" spans="1:17" ht="15" customHeight="1" x14ac:dyDescent="0.25">
      <c r="A231" s="8" t="s">
        <v>873</v>
      </c>
      <c r="B231" s="3" t="s">
        <v>100</v>
      </c>
      <c r="C231" s="3" t="s">
        <v>4382</v>
      </c>
      <c r="D231" s="3" t="str">
        <f t="shared" si="6"/>
        <v>Axelle Constante Frazier</v>
      </c>
      <c r="E231" s="3">
        <f t="shared" ca="1" si="7"/>
        <v>0.26296221716103607</v>
      </c>
      <c r="F231" s="31" t="s">
        <v>7777</v>
      </c>
      <c r="G231" s="3" t="str">
        <f>Dados[[#This Row],[NOME]]&amp;Dados[[#This Row],[PROVEDOR]]</f>
        <v>Axelle@ig.com</v>
      </c>
      <c r="H231" s="14">
        <v>82</v>
      </c>
      <c r="I231" s="3" t="str">
        <f>VLOOKUP(Dados[[#This Row],[PREFIXO]],DDD!A:C,2,0)</f>
        <v>Alagoas</v>
      </c>
      <c r="J231" s="3" t="str">
        <f>VLOOKUP(Dados[[#This Row],[PREFIXO]],DDD!A:C,3,0)</f>
        <v>Nordeste</v>
      </c>
      <c r="K231" s="3" t="str">
        <f>IF(Dados[[#This Row],[PREÇO ]]=2000,"Produto A",IF(Dados[[#This Row],[PREÇO ]]=1800,"Produto B","Produto C"))</f>
        <v>Produto C</v>
      </c>
      <c r="L231" s="3" t="str">
        <f>IF(Dados[[#This Row],[Nº DE PARCELAS]]=1,"Boleto","Cartão de crédito")</f>
        <v>Cartão de crédito</v>
      </c>
      <c r="M231" s="28">
        <v>1500</v>
      </c>
      <c r="N231" s="5">
        <v>10</v>
      </c>
      <c r="O231" s="3" t="str">
        <f>IF(Dados[[#This Row],[Nº DE PARCELAS]]=1,"À vista","À Prazo")</f>
        <v>À Prazo</v>
      </c>
      <c r="P231" s="33">
        <v>43542</v>
      </c>
      <c r="Q231" s="3" t="s">
        <v>7832</v>
      </c>
    </row>
    <row r="232" spans="1:17" ht="15" customHeight="1" x14ac:dyDescent="0.25">
      <c r="A232" s="8" t="s">
        <v>4166</v>
      </c>
      <c r="B232" s="3" t="s">
        <v>312</v>
      </c>
      <c r="C232" s="3" t="s">
        <v>4404</v>
      </c>
      <c r="D232" s="3" t="str">
        <f t="shared" si="6"/>
        <v>Viviane Ramos Vaughn</v>
      </c>
      <c r="E232" s="3">
        <f t="shared" ca="1" si="7"/>
        <v>0.16837369493059562</v>
      </c>
      <c r="F232" s="13" t="s">
        <v>7774</v>
      </c>
      <c r="G232" s="3" t="str">
        <f>Dados[[#This Row],[NOME]]&amp;Dados[[#This Row],[PROVEDOR]]</f>
        <v>Viviane@hotmail.com</v>
      </c>
      <c r="H232" s="14">
        <v>96</v>
      </c>
      <c r="I232" s="3" t="str">
        <f>VLOOKUP(Dados[[#This Row],[PREFIXO]],DDD!A:C,2,0)</f>
        <v>Amapá</v>
      </c>
      <c r="J232" s="3" t="str">
        <f>VLOOKUP(Dados[[#This Row],[PREFIXO]],DDD!A:C,3,0)</f>
        <v>Norte</v>
      </c>
      <c r="K232" s="3" t="str">
        <f>IF(Dados[[#This Row],[PREÇO ]]=2000,"Produto A",IF(Dados[[#This Row],[PREÇO ]]=1800,"Produto B","Produto C"))</f>
        <v>Produto A</v>
      </c>
      <c r="L232" s="3" t="str">
        <f>IF(Dados[[#This Row],[Nº DE PARCELAS]]=1,"Boleto","Cartão de crédito")</f>
        <v>Boleto</v>
      </c>
      <c r="M232" s="28">
        <v>2000</v>
      </c>
      <c r="N232" s="5">
        <v>1</v>
      </c>
      <c r="O232" s="3" t="str">
        <f>IF(Dados[[#This Row],[Nº DE PARCELAS]]=1,"À vista","À Prazo")</f>
        <v>À vista</v>
      </c>
      <c r="P232" s="33">
        <v>43542</v>
      </c>
      <c r="Q232" s="3" t="s">
        <v>7833</v>
      </c>
    </row>
    <row r="233" spans="1:17" ht="15" customHeight="1" x14ac:dyDescent="0.25">
      <c r="A233" s="8" t="s">
        <v>583</v>
      </c>
      <c r="B233" s="3" t="s">
        <v>195</v>
      </c>
      <c r="C233" s="3" t="s">
        <v>4402</v>
      </c>
      <c r="D233" s="3" t="str">
        <f t="shared" si="6"/>
        <v>Alise Lima Sinclair</v>
      </c>
      <c r="E233" s="3">
        <f t="shared" ca="1" si="7"/>
        <v>0.53935400039712533</v>
      </c>
      <c r="F233" s="31" t="s">
        <v>7775</v>
      </c>
      <c r="G233" s="3" t="str">
        <f>Dados[[#This Row],[NOME]]&amp;Dados[[#This Row],[PROVEDOR]]</f>
        <v>Alise@gmail.com</v>
      </c>
      <c r="H233" s="14">
        <v>22</v>
      </c>
      <c r="I233" s="3" t="str">
        <f>VLOOKUP(Dados[[#This Row],[PREFIXO]],DDD!A:C,2,0)</f>
        <v>Rio de Janeiro</v>
      </c>
      <c r="J233" s="3" t="str">
        <f>VLOOKUP(Dados[[#This Row],[PREFIXO]],DDD!A:C,3,0)</f>
        <v>Sudeste</v>
      </c>
      <c r="K233" s="3" t="str">
        <f>IF(Dados[[#This Row],[PREÇO ]]=2000,"Produto A",IF(Dados[[#This Row],[PREÇO ]]=1800,"Produto B","Produto C"))</f>
        <v>Produto B</v>
      </c>
      <c r="L233" s="3" t="str">
        <f>IF(Dados[[#This Row],[Nº DE PARCELAS]]=1,"Boleto","Cartão de crédito")</f>
        <v>Cartão de crédito</v>
      </c>
      <c r="M233" s="28">
        <v>1800</v>
      </c>
      <c r="N233" s="5">
        <v>5</v>
      </c>
      <c r="O233" s="3" t="str">
        <f>IF(Dados[[#This Row],[Nº DE PARCELAS]]=1,"À vista","À Prazo")</f>
        <v>À Prazo</v>
      </c>
      <c r="P233" s="33">
        <v>43543</v>
      </c>
      <c r="Q233" s="3" t="s">
        <v>7834</v>
      </c>
    </row>
    <row r="234" spans="1:17" ht="15" customHeight="1" x14ac:dyDescent="0.25">
      <c r="A234" s="8" t="s">
        <v>3275</v>
      </c>
      <c r="B234" s="3" t="s">
        <v>193</v>
      </c>
      <c r="C234" s="3" t="s">
        <v>4373</v>
      </c>
      <c r="D234" s="3" t="str">
        <f t="shared" si="6"/>
        <v>Nikole Levy Conway</v>
      </c>
      <c r="E234" s="3">
        <f t="shared" ca="1" si="7"/>
        <v>0.65954472602404368</v>
      </c>
      <c r="F234" s="31" t="s">
        <v>7775</v>
      </c>
      <c r="G234" s="3" t="str">
        <f>Dados[[#This Row],[NOME]]&amp;Dados[[#This Row],[PROVEDOR]]</f>
        <v>Nikole@gmail.com</v>
      </c>
      <c r="H234" s="14">
        <v>97</v>
      </c>
      <c r="I234" s="3" t="str">
        <f>VLOOKUP(Dados[[#This Row],[PREFIXO]],DDD!A:C,2,0)</f>
        <v>Amazonas</v>
      </c>
      <c r="J234" s="3" t="str">
        <f>VLOOKUP(Dados[[#This Row],[PREFIXO]],DDD!A:C,3,0)</f>
        <v>Norte</v>
      </c>
      <c r="K234" s="3" t="str">
        <f>IF(Dados[[#This Row],[PREÇO ]]=2000,"Produto A",IF(Dados[[#This Row],[PREÇO ]]=1800,"Produto B","Produto C"))</f>
        <v>Produto B</v>
      </c>
      <c r="L234" s="3" t="str">
        <f>IF(Dados[[#This Row],[Nº DE PARCELAS]]=1,"Boleto","Cartão de crédito")</f>
        <v>Cartão de crédito</v>
      </c>
      <c r="M234" s="28">
        <v>1800</v>
      </c>
      <c r="N234" s="5">
        <v>4</v>
      </c>
      <c r="O234" s="3" t="str">
        <f>IF(Dados[[#This Row],[Nº DE PARCELAS]]=1,"À vista","À Prazo")</f>
        <v>À Prazo</v>
      </c>
      <c r="P234" s="33">
        <v>43543</v>
      </c>
      <c r="Q234" s="3" t="s">
        <v>7832</v>
      </c>
    </row>
    <row r="235" spans="1:17" ht="15" customHeight="1" x14ac:dyDescent="0.25">
      <c r="A235" s="8" t="s">
        <v>3251</v>
      </c>
      <c r="B235" s="3" t="s">
        <v>169</v>
      </c>
      <c r="C235" s="3" t="s">
        <v>4387</v>
      </c>
      <c r="D235" s="3" t="str">
        <f t="shared" si="6"/>
        <v>Nhima Henriques Kerr</v>
      </c>
      <c r="E235" s="3">
        <f t="shared" ca="1" si="7"/>
        <v>0.54655279513941923</v>
      </c>
      <c r="F235" s="13" t="s">
        <v>7774</v>
      </c>
      <c r="G235" s="3" t="str">
        <f>Dados[[#This Row],[NOME]]&amp;Dados[[#This Row],[PROVEDOR]]</f>
        <v>Nhima@hotmail.com</v>
      </c>
      <c r="H235" s="14">
        <v>83</v>
      </c>
      <c r="I235" s="3" t="str">
        <f>VLOOKUP(Dados[[#This Row],[PREFIXO]],DDD!A:C,2,0)</f>
        <v>Paraíba</v>
      </c>
      <c r="J235" s="3" t="str">
        <f>VLOOKUP(Dados[[#This Row],[PREFIXO]],DDD!A:C,3,0)</f>
        <v>Nordeste</v>
      </c>
      <c r="K235" s="3" t="str">
        <f>IF(Dados[[#This Row],[PREÇO ]]=2000,"Produto A",IF(Dados[[#This Row],[PREÇO ]]=1800,"Produto B","Produto C"))</f>
        <v>Produto A</v>
      </c>
      <c r="L235" s="3" t="str">
        <f>IF(Dados[[#This Row],[Nº DE PARCELAS]]=1,"Boleto","Cartão de crédito")</f>
        <v>Cartão de crédito</v>
      </c>
      <c r="M235" s="28">
        <v>2000</v>
      </c>
      <c r="N235" s="5">
        <v>2</v>
      </c>
      <c r="O235" s="3" t="str">
        <f>IF(Dados[[#This Row],[Nº DE PARCELAS]]=1,"À vista","À Prazo")</f>
        <v>À Prazo</v>
      </c>
      <c r="P235" s="33">
        <v>43543</v>
      </c>
      <c r="Q235" s="3" t="s">
        <v>7834</v>
      </c>
    </row>
    <row r="236" spans="1:17" ht="15" customHeight="1" x14ac:dyDescent="0.25">
      <c r="A236" s="8" t="s">
        <v>584</v>
      </c>
      <c r="B236" s="3" t="s">
        <v>196</v>
      </c>
      <c r="C236" s="3" t="s">
        <v>4395</v>
      </c>
      <c r="D236" s="3" t="str">
        <f t="shared" si="6"/>
        <v>Alisha Lins Stack</v>
      </c>
      <c r="E236" s="3">
        <f t="shared" ca="1" si="7"/>
        <v>0.8217829908537202</v>
      </c>
      <c r="F236" s="13" t="s">
        <v>7774</v>
      </c>
      <c r="G236" s="3" t="str">
        <f>Dados[[#This Row],[NOME]]&amp;Dados[[#This Row],[PROVEDOR]]</f>
        <v>Alisha@hotmail.com</v>
      </c>
      <c r="H236" s="14">
        <v>84</v>
      </c>
      <c r="I236" s="3" t="str">
        <f>VLOOKUP(Dados[[#This Row],[PREFIXO]],DDD!A:C,2,0)</f>
        <v>Rio Grande do Norte</v>
      </c>
      <c r="J236" s="3" t="str">
        <f>VLOOKUP(Dados[[#This Row],[PREFIXO]],DDD!A:C,3,0)</f>
        <v>Nordeste</v>
      </c>
      <c r="K236" s="3" t="str">
        <f>IF(Dados[[#This Row],[PREÇO ]]=2000,"Produto A",IF(Dados[[#This Row],[PREÇO ]]=1800,"Produto B","Produto C"))</f>
        <v>Produto A</v>
      </c>
      <c r="L236" s="3" t="str">
        <f>IF(Dados[[#This Row],[Nº DE PARCELAS]]=1,"Boleto","Cartão de crédito")</f>
        <v>Boleto</v>
      </c>
      <c r="M236" s="28">
        <v>2000</v>
      </c>
      <c r="N236" s="5">
        <v>1</v>
      </c>
      <c r="O236" s="3" t="str">
        <f>IF(Dados[[#This Row],[Nº DE PARCELAS]]=1,"À vista","À Prazo")</f>
        <v>À vista</v>
      </c>
      <c r="P236" s="33">
        <v>43544</v>
      </c>
      <c r="Q236" s="3" t="s">
        <v>7833</v>
      </c>
    </row>
    <row r="237" spans="1:17" ht="15" customHeight="1" x14ac:dyDescent="0.25">
      <c r="A237" s="8" t="s">
        <v>999</v>
      </c>
      <c r="B237" s="3" t="s">
        <v>226</v>
      </c>
      <c r="C237" s="3" t="s">
        <v>4390</v>
      </c>
      <c r="D237" s="3" t="str">
        <f t="shared" si="6"/>
        <v>Caia Melo McBride</v>
      </c>
      <c r="E237" s="3">
        <f t="shared" ca="1" si="7"/>
        <v>0.41383633031648537</v>
      </c>
      <c r="F237" s="31" t="s">
        <v>7776</v>
      </c>
      <c r="G237" s="3" t="str">
        <f>Dados[[#This Row],[NOME]]&amp;Dados[[#This Row],[PROVEDOR]]</f>
        <v>Caia@yahoo.com</v>
      </c>
      <c r="H237" s="14">
        <v>24</v>
      </c>
      <c r="I237" s="3" t="str">
        <f>VLOOKUP(Dados[[#This Row],[PREFIXO]],DDD!A:C,2,0)</f>
        <v>Rio de Janeiro</v>
      </c>
      <c r="J237" s="3" t="str">
        <f>VLOOKUP(Dados[[#This Row],[PREFIXO]],DDD!A:C,3,0)</f>
        <v>Sudeste</v>
      </c>
      <c r="K237" s="3" t="str">
        <f>IF(Dados[[#This Row],[PREÇO ]]=2000,"Produto A",IF(Dados[[#This Row],[PREÇO ]]=1800,"Produto B","Produto C"))</f>
        <v>Produto A</v>
      </c>
      <c r="L237" s="3" t="str">
        <f>IF(Dados[[#This Row],[Nº DE PARCELAS]]=1,"Boleto","Cartão de crédito")</f>
        <v>Cartão de crédito</v>
      </c>
      <c r="M237" s="28">
        <v>2000</v>
      </c>
      <c r="N237" s="5">
        <v>2</v>
      </c>
      <c r="O237" s="3" t="str">
        <f>IF(Dados[[#This Row],[Nº DE PARCELAS]]=1,"À vista","À Prazo")</f>
        <v>À Prazo</v>
      </c>
      <c r="P237" s="33">
        <v>43544</v>
      </c>
      <c r="Q237" s="3" t="s">
        <v>7833</v>
      </c>
    </row>
    <row r="238" spans="1:17" ht="15" customHeight="1" x14ac:dyDescent="0.25">
      <c r="A238" s="8" t="s">
        <v>1693</v>
      </c>
      <c r="B238" s="3" t="s">
        <v>151</v>
      </c>
      <c r="C238" s="3" t="s">
        <v>4385</v>
      </c>
      <c r="D238" s="3" t="str">
        <f t="shared" si="6"/>
        <v>Frederica Furtado Hahn</v>
      </c>
      <c r="E238" s="3">
        <f t="shared" ca="1" si="7"/>
        <v>0.12755483222916775</v>
      </c>
      <c r="F238" s="13" t="s">
        <v>7774</v>
      </c>
      <c r="G238" s="3" t="str">
        <f>Dados[[#This Row],[NOME]]&amp;Dados[[#This Row],[PROVEDOR]]</f>
        <v>Frederica@hotmail.com</v>
      </c>
      <c r="H238" s="14">
        <v>98</v>
      </c>
      <c r="I238" s="3" t="str">
        <f>VLOOKUP(Dados[[#This Row],[PREFIXO]],DDD!A:C,2,0)</f>
        <v>Maranhão</v>
      </c>
      <c r="J238" s="3" t="str">
        <f>VLOOKUP(Dados[[#This Row],[PREFIXO]],DDD!A:C,3,0)</f>
        <v>Nordeste</v>
      </c>
      <c r="K238" s="3" t="str">
        <f>IF(Dados[[#This Row],[PREÇO ]]=2000,"Produto A",IF(Dados[[#This Row],[PREÇO ]]=1800,"Produto B","Produto C"))</f>
        <v>Produto A</v>
      </c>
      <c r="L238" s="3" t="str">
        <f>IF(Dados[[#This Row],[Nº DE PARCELAS]]=1,"Boleto","Cartão de crédito")</f>
        <v>Boleto</v>
      </c>
      <c r="M238" s="28">
        <v>2000</v>
      </c>
      <c r="N238" s="5">
        <v>1</v>
      </c>
      <c r="O238" s="3" t="str">
        <f>IF(Dados[[#This Row],[Nº DE PARCELAS]]=1,"À vista","À Prazo")</f>
        <v>À vista</v>
      </c>
      <c r="P238" s="33">
        <v>43544</v>
      </c>
      <c r="Q238" s="3" t="s">
        <v>7833</v>
      </c>
    </row>
    <row r="239" spans="1:17" ht="15" customHeight="1" x14ac:dyDescent="0.25">
      <c r="A239" s="8" t="s">
        <v>3408</v>
      </c>
      <c r="B239" s="3" t="s">
        <v>326</v>
      </c>
      <c r="C239" s="3" t="s">
        <v>4388</v>
      </c>
      <c r="D239" s="3" t="str">
        <f t="shared" si="6"/>
        <v>Patrícia Rolembergue Lynch</v>
      </c>
      <c r="E239" s="3">
        <f t="shared" ca="1" si="7"/>
        <v>0.50646339400446605</v>
      </c>
      <c r="F239" s="13" t="s">
        <v>7774</v>
      </c>
      <c r="G239" s="3" t="str">
        <f>Dados[[#This Row],[NOME]]&amp;Dados[[#This Row],[PROVEDOR]]</f>
        <v>Patrícia@hotmail.com</v>
      </c>
      <c r="H239" s="14">
        <v>85</v>
      </c>
      <c r="I239" s="3" t="str">
        <f>VLOOKUP(Dados[[#This Row],[PREFIXO]],DDD!A:C,2,0)</f>
        <v>Ceará</v>
      </c>
      <c r="J239" s="3" t="str">
        <f>VLOOKUP(Dados[[#This Row],[PREFIXO]],DDD!A:C,3,0)</f>
        <v>Nordeste</v>
      </c>
      <c r="K239" s="3" t="str">
        <f>IF(Dados[[#This Row],[PREÇO ]]=2000,"Produto A",IF(Dados[[#This Row],[PREÇO ]]=1800,"Produto B","Produto C"))</f>
        <v>Produto B</v>
      </c>
      <c r="L239" s="3" t="str">
        <f>IF(Dados[[#This Row],[Nº DE PARCELAS]]=1,"Boleto","Cartão de crédito")</f>
        <v>Cartão de crédito</v>
      </c>
      <c r="M239" s="28">
        <v>1800</v>
      </c>
      <c r="N239" s="5">
        <v>4</v>
      </c>
      <c r="O239" s="3" t="str">
        <f>IF(Dados[[#This Row],[Nº DE PARCELAS]]=1,"À vista","À Prazo")</f>
        <v>À Prazo</v>
      </c>
      <c r="P239" s="33">
        <v>43545</v>
      </c>
      <c r="Q239" s="3" t="s">
        <v>7833</v>
      </c>
    </row>
    <row r="240" spans="1:17" ht="15" customHeight="1" x14ac:dyDescent="0.25">
      <c r="A240" s="8" t="s">
        <v>593</v>
      </c>
      <c r="B240" s="3" t="s">
        <v>205</v>
      </c>
      <c r="C240" s="3" t="s">
        <v>4374</v>
      </c>
      <c r="D240" s="3" t="str">
        <f t="shared" si="6"/>
        <v>Áliyah Lochner Calhoun</v>
      </c>
      <c r="E240" s="3">
        <f t="shared" ca="1" si="7"/>
        <v>0.12518760318892808</v>
      </c>
      <c r="F240" s="13" t="s">
        <v>7774</v>
      </c>
      <c r="G240" s="3" t="str">
        <f>Dados[[#This Row],[NOME]]&amp;Dados[[#This Row],[PROVEDOR]]</f>
        <v>Áliyah@hotmail.com</v>
      </c>
      <c r="H240" s="14">
        <v>99</v>
      </c>
      <c r="I240" s="3" t="str">
        <f>VLOOKUP(Dados[[#This Row],[PREFIXO]],DDD!A:C,2,0)</f>
        <v>Maranhão</v>
      </c>
      <c r="J240" s="3" t="str">
        <f>VLOOKUP(Dados[[#This Row],[PREFIXO]],DDD!A:C,3,0)</f>
        <v>Nordeste</v>
      </c>
      <c r="K240" s="3" t="str">
        <f>IF(Dados[[#This Row],[PREÇO ]]=2000,"Produto A",IF(Dados[[#This Row],[PREÇO ]]=1800,"Produto B","Produto C"))</f>
        <v>Produto C</v>
      </c>
      <c r="L240" s="3" t="str">
        <f>IF(Dados[[#This Row],[Nº DE PARCELAS]]=1,"Boleto","Cartão de crédito")</f>
        <v>Cartão de crédito</v>
      </c>
      <c r="M240" s="28">
        <v>1500</v>
      </c>
      <c r="N240" s="5">
        <v>9</v>
      </c>
      <c r="O240" s="3" t="str">
        <f>IF(Dados[[#This Row],[Nº DE PARCELAS]]=1,"À vista","À Prazo")</f>
        <v>À Prazo</v>
      </c>
      <c r="P240" s="33">
        <v>43545</v>
      </c>
      <c r="Q240" s="3" t="s">
        <v>7834</v>
      </c>
    </row>
    <row r="241" spans="1:17" ht="15" customHeight="1" x14ac:dyDescent="0.25">
      <c r="A241" s="8" t="s">
        <v>2039</v>
      </c>
      <c r="B241" s="3" t="s">
        <v>111</v>
      </c>
      <c r="C241" s="3" t="s">
        <v>4381</v>
      </c>
      <c r="D241" s="3" t="str">
        <f t="shared" si="6"/>
        <v>Izabel Dantas Fletcher</v>
      </c>
      <c r="E241" s="3">
        <f t="shared" ca="1" si="7"/>
        <v>0.37661175660716772</v>
      </c>
      <c r="F241" s="31" t="s">
        <v>7776</v>
      </c>
      <c r="G241" s="3" t="str">
        <f>Dados[[#This Row],[NOME]]&amp;Dados[[#This Row],[PROVEDOR]]</f>
        <v>Izabel@yahoo.com</v>
      </c>
      <c r="H241" s="14">
        <v>27</v>
      </c>
      <c r="I241" s="3" t="str">
        <f>VLOOKUP(Dados[[#This Row],[PREFIXO]],DDD!A:C,2,0)</f>
        <v>Espírito Santo</v>
      </c>
      <c r="J241" s="3" t="str">
        <f>VLOOKUP(Dados[[#This Row],[PREFIXO]],DDD!A:C,3,0)</f>
        <v>Sudeste</v>
      </c>
      <c r="K241" s="3" t="str">
        <f>IF(Dados[[#This Row],[PREÇO ]]=2000,"Produto A",IF(Dados[[#This Row],[PREÇO ]]=1800,"Produto B","Produto C"))</f>
        <v>Produto C</v>
      </c>
      <c r="L241" s="3" t="str">
        <f>IF(Dados[[#This Row],[Nº DE PARCELAS]]=1,"Boleto","Cartão de crédito")</f>
        <v>Cartão de crédito</v>
      </c>
      <c r="M241" s="28">
        <v>1500</v>
      </c>
      <c r="N241" s="5">
        <v>9</v>
      </c>
      <c r="O241" s="3" t="str">
        <f>IF(Dados[[#This Row],[Nº DE PARCELAS]]=1,"À vista","À Prazo")</f>
        <v>À Prazo</v>
      </c>
      <c r="P241" s="33">
        <v>43545</v>
      </c>
      <c r="Q241" s="3" t="s">
        <v>7834</v>
      </c>
    </row>
    <row r="242" spans="1:17" ht="15" customHeight="1" x14ac:dyDescent="0.25">
      <c r="A242" s="8" t="s">
        <v>3429</v>
      </c>
      <c r="B242" s="3" t="s">
        <v>347</v>
      </c>
      <c r="C242" s="3" t="s">
        <v>4371</v>
      </c>
      <c r="D242" s="3" t="str">
        <f t="shared" si="6"/>
        <v>Pia Silveira Atkinson</v>
      </c>
      <c r="E242" s="3">
        <f t="shared" ca="1" si="7"/>
        <v>0.99785524427103922</v>
      </c>
      <c r="F242" s="31" t="s">
        <v>7776</v>
      </c>
      <c r="G242" s="3" t="str">
        <f>Dados[[#This Row],[NOME]]&amp;Dados[[#This Row],[PROVEDOR]]</f>
        <v>Pia@yahoo.com</v>
      </c>
      <c r="H242" s="14">
        <v>11</v>
      </c>
      <c r="I242" s="3" t="str">
        <f>VLOOKUP(Dados[[#This Row],[PREFIXO]],DDD!A:C,2,0)</f>
        <v>São Paulo</v>
      </c>
      <c r="J242" s="3" t="str">
        <f>VLOOKUP(Dados[[#This Row],[PREFIXO]],DDD!A:C,3,0)</f>
        <v>Sudeste</v>
      </c>
      <c r="K242" s="3" t="str">
        <f>IF(Dados[[#This Row],[PREÇO ]]=2000,"Produto A",IF(Dados[[#This Row],[PREÇO ]]=1800,"Produto B","Produto C"))</f>
        <v>Produto A</v>
      </c>
      <c r="L242" s="3" t="str">
        <f>IF(Dados[[#This Row],[Nº DE PARCELAS]]=1,"Boleto","Cartão de crédito")</f>
        <v>Boleto</v>
      </c>
      <c r="M242" s="28">
        <v>2000</v>
      </c>
      <c r="N242" s="5">
        <v>1</v>
      </c>
      <c r="O242" s="3" t="str">
        <f>IF(Dados[[#This Row],[Nº DE PARCELAS]]=1,"À vista","À Prazo")</f>
        <v>À vista</v>
      </c>
      <c r="P242" s="33">
        <v>43546</v>
      </c>
      <c r="Q242" s="3" t="s">
        <v>7832</v>
      </c>
    </row>
    <row r="243" spans="1:17" ht="15" customHeight="1" x14ac:dyDescent="0.25">
      <c r="A243" s="8" t="s">
        <v>733</v>
      </c>
      <c r="B243" s="3" t="s">
        <v>346</v>
      </c>
      <c r="C243" s="3" t="s">
        <v>4397</v>
      </c>
      <c r="D243" s="3" t="str">
        <f t="shared" si="6"/>
        <v>Angelini Silva Shaw</v>
      </c>
      <c r="E243" s="3">
        <f t="shared" ca="1" si="7"/>
        <v>0.85408756971872224</v>
      </c>
      <c r="F243" s="31" t="s">
        <v>7775</v>
      </c>
      <c r="G243" s="3" t="str">
        <f>Dados[[#This Row],[NOME]]&amp;Dados[[#This Row],[PROVEDOR]]</f>
        <v>Angelini@gmail.com</v>
      </c>
      <c r="H243" s="14">
        <v>28</v>
      </c>
      <c r="I243" s="3" t="str">
        <f>VLOOKUP(Dados[[#This Row],[PREFIXO]],DDD!A:C,2,0)</f>
        <v>Espírito Santo</v>
      </c>
      <c r="J243" s="3" t="str">
        <f>VLOOKUP(Dados[[#This Row],[PREFIXO]],DDD!A:C,3,0)</f>
        <v>Sudeste</v>
      </c>
      <c r="K243" s="3" t="str">
        <f>IF(Dados[[#This Row],[PREÇO ]]=2000,"Produto A",IF(Dados[[#This Row],[PREÇO ]]=1800,"Produto B","Produto C"))</f>
        <v>Produto B</v>
      </c>
      <c r="L243" s="3" t="str">
        <f>IF(Dados[[#This Row],[Nº DE PARCELAS]]=1,"Boleto","Cartão de crédito")</f>
        <v>Cartão de crédito</v>
      </c>
      <c r="M243" s="28">
        <v>1800</v>
      </c>
      <c r="N243" s="5">
        <v>5</v>
      </c>
      <c r="O243" s="3" t="str">
        <f>IF(Dados[[#This Row],[Nº DE PARCELAS]]=1,"À vista","À Prazo")</f>
        <v>À Prazo</v>
      </c>
      <c r="P243" s="33">
        <v>43546</v>
      </c>
      <c r="Q243" s="3" t="s">
        <v>7833</v>
      </c>
    </row>
    <row r="244" spans="1:17" ht="15" customHeight="1" x14ac:dyDescent="0.25">
      <c r="A244" s="8" t="s">
        <v>4243</v>
      </c>
      <c r="B244" s="3" t="s">
        <v>389</v>
      </c>
      <c r="C244" s="3" t="s">
        <v>4403</v>
      </c>
      <c r="D244" s="3" t="str">
        <f t="shared" si="6"/>
        <v>Yaryna Zema Walsh</v>
      </c>
      <c r="E244" s="3">
        <f t="shared" ca="1" si="7"/>
        <v>0.25256861927697039</v>
      </c>
      <c r="F244" s="31" t="s">
        <v>7776</v>
      </c>
      <c r="G244" s="3" t="str">
        <f>Dados[[#This Row],[NOME]]&amp;Dados[[#This Row],[PROVEDOR]]</f>
        <v>Yaryna@yahoo.com</v>
      </c>
      <c r="H244" s="14">
        <v>86</v>
      </c>
      <c r="I244" s="3" t="str">
        <f>VLOOKUP(Dados[[#This Row],[PREFIXO]],DDD!A:C,2,0)</f>
        <v>Piauí</v>
      </c>
      <c r="J244" s="3" t="str">
        <f>VLOOKUP(Dados[[#This Row],[PREFIXO]],DDD!A:C,3,0)</f>
        <v>Nordeste</v>
      </c>
      <c r="K244" s="3" t="str">
        <f>IF(Dados[[#This Row],[PREÇO ]]=2000,"Produto A",IF(Dados[[#This Row],[PREÇO ]]=1800,"Produto B","Produto C"))</f>
        <v>Produto C</v>
      </c>
      <c r="L244" s="3" t="str">
        <f>IF(Dados[[#This Row],[Nº DE PARCELAS]]=1,"Boleto","Cartão de crédito")</f>
        <v>Cartão de crédito</v>
      </c>
      <c r="M244" s="28">
        <v>1500</v>
      </c>
      <c r="N244" s="5">
        <v>9</v>
      </c>
      <c r="O244" s="3" t="str">
        <f>IF(Dados[[#This Row],[Nº DE PARCELAS]]=1,"À vista","À Prazo")</f>
        <v>À Prazo</v>
      </c>
      <c r="P244" s="33">
        <v>43546</v>
      </c>
      <c r="Q244" s="3" t="s">
        <v>7834</v>
      </c>
    </row>
    <row r="245" spans="1:17" ht="15" customHeight="1" x14ac:dyDescent="0.25">
      <c r="A245" s="8" t="s">
        <v>3557</v>
      </c>
      <c r="B245" s="3" t="s">
        <v>89</v>
      </c>
      <c r="C245" s="3" t="s">
        <v>4382</v>
      </c>
      <c r="D245" s="3" t="str">
        <f t="shared" si="6"/>
        <v>Rhayssa Carvalhosa Frazier</v>
      </c>
      <c r="E245" s="3">
        <f t="shared" ca="1" si="7"/>
        <v>7.2594160735709901E-2</v>
      </c>
      <c r="F245" s="31" t="s">
        <v>7777</v>
      </c>
      <c r="G245" s="3" t="str">
        <f>Dados[[#This Row],[NOME]]&amp;Dados[[#This Row],[PROVEDOR]]</f>
        <v>Rhayssa@ig.com</v>
      </c>
      <c r="H245" s="14">
        <v>87</v>
      </c>
      <c r="I245" s="3" t="str">
        <f>VLOOKUP(Dados[[#This Row],[PREFIXO]],DDD!A:C,2,0)</f>
        <v>Pernambuco</v>
      </c>
      <c r="J245" s="3" t="str">
        <f>VLOOKUP(Dados[[#This Row],[PREFIXO]],DDD!A:C,3,0)</f>
        <v>Nordeste</v>
      </c>
      <c r="K245" s="3" t="str">
        <f>IF(Dados[[#This Row],[PREÇO ]]=2000,"Produto A",IF(Dados[[#This Row],[PREÇO ]]=1800,"Produto B","Produto C"))</f>
        <v>Produto B</v>
      </c>
      <c r="L245" s="3" t="str">
        <f>IF(Dados[[#This Row],[Nº DE PARCELAS]]=1,"Boleto","Cartão de crédito")</f>
        <v>Cartão de crédito</v>
      </c>
      <c r="M245" s="28">
        <v>1800</v>
      </c>
      <c r="N245" s="5">
        <v>4</v>
      </c>
      <c r="O245" s="3" t="str">
        <f>IF(Dados[[#This Row],[Nº DE PARCELAS]]=1,"À vista","À Prazo")</f>
        <v>À Prazo</v>
      </c>
      <c r="P245" s="33">
        <v>43547</v>
      </c>
      <c r="Q245" s="3" t="s">
        <v>7834</v>
      </c>
    </row>
    <row r="246" spans="1:17" ht="15" customHeight="1" x14ac:dyDescent="0.25">
      <c r="A246" s="8" t="s">
        <v>3335</v>
      </c>
      <c r="B246" s="3" t="s">
        <v>253</v>
      </c>
      <c r="C246" s="3" t="s">
        <v>4393</v>
      </c>
      <c r="D246" s="3" t="str">
        <f t="shared" si="6"/>
        <v>Nyara Negrete O’Hara</v>
      </c>
      <c r="E246" s="3">
        <f t="shared" ca="1" si="7"/>
        <v>0.49670985475713281</v>
      </c>
      <c r="F246" s="31" t="s">
        <v>7775</v>
      </c>
      <c r="G246" s="3" t="str">
        <f>Dados[[#This Row],[NOME]]&amp;Dados[[#This Row],[PROVEDOR]]</f>
        <v>Nyara@gmail.com</v>
      </c>
      <c r="H246" s="14">
        <v>31</v>
      </c>
      <c r="I246" s="3" t="str">
        <f>VLOOKUP(Dados[[#This Row],[PREFIXO]],DDD!A:C,2,0)</f>
        <v>Minas Gerais</v>
      </c>
      <c r="J246" s="3" t="str">
        <f>VLOOKUP(Dados[[#This Row],[PREFIXO]],DDD!A:C,3,0)</f>
        <v>Sudeste</v>
      </c>
      <c r="K246" s="3" t="str">
        <f>IF(Dados[[#This Row],[PREÇO ]]=2000,"Produto A",IF(Dados[[#This Row],[PREÇO ]]=1800,"Produto B","Produto C"))</f>
        <v>Produto A</v>
      </c>
      <c r="L246" s="3" t="str">
        <f>IF(Dados[[#This Row],[Nº DE PARCELAS]]=1,"Boleto","Cartão de crédito")</f>
        <v>Boleto</v>
      </c>
      <c r="M246" s="28">
        <v>2000</v>
      </c>
      <c r="N246" s="5">
        <v>1</v>
      </c>
      <c r="O246" s="3" t="str">
        <f>IF(Dados[[#This Row],[Nº DE PARCELAS]]=1,"À vista","À Prazo")</f>
        <v>À vista</v>
      </c>
      <c r="P246" s="33">
        <v>43547</v>
      </c>
      <c r="Q246" s="3" t="s">
        <v>7833</v>
      </c>
    </row>
    <row r="247" spans="1:17" ht="15" customHeight="1" x14ac:dyDescent="0.25">
      <c r="A247" s="8" t="s">
        <v>4189</v>
      </c>
      <c r="B247" s="3" t="s">
        <v>335</v>
      </c>
      <c r="C247" s="3" t="s">
        <v>4389</v>
      </c>
      <c r="D247" s="3" t="str">
        <f t="shared" si="6"/>
        <v>Wendy Santana McCracken</v>
      </c>
      <c r="E247" s="3">
        <f t="shared" ca="1" si="7"/>
        <v>0.58852528742509902</v>
      </c>
      <c r="F247" s="31" t="s">
        <v>7775</v>
      </c>
      <c r="G247" s="3" t="str">
        <f>Dados[[#This Row],[NOME]]&amp;Dados[[#This Row],[PROVEDOR]]</f>
        <v>Wendy@gmail.com</v>
      </c>
      <c r="H247" s="14">
        <v>12</v>
      </c>
      <c r="I247" s="3" t="str">
        <f>VLOOKUP(Dados[[#This Row],[PREFIXO]],DDD!A:C,2,0)</f>
        <v>São Paulo</v>
      </c>
      <c r="J247" s="3" t="str">
        <f>VLOOKUP(Dados[[#This Row],[PREFIXO]],DDD!A:C,3,0)</f>
        <v>Sudeste</v>
      </c>
      <c r="K247" s="3" t="str">
        <f>IF(Dados[[#This Row],[PREÇO ]]=2000,"Produto A",IF(Dados[[#This Row],[PREÇO ]]=1800,"Produto B","Produto C"))</f>
        <v>Produto B</v>
      </c>
      <c r="L247" s="3" t="str">
        <f>IF(Dados[[#This Row],[Nº DE PARCELAS]]=1,"Boleto","Cartão de crédito")</f>
        <v>Cartão de crédito</v>
      </c>
      <c r="M247" s="28">
        <v>1800</v>
      </c>
      <c r="N247" s="5">
        <v>4</v>
      </c>
      <c r="O247" s="3" t="str">
        <f>IF(Dados[[#This Row],[Nº DE PARCELAS]]=1,"À vista","À Prazo")</f>
        <v>À Prazo</v>
      </c>
      <c r="P247" s="33">
        <v>43547</v>
      </c>
      <c r="Q247" s="3" t="s">
        <v>7832</v>
      </c>
    </row>
    <row r="248" spans="1:17" ht="15" customHeight="1" x14ac:dyDescent="0.25">
      <c r="A248" s="8" t="s">
        <v>2197</v>
      </c>
      <c r="B248" s="3" t="s">
        <v>269</v>
      </c>
      <c r="C248" s="3" t="s">
        <v>4383</v>
      </c>
      <c r="D248" s="3" t="str">
        <f t="shared" si="6"/>
        <v>Josemara Paixão Fitzgerald</v>
      </c>
      <c r="E248" s="3">
        <f t="shared" ca="1" si="7"/>
        <v>7.3782494714385916E-2</v>
      </c>
      <c r="F248" s="13" t="s">
        <v>7774</v>
      </c>
      <c r="G248" s="3" t="str">
        <f>Dados[[#This Row],[NOME]]&amp;Dados[[#This Row],[PROVEDOR]]</f>
        <v>Josemara@hotmail.com</v>
      </c>
      <c r="H248" s="14">
        <v>88</v>
      </c>
      <c r="I248" s="3" t="str">
        <f>VLOOKUP(Dados[[#This Row],[PREFIXO]],DDD!A:C,2,0)</f>
        <v>Ceará</v>
      </c>
      <c r="J248" s="3" t="str">
        <f>VLOOKUP(Dados[[#This Row],[PREFIXO]],DDD!A:C,3,0)</f>
        <v>Nordeste</v>
      </c>
      <c r="K248" s="3" t="str">
        <f>IF(Dados[[#This Row],[PREÇO ]]=2000,"Produto A",IF(Dados[[#This Row],[PREÇO ]]=1800,"Produto B","Produto C"))</f>
        <v>Produto B</v>
      </c>
      <c r="L248" s="3" t="str">
        <f>IF(Dados[[#This Row],[Nº DE PARCELAS]]=1,"Boleto","Cartão de crédito")</f>
        <v>Cartão de crédito</v>
      </c>
      <c r="M248" s="28">
        <v>1800</v>
      </c>
      <c r="N248" s="5">
        <v>5</v>
      </c>
      <c r="O248" s="3" t="str">
        <f>IF(Dados[[#This Row],[Nº DE PARCELAS]]=1,"À vista","À Prazo")</f>
        <v>À Prazo</v>
      </c>
      <c r="P248" s="33">
        <v>43548</v>
      </c>
      <c r="Q248" s="3" t="s">
        <v>7831</v>
      </c>
    </row>
    <row r="249" spans="1:17" ht="15" customHeight="1" x14ac:dyDescent="0.25">
      <c r="A249" s="8" t="s">
        <v>2340</v>
      </c>
      <c r="B249" s="3" t="s">
        <v>26</v>
      </c>
      <c r="C249" s="3" t="s">
        <v>4370</v>
      </c>
      <c r="D249" s="3" t="str">
        <f t="shared" si="6"/>
        <v>Keilly Andrioli Barker</v>
      </c>
      <c r="E249" s="3">
        <f t="shared" ca="1" si="7"/>
        <v>0.69671283581208243</v>
      </c>
      <c r="F249" s="31" t="s">
        <v>7775</v>
      </c>
      <c r="G249" s="3" t="str">
        <f>Dados[[#This Row],[NOME]]&amp;Dados[[#This Row],[PROVEDOR]]</f>
        <v>Keilly@gmail.com</v>
      </c>
      <c r="H249" s="14">
        <v>32</v>
      </c>
      <c r="I249" s="3" t="str">
        <f>VLOOKUP(Dados[[#This Row],[PREFIXO]],DDD!A:C,2,0)</f>
        <v>Minas Gerais</v>
      </c>
      <c r="J249" s="3" t="str">
        <f>VLOOKUP(Dados[[#This Row],[PREFIXO]],DDD!A:C,3,0)</f>
        <v>Sudeste</v>
      </c>
      <c r="K249" s="3" t="str">
        <f>IF(Dados[[#This Row],[PREÇO ]]=2000,"Produto A",IF(Dados[[#This Row],[PREÇO ]]=1800,"Produto B","Produto C"))</f>
        <v>Produto B</v>
      </c>
      <c r="L249" s="3" t="str">
        <f>IF(Dados[[#This Row],[Nº DE PARCELAS]]=1,"Boleto","Cartão de crédito")</f>
        <v>Cartão de crédito</v>
      </c>
      <c r="M249" s="28">
        <v>1800</v>
      </c>
      <c r="N249" s="5">
        <v>4</v>
      </c>
      <c r="O249" s="3" t="str">
        <f>IF(Dados[[#This Row],[Nº DE PARCELAS]]=1,"À vista","À Prazo")</f>
        <v>À Prazo</v>
      </c>
      <c r="P249" s="33">
        <v>43548</v>
      </c>
      <c r="Q249" s="3" t="s">
        <v>7834</v>
      </c>
    </row>
    <row r="250" spans="1:17" ht="15" customHeight="1" x14ac:dyDescent="0.25">
      <c r="A250" s="8" t="s">
        <v>648</v>
      </c>
      <c r="B250" s="3" t="s">
        <v>260</v>
      </c>
      <c r="C250" s="3" t="s">
        <v>4389</v>
      </c>
      <c r="D250" s="3" t="str">
        <f t="shared" si="6"/>
        <v>Ami Oliva McCracken</v>
      </c>
      <c r="E250" s="3">
        <f t="shared" ca="1" si="7"/>
        <v>0.24747229889589595</v>
      </c>
      <c r="F250" s="31" t="s">
        <v>7775</v>
      </c>
      <c r="G250" s="3" t="str">
        <f>Dados[[#This Row],[NOME]]&amp;Dados[[#This Row],[PROVEDOR]]</f>
        <v>Ami@gmail.com</v>
      </c>
      <c r="H250" s="14">
        <v>13</v>
      </c>
      <c r="I250" s="3" t="str">
        <f>VLOOKUP(Dados[[#This Row],[PREFIXO]],DDD!A:C,2,0)</f>
        <v>São Paulo</v>
      </c>
      <c r="J250" s="3" t="str">
        <f>VLOOKUP(Dados[[#This Row],[PREFIXO]],DDD!A:C,3,0)</f>
        <v>Sudeste</v>
      </c>
      <c r="K250" s="3" t="str">
        <f>IF(Dados[[#This Row],[PREÇO ]]=2000,"Produto A",IF(Dados[[#This Row],[PREÇO ]]=1800,"Produto B","Produto C"))</f>
        <v>Produto C</v>
      </c>
      <c r="L250" s="3" t="str">
        <f>IF(Dados[[#This Row],[Nº DE PARCELAS]]=1,"Boleto","Cartão de crédito")</f>
        <v>Cartão de crédito</v>
      </c>
      <c r="M250" s="28">
        <v>1500</v>
      </c>
      <c r="N250" s="5">
        <v>9</v>
      </c>
      <c r="O250" s="3" t="str">
        <f>IF(Dados[[#This Row],[Nº DE PARCELAS]]=1,"À vista","À Prazo")</f>
        <v>À Prazo</v>
      </c>
      <c r="P250" s="33">
        <v>43548</v>
      </c>
      <c r="Q250" s="3" t="s">
        <v>7834</v>
      </c>
    </row>
    <row r="251" spans="1:17" ht="15" customHeight="1" x14ac:dyDescent="0.25">
      <c r="A251" s="8" t="s">
        <v>665</v>
      </c>
      <c r="B251" s="3" t="s">
        <v>277</v>
      </c>
      <c r="C251" s="3" t="s">
        <v>4368</v>
      </c>
      <c r="D251" s="3" t="str">
        <f t="shared" si="6"/>
        <v>Anabelle Patriota Weber</v>
      </c>
      <c r="E251" s="3">
        <f t="shared" ca="1" si="7"/>
        <v>0.66161580976922907</v>
      </c>
      <c r="F251" s="31" t="s">
        <v>7775</v>
      </c>
      <c r="G251" s="3" t="str">
        <f>Dados[[#This Row],[NOME]]&amp;Dados[[#This Row],[PROVEDOR]]</f>
        <v>Anabelle@gmail.com</v>
      </c>
      <c r="H251" s="14">
        <v>33</v>
      </c>
      <c r="I251" s="3" t="str">
        <f>VLOOKUP(Dados[[#This Row],[PREFIXO]],DDD!A:C,2,0)</f>
        <v>Minas Gerais</v>
      </c>
      <c r="J251" s="3" t="str">
        <f>VLOOKUP(Dados[[#This Row],[PREFIXO]],DDD!A:C,3,0)</f>
        <v>Sudeste</v>
      </c>
      <c r="K251" s="3" t="str">
        <f>IF(Dados[[#This Row],[PREÇO ]]=2000,"Produto A",IF(Dados[[#This Row],[PREÇO ]]=1800,"Produto B","Produto C"))</f>
        <v>Produto B</v>
      </c>
      <c r="L251" s="3" t="str">
        <f>IF(Dados[[#This Row],[Nº DE PARCELAS]]=1,"Boleto","Cartão de crédito")</f>
        <v>Cartão de crédito</v>
      </c>
      <c r="M251" s="28">
        <v>1800</v>
      </c>
      <c r="N251" s="5">
        <v>4</v>
      </c>
      <c r="O251" s="3" t="str">
        <f>IF(Dados[[#This Row],[Nº DE PARCELAS]]=1,"À vista","À Prazo")</f>
        <v>À Prazo</v>
      </c>
      <c r="P251" s="33">
        <v>43549</v>
      </c>
      <c r="Q251" s="3" t="s">
        <v>7834</v>
      </c>
    </row>
    <row r="252" spans="1:17" ht="15" customHeight="1" x14ac:dyDescent="0.25">
      <c r="A252" s="8" t="s">
        <v>1762</v>
      </c>
      <c r="B252" s="3" t="s">
        <v>220</v>
      </c>
      <c r="C252" s="3" t="s">
        <v>4377</v>
      </c>
      <c r="D252" s="3" t="str">
        <f t="shared" si="6"/>
        <v>Grazielly Matos Donovan</v>
      </c>
      <c r="E252" s="3">
        <f t="shared" ca="1" si="7"/>
        <v>0.76186990535532495</v>
      </c>
      <c r="F252" s="31" t="s">
        <v>7776</v>
      </c>
      <c r="G252" s="3" t="str">
        <f>Dados[[#This Row],[NOME]]&amp;Dados[[#This Row],[PROVEDOR]]</f>
        <v>Grazielly@yahoo.com</v>
      </c>
      <c r="H252" s="14">
        <v>89</v>
      </c>
      <c r="I252" s="3" t="str">
        <f>VLOOKUP(Dados[[#This Row],[PREFIXO]],DDD!A:C,2,0)</f>
        <v>Piauí</v>
      </c>
      <c r="J252" s="3" t="str">
        <f>VLOOKUP(Dados[[#This Row],[PREFIXO]],DDD!A:C,3,0)</f>
        <v>Nordeste</v>
      </c>
      <c r="K252" s="3" t="str">
        <f>IF(Dados[[#This Row],[PREÇO ]]=2000,"Produto A",IF(Dados[[#This Row],[PREÇO ]]=1800,"Produto B","Produto C"))</f>
        <v>Produto C</v>
      </c>
      <c r="L252" s="3" t="str">
        <f>IF(Dados[[#This Row],[Nº DE PARCELAS]]=1,"Boleto","Cartão de crédito")</f>
        <v>Cartão de crédito</v>
      </c>
      <c r="M252" s="28">
        <v>1500</v>
      </c>
      <c r="N252" s="5">
        <v>8</v>
      </c>
      <c r="O252" s="3" t="str">
        <f>IF(Dados[[#This Row],[Nº DE PARCELAS]]=1,"À vista","À Prazo")</f>
        <v>À Prazo</v>
      </c>
      <c r="P252" s="33">
        <v>43549</v>
      </c>
      <c r="Q252" s="3" t="s">
        <v>7832</v>
      </c>
    </row>
    <row r="253" spans="1:17" ht="15" customHeight="1" x14ac:dyDescent="0.25">
      <c r="A253" s="8" t="s">
        <v>1628</v>
      </c>
      <c r="B253" s="3" t="s">
        <v>85</v>
      </c>
      <c r="C253" s="3" t="s">
        <v>4397</v>
      </c>
      <c r="D253" s="3" t="str">
        <f t="shared" si="6"/>
        <v>Faatimah Carnaval Shaw</v>
      </c>
      <c r="E253" s="3">
        <f t="shared" ca="1" si="7"/>
        <v>0.91568735980626537</v>
      </c>
      <c r="F253" s="31" t="s">
        <v>7777</v>
      </c>
      <c r="G253" s="3" t="str">
        <f>Dados[[#This Row],[NOME]]&amp;Dados[[#This Row],[PROVEDOR]]</f>
        <v>Faatimah@ig.com</v>
      </c>
      <c r="H253" s="14">
        <v>14</v>
      </c>
      <c r="I253" s="3" t="str">
        <f>VLOOKUP(Dados[[#This Row],[PREFIXO]],DDD!A:C,2,0)</f>
        <v>São Paulo</v>
      </c>
      <c r="J253" s="3" t="str">
        <f>VLOOKUP(Dados[[#This Row],[PREFIXO]],DDD!A:C,3,0)</f>
        <v>Sudeste</v>
      </c>
      <c r="K253" s="3" t="str">
        <f>IF(Dados[[#This Row],[PREÇO ]]=2000,"Produto A",IF(Dados[[#This Row],[PREÇO ]]=1800,"Produto B","Produto C"))</f>
        <v>Produto C</v>
      </c>
      <c r="L253" s="3" t="str">
        <f>IF(Dados[[#This Row],[Nº DE PARCELAS]]=1,"Boleto","Cartão de crédito")</f>
        <v>Cartão de crédito</v>
      </c>
      <c r="M253" s="28">
        <v>1500</v>
      </c>
      <c r="N253" s="5">
        <v>8</v>
      </c>
      <c r="O253" s="3" t="str">
        <f>IF(Dados[[#This Row],[Nº DE PARCELAS]]=1,"À vista","À Prazo")</f>
        <v>À Prazo</v>
      </c>
      <c r="P253" s="33">
        <v>43549</v>
      </c>
      <c r="Q253" s="3" t="s">
        <v>7831</v>
      </c>
    </row>
    <row r="254" spans="1:17" ht="15" customHeight="1" x14ac:dyDescent="0.25">
      <c r="A254" s="8" t="s">
        <v>479</v>
      </c>
      <c r="B254" s="3" t="s">
        <v>91</v>
      </c>
      <c r="C254" s="3" t="s">
        <v>4377</v>
      </c>
      <c r="D254" s="3" t="str">
        <f t="shared" si="6"/>
        <v>Aihra Castro Donovan</v>
      </c>
      <c r="E254" s="3">
        <f t="shared" ca="1" si="7"/>
        <v>0.95137341726823499</v>
      </c>
      <c r="F254" s="31" t="s">
        <v>7776</v>
      </c>
      <c r="G254" s="3" t="str">
        <f>Dados[[#This Row],[NOME]]&amp;Dados[[#This Row],[PROVEDOR]]</f>
        <v>Aihra@yahoo.com</v>
      </c>
      <c r="H254" s="14">
        <v>34</v>
      </c>
      <c r="I254" s="3" t="str">
        <f>VLOOKUP(Dados[[#This Row],[PREFIXO]],DDD!A:C,2,0)</f>
        <v>Minas Gerais</v>
      </c>
      <c r="J254" s="3" t="str">
        <f>VLOOKUP(Dados[[#This Row],[PREFIXO]],DDD!A:C,3,0)</f>
        <v>Sudeste</v>
      </c>
      <c r="K254" s="3" t="str">
        <f>IF(Dados[[#This Row],[PREÇO ]]=2000,"Produto A",IF(Dados[[#This Row],[PREÇO ]]=1800,"Produto B","Produto C"))</f>
        <v>Produto A</v>
      </c>
      <c r="L254" s="3" t="str">
        <f>IF(Dados[[#This Row],[Nº DE PARCELAS]]=1,"Boleto","Cartão de crédito")</f>
        <v>Boleto</v>
      </c>
      <c r="M254" s="28">
        <v>2000</v>
      </c>
      <c r="N254" s="5">
        <v>1</v>
      </c>
      <c r="O254" s="3" t="str">
        <f>IF(Dados[[#This Row],[Nº DE PARCELAS]]=1,"À vista","À Prazo")</f>
        <v>À vista</v>
      </c>
      <c r="P254" s="33">
        <v>43550</v>
      </c>
      <c r="Q254" s="3" t="s">
        <v>7831</v>
      </c>
    </row>
    <row r="255" spans="1:17" ht="15" customHeight="1" x14ac:dyDescent="0.25">
      <c r="A255" s="8" t="s">
        <v>2187</v>
      </c>
      <c r="B255" s="3" t="s">
        <v>259</v>
      </c>
      <c r="C255" s="3" t="s">
        <v>4373</v>
      </c>
      <c r="D255" s="3" t="str">
        <f t="shared" si="6"/>
        <v>Jordanna Olioti Conway</v>
      </c>
      <c r="E255" s="3">
        <f t="shared" ca="1" si="7"/>
        <v>0.23592170386237066</v>
      </c>
      <c r="F255" s="31" t="s">
        <v>7776</v>
      </c>
      <c r="G255" s="3" t="str">
        <f>Dados[[#This Row],[NOME]]&amp;Dados[[#This Row],[PROVEDOR]]</f>
        <v>Jordanna@yahoo.com</v>
      </c>
      <c r="H255" s="14">
        <v>91</v>
      </c>
      <c r="I255" s="3" t="str">
        <f>VLOOKUP(Dados[[#This Row],[PREFIXO]],DDD!A:C,2,0)</f>
        <v>Pará</v>
      </c>
      <c r="J255" s="3" t="str">
        <f>VLOOKUP(Dados[[#This Row],[PREFIXO]],DDD!A:C,3,0)</f>
        <v>Norte</v>
      </c>
      <c r="K255" s="3" t="str">
        <f>IF(Dados[[#This Row],[PREÇO ]]=2000,"Produto A",IF(Dados[[#This Row],[PREÇO ]]=1800,"Produto B","Produto C"))</f>
        <v>Produto A</v>
      </c>
      <c r="L255" s="3" t="str">
        <f>IF(Dados[[#This Row],[Nº DE PARCELAS]]=1,"Boleto","Cartão de crédito")</f>
        <v>Boleto</v>
      </c>
      <c r="M255" s="28">
        <v>2000</v>
      </c>
      <c r="N255" s="5">
        <v>1</v>
      </c>
      <c r="O255" s="3" t="str">
        <f>IF(Dados[[#This Row],[Nº DE PARCELAS]]=1,"À vista","À Prazo")</f>
        <v>À vista</v>
      </c>
      <c r="P255" s="33">
        <v>43550</v>
      </c>
      <c r="Q255" s="3" t="s">
        <v>7833</v>
      </c>
    </row>
    <row r="256" spans="1:17" ht="15" customHeight="1" x14ac:dyDescent="0.25">
      <c r="A256" s="8" t="s">
        <v>784</v>
      </c>
      <c r="B256" s="3" t="s">
        <v>11</v>
      </c>
      <c r="C256" s="3" t="s">
        <v>4371</v>
      </c>
      <c r="D256" s="3" t="str">
        <f t="shared" si="6"/>
        <v>Anya Alencar Atkinson</v>
      </c>
      <c r="E256" s="3">
        <f t="shared" ca="1" si="7"/>
        <v>0.22183329190849066</v>
      </c>
      <c r="F256" s="31" t="s">
        <v>7775</v>
      </c>
      <c r="G256" s="3" t="str">
        <f>Dados[[#This Row],[NOME]]&amp;Dados[[#This Row],[PROVEDOR]]</f>
        <v>Anya@gmail.com</v>
      </c>
      <c r="H256" s="14">
        <v>15</v>
      </c>
      <c r="I256" s="3" t="str">
        <f>VLOOKUP(Dados[[#This Row],[PREFIXO]],DDD!A:C,2,0)</f>
        <v>São Paulo</v>
      </c>
      <c r="J256" s="3" t="str">
        <f>VLOOKUP(Dados[[#This Row],[PREFIXO]],DDD!A:C,3,0)</f>
        <v>Sudeste</v>
      </c>
      <c r="K256" s="3" t="str">
        <f>IF(Dados[[#This Row],[PREÇO ]]=2000,"Produto A",IF(Dados[[#This Row],[PREÇO ]]=1800,"Produto B","Produto C"))</f>
        <v>Produto C</v>
      </c>
      <c r="L256" s="3" t="str">
        <f>IF(Dados[[#This Row],[Nº DE PARCELAS]]=1,"Boleto","Cartão de crédito")</f>
        <v>Cartão de crédito</v>
      </c>
      <c r="M256" s="28">
        <v>1500</v>
      </c>
      <c r="N256" s="5">
        <v>10</v>
      </c>
      <c r="O256" s="3" t="str">
        <f>IF(Dados[[#This Row],[Nº DE PARCELAS]]=1,"À vista","À Prazo")</f>
        <v>À Prazo</v>
      </c>
      <c r="P256" s="33">
        <v>43550</v>
      </c>
      <c r="Q256" s="3" t="s">
        <v>7832</v>
      </c>
    </row>
    <row r="257" spans="1:17" ht="15" customHeight="1" x14ac:dyDescent="0.25">
      <c r="A257" s="8" t="s">
        <v>2775</v>
      </c>
      <c r="B257" s="3" t="s">
        <v>78</v>
      </c>
      <c r="C257" s="3" t="s">
        <v>4379</v>
      </c>
      <c r="D257" s="3" t="str">
        <f t="shared" si="6"/>
        <v>Lwena Camacho Duncan</v>
      </c>
      <c r="E257" s="3">
        <f t="shared" ca="1" si="7"/>
        <v>0.47187195263886117</v>
      </c>
      <c r="F257" s="31" t="s">
        <v>7776</v>
      </c>
      <c r="G257" s="3" t="str">
        <f>Dados[[#This Row],[NOME]]&amp;Dados[[#This Row],[PROVEDOR]]</f>
        <v>Lwena@yahoo.com</v>
      </c>
      <c r="H257" s="14">
        <v>92</v>
      </c>
      <c r="I257" s="3" t="str">
        <f>VLOOKUP(Dados[[#This Row],[PREFIXO]],DDD!A:C,2,0)</f>
        <v>Amazonas</v>
      </c>
      <c r="J257" s="3" t="str">
        <f>VLOOKUP(Dados[[#This Row],[PREFIXO]],DDD!A:C,3,0)</f>
        <v>Norte</v>
      </c>
      <c r="K257" s="3" t="str">
        <f>IF(Dados[[#This Row],[PREÇO ]]=2000,"Produto A",IF(Dados[[#This Row],[PREÇO ]]=1800,"Produto B","Produto C"))</f>
        <v>Produto A</v>
      </c>
      <c r="L257" s="3" t="str">
        <f>IF(Dados[[#This Row],[Nº DE PARCELAS]]=1,"Boleto","Cartão de crédito")</f>
        <v>Cartão de crédito</v>
      </c>
      <c r="M257" s="28">
        <v>2000</v>
      </c>
      <c r="N257" s="5">
        <v>2</v>
      </c>
      <c r="O257" s="3" t="str">
        <f>IF(Dados[[#This Row],[Nº DE PARCELAS]]=1,"À vista","À Prazo")</f>
        <v>À Prazo</v>
      </c>
      <c r="P257" s="33">
        <v>43551</v>
      </c>
      <c r="Q257" s="3" t="s">
        <v>7834</v>
      </c>
    </row>
    <row r="258" spans="1:17" ht="15" customHeight="1" x14ac:dyDescent="0.25">
      <c r="A258" s="8" t="s">
        <v>1593</v>
      </c>
      <c r="B258" s="3" t="s">
        <v>50</v>
      </c>
      <c r="C258" s="3" t="s">
        <v>4401</v>
      </c>
      <c r="D258" s="3" t="str">
        <f t="shared" ref="D258:D321" si="8">A258&amp;" "&amp;B258&amp;" "&amp;C258</f>
        <v>Eugenia Baseggio Salisbury</v>
      </c>
      <c r="E258" s="3">
        <f t="shared" ref="E258:E321" ca="1" si="9">RAND()</f>
        <v>0.71601248781973081</v>
      </c>
      <c r="F258" s="31" t="s">
        <v>7777</v>
      </c>
      <c r="G258" s="3" t="str">
        <f>Dados[[#This Row],[NOME]]&amp;Dados[[#This Row],[PROVEDOR]]</f>
        <v>Eugenia@ig.com</v>
      </c>
      <c r="H258" s="14">
        <v>35</v>
      </c>
      <c r="I258" s="3" t="str">
        <f>VLOOKUP(Dados[[#This Row],[PREFIXO]],DDD!A:C,2,0)</f>
        <v>Minas Gerais</v>
      </c>
      <c r="J258" s="3" t="str">
        <f>VLOOKUP(Dados[[#This Row],[PREFIXO]],DDD!A:C,3,0)</f>
        <v>Sudeste</v>
      </c>
      <c r="K258" s="3" t="str">
        <f>IF(Dados[[#This Row],[PREÇO ]]=2000,"Produto A",IF(Dados[[#This Row],[PREÇO ]]=1800,"Produto B","Produto C"))</f>
        <v>Produto A</v>
      </c>
      <c r="L258" s="3" t="str">
        <f>IF(Dados[[#This Row],[Nº DE PARCELAS]]=1,"Boleto","Cartão de crédito")</f>
        <v>Boleto</v>
      </c>
      <c r="M258" s="28">
        <v>2000</v>
      </c>
      <c r="N258" s="5">
        <v>1</v>
      </c>
      <c r="O258" s="3" t="str">
        <f>IF(Dados[[#This Row],[Nº DE PARCELAS]]=1,"À vista","À Prazo")</f>
        <v>À vista</v>
      </c>
      <c r="P258" s="33">
        <v>43551</v>
      </c>
      <c r="Q258" s="3" t="s">
        <v>7832</v>
      </c>
    </row>
    <row r="259" spans="1:17" ht="15" customHeight="1" x14ac:dyDescent="0.25">
      <c r="A259" s="8" t="s">
        <v>1341</v>
      </c>
      <c r="B259" s="3" t="s">
        <v>184</v>
      </c>
      <c r="C259" s="3" t="s">
        <v>4379</v>
      </c>
      <c r="D259" s="3" t="str">
        <f t="shared" si="8"/>
        <v>Djalayne Junqueira Duncan</v>
      </c>
      <c r="E259" s="3">
        <f t="shared" ca="1" si="9"/>
        <v>0.8050245234420732</v>
      </c>
      <c r="F259" s="31" t="s">
        <v>7776</v>
      </c>
      <c r="G259" s="3" t="str">
        <f>Dados[[#This Row],[NOME]]&amp;Dados[[#This Row],[PROVEDOR]]</f>
        <v>Djalayne@yahoo.com</v>
      </c>
      <c r="H259" s="14">
        <v>16</v>
      </c>
      <c r="I259" s="3" t="str">
        <f>VLOOKUP(Dados[[#This Row],[PREFIXO]],DDD!A:C,2,0)</f>
        <v>São Paulo</v>
      </c>
      <c r="J259" s="3" t="str">
        <f>VLOOKUP(Dados[[#This Row],[PREFIXO]],DDD!A:C,3,0)</f>
        <v>Sudeste</v>
      </c>
      <c r="K259" s="3" t="str">
        <f>IF(Dados[[#This Row],[PREÇO ]]=2000,"Produto A",IF(Dados[[#This Row],[PREÇO ]]=1800,"Produto B","Produto C"))</f>
        <v>Produto B</v>
      </c>
      <c r="L259" s="3" t="str">
        <f>IF(Dados[[#This Row],[Nº DE PARCELAS]]=1,"Boleto","Cartão de crédito")</f>
        <v>Cartão de crédito</v>
      </c>
      <c r="M259" s="28">
        <v>1800</v>
      </c>
      <c r="N259" s="5">
        <v>7</v>
      </c>
      <c r="O259" s="3" t="str">
        <f>IF(Dados[[#This Row],[Nº DE PARCELAS]]=1,"À vista","À Prazo")</f>
        <v>À Prazo</v>
      </c>
      <c r="P259" s="33">
        <v>43551</v>
      </c>
      <c r="Q259" s="3" t="s">
        <v>7833</v>
      </c>
    </row>
    <row r="260" spans="1:17" ht="15" customHeight="1" x14ac:dyDescent="0.25">
      <c r="A260" s="8" t="s">
        <v>1786</v>
      </c>
      <c r="B260" s="3" t="s">
        <v>244</v>
      </c>
      <c r="C260" s="3" t="s">
        <v>4400</v>
      </c>
      <c r="D260" s="3" t="str">
        <f t="shared" si="8"/>
        <v>Hailie Muniz Saunders</v>
      </c>
      <c r="E260" s="3">
        <f t="shared" ca="1" si="9"/>
        <v>0.41841633108498044</v>
      </c>
      <c r="F260" s="31" t="s">
        <v>7777</v>
      </c>
      <c r="G260" s="3" t="str">
        <f>Dados[[#This Row],[NOME]]&amp;Dados[[#This Row],[PROVEDOR]]</f>
        <v>Hailie@ig.com</v>
      </c>
      <c r="H260" s="14">
        <v>93</v>
      </c>
      <c r="I260" s="3" t="str">
        <f>VLOOKUP(Dados[[#This Row],[PREFIXO]],DDD!A:C,2,0)</f>
        <v>Pará</v>
      </c>
      <c r="J260" s="3" t="str">
        <f>VLOOKUP(Dados[[#This Row],[PREFIXO]],DDD!A:C,3,0)</f>
        <v>Norte</v>
      </c>
      <c r="K260" s="3" t="str">
        <f>IF(Dados[[#This Row],[PREÇO ]]=2000,"Produto A",IF(Dados[[#This Row],[PREÇO ]]=1800,"Produto B","Produto C"))</f>
        <v>Produto C</v>
      </c>
      <c r="L260" s="3" t="str">
        <f>IF(Dados[[#This Row],[Nº DE PARCELAS]]=1,"Boleto","Cartão de crédito")</f>
        <v>Cartão de crédito</v>
      </c>
      <c r="M260" s="28">
        <v>1500</v>
      </c>
      <c r="N260" s="5">
        <v>10</v>
      </c>
      <c r="O260" s="3" t="str">
        <f>IF(Dados[[#This Row],[Nº DE PARCELAS]]=1,"À vista","À Prazo")</f>
        <v>À Prazo</v>
      </c>
      <c r="P260" s="33">
        <v>43552</v>
      </c>
      <c r="Q260" s="3" t="s">
        <v>7831</v>
      </c>
    </row>
    <row r="261" spans="1:17" ht="15" customHeight="1" x14ac:dyDescent="0.25">
      <c r="A261" s="8" t="s">
        <v>3134</v>
      </c>
      <c r="B261" s="3" t="s">
        <v>52</v>
      </c>
      <c r="C261" s="3" t="s">
        <v>4387</v>
      </c>
      <c r="D261" s="3" t="str">
        <f t="shared" si="8"/>
        <v>Naiane Batista Kerr</v>
      </c>
      <c r="E261" s="3">
        <f t="shared" ca="1" si="9"/>
        <v>0.15705546297492234</v>
      </c>
      <c r="F261" s="31" t="s">
        <v>7777</v>
      </c>
      <c r="G261" s="3" t="str">
        <f>Dados[[#This Row],[NOME]]&amp;Dados[[#This Row],[PROVEDOR]]</f>
        <v>Naiane@ig.com</v>
      </c>
      <c r="H261" s="14">
        <v>37</v>
      </c>
      <c r="I261" s="3" t="str">
        <f>VLOOKUP(Dados[[#This Row],[PREFIXO]],DDD!A:C,2,0)</f>
        <v>Minas Gerais</v>
      </c>
      <c r="J261" s="3" t="str">
        <f>VLOOKUP(Dados[[#This Row],[PREFIXO]],DDD!A:C,3,0)</f>
        <v>Sudeste</v>
      </c>
      <c r="K261" s="3" t="str">
        <f>IF(Dados[[#This Row],[PREÇO ]]=2000,"Produto A",IF(Dados[[#This Row],[PREÇO ]]=1800,"Produto B","Produto C"))</f>
        <v>Produto B</v>
      </c>
      <c r="L261" s="3" t="str">
        <f>IF(Dados[[#This Row],[Nº DE PARCELAS]]=1,"Boleto","Cartão de crédito")</f>
        <v>Cartão de crédito</v>
      </c>
      <c r="M261" s="28">
        <v>1800</v>
      </c>
      <c r="N261" s="5">
        <v>3</v>
      </c>
      <c r="O261" s="3" t="str">
        <f>IF(Dados[[#This Row],[Nº DE PARCELAS]]=1,"À vista","À Prazo")</f>
        <v>À Prazo</v>
      </c>
      <c r="P261" s="33">
        <v>43552</v>
      </c>
      <c r="Q261" s="3" t="s">
        <v>7834</v>
      </c>
    </row>
    <row r="262" spans="1:17" ht="15" customHeight="1" x14ac:dyDescent="0.25">
      <c r="A262" s="8" t="s">
        <v>2816</v>
      </c>
      <c r="B262" s="3" t="s">
        <v>119</v>
      </c>
      <c r="C262" s="3" t="s">
        <v>4381</v>
      </c>
      <c r="D262" s="3" t="str">
        <f t="shared" si="8"/>
        <v>Magda Dutra Fletcher</v>
      </c>
      <c r="E262" s="3">
        <f t="shared" ca="1" si="9"/>
        <v>0.64485439194124772</v>
      </c>
      <c r="F262" s="13" t="s">
        <v>7774</v>
      </c>
      <c r="G262" s="3" t="str">
        <f>Dados[[#This Row],[NOME]]&amp;Dados[[#This Row],[PROVEDOR]]</f>
        <v>Magda@hotmail.com</v>
      </c>
      <c r="H262" s="14">
        <v>17</v>
      </c>
      <c r="I262" s="3" t="str">
        <f>VLOOKUP(Dados[[#This Row],[PREFIXO]],DDD!A:C,2,0)</f>
        <v>São Paulo</v>
      </c>
      <c r="J262" s="3" t="str">
        <f>VLOOKUP(Dados[[#This Row],[PREFIXO]],DDD!A:C,3,0)</f>
        <v>Sudeste</v>
      </c>
      <c r="K262" s="3" t="str">
        <f>IF(Dados[[#This Row],[PREÇO ]]=2000,"Produto A",IF(Dados[[#This Row],[PREÇO ]]=1800,"Produto B","Produto C"))</f>
        <v>Produto A</v>
      </c>
      <c r="L262" s="3" t="str">
        <f>IF(Dados[[#This Row],[Nº DE PARCELAS]]=1,"Boleto","Cartão de crédito")</f>
        <v>Boleto</v>
      </c>
      <c r="M262" s="28">
        <v>2000</v>
      </c>
      <c r="N262" s="5">
        <v>1</v>
      </c>
      <c r="O262" s="3" t="str">
        <f>IF(Dados[[#This Row],[Nº DE PARCELAS]]=1,"À vista","À Prazo")</f>
        <v>À vista</v>
      </c>
      <c r="P262" s="33">
        <v>43552</v>
      </c>
      <c r="Q262" s="3" t="s">
        <v>7832</v>
      </c>
    </row>
    <row r="263" spans="1:17" ht="15" customHeight="1" x14ac:dyDescent="0.25">
      <c r="A263" s="8" t="s">
        <v>487</v>
      </c>
      <c r="B263" s="3" t="s">
        <v>99</v>
      </c>
      <c r="C263" s="3" t="s">
        <v>4384</v>
      </c>
      <c r="D263" s="3" t="str">
        <f t="shared" si="8"/>
        <v>Ainara Conceição Hagan</v>
      </c>
      <c r="E263" s="3">
        <f t="shared" ca="1" si="9"/>
        <v>0.49691399497140998</v>
      </c>
      <c r="F263" s="31" t="s">
        <v>7775</v>
      </c>
      <c r="G263" s="3" t="str">
        <f>Dados[[#This Row],[NOME]]&amp;Dados[[#This Row],[PROVEDOR]]</f>
        <v>Ainara@gmail.com</v>
      </c>
      <c r="H263" s="14">
        <v>38</v>
      </c>
      <c r="I263" s="3" t="str">
        <f>VLOOKUP(Dados[[#This Row],[PREFIXO]],DDD!A:C,2,0)</f>
        <v>Minas Gerais</v>
      </c>
      <c r="J263" s="3" t="str">
        <f>VLOOKUP(Dados[[#This Row],[PREFIXO]],DDD!A:C,3,0)</f>
        <v>Sudeste</v>
      </c>
      <c r="K263" s="3" t="str">
        <f>IF(Dados[[#This Row],[PREÇO ]]=2000,"Produto A",IF(Dados[[#This Row],[PREÇO ]]=1800,"Produto B","Produto C"))</f>
        <v>Produto A</v>
      </c>
      <c r="L263" s="3" t="str">
        <f>IF(Dados[[#This Row],[Nº DE PARCELAS]]=1,"Boleto","Cartão de crédito")</f>
        <v>Boleto</v>
      </c>
      <c r="M263" s="28">
        <v>2000</v>
      </c>
      <c r="N263" s="5">
        <v>1</v>
      </c>
      <c r="O263" s="3" t="str">
        <f>IF(Dados[[#This Row],[Nº DE PARCELAS]]=1,"À vista","À Prazo")</f>
        <v>À vista</v>
      </c>
      <c r="P263" s="33">
        <v>43553</v>
      </c>
      <c r="Q263" s="3" t="s">
        <v>7833</v>
      </c>
    </row>
    <row r="264" spans="1:17" ht="15" customHeight="1" x14ac:dyDescent="0.25">
      <c r="A264" s="8" t="s">
        <v>3013</v>
      </c>
      <c r="B264" s="3" t="s">
        <v>316</v>
      </c>
      <c r="C264" s="3" t="s">
        <v>4383</v>
      </c>
      <c r="D264" s="3" t="str">
        <f t="shared" si="8"/>
        <v>Mélisande Reis Fitzgerald</v>
      </c>
      <c r="E264" s="3">
        <f t="shared" ca="1" si="9"/>
        <v>0.5382739216253023</v>
      </c>
      <c r="F264" s="31" t="s">
        <v>7775</v>
      </c>
      <c r="G264" s="3" t="str">
        <f>Dados[[#This Row],[NOME]]&amp;Dados[[#This Row],[PROVEDOR]]</f>
        <v>Mélisande@gmail.com</v>
      </c>
      <c r="H264" s="14">
        <v>18</v>
      </c>
      <c r="I264" s="3" t="str">
        <f>VLOOKUP(Dados[[#This Row],[PREFIXO]],DDD!A:C,2,0)</f>
        <v>São Paulo</v>
      </c>
      <c r="J264" s="3" t="str">
        <f>VLOOKUP(Dados[[#This Row],[PREFIXO]],DDD!A:C,3,0)</f>
        <v>Sudeste</v>
      </c>
      <c r="K264" s="3" t="str">
        <f>IF(Dados[[#This Row],[PREÇO ]]=2000,"Produto A",IF(Dados[[#This Row],[PREÇO ]]=1800,"Produto B","Produto C"))</f>
        <v>Produto B</v>
      </c>
      <c r="L264" s="3" t="str">
        <f>IF(Dados[[#This Row],[Nº DE PARCELAS]]=1,"Boleto","Cartão de crédito")</f>
        <v>Cartão de crédito</v>
      </c>
      <c r="M264" s="28">
        <v>1800</v>
      </c>
      <c r="N264" s="5">
        <v>5</v>
      </c>
      <c r="O264" s="3" t="str">
        <f>IF(Dados[[#This Row],[Nº DE PARCELAS]]=1,"À vista","À Prazo")</f>
        <v>À Prazo</v>
      </c>
      <c r="P264" s="33">
        <v>43553</v>
      </c>
      <c r="Q264" s="3" t="s">
        <v>7832</v>
      </c>
    </row>
    <row r="265" spans="1:17" ht="15" customHeight="1" x14ac:dyDescent="0.25">
      <c r="A265" s="8" t="s">
        <v>1689</v>
      </c>
      <c r="B265" s="3" t="s">
        <v>147</v>
      </c>
      <c r="C265" s="3" t="s">
        <v>4382</v>
      </c>
      <c r="D265" s="3" t="str">
        <f t="shared" si="8"/>
        <v>Francisa Freire Frazier</v>
      </c>
      <c r="E265" s="3">
        <f t="shared" ca="1" si="9"/>
        <v>0.15474354433951687</v>
      </c>
      <c r="F265" s="31" t="s">
        <v>7777</v>
      </c>
      <c r="G265" s="3" t="str">
        <f>Dados[[#This Row],[NOME]]&amp;Dados[[#This Row],[PROVEDOR]]</f>
        <v>Francisa@ig.com</v>
      </c>
      <c r="H265" s="14">
        <v>94</v>
      </c>
      <c r="I265" s="3" t="str">
        <f>VLOOKUP(Dados[[#This Row],[PREFIXO]],DDD!A:C,2,0)</f>
        <v>Pará</v>
      </c>
      <c r="J265" s="3" t="str">
        <f>VLOOKUP(Dados[[#This Row],[PREFIXO]],DDD!A:C,3,0)</f>
        <v>Norte</v>
      </c>
      <c r="K265" s="3" t="str">
        <f>IF(Dados[[#This Row],[PREÇO ]]=2000,"Produto A",IF(Dados[[#This Row],[PREÇO ]]=1800,"Produto B","Produto C"))</f>
        <v>Produto B</v>
      </c>
      <c r="L265" s="3" t="str">
        <f>IF(Dados[[#This Row],[Nº DE PARCELAS]]=1,"Boleto","Cartão de crédito")</f>
        <v>Cartão de crédito</v>
      </c>
      <c r="M265" s="28">
        <v>1800</v>
      </c>
      <c r="N265" s="5">
        <v>7</v>
      </c>
      <c r="O265" s="3" t="str">
        <f>IF(Dados[[#This Row],[Nº DE PARCELAS]]=1,"À vista","À Prazo")</f>
        <v>À Prazo</v>
      </c>
      <c r="P265" s="33">
        <v>43553</v>
      </c>
      <c r="Q265" s="3" t="s">
        <v>7833</v>
      </c>
    </row>
    <row r="266" spans="1:17" ht="15" customHeight="1" x14ac:dyDescent="0.25">
      <c r="A266" s="8" t="s">
        <v>545</v>
      </c>
      <c r="B266" s="3" t="s">
        <v>157</v>
      </c>
      <c r="C266" s="3" t="s">
        <v>4395</v>
      </c>
      <c r="D266" s="3" t="str">
        <f t="shared" si="8"/>
        <v>Aleksia Garrastazu Stack</v>
      </c>
      <c r="E266" s="3">
        <f t="shared" ca="1" si="9"/>
        <v>0.9484973617618937</v>
      </c>
      <c r="F266" s="31" t="s">
        <v>7775</v>
      </c>
      <c r="G266" s="3" t="str">
        <f>Dados[[#This Row],[NOME]]&amp;Dados[[#This Row],[PROVEDOR]]</f>
        <v>Aleksia@gmail.com</v>
      </c>
      <c r="H266" s="14">
        <v>41</v>
      </c>
      <c r="I266" s="3" t="str">
        <f>VLOOKUP(Dados[[#This Row],[PREFIXO]],DDD!A:C,2,0)</f>
        <v>Paraná</v>
      </c>
      <c r="J266" s="3" t="str">
        <f>VLOOKUP(Dados[[#This Row],[PREFIXO]],DDD!A:C,3,0)</f>
        <v>Sul</v>
      </c>
      <c r="K266" s="3" t="str">
        <f>IF(Dados[[#This Row],[PREÇO ]]=2000,"Produto A",IF(Dados[[#This Row],[PREÇO ]]=1800,"Produto B","Produto C"))</f>
        <v>Produto A</v>
      </c>
      <c r="L266" s="3" t="str">
        <f>IF(Dados[[#This Row],[Nº DE PARCELAS]]=1,"Boleto","Cartão de crédito")</f>
        <v>Boleto</v>
      </c>
      <c r="M266" s="28">
        <v>2000</v>
      </c>
      <c r="N266" s="5">
        <v>1</v>
      </c>
      <c r="O266" s="3" t="str">
        <f>IF(Dados[[#This Row],[Nº DE PARCELAS]]=1,"À vista","À Prazo")</f>
        <v>À vista</v>
      </c>
      <c r="P266" s="33">
        <v>43554</v>
      </c>
      <c r="Q266" s="3" t="s">
        <v>7832</v>
      </c>
    </row>
    <row r="267" spans="1:17" ht="15" customHeight="1" x14ac:dyDescent="0.25">
      <c r="A267" s="8" t="s">
        <v>1408</v>
      </c>
      <c r="B267" s="3" t="s">
        <v>251</v>
      </c>
      <c r="C267" s="3" t="s">
        <v>4373</v>
      </c>
      <c r="D267" s="3" t="str">
        <f t="shared" si="8"/>
        <v>Eiman Neis Conway</v>
      </c>
      <c r="E267" s="3">
        <f t="shared" ca="1" si="9"/>
        <v>0.1116613489240742</v>
      </c>
      <c r="F267" s="13" t="s">
        <v>7774</v>
      </c>
      <c r="G267" s="3" t="str">
        <f>Dados[[#This Row],[NOME]]&amp;Dados[[#This Row],[PROVEDOR]]</f>
        <v>Eiman@hotmail.com</v>
      </c>
      <c r="H267" s="14">
        <v>95</v>
      </c>
      <c r="I267" s="3" t="str">
        <f>VLOOKUP(Dados[[#This Row],[PREFIXO]],DDD!A:C,2,0)</f>
        <v>Roraima</v>
      </c>
      <c r="J267" s="3" t="str">
        <f>VLOOKUP(Dados[[#This Row],[PREFIXO]],DDD!A:C,3,0)</f>
        <v>Norte</v>
      </c>
      <c r="K267" s="3" t="str">
        <f>IF(Dados[[#This Row],[PREÇO ]]=2000,"Produto A",IF(Dados[[#This Row],[PREÇO ]]=1800,"Produto B","Produto C"))</f>
        <v>Produto C</v>
      </c>
      <c r="L267" s="3" t="str">
        <f>IF(Dados[[#This Row],[Nº DE PARCELAS]]=1,"Boleto","Cartão de crédito")</f>
        <v>Cartão de crédito</v>
      </c>
      <c r="M267" s="28">
        <v>1500</v>
      </c>
      <c r="N267" s="5">
        <v>8</v>
      </c>
      <c r="O267" s="3" t="str">
        <f>IF(Dados[[#This Row],[Nº DE PARCELAS]]=1,"À vista","À Prazo")</f>
        <v>À Prazo</v>
      </c>
      <c r="P267" s="33">
        <v>43554</v>
      </c>
      <c r="Q267" s="3" t="s">
        <v>7831</v>
      </c>
    </row>
    <row r="268" spans="1:17" ht="15" customHeight="1" x14ac:dyDescent="0.25">
      <c r="A268" s="8" t="s">
        <v>1304</v>
      </c>
      <c r="B268" s="3" t="s">
        <v>147</v>
      </c>
      <c r="C268" s="3" t="s">
        <v>4385</v>
      </c>
      <c r="D268" s="3" t="str">
        <f t="shared" si="8"/>
        <v>Dharmi Freire Hahn</v>
      </c>
      <c r="E268" s="3">
        <f t="shared" ca="1" si="9"/>
        <v>0.77386414515847324</v>
      </c>
      <c r="F268" s="31" t="s">
        <v>7777</v>
      </c>
      <c r="G268" s="3" t="str">
        <f>Dados[[#This Row],[NOME]]&amp;Dados[[#This Row],[PROVEDOR]]</f>
        <v>Dharmi@ig.com</v>
      </c>
      <c r="H268" s="14">
        <v>19</v>
      </c>
      <c r="I268" s="3" t="str">
        <f>VLOOKUP(Dados[[#This Row],[PREFIXO]],DDD!A:C,2,0)</f>
        <v>São Paulo</v>
      </c>
      <c r="J268" s="3" t="str">
        <f>VLOOKUP(Dados[[#This Row],[PREFIXO]],DDD!A:C,3,0)</f>
        <v>Sudeste</v>
      </c>
      <c r="K268" s="3" t="str">
        <f>IF(Dados[[#This Row],[PREÇO ]]=2000,"Produto A",IF(Dados[[#This Row],[PREÇO ]]=1800,"Produto B","Produto C"))</f>
        <v>Produto B</v>
      </c>
      <c r="L268" s="3" t="str">
        <f>IF(Dados[[#This Row],[Nº DE PARCELAS]]=1,"Boleto","Cartão de crédito")</f>
        <v>Cartão de crédito</v>
      </c>
      <c r="M268" s="28">
        <v>1800</v>
      </c>
      <c r="N268" s="5">
        <v>6</v>
      </c>
      <c r="O268" s="3" t="str">
        <f>IF(Dados[[#This Row],[Nº DE PARCELAS]]=1,"À vista","À Prazo")</f>
        <v>À Prazo</v>
      </c>
      <c r="P268" s="33">
        <v>43554</v>
      </c>
      <c r="Q268" s="3" t="s">
        <v>7834</v>
      </c>
    </row>
    <row r="269" spans="1:17" ht="15" customHeight="1" x14ac:dyDescent="0.25">
      <c r="A269" s="8" t="s">
        <v>495</v>
      </c>
      <c r="B269" s="3" t="s">
        <v>107</v>
      </c>
      <c r="C269" s="3" t="s">
        <v>4392</v>
      </c>
      <c r="D269" s="3" t="str">
        <f t="shared" si="8"/>
        <v>Aishleen Cunha McLaughlin</v>
      </c>
      <c r="E269" s="3">
        <f t="shared" ca="1" si="9"/>
        <v>0.20305733359400335</v>
      </c>
      <c r="F269" s="13" t="s">
        <v>7774</v>
      </c>
      <c r="G269" s="3" t="str">
        <f>Dados[[#This Row],[NOME]]&amp;Dados[[#This Row],[PROVEDOR]]</f>
        <v>Aishleen@hotmail.com</v>
      </c>
      <c r="H269" s="14">
        <v>96</v>
      </c>
      <c r="I269" s="3" t="str">
        <f>VLOOKUP(Dados[[#This Row],[PREFIXO]],DDD!A:C,2,0)</f>
        <v>Amapá</v>
      </c>
      <c r="J269" s="3" t="str">
        <f>VLOOKUP(Dados[[#This Row],[PREFIXO]],DDD!A:C,3,0)</f>
        <v>Norte</v>
      </c>
      <c r="K269" s="3" t="str">
        <f>IF(Dados[[#This Row],[PREÇO ]]=2000,"Produto A",IF(Dados[[#This Row],[PREÇO ]]=1800,"Produto B","Produto C"))</f>
        <v>Produto B</v>
      </c>
      <c r="L269" s="3" t="str">
        <f>IF(Dados[[#This Row],[Nº DE PARCELAS]]=1,"Boleto","Cartão de crédito")</f>
        <v>Cartão de crédito</v>
      </c>
      <c r="M269" s="28">
        <v>1800</v>
      </c>
      <c r="N269" s="5">
        <v>6</v>
      </c>
      <c r="O269" s="3" t="str">
        <f>IF(Dados[[#This Row],[Nº DE PARCELAS]]=1,"À vista","À Prazo")</f>
        <v>À Prazo</v>
      </c>
      <c r="P269" s="33">
        <v>43555</v>
      </c>
      <c r="Q269" s="3" t="s">
        <v>7834</v>
      </c>
    </row>
    <row r="270" spans="1:17" ht="15" customHeight="1" x14ac:dyDescent="0.25">
      <c r="A270" s="8" t="s">
        <v>2112</v>
      </c>
      <c r="B270" s="3" t="s">
        <v>184</v>
      </c>
      <c r="C270" s="3" t="s">
        <v>4376</v>
      </c>
      <c r="D270" s="3" t="str">
        <f t="shared" si="8"/>
        <v>Jayara Junqueira Daugherty</v>
      </c>
      <c r="E270" s="3">
        <f t="shared" ca="1" si="9"/>
        <v>0.55092524216694938</v>
      </c>
      <c r="F270" s="13" t="s">
        <v>7774</v>
      </c>
      <c r="G270" s="3" t="str">
        <f>Dados[[#This Row],[NOME]]&amp;Dados[[#This Row],[PROVEDOR]]</f>
        <v>Jayara@hotmail.com</v>
      </c>
      <c r="H270" s="14">
        <v>42</v>
      </c>
      <c r="I270" s="3" t="str">
        <f>VLOOKUP(Dados[[#This Row],[PREFIXO]],DDD!A:C,2,0)</f>
        <v>Paraná</v>
      </c>
      <c r="J270" s="3" t="str">
        <f>VLOOKUP(Dados[[#This Row],[PREFIXO]],DDD!A:C,3,0)</f>
        <v>Sul</v>
      </c>
      <c r="K270" s="3" t="str">
        <f>IF(Dados[[#This Row],[PREÇO ]]=2000,"Produto A",IF(Dados[[#This Row],[PREÇO ]]=1800,"Produto B","Produto C"))</f>
        <v>Produto C</v>
      </c>
      <c r="L270" s="3" t="str">
        <f>IF(Dados[[#This Row],[Nº DE PARCELAS]]=1,"Boleto","Cartão de crédito")</f>
        <v>Cartão de crédito</v>
      </c>
      <c r="M270" s="28">
        <v>1500</v>
      </c>
      <c r="N270" s="5">
        <v>9</v>
      </c>
      <c r="O270" s="3" t="str">
        <f>IF(Dados[[#This Row],[Nº DE PARCELAS]]=1,"À vista","À Prazo")</f>
        <v>À Prazo</v>
      </c>
      <c r="P270" s="33">
        <v>43555</v>
      </c>
      <c r="Q270" s="3" t="s">
        <v>7834</v>
      </c>
    </row>
    <row r="271" spans="1:17" ht="15" customHeight="1" x14ac:dyDescent="0.25">
      <c r="A271" s="8" t="s">
        <v>760</v>
      </c>
      <c r="B271" s="3" t="s">
        <v>373</v>
      </c>
      <c r="C271" s="3" t="s">
        <v>4385</v>
      </c>
      <c r="D271" s="3" t="str">
        <f t="shared" si="8"/>
        <v>Annaysa Vasconcelos Hahn</v>
      </c>
      <c r="E271" s="3">
        <f t="shared" ca="1" si="9"/>
        <v>8.7988947911431969E-2</v>
      </c>
      <c r="F271" s="31" t="s">
        <v>7775</v>
      </c>
      <c r="G271" s="3" t="str">
        <f>Dados[[#This Row],[NOME]]&amp;Dados[[#This Row],[PROVEDOR]]</f>
        <v>Annaysa@gmail.com</v>
      </c>
      <c r="H271" s="14">
        <v>21</v>
      </c>
      <c r="I271" s="3" t="str">
        <f>VLOOKUP(Dados[[#This Row],[PREFIXO]],DDD!A:C,2,0)</f>
        <v>Rio de Janeiro</v>
      </c>
      <c r="J271" s="3" t="str">
        <f>VLOOKUP(Dados[[#This Row],[PREFIXO]],DDD!A:C,3,0)</f>
        <v>Sudeste</v>
      </c>
      <c r="K271" s="3" t="str">
        <f>IF(Dados[[#This Row],[PREÇO ]]=2000,"Produto A",IF(Dados[[#This Row],[PREÇO ]]=1800,"Produto B","Produto C"))</f>
        <v>Produto A</v>
      </c>
      <c r="L271" s="3" t="str">
        <f>IF(Dados[[#This Row],[Nº DE PARCELAS]]=1,"Boleto","Cartão de crédito")</f>
        <v>Boleto</v>
      </c>
      <c r="M271" s="28">
        <v>2000</v>
      </c>
      <c r="N271" s="5">
        <v>1</v>
      </c>
      <c r="O271" s="3" t="str">
        <f>IF(Dados[[#This Row],[Nº DE PARCELAS]]=1,"À vista","À Prazo")</f>
        <v>À vista</v>
      </c>
      <c r="P271" s="33">
        <v>43555</v>
      </c>
      <c r="Q271" s="3" t="s">
        <v>7831</v>
      </c>
    </row>
    <row r="272" spans="1:17" ht="15" customHeight="1" x14ac:dyDescent="0.25">
      <c r="A272" s="8" t="s">
        <v>3932</v>
      </c>
      <c r="B272" s="3" t="s">
        <v>78</v>
      </c>
      <c r="C272" s="3" t="s">
        <v>4404</v>
      </c>
      <c r="D272" s="3" t="str">
        <f t="shared" si="8"/>
        <v>Swazilene Camacho Vaughn</v>
      </c>
      <c r="E272" s="3">
        <f t="shared" ca="1" si="9"/>
        <v>0.90010916278244923</v>
      </c>
      <c r="F272" s="31" t="s">
        <v>7775</v>
      </c>
      <c r="G272" s="3" t="str">
        <f>Dados[[#This Row],[NOME]]&amp;Dados[[#This Row],[PROVEDOR]]</f>
        <v>Swazilene@gmail.com</v>
      </c>
      <c r="H272" s="14">
        <v>22</v>
      </c>
      <c r="I272" s="3" t="str">
        <f>VLOOKUP(Dados[[#This Row],[PREFIXO]],DDD!A:C,2,0)</f>
        <v>Rio de Janeiro</v>
      </c>
      <c r="J272" s="3" t="str">
        <f>VLOOKUP(Dados[[#This Row],[PREFIXO]],DDD!A:C,3,0)</f>
        <v>Sudeste</v>
      </c>
      <c r="K272" s="3" t="str">
        <f>IF(Dados[[#This Row],[PREÇO ]]=2000,"Produto A",IF(Dados[[#This Row],[PREÇO ]]=1800,"Produto B","Produto C"))</f>
        <v>Produto C</v>
      </c>
      <c r="L272" s="3" t="str">
        <f>IF(Dados[[#This Row],[Nº DE PARCELAS]]=1,"Boleto","Cartão de crédito")</f>
        <v>Cartão de crédito</v>
      </c>
      <c r="M272" s="28">
        <v>1500</v>
      </c>
      <c r="N272" s="5">
        <v>8</v>
      </c>
      <c r="O272" s="3" t="str">
        <f>IF(Dados[[#This Row],[Nº DE PARCELAS]]=1,"À vista","À Prazo")</f>
        <v>À Prazo</v>
      </c>
      <c r="P272" s="33">
        <v>43556</v>
      </c>
      <c r="Q272" s="3" t="s">
        <v>7834</v>
      </c>
    </row>
    <row r="273" spans="1:17" ht="15" customHeight="1" x14ac:dyDescent="0.25">
      <c r="A273" s="8" t="s">
        <v>3728</v>
      </c>
      <c r="B273" s="3" t="s">
        <v>260</v>
      </c>
      <c r="C273" s="3" t="s">
        <v>4396</v>
      </c>
      <c r="D273" s="3" t="str">
        <f t="shared" si="8"/>
        <v>Sasha Oliva Pollock</v>
      </c>
      <c r="E273" s="3">
        <f t="shared" ca="1" si="9"/>
        <v>0.42130502315082508</v>
      </c>
      <c r="F273" s="31" t="s">
        <v>7775</v>
      </c>
      <c r="G273" s="3" t="str">
        <f>Dados[[#This Row],[NOME]]&amp;Dados[[#This Row],[PROVEDOR]]</f>
        <v>Sasha@gmail.com</v>
      </c>
      <c r="H273" s="14">
        <v>43</v>
      </c>
      <c r="I273" s="3" t="str">
        <f>VLOOKUP(Dados[[#This Row],[PREFIXO]],DDD!A:C,2,0)</f>
        <v>Paraná</v>
      </c>
      <c r="J273" s="3" t="str">
        <f>VLOOKUP(Dados[[#This Row],[PREFIXO]],DDD!A:C,3,0)</f>
        <v>Sul</v>
      </c>
      <c r="K273" s="3" t="str">
        <f>IF(Dados[[#This Row],[PREÇO ]]=2000,"Produto A",IF(Dados[[#This Row],[PREÇO ]]=1800,"Produto B","Produto C"))</f>
        <v>Produto B</v>
      </c>
      <c r="L273" s="3" t="str">
        <f>IF(Dados[[#This Row],[Nº DE PARCELAS]]=1,"Boleto","Cartão de crédito")</f>
        <v>Cartão de crédito</v>
      </c>
      <c r="M273" s="28">
        <v>1800</v>
      </c>
      <c r="N273" s="5">
        <v>5</v>
      </c>
      <c r="O273" s="3" t="str">
        <f>IF(Dados[[#This Row],[Nº DE PARCELAS]]=1,"À vista","À Prazo")</f>
        <v>À Prazo</v>
      </c>
      <c r="P273" s="33">
        <v>43556</v>
      </c>
      <c r="Q273" s="3" t="s">
        <v>7834</v>
      </c>
    </row>
    <row r="274" spans="1:17" ht="15" customHeight="1" x14ac:dyDescent="0.25">
      <c r="A274" s="8" t="s">
        <v>1475</v>
      </c>
      <c r="B274" s="3" t="s">
        <v>318</v>
      </c>
      <c r="C274" s="3" t="s">
        <v>4400</v>
      </c>
      <c r="D274" s="3" t="str">
        <f t="shared" si="8"/>
        <v>Elizabet Ribeiro Saunders</v>
      </c>
      <c r="E274" s="3">
        <f t="shared" ca="1" si="9"/>
        <v>0.1514821279063564</v>
      </c>
      <c r="F274" s="13" t="s">
        <v>7774</v>
      </c>
      <c r="G274" s="3" t="str">
        <f>Dados[[#This Row],[NOME]]&amp;Dados[[#This Row],[PROVEDOR]]</f>
        <v>Elizabet@hotmail.com</v>
      </c>
      <c r="H274" s="14">
        <v>97</v>
      </c>
      <c r="I274" s="3" t="str">
        <f>VLOOKUP(Dados[[#This Row],[PREFIXO]],DDD!A:C,2,0)</f>
        <v>Amazonas</v>
      </c>
      <c r="J274" s="3" t="str">
        <f>VLOOKUP(Dados[[#This Row],[PREFIXO]],DDD!A:C,3,0)</f>
        <v>Norte</v>
      </c>
      <c r="K274" s="3" t="str">
        <f>IF(Dados[[#This Row],[PREÇO ]]=2000,"Produto A",IF(Dados[[#This Row],[PREÇO ]]=1800,"Produto B","Produto C"))</f>
        <v>Produto B</v>
      </c>
      <c r="L274" s="3" t="str">
        <f>IF(Dados[[#This Row],[Nº DE PARCELAS]]=1,"Boleto","Cartão de crédito")</f>
        <v>Cartão de crédito</v>
      </c>
      <c r="M274" s="28">
        <v>1800</v>
      </c>
      <c r="N274" s="5">
        <v>7</v>
      </c>
      <c r="O274" s="3" t="str">
        <f>IF(Dados[[#This Row],[Nº DE PARCELAS]]=1,"À vista","À Prazo")</f>
        <v>À Prazo</v>
      </c>
      <c r="P274" s="33">
        <v>43556</v>
      </c>
      <c r="Q274" s="3" t="s">
        <v>7832</v>
      </c>
    </row>
    <row r="275" spans="1:17" ht="15" customHeight="1" x14ac:dyDescent="0.25">
      <c r="A275" s="8" t="s">
        <v>1149</v>
      </c>
      <c r="B275" s="3" t="s">
        <v>377</v>
      </c>
      <c r="C275" s="3" t="s">
        <v>4385</v>
      </c>
      <c r="D275" s="3" t="str">
        <f t="shared" si="8"/>
        <v>Claudine Velasques Hahn</v>
      </c>
      <c r="E275" s="3">
        <f t="shared" ca="1" si="9"/>
        <v>0.70246580328470198</v>
      </c>
      <c r="F275" s="31" t="s">
        <v>7775</v>
      </c>
      <c r="G275" s="3" t="str">
        <f>Dados[[#This Row],[NOME]]&amp;Dados[[#This Row],[PROVEDOR]]</f>
        <v>Claudine@gmail.com</v>
      </c>
      <c r="H275" s="14">
        <v>44</v>
      </c>
      <c r="I275" s="3" t="str">
        <f>VLOOKUP(Dados[[#This Row],[PREFIXO]],DDD!A:C,2,0)</f>
        <v>Paraná</v>
      </c>
      <c r="J275" s="3" t="str">
        <f>VLOOKUP(Dados[[#This Row],[PREFIXO]],DDD!A:C,3,0)</f>
        <v>Sul</v>
      </c>
      <c r="K275" s="3" t="str">
        <f>IF(Dados[[#This Row],[PREÇO ]]=2000,"Produto A",IF(Dados[[#This Row],[PREÇO ]]=1800,"Produto B","Produto C"))</f>
        <v>Produto B</v>
      </c>
      <c r="L275" s="3" t="str">
        <f>IF(Dados[[#This Row],[Nº DE PARCELAS]]=1,"Boleto","Cartão de crédito")</f>
        <v>Cartão de crédito</v>
      </c>
      <c r="M275" s="28">
        <v>1800</v>
      </c>
      <c r="N275" s="5">
        <v>6</v>
      </c>
      <c r="O275" s="3" t="str">
        <f>IF(Dados[[#This Row],[Nº DE PARCELAS]]=1,"À vista","À Prazo")</f>
        <v>À Prazo</v>
      </c>
      <c r="P275" s="33">
        <v>43557</v>
      </c>
      <c r="Q275" s="3" t="s">
        <v>7834</v>
      </c>
    </row>
    <row r="276" spans="1:17" ht="15" customHeight="1" x14ac:dyDescent="0.25">
      <c r="A276" s="8" t="s">
        <v>4042</v>
      </c>
      <c r="B276" s="3" t="s">
        <v>188</v>
      </c>
      <c r="C276" s="3" t="s">
        <v>4398</v>
      </c>
      <c r="D276" s="3" t="str">
        <f t="shared" si="8"/>
        <v>Tin Lange Ramsey</v>
      </c>
      <c r="E276" s="3">
        <f t="shared" ca="1" si="9"/>
        <v>0.90823949315810026</v>
      </c>
      <c r="F276" s="31" t="s">
        <v>7777</v>
      </c>
      <c r="G276" s="3" t="str">
        <f>Dados[[#This Row],[NOME]]&amp;Dados[[#This Row],[PROVEDOR]]</f>
        <v>Tin@ig.com</v>
      </c>
      <c r="H276" s="14">
        <v>98</v>
      </c>
      <c r="I276" s="3" t="str">
        <f>VLOOKUP(Dados[[#This Row],[PREFIXO]],DDD!A:C,2,0)</f>
        <v>Maranhão</v>
      </c>
      <c r="J276" s="3" t="str">
        <f>VLOOKUP(Dados[[#This Row],[PREFIXO]],DDD!A:C,3,0)</f>
        <v>Nordeste</v>
      </c>
      <c r="K276" s="3" t="str">
        <f>IF(Dados[[#This Row],[PREÇO ]]=2000,"Produto A",IF(Dados[[#This Row],[PREÇO ]]=1800,"Produto B","Produto C"))</f>
        <v>Produto A</v>
      </c>
      <c r="L276" s="3" t="str">
        <f>IF(Dados[[#This Row],[Nº DE PARCELAS]]=1,"Boleto","Cartão de crédito")</f>
        <v>Cartão de crédito</v>
      </c>
      <c r="M276" s="28">
        <v>2000</v>
      </c>
      <c r="N276" s="5">
        <v>2</v>
      </c>
      <c r="O276" s="3" t="str">
        <f>IF(Dados[[#This Row],[Nº DE PARCELAS]]=1,"À vista","À Prazo")</f>
        <v>À Prazo</v>
      </c>
      <c r="P276" s="33">
        <v>43557</v>
      </c>
      <c r="Q276" s="3" t="s">
        <v>7832</v>
      </c>
    </row>
    <row r="277" spans="1:17" ht="15" customHeight="1" x14ac:dyDescent="0.25">
      <c r="A277" s="8" t="s">
        <v>607</v>
      </c>
      <c r="B277" s="3" t="s">
        <v>219</v>
      </c>
      <c r="C277" s="3" t="s">
        <v>4387</v>
      </c>
      <c r="D277" s="3" t="str">
        <f t="shared" si="8"/>
        <v>Almerinda Massa Kerr</v>
      </c>
      <c r="E277" s="3">
        <f t="shared" ca="1" si="9"/>
        <v>0.45906768583250668</v>
      </c>
      <c r="F277" s="13" t="s">
        <v>7774</v>
      </c>
      <c r="G277" s="3" t="str">
        <f>Dados[[#This Row],[NOME]]&amp;Dados[[#This Row],[PROVEDOR]]</f>
        <v>Almerinda@hotmail.com</v>
      </c>
      <c r="H277" s="14">
        <v>24</v>
      </c>
      <c r="I277" s="3" t="str">
        <f>VLOOKUP(Dados[[#This Row],[PREFIXO]],DDD!A:C,2,0)</f>
        <v>Rio de Janeiro</v>
      </c>
      <c r="J277" s="3" t="str">
        <f>VLOOKUP(Dados[[#This Row],[PREFIXO]],DDD!A:C,3,0)</f>
        <v>Sudeste</v>
      </c>
      <c r="K277" s="3" t="str">
        <f>IF(Dados[[#This Row],[PREÇO ]]=2000,"Produto A",IF(Dados[[#This Row],[PREÇO ]]=1800,"Produto B","Produto C"))</f>
        <v>Produto A</v>
      </c>
      <c r="L277" s="3" t="str">
        <f>IF(Dados[[#This Row],[Nº DE PARCELAS]]=1,"Boleto","Cartão de crédito")</f>
        <v>Boleto</v>
      </c>
      <c r="M277" s="28">
        <v>2000</v>
      </c>
      <c r="N277" s="5">
        <v>1</v>
      </c>
      <c r="O277" s="3" t="str">
        <f>IF(Dados[[#This Row],[Nº DE PARCELAS]]=1,"À vista","À Prazo")</f>
        <v>À vista</v>
      </c>
      <c r="P277" s="33">
        <v>43557</v>
      </c>
      <c r="Q277" s="3" t="s">
        <v>7833</v>
      </c>
    </row>
    <row r="278" spans="1:17" ht="15" customHeight="1" x14ac:dyDescent="0.25">
      <c r="A278" s="8" t="s">
        <v>4330</v>
      </c>
      <c r="B278" s="3" t="s">
        <v>90</v>
      </c>
      <c r="C278" s="3" t="s">
        <v>4375</v>
      </c>
      <c r="D278" s="3" t="str">
        <f t="shared" si="8"/>
        <v>Zeina Castilho Costello</v>
      </c>
      <c r="E278" s="3">
        <f t="shared" ca="1" si="9"/>
        <v>0.31108137561431248</v>
      </c>
      <c r="F278" s="13" t="s">
        <v>7774</v>
      </c>
      <c r="G278" s="3" t="str">
        <f>Dados[[#This Row],[NOME]]&amp;Dados[[#This Row],[PROVEDOR]]</f>
        <v>Zeina@hotmail.com</v>
      </c>
      <c r="H278" s="14">
        <v>27</v>
      </c>
      <c r="I278" s="3" t="str">
        <f>VLOOKUP(Dados[[#This Row],[PREFIXO]],DDD!A:C,2,0)</f>
        <v>Espírito Santo</v>
      </c>
      <c r="J278" s="3" t="str">
        <f>VLOOKUP(Dados[[#This Row],[PREFIXO]],DDD!A:C,3,0)</f>
        <v>Sudeste</v>
      </c>
      <c r="K278" s="3" t="str">
        <f>IF(Dados[[#This Row],[PREÇO ]]=2000,"Produto A",IF(Dados[[#This Row],[PREÇO ]]=1800,"Produto B","Produto C"))</f>
        <v>Produto C</v>
      </c>
      <c r="L278" s="3" t="str">
        <f>IF(Dados[[#This Row],[Nº DE PARCELAS]]=1,"Boleto","Cartão de crédito")</f>
        <v>Cartão de crédito</v>
      </c>
      <c r="M278" s="28">
        <v>1500</v>
      </c>
      <c r="N278" s="5">
        <v>9</v>
      </c>
      <c r="O278" s="3" t="str">
        <f>IF(Dados[[#This Row],[Nº DE PARCELAS]]=1,"À vista","À Prazo")</f>
        <v>À Prazo</v>
      </c>
      <c r="P278" s="33">
        <v>43558</v>
      </c>
      <c r="Q278" s="3" t="s">
        <v>7834</v>
      </c>
    </row>
    <row r="279" spans="1:17" ht="15" customHeight="1" x14ac:dyDescent="0.25">
      <c r="A279" s="8" t="s">
        <v>2005</v>
      </c>
      <c r="B279" s="3" t="s">
        <v>77</v>
      </c>
      <c r="C279" s="3" t="s">
        <v>4385</v>
      </c>
      <c r="D279" s="3" t="str">
        <f t="shared" si="8"/>
        <v>Isaura Caldas Hahn</v>
      </c>
      <c r="E279" s="3">
        <f t="shared" ca="1" si="9"/>
        <v>0.296004384151484</v>
      </c>
      <c r="F279" s="31" t="s">
        <v>7777</v>
      </c>
      <c r="G279" s="3" t="str">
        <f>Dados[[#This Row],[NOME]]&amp;Dados[[#This Row],[PROVEDOR]]</f>
        <v>Isaura@ig.com</v>
      </c>
      <c r="H279" s="14">
        <v>99</v>
      </c>
      <c r="I279" s="3" t="str">
        <f>VLOOKUP(Dados[[#This Row],[PREFIXO]],DDD!A:C,2,0)</f>
        <v>Maranhão</v>
      </c>
      <c r="J279" s="3" t="str">
        <f>VLOOKUP(Dados[[#This Row],[PREFIXO]],DDD!A:C,3,0)</f>
        <v>Nordeste</v>
      </c>
      <c r="K279" s="3" t="str">
        <f>IF(Dados[[#This Row],[PREÇO ]]=2000,"Produto A",IF(Dados[[#This Row],[PREÇO ]]=1800,"Produto B","Produto C"))</f>
        <v>Produto B</v>
      </c>
      <c r="L279" s="3" t="str">
        <f>IF(Dados[[#This Row],[Nº DE PARCELAS]]=1,"Boleto","Cartão de crédito")</f>
        <v>Cartão de crédito</v>
      </c>
      <c r="M279" s="28">
        <v>1800</v>
      </c>
      <c r="N279" s="5">
        <v>6</v>
      </c>
      <c r="O279" s="3" t="str">
        <f>IF(Dados[[#This Row],[Nº DE PARCELAS]]=1,"À vista","À Prazo")</f>
        <v>À Prazo</v>
      </c>
      <c r="P279" s="33">
        <v>43558</v>
      </c>
      <c r="Q279" s="3" t="s">
        <v>7831</v>
      </c>
    </row>
    <row r="280" spans="1:17" ht="15" customHeight="1" x14ac:dyDescent="0.25">
      <c r="A280" s="8" t="s">
        <v>1021</v>
      </c>
      <c r="B280" s="3" t="s">
        <v>248</v>
      </c>
      <c r="C280" s="3" t="s">
        <v>4374</v>
      </c>
      <c r="D280" s="3" t="str">
        <f t="shared" si="8"/>
        <v>Carlize Navalhes Calhoun</v>
      </c>
      <c r="E280" s="3">
        <f t="shared" ca="1" si="9"/>
        <v>0.30292474182422813</v>
      </c>
      <c r="F280" s="31" t="s">
        <v>7776</v>
      </c>
      <c r="G280" s="3" t="str">
        <f>Dados[[#This Row],[NOME]]&amp;Dados[[#This Row],[PROVEDOR]]</f>
        <v>Carlize@yahoo.com</v>
      </c>
      <c r="H280" s="14">
        <v>45</v>
      </c>
      <c r="I280" s="3" t="str">
        <f>VLOOKUP(Dados[[#This Row],[PREFIXO]],DDD!A:C,2,0)</f>
        <v>Paraná</v>
      </c>
      <c r="J280" s="3" t="str">
        <f>VLOOKUP(Dados[[#This Row],[PREFIXO]],DDD!A:C,3,0)</f>
        <v>Sul</v>
      </c>
      <c r="K280" s="3" t="str">
        <f>IF(Dados[[#This Row],[PREÇO ]]=2000,"Produto A",IF(Dados[[#This Row],[PREÇO ]]=1800,"Produto B","Produto C"))</f>
        <v>Produto B</v>
      </c>
      <c r="L280" s="3" t="str">
        <f>IF(Dados[[#This Row],[Nº DE PARCELAS]]=1,"Boleto","Cartão de crédito")</f>
        <v>Cartão de crédito</v>
      </c>
      <c r="M280" s="28">
        <v>1800</v>
      </c>
      <c r="N280" s="5">
        <v>4</v>
      </c>
      <c r="O280" s="3" t="str">
        <f>IF(Dados[[#This Row],[Nº DE PARCELAS]]=1,"À vista","À Prazo")</f>
        <v>À Prazo</v>
      </c>
      <c r="P280" s="33">
        <v>43558</v>
      </c>
      <c r="Q280" s="3" t="s">
        <v>7832</v>
      </c>
    </row>
    <row r="281" spans="1:17" ht="15" customHeight="1" x14ac:dyDescent="0.25">
      <c r="A281" s="8" t="s">
        <v>2491</v>
      </c>
      <c r="B281" s="3" t="s">
        <v>177</v>
      </c>
      <c r="C281" s="3" t="s">
        <v>4395</v>
      </c>
      <c r="D281" s="3" t="str">
        <f t="shared" si="8"/>
        <v>Laizi Idelfonso Stack</v>
      </c>
      <c r="E281" s="3">
        <f t="shared" ca="1" si="9"/>
        <v>0.22031222007471163</v>
      </c>
      <c r="F281" s="13" t="s">
        <v>7774</v>
      </c>
      <c r="G281" s="3" t="str">
        <f>Dados[[#This Row],[NOME]]&amp;Dados[[#This Row],[PROVEDOR]]</f>
        <v>Laizi@hotmail.com</v>
      </c>
      <c r="H281" s="14">
        <v>46</v>
      </c>
      <c r="I281" s="3" t="str">
        <f>VLOOKUP(Dados[[#This Row],[PREFIXO]],DDD!A:C,2,0)</f>
        <v>Paraná</v>
      </c>
      <c r="J281" s="3" t="str">
        <f>VLOOKUP(Dados[[#This Row],[PREFIXO]],DDD!A:C,3,0)</f>
        <v>Sul</v>
      </c>
      <c r="K281" s="3" t="str">
        <f>IF(Dados[[#This Row],[PREÇO ]]=2000,"Produto A",IF(Dados[[#This Row],[PREÇO ]]=1800,"Produto B","Produto C"))</f>
        <v>Produto B</v>
      </c>
      <c r="L281" s="3" t="str">
        <f>IF(Dados[[#This Row],[Nº DE PARCELAS]]=1,"Boleto","Cartão de crédito")</f>
        <v>Cartão de crédito</v>
      </c>
      <c r="M281" s="28">
        <v>1800</v>
      </c>
      <c r="N281" s="5">
        <v>3</v>
      </c>
      <c r="O281" s="3" t="str">
        <f>IF(Dados[[#This Row],[Nº DE PARCELAS]]=1,"À vista","À Prazo")</f>
        <v>À Prazo</v>
      </c>
      <c r="P281" s="33">
        <v>43559</v>
      </c>
      <c r="Q281" s="3" t="s">
        <v>7834</v>
      </c>
    </row>
    <row r="282" spans="1:17" ht="15" customHeight="1" x14ac:dyDescent="0.25">
      <c r="A282" s="8" t="s">
        <v>1988</v>
      </c>
      <c r="B282" s="3" t="s">
        <v>60</v>
      </c>
      <c r="C282" s="3" t="s">
        <v>4369</v>
      </c>
      <c r="D282" s="3" t="str">
        <f t="shared" si="8"/>
        <v>íris Bolsonaro Ballard</v>
      </c>
      <c r="E282" s="3">
        <f t="shared" ca="1" si="9"/>
        <v>0.38467205645949409</v>
      </c>
      <c r="F282" s="31" t="s">
        <v>7776</v>
      </c>
      <c r="G282" s="3" t="str">
        <f>Dados[[#This Row],[NOME]]&amp;Dados[[#This Row],[PROVEDOR]]</f>
        <v>íris@yahoo.com</v>
      </c>
      <c r="H282" s="14">
        <v>28</v>
      </c>
      <c r="I282" s="3" t="str">
        <f>VLOOKUP(Dados[[#This Row],[PREFIXO]],DDD!A:C,2,0)</f>
        <v>Espírito Santo</v>
      </c>
      <c r="J282" s="3" t="str">
        <f>VLOOKUP(Dados[[#This Row],[PREFIXO]],DDD!A:C,3,0)</f>
        <v>Sudeste</v>
      </c>
      <c r="K282" s="3" t="str">
        <f>IF(Dados[[#This Row],[PREÇO ]]=2000,"Produto A",IF(Dados[[#This Row],[PREÇO ]]=1800,"Produto B","Produto C"))</f>
        <v>Produto A</v>
      </c>
      <c r="L282" s="3" t="str">
        <f>IF(Dados[[#This Row],[Nº DE PARCELAS]]=1,"Boleto","Cartão de crédito")</f>
        <v>Boleto</v>
      </c>
      <c r="M282" s="28">
        <v>2000</v>
      </c>
      <c r="N282" s="5">
        <v>1</v>
      </c>
      <c r="O282" s="3" t="str">
        <f>IF(Dados[[#This Row],[Nº DE PARCELAS]]=1,"À vista","À Prazo")</f>
        <v>À vista</v>
      </c>
      <c r="P282" s="33">
        <v>43559</v>
      </c>
      <c r="Q282" s="3" t="s">
        <v>7832</v>
      </c>
    </row>
    <row r="283" spans="1:17" ht="15" customHeight="1" x14ac:dyDescent="0.25">
      <c r="A283" s="8" t="s">
        <v>2806</v>
      </c>
      <c r="B283" s="3" t="s">
        <v>109</v>
      </c>
      <c r="C283" s="3" t="s">
        <v>4371</v>
      </c>
      <c r="D283" s="3" t="str">
        <f t="shared" si="8"/>
        <v>Madiha Curtinaz Atkinson</v>
      </c>
      <c r="E283" s="3">
        <f t="shared" ca="1" si="9"/>
        <v>0.81422466733778676</v>
      </c>
      <c r="F283" s="13" t="s">
        <v>7774</v>
      </c>
      <c r="G283" s="3" t="str">
        <f>Dados[[#This Row],[NOME]]&amp;Dados[[#This Row],[PROVEDOR]]</f>
        <v>Madiha@hotmail.com</v>
      </c>
      <c r="H283" s="14">
        <v>11</v>
      </c>
      <c r="I283" s="3" t="str">
        <f>VLOOKUP(Dados[[#This Row],[PREFIXO]],DDD!A:C,2,0)</f>
        <v>São Paulo</v>
      </c>
      <c r="J283" s="3" t="str">
        <f>VLOOKUP(Dados[[#This Row],[PREFIXO]],DDD!A:C,3,0)</f>
        <v>Sudeste</v>
      </c>
      <c r="K283" s="3" t="str">
        <f>IF(Dados[[#This Row],[PREÇO ]]=2000,"Produto A",IF(Dados[[#This Row],[PREÇO ]]=1800,"Produto B","Produto C"))</f>
        <v>Produto C</v>
      </c>
      <c r="L283" s="3" t="str">
        <f>IF(Dados[[#This Row],[Nº DE PARCELAS]]=1,"Boleto","Cartão de crédito")</f>
        <v>Cartão de crédito</v>
      </c>
      <c r="M283" s="28">
        <v>1500</v>
      </c>
      <c r="N283" s="5">
        <v>10</v>
      </c>
      <c r="O283" s="3" t="str">
        <f>IF(Dados[[#This Row],[Nº DE PARCELAS]]=1,"À vista","À Prazo")</f>
        <v>À Prazo</v>
      </c>
      <c r="P283" s="33">
        <v>43559</v>
      </c>
      <c r="Q283" s="3" t="s">
        <v>7832</v>
      </c>
    </row>
    <row r="284" spans="1:17" ht="15" customHeight="1" x14ac:dyDescent="0.25">
      <c r="A284" s="8" t="s">
        <v>2869</v>
      </c>
      <c r="B284" s="3" t="s">
        <v>172</v>
      </c>
      <c r="C284" s="3" t="s">
        <v>4394</v>
      </c>
      <c r="D284" s="3" t="str">
        <f t="shared" si="8"/>
        <v>Mansi Hoffmann O’Connell</v>
      </c>
      <c r="E284" s="3">
        <f t="shared" ca="1" si="9"/>
        <v>0.84528323286753115</v>
      </c>
      <c r="F284" s="31" t="s">
        <v>7776</v>
      </c>
      <c r="G284" s="3" t="str">
        <f>Dados[[#This Row],[NOME]]&amp;Dados[[#This Row],[PROVEDOR]]</f>
        <v>Mansi@yahoo.com</v>
      </c>
      <c r="H284" s="14">
        <v>31</v>
      </c>
      <c r="I284" s="3" t="str">
        <f>VLOOKUP(Dados[[#This Row],[PREFIXO]],DDD!A:C,2,0)</f>
        <v>Minas Gerais</v>
      </c>
      <c r="J284" s="3" t="str">
        <f>VLOOKUP(Dados[[#This Row],[PREFIXO]],DDD!A:C,3,0)</f>
        <v>Sudeste</v>
      </c>
      <c r="K284" s="3" t="str">
        <f>IF(Dados[[#This Row],[PREÇO ]]=2000,"Produto A",IF(Dados[[#This Row],[PREÇO ]]=1800,"Produto B","Produto C"))</f>
        <v>Produto B</v>
      </c>
      <c r="L284" s="3" t="str">
        <f>IF(Dados[[#This Row],[Nº DE PARCELAS]]=1,"Boleto","Cartão de crédito")</f>
        <v>Cartão de crédito</v>
      </c>
      <c r="M284" s="28">
        <v>1800</v>
      </c>
      <c r="N284" s="5">
        <v>4</v>
      </c>
      <c r="O284" s="3" t="str">
        <f>IF(Dados[[#This Row],[Nº DE PARCELAS]]=1,"À vista","À Prazo")</f>
        <v>À Prazo</v>
      </c>
      <c r="P284" s="33">
        <v>43560</v>
      </c>
      <c r="Q284" s="3" t="s">
        <v>7833</v>
      </c>
    </row>
    <row r="285" spans="1:17" ht="15" customHeight="1" x14ac:dyDescent="0.25">
      <c r="A285" s="8" t="s">
        <v>3287</v>
      </c>
      <c r="B285" s="3" t="s">
        <v>205</v>
      </c>
      <c r="C285" s="3" t="s">
        <v>4384</v>
      </c>
      <c r="D285" s="3" t="str">
        <f t="shared" si="8"/>
        <v>Nirian Lochner Hagan</v>
      </c>
      <c r="E285" s="3">
        <f t="shared" ca="1" si="9"/>
        <v>0.18749470996919848</v>
      </c>
      <c r="F285" s="31" t="s">
        <v>7777</v>
      </c>
      <c r="G285" s="3" t="str">
        <f>Dados[[#This Row],[NOME]]&amp;Dados[[#This Row],[PROVEDOR]]</f>
        <v>Nirian@ig.com</v>
      </c>
      <c r="H285" s="14">
        <v>12</v>
      </c>
      <c r="I285" s="3" t="str">
        <f>VLOOKUP(Dados[[#This Row],[PREFIXO]],DDD!A:C,2,0)</f>
        <v>São Paulo</v>
      </c>
      <c r="J285" s="3" t="str">
        <f>VLOOKUP(Dados[[#This Row],[PREFIXO]],DDD!A:C,3,0)</f>
        <v>Sudeste</v>
      </c>
      <c r="K285" s="3" t="str">
        <f>IF(Dados[[#This Row],[PREÇO ]]=2000,"Produto A",IF(Dados[[#This Row],[PREÇO ]]=1800,"Produto B","Produto C"))</f>
        <v>Produto A</v>
      </c>
      <c r="L285" s="3" t="str">
        <f>IF(Dados[[#This Row],[Nº DE PARCELAS]]=1,"Boleto","Cartão de crédito")</f>
        <v>Boleto</v>
      </c>
      <c r="M285" s="28">
        <v>2000</v>
      </c>
      <c r="N285" s="5">
        <v>1</v>
      </c>
      <c r="O285" s="3" t="str">
        <f>IF(Dados[[#This Row],[Nº DE PARCELAS]]=1,"À vista","À Prazo")</f>
        <v>À vista</v>
      </c>
      <c r="P285" s="33">
        <v>43560</v>
      </c>
      <c r="Q285" s="3" t="s">
        <v>7834</v>
      </c>
    </row>
    <row r="286" spans="1:17" ht="15" customHeight="1" x14ac:dyDescent="0.25">
      <c r="A286" s="8" t="s">
        <v>2241</v>
      </c>
      <c r="B286" s="3" t="s">
        <v>313</v>
      </c>
      <c r="C286" s="3" t="s">
        <v>4387</v>
      </c>
      <c r="D286" s="3" t="str">
        <f t="shared" si="8"/>
        <v>Kadiatou Rangel Kerr</v>
      </c>
      <c r="E286" s="3">
        <f t="shared" ca="1" si="9"/>
        <v>0.61512340586095138</v>
      </c>
      <c r="F286" s="31" t="s">
        <v>7775</v>
      </c>
      <c r="G286" s="3" t="str">
        <f>Dados[[#This Row],[NOME]]&amp;Dados[[#This Row],[PROVEDOR]]</f>
        <v>Kadiatou@gmail.com</v>
      </c>
      <c r="H286" s="14">
        <v>47</v>
      </c>
      <c r="I286" s="3" t="str">
        <f>VLOOKUP(Dados[[#This Row],[PREFIXO]],DDD!A:C,2,0)</f>
        <v>Santa Catarina</v>
      </c>
      <c r="J286" s="3" t="str">
        <f>VLOOKUP(Dados[[#This Row],[PREFIXO]],DDD!A:C,3,0)</f>
        <v>Sul</v>
      </c>
      <c r="K286" s="3" t="str">
        <f>IF(Dados[[#This Row],[PREÇO ]]=2000,"Produto A",IF(Dados[[#This Row],[PREÇO ]]=1800,"Produto B","Produto C"))</f>
        <v>Produto B</v>
      </c>
      <c r="L286" s="3" t="str">
        <f>IF(Dados[[#This Row],[Nº DE PARCELAS]]=1,"Boleto","Cartão de crédito")</f>
        <v>Cartão de crédito</v>
      </c>
      <c r="M286" s="28">
        <v>1800</v>
      </c>
      <c r="N286" s="5">
        <v>6</v>
      </c>
      <c r="O286" s="3" t="str">
        <f>IF(Dados[[#This Row],[Nº DE PARCELAS]]=1,"À vista","À Prazo")</f>
        <v>À Prazo</v>
      </c>
      <c r="P286" s="33">
        <v>43560</v>
      </c>
      <c r="Q286" s="3" t="s">
        <v>7833</v>
      </c>
    </row>
    <row r="287" spans="1:17" ht="15" customHeight="1" x14ac:dyDescent="0.25">
      <c r="A287" s="8" t="s">
        <v>605</v>
      </c>
      <c r="B287" s="3" t="s">
        <v>217</v>
      </c>
      <c r="C287" s="3" t="s">
        <v>4385</v>
      </c>
      <c r="D287" s="3" t="str">
        <f t="shared" si="8"/>
        <v>Alliyah Martins Hahn</v>
      </c>
      <c r="E287" s="3">
        <f t="shared" ca="1" si="9"/>
        <v>0.54136160995425553</v>
      </c>
      <c r="F287" s="31" t="s">
        <v>7775</v>
      </c>
      <c r="G287" s="3" t="str">
        <f>Dados[[#This Row],[NOME]]&amp;Dados[[#This Row],[PROVEDOR]]</f>
        <v>Alliyah@gmail.com</v>
      </c>
      <c r="H287" s="14">
        <v>32</v>
      </c>
      <c r="I287" s="3" t="str">
        <f>VLOOKUP(Dados[[#This Row],[PREFIXO]],DDD!A:C,2,0)</f>
        <v>Minas Gerais</v>
      </c>
      <c r="J287" s="3" t="str">
        <f>VLOOKUP(Dados[[#This Row],[PREFIXO]],DDD!A:C,3,0)</f>
        <v>Sudeste</v>
      </c>
      <c r="K287" s="3" t="str">
        <f>IF(Dados[[#This Row],[PREÇO ]]=2000,"Produto A",IF(Dados[[#This Row],[PREÇO ]]=1800,"Produto B","Produto C"))</f>
        <v>Produto C</v>
      </c>
      <c r="L287" s="3" t="str">
        <f>IF(Dados[[#This Row],[Nº DE PARCELAS]]=1,"Boleto","Cartão de crédito")</f>
        <v>Cartão de crédito</v>
      </c>
      <c r="M287" s="28">
        <v>1500</v>
      </c>
      <c r="N287" s="5">
        <v>9</v>
      </c>
      <c r="O287" s="3" t="str">
        <f>IF(Dados[[#This Row],[Nº DE PARCELAS]]=1,"À vista","À Prazo")</f>
        <v>À Prazo</v>
      </c>
      <c r="P287" s="33">
        <v>43561</v>
      </c>
      <c r="Q287" s="3" t="s">
        <v>7834</v>
      </c>
    </row>
    <row r="288" spans="1:17" ht="15" customHeight="1" x14ac:dyDescent="0.25">
      <c r="A288" s="8" t="s">
        <v>4127</v>
      </c>
      <c r="B288" s="3" t="s">
        <v>273</v>
      </c>
      <c r="C288" s="3" t="s">
        <v>4404</v>
      </c>
      <c r="D288" s="3" t="str">
        <f t="shared" si="8"/>
        <v>Venicia Pascal Vaughn</v>
      </c>
      <c r="E288" s="3">
        <f t="shared" ca="1" si="9"/>
        <v>0.21210520178021686</v>
      </c>
      <c r="F288" s="13" t="s">
        <v>7774</v>
      </c>
      <c r="G288" s="3" t="str">
        <f>Dados[[#This Row],[NOME]]&amp;Dados[[#This Row],[PROVEDOR]]</f>
        <v>Venicia@hotmail.com</v>
      </c>
      <c r="H288" s="14">
        <v>48</v>
      </c>
      <c r="I288" s="3" t="str">
        <f>VLOOKUP(Dados[[#This Row],[PREFIXO]],DDD!A:C,2,0)</f>
        <v>Santa Catarina</v>
      </c>
      <c r="J288" s="3" t="str">
        <f>VLOOKUP(Dados[[#This Row],[PREFIXO]],DDD!A:C,3,0)</f>
        <v>Sul</v>
      </c>
      <c r="K288" s="3" t="str">
        <f>IF(Dados[[#This Row],[PREÇO ]]=2000,"Produto A",IF(Dados[[#This Row],[PREÇO ]]=1800,"Produto B","Produto C"))</f>
        <v>Produto B</v>
      </c>
      <c r="L288" s="3" t="str">
        <f>IF(Dados[[#This Row],[Nº DE PARCELAS]]=1,"Boleto","Cartão de crédito")</f>
        <v>Cartão de crédito</v>
      </c>
      <c r="M288" s="28">
        <v>1800</v>
      </c>
      <c r="N288" s="5">
        <v>7</v>
      </c>
      <c r="O288" s="3" t="str">
        <f>IF(Dados[[#This Row],[Nº DE PARCELAS]]=1,"À vista","À Prazo")</f>
        <v>À Prazo</v>
      </c>
      <c r="P288" s="33">
        <v>43561</v>
      </c>
      <c r="Q288" s="3" t="s">
        <v>7831</v>
      </c>
    </row>
    <row r="289" spans="1:17" ht="15" customHeight="1" x14ac:dyDescent="0.25">
      <c r="A289" s="8" t="s">
        <v>2529</v>
      </c>
      <c r="B289" s="3" t="s">
        <v>215</v>
      </c>
      <c r="C289" s="3" t="s">
        <v>4402</v>
      </c>
      <c r="D289" s="3" t="str">
        <f t="shared" si="8"/>
        <v>Lauryn Mariz Sinclair</v>
      </c>
      <c r="E289" s="3">
        <f t="shared" ca="1" si="9"/>
        <v>0.34557957238662462</v>
      </c>
      <c r="F289" s="13" t="s">
        <v>7774</v>
      </c>
      <c r="G289" s="3" t="str">
        <f>Dados[[#This Row],[NOME]]&amp;Dados[[#This Row],[PROVEDOR]]</f>
        <v>Lauryn@hotmail.com</v>
      </c>
      <c r="H289" s="14">
        <v>13</v>
      </c>
      <c r="I289" s="3" t="str">
        <f>VLOOKUP(Dados[[#This Row],[PREFIXO]],DDD!A:C,2,0)</f>
        <v>São Paulo</v>
      </c>
      <c r="J289" s="3" t="str">
        <f>VLOOKUP(Dados[[#This Row],[PREFIXO]],DDD!A:C,3,0)</f>
        <v>Sudeste</v>
      </c>
      <c r="K289" s="3" t="str">
        <f>IF(Dados[[#This Row],[PREÇO ]]=2000,"Produto A",IF(Dados[[#This Row],[PREÇO ]]=1800,"Produto B","Produto C"))</f>
        <v>Produto A</v>
      </c>
      <c r="L289" s="3" t="str">
        <f>IF(Dados[[#This Row],[Nº DE PARCELAS]]=1,"Boleto","Cartão de crédito")</f>
        <v>Boleto</v>
      </c>
      <c r="M289" s="28">
        <v>2000</v>
      </c>
      <c r="N289" s="5">
        <v>1</v>
      </c>
      <c r="O289" s="3" t="str">
        <f>IF(Dados[[#This Row],[Nº DE PARCELAS]]=1,"À vista","À Prazo")</f>
        <v>À vista</v>
      </c>
      <c r="P289" s="33">
        <v>43561</v>
      </c>
      <c r="Q289" s="3" t="s">
        <v>7833</v>
      </c>
    </row>
    <row r="290" spans="1:17" ht="15" customHeight="1" x14ac:dyDescent="0.25">
      <c r="A290" s="8" t="s">
        <v>4246</v>
      </c>
      <c r="B290" s="3" t="s">
        <v>6</v>
      </c>
      <c r="C290" s="3" t="s">
        <v>4369</v>
      </c>
      <c r="D290" s="3" t="str">
        <f t="shared" si="8"/>
        <v>Yashika Adorno Ballard</v>
      </c>
      <c r="E290" s="3">
        <f t="shared" ca="1" si="9"/>
        <v>0.87444437353349203</v>
      </c>
      <c r="F290" s="31" t="s">
        <v>7777</v>
      </c>
      <c r="G290" s="3" t="str">
        <f>Dados[[#This Row],[NOME]]&amp;Dados[[#This Row],[PROVEDOR]]</f>
        <v>Yashika@ig.com</v>
      </c>
      <c r="H290" s="14">
        <v>49</v>
      </c>
      <c r="I290" s="3" t="str">
        <f>VLOOKUP(Dados[[#This Row],[PREFIXO]],DDD!A:C,2,0)</f>
        <v>Santa Catarina</v>
      </c>
      <c r="J290" s="3" t="str">
        <f>VLOOKUP(Dados[[#This Row],[PREFIXO]],DDD!A:C,3,0)</f>
        <v>Sul</v>
      </c>
      <c r="K290" s="3" t="str">
        <f>IF(Dados[[#This Row],[PREÇO ]]=2000,"Produto A",IF(Dados[[#This Row],[PREÇO ]]=1800,"Produto B","Produto C"))</f>
        <v>Produto C</v>
      </c>
      <c r="L290" s="3" t="str">
        <f>IF(Dados[[#This Row],[Nº DE PARCELAS]]=1,"Boleto","Cartão de crédito")</f>
        <v>Cartão de crédito</v>
      </c>
      <c r="M290" s="28">
        <v>1500</v>
      </c>
      <c r="N290" s="5">
        <v>8</v>
      </c>
      <c r="O290" s="3" t="str">
        <f>IF(Dados[[#This Row],[Nº DE PARCELAS]]=1,"À vista","À Prazo")</f>
        <v>À Prazo</v>
      </c>
      <c r="P290" s="33">
        <v>43562</v>
      </c>
      <c r="Q290" s="3" t="s">
        <v>7833</v>
      </c>
    </row>
    <row r="291" spans="1:17" ht="15" customHeight="1" x14ac:dyDescent="0.25">
      <c r="A291" s="8" t="s">
        <v>3432</v>
      </c>
      <c r="B291" s="3" t="s">
        <v>350</v>
      </c>
      <c r="C291" s="3" t="s">
        <v>4374</v>
      </c>
      <c r="D291" s="3" t="str">
        <f t="shared" si="8"/>
        <v>Pilar Soares Calhoun</v>
      </c>
      <c r="E291" s="3">
        <f t="shared" ca="1" si="9"/>
        <v>0.81670920314663698</v>
      </c>
      <c r="F291" s="31" t="s">
        <v>7775</v>
      </c>
      <c r="G291" s="3" t="str">
        <f>Dados[[#This Row],[NOME]]&amp;Dados[[#This Row],[PROVEDOR]]</f>
        <v>Pilar@gmail.com</v>
      </c>
      <c r="H291" s="14">
        <v>14</v>
      </c>
      <c r="I291" s="3" t="str">
        <f>VLOOKUP(Dados[[#This Row],[PREFIXO]],DDD!A:C,2,0)</f>
        <v>São Paulo</v>
      </c>
      <c r="J291" s="3" t="str">
        <f>VLOOKUP(Dados[[#This Row],[PREFIXO]],DDD!A:C,3,0)</f>
        <v>Sudeste</v>
      </c>
      <c r="K291" s="3" t="str">
        <f>IF(Dados[[#This Row],[PREÇO ]]=2000,"Produto A",IF(Dados[[#This Row],[PREÇO ]]=1800,"Produto B","Produto C"))</f>
        <v>Produto C</v>
      </c>
      <c r="L291" s="3" t="str">
        <f>IF(Dados[[#This Row],[Nº DE PARCELAS]]=1,"Boleto","Cartão de crédito")</f>
        <v>Cartão de crédito</v>
      </c>
      <c r="M291" s="28">
        <v>1500</v>
      </c>
      <c r="N291" s="5">
        <v>10</v>
      </c>
      <c r="O291" s="3" t="str">
        <f>IF(Dados[[#This Row],[Nº DE PARCELAS]]=1,"À vista","À Prazo")</f>
        <v>À Prazo</v>
      </c>
      <c r="P291" s="33">
        <v>43562</v>
      </c>
      <c r="Q291" s="3" t="s">
        <v>7833</v>
      </c>
    </row>
    <row r="292" spans="1:17" ht="15" customHeight="1" x14ac:dyDescent="0.25">
      <c r="A292" s="8" t="s">
        <v>3626</v>
      </c>
      <c r="B292" s="3" t="s">
        <v>158</v>
      </c>
      <c r="C292" s="3" t="s">
        <v>4373</v>
      </c>
      <c r="D292" s="3" t="str">
        <f t="shared" si="8"/>
        <v>Rubyana Gato Conway</v>
      </c>
      <c r="E292" s="3">
        <f t="shared" ca="1" si="9"/>
        <v>0.64738212930774797</v>
      </c>
      <c r="F292" s="31" t="s">
        <v>7777</v>
      </c>
      <c r="G292" s="3" t="str">
        <f>Dados[[#This Row],[NOME]]&amp;Dados[[#This Row],[PROVEDOR]]</f>
        <v>Rubyana@ig.com</v>
      </c>
      <c r="H292" s="14">
        <v>33</v>
      </c>
      <c r="I292" s="3" t="str">
        <f>VLOOKUP(Dados[[#This Row],[PREFIXO]],DDD!A:C,2,0)</f>
        <v>Minas Gerais</v>
      </c>
      <c r="J292" s="3" t="str">
        <f>VLOOKUP(Dados[[#This Row],[PREFIXO]],DDD!A:C,3,0)</f>
        <v>Sudeste</v>
      </c>
      <c r="K292" s="3" t="str">
        <f>IF(Dados[[#This Row],[PREÇO ]]=2000,"Produto A",IF(Dados[[#This Row],[PREÇO ]]=1800,"Produto B","Produto C"))</f>
        <v>Produto B</v>
      </c>
      <c r="L292" s="3" t="str">
        <f>IF(Dados[[#This Row],[Nº DE PARCELAS]]=1,"Boleto","Cartão de crédito")</f>
        <v>Cartão de crédito</v>
      </c>
      <c r="M292" s="28">
        <v>1800</v>
      </c>
      <c r="N292" s="5">
        <v>7</v>
      </c>
      <c r="O292" s="3" t="str">
        <f>IF(Dados[[#This Row],[Nº DE PARCELAS]]=1,"À vista","À Prazo")</f>
        <v>À Prazo</v>
      </c>
      <c r="P292" s="33">
        <v>43562</v>
      </c>
      <c r="Q292" s="3" t="s">
        <v>7831</v>
      </c>
    </row>
    <row r="293" spans="1:17" ht="15" customHeight="1" x14ac:dyDescent="0.25">
      <c r="A293" s="8" t="s">
        <v>3723</v>
      </c>
      <c r="B293" s="3" t="s">
        <v>255</v>
      </c>
      <c r="C293" s="3" t="s">
        <v>4391</v>
      </c>
      <c r="D293" s="3" t="str">
        <f t="shared" si="8"/>
        <v>Sarayma Nóbrega Montgomery</v>
      </c>
      <c r="E293" s="3">
        <f t="shared" ca="1" si="9"/>
        <v>0.50053232742955889</v>
      </c>
      <c r="F293" s="31" t="s">
        <v>7775</v>
      </c>
      <c r="G293" s="3" t="str">
        <f>Dados[[#This Row],[NOME]]&amp;Dados[[#This Row],[PROVEDOR]]</f>
        <v>Sarayma@gmail.com</v>
      </c>
      <c r="H293" s="14">
        <v>51</v>
      </c>
      <c r="I293" s="3" t="str">
        <f>VLOOKUP(Dados[[#This Row],[PREFIXO]],DDD!A:C,2,0)</f>
        <v>Rio Grande do Sul</v>
      </c>
      <c r="J293" s="3" t="str">
        <f>VLOOKUP(Dados[[#This Row],[PREFIXO]],DDD!A:C,3,0)</f>
        <v>Sul</v>
      </c>
      <c r="K293" s="3" t="str">
        <f>IF(Dados[[#This Row],[PREÇO ]]=2000,"Produto A",IF(Dados[[#This Row],[PREÇO ]]=1800,"Produto B","Produto C"))</f>
        <v>Produto A</v>
      </c>
      <c r="L293" s="3" t="str">
        <f>IF(Dados[[#This Row],[Nº DE PARCELAS]]=1,"Boleto","Cartão de crédito")</f>
        <v>Boleto</v>
      </c>
      <c r="M293" s="28">
        <v>2000</v>
      </c>
      <c r="N293" s="5">
        <v>1</v>
      </c>
      <c r="O293" s="3" t="str">
        <f>IF(Dados[[#This Row],[Nº DE PARCELAS]]=1,"À vista","À Prazo")</f>
        <v>À vista</v>
      </c>
      <c r="P293" s="33">
        <v>43563</v>
      </c>
      <c r="Q293" s="3" t="s">
        <v>7834</v>
      </c>
    </row>
    <row r="294" spans="1:17" ht="15" customHeight="1" x14ac:dyDescent="0.25">
      <c r="A294" s="8" t="s">
        <v>2286</v>
      </c>
      <c r="B294" s="3" t="s">
        <v>358</v>
      </c>
      <c r="C294" s="3" t="s">
        <v>4393</v>
      </c>
      <c r="D294" s="3" t="str">
        <f t="shared" si="8"/>
        <v>Kashfiya Tamburi O’Hara</v>
      </c>
      <c r="E294" s="3">
        <f t="shared" ca="1" si="9"/>
        <v>0.25549388673943862</v>
      </c>
      <c r="F294" s="31" t="s">
        <v>7775</v>
      </c>
      <c r="G294" s="3" t="str">
        <f>Dados[[#This Row],[NOME]]&amp;Dados[[#This Row],[PROVEDOR]]</f>
        <v>Kashfiya@gmail.com</v>
      </c>
      <c r="H294" s="14">
        <v>34</v>
      </c>
      <c r="I294" s="3" t="str">
        <f>VLOOKUP(Dados[[#This Row],[PREFIXO]],DDD!A:C,2,0)</f>
        <v>Minas Gerais</v>
      </c>
      <c r="J294" s="3" t="str">
        <f>VLOOKUP(Dados[[#This Row],[PREFIXO]],DDD!A:C,3,0)</f>
        <v>Sudeste</v>
      </c>
      <c r="K294" s="3" t="str">
        <f>IF(Dados[[#This Row],[PREÇO ]]=2000,"Produto A",IF(Dados[[#This Row],[PREÇO ]]=1800,"Produto B","Produto C"))</f>
        <v>Produto B</v>
      </c>
      <c r="L294" s="3" t="str">
        <f>IF(Dados[[#This Row],[Nº DE PARCELAS]]=1,"Boleto","Cartão de crédito")</f>
        <v>Cartão de crédito</v>
      </c>
      <c r="M294" s="28">
        <v>1800</v>
      </c>
      <c r="N294" s="5">
        <v>3</v>
      </c>
      <c r="O294" s="3" t="str">
        <f>IF(Dados[[#This Row],[Nº DE PARCELAS]]=1,"À vista","À Prazo")</f>
        <v>À Prazo</v>
      </c>
      <c r="P294" s="33">
        <v>43563</v>
      </c>
      <c r="Q294" s="3" t="s">
        <v>7834</v>
      </c>
    </row>
    <row r="295" spans="1:17" ht="15" customHeight="1" x14ac:dyDescent="0.25">
      <c r="A295" s="8" t="s">
        <v>2503</v>
      </c>
      <c r="B295" s="3" t="s">
        <v>189</v>
      </c>
      <c r="C295" s="3" t="s">
        <v>4377</v>
      </c>
      <c r="D295" s="3" t="str">
        <f t="shared" si="8"/>
        <v>Larayumi Laubert Donovan</v>
      </c>
      <c r="E295" s="3">
        <f t="shared" ca="1" si="9"/>
        <v>0.84155229944080279</v>
      </c>
      <c r="F295" s="31" t="s">
        <v>7776</v>
      </c>
      <c r="G295" s="3" t="str">
        <f>Dados[[#This Row],[NOME]]&amp;Dados[[#This Row],[PROVEDOR]]</f>
        <v>Larayumi@yahoo.com</v>
      </c>
      <c r="H295" s="14">
        <v>15</v>
      </c>
      <c r="I295" s="3" t="str">
        <f>VLOOKUP(Dados[[#This Row],[PREFIXO]],DDD!A:C,2,0)</f>
        <v>São Paulo</v>
      </c>
      <c r="J295" s="3" t="str">
        <f>VLOOKUP(Dados[[#This Row],[PREFIXO]],DDD!A:C,3,0)</f>
        <v>Sudeste</v>
      </c>
      <c r="K295" s="3" t="str">
        <f>IF(Dados[[#This Row],[PREÇO ]]=2000,"Produto A",IF(Dados[[#This Row],[PREÇO ]]=1800,"Produto B","Produto C"))</f>
        <v>Produto B</v>
      </c>
      <c r="L295" s="3" t="str">
        <f>IF(Dados[[#This Row],[Nº DE PARCELAS]]=1,"Boleto","Cartão de crédito")</f>
        <v>Cartão de crédito</v>
      </c>
      <c r="M295" s="28">
        <v>1800</v>
      </c>
      <c r="N295" s="5">
        <v>5</v>
      </c>
      <c r="O295" s="3" t="str">
        <f>IF(Dados[[#This Row],[Nº DE PARCELAS]]=1,"À vista","À Prazo")</f>
        <v>À Prazo</v>
      </c>
      <c r="P295" s="33">
        <v>43563</v>
      </c>
      <c r="Q295" s="3" t="s">
        <v>7834</v>
      </c>
    </row>
    <row r="296" spans="1:17" ht="15" customHeight="1" x14ac:dyDescent="0.25">
      <c r="A296" s="8" t="s">
        <v>2184</v>
      </c>
      <c r="B296" s="3" t="s">
        <v>256</v>
      </c>
      <c r="C296" s="3" t="s">
        <v>4370</v>
      </c>
      <c r="D296" s="3" t="str">
        <f t="shared" si="8"/>
        <v>Joquebede Nogueira Barker</v>
      </c>
      <c r="E296" s="3">
        <f t="shared" ca="1" si="9"/>
        <v>0.79639044484978339</v>
      </c>
      <c r="F296" s="31" t="s">
        <v>7775</v>
      </c>
      <c r="G296" s="3" t="str">
        <f>Dados[[#This Row],[NOME]]&amp;Dados[[#This Row],[PROVEDOR]]</f>
        <v>Joquebede@gmail.com</v>
      </c>
      <c r="H296" s="14">
        <v>35</v>
      </c>
      <c r="I296" s="3" t="str">
        <f>VLOOKUP(Dados[[#This Row],[PREFIXO]],DDD!A:C,2,0)</f>
        <v>Minas Gerais</v>
      </c>
      <c r="J296" s="3" t="str">
        <f>VLOOKUP(Dados[[#This Row],[PREFIXO]],DDD!A:C,3,0)</f>
        <v>Sudeste</v>
      </c>
      <c r="K296" s="3" t="str">
        <f>IF(Dados[[#This Row],[PREÇO ]]=2000,"Produto A",IF(Dados[[#This Row],[PREÇO ]]=1800,"Produto B","Produto C"))</f>
        <v>Produto C</v>
      </c>
      <c r="L296" s="3" t="str">
        <f>IF(Dados[[#This Row],[Nº DE PARCELAS]]=1,"Boleto","Cartão de crédito")</f>
        <v>Cartão de crédito</v>
      </c>
      <c r="M296" s="28">
        <v>1500</v>
      </c>
      <c r="N296" s="5">
        <v>8</v>
      </c>
      <c r="O296" s="3" t="str">
        <f>IF(Dados[[#This Row],[Nº DE PARCELAS]]=1,"À vista","À Prazo")</f>
        <v>À Prazo</v>
      </c>
      <c r="P296" s="33">
        <v>43564</v>
      </c>
      <c r="Q296" s="3" t="s">
        <v>7834</v>
      </c>
    </row>
    <row r="297" spans="1:17" ht="15" customHeight="1" x14ac:dyDescent="0.25">
      <c r="A297" s="8" t="s">
        <v>611</v>
      </c>
      <c r="B297" s="3" t="s">
        <v>223</v>
      </c>
      <c r="C297" s="3" t="s">
        <v>4391</v>
      </c>
      <c r="D297" s="3" t="str">
        <f t="shared" si="8"/>
        <v>Alyah Medeiros Montgomery</v>
      </c>
      <c r="E297" s="3">
        <f t="shared" ca="1" si="9"/>
        <v>0.44947947143023892</v>
      </c>
      <c r="F297" s="31" t="s">
        <v>7776</v>
      </c>
      <c r="G297" s="3" t="str">
        <f>Dados[[#This Row],[NOME]]&amp;Dados[[#This Row],[PROVEDOR]]</f>
        <v>Alyah@yahoo.com</v>
      </c>
      <c r="H297" s="14">
        <v>53</v>
      </c>
      <c r="I297" s="3" t="str">
        <f>VLOOKUP(Dados[[#This Row],[PREFIXO]],DDD!A:C,2,0)</f>
        <v>Rio Grande do Sul</v>
      </c>
      <c r="J297" s="3" t="str">
        <f>VLOOKUP(Dados[[#This Row],[PREFIXO]],DDD!A:C,3,0)</f>
        <v>Sul</v>
      </c>
      <c r="K297" s="3" t="str">
        <f>IF(Dados[[#This Row],[PREÇO ]]=2000,"Produto A",IF(Dados[[#This Row],[PREÇO ]]=1800,"Produto B","Produto C"))</f>
        <v>Produto A</v>
      </c>
      <c r="L297" s="3" t="str">
        <f>IF(Dados[[#This Row],[Nº DE PARCELAS]]=1,"Boleto","Cartão de crédito")</f>
        <v>Boleto</v>
      </c>
      <c r="M297" s="28">
        <v>2000</v>
      </c>
      <c r="N297" s="5">
        <v>1</v>
      </c>
      <c r="O297" s="3" t="str">
        <f>IF(Dados[[#This Row],[Nº DE PARCELAS]]=1,"À vista","À Prazo")</f>
        <v>À vista</v>
      </c>
      <c r="P297" s="33">
        <v>43564</v>
      </c>
      <c r="Q297" s="3" t="s">
        <v>7832</v>
      </c>
    </row>
    <row r="298" spans="1:17" ht="15" customHeight="1" x14ac:dyDescent="0.25">
      <c r="A298" s="8" t="s">
        <v>1071</v>
      </c>
      <c r="B298" s="3" t="s">
        <v>299</v>
      </c>
      <c r="C298" s="3" t="s">
        <v>4385</v>
      </c>
      <c r="D298" s="3" t="str">
        <f t="shared" si="8"/>
        <v>Celine Policarpo Hahn</v>
      </c>
      <c r="E298" s="3">
        <f t="shared" ca="1" si="9"/>
        <v>0.40329811902487656</v>
      </c>
      <c r="F298" s="31" t="s">
        <v>7776</v>
      </c>
      <c r="G298" s="3" t="str">
        <f>Dados[[#This Row],[NOME]]&amp;Dados[[#This Row],[PROVEDOR]]</f>
        <v>Celine@yahoo.com</v>
      </c>
      <c r="H298" s="14">
        <v>16</v>
      </c>
      <c r="I298" s="3" t="str">
        <f>VLOOKUP(Dados[[#This Row],[PREFIXO]],DDD!A:C,2,0)</f>
        <v>São Paulo</v>
      </c>
      <c r="J298" s="3" t="str">
        <f>VLOOKUP(Dados[[#This Row],[PREFIXO]],DDD!A:C,3,0)</f>
        <v>Sudeste</v>
      </c>
      <c r="K298" s="3" t="str">
        <f>IF(Dados[[#This Row],[PREÇO ]]=2000,"Produto A",IF(Dados[[#This Row],[PREÇO ]]=1800,"Produto B","Produto C"))</f>
        <v>Produto A</v>
      </c>
      <c r="L298" s="3" t="str">
        <f>IF(Dados[[#This Row],[Nº DE PARCELAS]]=1,"Boleto","Cartão de crédito")</f>
        <v>Cartão de crédito</v>
      </c>
      <c r="M298" s="28">
        <v>2000</v>
      </c>
      <c r="N298" s="5">
        <v>2</v>
      </c>
      <c r="O298" s="3" t="str">
        <f>IF(Dados[[#This Row],[Nº DE PARCELAS]]=1,"À vista","À Prazo")</f>
        <v>À Prazo</v>
      </c>
      <c r="P298" s="33">
        <v>43564</v>
      </c>
      <c r="Q298" s="3" t="s">
        <v>7834</v>
      </c>
    </row>
    <row r="299" spans="1:17" ht="15" customHeight="1" x14ac:dyDescent="0.25">
      <c r="A299" s="8" t="s">
        <v>3404</v>
      </c>
      <c r="B299" s="3" t="s">
        <v>322</v>
      </c>
      <c r="C299" s="3" t="s">
        <v>4384</v>
      </c>
      <c r="D299" s="3" t="str">
        <f t="shared" si="8"/>
        <v>Pariti Roma Hagan</v>
      </c>
      <c r="E299" s="3">
        <f t="shared" ca="1" si="9"/>
        <v>0.75722820207962915</v>
      </c>
      <c r="F299" s="31" t="s">
        <v>7776</v>
      </c>
      <c r="G299" s="3" t="str">
        <f>Dados[[#This Row],[NOME]]&amp;Dados[[#This Row],[PROVEDOR]]</f>
        <v>Pariti@yahoo.com</v>
      </c>
      <c r="H299" s="14">
        <v>37</v>
      </c>
      <c r="I299" s="3" t="str">
        <f>VLOOKUP(Dados[[#This Row],[PREFIXO]],DDD!A:C,2,0)</f>
        <v>Minas Gerais</v>
      </c>
      <c r="J299" s="3" t="str">
        <f>VLOOKUP(Dados[[#This Row],[PREFIXO]],DDD!A:C,3,0)</f>
        <v>Sudeste</v>
      </c>
      <c r="K299" s="3" t="str">
        <f>IF(Dados[[#This Row],[PREÇO ]]=2000,"Produto A",IF(Dados[[#This Row],[PREÇO ]]=1800,"Produto B","Produto C"))</f>
        <v>Produto B</v>
      </c>
      <c r="L299" s="3" t="str">
        <f>IF(Dados[[#This Row],[Nº DE PARCELAS]]=1,"Boleto","Cartão de crédito")</f>
        <v>Cartão de crédito</v>
      </c>
      <c r="M299" s="28">
        <v>1800</v>
      </c>
      <c r="N299" s="5">
        <v>5</v>
      </c>
      <c r="O299" s="3" t="str">
        <f>IF(Dados[[#This Row],[Nº DE PARCELAS]]=1,"À vista","À Prazo")</f>
        <v>À Prazo</v>
      </c>
      <c r="P299" s="33">
        <v>43565</v>
      </c>
      <c r="Q299" s="3" t="s">
        <v>7831</v>
      </c>
    </row>
    <row r="300" spans="1:17" ht="15" customHeight="1" x14ac:dyDescent="0.25">
      <c r="A300" s="8" t="s">
        <v>3222</v>
      </c>
      <c r="B300" s="3" t="s">
        <v>140</v>
      </c>
      <c r="C300" s="3" t="s">
        <v>4397</v>
      </c>
      <c r="D300" s="3" t="str">
        <f t="shared" si="8"/>
        <v>Nelsa Figueiredo Shaw</v>
      </c>
      <c r="E300" s="3">
        <f t="shared" ca="1" si="9"/>
        <v>0.24638131553435627</v>
      </c>
      <c r="F300" s="13" t="s">
        <v>7774</v>
      </c>
      <c r="G300" s="3" t="str">
        <f>Dados[[#This Row],[NOME]]&amp;Dados[[#This Row],[PROVEDOR]]</f>
        <v>Nelsa@hotmail.com</v>
      </c>
      <c r="H300" s="14">
        <v>54</v>
      </c>
      <c r="I300" s="3" t="str">
        <f>VLOOKUP(Dados[[#This Row],[PREFIXO]],DDD!A:C,2,0)</f>
        <v>Rio Grande do Sul</v>
      </c>
      <c r="J300" s="3" t="str">
        <f>VLOOKUP(Dados[[#This Row],[PREFIXO]],DDD!A:C,3,0)</f>
        <v>Sul</v>
      </c>
      <c r="K300" s="3" t="str">
        <f>IF(Dados[[#This Row],[PREÇO ]]=2000,"Produto A",IF(Dados[[#This Row],[PREÇO ]]=1800,"Produto B","Produto C"))</f>
        <v>Produto A</v>
      </c>
      <c r="L300" s="3" t="str">
        <f>IF(Dados[[#This Row],[Nº DE PARCELAS]]=1,"Boleto","Cartão de crédito")</f>
        <v>Boleto</v>
      </c>
      <c r="M300" s="28">
        <v>2000</v>
      </c>
      <c r="N300" s="5">
        <v>1</v>
      </c>
      <c r="O300" s="3" t="str">
        <f>IF(Dados[[#This Row],[Nº DE PARCELAS]]=1,"À vista","À Prazo")</f>
        <v>À vista</v>
      </c>
      <c r="P300" s="33">
        <v>43565</v>
      </c>
      <c r="Q300" s="3" t="s">
        <v>7834</v>
      </c>
    </row>
    <row r="301" spans="1:17" ht="15" customHeight="1" x14ac:dyDescent="0.25">
      <c r="A301" s="8" t="s">
        <v>3716</v>
      </c>
      <c r="B301" s="3" t="s">
        <v>248</v>
      </c>
      <c r="C301" s="3" t="s">
        <v>4384</v>
      </c>
      <c r="D301" s="3" t="str">
        <f t="shared" si="8"/>
        <v>Saoudatou Navalhes Hagan</v>
      </c>
      <c r="E301" s="3">
        <f t="shared" ca="1" si="9"/>
        <v>0.114081227851767</v>
      </c>
      <c r="F301" s="31" t="s">
        <v>7776</v>
      </c>
      <c r="G301" s="3" t="str">
        <f>Dados[[#This Row],[NOME]]&amp;Dados[[#This Row],[PROVEDOR]]</f>
        <v>Saoudatou@yahoo.com</v>
      </c>
      <c r="H301" s="14">
        <v>17</v>
      </c>
      <c r="I301" s="3" t="str">
        <f>VLOOKUP(Dados[[#This Row],[PREFIXO]],DDD!A:C,2,0)</f>
        <v>São Paulo</v>
      </c>
      <c r="J301" s="3" t="str">
        <f>VLOOKUP(Dados[[#This Row],[PREFIXO]],DDD!A:C,3,0)</f>
        <v>Sudeste</v>
      </c>
      <c r="K301" s="3" t="str">
        <f>IF(Dados[[#This Row],[PREÇO ]]=2000,"Produto A",IF(Dados[[#This Row],[PREÇO ]]=1800,"Produto B","Produto C"))</f>
        <v>Produto B</v>
      </c>
      <c r="L301" s="3" t="str">
        <f>IF(Dados[[#This Row],[Nº DE PARCELAS]]=1,"Boleto","Cartão de crédito")</f>
        <v>Cartão de crédito</v>
      </c>
      <c r="M301" s="28">
        <v>1800</v>
      </c>
      <c r="N301" s="5">
        <v>4</v>
      </c>
      <c r="O301" s="3" t="str">
        <f>IF(Dados[[#This Row],[Nº DE PARCELAS]]=1,"À vista","À Prazo")</f>
        <v>À Prazo</v>
      </c>
      <c r="P301" s="33">
        <v>43565</v>
      </c>
      <c r="Q301" s="3" t="s">
        <v>7834</v>
      </c>
    </row>
    <row r="302" spans="1:17" ht="15" customHeight="1" x14ac:dyDescent="0.25">
      <c r="A302" s="8" t="s">
        <v>1887</v>
      </c>
      <c r="B302" s="3" t="s">
        <v>345</v>
      </c>
      <c r="C302" s="3" t="s">
        <v>4384</v>
      </c>
      <c r="D302" s="3" t="str">
        <f t="shared" si="8"/>
        <v>Hitakshi Serrano Hagan</v>
      </c>
      <c r="E302" s="3">
        <f t="shared" ca="1" si="9"/>
        <v>0.44212786014702388</v>
      </c>
      <c r="F302" s="31" t="s">
        <v>7777</v>
      </c>
      <c r="G302" s="3" t="str">
        <f>Dados[[#This Row],[NOME]]&amp;Dados[[#This Row],[PROVEDOR]]</f>
        <v>Hitakshi@ig.com</v>
      </c>
      <c r="H302" s="14">
        <v>55</v>
      </c>
      <c r="I302" s="3" t="str">
        <f>VLOOKUP(Dados[[#This Row],[PREFIXO]],DDD!A:C,2,0)</f>
        <v>Rio Grande do Sul</v>
      </c>
      <c r="J302" s="3" t="str">
        <f>VLOOKUP(Dados[[#This Row],[PREFIXO]],DDD!A:C,3,0)</f>
        <v>Sul</v>
      </c>
      <c r="K302" s="3" t="str">
        <f>IF(Dados[[#This Row],[PREÇO ]]=2000,"Produto A",IF(Dados[[#This Row],[PREÇO ]]=1800,"Produto B","Produto C"))</f>
        <v>Produto A</v>
      </c>
      <c r="L302" s="3" t="str">
        <f>IF(Dados[[#This Row],[Nº DE PARCELAS]]=1,"Boleto","Cartão de crédito")</f>
        <v>Cartão de crédito</v>
      </c>
      <c r="M302" s="28">
        <v>2000</v>
      </c>
      <c r="N302" s="5">
        <v>2</v>
      </c>
      <c r="O302" s="3" t="str">
        <f>IF(Dados[[#This Row],[Nº DE PARCELAS]]=1,"À vista","À Prazo")</f>
        <v>À Prazo</v>
      </c>
      <c r="P302" s="33">
        <v>43566</v>
      </c>
      <c r="Q302" s="3" t="s">
        <v>7834</v>
      </c>
    </row>
    <row r="303" spans="1:17" ht="15" customHeight="1" x14ac:dyDescent="0.25">
      <c r="A303" s="8" t="s">
        <v>4182</v>
      </c>
      <c r="B303" s="3" t="s">
        <v>328</v>
      </c>
      <c r="C303" s="3" t="s">
        <v>4383</v>
      </c>
      <c r="D303" s="3" t="str">
        <f t="shared" si="8"/>
        <v>Wan Sacramento Fitzgerald</v>
      </c>
      <c r="E303" s="3">
        <f t="shared" ca="1" si="9"/>
        <v>0.88664014241640565</v>
      </c>
      <c r="F303" s="31" t="s">
        <v>7777</v>
      </c>
      <c r="G303" s="3" t="str">
        <f>Dados[[#This Row],[NOME]]&amp;Dados[[#This Row],[PROVEDOR]]</f>
        <v>Wan@ig.com</v>
      </c>
      <c r="H303" s="14">
        <v>18</v>
      </c>
      <c r="I303" s="3" t="str">
        <f>VLOOKUP(Dados[[#This Row],[PREFIXO]],DDD!A:C,2,0)</f>
        <v>São Paulo</v>
      </c>
      <c r="J303" s="3" t="str">
        <f>VLOOKUP(Dados[[#This Row],[PREFIXO]],DDD!A:C,3,0)</f>
        <v>Sudeste</v>
      </c>
      <c r="K303" s="3" t="str">
        <f>IF(Dados[[#This Row],[PREÇO ]]=2000,"Produto A",IF(Dados[[#This Row],[PREÇO ]]=1800,"Produto B","Produto C"))</f>
        <v>Produto A</v>
      </c>
      <c r="L303" s="3" t="str">
        <f>IF(Dados[[#This Row],[Nº DE PARCELAS]]=1,"Boleto","Cartão de crédito")</f>
        <v>Boleto</v>
      </c>
      <c r="M303" s="28">
        <v>2000</v>
      </c>
      <c r="N303" s="5">
        <v>1</v>
      </c>
      <c r="O303" s="3" t="str">
        <f>IF(Dados[[#This Row],[Nº DE PARCELAS]]=1,"À vista","À Prazo")</f>
        <v>À vista</v>
      </c>
      <c r="P303" s="33">
        <v>43566</v>
      </c>
      <c r="Q303" s="3" t="s">
        <v>7834</v>
      </c>
    </row>
    <row r="304" spans="1:17" ht="15" customHeight="1" x14ac:dyDescent="0.25">
      <c r="A304" s="8" t="s">
        <v>3475</v>
      </c>
      <c r="B304" s="3" t="s">
        <v>7</v>
      </c>
      <c r="C304" s="3" t="s">
        <v>4378</v>
      </c>
      <c r="D304" s="3" t="str">
        <f t="shared" si="8"/>
        <v>Quessia Aguiar Dempsey</v>
      </c>
      <c r="E304" s="3">
        <f t="shared" ca="1" si="9"/>
        <v>0.82672835404607214</v>
      </c>
      <c r="F304" s="31" t="s">
        <v>7776</v>
      </c>
      <c r="G304" s="3" t="str">
        <f>Dados[[#This Row],[NOME]]&amp;Dados[[#This Row],[PROVEDOR]]</f>
        <v>Quessia@yahoo.com</v>
      </c>
      <c r="H304" s="14">
        <v>38</v>
      </c>
      <c r="I304" s="3" t="str">
        <f>VLOOKUP(Dados[[#This Row],[PREFIXO]],DDD!A:C,2,0)</f>
        <v>Minas Gerais</v>
      </c>
      <c r="J304" s="3" t="str">
        <f>VLOOKUP(Dados[[#This Row],[PREFIXO]],DDD!A:C,3,0)</f>
        <v>Sudeste</v>
      </c>
      <c r="K304" s="3" t="str">
        <f>IF(Dados[[#This Row],[PREÇO ]]=2000,"Produto A",IF(Dados[[#This Row],[PREÇO ]]=1800,"Produto B","Produto C"))</f>
        <v>Produto A</v>
      </c>
      <c r="L304" s="3" t="str">
        <f>IF(Dados[[#This Row],[Nº DE PARCELAS]]=1,"Boleto","Cartão de crédito")</f>
        <v>Cartão de crédito</v>
      </c>
      <c r="M304" s="28">
        <v>2000</v>
      </c>
      <c r="N304" s="5">
        <v>2</v>
      </c>
      <c r="O304" s="3" t="str">
        <f>IF(Dados[[#This Row],[Nº DE PARCELAS]]=1,"À vista","À Prazo")</f>
        <v>À Prazo</v>
      </c>
      <c r="P304" s="33">
        <v>43566</v>
      </c>
      <c r="Q304" s="3" t="s">
        <v>7833</v>
      </c>
    </row>
    <row r="305" spans="1:17" ht="15" customHeight="1" x14ac:dyDescent="0.25">
      <c r="A305" s="8" t="s">
        <v>3931</v>
      </c>
      <c r="B305" s="3" t="s">
        <v>77</v>
      </c>
      <c r="C305" s="3" t="s">
        <v>4403</v>
      </c>
      <c r="D305" s="3" t="str">
        <f t="shared" si="8"/>
        <v>Swana Caldas Walsh</v>
      </c>
      <c r="E305" s="3">
        <f t="shared" ca="1" si="9"/>
        <v>0.98148923600261784</v>
      </c>
      <c r="F305" s="13" t="s">
        <v>7774</v>
      </c>
      <c r="G305" s="3" t="str">
        <f>Dados[[#This Row],[NOME]]&amp;Dados[[#This Row],[PROVEDOR]]</f>
        <v>Swana@hotmail.com</v>
      </c>
      <c r="H305" s="14">
        <v>19</v>
      </c>
      <c r="I305" s="3" t="str">
        <f>VLOOKUP(Dados[[#This Row],[PREFIXO]],DDD!A:C,2,0)</f>
        <v>São Paulo</v>
      </c>
      <c r="J305" s="3" t="str">
        <f>VLOOKUP(Dados[[#This Row],[PREFIXO]],DDD!A:C,3,0)</f>
        <v>Sudeste</v>
      </c>
      <c r="K305" s="3" t="str">
        <f>IF(Dados[[#This Row],[PREÇO ]]=2000,"Produto A",IF(Dados[[#This Row],[PREÇO ]]=1800,"Produto B","Produto C"))</f>
        <v>Produto B</v>
      </c>
      <c r="L305" s="3" t="str">
        <f>IF(Dados[[#This Row],[Nº DE PARCELAS]]=1,"Boleto","Cartão de crédito")</f>
        <v>Cartão de crédito</v>
      </c>
      <c r="M305" s="28">
        <v>1800</v>
      </c>
      <c r="N305" s="5">
        <v>3</v>
      </c>
      <c r="O305" s="3" t="str">
        <f>IF(Dados[[#This Row],[Nº DE PARCELAS]]=1,"À vista","À Prazo")</f>
        <v>À Prazo</v>
      </c>
      <c r="P305" s="33">
        <v>43567</v>
      </c>
      <c r="Q305" s="3" t="s">
        <v>7833</v>
      </c>
    </row>
    <row r="306" spans="1:17" ht="15" customHeight="1" x14ac:dyDescent="0.25">
      <c r="A306" s="8" t="s">
        <v>2099</v>
      </c>
      <c r="B306" s="3" t="s">
        <v>171</v>
      </c>
      <c r="C306" s="3" t="s">
        <v>4401</v>
      </c>
      <c r="D306" s="3" t="str">
        <f t="shared" si="8"/>
        <v>Jasira Hidelfonso Salisbury</v>
      </c>
      <c r="E306" s="3">
        <f t="shared" ca="1" si="9"/>
        <v>0.2525655983284365</v>
      </c>
      <c r="F306" s="31" t="s">
        <v>7775</v>
      </c>
      <c r="G306" s="3" t="str">
        <f>Dados[[#This Row],[NOME]]&amp;Dados[[#This Row],[PROVEDOR]]</f>
        <v>Jasira@gmail.com</v>
      </c>
      <c r="H306" s="14">
        <v>41</v>
      </c>
      <c r="I306" s="3" t="str">
        <f>VLOOKUP(Dados[[#This Row],[PREFIXO]],DDD!A:C,2,0)</f>
        <v>Paraná</v>
      </c>
      <c r="J306" s="3" t="str">
        <f>VLOOKUP(Dados[[#This Row],[PREFIXO]],DDD!A:C,3,0)</f>
        <v>Sul</v>
      </c>
      <c r="K306" s="3" t="str">
        <f>IF(Dados[[#This Row],[PREÇO ]]=2000,"Produto A",IF(Dados[[#This Row],[PREÇO ]]=1800,"Produto B","Produto C"))</f>
        <v>Produto B</v>
      </c>
      <c r="L306" s="3" t="str">
        <f>IF(Dados[[#This Row],[Nº DE PARCELAS]]=1,"Boleto","Cartão de crédito")</f>
        <v>Cartão de crédito</v>
      </c>
      <c r="M306" s="28">
        <v>1800</v>
      </c>
      <c r="N306" s="5">
        <v>6</v>
      </c>
      <c r="O306" s="3" t="str">
        <f>IF(Dados[[#This Row],[Nº DE PARCELAS]]=1,"À vista","À Prazo")</f>
        <v>À Prazo</v>
      </c>
      <c r="P306" s="33">
        <v>43567</v>
      </c>
      <c r="Q306" s="3" t="s">
        <v>7833</v>
      </c>
    </row>
    <row r="307" spans="1:17" ht="15" customHeight="1" x14ac:dyDescent="0.25">
      <c r="A307" s="8" t="s">
        <v>1326</v>
      </c>
      <c r="B307" s="3" t="s">
        <v>169</v>
      </c>
      <c r="C307" s="3" t="s">
        <v>4369</v>
      </c>
      <c r="D307" s="3" t="str">
        <f t="shared" si="8"/>
        <v>Dina Henriques Ballard</v>
      </c>
      <c r="E307" s="3">
        <f t="shared" ca="1" si="9"/>
        <v>9.8307086123292309E-2</v>
      </c>
      <c r="F307" s="31" t="s">
        <v>7777</v>
      </c>
      <c r="G307" s="3" t="str">
        <f>Dados[[#This Row],[NOME]]&amp;Dados[[#This Row],[PROVEDOR]]</f>
        <v>Dina@ig.com</v>
      </c>
      <c r="H307" s="14">
        <v>61</v>
      </c>
      <c r="I307" s="3" t="str">
        <f>VLOOKUP(Dados[[#This Row],[PREFIXO]],DDD!A:C,2,0)</f>
        <v>Distrito Federal</v>
      </c>
      <c r="J307" s="3" t="str">
        <f>VLOOKUP(Dados[[#This Row],[PREFIXO]],DDD!A:C,3,0)</f>
        <v>Centro-Oeste</v>
      </c>
      <c r="K307" s="3" t="str">
        <f>IF(Dados[[#This Row],[PREÇO ]]=2000,"Produto A",IF(Dados[[#This Row],[PREÇO ]]=1800,"Produto B","Produto C"))</f>
        <v>Produto B</v>
      </c>
      <c r="L307" s="3" t="str">
        <f>IF(Dados[[#This Row],[Nº DE PARCELAS]]=1,"Boleto","Cartão de crédito")</f>
        <v>Cartão de crédito</v>
      </c>
      <c r="M307" s="28">
        <v>1800</v>
      </c>
      <c r="N307" s="5">
        <v>7</v>
      </c>
      <c r="O307" s="3" t="str">
        <f>IF(Dados[[#This Row],[Nº DE PARCELAS]]=1,"À vista","À Prazo")</f>
        <v>À Prazo</v>
      </c>
      <c r="P307" s="33">
        <v>43567</v>
      </c>
      <c r="Q307" s="3" t="s">
        <v>7832</v>
      </c>
    </row>
    <row r="308" spans="1:17" ht="15" customHeight="1" x14ac:dyDescent="0.25">
      <c r="A308" s="8" t="s">
        <v>3967</v>
      </c>
      <c r="B308" s="3" t="s">
        <v>113</v>
      </c>
      <c r="C308" s="3" t="s">
        <v>4401</v>
      </c>
      <c r="D308" s="3" t="str">
        <f t="shared" si="8"/>
        <v>Tanushree Dias Salisbury</v>
      </c>
      <c r="E308" s="3">
        <f t="shared" ca="1" si="9"/>
        <v>0.85067809304268271</v>
      </c>
      <c r="F308" s="31" t="s">
        <v>7777</v>
      </c>
      <c r="G308" s="3" t="str">
        <f>Dados[[#This Row],[NOME]]&amp;Dados[[#This Row],[PROVEDOR]]</f>
        <v>Tanushree@ig.com</v>
      </c>
      <c r="H308" s="14">
        <v>62</v>
      </c>
      <c r="I308" s="3" t="str">
        <f>VLOOKUP(Dados[[#This Row],[PREFIXO]],DDD!A:C,2,0)</f>
        <v>Goiás</v>
      </c>
      <c r="J308" s="3" t="str">
        <f>VLOOKUP(Dados[[#This Row],[PREFIXO]],DDD!A:C,3,0)</f>
        <v>Centro-Oeste</v>
      </c>
      <c r="K308" s="3" t="str">
        <f>IF(Dados[[#This Row],[PREÇO ]]=2000,"Produto A",IF(Dados[[#This Row],[PREÇO ]]=1800,"Produto B","Produto C"))</f>
        <v>Produto C</v>
      </c>
      <c r="L308" s="3" t="str">
        <f>IF(Dados[[#This Row],[Nº DE PARCELAS]]=1,"Boleto","Cartão de crédito")</f>
        <v>Cartão de crédito</v>
      </c>
      <c r="M308" s="28">
        <v>1500</v>
      </c>
      <c r="N308" s="5">
        <v>10</v>
      </c>
      <c r="O308" s="3" t="str">
        <f>IF(Dados[[#This Row],[Nº DE PARCELAS]]=1,"À vista","À Prazo")</f>
        <v>À Prazo</v>
      </c>
      <c r="P308" s="33">
        <v>43568</v>
      </c>
      <c r="Q308" s="3" t="s">
        <v>7833</v>
      </c>
    </row>
    <row r="309" spans="1:17" ht="15" customHeight="1" x14ac:dyDescent="0.25">
      <c r="A309" s="8" t="s">
        <v>860</v>
      </c>
      <c r="B309" s="3" t="s">
        <v>87</v>
      </c>
      <c r="C309" s="3" t="s">
        <v>4369</v>
      </c>
      <c r="D309" s="3" t="str">
        <f t="shared" si="8"/>
        <v>Aura Carvalhal Ballard</v>
      </c>
      <c r="E309" s="3">
        <f t="shared" ca="1" si="9"/>
        <v>0.80062815363025464</v>
      </c>
      <c r="F309" s="31" t="s">
        <v>7777</v>
      </c>
      <c r="G309" s="3" t="str">
        <f>Dados[[#This Row],[NOME]]&amp;Dados[[#This Row],[PROVEDOR]]</f>
        <v>Aura@ig.com</v>
      </c>
      <c r="H309" s="14">
        <v>42</v>
      </c>
      <c r="I309" s="3" t="str">
        <f>VLOOKUP(Dados[[#This Row],[PREFIXO]],DDD!A:C,2,0)</f>
        <v>Paraná</v>
      </c>
      <c r="J309" s="3" t="str">
        <f>VLOOKUP(Dados[[#This Row],[PREFIXO]],DDD!A:C,3,0)</f>
        <v>Sul</v>
      </c>
      <c r="K309" s="3" t="str">
        <f>IF(Dados[[#This Row],[PREÇO ]]=2000,"Produto A",IF(Dados[[#This Row],[PREÇO ]]=1800,"Produto B","Produto C"))</f>
        <v>Produto C</v>
      </c>
      <c r="L309" s="3" t="str">
        <f>IF(Dados[[#This Row],[Nº DE PARCELAS]]=1,"Boleto","Cartão de crédito")</f>
        <v>Cartão de crédito</v>
      </c>
      <c r="M309" s="28">
        <v>1500</v>
      </c>
      <c r="N309" s="5">
        <v>8</v>
      </c>
      <c r="O309" s="3" t="str">
        <f>IF(Dados[[#This Row],[Nº DE PARCELAS]]=1,"À vista","À Prazo")</f>
        <v>À Prazo</v>
      </c>
      <c r="P309" s="33">
        <v>43568</v>
      </c>
      <c r="Q309" s="3" t="s">
        <v>7833</v>
      </c>
    </row>
    <row r="310" spans="1:17" ht="15" customHeight="1" x14ac:dyDescent="0.25">
      <c r="A310" s="8" t="s">
        <v>2635</v>
      </c>
      <c r="B310" s="3" t="s">
        <v>322</v>
      </c>
      <c r="C310" s="3" t="s">
        <v>4392</v>
      </c>
      <c r="D310" s="3" t="str">
        <f t="shared" si="8"/>
        <v>Lidia Roma McLaughlin</v>
      </c>
      <c r="E310" s="3">
        <f t="shared" ca="1" si="9"/>
        <v>0.63012350074827439</v>
      </c>
      <c r="F310" s="31" t="s">
        <v>7776</v>
      </c>
      <c r="G310" s="3" t="str">
        <f>Dados[[#This Row],[NOME]]&amp;Dados[[#This Row],[PROVEDOR]]</f>
        <v>Lidia@yahoo.com</v>
      </c>
      <c r="H310" s="14">
        <v>21</v>
      </c>
      <c r="I310" s="3" t="str">
        <f>VLOOKUP(Dados[[#This Row],[PREFIXO]],DDD!A:C,2,0)</f>
        <v>Rio de Janeiro</v>
      </c>
      <c r="J310" s="3" t="str">
        <f>VLOOKUP(Dados[[#This Row],[PREFIXO]],DDD!A:C,3,0)</f>
        <v>Sudeste</v>
      </c>
      <c r="K310" s="3" t="str">
        <f>IF(Dados[[#This Row],[PREÇO ]]=2000,"Produto A",IF(Dados[[#This Row],[PREÇO ]]=1800,"Produto B","Produto C"))</f>
        <v>Produto B</v>
      </c>
      <c r="L310" s="3" t="str">
        <f>IF(Dados[[#This Row],[Nº DE PARCELAS]]=1,"Boleto","Cartão de crédito")</f>
        <v>Cartão de crédito</v>
      </c>
      <c r="M310" s="28">
        <v>1800</v>
      </c>
      <c r="N310" s="5">
        <v>7</v>
      </c>
      <c r="O310" s="3" t="str">
        <f>IF(Dados[[#This Row],[Nº DE PARCELAS]]=1,"À vista","À Prazo")</f>
        <v>À Prazo</v>
      </c>
      <c r="P310" s="33">
        <v>43568</v>
      </c>
      <c r="Q310" s="3" t="s">
        <v>7834</v>
      </c>
    </row>
    <row r="311" spans="1:17" ht="15" customHeight="1" x14ac:dyDescent="0.25">
      <c r="A311" s="8" t="s">
        <v>1714</v>
      </c>
      <c r="B311" s="3" t="s">
        <v>172</v>
      </c>
      <c r="C311" s="3" t="s">
        <v>4368</v>
      </c>
      <c r="D311" s="3" t="str">
        <f t="shared" si="8"/>
        <v>Gema Hoffmann Weber</v>
      </c>
      <c r="E311" s="3">
        <f t="shared" ca="1" si="9"/>
        <v>6.4085465565981936E-2</v>
      </c>
      <c r="F311" s="31" t="s">
        <v>7775</v>
      </c>
      <c r="G311" s="3" t="str">
        <f>Dados[[#This Row],[NOME]]&amp;Dados[[#This Row],[PROVEDOR]]</f>
        <v>Gema@gmail.com</v>
      </c>
      <c r="H311" s="14">
        <v>43</v>
      </c>
      <c r="I311" s="3" t="str">
        <f>VLOOKUP(Dados[[#This Row],[PREFIXO]],DDD!A:C,2,0)</f>
        <v>Paraná</v>
      </c>
      <c r="J311" s="3" t="str">
        <f>VLOOKUP(Dados[[#This Row],[PREFIXO]],DDD!A:C,3,0)</f>
        <v>Sul</v>
      </c>
      <c r="K311" s="3" t="str">
        <f>IF(Dados[[#This Row],[PREÇO ]]=2000,"Produto A",IF(Dados[[#This Row],[PREÇO ]]=1800,"Produto B","Produto C"))</f>
        <v>Produto B</v>
      </c>
      <c r="L311" s="3" t="str">
        <f>IF(Dados[[#This Row],[Nº DE PARCELAS]]=1,"Boleto","Cartão de crédito")</f>
        <v>Cartão de crédito</v>
      </c>
      <c r="M311" s="28">
        <v>1800</v>
      </c>
      <c r="N311" s="5">
        <v>7</v>
      </c>
      <c r="O311" s="3" t="str">
        <f>IF(Dados[[#This Row],[Nº DE PARCELAS]]=1,"À vista","À Prazo")</f>
        <v>À Prazo</v>
      </c>
      <c r="P311" s="33">
        <v>43569</v>
      </c>
      <c r="Q311" s="3" t="s">
        <v>7832</v>
      </c>
    </row>
    <row r="312" spans="1:17" ht="15" customHeight="1" x14ac:dyDescent="0.25">
      <c r="A312" s="8" t="s">
        <v>401</v>
      </c>
      <c r="B312" s="3" t="s">
        <v>13</v>
      </c>
      <c r="C312" s="3" t="s">
        <v>4377</v>
      </c>
      <c r="D312" s="3" t="str">
        <f t="shared" si="8"/>
        <v>Aamna Altamirano Donovan</v>
      </c>
      <c r="E312" s="3">
        <f t="shared" ca="1" si="9"/>
        <v>0.59905793746541292</v>
      </c>
      <c r="F312" s="31" t="s">
        <v>7775</v>
      </c>
      <c r="G312" s="3" t="str">
        <f>Dados[[#This Row],[NOME]]&amp;Dados[[#This Row],[PROVEDOR]]</f>
        <v>Aamna@gmail.com</v>
      </c>
      <c r="H312" s="14">
        <v>22</v>
      </c>
      <c r="I312" s="3" t="str">
        <f>VLOOKUP(Dados[[#This Row],[PREFIXO]],DDD!A:C,2,0)</f>
        <v>Rio de Janeiro</v>
      </c>
      <c r="J312" s="3" t="str">
        <f>VLOOKUP(Dados[[#This Row],[PREFIXO]],DDD!A:C,3,0)</f>
        <v>Sudeste</v>
      </c>
      <c r="K312" s="3" t="str">
        <f>IF(Dados[[#This Row],[PREÇO ]]=2000,"Produto A",IF(Dados[[#This Row],[PREÇO ]]=1800,"Produto B","Produto C"))</f>
        <v>Produto B</v>
      </c>
      <c r="L312" s="3" t="str">
        <f>IF(Dados[[#This Row],[Nº DE PARCELAS]]=1,"Boleto","Cartão de crédito")</f>
        <v>Cartão de crédito</v>
      </c>
      <c r="M312" s="28">
        <v>1800</v>
      </c>
      <c r="N312" s="5">
        <v>3</v>
      </c>
      <c r="O312" s="3" t="str">
        <f>IF(Dados[[#This Row],[Nº DE PARCELAS]]=1,"À vista","À Prazo")</f>
        <v>À Prazo</v>
      </c>
      <c r="P312" s="33">
        <v>43569</v>
      </c>
      <c r="Q312" s="3" t="s">
        <v>7833</v>
      </c>
    </row>
    <row r="313" spans="1:17" ht="15" customHeight="1" x14ac:dyDescent="0.25">
      <c r="A313" s="8" t="s">
        <v>3435</v>
      </c>
      <c r="B313" s="3" t="s">
        <v>353</v>
      </c>
      <c r="C313" s="3" t="s">
        <v>4377</v>
      </c>
      <c r="D313" s="3" t="str">
        <f t="shared" si="8"/>
        <v>Pixie Sousa Donovan</v>
      </c>
      <c r="E313" s="3">
        <f t="shared" ca="1" si="9"/>
        <v>0.89310222798635031</v>
      </c>
      <c r="F313" s="31" t="s">
        <v>7775</v>
      </c>
      <c r="G313" s="3" t="str">
        <f>Dados[[#This Row],[NOME]]&amp;Dados[[#This Row],[PROVEDOR]]</f>
        <v>Pixie@gmail.com</v>
      </c>
      <c r="H313" s="14">
        <v>63</v>
      </c>
      <c r="I313" s="3" t="str">
        <f>VLOOKUP(Dados[[#This Row],[PREFIXO]],DDD!A:C,2,0)</f>
        <v>Tocantins</v>
      </c>
      <c r="J313" s="3" t="str">
        <f>VLOOKUP(Dados[[#This Row],[PREFIXO]],DDD!A:C,3,0)</f>
        <v>Norte</v>
      </c>
      <c r="K313" s="3" t="str">
        <f>IF(Dados[[#This Row],[PREÇO ]]=2000,"Produto A",IF(Dados[[#This Row],[PREÇO ]]=1800,"Produto B","Produto C"))</f>
        <v>Produto A</v>
      </c>
      <c r="L313" s="3" t="str">
        <f>IF(Dados[[#This Row],[Nº DE PARCELAS]]=1,"Boleto","Cartão de crédito")</f>
        <v>Boleto</v>
      </c>
      <c r="M313" s="28">
        <v>2000</v>
      </c>
      <c r="N313" s="5">
        <v>1</v>
      </c>
      <c r="O313" s="3" t="str">
        <f>IF(Dados[[#This Row],[Nº DE PARCELAS]]=1,"À vista","À Prazo")</f>
        <v>À vista</v>
      </c>
      <c r="P313" s="33">
        <v>43569</v>
      </c>
      <c r="Q313" s="3" t="s">
        <v>7831</v>
      </c>
    </row>
    <row r="314" spans="1:17" ht="15" customHeight="1" x14ac:dyDescent="0.25">
      <c r="A314" s="8" t="s">
        <v>3959</v>
      </c>
      <c r="B314" s="3" t="s">
        <v>105</v>
      </c>
      <c r="C314" s="3" t="s">
        <v>4393</v>
      </c>
      <c r="D314" s="3" t="str">
        <f t="shared" si="8"/>
        <v>Tamina Couto O’Hara</v>
      </c>
      <c r="E314" s="3">
        <f t="shared" ca="1" si="9"/>
        <v>0.40986151472420085</v>
      </c>
      <c r="F314" s="31" t="s">
        <v>7777</v>
      </c>
      <c r="G314" s="3" t="str">
        <f>Dados[[#This Row],[NOME]]&amp;Dados[[#This Row],[PROVEDOR]]</f>
        <v>Tamina@ig.com</v>
      </c>
      <c r="H314" s="14">
        <v>64</v>
      </c>
      <c r="I314" s="3" t="str">
        <f>VLOOKUP(Dados[[#This Row],[PREFIXO]],DDD!A:C,2,0)</f>
        <v>Goiás</v>
      </c>
      <c r="J314" s="3" t="str">
        <f>VLOOKUP(Dados[[#This Row],[PREFIXO]],DDD!A:C,3,0)</f>
        <v>Centro-Oeste</v>
      </c>
      <c r="K314" s="3" t="str">
        <f>IF(Dados[[#This Row],[PREÇO ]]=2000,"Produto A",IF(Dados[[#This Row],[PREÇO ]]=1800,"Produto B","Produto C"))</f>
        <v>Produto B</v>
      </c>
      <c r="L314" s="3" t="str">
        <f>IF(Dados[[#This Row],[Nº DE PARCELAS]]=1,"Boleto","Cartão de crédito")</f>
        <v>Cartão de crédito</v>
      </c>
      <c r="M314" s="28">
        <v>1800</v>
      </c>
      <c r="N314" s="5">
        <v>5</v>
      </c>
      <c r="O314" s="3" t="str">
        <f>IF(Dados[[#This Row],[Nº DE PARCELAS]]=1,"À vista","À Prazo")</f>
        <v>À Prazo</v>
      </c>
      <c r="P314" s="33">
        <v>43570</v>
      </c>
      <c r="Q314" s="3" t="s">
        <v>7832</v>
      </c>
    </row>
    <row r="315" spans="1:17" ht="15" customHeight="1" x14ac:dyDescent="0.25">
      <c r="A315" s="8" t="s">
        <v>1512</v>
      </c>
      <c r="B315" s="3" t="s">
        <v>355</v>
      </c>
      <c r="C315" s="3" t="s">
        <v>4398</v>
      </c>
      <c r="D315" s="3" t="str">
        <f t="shared" si="8"/>
        <v>Elyane Stein Ramsey</v>
      </c>
      <c r="E315" s="3">
        <f t="shared" ca="1" si="9"/>
        <v>0.58762359252237162</v>
      </c>
      <c r="F315" s="13" t="s">
        <v>7774</v>
      </c>
      <c r="G315" s="3" t="str">
        <f>Dados[[#This Row],[NOME]]&amp;Dados[[#This Row],[PROVEDOR]]</f>
        <v>Elyane@hotmail.com</v>
      </c>
      <c r="H315" s="14">
        <v>24</v>
      </c>
      <c r="I315" s="3" t="str">
        <f>VLOOKUP(Dados[[#This Row],[PREFIXO]],DDD!A:C,2,0)</f>
        <v>Rio de Janeiro</v>
      </c>
      <c r="J315" s="3" t="str">
        <f>VLOOKUP(Dados[[#This Row],[PREFIXO]],DDD!A:C,3,0)</f>
        <v>Sudeste</v>
      </c>
      <c r="K315" s="3" t="str">
        <f>IF(Dados[[#This Row],[PREÇO ]]=2000,"Produto A",IF(Dados[[#This Row],[PREÇO ]]=1800,"Produto B","Produto C"))</f>
        <v>Produto B</v>
      </c>
      <c r="L315" s="3" t="str">
        <f>IF(Dados[[#This Row],[Nº DE PARCELAS]]=1,"Boleto","Cartão de crédito")</f>
        <v>Cartão de crédito</v>
      </c>
      <c r="M315" s="28">
        <v>1800</v>
      </c>
      <c r="N315" s="5">
        <v>7</v>
      </c>
      <c r="O315" s="3" t="str">
        <f>IF(Dados[[#This Row],[Nº DE PARCELAS]]=1,"À vista","À Prazo")</f>
        <v>À Prazo</v>
      </c>
      <c r="P315" s="33">
        <v>43570</v>
      </c>
      <c r="Q315" s="3" t="s">
        <v>7831</v>
      </c>
    </row>
    <row r="316" spans="1:17" ht="15" customHeight="1" x14ac:dyDescent="0.25">
      <c r="A316" s="8" t="s">
        <v>609</v>
      </c>
      <c r="B316" s="3" t="s">
        <v>221</v>
      </c>
      <c r="C316" s="3" t="s">
        <v>4389</v>
      </c>
      <c r="D316" s="3" t="str">
        <f t="shared" si="8"/>
        <v>Alvina Maurício McCracken</v>
      </c>
      <c r="E316" s="3">
        <f t="shared" ca="1" si="9"/>
        <v>0.5163734819941852</v>
      </c>
      <c r="F316" s="13" t="s">
        <v>7774</v>
      </c>
      <c r="G316" s="3" t="str">
        <f>Dados[[#This Row],[NOME]]&amp;Dados[[#This Row],[PROVEDOR]]</f>
        <v>Alvina@hotmail.com</v>
      </c>
      <c r="H316" s="14">
        <v>44</v>
      </c>
      <c r="I316" s="3" t="str">
        <f>VLOOKUP(Dados[[#This Row],[PREFIXO]],DDD!A:C,2,0)</f>
        <v>Paraná</v>
      </c>
      <c r="J316" s="3" t="str">
        <f>VLOOKUP(Dados[[#This Row],[PREFIXO]],DDD!A:C,3,0)</f>
        <v>Sul</v>
      </c>
      <c r="K316" s="3" t="str">
        <f>IF(Dados[[#This Row],[PREÇO ]]=2000,"Produto A",IF(Dados[[#This Row],[PREÇO ]]=1800,"Produto B","Produto C"))</f>
        <v>Produto C</v>
      </c>
      <c r="L316" s="3" t="str">
        <f>IF(Dados[[#This Row],[Nº DE PARCELAS]]=1,"Boleto","Cartão de crédito")</f>
        <v>Cartão de crédito</v>
      </c>
      <c r="M316" s="28">
        <v>1500</v>
      </c>
      <c r="N316" s="5">
        <v>9</v>
      </c>
      <c r="O316" s="3" t="str">
        <f>IF(Dados[[#This Row],[Nº DE PARCELAS]]=1,"À vista","À Prazo")</f>
        <v>À Prazo</v>
      </c>
      <c r="P316" s="33">
        <v>43570</v>
      </c>
      <c r="Q316" s="3" t="s">
        <v>7833</v>
      </c>
    </row>
    <row r="317" spans="1:17" ht="15" customHeight="1" x14ac:dyDescent="0.25">
      <c r="A317" s="8" t="s">
        <v>3694</v>
      </c>
      <c r="B317" s="3" t="s">
        <v>226</v>
      </c>
      <c r="C317" s="3" t="s">
        <v>4401</v>
      </c>
      <c r="D317" s="3" t="str">
        <f t="shared" si="8"/>
        <v>Samily Melo Salisbury</v>
      </c>
      <c r="E317" s="3">
        <f t="shared" ca="1" si="9"/>
        <v>0.31731888962269694</v>
      </c>
      <c r="F317" s="13" t="s">
        <v>7774</v>
      </c>
      <c r="G317" s="3" t="str">
        <f>Dados[[#This Row],[NOME]]&amp;Dados[[#This Row],[PROVEDOR]]</f>
        <v>Samily@hotmail.com</v>
      </c>
      <c r="H317" s="14">
        <v>45</v>
      </c>
      <c r="I317" s="3" t="str">
        <f>VLOOKUP(Dados[[#This Row],[PREFIXO]],DDD!A:C,2,0)</f>
        <v>Paraná</v>
      </c>
      <c r="J317" s="3" t="str">
        <f>VLOOKUP(Dados[[#This Row],[PREFIXO]],DDD!A:C,3,0)</f>
        <v>Sul</v>
      </c>
      <c r="K317" s="3" t="str">
        <f>IF(Dados[[#This Row],[PREÇO ]]=2000,"Produto A",IF(Dados[[#This Row],[PREÇO ]]=1800,"Produto B","Produto C"))</f>
        <v>Produto A</v>
      </c>
      <c r="L317" s="3" t="str">
        <f>IF(Dados[[#This Row],[Nº DE PARCELAS]]=1,"Boleto","Cartão de crédito")</f>
        <v>Boleto</v>
      </c>
      <c r="M317" s="28">
        <v>2000</v>
      </c>
      <c r="N317" s="5">
        <v>1</v>
      </c>
      <c r="O317" s="3" t="str">
        <f>IF(Dados[[#This Row],[Nº DE PARCELAS]]=1,"À vista","À Prazo")</f>
        <v>À vista</v>
      </c>
      <c r="P317" s="33">
        <v>43571</v>
      </c>
      <c r="Q317" s="3" t="s">
        <v>7834</v>
      </c>
    </row>
    <row r="318" spans="1:17" ht="15" customHeight="1" x14ac:dyDescent="0.25">
      <c r="A318" s="8" t="s">
        <v>2411</v>
      </c>
      <c r="B318" s="3" t="s">
        <v>97</v>
      </c>
      <c r="C318" s="3" t="s">
        <v>4401</v>
      </c>
      <c r="D318" s="3" t="str">
        <f t="shared" si="8"/>
        <v>Khloé Coentrão Salisbury</v>
      </c>
      <c r="E318" s="3">
        <f t="shared" ca="1" si="9"/>
        <v>0.69725659428972087</v>
      </c>
      <c r="F318" s="13" t="s">
        <v>7774</v>
      </c>
      <c r="G318" s="3" t="str">
        <f>Dados[[#This Row],[NOME]]&amp;Dados[[#This Row],[PROVEDOR]]</f>
        <v>Khloé@hotmail.com</v>
      </c>
      <c r="H318" s="14">
        <v>27</v>
      </c>
      <c r="I318" s="3" t="str">
        <f>VLOOKUP(Dados[[#This Row],[PREFIXO]],DDD!A:C,2,0)</f>
        <v>Espírito Santo</v>
      </c>
      <c r="J318" s="3" t="str">
        <f>VLOOKUP(Dados[[#This Row],[PREFIXO]],DDD!A:C,3,0)</f>
        <v>Sudeste</v>
      </c>
      <c r="K318" s="3" t="str">
        <f>IF(Dados[[#This Row],[PREÇO ]]=2000,"Produto A",IF(Dados[[#This Row],[PREÇO ]]=1800,"Produto B","Produto C"))</f>
        <v>Produto C</v>
      </c>
      <c r="L318" s="3" t="str">
        <f>IF(Dados[[#This Row],[Nº DE PARCELAS]]=1,"Boleto","Cartão de crédito")</f>
        <v>Cartão de crédito</v>
      </c>
      <c r="M318" s="28">
        <v>1500</v>
      </c>
      <c r="N318" s="5">
        <v>9</v>
      </c>
      <c r="O318" s="3" t="str">
        <f>IF(Dados[[#This Row],[Nº DE PARCELAS]]=1,"À vista","À Prazo")</f>
        <v>À Prazo</v>
      </c>
      <c r="P318" s="33">
        <v>43571</v>
      </c>
      <c r="Q318" s="3" t="s">
        <v>7831</v>
      </c>
    </row>
    <row r="319" spans="1:17" ht="15" customHeight="1" x14ac:dyDescent="0.25">
      <c r="A319" s="8" t="s">
        <v>4117</v>
      </c>
      <c r="B319" s="3" t="s">
        <v>263</v>
      </c>
      <c r="C319" s="3" t="s">
        <v>4395</v>
      </c>
      <c r="D319" s="3" t="str">
        <f t="shared" si="8"/>
        <v>Vanine Ortiz Stack</v>
      </c>
      <c r="E319" s="3">
        <f t="shared" ca="1" si="9"/>
        <v>0.79379478036940387</v>
      </c>
      <c r="F319" s="31" t="s">
        <v>7776</v>
      </c>
      <c r="G319" s="3" t="str">
        <f>Dados[[#This Row],[NOME]]&amp;Dados[[#This Row],[PROVEDOR]]</f>
        <v>Vanine@yahoo.com</v>
      </c>
      <c r="H319" s="14">
        <v>65</v>
      </c>
      <c r="I319" s="3" t="str">
        <f>VLOOKUP(Dados[[#This Row],[PREFIXO]],DDD!A:C,2,0)</f>
        <v>Mato Grosso</v>
      </c>
      <c r="J319" s="3" t="str">
        <f>VLOOKUP(Dados[[#This Row],[PREFIXO]],DDD!A:C,3,0)</f>
        <v>Centro-Oeste</v>
      </c>
      <c r="K319" s="3" t="str">
        <f>IF(Dados[[#This Row],[PREÇO ]]=2000,"Produto A",IF(Dados[[#This Row],[PREÇO ]]=1800,"Produto B","Produto C"))</f>
        <v>Produto C</v>
      </c>
      <c r="L319" s="3" t="str">
        <f>IF(Dados[[#This Row],[Nº DE PARCELAS]]=1,"Boleto","Cartão de crédito")</f>
        <v>Cartão de crédito</v>
      </c>
      <c r="M319" s="28">
        <v>1500</v>
      </c>
      <c r="N319" s="5">
        <v>10</v>
      </c>
      <c r="O319" s="3" t="str">
        <f>IF(Dados[[#This Row],[Nº DE PARCELAS]]=1,"À vista","À Prazo")</f>
        <v>À Prazo</v>
      </c>
      <c r="P319" s="33">
        <v>43571</v>
      </c>
      <c r="Q319" s="3" t="s">
        <v>7833</v>
      </c>
    </row>
    <row r="320" spans="1:17" ht="15" customHeight="1" x14ac:dyDescent="0.25">
      <c r="A320" s="8" t="s">
        <v>3737</v>
      </c>
      <c r="B320" s="3" t="s">
        <v>269</v>
      </c>
      <c r="C320" s="3" t="s">
        <v>4404</v>
      </c>
      <c r="D320" s="3" t="str">
        <f t="shared" si="8"/>
        <v>Seammy Paixão Vaughn</v>
      </c>
      <c r="E320" s="3">
        <f t="shared" ca="1" si="9"/>
        <v>0.41720129691439189</v>
      </c>
      <c r="F320" s="13" t="s">
        <v>7774</v>
      </c>
      <c r="G320" s="3" t="str">
        <f>Dados[[#This Row],[NOME]]&amp;Dados[[#This Row],[PROVEDOR]]</f>
        <v>Seammy@hotmail.com</v>
      </c>
      <c r="H320" s="14">
        <v>46</v>
      </c>
      <c r="I320" s="3" t="str">
        <f>VLOOKUP(Dados[[#This Row],[PREFIXO]],DDD!A:C,2,0)</f>
        <v>Paraná</v>
      </c>
      <c r="J320" s="3" t="str">
        <f>VLOOKUP(Dados[[#This Row],[PREFIXO]],DDD!A:C,3,0)</f>
        <v>Sul</v>
      </c>
      <c r="K320" s="3" t="str">
        <f>IF(Dados[[#This Row],[PREÇO ]]=2000,"Produto A",IF(Dados[[#This Row],[PREÇO ]]=1800,"Produto B","Produto C"))</f>
        <v>Produto A</v>
      </c>
      <c r="L320" s="3" t="str">
        <f>IF(Dados[[#This Row],[Nº DE PARCELAS]]=1,"Boleto","Cartão de crédito")</f>
        <v>Boleto</v>
      </c>
      <c r="M320" s="28">
        <v>2000</v>
      </c>
      <c r="N320" s="5">
        <v>1</v>
      </c>
      <c r="O320" s="3" t="str">
        <f>IF(Dados[[#This Row],[Nº DE PARCELAS]]=1,"À vista","À Prazo")</f>
        <v>À vista</v>
      </c>
      <c r="P320" s="33">
        <v>43572</v>
      </c>
      <c r="Q320" s="3" t="s">
        <v>7834</v>
      </c>
    </row>
    <row r="321" spans="1:17" ht="15" customHeight="1" x14ac:dyDescent="0.25">
      <c r="A321" s="8" t="s">
        <v>2255</v>
      </c>
      <c r="B321" s="3" t="s">
        <v>327</v>
      </c>
      <c r="C321" s="3" t="s">
        <v>4401</v>
      </c>
      <c r="D321" s="3" t="str">
        <f t="shared" si="8"/>
        <v>Kaitlyn Sá Salisbury</v>
      </c>
      <c r="E321" s="3">
        <f t="shared" ca="1" si="9"/>
        <v>0.66792111995114467</v>
      </c>
      <c r="F321" s="31" t="s">
        <v>7776</v>
      </c>
      <c r="G321" s="3" t="str">
        <f>Dados[[#This Row],[NOME]]&amp;Dados[[#This Row],[PROVEDOR]]</f>
        <v>Kaitlyn@yahoo.com</v>
      </c>
      <c r="H321" s="14">
        <v>66</v>
      </c>
      <c r="I321" s="3" t="str">
        <f>VLOOKUP(Dados[[#This Row],[PREFIXO]],DDD!A:C,2,0)</f>
        <v>Mato Grosso</v>
      </c>
      <c r="J321" s="3" t="str">
        <f>VLOOKUP(Dados[[#This Row],[PREFIXO]],DDD!A:C,3,0)</f>
        <v>Centro-Oeste</v>
      </c>
      <c r="K321" s="3" t="str">
        <f>IF(Dados[[#This Row],[PREÇO ]]=2000,"Produto A",IF(Dados[[#This Row],[PREÇO ]]=1800,"Produto B","Produto C"))</f>
        <v>Produto A</v>
      </c>
      <c r="L321" s="3" t="str">
        <f>IF(Dados[[#This Row],[Nº DE PARCELAS]]=1,"Boleto","Cartão de crédito")</f>
        <v>Boleto</v>
      </c>
      <c r="M321" s="28">
        <v>2000</v>
      </c>
      <c r="N321" s="5">
        <v>1</v>
      </c>
      <c r="O321" s="3" t="str">
        <f>IF(Dados[[#This Row],[Nº DE PARCELAS]]=1,"À vista","À Prazo")</f>
        <v>À vista</v>
      </c>
      <c r="P321" s="33">
        <v>43572</v>
      </c>
      <c r="Q321" s="3" t="s">
        <v>7833</v>
      </c>
    </row>
    <row r="322" spans="1:17" ht="15" customHeight="1" x14ac:dyDescent="0.25">
      <c r="A322" s="8" t="s">
        <v>3081</v>
      </c>
      <c r="B322" s="3" t="s">
        <v>385</v>
      </c>
      <c r="C322" s="3" t="s">
        <v>4374</v>
      </c>
      <c r="D322" s="3" t="str">
        <f t="shared" ref="D322:D385" si="10">A322&amp;" "&amp;B322&amp;" "&amp;C322</f>
        <v>Mirita Wasconcelos Calhoun</v>
      </c>
      <c r="E322" s="3">
        <f t="shared" ref="E322:E385" ca="1" si="11">RAND()</f>
        <v>0.91628637706819105</v>
      </c>
      <c r="F322" s="13" t="s">
        <v>7774</v>
      </c>
      <c r="G322" s="3" t="str">
        <f>Dados[[#This Row],[NOME]]&amp;Dados[[#This Row],[PROVEDOR]]</f>
        <v>Mirita@hotmail.com</v>
      </c>
      <c r="H322" s="14">
        <v>28</v>
      </c>
      <c r="I322" s="3" t="str">
        <f>VLOOKUP(Dados[[#This Row],[PREFIXO]],DDD!A:C,2,0)</f>
        <v>Espírito Santo</v>
      </c>
      <c r="J322" s="3" t="str">
        <f>VLOOKUP(Dados[[#This Row],[PREFIXO]],DDD!A:C,3,0)</f>
        <v>Sudeste</v>
      </c>
      <c r="K322" s="3" t="str">
        <f>IF(Dados[[#This Row],[PREÇO ]]=2000,"Produto A",IF(Dados[[#This Row],[PREÇO ]]=1800,"Produto B","Produto C"))</f>
        <v>Produto A</v>
      </c>
      <c r="L322" s="3" t="str">
        <f>IF(Dados[[#This Row],[Nº DE PARCELAS]]=1,"Boleto","Cartão de crédito")</f>
        <v>Boleto</v>
      </c>
      <c r="M322" s="28">
        <v>2000</v>
      </c>
      <c r="N322" s="5">
        <v>1</v>
      </c>
      <c r="O322" s="3" t="str">
        <f>IF(Dados[[#This Row],[Nº DE PARCELAS]]=1,"À vista","À Prazo")</f>
        <v>À vista</v>
      </c>
      <c r="P322" s="33">
        <v>43572</v>
      </c>
      <c r="Q322" s="3" t="s">
        <v>7834</v>
      </c>
    </row>
    <row r="323" spans="1:17" ht="15" customHeight="1" x14ac:dyDescent="0.25">
      <c r="A323" s="8" t="s">
        <v>3814</v>
      </c>
      <c r="B323" s="3" t="s">
        <v>346</v>
      </c>
      <c r="C323" s="3" t="s">
        <v>4403</v>
      </c>
      <c r="D323" s="3" t="str">
        <f t="shared" si="10"/>
        <v>Sierra Silva Walsh</v>
      </c>
      <c r="E323" s="3">
        <f t="shared" ca="1" si="11"/>
        <v>0.32266693719554207</v>
      </c>
      <c r="F323" s="31" t="s">
        <v>7775</v>
      </c>
      <c r="G323" s="3" t="str">
        <f>Dados[[#This Row],[NOME]]&amp;Dados[[#This Row],[PROVEDOR]]</f>
        <v>Sierra@gmail.com</v>
      </c>
      <c r="H323" s="14">
        <v>47</v>
      </c>
      <c r="I323" s="3" t="str">
        <f>VLOOKUP(Dados[[#This Row],[PREFIXO]],DDD!A:C,2,0)</f>
        <v>Santa Catarina</v>
      </c>
      <c r="J323" s="3" t="str">
        <f>VLOOKUP(Dados[[#This Row],[PREFIXO]],DDD!A:C,3,0)</f>
        <v>Sul</v>
      </c>
      <c r="K323" s="3" t="str">
        <f>IF(Dados[[#This Row],[PREÇO ]]=2000,"Produto A",IF(Dados[[#This Row],[PREÇO ]]=1800,"Produto B","Produto C"))</f>
        <v>Produto A</v>
      </c>
      <c r="L323" s="3" t="str">
        <f>IF(Dados[[#This Row],[Nº DE PARCELAS]]=1,"Boleto","Cartão de crédito")</f>
        <v>Boleto</v>
      </c>
      <c r="M323" s="28">
        <v>2000</v>
      </c>
      <c r="N323" s="5">
        <v>1</v>
      </c>
      <c r="O323" s="3" t="str">
        <f>IF(Dados[[#This Row],[Nº DE PARCELAS]]=1,"À vista","À Prazo")</f>
        <v>À vista</v>
      </c>
      <c r="P323" s="33">
        <v>43573</v>
      </c>
      <c r="Q323" s="3" t="s">
        <v>7832</v>
      </c>
    </row>
    <row r="324" spans="1:17" ht="15" customHeight="1" x14ac:dyDescent="0.25">
      <c r="A324" s="8" t="s">
        <v>1113</v>
      </c>
      <c r="B324" s="3" t="s">
        <v>341</v>
      </c>
      <c r="C324" s="3" t="s">
        <v>4388</v>
      </c>
      <c r="D324" s="3" t="str">
        <f t="shared" si="10"/>
        <v>Christianne Saraiva Lynch</v>
      </c>
      <c r="E324" s="3">
        <f t="shared" ca="1" si="11"/>
        <v>0.21296978738860994</v>
      </c>
      <c r="F324" s="31" t="s">
        <v>7775</v>
      </c>
      <c r="G324" s="3" t="str">
        <f>Dados[[#This Row],[NOME]]&amp;Dados[[#This Row],[PROVEDOR]]</f>
        <v>Christianne@gmail.com</v>
      </c>
      <c r="H324" s="14">
        <v>31</v>
      </c>
      <c r="I324" s="3" t="str">
        <f>VLOOKUP(Dados[[#This Row],[PREFIXO]],DDD!A:C,2,0)</f>
        <v>Minas Gerais</v>
      </c>
      <c r="J324" s="3" t="str">
        <f>VLOOKUP(Dados[[#This Row],[PREFIXO]],DDD!A:C,3,0)</f>
        <v>Sudeste</v>
      </c>
      <c r="K324" s="3" t="str">
        <f>IF(Dados[[#This Row],[PREÇO ]]=2000,"Produto A",IF(Dados[[#This Row],[PREÇO ]]=1800,"Produto B","Produto C"))</f>
        <v>Produto B</v>
      </c>
      <c r="L324" s="3" t="str">
        <f>IF(Dados[[#This Row],[Nº DE PARCELAS]]=1,"Boleto","Cartão de crédito")</f>
        <v>Cartão de crédito</v>
      </c>
      <c r="M324" s="28">
        <v>1800</v>
      </c>
      <c r="N324" s="5">
        <v>7</v>
      </c>
      <c r="O324" s="3" t="str">
        <f>IF(Dados[[#This Row],[Nº DE PARCELAS]]=1,"À vista","À Prazo")</f>
        <v>À Prazo</v>
      </c>
      <c r="P324" s="33">
        <v>43573</v>
      </c>
      <c r="Q324" s="3" t="s">
        <v>7832</v>
      </c>
    </row>
    <row r="325" spans="1:17" ht="15" customHeight="1" x14ac:dyDescent="0.25">
      <c r="A325" s="8" t="s">
        <v>398</v>
      </c>
      <c r="B325" s="3" t="s">
        <v>10</v>
      </c>
      <c r="C325" s="3" t="s">
        <v>4374</v>
      </c>
      <c r="D325" s="3" t="str">
        <f t="shared" si="10"/>
        <v>Aaliya Aleluia Calhoun</v>
      </c>
      <c r="E325" s="3">
        <f t="shared" ca="1" si="11"/>
        <v>0.44912381257803591</v>
      </c>
      <c r="F325" s="31" t="s">
        <v>7777</v>
      </c>
      <c r="G325" s="3" t="str">
        <f>Dados[[#This Row],[NOME]]&amp;Dados[[#This Row],[PROVEDOR]]</f>
        <v>Aaliya@ig.com</v>
      </c>
      <c r="H325" s="14">
        <v>67</v>
      </c>
      <c r="I325" s="3" t="str">
        <f>VLOOKUP(Dados[[#This Row],[PREFIXO]],DDD!A:C,2,0)</f>
        <v>Mato Grosso do Sul</v>
      </c>
      <c r="J325" s="3" t="str">
        <f>VLOOKUP(Dados[[#This Row],[PREFIXO]],DDD!A:C,3,0)</f>
        <v>Centro-Oeste</v>
      </c>
      <c r="K325" s="3" t="str">
        <f>IF(Dados[[#This Row],[PREÇO ]]=2000,"Produto A",IF(Dados[[#This Row],[PREÇO ]]=1800,"Produto B","Produto C"))</f>
        <v>Produto C</v>
      </c>
      <c r="L325" s="3" t="str">
        <f>IF(Dados[[#This Row],[Nº DE PARCELAS]]=1,"Boleto","Cartão de crédito")</f>
        <v>Cartão de crédito</v>
      </c>
      <c r="M325" s="28">
        <v>1500</v>
      </c>
      <c r="N325" s="5">
        <v>9</v>
      </c>
      <c r="O325" s="3" t="str">
        <f>IF(Dados[[#This Row],[Nº DE PARCELAS]]=1,"À vista","À Prazo")</f>
        <v>À Prazo</v>
      </c>
      <c r="P325" s="33">
        <v>43573</v>
      </c>
      <c r="Q325" s="3" t="s">
        <v>7832</v>
      </c>
    </row>
    <row r="326" spans="1:17" ht="15" customHeight="1" x14ac:dyDescent="0.25">
      <c r="A326" s="8" t="s">
        <v>1963</v>
      </c>
      <c r="B326" s="3" t="s">
        <v>35</v>
      </c>
      <c r="C326" s="3" t="s">
        <v>4383</v>
      </c>
      <c r="D326" s="3" t="str">
        <f t="shared" si="10"/>
        <v>Inès Arruda Fitzgerald</v>
      </c>
      <c r="E326" s="3">
        <f t="shared" ca="1" si="11"/>
        <v>0.28879590211957429</v>
      </c>
      <c r="F326" s="13" t="s">
        <v>7774</v>
      </c>
      <c r="G326" s="3" t="str">
        <f>Dados[[#This Row],[NOME]]&amp;Dados[[#This Row],[PROVEDOR]]</f>
        <v>Inès@hotmail.com</v>
      </c>
      <c r="H326" s="14">
        <v>32</v>
      </c>
      <c r="I326" s="3" t="str">
        <f>VLOOKUP(Dados[[#This Row],[PREFIXO]],DDD!A:C,2,0)</f>
        <v>Minas Gerais</v>
      </c>
      <c r="J326" s="3" t="str">
        <f>VLOOKUP(Dados[[#This Row],[PREFIXO]],DDD!A:C,3,0)</f>
        <v>Sudeste</v>
      </c>
      <c r="K326" s="3" t="str">
        <f>IF(Dados[[#This Row],[PREÇO ]]=2000,"Produto A",IF(Dados[[#This Row],[PREÇO ]]=1800,"Produto B","Produto C"))</f>
        <v>Produto B</v>
      </c>
      <c r="L326" s="3" t="str">
        <f>IF(Dados[[#This Row],[Nº DE PARCELAS]]=1,"Boleto","Cartão de crédito")</f>
        <v>Cartão de crédito</v>
      </c>
      <c r="M326" s="28">
        <v>1800</v>
      </c>
      <c r="N326" s="5">
        <v>5</v>
      </c>
      <c r="O326" s="3" t="str">
        <f>IF(Dados[[#This Row],[Nº DE PARCELAS]]=1,"À vista","À Prazo")</f>
        <v>À Prazo</v>
      </c>
      <c r="P326" s="33">
        <v>43574</v>
      </c>
      <c r="Q326" s="3" t="s">
        <v>7831</v>
      </c>
    </row>
    <row r="327" spans="1:17" ht="15" customHeight="1" x14ac:dyDescent="0.25">
      <c r="A327" s="8" t="s">
        <v>2723</v>
      </c>
      <c r="B327" s="3" t="s">
        <v>25</v>
      </c>
      <c r="C327" s="3" t="s">
        <v>4395</v>
      </c>
      <c r="D327" s="3" t="str">
        <f t="shared" si="10"/>
        <v>Lucia André Stack</v>
      </c>
      <c r="E327" s="3">
        <f t="shared" ca="1" si="11"/>
        <v>0.75862212288188791</v>
      </c>
      <c r="F327" s="31" t="s">
        <v>7777</v>
      </c>
      <c r="G327" s="3" t="str">
        <f>Dados[[#This Row],[NOME]]&amp;Dados[[#This Row],[PROVEDOR]]</f>
        <v>Lucia@ig.com</v>
      </c>
      <c r="H327" s="14">
        <v>48</v>
      </c>
      <c r="I327" s="3" t="str">
        <f>VLOOKUP(Dados[[#This Row],[PREFIXO]],DDD!A:C,2,0)</f>
        <v>Santa Catarina</v>
      </c>
      <c r="J327" s="3" t="str">
        <f>VLOOKUP(Dados[[#This Row],[PREFIXO]],DDD!A:C,3,0)</f>
        <v>Sul</v>
      </c>
      <c r="K327" s="3" t="str">
        <f>IF(Dados[[#This Row],[PREÇO ]]=2000,"Produto A",IF(Dados[[#This Row],[PREÇO ]]=1800,"Produto B","Produto C"))</f>
        <v>Produto A</v>
      </c>
      <c r="L327" s="3" t="str">
        <f>IF(Dados[[#This Row],[Nº DE PARCELAS]]=1,"Boleto","Cartão de crédito")</f>
        <v>Boleto</v>
      </c>
      <c r="M327" s="28">
        <v>2000</v>
      </c>
      <c r="N327" s="5">
        <v>1</v>
      </c>
      <c r="O327" s="3" t="str">
        <f>IF(Dados[[#This Row],[Nº DE PARCELAS]]=1,"À vista","À Prazo")</f>
        <v>À vista</v>
      </c>
      <c r="P327" s="33">
        <v>43574</v>
      </c>
      <c r="Q327" s="3" t="s">
        <v>7834</v>
      </c>
    </row>
    <row r="328" spans="1:17" ht="15" customHeight="1" x14ac:dyDescent="0.25">
      <c r="A328" s="8" t="s">
        <v>1625</v>
      </c>
      <c r="B328" s="3" t="s">
        <v>82</v>
      </c>
      <c r="C328" s="3" t="s">
        <v>4394</v>
      </c>
      <c r="D328" s="3" t="str">
        <f t="shared" si="10"/>
        <v>Ezra Cândido O’Connell</v>
      </c>
      <c r="E328" s="3">
        <f t="shared" ca="1" si="11"/>
        <v>0.53511465079942533</v>
      </c>
      <c r="F328" s="13" t="s">
        <v>7774</v>
      </c>
      <c r="G328" s="3" t="str">
        <f>Dados[[#This Row],[NOME]]&amp;Dados[[#This Row],[PROVEDOR]]</f>
        <v>Ezra@hotmail.com</v>
      </c>
      <c r="H328" s="14">
        <v>68</v>
      </c>
      <c r="I328" s="3" t="str">
        <f>VLOOKUP(Dados[[#This Row],[PREFIXO]],DDD!A:C,2,0)</f>
        <v>Acre</v>
      </c>
      <c r="J328" s="3" t="str">
        <f>VLOOKUP(Dados[[#This Row],[PREFIXO]],DDD!A:C,3,0)</f>
        <v>Norte</v>
      </c>
      <c r="K328" s="3" t="str">
        <f>IF(Dados[[#This Row],[PREÇO ]]=2000,"Produto A",IF(Dados[[#This Row],[PREÇO ]]=1800,"Produto B","Produto C"))</f>
        <v>Produto B</v>
      </c>
      <c r="L328" s="3" t="str">
        <f>IF(Dados[[#This Row],[Nº DE PARCELAS]]=1,"Boleto","Cartão de crédito")</f>
        <v>Cartão de crédito</v>
      </c>
      <c r="M328" s="28">
        <v>1800</v>
      </c>
      <c r="N328" s="5">
        <v>3</v>
      </c>
      <c r="O328" s="3" t="str">
        <f>IF(Dados[[#This Row],[Nº DE PARCELAS]]=1,"À vista","À Prazo")</f>
        <v>À Prazo</v>
      </c>
      <c r="P328" s="33">
        <v>43574</v>
      </c>
      <c r="Q328" s="3" t="s">
        <v>7831</v>
      </c>
    </row>
    <row r="329" spans="1:17" ht="15" customHeight="1" x14ac:dyDescent="0.25">
      <c r="A329" s="8" t="s">
        <v>3718</v>
      </c>
      <c r="B329" s="3" t="s">
        <v>250</v>
      </c>
      <c r="C329" s="3" t="s">
        <v>4386</v>
      </c>
      <c r="D329" s="3" t="str">
        <f t="shared" si="10"/>
        <v>Sara Naves Higgins</v>
      </c>
      <c r="E329" s="3">
        <f t="shared" ca="1" si="11"/>
        <v>0.37934493538583514</v>
      </c>
      <c r="F329" s="13" t="s">
        <v>7774</v>
      </c>
      <c r="G329" s="3" t="str">
        <f>Dados[[#This Row],[NOME]]&amp;Dados[[#This Row],[PROVEDOR]]</f>
        <v>Sara@hotmail.com</v>
      </c>
      <c r="H329" s="14">
        <v>49</v>
      </c>
      <c r="I329" s="3" t="str">
        <f>VLOOKUP(Dados[[#This Row],[PREFIXO]],DDD!A:C,2,0)</f>
        <v>Santa Catarina</v>
      </c>
      <c r="J329" s="3" t="str">
        <f>VLOOKUP(Dados[[#This Row],[PREFIXO]],DDD!A:C,3,0)</f>
        <v>Sul</v>
      </c>
      <c r="K329" s="3" t="str">
        <f>IF(Dados[[#This Row],[PREÇO ]]=2000,"Produto A",IF(Dados[[#This Row],[PREÇO ]]=1800,"Produto B","Produto C"))</f>
        <v>Produto B</v>
      </c>
      <c r="L329" s="3" t="str">
        <f>IF(Dados[[#This Row],[Nº DE PARCELAS]]=1,"Boleto","Cartão de crédito")</f>
        <v>Cartão de crédito</v>
      </c>
      <c r="M329" s="28">
        <v>1800</v>
      </c>
      <c r="N329" s="5">
        <v>3</v>
      </c>
      <c r="O329" s="3" t="str">
        <f>IF(Dados[[#This Row],[Nº DE PARCELAS]]=1,"À vista","À Prazo")</f>
        <v>À Prazo</v>
      </c>
      <c r="P329" s="33">
        <v>43575</v>
      </c>
      <c r="Q329" s="3" t="s">
        <v>7831</v>
      </c>
    </row>
    <row r="330" spans="1:17" ht="15" customHeight="1" x14ac:dyDescent="0.25">
      <c r="A330" s="8" t="s">
        <v>2736</v>
      </c>
      <c r="B330" s="3" t="s">
        <v>38</v>
      </c>
      <c r="C330" s="3" t="s">
        <v>4378</v>
      </c>
      <c r="D330" s="3" t="str">
        <f t="shared" si="10"/>
        <v>Lucymar Auth Dempsey</v>
      </c>
      <c r="E330" s="3">
        <f t="shared" ca="1" si="11"/>
        <v>0.16723137110859776</v>
      </c>
      <c r="F330" s="31" t="s">
        <v>7775</v>
      </c>
      <c r="G330" s="3" t="str">
        <f>Dados[[#This Row],[NOME]]&amp;Dados[[#This Row],[PROVEDOR]]</f>
        <v>Lucymar@gmail.com</v>
      </c>
      <c r="H330" s="14">
        <v>33</v>
      </c>
      <c r="I330" s="3" t="str">
        <f>VLOOKUP(Dados[[#This Row],[PREFIXO]],DDD!A:C,2,0)</f>
        <v>Minas Gerais</v>
      </c>
      <c r="J330" s="3" t="str">
        <f>VLOOKUP(Dados[[#This Row],[PREFIXO]],DDD!A:C,3,0)</f>
        <v>Sudeste</v>
      </c>
      <c r="K330" s="3" t="str">
        <f>IF(Dados[[#This Row],[PREÇO ]]=2000,"Produto A",IF(Dados[[#This Row],[PREÇO ]]=1800,"Produto B","Produto C"))</f>
        <v>Produto B</v>
      </c>
      <c r="L330" s="3" t="str">
        <f>IF(Dados[[#This Row],[Nº DE PARCELAS]]=1,"Boleto","Cartão de crédito")</f>
        <v>Cartão de crédito</v>
      </c>
      <c r="M330" s="28">
        <v>1800</v>
      </c>
      <c r="N330" s="5">
        <v>6</v>
      </c>
      <c r="O330" s="3" t="str">
        <f>IF(Dados[[#This Row],[Nº DE PARCELAS]]=1,"À vista","À Prazo")</f>
        <v>À Prazo</v>
      </c>
      <c r="P330" s="33">
        <v>43575</v>
      </c>
      <c r="Q330" s="3" t="s">
        <v>7831</v>
      </c>
    </row>
    <row r="331" spans="1:17" ht="15" customHeight="1" x14ac:dyDescent="0.25">
      <c r="A331" s="8" t="s">
        <v>3343</v>
      </c>
      <c r="B331" s="3" t="s">
        <v>261</v>
      </c>
      <c r="C331" s="3" t="s">
        <v>4401</v>
      </c>
      <c r="D331" s="3" t="str">
        <f t="shared" si="10"/>
        <v>Oceane Oliveira Salisbury</v>
      </c>
      <c r="E331" s="3">
        <f t="shared" ca="1" si="11"/>
        <v>0.82044598784286504</v>
      </c>
      <c r="F331" s="31" t="s">
        <v>7776</v>
      </c>
      <c r="G331" s="3" t="str">
        <f>Dados[[#This Row],[NOME]]&amp;Dados[[#This Row],[PROVEDOR]]</f>
        <v>Oceane@yahoo.com</v>
      </c>
      <c r="H331" s="14">
        <v>69</v>
      </c>
      <c r="I331" s="3" t="str">
        <f>VLOOKUP(Dados[[#This Row],[PREFIXO]],DDD!A:C,2,0)</f>
        <v>Rondônia</v>
      </c>
      <c r="J331" s="3" t="str">
        <f>VLOOKUP(Dados[[#This Row],[PREFIXO]],DDD!A:C,3,0)</f>
        <v>Norte</v>
      </c>
      <c r="K331" s="3" t="str">
        <f>IF(Dados[[#This Row],[PREÇO ]]=2000,"Produto A",IF(Dados[[#This Row],[PREÇO ]]=1800,"Produto B","Produto C"))</f>
        <v>Produto A</v>
      </c>
      <c r="L331" s="3" t="str">
        <f>IF(Dados[[#This Row],[Nº DE PARCELAS]]=1,"Boleto","Cartão de crédito")</f>
        <v>Boleto</v>
      </c>
      <c r="M331" s="28">
        <v>2000</v>
      </c>
      <c r="N331" s="5">
        <v>1</v>
      </c>
      <c r="O331" s="3" t="str">
        <f>IF(Dados[[#This Row],[Nº DE PARCELAS]]=1,"À vista","À Prazo")</f>
        <v>À vista</v>
      </c>
      <c r="P331" s="33">
        <v>43575</v>
      </c>
      <c r="Q331" s="3" t="s">
        <v>7832</v>
      </c>
    </row>
    <row r="332" spans="1:17" ht="15" customHeight="1" x14ac:dyDescent="0.25">
      <c r="A332" s="8" t="s">
        <v>3791</v>
      </c>
      <c r="B332" s="3" t="s">
        <v>323</v>
      </c>
      <c r="C332" s="3" t="s">
        <v>4382</v>
      </c>
      <c r="D332" s="3" t="str">
        <f t="shared" si="10"/>
        <v>Sherley Romão Frazier</v>
      </c>
      <c r="E332" s="3">
        <f t="shared" ca="1" si="11"/>
        <v>0.16162126042125247</v>
      </c>
      <c r="F332" s="13" t="s">
        <v>7774</v>
      </c>
      <c r="G332" s="3" t="str">
        <f>Dados[[#This Row],[NOME]]&amp;Dados[[#This Row],[PROVEDOR]]</f>
        <v>Sherley@hotmail.com</v>
      </c>
      <c r="H332" s="14">
        <v>51</v>
      </c>
      <c r="I332" s="3" t="str">
        <f>VLOOKUP(Dados[[#This Row],[PREFIXO]],DDD!A:C,2,0)</f>
        <v>Rio Grande do Sul</v>
      </c>
      <c r="J332" s="3" t="str">
        <f>VLOOKUP(Dados[[#This Row],[PREFIXO]],DDD!A:C,3,0)</f>
        <v>Sul</v>
      </c>
      <c r="K332" s="3" t="str">
        <f>IF(Dados[[#This Row],[PREÇO ]]=2000,"Produto A",IF(Dados[[#This Row],[PREÇO ]]=1800,"Produto B","Produto C"))</f>
        <v>Produto B</v>
      </c>
      <c r="L332" s="3" t="str">
        <f>IF(Dados[[#This Row],[Nº DE PARCELAS]]=1,"Boleto","Cartão de crédito")</f>
        <v>Cartão de crédito</v>
      </c>
      <c r="M332" s="28">
        <v>1800</v>
      </c>
      <c r="N332" s="5">
        <v>3</v>
      </c>
      <c r="O332" s="3" t="str">
        <f>IF(Dados[[#This Row],[Nº DE PARCELAS]]=1,"À vista","À Prazo")</f>
        <v>À Prazo</v>
      </c>
      <c r="P332" s="33">
        <v>43576</v>
      </c>
      <c r="Q332" s="3" t="s">
        <v>7831</v>
      </c>
    </row>
    <row r="333" spans="1:17" ht="15" customHeight="1" x14ac:dyDescent="0.25">
      <c r="A333" s="8" t="s">
        <v>1110</v>
      </c>
      <c r="B333" s="3" t="s">
        <v>338</v>
      </c>
      <c r="C333" s="3" t="s">
        <v>4385</v>
      </c>
      <c r="D333" s="3" t="str">
        <f t="shared" si="10"/>
        <v>Christa Santiago Hahn</v>
      </c>
      <c r="E333" s="3">
        <f t="shared" ca="1" si="11"/>
        <v>0.82849235677912703</v>
      </c>
      <c r="F333" s="31" t="s">
        <v>7775</v>
      </c>
      <c r="G333" s="3" t="str">
        <f>Dados[[#This Row],[NOME]]&amp;Dados[[#This Row],[PROVEDOR]]</f>
        <v>Christa@gmail.com</v>
      </c>
      <c r="H333" s="14">
        <v>34</v>
      </c>
      <c r="I333" s="3" t="str">
        <f>VLOOKUP(Dados[[#This Row],[PREFIXO]],DDD!A:C,2,0)</f>
        <v>Minas Gerais</v>
      </c>
      <c r="J333" s="3" t="str">
        <f>VLOOKUP(Dados[[#This Row],[PREFIXO]],DDD!A:C,3,0)</f>
        <v>Sudeste</v>
      </c>
      <c r="K333" s="3" t="str">
        <f>IF(Dados[[#This Row],[PREÇO ]]=2000,"Produto A",IF(Dados[[#This Row],[PREÇO ]]=1800,"Produto B","Produto C"))</f>
        <v>Produto A</v>
      </c>
      <c r="L333" s="3" t="str">
        <f>IF(Dados[[#This Row],[Nº DE PARCELAS]]=1,"Boleto","Cartão de crédito")</f>
        <v>Boleto</v>
      </c>
      <c r="M333" s="28">
        <v>2000</v>
      </c>
      <c r="N333" s="5">
        <v>1</v>
      </c>
      <c r="O333" s="3" t="str">
        <f>IF(Dados[[#This Row],[Nº DE PARCELAS]]=1,"À vista","À Prazo")</f>
        <v>À vista</v>
      </c>
      <c r="P333" s="33">
        <v>43576</v>
      </c>
      <c r="Q333" s="3" t="s">
        <v>7834</v>
      </c>
    </row>
    <row r="334" spans="1:17" ht="15" customHeight="1" x14ac:dyDescent="0.25">
      <c r="A334" s="8" t="s">
        <v>2272</v>
      </c>
      <c r="B334" s="3" t="s">
        <v>344</v>
      </c>
      <c r="C334" s="3" t="s">
        <v>4380</v>
      </c>
      <c r="D334" s="3" t="str">
        <f t="shared" si="10"/>
        <v>Karima Serra Faulkner</v>
      </c>
      <c r="E334" s="3">
        <f t="shared" ca="1" si="11"/>
        <v>0.24550120638421624</v>
      </c>
      <c r="F334" s="31" t="s">
        <v>7777</v>
      </c>
      <c r="G334" s="3" t="str">
        <f>Dados[[#This Row],[NOME]]&amp;Dados[[#This Row],[PROVEDOR]]</f>
        <v>Karima@ig.com</v>
      </c>
      <c r="H334" s="14">
        <v>71</v>
      </c>
      <c r="I334" s="3" t="str">
        <f>VLOOKUP(Dados[[#This Row],[PREFIXO]],DDD!A:C,2,0)</f>
        <v>Bahia</v>
      </c>
      <c r="J334" s="3" t="str">
        <f>VLOOKUP(Dados[[#This Row],[PREFIXO]],DDD!A:C,3,0)</f>
        <v>Nordeste</v>
      </c>
      <c r="K334" s="3" t="str">
        <f>IF(Dados[[#This Row],[PREÇO ]]=2000,"Produto A",IF(Dados[[#This Row],[PREÇO ]]=1800,"Produto B","Produto C"))</f>
        <v>Produto B</v>
      </c>
      <c r="L334" s="3" t="str">
        <f>IF(Dados[[#This Row],[Nº DE PARCELAS]]=1,"Boleto","Cartão de crédito")</f>
        <v>Cartão de crédito</v>
      </c>
      <c r="M334" s="28">
        <v>1800</v>
      </c>
      <c r="N334" s="5">
        <v>3</v>
      </c>
      <c r="O334" s="3" t="str">
        <f>IF(Dados[[#This Row],[Nº DE PARCELAS]]=1,"À vista","À Prazo")</f>
        <v>À Prazo</v>
      </c>
      <c r="P334" s="33">
        <v>43576</v>
      </c>
      <c r="Q334" s="3" t="s">
        <v>7834</v>
      </c>
    </row>
    <row r="335" spans="1:17" ht="15" customHeight="1" x14ac:dyDescent="0.25">
      <c r="A335" s="8" t="s">
        <v>2579</v>
      </c>
      <c r="B335" s="3" t="s">
        <v>265</v>
      </c>
      <c r="C335" s="3" t="s">
        <v>4375</v>
      </c>
      <c r="D335" s="3" t="str">
        <f t="shared" si="10"/>
        <v>Leocádia Padrão Costello</v>
      </c>
      <c r="E335" s="3">
        <f t="shared" ca="1" si="11"/>
        <v>0.39674309752226178</v>
      </c>
      <c r="F335" s="31" t="s">
        <v>7775</v>
      </c>
      <c r="G335" s="3" t="str">
        <f>Dados[[#This Row],[NOME]]&amp;Dados[[#This Row],[PROVEDOR]]</f>
        <v>Leocádia@gmail.com</v>
      </c>
      <c r="H335" s="14">
        <v>73</v>
      </c>
      <c r="I335" s="3" t="str">
        <f>VLOOKUP(Dados[[#This Row],[PREFIXO]],DDD!A:C,2,0)</f>
        <v>Bahia</v>
      </c>
      <c r="J335" s="3" t="str">
        <f>VLOOKUP(Dados[[#This Row],[PREFIXO]],DDD!A:C,3,0)</f>
        <v>Nordeste</v>
      </c>
      <c r="K335" s="3" t="str">
        <f>IF(Dados[[#This Row],[PREÇO ]]=2000,"Produto A",IF(Dados[[#This Row],[PREÇO ]]=1800,"Produto B","Produto C"))</f>
        <v>Produto A</v>
      </c>
      <c r="L335" s="3" t="str">
        <f>IF(Dados[[#This Row],[Nº DE PARCELAS]]=1,"Boleto","Cartão de crédito")</f>
        <v>Boleto</v>
      </c>
      <c r="M335" s="28">
        <v>2000</v>
      </c>
      <c r="N335" s="5">
        <v>1</v>
      </c>
      <c r="O335" s="3" t="str">
        <f>IF(Dados[[#This Row],[Nº DE PARCELAS]]=1,"À vista","À Prazo")</f>
        <v>À vista</v>
      </c>
      <c r="P335" s="33">
        <v>43577</v>
      </c>
      <c r="Q335" s="3" t="s">
        <v>7834</v>
      </c>
    </row>
    <row r="336" spans="1:17" ht="15" customHeight="1" x14ac:dyDescent="0.25">
      <c r="A336" s="8" t="s">
        <v>2857</v>
      </c>
      <c r="B336" s="3" t="s">
        <v>160</v>
      </c>
      <c r="C336" s="3" t="s">
        <v>4383</v>
      </c>
      <c r="D336" s="3" t="str">
        <f t="shared" si="10"/>
        <v>Mamadou Gomes Fitzgerald</v>
      </c>
      <c r="E336" s="3">
        <f t="shared" ca="1" si="11"/>
        <v>0.16384640897951053</v>
      </c>
      <c r="F336" s="13" t="s">
        <v>7774</v>
      </c>
      <c r="G336" s="3" t="str">
        <f>Dados[[#This Row],[NOME]]&amp;Dados[[#This Row],[PROVEDOR]]</f>
        <v>Mamadou@hotmail.com</v>
      </c>
      <c r="H336" s="14">
        <v>35</v>
      </c>
      <c r="I336" s="3" t="str">
        <f>VLOOKUP(Dados[[#This Row],[PREFIXO]],DDD!A:C,2,0)</f>
        <v>Minas Gerais</v>
      </c>
      <c r="J336" s="3" t="str">
        <f>VLOOKUP(Dados[[#This Row],[PREFIXO]],DDD!A:C,3,0)</f>
        <v>Sudeste</v>
      </c>
      <c r="K336" s="3" t="str">
        <f>IF(Dados[[#This Row],[PREÇO ]]=2000,"Produto A",IF(Dados[[#This Row],[PREÇO ]]=1800,"Produto B","Produto C"))</f>
        <v>Produto A</v>
      </c>
      <c r="L336" s="3" t="str">
        <f>IF(Dados[[#This Row],[Nº DE PARCELAS]]=1,"Boleto","Cartão de crédito")</f>
        <v>Boleto</v>
      </c>
      <c r="M336" s="28">
        <v>2000</v>
      </c>
      <c r="N336" s="5">
        <v>1</v>
      </c>
      <c r="O336" s="3" t="str">
        <f>IF(Dados[[#This Row],[Nº DE PARCELAS]]=1,"À vista","À Prazo")</f>
        <v>À vista</v>
      </c>
      <c r="P336" s="33">
        <v>43577</v>
      </c>
      <c r="Q336" s="3" t="s">
        <v>7834</v>
      </c>
    </row>
    <row r="337" spans="1:17" ht="15" customHeight="1" x14ac:dyDescent="0.25">
      <c r="A337" s="8" t="s">
        <v>3236</v>
      </c>
      <c r="B337" s="3" t="s">
        <v>154</v>
      </c>
      <c r="C337" s="3" t="s">
        <v>4373</v>
      </c>
      <c r="D337" s="3" t="str">
        <f t="shared" si="10"/>
        <v>Nesta Galvão Conway</v>
      </c>
      <c r="E337" s="3">
        <f t="shared" ca="1" si="11"/>
        <v>0.59478548752160754</v>
      </c>
      <c r="F337" s="13" t="s">
        <v>7774</v>
      </c>
      <c r="G337" s="3" t="str">
        <f>Dados[[#This Row],[NOME]]&amp;Dados[[#This Row],[PROVEDOR]]</f>
        <v>Nesta@hotmail.com</v>
      </c>
      <c r="H337" s="14">
        <v>53</v>
      </c>
      <c r="I337" s="3" t="str">
        <f>VLOOKUP(Dados[[#This Row],[PREFIXO]],DDD!A:C,2,0)</f>
        <v>Rio Grande do Sul</v>
      </c>
      <c r="J337" s="3" t="str">
        <f>VLOOKUP(Dados[[#This Row],[PREFIXO]],DDD!A:C,3,0)</f>
        <v>Sul</v>
      </c>
      <c r="K337" s="3" t="str">
        <f>IF(Dados[[#This Row],[PREÇO ]]=2000,"Produto A",IF(Dados[[#This Row],[PREÇO ]]=1800,"Produto B","Produto C"))</f>
        <v>Produto A</v>
      </c>
      <c r="L337" s="3" t="str">
        <f>IF(Dados[[#This Row],[Nº DE PARCELAS]]=1,"Boleto","Cartão de crédito")</f>
        <v>Boleto</v>
      </c>
      <c r="M337" s="28">
        <v>2000</v>
      </c>
      <c r="N337" s="5">
        <v>1</v>
      </c>
      <c r="O337" s="3" t="str">
        <f>IF(Dados[[#This Row],[Nº DE PARCELAS]]=1,"À vista","À Prazo")</f>
        <v>À vista</v>
      </c>
      <c r="P337" s="33">
        <v>43577</v>
      </c>
      <c r="Q337" s="3" t="s">
        <v>7834</v>
      </c>
    </row>
    <row r="338" spans="1:17" ht="15" customHeight="1" x14ac:dyDescent="0.25">
      <c r="A338" s="8" t="s">
        <v>1701</v>
      </c>
      <c r="B338" s="3" t="s">
        <v>159</v>
      </c>
      <c r="C338" s="3" t="s">
        <v>4393</v>
      </c>
      <c r="D338" s="3" t="str">
        <f t="shared" si="10"/>
        <v>Gabriely Generoso O’Hara</v>
      </c>
      <c r="E338" s="3">
        <f t="shared" ca="1" si="11"/>
        <v>0.52921826225438307</v>
      </c>
      <c r="F338" s="13" t="s">
        <v>7774</v>
      </c>
      <c r="G338" s="3" t="str">
        <f>Dados[[#This Row],[NOME]]&amp;Dados[[#This Row],[PROVEDOR]]</f>
        <v>Gabriely@hotmail.com</v>
      </c>
      <c r="H338" s="14">
        <v>54</v>
      </c>
      <c r="I338" s="3" t="str">
        <f>VLOOKUP(Dados[[#This Row],[PREFIXO]],DDD!A:C,2,0)</f>
        <v>Rio Grande do Sul</v>
      </c>
      <c r="J338" s="3" t="str">
        <f>VLOOKUP(Dados[[#This Row],[PREFIXO]],DDD!A:C,3,0)</f>
        <v>Sul</v>
      </c>
      <c r="K338" s="3" t="str">
        <f>IF(Dados[[#This Row],[PREÇO ]]=2000,"Produto A",IF(Dados[[#This Row],[PREÇO ]]=1800,"Produto B","Produto C"))</f>
        <v>Produto C</v>
      </c>
      <c r="L338" s="3" t="str">
        <f>IF(Dados[[#This Row],[Nº DE PARCELAS]]=1,"Boleto","Cartão de crédito")</f>
        <v>Cartão de crédito</v>
      </c>
      <c r="M338" s="28">
        <v>1500</v>
      </c>
      <c r="N338" s="5">
        <v>8</v>
      </c>
      <c r="O338" s="3" t="str">
        <f>IF(Dados[[#This Row],[Nº DE PARCELAS]]=1,"À vista","À Prazo")</f>
        <v>À Prazo</v>
      </c>
      <c r="P338" s="33">
        <v>43578</v>
      </c>
      <c r="Q338" s="3" t="s">
        <v>7834</v>
      </c>
    </row>
    <row r="339" spans="1:17" ht="15" customHeight="1" x14ac:dyDescent="0.25">
      <c r="A339" s="8" t="s">
        <v>1559</v>
      </c>
      <c r="B339" s="3" t="s">
        <v>16</v>
      </c>
      <c r="C339" s="3" t="s">
        <v>4368</v>
      </c>
      <c r="D339" s="3" t="str">
        <f t="shared" si="10"/>
        <v>Eridana Alves Weber</v>
      </c>
      <c r="E339" s="3">
        <f t="shared" ca="1" si="11"/>
        <v>0.58413640142527401</v>
      </c>
      <c r="F339" s="31" t="s">
        <v>7775</v>
      </c>
      <c r="G339" s="3" t="str">
        <f>Dados[[#This Row],[NOME]]&amp;Dados[[#This Row],[PROVEDOR]]</f>
        <v>Eridana@gmail.com</v>
      </c>
      <c r="H339" s="14">
        <v>74</v>
      </c>
      <c r="I339" s="3" t="str">
        <f>VLOOKUP(Dados[[#This Row],[PREFIXO]],DDD!A:C,2,0)</f>
        <v>Bahia</v>
      </c>
      <c r="J339" s="3" t="str">
        <f>VLOOKUP(Dados[[#This Row],[PREFIXO]],DDD!A:C,3,0)</f>
        <v>Nordeste</v>
      </c>
      <c r="K339" s="3" t="str">
        <f>IF(Dados[[#This Row],[PREÇO ]]=2000,"Produto A",IF(Dados[[#This Row],[PREÇO ]]=1800,"Produto B","Produto C"))</f>
        <v>Produto A</v>
      </c>
      <c r="L339" s="3" t="str">
        <f>IF(Dados[[#This Row],[Nº DE PARCELAS]]=1,"Boleto","Cartão de crédito")</f>
        <v>Cartão de crédito</v>
      </c>
      <c r="M339" s="28">
        <v>2000</v>
      </c>
      <c r="N339" s="5">
        <v>2</v>
      </c>
      <c r="O339" s="3" t="str">
        <f>IF(Dados[[#This Row],[Nº DE PARCELAS]]=1,"À vista","À Prazo")</f>
        <v>À Prazo</v>
      </c>
      <c r="P339" s="33">
        <v>43578</v>
      </c>
      <c r="Q339" s="3" t="s">
        <v>7834</v>
      </c>
    </row>
    <row r="340" spans="1:17" ht="15" customHeight="1" x14ac:dyDescent="0.25">
      <c r="A340" s="8" t="s">
        <v>2953</v>
      </c>
      <c r="B340" s="3" t="s">
        <v>256</v>
      </c>
      <c r="C340" s="3" t="s">
        <v>4400</v>
      </c>
      <c r="D340" s="3" t="str">
        <f t="shared" si="10"/>
        <v>Maruwa Nogueira Saunders</v>
      </c>
      <c r="E340" s="3">
        <f t="shared" ca="1" si="11"/>
        <v>0.29970491147884093</v>
      </c>
      <c r="F340" s="13" t="s">
        <v>7774</v>
      </c>
      <c r="G340" s="3" t="str">
        <f>Dados[[#This Row],[NOME]]&amp;Dados[[#This Row],[PROVEDOR]]</f>
        <v>Maruwa@hotmail.com</v>
      </c>
      <c r="H340" s="14">
        <v>37</v>
      </c>
      <c r="I340" s="3" t="str">
        <f>VLOOKUP(Dados[[#This Row],[PREFIXO]],DDD!A:C,2,0)</f>
        <v>Minas Gerais</v>
      </c>
      <c r="J340" s="3" t="str">
        <f>VLOOKUP(Dados[[#This Row],[PREFIXO]],DDD!A:C,3,0)</f>
        <v>Sudeste</v>
      </c>
      <c r="K340" s="3" t="str">
        <f>IF(Dados[[#This Row],[PREÇO ]]=2000,"Produto A",IF(Dados[[#This Row],[PREÇO ]]=1800,"Produto B","Produto C"))</f>
        <v>Produto C</v>
      </c>
      <c r="L340" s="3" t="str">
        <f>IF(Dados[[#This Row],[Nº DE PARCELAS]]=1,"Boleto","Cartão de crédito")</f>
        <v>Cartão de crédito</v>
      </c>
      <c r="M340" s="28">
        <v>1500</v>
      </c>
      <c r="N340" s="5">
        <v>10</v>
      </c>
      <c r="O340" s="3" t="str">
        <f>IF(Dados[[#This Row],[Nº DE PARCELAS]]=1,"À vista","À Prazo")</f>
        <v>À Prazo</v>
      </c>
      <c r="P340" s="33">
        <v>43578</v>
      </c>
      <c r="Q340" s="3" t="s">
        <v>7832</v>
      </c>
    </row>
    <row r="341" spans="1:17" ht="15" customHeight="1" x14ac:dyDescent="0.25">
      <c r="A341" s="8" t="s">
        <v>4348</v>
      </c>
      <c r="B341" s="3" t="s">
        <v>108</v>
      </c>
      <c r="C341" s="3" t="s">
        <v>4392</v>
      </c>
      <c r="D341" s="3" t="str">
        <f t="shared" si="10"/>
        <v>Zlata Curado McLaughlin</v>
      </c>
      <c r="E341" s="3">
        <f t="shared" ca="1" si="11"/>
        <v>0.33406229948743538</v>
      </c>
      <c r="F341" s="13" t="s">
        <v>7774</v>
      </c>
      <c r="G341" s="3" t="str">
        <f>Dados[[#This Row],[NOME]]&amp;Dados[[#This Row],[PROVEDOR]]</f>
        <v>Zlata@hotmail.com</v>
      </c>
      <c r="H341" s="14">
        <v>55</v>
      </c>
      <c r="I341" s="3" t="str">
        <f>VLOOKUP(Dados[[#This Row],[PREFIXO]],DDD!A:C,2,0)</f>
        <v>Rio Grande do Sul</v>
      </c>
      <c r="J341" s="3" t="str">
        <f>VLOOKUP(Dados[[#This Row],[PREFIXO]],DDD!A:C,3,0)</f>
        <v>Sul</v>
      </c>
      <c r="K341" s="3" t="str">
        <f>IF(Dados[[#This Row],[PREÇO ]]=2000,"Produto A",IF(Dados[[#This Row],[PREÇO ]]=1800,"Produto B","Produto C"))</f>
        <v>Produto A</v>
      </c>
      <c r="L341" s="3" t="str">
        <f>IF(Dados[[#This Row],[Nº DE PARCELAS]]=1,"Boleto","Cartão de crédito")</f>
        <v>Boleto</v>
      </c>
      <c r="M341" s="28">
        <v>2000</v>
      </c>
      <c r="N341" s="5">
        <v>1</v>
      </c>
      <c r="O341" s="3" t="str">
        <f>IF(Dados[[#This Row],[Nº DE PARCELAS]]=1,"À vista","À Prazo")</f>
        <v>À vista</v>
      </c>
      <c r="P341" s="33">
        <v>43579</v>
      </c>
      <c r="Q341" s="3" t="s">
        <v>7834</v>
      </c>
    </row>
    <row r="342" spans="1:17" ht="15" customHeight="1" x14ac:dyDescent="0.25">
      <c r="A342" s="8" t="s">
        <v>3087</v>
      </c>
      <c r="B342" s="3" t="s">
        <v>5</v>
      </c>
      <c r="C342" s="3" t="s">
        <v>4380</v>
      </c>
      <c r="D342" s="3" t="str">
        <f t="shared" si="10"/>
        <v>Misaela Adães Faulkner</v>
      </c>
      <c r="E342" s="3">
        <f t="shared" ca="1" si="11"/>
        <v>0.32859290349358083</v>
      </c>
      <c r="F342" s="13" t="s">
        <v>7774</v>
      </c>
      <c r="G342" s="3" t="str">
        <f>Dados[[#This Row],[NOME]]&amp;Dados[[#This Row],[PROVEDOR]]</f>
        <v>Misaela@hotmail.com</v>
      </c>
      <c r="H342" s="14">
        <v>75</v>
      </c>
      <c r="I342" s="3" t="str">
        <f>VLOOKUP(Dados[[#This Row],[PREFIXO]],DDD!A:C,2,0)</f>
        <v>Bahia</v>
      </c>
      <c r="J342" s="3" t="str">
        <f>VLOOKUP(Dados[[#This Row],[PREFIXO]],DDD!A:C,3,0)</f>
        <v>Nordeste</v>
      </c>
      <c r="K342" s="3" t="str">
        <f>IF(Dados[[#This Row],[PREÇO ]]=2000,"Produto A",IF(Dados[[#This Row],[PREÇO ]]=1800,"Produto B","Produto C"))</f>
        <v>Produto B</v>
      </c>
      <c r="L342" s="3" t="str">
        <f>IF(Dados[[#This Row],[Nº DE PARCELAS]]=1,"Boleto","Cartão de crédito")</f>
        <v>Cartão de crédito</v>
      </c>
      <c r="M342" s="28">
        <v>1800</v>
      </c>
      <c r="N342" s="5">
        <v>3</v>
      </c>
      <c r="O342" s="3" t="str">
        <f>IF(Dados[[#This Row],[Nº DE PARCELAS]]=1,"À vista","À Prazo")</f>
        <v>À Prazo</v>
      </c>
      <c r="P342" s="33">
        <v>43579</v>
      </c>
      <c r="Q342" s="3" t="s">
        <v>7834</v>
      </c>
    </row>
    <row r="343" spans="1:17" ht="15" customHeight="1" x14ac:dyDescent="0.25">
      <c r="A343" s="8" t="s">
        <v>3403</v>
      </c>
      <c r="B343" s="3" t="s">
        <v>321</v>
      </c>
      <c r="C343" s="3" t="s">
        <v>4379</v>
      </c>
      <c r="D343" s="3" t="str">
        <f t="shared" si="10"/>
        <v>Parisa Rodrigues Duncan</v>
      </c>
      <c r="E343" s="3">
        <f t="shared" ca="1" si="11"/>
        <v>0.42869278379357745</v>
      </c>
      <c r="F343" s="31" t="s">
        <v>7776</v>
      </c>
      <c r="G343" s="3" t="str">
        <f>Dados[[#This Row],[NOME]]&amp;Dados[[#This Row],[PROVEDOR]]</f>
        <v>Parisa@yahoo.com</v>
      </c>
      <c r="H343" s="14">
        <v>38</v>
      </c>
      <c r="I343" s="3" t="str">
        <f>VLOOKUP(Dados[[#This Row],[PREFIXO]],DDD!A:C,2,0)</f>
        <v>Minas Gerais</v>
      </c>
      <c r="J343" s="3" t="str">
        <f>VLOOKUP(Dados[[#This Row],[PREFIXO]],DDD!A:C,3,0)</f>
        <v>Sudeste</v>
      </c>
      <c r="K343" s="3" t="str">
        <f>IF(Dados[[#This Row],[PREÇO ]]=2000,"Produto A",IF(Dados[[#This Row],[PREÇO ]]=1800,"Produto B","Produto C"))</f>
        <v>Produto B</v>
      </c>
      <c r="L343" s="3" t="str">
        <f>IF(Dados[[#This Row],[Nº DE PARCELAS]]=1,"Boleto","Cartão de crédito")</f>
        <v>Cartão de crédito</v>
      </c>
      <c r="M343" s="28">
        <v>1800</v>
      </c>
      <c r="N343" s="5">
        <v>5</v>
      </c>
      <c r="O343" s="3" t="str">
        <f>IF(Dados[[#This Row],[Nº DE PARCELAS]]=1,"À vista","À Prazo")</f>
        <v>À Prazo</v>
      </c>
      <c r="P343" s="33">
        <v>43579</v>
      </c>
      <c r="Q343" s="3" t="s">
        <v>7834</v>
      </c>
    </row>
    <row r="344" spans="1:17" ht="15" customHeight="1" x14ac:dyDescent="0.25">
      <c r="A344" s="8" t="s">
        <v>567</v>
      </c>
      <c r="B344" s="3" t="s">
        <v>179</v>
      </c>
      <c r="C344" s="3" t="s">
        <v>4386</v>
      </c>
      <c r="D344" s="3" t="str">
        <f t="shared" si="10"/>
        <v>Aliana Ildefonso Higgins</v>
      </c>
      <c r="E344" s="3">
        <f t="shared" ca="1" si="11"/>
        <v>0.28446849816561393</v>
      </c>
      <c r="F344" s="31" t="s">
        <v>7775</v>
      </c>
      <c r="G344" s="3" t="str">
        <f>Dados[[#This Row],[NOME]]&amp;Dados[[#This Row],[PROVEDOR]]</f>
        <v>Aliana@gmail.com</v>
      </c>
      <c r="H344" s="14">
        <v>77</v>
      </c>
      <c r="I344" s="3" t="str">
        <f>VLOOKUP(Dados[[#This Row],[PREFIXO]],DDD!A:C,2,0)</f>
        <v>Bahia</v>
      </c>
      <c r="J344" s="3" t="str">
        <f>VLOOKUP(Dados[[#This Row],[PREFIXO]],DDD!A:C,3,0)</f>
        <v>Nordeste</v>
      </c>
      <c r="K344" s="3" t="str">
        <f>IF(Dados[[#This Row],[PREÇO ]]=2000,"Produto A",IF(Dados[[#This Row],[PREÇO ]]=1800,"Produto B","Produto C"))</f>
        <v>Produto C</v>
      </c>
      <c r="L344" s="3" t="str">
        <f>IF(Dados[[#This Row],[Nº DE PARCELAS]]=1,"Boleto","Cartão de crédito")</f>
        <v>Cartão de crédito</v>
      </c>
      <c r="M344" s="28">
        <v>1500</v>
      </c>
      <c r="N344" s="5">
        <v>9</v>
      </c>
      <c r="O344" s="3" t="str">
        <f>IF(Dados[[#This Row],[Nº DE PARCELAS]]=1,"À vista","À Prazo")</f>
        <v>À Prazo</v>
      </c>
      <c r="P344" s="33">
        <v>43580</v>
      </c>
      <c r="Q344" s="3" t="s">
        <v>7831</v>
      </c>
    </row>
    <row r="345" spans="1:17" ht="15" customHeight="1" x14ac:dyDescent="0.25">
      <c r="A345" s="8" t="s">
        <v>1647</v>
      </c>
      <c r="B345" s="3" t="s">
        <v>104</v>
      </c>
      <c r="C345" s="3" t="s">
        <v>4378</v>
      </c>
      <c r="D345" s="3" t="str">
        <f t="shared" si="10"/>
        <v>Farrah Coutinho Dempsey</v>
      </c>
      <c r="E345" s="3">
        <f t="shared" ca="1" si="11"/>
        <v>3.7486307209920522E-2</v>
      </c>
      <c r="F345" s="13" t="s">
        <v>7774</v>
      </c>
      <c r="G345" s="3" t="str">
        <f>Dados[[#This Row],[NOME]]&amp;Dados[[#This Row],[PROVEDOR]]</f>
        <v>Farrah@hotmail.com</v>
      </c>
      <c r="H345" s="14">
        <v>61</v>
      </c>
      <c r="I345" s="3" t="str">
        <f>VLOOKUP(Dados[[#This Row],[PREFIXO]],DDD!A:C,2,0)</f>
        <v>Distrito Federal</v>
      </c>
      <c r="J345" s="3" t="str">
        <f>VLOOKUP(Dados[[#This Row],[PREFIXO]],DDD!A:C,3,0)</f>
        <v>Centro-Oeste</v>
      </c>
      <c r="K345" s="3" t="str">
        <f>IF(Dados[[#This Row],[PREÇO ]]=2000,"Produto A",IF(Dados[[#This Row],[PREÇO ]]=1800,"Produto B","Produto C"))</f>
        <v>Produto B</v>
      </c>
      <c r="L345" s="3" t="str">
        <f>IF(Dados[[#This Row],[Nº DE PARCELAS]]=1,"Boleto","Cartão de crédito")</f>
        <v>Cartão de crédito</v>
      </c>
      <c r="M345" s="28">
        <v>1800</v>
      </c>
      <c r="N345" s="5">
        <v>3</v>
      </c>
      <c r="O345" s="3" t="str">
        <f>IF(Dados[[#This Row],[Nº DE PARCELAS]]=1,"À vista","À Prazo")</f>
        <v>À Prazo</v>
      </c>
      <c r="P345" s="33">
        <v>43580</v>
      </c>
      <c r="Q345" s="3" t="s">
        <v>7834</v>
      </c>
    </row>
    <row r="346" spans="1:17" ht="15" customHeight="1" x14ac:dyDescent="0.25">
      <c r="A346" s="8" t="s">
        <v>1331</v>
      </c>
      <c r="B346" s="3" t="s">
        <v>174</v>
      </c>
      <c r="C346" s="3" t="s">
        <v>4374</v>
      </c>
      <c r="D346" s="3" t="str">
        <f t="shared" si="10"/>
        <v>Dione Homem Calhoun</v>
      </c>
      <c r="E346" s="3">
        <f t="shared" ca="1" si="11"/>
        <v>0.56876263097884305</v>
      </c>
      <c r="F346" s="31" t="s">
        <v>7776</v>
      </c>
      <c r="G346" s="3" t="str">
        <f>Dados[[#This Row],[NOME]]&amp;Dados[[#This Row],[PROVEDOR]]</f>
        <v>Dione@yahoo.com</v>
      </c>
      <c r="H346" s="14">
        <v>41</v>
      </c>
      <c r="I346" s="3" t="str">
        <f>VLOOKUP(Dados[[#This Row],[PREFIXO]],DDD!A:C,2,0)</f>
        <v>Paraná</v>
      </c>
      <c r="J346" s="3" t="str">
        <f>VLOOKUP(Dados[[#This Row],[PREFIXO]],DDD!A:C,3,0)</f>
        <v>Sul</v>
      </c>
      <c r="K346" s="3" t="str">
        <f>IF(Dados[[#This Row],[PREÇO ]]=2000,"Produto A",IF(Dados[[#This Row],[PREÇO ]]=1800,"Produto B","Produto C"))</f>
        <v>Produto B</v>
      </c>
      <c r="L346" s="3" t="str">
        <f>IF(Dados[[#This Row],[Nº DE PARCELAS]]=1,"Boleto","Cartão de crédito")</f>
        <v>Cartão de crédito</v>
      </c>
      <c r="M346" s="28">
        <v>1800</v>
      </c>
      <c r="N346" s="5">
        <v>3</v>
      </c>
      <c r="O346" s="3" t="str">
        <f>IF(Dados[[#This Row],[Nº DE PARCELAS]]=1,"À vista","À Prazo")</f>
        <v>À Prazo</v>
      </c>
      <c r="P346" s="33">
        <v>43580</v>
      </c>
      <c r="Q346" s="3" t="s">
        <v>7833</v>
      </c>
    </row>
    <row r="347" spans="1:17" ht="15" customHeight="1" x14ac:dyDescent="0.25">
      <c r="A347" s="8" t="s">
        <v>2285</v>
      </c>
      <c r="B347" s="3" t="s">
        <v>357</v>
      </c>
      <c r="C347" s="3" t="s">
        <v>4392</v>
      </c>
      <c r="D347" s="3" t="str">
        <f t="shared" si="10"/>
        <v>Karynne Teixeira McLaughlin</v>
      </c>
      <c r="E347" s="3">
        <f t="shared" ca="1" si="11"/>
        <v>0.88941135363426249</v>
      </c>
      <c r="F347" s="31" t="s">
        <v>7775</v>
      </c>
      <c r="G347" s="3" t="str">
        <f>Dados[[#This Row],[NOME]]&amp;Dados[[#This Row],[PROVEDOR]]</f>
        <v>Karynne@gmail.com</v>
      </c>
      <c r="H347" s="14">
        <v>79</v>
      </c>
      <c r="I347" s="3" t="str">
        <f>VLOOKUP(Dados[[#This Row],[PREFIXO]],DDD!A:C,2,0)</f>
        <v>Sergipe</v>
      </c>
      <c r="J347" s="3" t="str">
        <f>VLOOKUP(Dados[[#This Row],[PREFIXO]],DDD!A:C,3,0)</f>
        <v>Nordeste</v>
      </c>
      <c r="K347" s="3" t="str">
        <f>IF(Dados[[#This Row],[PREÇO ]]=2000,"Produto A",IF(Dados[[#This Row],[PREÇO ]]=1800,"Produto B","Produto C"))</f>
        <v>Produto B</v>
      </c>
      <c r="L347" s="3" t="str">
        <f>IF(Dados[[#This Row],[Nº DE PARCELAS]]=1,"Boleto","Cartão de crédito")</f>
        <v>Cartão de crédito</v>
      </c>
      <c r="M347" s="28">
        <v>1800</v>
      </c>
      <c r="N347" s="5">
        <v>7</v>
      </c>
      <c r="O347" s="3" t="str">
        <f>IF(Dados[[#This Row],[Nº DE PARCELAS]]=1,"À vista","À Prazo")</f>
        <v>À Prazo</v>
      </c>
      <c r="P347" s="33">
        <v>43581</v>
      </c>
      <c r="Q347" s="3" t="s">
        <v>7831</v>
      </c>
    </row>
    <row r="348" spans="1:17" ht="15" customHeight="1" x14ac:dyDescent="0.25">
      <c r="A348" s="8" t="s">
        <v>2581</v>
      </c>
      <c r="B348" s="3" t="s">
        <v>267</v>
      </c>
      <c r="C348" s="3" t="s">
        <v>4377</v>
      </c>
      <c r="D348" s="3" t="str">
        <f t="shared" si="10"/>
        <v>Leona Pais Donovan</v>
      </c>
      <c r="E348" s="3">
        <f t="shared" ca="1" si="11"/>
        <v>0.47380921380741636</v>
      </c>
      <c r="F348" s="31" t="s">
        <v>7776</v>
      </c>
      <c r="G348" s="3" t="str">
        <f>Dados[[#This Row],[NOME]]&amp;Dados[[#This Row],[PROVEDOR]]</f>
        <v>Leona@yahoo.com</v>
      </c>
      <c r="H348" s="14">
        <v>42</v>
      </c>
      <c r="I348" s="3" t="str">
        <f>VLOOKUP(Dados[[#This Row],[PREFIXO]],DDD!A:C,2,0)</f>
        <v>Paraná</v>
      </c>
      <c r="J348" s="3" t="str">
        <f>VLOOKUP(Dados[[#This Row],[PREFIXO]],DDD!A:C,3,0)</f>
        <v>Sul</v>
      </c>
      <c r="K348" s="3" t="str">
        <f>IF(Dados[[#This Row],[PREÇO ]]=2000,"Produto A",IF(Dados[[#This Row],[PREÇO ]]=1800,"Produto B","Produto C"))</f>
        <v>Produto A</v>
      </c>
      <c r="L348" s="3" t="str">
        <f>IF(Dados[[#This Row],[Nº DE PARCELAS]]=1,"Boleto","Cartão de crédito")</f>
        <v>Boleto</v>
      </c>
      <c r="M348" s="28">
        <v>2000</v>
      </c>
      <c r="N348" s="5">
        <v>1</v>
      </c>
      <c r="O348" s="3" t="str">
        <f>IF(Dados[[#This Row],[Nº DE PARCELAS]]=1,"À vista","À Prazo")</f>
        <v>À vista</v>
      </c>
      <c r="P348" s="33">
        <v>43581</v>
      </c>
      <c r="Q348" s="3" t="s">
        <v>7832</v>
      </c>
    </row>
    <row r="349" spans="1:17" ht="15" customHeight="1" x14ac:dyDescent="0.25">
      <c r="A349" s="8" t="s">
        <v>807</v>
      </c>
      <c r="B349" s="3" t="s">
        <v>34</v>
      </c>
      <c r="C349" s="3" t="s">
        <v>4393</v>
      </c>
      <c r="D349" s="3" t="str">
        <f t="shared" si="10"/>
        <v>Ariela Araújo O’Hara</v>
      </c>
      <c r="E349" s="3">
        <f t="shared" ca="1" si="11"/>
        <v>0.49600172704278167</v>
      </c>
      <c r="F349" s="31" t="s">
        <v>7776</v>
      </c>
      <c r="G349" s="3" t="str">
        <f>Dados[[#This Row],[NOME]]&amp;Dados[[#This Row],[PROVEDOR]]</f>
        <v>Ariela@yahoo.com</v>
      </c>
      <c r="H349" s="14">
        <v>62</v>
      </c>
      <c r="I349" s="3" t="str">
        <f>VLOOKUP(Dados[[#This Row],[PREFIXO]],DDD!A:C,2,0)</f>
        <v>Goiás</v>
      </c>
      <c r="J349" s="3" t="str">
        <f>VLOOKUP(Dados[[#This Row],[PREFIXO]],DDD!A:C,3,0)</f>
        <v>Centro-Oeste</v>
      </c>
      <c r="K349" s="3" t="str">
        <f>IF(Dados[[#This Row],[PREÇO ]]=2000,"Produto A",IF(Dados[[#This Row],[PREÇO ]]=1800,"Produto B","Produto C"))</f>
        <v>Produto C</v>
      </c>
      <c r="L349" s="3" t="str">
        <f>IF(Dados[[#This Row],[Nº DE PARCELAS]]=1,"Boleto","Cartão de crédito")</f>
        <v>Cartão de crédito</v>
      </c>
      <c r="M349" s="28">
        <v>1500</v>
      </c>
      <c r="N349" s="5">
        <v>8</v>
      </c>
      <c r="O349" s="3" t="str">
        <f>IF(Dados[[#This Row],[Nº DE PARCELAS]]=1,"À vista","À Prazo")</f>
        <v>À Prazo</v>
      </c>
      <c r="P349" s="33">
        <v>43581</v>
      </c>
      <c r="Q349" s="3" t="s">
        <v>7833</v>
      </c>
    </row>
    <row r="350" spans="1:17" ht="15" customHeight="1" x14ac:dyDescent="0.25">
      <c r="A350" s="8" t="s">
        <v>839</v>
      </c>
      <c r="B350" s="3" t="s">
        <v>66</v>
      </c>
      <c r="C350" s="3" t="s">
        <v>4386</v>
      </c>
      <c r="D350" s="3" t="str">
        <f t="shared" si="10"/>
        <v>Asheleya Bragança Higgins</v>
      </c>
      <c r="E350" s="3">
        <f t="shared" ca="1" si="11"/>
        <v>0.72861690519599309</v>
      </c>
      <c r="F350" s="13" t="s">
        <v>7774</v>
      </c>
      <c r="G350" s="3" t="str">
        <f>Dados[[#This Row],[NOME]]&amp;Dados[[#This Row],[PROVEDOR]]</f>
        <v>Asheleya@hotmail.com</v>
      </c>
      <c r="H350" s="14">
        <v>43</v>
      </c>
      <c r="I350" s="3" t="str">
        <f>VLOOKUP(Dados[[#This Row],[PREFIXO]],DDD!A:C,2,0)</f>
        <v>Paraná</v>
      </c>
      <c r="J350" s="3" t="str">
        <f>VLOOKUP(Dados[[#This Row],[PREFIXO]],DDD!A:C,3,0)</f>
        <v>Sul</v>
      </c>
      <c r="K350" s="3" t="str">
        <f>IF(Dados[[#This Row],[PREÇO ]]=2000,"Produto A",IF(Dados[[#This Row],[PREÇO ]]=1800,"Produto B","Produto C"))</f>
        <v>Produto B</v>
      </c>
      <c r="L350" s="3" t="str">
        <f>IF(Dados[[#This Row],[Nº DE PARCELAS]]=1,"Boleto","Cartão de crédito")</f>
        <v>Cartão de crédito</v>
      </c>
      <c r="M350" s="28">
        <v>1800</v>
      </c>
      <c r="N350" s="5">
        <v>4</v>
      </c>
      <c r="O350" s="3" t="str">
        <f>IF(Dados[[#This Row],[Nº DE PARCELAS]]=1,"À vista","À Prazo")</f>
        <v>À Prazo</v>
      </c>
      <c r="P350" s="33">
        <v>43582</v>
      </c>
      <c r="Q350" s="3" t="s">
        <v>7833</v>
      </c>
    </row>
    <row r="351" spans="1:17" ht="15" customHeight="1" x14ac:dyDescent="0.25">
      <c r="A351" s="8" t="s">
        <v>1058</v>
      </c>
      <c r="B351" s="3" t="s">
        <v>286</v>
      </c>
      <c r="C351" s="3" t="s">
        <v>4373</v>
      </c>
      <c r="D351" s="3" t="str">
        <f t="shared" si="10"/>
        <v>Catyleia Pereira Conway</v>
      </c>
      <c r="E351" s="3">
        <f t="shared" ca="1" si="11"/>
        <v>0.58361344823113315</v>
      </c>
      <c r="F351" s="31" t="s">
        <v>7777</v>
      </c>
      <c r="G351" s="3" t="str">
        <f>Dados[[#This Row],[NOME]]&amp;Dados[[#This Row],[PROVEDOR]]</f>
        <v>Catyleia@ig.com</v>
      </c>
      <c r="H351" s="14">
        <v>81</v>
      </c>
      <c r="I351" s="3" t="str">
        <f>VLOOKUP(Dados[[#This Row],[PREFIXO]],DDD!A:C,2,0)</f>
        <v>Pernambuco</v>
      </c>
      <c r="J351" s="3" t="str">
        <f>VLOOKUP(Dados[[#This Row],[PREFIXO]],DDD!A:C,3,0)</f>
        <v>Nordeste</v>
      </c>
      <c r="K351" s="3" t="str">
        <f>IF(Dados[[#This Row],[PREÇO ]]=2000,"Produto A",IF(Dados[[#This Row],[PREÇO ]]=1800,"Produto B","Produto C"))</f>
        <v>Produto C</v>
      </c>
      <c r="L351" s="3" t="str">
        <f>IF(Dados[[#This Row],[Nº DE PARCELAS]]=1,"Boleto","Cartão de crédito")</f>
        <v>Cartão de crédito</v>
      </c>
      <c r="M351" s="28">
        <v>1500</v>
      </c>
      <c r="N351" s="5">
        <v>10</v>
      </c>
      <c r="O351" s="3" t="str">
        <f>IF(Dados[[#This Row],[Nº DE PARCELAS]]=1,"À vista","À Prazo")</f>
        <v>À Prazo</v>
      </c>
      <c r="P351" s="33">
        <v>43582</v>
      </c>
      <c r="Q351" s="3" t="s">
        <v>7833</v>
      </c>
    </row>
    <row r="352" spans="1:17" ht="15" customHeight="1" x14ac:dyDescent="0.25">
      <c r="A352" s="8" t="s">
        <v>1785</v>
      </c>
      <c r="B352" s="3" t="s">
        <v>243</v>
      </c>
      <c r="C352" s="3" t="s">
        <v>4399</v>
      </c>
      <c r="D352" s="3" t="str">
        <f t="shared" si="10"/>
        <v>Hafsa Müller Reese</v>
      </c>
      <c r="E352" s="3">
        <f t="shared" ca="1" si="11"/>
        <v>0.90100200188017698</v>
      </c>
      <c r="F352" s="13" t="s">
        <v>7774</v>
      </c>
      <c r="G352" s="3" t="str">
        <f>Dados[[#This Row],[NOME]]&amp;Dados[[#This Row],[PROVEDOR]]</f>
        <v>Hafsa@hotmail.com</v>
      </c>
      <c r="H352" s="14">
        <v>63</v>
      </c>
      <c r="I352" s="3" t="str">
        <f>VLOOKUP(Dados[[#This Row],[PREFIXO]],DDD!A:C,2,0)</f>
        <v>Tocantins</v>
      </c>
      <c r="J352" s="3" t="str">
        <f>VLOOKUP(Dados[[#This Row],[PREFIXO]],DDD!A:C,3,0)</f>
        <v>Norte</v>
      </c>
      <c r="K352" s="3" t="str">
        <f>IF(Dados[[#This Row],[PREÇO ]]=2000,"Produto A",IF(Dados[[#This Row],[PREÇO ]]=1800,"Produto B","Produto C"))</f>
        <v>Produto B</v>
      </c>
      <c r="L352" s="3" t="str">
        <f>IF(Dados[[#This Row],[Nº DE PARCELAS]]=1,"Boleto","Cartão de crédito")</f>
        <v>Cartão de crédito</v>
      </c>
      <c r="M352" s="28">
        <v>1800</v>
      </c>
      <c r="N352" s="5">
        <v>6</v>
      </c>
      <c r="O352" s="3" t="str">
        <f>IF(Dados[[#This Row],[Nº DE PARCELAS]]=1,"À vista","À Prazo")</f>
        <v>À Prazo</v>
      </c>
      <c r="P352" s="33">
        <v>43582</v>
      </c>
      <c r="Q352" s="3" t="s">
        <v>7832</v>
      </c>
    </row>
    <row r="353" spans="1:17" ht="15" customHeight="1" x14ac:dyDescent="0.25">
      <c r="A353" s="8" t="s">
        <v>2796</v>
      </c>
      <c r="B353" s="3" t="s">
        <v>99</v>
      </c>
      <c r="C353" s="3" t="s">
        <v>4399</v>
      </c>
      <c r="D353" s="3" t="str">
        <f t="shared" si="10"/>
        <v>Maanvika Conceição Reese</v>
      </c>
      <c r="E353" s="3">
        <f t="shared" ca="1" si="11"/>
        <v>0.60641462523546097</v>
      </c>
      <c r="F353" s="31" t="s">
        <v>7776</v>
      </c>
      <c r="G353" s="3" t="str">
        <f>Dados[[#This Row],[NOME]]&amp;Dados[[#This Row],[PROVEDOR]]</f>
        <v>Maanvika@yahoo.com</v>
      </c>
      <c r="H353" s="14">
        <v>64</v>
      </c>
      <c r="I353" s="3" t="str">
        <f>VLOOKUP(Dados[[#This Row],[PREFIXO]],DDD!A:C,2,0)</f>
        <v>Goiás</v>
      </c>
      <c r="J353" s="3" t="str">
        <f>VLOOKUP(Dados[[#This Row],[PREFIXO]],DDD!A:C,3,0)</f>
        <v>Centro-Oeste</v>
      </c>
      <c r="K353" s="3" t="str">
        <f>IF(Dados[[#This Row],[PREÇO ]]=2000,"Produto A",IF(Dados[[#This Row],[PREÇO ]]=1800,"Produto B","Produto C"))</f>
        <v>Produto B</v>
      </c>
      <c r="L353" s="3" t="str">
        <f>IF(Dados[[#This Row],[Nº DE PARCELAS]]=1,"Boleto","Cartão de crédito")</f>
        <v>Cartão de crédito</v>
      </c>
      <c r="M353" s="28">
        <v>1800</v>
      </c>
      <c r="N353" s="5">
        <v>4</v>
      </c>
      <c r="O353" s="3" t="str">
        <f>IF(Dados[[#This Row],[Nº DE PARCELAS]]=1,"À vista","À Prazo")</f>
        <v>À Prazo</v>
      </c>
      <c r="P353" s="33">
        <v>43583</v>
      </c>
      <c r="Q353" s="3" t="s">
        <v>7831</v>
      </c>
    </row>
    <row r="354" spans="1:17" ht="15" customHeight="1" x14ac:dyDescent="0.25">
      <c r="A354" s="8" t="s">
        <v>2810</v>
      </c>
      <c r="B354" s="3" t="s">
        <v>113</v>
      </c>
      <c r="C354" s="3" t="s">
        <v>4375</v>
      </c>
      <c r="D354" s="3" t="str">
        <f t="shared" si="10"/>
        <v>Maëlys Dias Costello</v>
      </c>
      <c r="E354" s="3">
        <f t="shared" ca="1" si="11"/>
        <v>0.24009758365704392</v>
      </c>
      <c r="F354" s="31" t="s">
        <v>7776</v>
      </c>
      <c r="G354" s="3" t="str">
        <f>Dados[[#This Row],[NOME]]&amp;Dados[[#This Row],[PROVEDOR]]</f>
        <v>Maëlys@yahoo.com</v>
      </c>
      <c r="H354" s="14">
        <v>44</v>
      </c>
      <c r="I354" s="3" t="str">
        <f>VLOOKUP(Dados[[#This Row],[PREFIXO]],DDD!A:C,2,0)</f>
        <v>Paraná</v>
      </c>
      <c r="J354" s="3" t="str">
        <f>VLOOKUP(Dados[[#This Row],[PREFIXO]],DDD!A:C,3,0)</f>
        <v>Sul</v>
      </c>
      <c r="K354" s="3" t="str">
        <f>IF(Dados[[#This Row],[PREÇO ]]=2000,"Produto A",IF(Dados[[#This Row],[PREÇO ]]=1800,"Produto B","Produto C"))</f>
        <v>Produto B</v>
      </c>
      <c r="L354" s="3" t="str">
        <f>IF(Dados[[#This Row],[Nº DE PARCELAS]]=1,"Boleto","Cartão de crédito")</f>
        <v>Cartão de crédito</v>
      </c>
      <c r="M354" s="28">
        <v>1800</v>
      </c>
      <c r="N354" s="5">
        <v>3</v>
      </c>
      <c r="O354" s="3" t="str">
        <f>IF(Dados[[#This Row],[Nº DE PARCELAS]]=1,"À vista","À Prazo")</f>
        <v>À Prazo</v>
      </c>
      <c r="P354" s="33">
        <v>43583</v>
      </c>
      <c r="Q354" s="3" t="s">
        <v>7832</v>
      </c>
    </row>
    <row r="355" spans="1:17" ht="15" customHeight="1" x14ac:dyDescent="0.25">
      <c r="A355" s="8" t="s">
        <v>3854</v>
      </c>
      <c r="B355" s="3" t="s">
        <v>386</v>
      </c>
      <c r="C355" s="3" t="s">
        <v>4404</v>
      </c>
      <c r="D355" s="3" t="str">
        <f t="shared" si="10"/>
        <v>Solange Xavier Vaughn</v>
      </c>
      <c r="E355" s="3">
        <f t="shared" ca="1" si="11"/>
        <v>0.59485982820183281</v>
      </c>
      <c r="F355" s="31" t="s">
        <v>7775</v>
      </c>
      <c r="G355" s="3" t="str">
        <f>Dados[[#This Row],[NOME]]&amp;Dados[[#This Row],[PROVEDOR]]</f>
        <v>Solange@gmail.com</v>
      </c>
      <c r="H355" s="14">
        <v>82</v>
      </c>
      <c r="I355" s="3" t="str">
        <f>VLOOKUP(Dados[[#This Row],[PREFIXO]],DDD!A:C,2,0)</f>
        <v>Alagoas</v>
      </c>
      <c r="J355" s="3" t="str">
        <f>VLOOKUP(Dados[[#This Row],[PREFIXO]],DDD!A:C,3,0)</f>
        <v>Nordeste</v>
      </c>
      <c r="K355" s="3" t="str">
        <f>IF(Dados[[#This Row],[PREÇO ]]=2000,"Produto A",IF(Dados[[#This Row],[PREÇO ]]=1800,"Produto B","Produto C"))</f>
        <v>Produto C</v>
      </c>
      <c r="L355" s="3" t="str">
        <f>IF(Dados[[#This Row],[Nº DE PARCELAS]]=1,"Boleto","Cartão de crédito")</f>
        <v>Cartão de crédito</v>
      </c>
      <c r="M355" s="28">
        <v>1500</v>
      </c>
      <c r="N355" s="5">
        <v>9</v>
      </c>
      <c r="O355" s="3" t="str">
        <f>IF(Dados[[#This Row],[Nº DE PARCELAS]]=1,"À vista","À Prazo")</f>
        <v>À Prazo</v>
      </c>
      <c r="P355" s="33">
        <v>43583</v>
      </c>
      <c r="Q355" s="3" t="s">
        <v>7832</v>
      </c>
    </row>
    <row r="356" spans="1:17" ht="15" customHeight="1" x14ac:dyDescent="0.25">
      <c r="A356" s="8" t="s">
        <v>2903</v>
      </c>
      <c r="B356" s="3" t="s">
        <v>206</v>
      </c>
      <c r="C356" s="3" t="s">
        <v>4389</v>
      </c>
      <c r="D356" s="3" t="str">
        <f t="shared" si="10"/>
        <v>Mariama Macedo McCracken</v>
      </c>
      <c r="E356" s="3">
        <f t="shared" ca="1" si="11"/>
        <v>0.75960336057376232</v>
      </c>
      <c r="F356" s="31" t="s">
        <v>7776</v>
      </c>
      <c r="G356" s="3" t="str">
        <f>Dados[[#This Row],[NOME]]&amp;Dados[[#This Row],[PROVEDOR]]</f>
        <v>Mariama@yahoo.com</v>
      </c>
      <c r="H356" s="14">
        <v>65</v>
      </c>
      <c r="I356" s="3" t="str">
        <f>VLOOKUP(Dados[[#This Row],[PREFIXO]],DDD!A:C,2,0)</f>
        <v>Mato Grosso</v>
      </c>
      <c r="J356" s="3" t="str">
        <f>VLOOKUP(Dados[[#This Row],[PREFIXO]],DDD!A:C,3,0)</f>
        <v>Centro-Oeste</v>
      </c>
      <c r="K356" s="3" t="str">
        <f>IF(Dados[[#This Row],[PREÇO ]]=2000,"Produto A",IF(Dados[[#This Row],[PREÇO ]]=1800,"Produto B","Produto C"))</f>
        <v>Produto B</v>
      </c>
      <c r="L356" s="3" t="str">
        <f>IF(Dados[[#This Row],[Nº DE PARCELAS]]=1,"Boleto","Cartão de crédito")</f>
        <v>Cartão de crédito</v>
      </c>
      <c r="M356" s="28">
        <v>1800</v>
      </c>
      <c r="N356" s="5">
        <v>6</v>
      </c>
      <c r="O356" s="3" t="str">
        <f>IF(Dados[[#This Row],[Nº DE PARCELAS]]=1,"À vista","À Prazo")</f>
        <v>À Prazo</v>
      </c>
      <c r="P356" s="33">
        <v>43584</v>
      </c>
      <c r="Q356" s="3" t="s">
        <v>7834</v>
      </c>
    </row>
    <row r="357" spans="1:17" ht="15" customHeight="1" x14ac:dyDescent="0.25">
      <c r="A357" s="8" t="s">
        <v>3513</v>
      </c>
      <c r="B357" s="3" t="s">
        <v>45</v>
      </c>
      <c r="C357" s="3" t="s">
        <v>4377</v>
      </c>
      <c r="D357" s="3" t="str">
        <f t="shared" si="10"/>
        <v>Ramatoulaye Bandeira Donovan</v>
      </c>
      <c r="E357" s="3">
        <f t="shared" ca="1" si="11"/>
        <v>0.2570323813187112</v>
      </c>
      <c r="F357" s="13" t="s">
        <v>7774</v>
      </c>
      <c r="G357" s="3" t="str">
        <f>Dados[[#This Row],[NOME]]&amp;Dados[[#This Row],[PROVEDOR]]</f>
        <v>Ramatoulaye@hotmail.com</v>
      </c>
      <c r="H357" s="14">
        <v>83</v>
      </c>
      <c r="I357" s="3" t="str">
        <f>VLOOKUP(Dados[[#This Row],[PREFIXO]],DDD!A:C,2,0)</f>
        <v>Paraíba</v>
      </c>
      <c r="J357" s="3" t="str">
        <f>VLOOKUP(Dados[[#This Row],[PREFIXO]],DDD!A:C,3,0)</f>
        <v>Nordeste</v>
      </c>
      <c r="K357" s="3" t="str">
        <f>IF(Dados[[#This Row],[PREÇO ]]=2000,"Produto A",IF(Dados[[#This Row],[PREÇO ]]=1800,"Produto B","Produto C"))</f>
        <v>Produto B</v>
      </c>
      <c r="L357" s="3" t="str">
        <f>IF(Dados[[#This Row],[Nº DE PARCELAS]]=1,"Boleto","Cartão de crédito")</f>
        <v>Cartão de crédito</v>
      </c>
      <c r="M357" s="28">
        <v>1800</v>
      </c>
      <c r="N357" s="5">
        <v>6</v>
      </c>
      <c r="O357" s="3" t="str">
        <f>IF(Dados[[#This Row],[Nº DE PARCELAS]]=1,"À vista","À Prazo")</f>
        <v>À Prazo</v>
      </c>
      <c r="P357" s="33">
        <v>43584</v>
      </c>
      <c r="Q357" s="3" t="s">
        <v>7833</v>
      </c>
    </row>
    <row r="358" spans="1:17" ht="15" customHeight="1" x14ac:dyDescent="0.25">
      <c r="A358" s="8" t="s">
        <v>686</v>
      </c>
      <c r="B358" s="3" t="s">
        <v>298</v>
      </c>
      <c r="C358" s="3" t="s">
        <v>4388</v>
      </c>
      <c r="D358" s="3" t="str">
        <f t="shared" si="10"/>
        <v>Analina Poeta Lynch</v>
      </c>
      <c r="E358" s="3">
        <f t="shared" ca="1" si="11"/>
        <v>0.95467373736641958</v>
      </c>
      <c r="F358" s="31" t="s">
        <v>7777</v>
      </c>
      <c r="G358" s="3" t="str">
        <f>Dados[[#This Row],[NOME]]&amp;Dados[[#This Row],[PROVEDOR]]</f>
        <v>Analina@ig.com</v>
      </c>
      <c r="H358" s="14">
        <v>45</v>
      </c>
      <c r="I358" s="3" t="str">
        <f>VLOOKUP(Dados[[#This Row],[PREFIXO]],DDD!A:C,2,0)</f>
        <v>Paraná</v>
      </c>
      <c r="J358" s="3" t="str">
        <f>VLOOKUP(Dados[[#This Row],[PREFIXO]],DDD!A:C,3,0)</f>
        <v>Sul</v>
      </c>
      <c r="K358" s="3" t="str">
        <f>IF(Dados[[#This Row],[PREÇO ]]=2000,"Produto A",IF(Dados[[#This Row],[PREÇO ]]=1800,"Produto B","Produto C"))</f>
        <v>Produto C</v>
      </c>
      <c r="L358" s="3" t="str">
        <f>IF(Dados[[#This Row],[Nº DE PARCELAS]]=1,"Boleto","Cartão de crédito")</f>
        <v>Cartão de crédito</v>
      </c>
      <c r="M358" s="28">
        <v>1500</v>
      </c>
      <c r="N358" s="5">
        <v>9</v>
      </c>
      <c r="O358" s="3" t="str">
        <f>IF(Dados[[#This Row],[Nº DE PARCELAS]]=1,"À vista","À Prazo")</f>
        <v>À Prazo</v>
      </c>
      <c r="P358" s="33">
        <v>43584</v>
      </c>
      <c r="Q358" s="3" t="s">
        <v>7833</v>
      </c>
    </row>
    <row r="359" spans="1:17" ht="15" customHeight="1" x14ac:dyDescent="0.25">
      <c r="A359" s="8" t="s">
        <v>2308</v>
      </c>
      <c r="B359" s="3" t="s">
        <v>380</v>
      </c>
      <c r="C359" s="3" t="s">
        <v>4377</v>
      </c>
      <c r="D359" s="3" t="str">
        <f t="shared" si="10"/>
        <v>Katia Vieira Donovan</v>
      </c>
      <c r="E359" s="3">
        <f t="shared" ca="1" si="11"/>
        <v>0.33260324148154474</v>
      </c>
      <c r="F359" s="31" t="s">
        <v>7775</v>
      </c>
      <c r="G359" s="3" t="str">
        <f>Dados[[#This Row],[NOME]]&amp;Dados[[#This Row],[PROVEDOR]]</f>
        <v>Katia@gmail.com</v>
      </c>
      <c r="H359" s="14">
        <v>84</v>
      </c>
      <c r="I359" s="3" t="str">
        <f>VLOOKUP(Dados[[#This Row],[PREFIXO]],DDD!A:C,2,0)</f>
        <v>Rio Grande do Norte</v>
      </c>
      <c r="J359" s="3" t="str">
        <f>VLOOKUP(Dados[[#This Row],[PREFIXO]],DDD!A:C,3,0)</f>
        <v>Nordeste</v>
      </c>
      <c r="K359" s="3" t="str">
        <f>IF(Dados[[#This Row],[PREÇO ]]=2000,"Produto A",IF(Dados[[#This Row],[PREÇO ]]=1800,"Produto B","Produto C"))</f>
        <v>Produto A</v>
      </c>
      <c r="L359" s="3" t="str">
        <f>IF(Dados[[#This Row],[Nº DE PARCELAS]]=1,"Boleto","Cartão de crédito")</f>
        <v>Boleto</v>
      </c>
      <c r="M359" s="28">
        <v>2000</v>
      </c>
      <c r="N359" s="5">
        <v>1</v>
      </c>
      <c r="O359" s="3" t="str">
        <f>IF(Dados[[#This Row],[Nº DE PARCELAS]]=1,"À vista","À Prazo")</f>
        <v>À vista</v>
      </c>
      <c r="P359" s="33">
        <v>43585</v>
      </c>
      <c r="Q359" s="3" t="s">
        <v>7831</v>
      </c>
    </row>
    <row r="360" spans="1:17" ht="15" customHeight="1" x14ac:dyDescent="0.25">
      <c r="A360" s="8" t="s">
        <v>1233</v>
      </c>
      <c r="B360" s="3" t="s">
        <v>76</v>
      </c>
      <c r="C360" s="3" t="s">
        <v>4392</v>
      </c>
      <c r="D360" s="3" t="str">
        <f t="shared" si="10"/>
        <v>Daniella Café McLaughlin</v>
      </c>
      <c r="E360" s="3">
        <f t="shared" ca="1" si="11"/>
        <v>0.46887292652347357</v>
      </c>
      <c r="F360" s="13" t="s">
        <v>7774</v>
      </c>
      <c r="G360" s="3" t="str">
        <f>Dados[[#This Row],[NOME]]&amp;Dados[[#This Row],[PROVEDOR]]</f>
        <v>Daniella@hotmail.com</v>
      </c>
      <c r="H360" s="14">
        <v>46</v>
      </c>
      <c r="I360" s="3" t="str">
        <f>VLOOKUP(Dados[[#This Row],[PREFIXO]],DDD!A:C,2,0)</f>
        <v>Paraná</v>
      </c>
      <c r="J360" s="3" t="str">
        <f>VLOOKUP(Dados[[#This Row],[PREFIXO]],DDD!A:C,3,0)</f>
        <v>Sul</v>
      </c>
      <c r="K360" s="3" t="str">
        <f>IF(Dados[[#This Row],[PREÇO ]]=2000,"Produto A",IF(Dados[[#This Row],[PREÇO ]]=1800,"Produto B","Produto C"))</f>
        <v>Produto C</v>
      </c>
      <c r="L360" s="3" t="str">
        <f>IF(Dados[[#This Row],[Nº DE PARCELAS]]=1,"Boleto","Cartão de crédito")</f>
        <v>Cartão de crédito</v>
      </c>
      <c r="M360" s="28">
        <v>1500</v>
      </c>
      <c r="N360" s="5">
        <v>10</v>
      </c>
      <c r="O360" s="3" t="str">
        <f>IF(Dados[[#This Row],[Nº DE PARCELAS]]=1,"À vista","À Prazo")</f>
        <v>À Prazo</v>
      </c>
      <c r="P360" s="33">
        <v>43585</v>
      </c>
      <c r="Q360" s="3" t="s">
        <v>7833</v>
      </c>
    </row>
    <row r="361" spans="1:17" ht="15" customHeight="1" x14ac:dyDescent="0.25">
      <c r="A361" s="8" t="s">
        <v>2900</v>
      </c>
      <c r="B361" s="3" t="s">
        <v>203</v>
      </c>
      <c r="C361" s="3" t="s">
        <v>4386</v>
      </c>
      <c r="D361" s="3" t="str">
        <f t="shared" si="10"/>
        <v>Maria-Luís Luz Higgins</v>
      </c>
      <c r="E361" s="3">
        <f t="shared" ca="1" si="11"/>
        <v>0.48368235609205523</v>
      </c>
      <c r="F361" s="13" t="s">
        <v>7774</v>
      </c>
      <c r="G361" s="3" t="str">
        <f>Dados[[#This Row],[NOME]]&amp;Dados[[#This Row],[PROVEDOR]]</f>
        <v>Maria-Luís@hotmail.com</v>
      </c>
      <c r="H361" s="14">
        <v>66</v>
      </c>
      <c r="I361" s="3" t="str">
        <f>VLOOKUP(Dados[[#This Row],[PREFIXO]],DDD!A:C,2,0)</f>
        <v>Mato Grosso</v>
      </c>
      <c r="J361" s="3" t="str">
        <f>VLOOKUP(Dados[[#This Row],[PREFIXO]],DDD!A:C,3,0)</f>
        <v>Centro-Oeste</v>
      </c>
      <c r="K361" s="3" t="str">
        <f>IF(Dados[[#This Row],[PREÇO ]]=2000,"Produto A",IF(Dados[[#This Row],[PREÇO ]]=1800,"Produto B","Produto C"))</f>
        <v>Produto C</v>
      </c>
      <c r="L361" s="3" t="str">
        <f>IF(Dados[[#This Row],[Nº DE PARCELAS]]=1,"Boleto","Cartão de crédito")</f>
        <v>Cartão de crédito</v>
      </c>
      <c r="M361" s="28">
        <v>1500</v>
      </c>
      <c r="N361" s="5">
        <v>9</v>
      </c>
      <c r="O361" s="3" t="str">
        <f>IF(Dados[[#This Row],[Nº DE PARCELAS]]=1,"À vista","À Prazo")</f>
        <v>À Prazo</v>
      </c>
      <c r="P361" s="33">
        <v>43585</v>
      </c>
      <c r="Q361" s="3" t="s">
        <v>7833</v>
      </c>
    </row>
    <row r="362" spans="1:17" ht="15" customHeight="1" x14ac:dyDescent="0.25">
      <c r="A362" s="8" t="s">
        <v>1771</v>
      </c>
      <c r="B362" s="3" t="s">
        <v>229</v>
      </c>
      <c r="C362" s="3" t="s">
        <v>4385</v>
      </c>
      <c r="D362" s="3" t="str">
        <f t="shared" si="10"/>
        <v>Gurash Menezes Hahn</v>
      </c>
      <c r="E362" s="3">
        <f t="shared" ca="1" si="11"/>
        <v>0.98331563444814574</v>
      </c>
      <c r="F362" s="31" t="s">
        <v>7777</v>
      </c>
      <c r="G362" s="3" t="str">
        <f>Dados[[#This Row],[NOME]]&amp;Dados[[#This Row],[PROVEDOR]]</f>
        <v>Gurash@ig.com</v>
      </c>
      <c r="H362" s="14">
        <v>47</v>
      </c>
      <c r="I362" s="3" t="str">
        <f>VLOOKUP(Dados[[#This Row],[PREFIXO]],DDD!A:C,2,0)</f>
        <v>Santa Catarina</v>
      </c>
      <c r="J362" s="3" t="str">
        <f>VLOOKUP(Dados[[#This Row],[PREFIXO]],DDD!A:C,3,0)</f>
        <v>Sul</v>
      </c>
      <c r="K362" s="3" t="str">
        <f>IF(Dados[[#This Row],[PREÇO ]]=2000,"Produto A",IF(Dados[[#This Row],[PREÇO ]]=1800,"Produto B","Produto C"))</f>
        <v>Produto B</v>
      </c>
      <c r="L362" s="3" t="str">
        <f>IF(Dados[[#This Row],[Nº DE PARCELAS]]=1,"Boleto","Cartão de crédito")</f>
        <v>Cartão de crédito</v>
      </c>
      <c r="M362" s="28">
        <v>1800</v>
      </c>
      <c r="N362" s="5">
        <v>7</v>
      </c>
      <c r="O362" s="3" t="str">
        <f>IF(Dados[[#This Row],[Nº DE PARCELAS]]=1,"À vista","À Prazo")</f>
        <v>À Prazo</v>
      </c>
      <c r="P362" s="33">
        <v>43586</v>
      </c>
      <c r="Q362" s="3" t="s">
        <v>7833</v>
      </c>
    </row>
    <row r="363" spans="1:17" ht="15" customHeight="1" x14ac:dyDescent="0.25">
      <c r="A363" s="8" t="s">
        <v>4066</v>
      </c>
      <c r="B363" s="3" t="s">
        <v>212</v>
      </c>
      <c r="C363" s="3" t="s">
        <v>4379</v>
      </c>
      <c r="D363" s="3" t="str">
        <f t="shared" si="10"/>
        <v>Túlipa Malafaia Duncan</v>
      </c>
      <c r="E363" s="3">
        <f t="shared" ca="1" si="11"/>
        <v>0.71897242931778615</v>
      </c>
      <c r="F363" s="13" t="s">
        <v>7774</v>
      </c>
      <c r="G363" s="3" t="str">
        <f>Dados[[#This Row],[NOME]]&amp;Dados[[#This Row],[PROVEDOR]]</f>
        <v>Túlipa@hotmail.com</v>
      </c>
      <c r="H363" s="14">
        <v>67</v>
      </c>
      <c r="I363" s="3" t="str">
        <f>VLOOKUP(Dados[[#This Row],[PREFIXO]],DDD!A:C,2,0)</f>
        <v>Mato Grosso do Sul</v>
      </c>
      <c r="J363" s="3" t="str">
        <f>VLOOKUP(Dados[[#This Row],[PREFIXO]],DDD!A:C,3,0)</f>
        <v>Centro-Oeste</v>
      </c>
      <c r="K363" s="3" t="str">
        <f>IF(Dados[[#This Row],[PREÇO ]]=2000,"Produto A",IF(Dados[[#This Row],[PREÇO ]]=1800,"Produto B","Produto C"))</f>
        <v>Produto C</v>
      </c>
      <c r="L363" s="3" t="str">
        <f>IF(Dados[[#This Row],[Nº DE PARCELAS]]=1,"Boleto","Cartão de crédito")</f>
        <v>Cartão de crédito</v>
      </c>
      <c r="M363" s="28">
        <v>1500</v>
      </c>
      <c r="N363" s="5">
        <v>8</v>
      </c>
      <c r="O363" s="3" t="str">
        <f>IF(Dados[[#This Row],[Nº DE PARCELAS]]=1,"À vista","À Prazo")</f>
        <v>À Prazo</v>
      </c>
      <c r="P363" s="33">
        <v>43586</v>
      </c>
      <c r="Q363" s="3" t="s">
        <v>7833</v>
      </c>
    </row>
    <row r="364" spans="1:17" ht="15" customHeight="1" x14ac:dyDescent="0.25">
      <c r="A364" s="8" t="s">
        <v>3295</v>
      </c>
      <c r="B364" s="3" t="s">
        <v>213</v>
      </c>
      <c r="C364" s="3" t="s">
        <v>4392</v>
      </c>
      <c r="D364" s="3" t="str">
        <f t="shared" si="10"/>
        <v>Nitya Malta McLaughlin</v>
      </c>
      <c r="E364" s="3">
        <f t="shared" ca="1" si="11"/>
        <v>0.60028636411723513</v>
      </c>
      <c r="F364" s="31" t="s">
        <v>7775</v>
      </c>
      <c r="G364" s="3" t="str">
        <f>Dados[[#This Row],[NOME]]&amp;Dados[[#This Row],[PROVEDOR]]</f>
        <v>Nitya@gmail.com</v>
      </c>
      <c r="H364" s="14">
        <v>85</v>
      </c>
      <c r="I364" s="3" t="str">
        <f>VLOOKUP(Dados[[#This Row],[PREFIXO]],DDD!A:C,2,0)</f>
        <v>Ceará</v>
      </c>
      <c r="J364" s="3" t="str">
        <f>VLOOKUP(Dados[[#This Row],[PREFIXO]],DDD!A:C,3,0)</f>
        <v>Nordeste</v>
      </c>
      <c r="K364" s="3" t="str">
        <f>IF(Dados[[#This Row],[PREÇO ]]=2000,"Produto A",IF(Dados[[#This Row],[PREÇO ]]=1800,"Produto B","Produto C"))</f>
        <v>Produto B</v>
      </c>
      <c r="L364" s="3" t="str">
        <f>IF(Dados[[#This Row],[Nº DE PARCELAS]]=1,"Boleto","Cartão de crédito")</f>
        <v>Cartão de crédito</v>
      </c>
      <c r="M364" s="28">
        <v>1800</v>
      </c>
      <c r="N364" s="5">
        <v>3</v>
      </c>
      <c r="O364" s="3" t="str">
        <f>IF(Dados[[#This Row],[Nº DE PARCELAS]]=1,"À vista","À Prazo")</f>
        <v>À Prazo</v>
      </c>
      <c r="P364" s="33">
        <v>43586</v>
      </c>
      <c r="Q364" s="3" t="s">
        <v>7834</v>
      </c>
    </row>
    <row r="365" spans="1:17" ht="15" customHeight="1" x14ac:dyDescent="0.25">
      <c r="A365" s="8" t="s">
        <v>745</v>
      </c>
      <c r="B365" s="3" t="s">
        <v>358</v>
      </c>
      <c r="C365" s="3" t="s">
        <v>4371</v>
      </c>
      <c r="D365" s="3" t="str">
        <f t="shared" si="10"/>
        <v>Aníria Tamburi Atkinson</v>
      </c>
      <c r="E365" s="3">
        <f t="shared" ca="1" si="11"/>
        <v>0.27956615345279012</v>
      </c>
      <c r="F365" s="31" t="s">
        <v>7775</v>
      </c>
      <c r="G365" s="3" t="str">
        <f>Dados[[#This Row],[NOME]]&amp;Dados[[#This Row],[PROVEDOR]]</f>
        <v>Aníria@gmail.com</v>
      </c>
      <c r="H365" s="14">
        <v>48</v>
      </c>
      <c r="I365" s="3" t="str">
        <f>VLOOKUP(Dados[[#This Row],[PREFIXO]],DDD!A:C,2,0)</f>
        <v>Santa Catarina</v>
      </c>
      <c r="J365" s="3" t="str">
        <f>VLOOKUP(Dados[[#This Row],[PREFIXO]],DDD!A:C,3,0)</f>
        <v>Sul</v>
      </c>
      <c r="K365" s="3" t="str">
        <f>IF(Dados[[#This Row],[PREÇO ]]=2000,"Produto A",IF(Dados[[#This Row],[PREÇO ]]=1800,"Produto B","Produto C"))</f>
        <v>Produto C</v>
      </c>
      <c r="L365" s="3" t="str">
        <f>IF(Dados[[#This Row],[Nº DE PARCELAS]]=1,"Boleto","Cartão de crédito")</f>
        <v>Cartão de crédito</v>
      </c>
      <c r="M365" s="28">
        <v>1500</v>
      </c>
      <c r="N365" s="5">
        <v>8</v>
      </c>
      <c r="O365" s="3" t="str">
        <f>IF(Dados[[#This Row],[Nº DE PARCELAS]]=1,"À vista","À Prazo")</f>
        <v>À Prazo</v>
      </c>
      <c r="P365" s="33">
        <v>43587</v>
      </c>
      <c r="Q365" s="3" t="s">
        <v>7833</v>
      </c>
    </row>
    <row r="366" spans="1:17" ht="15" customHeight="1" x14ac:dyDescent="0.25">
      <c r="A366" s="8" t="s">
        <v>3025</v>
      </c>
      <c r="B366" s="3" t="s">
        <v>328</v>
      </c>
      <c r="C366" s="3" t="s">
        <v>4394</v>
      </c>
      <c r="D366" s="3" t="str">
        <f t="shared" si="10"/>
        <v>Melynda Sacramento O’Connell</v>
      </c>
      <c r="E366" s="3">
        <f t="shared" ca="1" si="11"/>
        <v>8.9082253890057084E-3</v>
      </c>
      <c r="F366" s="31" t="s">
        <v>7775</v>
      </c>
      <c r="G366" s="3" t="str">
        <f>Dados[[#This Row],[NOME]]&amp;Dados[[#This Row],[PROVEDOR]]</f>
        <v>Melynda@gmail.com</v>
      </c>
      <c r="H366" s="14">
        <v>68</v>
      </c>
      <c r="I366" s="3" t="str">
        <f>VLOOKUP(Dados[[#This Row],[PREFIXO]],DDD!A:C,2,0)</f>
        <v>Acre</v>
      </c>
      <c r="J366" s="3" t="str">
        <f>VLOOKUP(Dados[[#This Row],[PREFIXO]],DDD!A:C,3,0)</f>
        <v>Norte</v>
      </c>
      <c r="K366" s="3" t="str">
        <f>IF(Dados[[#This Row],[PREÇO ]]=2000,"Produto A",IF(Dados[[#This Row],[PREÇO ]]=1800,"Produto B","Produto C"))</f>
        <v>Produto B</v>
      </c>
      <c r="L366" s="3" t="str">
        <f>IF(Dados[[#This Row],[Nº DE PARCELAS]]=1,"Boleto","Cartão de crédito")</f>
        <v>Cartão de crédito</v>
      </c>
      <c r="M366" s="28">
        <v>1800</v>
      </c>
      <c r="N366" s="5">
        <v>3</v>
      </c>
      <c r="O366" s="3" t="str">
        <f>IF(Dados[[#This Row],[Nº DE PARCELAS]]=1,"À vista","À Prazo")</f>
        <v>À Prazo</v>
      </c>
      <c r="P366" s="33">
        <v>43587</v>
      </c>
      <c r="Q366" s="3" t="s">
        <v>7832</v>
      </c>
    </row>
    <row r="367" spans="1:17" ht="15" customHeight="1" x14ac:dyDescent="0.25">
      <c r="A367" s="8" t="s">
        <v>3151</v>
      </c>
      <c r="B367" s="3" t="s">
        <v>69</v>
      </c>
      <c r="C367" s="3" t="s">
        <v>4403</v>
      </c>
      <c r="D367" s="3" t="str">
        <f t="shared" si="10"/>
        <v>Nalini Brasil Walsh</v>
      </c>
      <c r="E367" s="3">
        <f t="shared" ca="1" si="11"/>
        <v>0.52399305749896119</v>
      </c>
      <c r="F367" s="13" t="s">
        <v>7774</v>
      </c>
      <c r="G367" s="3" t="str">
        <f>Dados[[#This Row],[NOME]]&amp;Dados[[#This Row],[PROVEDOR]]</f>
        <v>Nalini@hotmail.com</v>
      </c>
      <c r="H367" s="14">
        <v>86</v>
      </c>
      <c r="I367" s="3" t="str">
        <f>VLOOKUP(Dados[[#This Row],[PREFIXO]],DDD!A:C,2,0)</f>
        <v>Piauí</v>
      </c>
      <c r="J367" s="3" t="str">
        <f>VLOOKUP(Dados[[#This Row],[PREFIXO]],DDD!A:C,3,0)</f>
        <v>Nordeste</v>
      </c>
      <c r="K367" s="3" t="str">
        <f>IF(Dados[[#This Row],[PREÇO ]]=2000,"Produto A",IF(Dados[[#This Row],[PREÇO ]]=1800,"Produto B","Produto C"))</f>
        <v>Produto B</v>
      </c>
      <c r="L367" s="3" t="str">
        <f>IF(Dados[[#This Row],[Nº DE PARCELAS]]=1,"Boleto","Cartão de crédito")</f>
        <v>Cartão de crédito</v>
      </c>
      <c r="M367" s="28">
        <v>1800</v>
      </c>
      <c r="N367" s="5">
        <v>6</v>
      </c>
      <c r="O367" s="3" t="str">
        <f>IF(Dados[[#This Row],[Nº DE PARCELAS]]=1,"À vista","À Prazo")</f>
        <v>À Prazo</v>
      </c>
      <c r="P367" s="33">
        <v>43587</v>
      </c>
      <c r="Q367" s="3" t="s">
        <v>7834</v>
      </c>
    </row>
    <row r="368" spans="1:17" ht="15" customHeight="1" x14ac:dyDescent="0.25">
      <c r="A368" s="8" t="s">
        <v>1047</v>
      </c>
      <c r="B368" s="3" t="s">
        <v>275</v>
      </c>
      <c r="C368" s="3" t="s">
        <v>4400</v>
      </c>
      <c r="D368" s="3" t="str">
        <f t="shared" si="10"/>
        <v>Caterina Pasquim Saunders</v>
      </c>
      <c r="E368" s="3">
        <f t="shared" ca="1" si="11"/>
        <v>0.77589896168266825</v>
      </c>
      <c r="F368" s="31" t="s">
        <v>7775</v>
      </c>
      <c r="G368" s="3" t="str">
        <f>Dados[[#This Row],[NOME]]&amp;Dados[[#This Row],[PROVEDOR]]</f>
        <v>Caterina@gmail.com</v>
      </c>
      <c r="H368" s="14">
        <v>87</v>
      </c>
      <c r="I368" s="3" t="str">
        <f>VLOOKUP(Dados[[#This Row],[PREFIXO]],DDD!A:C,2,0)</f>
        <v>Pernambuco</v>
      </c>
      <c r="J368" s="3" t="str">
        <f>VLOOKUP(Dados[[#This Row],[PREFIXO]],DDD!A:C,3,0)</f>
        <v>Nordeste</v>
      </c>
      <c r="K368" s="3" t="str">
        <f>IF(Dados[[#This Row],[PREÇO ]]=2000,"Produto A",IF(Dados[[#This Row],[PREÇO ]]=1800,"Produto B","Produto C"))</f>
        <v>Produto A</v>
      </c>
      <c r="L368" s="3" t="str">
        <f>IF(Dados[[#This Row],[Nº DE PARCELAS]]=1,"Boleto","Cartão de crédito")</f>
        <v>Boleto</v>
      </c>
      <c r="M368" s="28">
        <v>2000</v>
      </c>
      <c r="N368" s="5">
        <v>1</v>
      </c>
      <c r="O368" s="3" t="str">
        <f>IF(Dados[[#This Row],[Nº DE PARCELAS]]=1,"À vista","À Prazo")</f>
        <v>À vista</v>
      </c>
      <c r="P368" s="33">
        <v>43588</v>
      </c>
      <c r="Q368" s="3" t="s">
        <v>7832</v>
      </c>
    </row>
    <row r="369" spans="1:17" ht="15" customHeight="1" x14ac:dyDescent="0.25">
      <c r="A369" s="8" t="s">
        <v>3669</v>
      </c>
      <c r="B369" s="3" t="s">
        <v>201</v>
      </c>
      <c r="C369" s="3" t="s">
        <v>4377</v>
      </c>
      <c r="D369" s="3" t="str">
        <f t="shared" si="10"/>
        <v>Saisha Lopes Donovan</v>
      </c>
      <c r="E369" s="3">
        <f t="shared" ca="1" si="11"/>
        <v>0.75440138907761012</v>
      </c>
      <c r="F369" s="13" t="s">
        <v>7774</v>
      </c>
      <c r="G369" s="3" t="str">
        <f>Dados[[#This Row],[NOME]]&amp;Dados[[#This Row],[PROVEDOR]]</f>
        <v>Saisha@hotmail.com</v>
      </c>
      <c r="H369" s="14">
        <v>69</v>
      </c>
      <c r="I369" s="3" t="str">
        <f>VLOOKUP(Dados[[#This Row],[PREFIXO]],DDD!A:C,2,0)</f>
        <v>Rondônia</v>
      </c>
      <c r="J369" s="3" t="str">
        <f>VLOOKUP(Dados[[#This Row],[PREFIXO]],DDD!A:C,3,0)</f>
        <v>Norte</v>
      </c>
      <c r="K369" s="3" t="str">
        <f>IF(Dados[[#This Row],[PREÇO ]]=2000,"Produto A",IF(Dados[[#This Row],[PREÇO ]]=1800,"Produto B","Produto C"))</f>
        <v>Produto C</v>
      </c>
      <c r="L369" s="3" t="str">
        <f>IF(Dados[[#This Row],[Nº DE PARCELAS]]=1,"Boleto","Cartão de crédito")</f>
        <v>Cartão de crédito</v>
      </c>
      <c r="M369" s="28">
        <v>1500</v>
      </c>
      <c r="N369" s="5">
        <v>8</v>
      </c>
      <c r="O369" s="3" t="str">
        <f>IF(Dados[[#This Row],[Nº DE PARCELAS]]=1,"À vista","À Prazo")</f>
        <v>À Prazo</v>
      </c>
      <c r="P369" s="33">
        <v>43588</v>
      </c>
      <c r="Q369" s="3" t="s">
        <v>7834</v>
      </c>
    </row>
    <row r="370" spans="1:17" ht="15" customHeight="1" x14ac:dyDescent="0.25">
      <c r="A370" s="8" t="s">
        <v>3789</v>
      </c>
      <c r="B370" s="3" t="s">
        <v>321</v>
      </c>
      <c r="C370" s="3" t="s">
        <v>4380</v>
      </c>
      <c r="D370" s="3" t="str">
        <f t="shared" si="10"/>
        <v>Sheinizy Rodrigues Faulkner</v>
      </c>
      <c r="E370" s="3">
        <f t="shared" ca="1" si="11"/>
        <v>8.2963220461761411E-3</v>
      </c>
      <c r="F370" s="31" t="s">
        <v>7777</v>
      </c>
      <c r="G370" s="3" t="str">
        <f>Dados[[#This Row],[NOME]]&amp;Dados[[#This Row],[PROVEDOR]]</f>
        <v>Sheinizy@ig.com</v>
      </c>
      <c r="H370" s="14">
        <v>49</v>
      </c>
      <c r="I370" s="3" t="str">
        <f>VLOOKUP(Dados[[#This Row],[PREFIXO]],DDD!A:C,2,0)</f>
        <v>Santa Catarina</v>
      </c>
      <c r="J370" s="3" t="str">
        <f>VLOOKUP(Dados[[#This Row],[PREFIXO]],DDD!A:C,3,0)</f>
        <v>Sul</v>
      </c>
      <c r="K370" s="3" t="str">
        <f>IF(Dados[[#This Row],[PREÇO ]]=2000,"Produto A",IF(Dados[[#This Row],[PREÇO ]]=1800,"Produto B","Produto C"))</f>
        <v>Produto A</v>
      </c>
      <c r="L370" s="3" t="str">
        <f>IF(Dados[[#This Row],[Nº DE PARCELAS]]=1,"Boleto","Cartão de crédito")</f>
        <v>Boleto</v>
      </c>
      <c r="M370" s="28">
        <v>2000</v>
      </c>
      <c r="N370" s="5">
        <v>1</v>
      </c>
      <c r="O370" s="3" t="str">
        <f>IF(Dados[[#This Row],[Nº DE PARCELAS]]=1,"À vista","À Prazo")</f>
        <v>À vista</v>
      </c>
      <c r="P370" s="33">
        <v>43588</v>
      </c>
      <c r="Q370" s="3" t="s">
        <v>7832</v>
      </c>
    </row>
    <row r="371" spans="1:17" ht="15" customHeight="1" x14ac:dyDescent="0.25">
      <c r="A371" s="8" t="s">
        <v>2662</v>
      </c>
      <c r="B371" s="3" t="s">
        <v>349</v>
      </c>
      <c r="C371" s="3" t="s">
        <v>4381</v>
      </c>
      <c r="D371" s="3" t="str">
        <f t="shared" si="10"/>
        <v>Lipika Siqueira Fletcher</v>
      </c>
      <c r="E371" s="3">
        <f t="shared" ca="1" si="11"/>
        <v>0.22177232007399372</v>
      </c>
      <c r="F371" s="13" t="s">
        <v>7774</v>
      </c>
      <c r="G371" s="3" t="str">
        <f>Dados[[#This Row],[NOME]]&amp;Dados[[#This Row],[PROVEDOR]]</f>
        <v>Lipika@hotmail.com</v>
      </c>
      <c r="H371" s="14">
        <v>71</v>
      </c>
      <c r="I371" s="3" t="str">
        <f>VLOOKUP(Dados[[#This Row],[PREFIXO]],DDD!A:C,2,0)</f>
        <v>Bahia</v>
      </c>
      <c r="J371" s="3" t="str">
        <f>VLOOKUP(Dados[[#This Row],[PREFIXO]],DDD!A:C,3,0)</f>
        <v>Nordeste</v>
      </c>
      <c r="K371" s="3" t="str">
        <f>IF(Dados[[#This Row],[PREÇO ]]=2000,"Produto A",IF(Dados[[#This Row],[PREÇO ]]=1800,"Produto B","Produto C"))</f>
        <v>Produto B</v>
      </c>
      <c r="L371" s="3" t="str">
        <f>IF(Dados[[#This Row],[Nº DE PARCELAS]]=1,"Boleto","Cartão de crédito")</f>
        <v>Cartão de crédito</v>
      </c>
      <c r="M371" s="28">
        <v>1800</v>
      </c>
      <c r="N371" s="5">
        <v>5</v>
      </c>
      <c r="O371" s="3" t="str">
        <f>IF(Dados[[#This Row],[Nº DE PARCELAS]]=1,"À vista","À Prazo")</f>
        <v>À Prazo</v>
      </c>
      <c r="P371" s="33">
        <v>43589</v>
      </c>
      <c r="Q371" s="3" t="s">
        <v>7831</v>
      </c>
    </row>
    <row r="372" spans="1:17" ht="15" customHeight="1" x14ac:dyDescent="0.25">
      <c r="A372" s="8" t="s">
        <v>2631</v>
      </c>
      <c r="B372" s="3" t="s">
        <v>318</v>
      </c>
      <c r="C372" s="3" t="s">
        <v>4388</v>
      </c>
      <c r="D372" s="3" t="str">
        <f t="shared" si="10"/>
        <v>Lícia Ribeiro Lynch</v>
      </c>
      <c r="E372" s="3">
        <f t="shared" ca="1" si="11"/>
        <v>0.31900183025917872</v>
      </c>
      <c r="F372" s="31" t="s">
        <v>7777</v>
      </c>
      <c r="G372" s="3" t="str">
        <f>Dados[[#This Row],[NOME]]&amp;Dados[[#This Row],[PROVEDOR]]</f>
        <v>Lícia@ig.com</v>
      </c>
      <c r="H372" s="14">
        <v>51</v>
      </c>
      <c r="I372" s="3" t="str">
        <f>VLOOKUP(Dados[[#This Row],[PREFIXO]],DDD!A:C,2,0)</f>
        <v>Rio Grande do Sul</v>
      </c>
      <c r="J372" s="3" t="str">
        <f>VLOOKUP(Dados[[#This Row],[PREFIXO]],DDD!A:C,3,0)</f>
        <v>Sul</v>
      </c>
      <c r="K372" s="3" t="str">
        <f>IF(Dados[[#This Row],[PREÇO ]]=2000,"Produto A",IF(Dados[[#This Row],[PREÇO ]]=1800,"Produto B","Produto C"))</f>
        <v>Produto A</v>
      </c>
      <c r="L372" s="3" t="str">
        <f>IF(Dados[[#This Row],[Nº DE PARCELAS]]=1,"Boleto","Cartão de crédito")</f>
        <v>Boleto</v>
      </c>
      <c r="M372" s="28">
        <v>2000</v>
      </c>
      <c r="N372" s="5">
        <v>1</v>
      </c>
      <c r="O372" s="3" t="str">
        <f>IF(Dados[[#This Row],[Nº DE PARCELAS]]=1,"À vista","À Prazo")</f>
        <v>À vista</v>
      </c>
      <c r="P372" s="33">
        <v>43589</v>
      </c>
      <c r="Q372" s="3" t="s">
        <v>7834</v>
      </c>
    </row>
    <row r="373" spans="1:17" ht="15" customHeight="1" x14ac:dyDescent="0.25">
      <c r="A373" s="8" t="s">
        <v>1510</v>
      </c>
      <c r="B373" s="3" t="s">
        <v>353</v>
      </c>
      <c r="C373" s="3" t="s">
        <v>4396</v>
      </c>
      <c r="D373" s="3" t="str">
        <f t="shared" si="10"/>
        <v>Elya Sousa Pollock</v>
      </c>
      <c r="E373" s="3">
        <f t="shared" ca="1" si="11"/>
        <v>0.52958690518300833</v>
      </c>
      <c r="F373" s="31" t="s">
        <v>7777</v>
      </c>
      <c r="G373" s="3" t="str">
        <f>Dados[[#This Row],[NOME]]&amp;Dados[[#This Row],[PROVEDOR]]</f>
        <v>Elya@ig.com</v>
      </c>
      <c r="H373" s="14">
        <v>88</v>
      </c>
      <c r="I373" s="3" t="str">
        <f>VLOOKUP(Dados[[#This Row],[PREFIXO]],DDD!A:C,2,0)</f>
        <v>Ceará</v>
      </c>
      <c r="J373" s="3" t="str">
        <f>VLOOKUP(Dados[[#This Row],[PREFIXO]],DDD!A:C,3,0)</f>
        <v>Nordeste</v>
      </c>
      <c r="K373" s="3" t="str">
        <f>IF(Dados[[#This Row],[PREÇO ]]=2000,"Produto A",IF(Dados[[#This Row],[PREÇO ]]=1800,"Produto B","Produto C"))</f>
        <v>Produto B</v>
      </c>
      <c r="L373" s="3" t="str">
        <f>IF(Dados[[#This Row],[Nº DE PARCELAS]]=1,"Boleto","Cartão de crédito")</f>
        <v>Cartão de crédito</v>
      </c>
      <c r="M373" s="28">
        <v>1800</v>
      </c>
      <c r="N373" s="5">
        <v>4</v>
      </c>
      <c r="O373" s="3" t="str">
        <f>IF(Dados[[#This Row],[Nº DE PARCELAS]]=1,"À vista","À Prazo")</f>
        <v>À Prazo</v>
      </c>
      <c r="P373" s="33">
        <v>43589</v>
      </c>
      <c r="Q373" s="3" t="s">
        <v>7834</v>
      </c>
    </row>
    <row r="374" spans="1:17" ht="15" customHeight="1" x14ac:dyDescent="0.25">
      <c r="A374" s="8" t="s">
        <v>3462</v>
      </c>
      <c r="B374" s="3" t="s">
        <v>380</v>
      </c>
      <c r="C374" s="3" t="s">
        <v>4395</v>
      </c>
      <c r="D374" s="3" t="str">
        <f t="shared" si="10"/>
        <v>Pui Vieira Stack</v>
      </c>
      <c r="E374" s="3">
        <f t="shared" ca="1" si="11"/>
        <v>0.68815806189273576</v>
      </c>
      <c r="F374" s="31" t="s">
        <v>7777</v>
      </c>
      <c r="G374" s="3" t="str">
        <f>Dados[[#This Row],[NOME]]&amp;Dados[[#This Row],[PROVEDOR]]</f>
        <v>Pui@ig.com</v>
      </c>
      <c r="H374" s="14">
        <v>73</v>
      </c>
      <c r="I374" s="3" t="str">
        <f>VLOOKUP(Dados[[#This Row],[PREFIXO]],DDD!A:C,2,0)</f>
        <v>Bahia</v>
      </c>
      <c r="J374" s="3" t="str">
        <f>VLOOKUP(Dados[[#This Row],[PREFIXO]],DDD!A:C,3,0)</f>
        <v>Nordeste</v>
      </c>
      <c r="K374" s="3" t="str">
        <f>IF(Dados[[#This Row],[PREÇO ]]=2000,"Produto A",IF(Dados[[#This Row],[PREÇO ]]=1800,"Produto B","Produto C"))</f>
        <v>Produto A</v>
      </c>
      <c r="L374" s="3" t="str">
        <f>IF(Dados[[#This Row],[Nº DE PARCELAS]]=1,"Boleto","Cartão de crédito")</f>
        <v>Boleto</v>
      </c>
      <c r="M374" s="28">
        <v>2000</v>
      </c>
      <c r="N374" s="5">
        <v>1</v>
      </c>
      <c r="O374" s="3" t="str">
        <f>IF(Dados[[#This Row],[Nº DE PARCELAS]]=1,"À vista","À Prazo")</f>
        <v>À vista</v>
      </c>
      <c r="P374" s="33">
        <v>43590</v>
      </c>
      <c r="Q374" s="3" t="s">
        <v>7831</v>
      </c>
    </row>
    <row r="375" spans="1:17" ht="15" customHeight="1" x14ac:dyDescent="0.25">
      <c r="A375" s="8" t="s">
        <v>3066</v>
      </c>
      <c r="B375" s="3" t="s">
        <v>369</v>
      </c>
      <c r="C375" s="3" t="s">
        <v>4396</v>
      </c>
      <c r="D375" s="3" t="str">
        <f t="shared" si="10"/>
        <v>Milene Valença Pollock</v>
      </c>
      <c r="E375" s="3">
        <f t="shared" ca="1" si="11"/>
        <v>8.8533455498788216E-3</v>
      </c>
      <c r="F375" s="13" t="s">
        <v>7774</v>
      </c>
      <c r="G375" s="3" t="str">
        <f>Dados[[#This Row],[NOME]]&amp;Dados[[#This Row],[PROVEDOR]]</f>
        <v>Milene@hotmail.com</v>
      </c>
      <c r="H375" s="14">
        <v>53</v>
      </c>
      <c r="I375" s="3" t="str">
        <f>VLOOKUP(Dados[[#This Row],[PREFIXO]],DDD!A:C,2,0)</f>
        <v>Rio Grande do Sul</v>
      </c>
      <c r="J375" s="3" t="str">
        <f>VLOOKUP(Dados[[#This Row],[PREFIXO]],DDD!A:C,3,0)</f>
        <v>Sul</v>
      </c>
      <c r="K375" s="3" t="str">
        <f>IF(Dados[[#This Row],[PREÇO ]]=2000,"Produto A",IF(Dados[[#This Row],[PREÇO ]]=1800,"Produto B","Produto C"))</f>
        <v>Produto A</v>
      </c>
      <c r="L375" s="3" t="str">
        <f>IF(Dados[[#This Row],[Nº DE PARCELAS]]=1,"Boleto","Cartão de crédito")</f>
        <v>Boleto</v>
      </c>
      <c r="M375" s="28">
        <v>2000</v>
      </c>
      <c r="N375" s="5">
        <v>1</v>
      </c>
      <c r="O375" s="3" t="str">
        <f>IF(Dados[[#This Row],[Nº DE PARCELAS]]=1,"À vista","À Prazo")</f>
        <v>À vista</v>
      </c>
      <c r="P375" s="33">
        <v>43590</v>
      </c>
      <c r="Q375" s="3" t="s">
        <v>7831</v>
      </c>
    </row>
    <row r="376" spans="1:17" ht="15" customHeight="1" x14ac:dyDescent="0.25">
      <c r="A376" s="8" t="s">
        <v>2616</v>
      </c>
      <c r="B376" s="3" t="s">
        <v>303</v>
      </c>
      <c r="C376" s="3" t="s">
        <v>4374</v>
      </c>
      <c r="D376" s="3" t="str">
        <f t="shared" si="10"/>
        <v>Lhuzie Prado Calhoun</v>
      </c>
      <c r="E376" s="3">
        <f t="shared" ca="1" si="11"/>
        <v>0.30672698278755384</v>
      </c>
      <c r="F376" s="31" t="s">
        <v>7775</v>
      </c>
      <c r="G376" s="3" t="str">
        <f>Dados[[#This Row],[NOME]]&amp;Dados[[#This Row],[PROVEDOR]]</f>
        <v>Lhuzie@gmail.com</v>
      </c>
      <c r="H376" s="14">
        <v>89</v>
      </c>
      <c r="I376" s="3" t="str">
        <f>VLOOKUP(Dados[[#This Row],[PREFIXO]],DDD!A:C,2,0)</f>
        <v>Piauí</v>
      </c>
      <c r="J376" s="3" t="str">
        <f>VLOOKUP(Dados[[#This Row],[PREFIXO]],DDD!A:C,3,0)</f>
        <v>Nordeste</v>
      </c>
      <c r="K376" s="3" t="str">
        <f>IF(Dados[[#This Row],[PREÇO ]]=2000,"Produto A",IF(Dados[[#This Row],[PREÇO ]]=1800,"Produto B","Produto C"))</f>
        <v>Produto B</v>
      </c>
      <c r="L376" s="3" t="str">
        <f>IF(Dados[[#This Row],[Nº DE PARCELAS]]=1,"Boleto","Cartão de crédito")</f>
        <v>Cartão de crédito</v>
      </c>
      <c r="M376" s="28">
        <v>1800</v>
      </c>
      <c r="N376" s="5">
        <v>5</v>
      </c>
      <c r="O376" s="3" t="str">
        <f>IF(Dados[[#This Row],[Nº DE PARCELAS]]=1,"À vista","À Prazo")</f>
        <v>À Prazo</v>
      </c>
      <c r="P376" s="33">
        <v>43590</v>
      </c>
      <c r="Q376" s="3" t="s">
        <v>7831</v>
      </c>
    </row>
    <row r="377" spans="1:17" ht="15" customHeight="1" x14ac:dyDescent="0.25">
      <c r="A377" s="8" t="s">
        <v>2076</v>
      </c>
      <c r="B377" s="3" t="s">
        <v>148</v>
      </c>
      <c r="C377" s="3" t="s">
        <v>4379</v>
      </c>
      <c r="D377" s="3" t="str">
        <f t="shared" si="10"/>
        <v>Janejana Freitas Duncan</v>
      </c>
      <c r="E377" s="3">
        <f t="shared" ca="1" si="11"/>
        <v>0.23475503600713077</v>
      </c>
      <c r="F377" s="13" t="s">
        <v>7774</v>
      </c>
      <c r="G377" s="3" t="str">
        <f>Dados[[#This Row],[NOME]]&amp;Dados[[#This Row],[PROVEDOR]]</f>
        <v>Janejana@hotmail.com</v>
      </c>
      <c r="H377" s="14">
        <v>91</v>
      </c>
      <c r="I377" s="3" t="str">
        <f>VLOOKUP(Dados[[#This Row],[PREFIXO]],DDD!A:C,2,0)</f>
        <v>Pará</v>
      </c>
      <c r="J377" s="3" t="str">
        <f>VLOOKUP(Dados[[#This Row],[PREFIXO]],DDD!A:C,3,0)</f>
        <v>Norte</v>
      </c>
      <c r="K377" s="3" t="str">
        <f>IF(Dados[[#This Row],[PREÇO ]]=2000,"Produto A",IF(Dados[[#This Row],[PREÇO ]]=1800,"Produto B","Produto C"))</f>
        <v>Produto C</v>
      </c>
      <c r="L377" s="3" t="str">
        <f>IF(Dados[[#This Row],[Nº DE PARCELAS]]=1,"Boleto","Cartão de crédito")</f>
        <v>Cartão de crédito</v>
      </c>
      <c r="M377" s="28">
        <v>1500</v>
      </c>
      <c r="N377" s="5">
        <v>9</v>
      </c>
      <c r="O377" s="3" t="str">
        <f>IF(Dados[[#This Row],[Nº DE PARCELAS]]=1,"À vista","À Prazo")</f>
        <v>À Prazo</v>
      </c>
      <c r="P377" s="33">
        <v>43591</v>
      </c>
      <c r="Q377" s="3" t="s">
        <v>7832</v>
      </c>
    </row>
    <row r="378" spans="1:17" ht="15" customHeight="1" x14ac:dyDescent="0.25">
      <c r="A378" s="8" t="s">
        <v>2575</v>
      </c>
      <c r="B378" s="3" t="s">
        <v>261</v>
      </c>
      <c r="C378" s="3" t="s">
        <v>4371</v>
      </c>
      <c r="D378" s="3" t="str">
        <f t="shared" si="10"/>
        <v>Lenicy Oliveira Atkinson</v>
      </c>
      <c r="E378" s="3">
        <f t="shared" ca="1" si="11"/>
        <v>0.12329677576718523</v>
      </c>
      <c r="F378" s="31" t="s">
        <v>7776</v>
      </c>
      <c r="G378" s="3" t="str">
        <f>Dados[[#This Row],[NOME]]&amp;Dados[[#This Row],[PROVEDOR]]</f>
        <v>Lenicy@yahoo.com</v>
      </c>
      <c r="H378" s="14">
        <v>54</v>
      </c>
      <c r="I378" s="3" t="str">
        <f>VLOOKUP(Dados[[#This Row],[PREFIXO]],DDD!A:C,2,0)</f>
        <v>Rio Grande do Sul</v>
      </c>
      <c r="J378" s="3" t="str">
        <f>VLOOKUP(Dados[[#This Row],[PREFIXO]],DDD!A:C,3,0)</f>
        <v>Sul</v>
      </c>
      <c r="K378" s="3" t="str">
        <f>IF(Dados[[#This Row],[PREÇO ]]=2000,"Produto A",IF(Dados[[#This Row],[PREÇO ]]=1800,"Produto B","Produto C"))</f>
        <v>Produto C</v>
      </c>
      <c r="L378" s="3" t="str">
        <f>IF(Dados[[#This Row],[Nº DE PARCELAS]]=1,"Boleto","Cartão de crédito")</f>
        <v>Cartão de crédito</v>
      </c>
      <c r="M378" s="28">
        <v>1500</v>
      </c>
      <c r="N378" s="5">
        <v>9</v>
      </c>
      <c r="O378" s="3" t="str">
        <f>IF(Dados[[#This Row],[Nº DE PARCELAS]]=1,"À vista","À Prazo")</f>
        <v>À Prazo</v>
      </c>
      <c r="P378" s="33">
        <v>43591</v>
      </c>
      <c r="Q378" s="3" t="s">
        <v>7834</v>
      </c>
    </row>
    <row r="379" spans="1:17" ht="15" customHeight="1" x14ac:dyDescent="0.25">
      <c r="A379" s="8" t="s">
        <v>1433</v>
      </c>
      <c r="B379" s="3" t="s">
        <v>276</v>
      </c>
      <c r="C379" s="3" t="s">
        <v>4397</v>
      </c>
      <c r="D379" s="3" t="str">
        <f t="shared" si="10"/>
        <v>Eleonora Princepe Shaw</v>
      </c>
      <c r="E379" s="3">
        <f t="shared" ca="1" si="11"/>
        <v>0.71526991442539445</v>
      </c>
      <c r="F379" s="13" t="s">
        <v>7774</v>
      </c>
      <c r="G379" s="3" t="str">
        <f>Dados[[#This Row],[NOME]]&amp;Dados[[#This Row],[PROVEDOR]]</f>
        <v>Eleonora@hotmail.com</v>
      </c>
      <c r="H379" s="14">
        <v>74</v>
      </c>
      <c r="I379" s="3" t="str">
        <f>VLOOKUP(Dados[[#This Row],[PREFIXO]],DDD!A:C,2,0)</f>
        <v>Bahia</v>
      </c>
      <c r="J379" s="3" t="str">
        <f>VLOOKUP(Dados[[#This Row],[PREFIXO]],DDD!A:C,3,0)</f>
        <v>Nordeste</v>
      </c>
      <c r="K379" s="3" t="str">
        <f>IF(Dados[[#This Row],[PREÇO ]]=2000,"Produto A",IF(Dados[[#This Row],[PREÇO ]]=1800,"Produto B","Produto C"))</f>
        <v>Produto B</v>
      </c>
      <c r="L379" s="3" t="str">
        <f>IF(Dados[[#This Row],[Nº DE PARCELAS]]=1,"Boleto","Cartão de crédito")</f>
        <v>Cartão de crédito</v>
      </c>
      <c r="M379" s="28">
        <v>1800</v>
      </c>
      <c r="N379" s="5">
        <v>4</v>
      </c>
      <c r="O379" s="3" t="str">
        <f>IF(Dados[[#This Row],[Nº DE PARCELAS]]=1,"À vista","À Prazo")</f>
        <v>À Prazo</v>
      </c>
      <c r="P379" s="33">
        <v>43591</v>
      </c>
      <c r="Q379" s="3" t="s">
        <v>7834</v>
      </c>
    </row>
    <row r="380" spans="1:17" ht="15" customHeight="1" x14ac:dyDescent="0.25">
      <c r="A380" s="8" t="s">
        <v>2046</v>
      </c>
      <c r="B380" s="3" t="s">
        <v>118</v>
      </c>
      <c r="C380" s="3" t="s">
        <v>4387</v>
      </c>
      <c r="D380" s="3" t="str">
        <f t="shared" si="10"/>
        <v>Jacinta Duarte Kerr</v>
      </c>
      <c r="E380" s="3">
        <f t="shared" ca="1" si="11"/>
        <v>0.77661042756451903</v>
      </c>
      <c r="F380" s="31" t="s">
        <v>7777</v>
      </c>
      <c r="G380" s="3" t="str">
        <f>Dados[[#This Row],[NOME]]&amp;Dados[[#This Row],[PROVEDOR]]</f>
        <v>Jacinta@ig.com</v>
      </c>
      <c r="H380" s="14">
        <v>55</v>
      </c>
      <c r="I380" s="3" t="str">
        <f>VLOOKUP(Dados[[#This Row],[PREFIXO]],DDD!A:C,2,0)</f>
        <v>Rio Grande do Sul</v>
      </c>
      <c r="J380" s="3" t="str">
        <f>VLOOKUP(Dados[[#This Row],[PREFIXO]],DDD!A:C,3,0)</f>
        <v>Sul</v>
      </c>
      <c r="K380" s="3" t="str">
        <f>IF(Dados[[#This Row],[PREÇO ]]=2000,"Produto A",IF(Dados[[#This Row],[PREÇO ]]=1800,"Produto B","Produto C"))</f>
        <v>Produto C</v>
      </c>
      <c r="L380" s="3" t="str">
        <f>IF(Dados[[#This Row],[Nº DE PARCELAS]]=1,"Boleto","Cartão de crédito")</f>
        <v>Cartão de crédito</v>
      </c>
      <c r="M380" s="28">
        <v>1500</v>
      </c>
      <c r="N380" s="5">
        <v>9</v>
      </c>
      <c r="O380" s="3" t="str">
        <f>IF(Dados[[#This Row],[Nº DE PARCELAS]]=1,"À vista","À Prazo")</f>
        <v>À Prazo</v>
      </c>
      <c r="P380" s="33">
        <v>43592</v>
      </c>
      <c r="Q380" s="3" t="s">
        <v>7834</v>
      </c>
    </row>
    <row r="381" spans="1:17" ht="15" customHeight="1" x14ac:dyDescent="0.25">
      <c r="A381" s="8" t="s">
        <v>3898</v>
      </c>
      <c r="B381" s="3" t="s">
        <v>44</v>
      </c>
      <c r="C381" s="3" t="s">
        <v>4372</v>
      </c>
      <c r="D381" s="3" t="str">
        <f t="shared" si="10"/>
        <v>Suely Baltazar Barr</v>
      </c>
      <c r="E381" s="3">
        <f t="shared" ca="1" si="11"/>
        <v>0.71490035908277494</v>
      </c>
      <c r="F381" s="31" t="s">
        <v>7777</v>
      </c>
      <c r="G381" s="3" t="str">
        <f>Dados[[#This Row],[NOME]]&amp;Dados[[#This Row],[PROVEDOR]]</f>
        <v>Suely@ig.com</v>
      </c>
      <c r="H381" s="14">
        <v>75</v>
      </c>
      <c r="I381" s="3" t="str">
        <f>VLOOKUP(Dados[[#This Row],[PREFIXO]],DDD!A:C,2,0)</f>
        <v>Bahia</v>
      </c>
      <c r="J381" s="3" t="str">
        <f>VLOOKUP(Dados[[#This Row],[PREFIXO]],DDD!A:C,3,0)</f>
        <v>Nordeste</v>
      </c>
      <c r="K381" s="3" t="str">
        <f>IF(Dados[[#This Row],[PREÇO ]]=2000,"Produto A",IF(Dados[[#This Row],[PREÇO ]]=1800,"Produto B","Produto C"))</f>
        <v>Produto C</v>
      </c>
      <c r="L381" s="3" t="str">
        <f>IF(Dados[[#This Row],[Nº DE PARCELAS]]=1,"Boleto","Cartão de crédito")</f>
        <v>Cartão de crédito</v>
      </c>
      <c r="M381" s="28">
        <v>1500</v>
      </c>
      <c r="N381" s="5">
        <v>10</v>
      </c>
      <c r="O381" s="3" t="str">
        <f>IF(Dados[[#This Row],[Nº DE PARCELAS]]=1,"À vista","À Prazo")</f>
        <v>À Prazo</v>
      </c>
      <c r="P381" s="33">
        <v>43592</v>
      </c>
      <c r="Q381" s="3" t="s">
        <v>7832</v>
      </c>
    </row>
    <row r="382" spans="1:17" ht="15" customHeight="1" x14ac:dyDescent="0.25">
      <c r="A382" s="8" t="s">
        <v>3439</v>
      </c>
      <c r="B382" s="3" t="s">
        <v>357</v>
      </c>
      <c r="C382" s="3" t="s">
        <v>4381</v>
      </c>
      <c r="D382" s="3" t="str">
        <f t="shared" si="10"/>
        <v>Prableen Teixeira Fletcher</v>
      </c>
      <c r="E382" s="3">
        <f t="shared" ca="1" si="11"/>
        <v>0.2893566325813316</v>
      </c>
      <c r="F382" s="13" t="s">
        <v>7774</v>
      </c>
      <c r="G382" s="3" t="str">
        <f>Dados[[#This Row],[NOME]]&amp;Dados[[#This Row],[PROVEDOR]]</f>
        <v>Prableen@hotmail.com</v>
      </c>
      <c r="H382" s="14">
        <v>92</v>
      </c>
      <c r="I382" s="3" t="str">
        <f>VLOOKUP(Dados[[#This Row],[PREFIXO]],DDD!A:C,2,0)</f>
        <v>Amazonas</v>
      </c>
      <c r="J382" s="3" t="str">
        <f>VLOOKUP(Dados[[#This Row],[PREFIXO]],DDD!A:C,3,0)</f>
        <v>Norte</v>
      </c>
      <c r="K382" s="3" t="str">
        <f>IF(Dados[[#This Row],[PREÇO ]]=2000,"Produto A",IF(Dados[[#This Row],[PREÇO ]]=1800,"Produto B","Produto C"))</f>
        <v>Produto A</v>
      </c>
      <c r="L382" s="3" t="str">
        <f>IF(Dados[[#This Row],[Nº DE PARCELAS]]=1,"Boleto","Cartão de crédito")</f>
        <v>Boleto</v>
      </c>
      <c r="M382" s="28">
        <v>2000</v>
      </c>
      <c r="N382" s="5">
        <v>1</v>
      </c>
      <c r="O382" s="3" t="str">
        <f>IF(Dados[[#This Row],[Nº DE PARCELAS]]=1,"À vista","À Prazo")</f>
        <v>À vista</v>
      </c>
      <c r="P382" s="33">
        <v>43592</v>
      </c>
      <c r="Q382" s="3" t="s">
        <v>7834</v>
      </c>
    </row>
    <row r="383" spans="1:17" ht="15" customHeight="1" x14ac:dyDescent="0.25">
      <c r="A383" s="8" t="s">
        <v>84</v>
      </c>
      <c r="B383" s="3" t="s">
        <v>259</v>
      </c>
      <c r="C383" s="3" t="s">
        <v>4384</v>
      </c>
      <c r="D383" s="3" t="str">
        <f t="shared" si="10"/>
        <v>Carmo Olioti Hagan</v>
      </c>
      <c r="E383" s="3">
        <f t="shared" ca="1" si="11"/>
        <v>0.67719769718857536</v>
      </c>
      <c r="F383" s="31" t="s">
        <v>7775</v>
      </c>
      <c r="G383" s="3" t="str">
        <f>Dados[[#This Row],[NOME]]&amp;Dados[[#This Row],[PROVEDOR]]</f>
        <v>Carmo@gmail.com</v>
      </c>
      <c r="H383" s="14">
        <v>77</v>
      </c>
      <c r="I383" s="3" t="str">
        <f>VLOOKUP(Dados[[#This Row],[PREFIXO]],DDD!A:C,2,0)</f>
        <v>Bahia</v>
      </c>
      <c r="J383" s="3" t="str">
        <f>VLOOKUP(Dados[[#This Row],[PREFIXO]],DDD!A:C,3,0)</f>
        <v>Nordeste</v>
      </c>
      <c r="K383" s="3" t="str">
        <f>IF(Dados[[#This Row],[PREÇO ]]=2000,"Produto A",IF(Dados[[#This Row],[PREÇO ]]=1800,"Produto B","Produto C"))</f>
        <v>Produto A</v>
      </c>
      <c r="L383" s="3" t="str">
        <f>IF(Dados[[#This Row],[Nº DE PARCELAS]]=1,"Boleto","Cartão de crédito")</f>
        <v>Cartão de crédito</v>
      </c>
      <c r="M383" s="28">
        <v>2000</v>
      </c>
      <c r="N383" s="5">
        <v>2</v>
      </c>
      <c r="O383" s="3" t="str">
        <f>IF(Dados[[#This Row],[Nº DE PARCELAS]]=1,"À vista","À Prazo")</f>
        <v>À Prazo</v>
      </c>
      <c r="P383" s="33">
        <v>43593</v>
      </c>
      <c r="Q383" s="3" t="s">
        <v>7834</v>
      </c>
    </row>
    <row r="384" spans="1:17" ht="15" customHeight="1" x14ac:dyDescent="0.25">
      <c r="A384" s="8" t="s">
        <v>493</v>
      </c>
      <c r="B384" s="3" t="s">
        <v>105</v>
      </c>
      <c r="C384" s="3" t="s">
        <v>4390</v>
      </c>
      <c r="D384" s="3" t="str">
        <f t="shared" si="10"/>
        <v>Aisha Couto McBride</v>
      </c>
      <c r="E384" s="3">
        <f t="shared" ca="1" si="11"/>
        <v>0.6180775922696371</v>
      </c>
      <c r="F384" s="13" t="s">
        <v>7774</v>
      </c>
      <c r="G384" s="3" t="str">
        <f>Dados[[#This Row],[NOME]]&amp;Dados[[#This Row],[PROVEDOR]]</f>
        <v>Aisha@hotmail.com</v>
      </c>
      <c r="H384" s="14">
        <v>61</v>
      </c>
      <c r="I384" s="3" t="str">
        <f>VLOOKUP(Dados[[#This Row],[PREFIXO]],DDD!A:C,2,0)</f>
        <v>Distrito Federal</v>
      </c>
      <c r="J384" s="3" t="str">
        <f>VLOOKUP(Dados[[#This Row],[PREFIXO]],DDD!A:C,3,0)</f>
        <v>Centro-Oeste</v>
      </c>
      <c r="K384" s="3" t="str">
        <f>IF(Dados[[#This Row],[PREÇO ]]=2000,"Produto A",IF(Dados[[#This Row],[PREÇO ]]=1800,"Produto B","Produto C"))</f>
        <v>Produto C</v>
      </c>
      <c r="L384" s="3" t="str">
        <f>IF(Dados[[#This Row],[Nº DE PARCELAS]]=1,"Boleto","Cartão de crédito")</f>
        <v>Cartão de crédito</v>
      </c>
      <c r="M384" s="28">
        <v>1500</v>
      </c>
      <c r="N384" s="5">
        <v>9</v>
      </c>
      <c r="O384" s="3" t="str">
        <f>IF(Dados[[#This Row],[Nº DE PARCELAS]]=1,"À vista","À Prazo")</f>
        <v>À Prazo</v>
      </c>
      <c r="P384" s="33">
        <v>43593</v>
      </c>
      <c r="Q384" s="3" t="s">
        <v>7831</v>
      </c>
    </row>
    <row r="385" spans="1:17" ht="15" customHeight="1" x14ac:dyDescent="0.25">
      <c r="A385" s="8" t="s">
        <v>1805</v>
      </c>
      <c r="B385" s="3" t="s">
        <v>263</v>
      </c>
      <c r="C385" s="3" t="s">
        <v>4381</v>
      </c>
      <c r="D385" s="3" t="str">
        <f t="shared" si="10"/>
        <v>Hanna Ortiz Fletcher</v>
      </c>
      <c r="E385" s="3">
        <f t="shared" ca="1" si="11"/>
        <v>0.99009718367240085</v>
      </c>
      <c r="F385" s="31" t="s">
        <v>7775</v>
      </c>
      <c r="G385" s="3" t="str">
        <f>Dados[[#This Row],[NOME]]&amp;Dados[[#This Row],[PROVEDOR]]</f>
        <v>Hanna@gmail.com</v>
      </c>
      <c r="H385" s="14">
        <v>93</v>
      </c>
      <c r="I385" s="3" t="str">
        <f>VLOOKUP(Dados[[#This Row],[PREFIXO]],DDD!A:C,2,0)</f>
        <v>Pará</v>
      </c>
      <c r="J385" s="3" t="str">
        <f>VLOOKUP(Dados[[#This Row],[PREFIXO]],DDD!A:C,3,0)</f>
        <v>Norte</v>
      </c>
      <c r="K385" s="3" t="str">
        <f>IF(Dados[[#This Row],[PREÇO ]]=2000,"Produto A",IF(Dados[[#This Row],[PREÇO ]]=1800,"Produto B","Produto C"))</f>
        <v>Produto A</v>
      </c>
      <c r="L385" s="3" t="str">
        <f>IF(Dados[[#This Row],[Nº DE PARCELAS]]=1,"Boleto","Cartão de crédito")</f>
        <v>Cartão de crédito</v>
      </c>
      <c r="M385" s="28">
        <v>2000</v>
      </c>
      <c r="N385" s="5">
        <v>2</v>
      </c>
      <c r="O385" s="3" t="str">
        <f>IF(Dados[[#This Row],[Nº DE PARCELAS]]=1,"À vista","À Prazo")</f>
        <v>À Prazo</v>
      </c>
      <c r="P385" s="33">
        <v>43593</v>
      </c>
      <c r="Q385" s="3" t="s">
        <v>7834</v>
      </c>
    </row>
    <row r="386" spans="1:17" ht="15" customHeight="1" x14ac:dyDescent="0.25">
      <c r="A386" s="8" t="s">
        <v>4003</v>
      </c>
      <c r="B386" s="3" t="s">
        <v>149</v>
      </c>
      <c r="C386" s="3" t="s">
        <v>4398</v>
      </c>
      <c r="D386" s="3" t="str">
        <f t="shared" ref="D386:D449" si="12">A386&amp;" "&amp;B386&amp;" "&amp;C386</f>
        <v>Teyana Frota Ramsey</v>
      </c>
      <c r="E386" s="3">
        <f t="shared" ref="E386:E449" ca="1" si="13">RAND()</f>
        <v>0.29095291169249093</v>
      </c>
      <c r="F386" s="13" t="s">
        <v>7774</v>
      </c>
      <c r="G386" s="3" t="str">
        <f>Dados[[#This Row],[NOME]]&amp;Dados[[#This Row],[PROVEDOR]]</f>
        <v>Teyana@hotmail.com</v>
      </c>
      <c r="H386" s="14">
        <v>62</v>
      </c>
      <c r="I386" s="3" t="str">
        <f>VLOOKUP(Dados[[#This Row],[PREFIXO]],DDD!A:C,2,0)</f>
        <v>Goiás</v>
      </c>
      <c r="J386" s="3" t="str">
        <f>VLOOKUP(Dados[[#This Row],[PREFIXO]],DDD!A:C,3,0)</f>
        <v>Centro-Oeste</v>
      </c>
      <c r="K386" s="3" t="str">
        <f>IF(Dados[[#This Row],[PREÇO ]]=2000,"Produto A",IF(Dados[[#This Row],[PREÇO ]]=1800,"Produto B","Produto C"))</f>
        <v>Produto B</v>
      </c>
      <c r="L386" s="3" t="str">
        <f>IF(Dados[[#This Row],[Nº DE PARCELAS]]=1,"Boleto","Cartão de crédito")</f>
        <v>Cartão de crédito</v>
      </c>
      <c r="M386" s="28">
        <v>1800</v>
      </c>
      <c r="N386" s="5">
        <v>6</v>
      </c>
      <c r="O386" s="3" t="str">
        <f>IF(Dados[[#This Row],[Nº DE PARCELAS]]=1,"À vista","À Prazo")</f>
        <v>À Prazo</v>
      </c>
      <c r="P386" s="33">
        <v>43594</v>
      </c>
      <c r="Q386" s="3" t="s">
        <v>7833</v>
      </c>
    </row>
    <row r="387" spans="1:17" ht="15" customHeight="1" x14ac:dyDescent="0.25">
      <c r="A387" s="8" t="s">
        <v>2134</v>
      </c>
      <c r="B387" s="3" t="s">
        <v>206</v>
      </c>
      <c r="C387" s="3" t="s">
        <v>4397</v>
      </c>
      <c r="D387" s="3" t="str">
        <f t="shared" si="12"/>
        <v>Jennyfer Macedo Shaw</v>
      </c>
      <c r="E387" s="3">
        <f t="shared" ca="1" si="13"/>
        <v>7.1005520570557423E-2</v>
      </c>
      <c r="F387" s="13" t="s">
        <v>7774</v>
      </c>
      <c r="G387" s="3" t="str">
        <f>Dados[[#This Row],[NOME]]&amp;Dados[[#This Row],[PROVEDOR]]</f>
        <v>Jennyfer@hotmail.com</v>
      </c>
      <c r="H387" s="14">
        <v>94</v>
      </c>
      <c r="I387" s="3" t="str">
        <f>VLOOKUP(Dados[[#This Row],[PREFIXO]],DDD!A:C,2,0)</f>
        <v>Pará</v>
      </c>
      <c r="J387" s="3" t="str">
        <f>VLOOKUP(Dados[[#This Row],[PREFIXO]],DDD!A:C,3,0)</f>
        <v>Norte</v>
      </c>
      <c r="K387" s="3" t="str">
        <f>IF(Dados[[#This Row],[PREÇO ]]=2000,"Produto A",IF(Dados[[#This Row],[PREÇO ]]=1800,"Produto B","Produto C"))</f>
        <v>Produto C</v>
      </c>
      <c r="L387" s="3" t="str">
        <f>IF(Dados[[#This Row],[Nº DE PARCELAS]]=1,"Boleto","Cartão de crédito")</f>
        <v>Cartão de crédito</v>
      </c>
      <c r="M387" s="28">
        <v>1500</v>
      </c>
      <c r="N387" s="5">
        <v>8</v>
      </c>
      <c r="O387" s="3" t="str">
        <f>IF(Dados[[#This Row],[Nº DE PARCELAS]]=1,"À vista","À Prazo")</f>
        <v>À Prazo</v>
      </c>
      <c r="P387" s="33">
        <v>43594</v>
      </c>
      <c r="Q387" s="3" t="s">
        <v>7831</v>
      </c>
    </row>
    <row r="388" spans="1:17" ht="15" customHeight="1" x14ac:dyDescent="0.25">
      <c r="A388" s="8" t="s">
        <v>2221</v>
      </c>
      <c r="B388" s="3" t="s">
        <v>293</v>
      </c>
      <c r="C388" s="3" t="s">
        <v>4368</v>
      </c>
      <c r="D388" s="3" t="str">
        <f t="shared" si="12"/>
        <v>Julie Pimentel Weber</v>
      </c>
      <c r="E388" s="3">
        <f t="shared" ca="1" si="13"/>
        <v>0.78035637024866678</v>
      </c>
      <c r="F388" s="31" t="s">
        <v>7777</v>
      </c>
      <c r="G388" s="3" t="str">
        <f>Dados[[#This Row],[NOME]]&amp;Dados[[#This Row],[PROVEDOR]]</f>
        <v>Julie@ig.com</v>
      </c>
      <c r="H388" s="14">
        <v>79</v>
      </c>
      <c r="I388" s="3" t="str">
        <f>VLOOKUP(Dados[[#This Row],[PREFIXO]],DDD!A:C,2,0)</f>
        <v>Sergipe</v>
      </c>
      <c r="J388" s="3" t="str">
        <f>VLOOKUP(Dados[[#This Row],[PREFIXO]],DDD!A:C,3,0)</f>
        <v>Nordeste</v>
      </c>
      <c r="K388" s="3" t="str">
        <f>IF(Dados[[#This Row],[PREÇO ]]=2000,"Produto A",IF(Dados[[#This Row],[PREÇO ]]=1800,"Produto B","Produto C"))</f>
        <v>Produto B</v>
      </c>
      <c r="L388" s="3" t="str">
        <f>IF(Dados[[#This Row],[Nº DE PARCELAS]]=1,"Boleto","Cartão de crédito")</f>
        <v>Cartão de crédito</v>
      </c>
      <c r="M388" s="28">
        <v>1800</v>
      </c>
      <c r="N388" s="5">
        <v>5</v>
      </c>
      <c r="O388" s="3" t="str">
        <f>IF(Dados[[#This Row],[Nº DE PARCELAS]]=1,"À vista","À Prazo")</f>
        <v>À Prazo</v>
      </c>
      <c r="P388" s="33">
        <v>43594</v>
      </c>
      <c r="Q388" s="3" t="s">
        <v>7834</v>
      </c>
    </row>
    <row r="389" spans="1:17" ht="15" customHeight="1" x14ac:dyDescent="0.25">
      <c r="A389" s="8" t="s">
        <v>3798</v>
      </c>
      <c r="B389" s="3" t="s">
        <v>330</v>
      </c>
      <c r="C389" s="3" t="s">
        <v>4388</v>
      </c>
      <c r="D389" s="3" t="str">
        <f t="shared" si="12"/>
        <v>Shreeja Sampaulo Lynch</v>
      </c>
      <c r="E389" s="3">
        <f t="shared" ca="1" si="13"/>
        <v>0.24491706935332336</v>
      </c>
      <c r="F389" s="31" t="s">
        <v>7777</v>
      </c>
      <c r="G389" s="3" t="str">
        <f>Dados[[#This Row],[NOME]]&amp;Dados[[#This Row],[PROVEDOR]]</f>
        <v>Shreeja@ig.com</v>
      </c>
      <c r="H389" s="14">
        <v>95</v>
      </c>
      <c r="I389" s="3" t="str">
        <f>VLOOKUP(Dados[[#This Row],[PREFIXO]],DDD!A:C,2,0)</f>
        <v>Roraima</v>
      </c>
      <c r="J389" s="3" t="str">
        <f>VLOOKUP(Dados[[#This Row],[PREFIXO]],DDD!A:C,3,0)</f>
        <v>Norte</v>
      </c>
      <c r="K389" s="3" t="str">
        <f>IF(Dados[[#This Row],[PREÇO ]]=2000,"Produto A",IF(Dados[[#This Row],[PREÇO ]]=1800,"Produto B","Produto C"))</f>
        <v>Produto B</v>
      </c>
      <c r="L389" s="3" t="str">
        <f>IF(Dados[[#This Row],[Nº DE PARCELAS]]=1,"Boleto","Cartão de crédito")</f>
        <v>Cartão de crédito</v>
      </c>
      <c r="M389" s="28">
        <v>1800</v>
      </c>
      <c r="N389" s="5">
        <v>4</v>
      </c>
      <c r="O389" s="3" t="str">
        <f>IF(Dados[[#This Row],[Nº DE PARCELAS]]=1,"À vista","À Prazo")</f>
        <v>À Prazo</v>
      </c>
      <c r="P389" s="33">
        <v>43595</v>
      </c>
      <c r="Q389" s="3" t="s">
        <v>7832</v>
      </c>
    </row>
    <row r="390" spans="1:17" ht="15" customHeight="1" x14ac:dyDescent="0.25">
      <c r="A390" s="8" t="s">
        <v>2113</v>
      </c>
      <c r="B390" s="3" t="s">
        <v>185</v>
      </c>
      <c r="C390" s="3" t="s">
        <v>4377</v>
      </c>
      <c r="D390" s="3" t="str">
        <f t="shared" si="12"/>
        <v>Jaycee Klein Donovan</v>
      </c>
      <c r="E390" s="3">
        <f t="shared" ca="1" si="13"/>
        <v>0.40644605103831744</v>
      </c>
      <c r="F390" s="31" t="s">
        <v>7776</v>
      </c>
      <c r="G390" s="3" t="str">
        <f>Dados[[#This Row],[NOME]]&amp;Dados[[#This Row],[PROVEDOR]]</f>
        <v>Jaycee@yahoo.com</v>
      </c>
      <c r="H390" s="14">
        <v>81</v>
      </c>
      <c r="I390" s="3" t="str">
        <f>VLOOKUP(Dados[[#This Row],[PREFIXO]],DDD!A:C,2,0)</f>
        <v>Pernambuco</v>
      </c>
      <c r="J390" s="3" t="str">
        <f>VLOOKUP(Dados[[#This Row],[PREFIXO]],DDD!A:C,3,0)</f>
        <v>Nordeste</v>
      </c>
      <c r="K390" s="3" t="str">
        <f>IF(Dados[[#This Row],[PREÇO ]]=2000,"Produto A",IF(Dados[[#This Row],[PREÇO ]]=1800,"Produto B","Produto C"))</f>
        <v>Produto B</v>
      </c>
      <c r="L390" s="3" t="str">
        <f>IF(Dados[[#This Row],[Nº DE PARCELAS]]=1,"Boleto","Cartão de crédito")</f>
        <v>Cartão de crédito</v>
      </c>
      <c r="M390" s="28">
        <v>1800</v>
      </c>
      <c r="N390" s="5">
        <v>5</v>
      </c>
      <c r="O390" s="3" t="str">
        <f>IF(Dados[[#This Row],[Nº DE PARCELAS]]=1,"À vista","À Prazo")</f>
        <v>À Prazo</v>
      </c>
      <c r="P390" s="33">
        <v>43595</v>
      </c>
      <c r="Q390" s="3" t="s">
        <v>7831</v>
      </c>
    </row>
    <row r="391" spans="1:17" ht="15" customHeight="1" x14ac:dyDescent="0.25">
      <c r="A391" s="8" t="s">
        <v>1851</v>
      </c>
      <c r="B391" s="3" t="s">
        <v>309</v>
      </c>
      <c r="C391" s="3" t="s">
        <v>4387</v>
      </c>
      <c r="D391" s="3" t="str">
        <f t="shared" si="12"/>
        <v>Helena Ramalhete Kerr</v>
      </c>
      <c r="E391" s="3">
        <f t="shared" ca="1" si="13"/>
        <v>0.42301509786876723</v>
      </c>
      <c r="F391" s="31" t="s">
        <v>7775</v>
      </c>
      <c r="G391" s="3" t="str">
        <f>Dados[[#This Row],[NOME]]&amp;Dados[[#This Row],[PROVEDOR]]</f>
        <v>Helena@gmail.com</v>
      </c>
      <c r="H391" s="14">
        <v>63</v>
      </c>
      <c r="I391" s="3" t="str">
        <f>VLOOKUP(Dados[[#This Row],[PREFIXO]],DDD!A:C,2,0)</f>
        <v>Tocantins</v>
      </c>
      <c r="J391" s="3" t="str">
        <f>VLOOKUP(Dados[[#This Row],[PREFIXO]],DDD!A:C,3,0)</f>
        <v>Norte</v>
      </c>
      <c r="K391" s="3" t="str">
        <f>IF(Dados[[#This Row],[PREÇO ]]=2000,"Produto A",IF(Dados[[#This Row],[PREÇO ]]=1800,"Produto B","Produto C"))</f>
        <v>Produto B</v>
      </c>
      <c r="L391" s="3" t="str">
        <f>IF(Dados[[#This Row],[Nº DE PARCELAS]]=1,"Boleto","Cartão de crédito")</f>
        <v>Cartão de crédito</v>
      </c>
      <c r="M391" s="28">
        <v>1800</v>
      </c>
      <c r="N391" s="5">
        <v>7</v>
      </c>
      <c r="O391" s="3" t="str">
        <f>IF(Dados[[#This Row],[Nº DE PARCELAS]]=1,"À vista","À Prazo")</f>
        <v>À Prazo</v>
      </c>
      <c r="P391" s="33">
        <v>43595</v>
      </c>
      <c r="Q391" s="3" t="s">
        <v>7833</v>
      </c>
    </row>
    <row r="392" spans="1:17" ht="15" customHeight="1" x14ac:dyDescent="0.25">
      <c r="A392" s="8" t="s">
        <v>769</v>
      </c>
      <c r="B392" s="3" t="s">
        <v>382</v>
      </c>
      <c r="C392" s="3" t="s">
        <v>4394</v>
      </c>
      <c r="D392" s="3" t="str">
        <f t="shared" si="12"/>
        <v>Anny Vilhena O’Connell</v>
      </c>
      <c r="E392" s="3">
        <f t="shared" ca="1" si="13"/>
        <v>0.38056978505738326</v>
      </c>
      <c r="F392" s="31" t="s">
        <v>7776</v>
      </c>
      <c r="G392" s="3" t="str">
        <f>Dados[[#This Row],[NOME]]&amp;Dados[[#This Row],[PROVEDOR]]</f>
        <v>Anny@yahoo.com</v>
      </c>
      <c r="H392" s="14">
        <v>96</v>
      </c>
      <c r="I392" s="3" t="str">
        <f>VLOOKUP(Dados[[#This Row],[PREFIXO]],DDD!A:C,2,0)</f>
        <v>Amapá</v>
      </c>
      <c r="J392" s="3" t="str">
        <f>VLOOKUP(Dados[[#This Row],[PREFIXO]],DDD!A:C,3,0)</f>
        <v>Norte</v>
      </c>
      <c r="K392" s="3" t="str">
        <f>IF(Dados[[#This Row],[PREÇO ]]=2000,"Produto A",IF(Dados[[#This Row],[PREÇO ]]=1800,"Produto B","Produto C"))</f>
        <v>Produto B</v>
      </c>
      <c r="L392" s="3" t="str">
        <f>IF(Dados[[#This Row],[Nº DE PARCELAS]]=1,"Boleto","Cartão de crédito")</f>
        <v>Cartão de crédito</v>
      </c>
      <c r="M392" s="28">
        <v>1800</v>
      </c>
      <c r="N392" s="5">
        <v>6</v>
      </c>
      <c r="O392" s="3" t="str">
        <f>IF(Dados[[#This Row],[Nº DE PARCELAS]]=1,"À vista","À Prazo")</f>
        <v>À Prazo</v>
      </c>
      <c r="P392" s="33">
        <v>43596</v>
      </c>
      <c r="Q392" s="3" t="s">
        <v>7831</v>
      </c>
    </row>
    <row r="393" spans="1:17" ht="15" customHeight="1" x14ac:dyDescent="0.25">
      <c r="A393" s="8" t="s">
        <v>2275</v>
      </c>
      <c r="B393" s="3" t="s">
        <v>347</v>
      </c>
      <c r="C393" s="3" t="s">
        <v>4383</v>
      </c>
      <c r="D393" s="3" t="str">
        <f t="shared" si="12"/>
        <v>Karina Silveira Fitzgerald</v>
      </c>
      <c r="E393" s="3">
        <f t="shared" ca="1" si="13"/>
        <v>0.99038392106617901</v>
      </c>
      <c r="F393" s="31" t="s">
        <v>7776</v>
      </c>
      <c r="G393" s="3" t="str">
        <f>Dados[[#This Row],[NOME]]&amp;Dados[[#This Row],[PROVEDOR]]</f>
        <v>Karina@yahoo.com</v>
      </c>
      <c r="H393" s="14">
        <v>82</v>
      </c>
      <c r="I393" s="3" t="str">
        <f>VLOOKUP(Dados[[#This Row],[PREFIXO]],DDD!A:C,2,0)</f>
        <v>Alagoas</v>
      </c>
      <c r="J393" s="3" t="str">
        <f>VLOOKUP(Dados[[#This Row],[PREFIXO]],DDD!A:C,3,0)</f>
        <v>Nordeste</v>
      </c>
      <c r="K393" s="3" t="str">
        <f>IF(Dados[[#This Row],[PREÇO ]]=2000,"Produto A",IF(Dados[[#This Row],[PREÇO ]]=1800,"Produto B","Produto C"))</f>
        <v>Produto A</v>
      </c>
      <c r="L393" s="3" t="str">
        <f>IF(Dados[[#This Row],[Nº DE PARCELAS]]=1,"Boleto","Cartão de crédito")</f>
        <v>Boleto</v>
      </c>
      <c r="M393" s="28">
        <v>2000</v>
      </c>
      <c r="N393" s="5">
        <v>1</v>
      </c>
      <c r="O393" s="3" t="str">
        <f>IF(Dados[[#This Row],[Nº DE PARCELAS]]=1,"À vista","À Prazo")</f>
        <v>À vista</v>
      </c>
      <c r="P393" s="33">
        <v>43596</v>
      </c>
      <c r="Q393" s="3" t="s">
        <v>7831</v>
      </c>
    </row>
    <row r="394" spans="1:17" ht="15" customHeight="1" x14ac:dyDescent="0.25">
      <c r="A394" s="8" t="s">
        <v>3311</v>
      </c>
      <c r="B394" s="3" t="s">
        <v>229</v>
      </c>
      <c r="C394" s="3" t="s">
        <v>4370</v>
      </c>
      <c r="D394" s="3" t="str">
        <f t="shared" si="12"/>
        <v>Noémia Menezes Barker</v>
      </c>
      <c r="E394" s="3">
        <f t="shared" ca="1" si="13"/>
        <v>0.634845293607876</v>
      </c>
      <c r="F394" s="31" t="s">
        <v>7777</v>
      </c>
      <c r="G394" s="3" t="str">
        <f>Dados[[#This Row],[NOME]]&amp;Dados[[#This Row],[PROVEDOR]]</f>
        <v>Noémia@ig.com</v>
      </c>
      <c r="H394" s="14">
        <v>64</v>
      </c>
      <c r="I394" s="3" t="str">
        <f>VLOOKUP(Dados[[#This Row],[PREFIXO]],DDD!A:C,2,0)</f>
        <v>Goiás</v>
      </c>
      <c r="J394" s="3" t="str">
        <f>VLOOKUP(Dados[[#This Row],[PREFIXO]],DDD!A:C,3,0)</f>
        <v>Centro-Oeste</v>
      </c>
      <c r="K394" s="3" t="str">
        <f>IF(Dados[[#This Row],[PREÇO ]]=2000,"Produto A",IF(Dados[[#This Row],[PREÇO ]]=1800,"Produto B","Produto C"))</f>
        <v>Produto B</v>
      </c>
      <c r="L394" s="3" t="str">
        <f>IF(Dados[[#This Row],[Nº DE PARCELAS]]=1,"Boleto","Cartão de crédito")</f>
        <v>Cartão de crédito</v>
      </c>
      <c r="M394" s="28">
        <v>1800</v>
      </c>
      <c r="N394" s="5">
        <v>5</v>
      </c>
      <c r="O394" s="3" t="str">
        <f>IF(Dados[[#This Row],[Nº DE PARCELAS]]=1,"À vista","À Prazo")</f>
        <v>À Prazo</v>
      </c>
      <c r="P394" s="33">
        <v>43596</v>
      </c>
      <c r="Q394" s="3" t="s">
        <v>7834</v>
      </c>
    </row>
    <row r="395" spans="1:17" ht="15" customHeight="1" x14ac:dyDescent="0.25">
      <c r="A395" s="8" t="s">
        <v>1203</v>
      </c>
      <c r="B395" s="3" t="s">
        <v>46</v>
      </c>
      <c r="C395" s="3" t="s">
        <v>4401</v>
      </c>
      <c r="D395" s="3" t="str">
        <f t="shared" si="12"/>
        <v>Dafne Barbosa Salisbury</v>
      </c>
      <c r="E395" s="3">
        <f t="shared" ca="1" si="13"/>
        <v>0.89345201297486898</v>
      </c>
      <c r="F395" s="13" t="s">
        <v>7774</v>
      </c>
      <c r="G395" s="3" t="str">
        <f>Dados[[#This Row],[NOME]]&amp;Dados[[#This Row],[PROVEDOR]]</f>
        <v>Dafne@hotmail.com</v>
      </c>
      <c r="H395" s="14">
        <v>97</v>
      </c>
      <c r="I395" s="3" t="str">
        <f>VLOOKUP(Dados[[#This Row],[PREFIXO]],DDD!A:C,2,0)</f>
        <v>Amazonas</v>
      </c>
      <c r="J395" s="3" t="str">
        <f>VLOOKUP(Dados[[#This Row],[PREFIXO]],DDD!A:C,3,0)</f>
        <v>Norte</v>
      </c>
      <c r="K395" s="3" t="str">
        <f>IF(Dados[[#This Row],[PREÇO ]]=2000,"Produto A",IF(Dados[[#This Row],[PREÇO ]]=1800,"Produto B","Produto C"))</f>
        <v>Produto B</v>
      </c>
      <c r="L395" s="3" t="str">
        <f>IF(Dados[[#This Row],[Nº DE PARCELAS]]=1,"Boleto","Cartão de crédito")</f>
        <v>Cartão de crédito</v>
      </c>
      <c r="M395" s="28">
        <v>1800</v>
      </c>
      <c r="N395" s="5">
        <v>7</v>
      </c>
      <c r="O395" s="3" t="str">
        <f>IF(Dados[[#This Row],[Nº DE PARCELAS]]=1,"À vista","À Prazo")</f>
        <v>À Prazo</v>
      </c>
      <c r="P395" s="33">
        <v>43597</v>
      </c>
      <c r="Q395" s="3" t="s">
        <v>7834</v>
      </c>
    </row>
    <row r="396" spans="1:17" ht="15" customHeight="1" x14ac:dyDescent="0.25">
      <c r="A396" s="8" t="s">
        <v>3545</v>
      </c>
      <c r="B396" s="3" t="s">
        <v>77</v>
      </c>
      <c r="C396" s="3" t="s">
        <v>4370</v>
      </c>
      <c r="D396" s="3" t="str">
        <f t="shared" si="12"/>
        <v>Rebeka Caldas Barker</v>
      </c>
      <c r="E396" s="3">
        <f t="shared" ca="1" si="13"/>
        <v>0.11656114803298223</v>
      </c>
      <c r="F396" s="13" t="s">
        <v>7774</v>
      </c>
      <c r="G396" s="3" t="str">
        <f>Dados[[#This Row],[NOME]]&amp;Dados[[#This Row],[PROVEDOR]]</f>
        <v>Rebeka@hotmail.com</v>
      </c>
      <c r="H396" s="14">
        <v>83</v>
      </c>
      <c r="I396" s="3" t="str">
        <f>VLOOKUP(Dados[[#This Row],[PREFIXO]],DDD!A:C,2,0)</f>
        <v>Paraíba</v>
      </c>
      <c r="J396" s="3" t="str">
        <f>VLOOKUP(Dados[[#This Row],[PREFIXO]],DDD!A:C,3,0)</f>
        <v>Nordeste</v>
      </c>
      <c r="K396" s="3" t="str">
        <f>IF(Dados[[#This Row],[PREÇO ]]=2000,"Produto A",IF(Dados[[#This Row],[PREÇO ]]=1800,"Produto B","Produto C"))</f>
        <v>Produto A</v>
      </c>
      <c r="L396" s="3" t="str">
        <f>IF(Dados[[#This Row],[Nº DE PARCELAS]]=1,"Boleto","Cartão de crédito")</f>
        <v>Boleto</v>
      </c>
      <c r="M396" s="28">
        <v>2000</v>
      </c>
      <c r="N396" s="5">
        <v>1</v>
      </c>
      <c r="O396" s="3" t="str">
        <f>IF(Dados[[#This Row],[Nº DE PARCELAS]]=1,"À vista","À Prazo")</f>
        <v>À vista</v>
      </c>
      <c r="P396" s="33">
        <v>43597</v>
      </c>
      <c r="Q396" s="3" t="s">
        <v>7833</v>
      </c>
    </row>
    <row r="397" spans="1:17" ht="15" customHeight="1" x14ac:dyDescent="0.25">
      <c r="A397" s="8" t="s">
        <v>603</v>
      </c>
      <c r="B397" s="3" t="s">
        <v>215</v>
      </c>
      <c r="C397" s="3" t="s">
        <v>4379</v>
      </c>
      <c r="D397" s="3" t="str">
        <f t="shared" si="12"/>
        <v>Allice Mariz Duncan</v>
      </c>
      <c r="E397" s="3">
        <f t="shared" ca="1" si="13"/>
        <v>0.1950384324085247</v>
      </c>
      <c r="F397" s="13" t="s">
        <v>7774</v>
      </c>
      <c r="G397" s="3" t="str">
        <f>Dados[[#This Row],[NOME]]&amp;Dados[[#This Row],[PROVEDOR]]</f>
        <v>Allice@hotmail.com</v>
      </c>
      <c r="H397" s="14">
        <v>65</v>
      </c>
      <c r="I397" s="3" t="str">
        <f>VLOOKUP(Dados[[#This Row],[PREFIXO]],DDD!A:C,2,0)</f>
        <v>Mato Grosso</v>
      </c>
      <c r="J397" s="3" t="str">
        <f>VLOOKUP(Dados[[#This Row],[PREFIXO]],DDD!A:C,3,0)</f>
        <v>Centro-Oeste</v>
      </c>
      <c r="K397" s="3" t="str">
        <f>IF(Dados[[#This Row],[PREÇO ]]=2000,"Produto A",IF(Dados[[#This Row],[PREÇO ]]=1800,"Produto B","Produto C"))</f>
        <v>Produto A</v>
      </c>
      <c r="L397" s="3" t="str">
        <f>IF(Dados[[#This Row],[Nº DE PARCELAS]]=1,"Boleto","Cartão de crédito")</f>
        <v>Cartão de crédito</v>
      </c>
      <c r="M397" s="28">
        <v>2000</v>
      </c>
      <c r="N397" s="5">
        <v>2</v>
      </c>
      <c r="O397" s="3" t="str">
        <f>IF(Dados[[#This Row],[Nº DE PARCELAS]]=1,"À vista","À Prazo")</f>
        <v>À Prazo</v>
      </c>
      <c r="P397" s="33">
        <v>43597</v>
      </c>
      <c r="Q397" s="3" t="s">
        <v>7833</v>
      </c>
    </row>
    <row r="398" spans="1:17" ht="15" customHeight="1" x14ac:dyDescent="0.25">
      <c r="A398" s="8" t="s">
        <v>3576</v>
      </c>
      <c r="B398" s="3" t="s">
        <v>108</v>
      </c>
      <c r="C398" s="3" t="s">
        <v>4400</v>
      </c>
      <c r="D398" s="3" t="str">
        <f t="shared" si="12"/>
        <v>Rita Curado Saunders</v>
      </c>
      <c r="E398" s="3">
        <f t="shared" ca="1" si="13"/>
        <v>0.14769430701574582</v>
      </c>
      <c r="F398" s="13" t="s">
        <v>7774</v>
      </c>
      <c r="G398" s="3" t="str">
        <f>Dados[[#This Row],[NOME]]&amp;Dados[[#This Row],[PROVEDOR]]</f>
        <v>Rita@hotmail.com</v>
      </c>
      <c r="H398" s="14">
        <v>66</v>
      </c>
      <c r="I398" s="3" t="str">
        <f>VLOOKUP(Dados[[#This Row],[PREFIXO]],DDD!A:C,2,0)</f>
        <v>Mato Grosso</v>
      </c>
      <c r="J398" s="3" t="str">
        <f>VLOOKUP(Dados[[#This Row],[PREFIXO]],DDD!A:C,3,0)</f>
        <v>Centro-Oeste</v>
      </c>
      <c r="K398" s="3" t="str">
        <f>IF(Dados[[#This Row],[PREÇO ]]=2000,"Produto A",IF(Dados[[#This Row],[PREÇO ]]=1800,"Produto B","Produto C"))</f>
        <v>Produto A</v>
      </c>
      <c r="L398" s="3" t="str">
        <f>IF(Dados[[#This Row],[Nº DE PARCELAS]]=1,"Boleto","Cartão de crédito")</f>
        <v>Boleto</v>
      </c>
      <c r="M398" s="28">
        <v>2000</v>
      </c>
      <c r="N398" s="5">
        <v>1</v>
      </c>
      <c r="O398" s="3" t="str">
        <f>IF(Dados[[#This Row],[Nº DE PARCELAS]]=1,"À vista","À Prazo")</f>
        <v>À vista</v>
      </c>
      <c r="P398" s="33">
        <v>43598</v>
      </c>
      <c r="Q398" s="3" t="s">
        <v>7831</v>
      </c>
    </row>
    <row r="399" spans="1:17" ht="15" customHeight="1" x14ac:dyDescent="0.25">
      <c r="A399" s="8" t="s">
        <v>795</v>
      </c>
      <c r="B399" s="3" t="s">
        <v>22</v>
      </c>
      <c r="C399" s="3" t="s">
        <v>4382</v>
      </c>
      <c r="D399" s="3" t="str">
        <f t="shared" si="12"/>
        <v>Aretta Anchieta Frazier</v>
      </c>
      <c r="E399" s="3">
        <f t="shared" ca="1" si="13"/>
        <v>6.8904659196636353E-2</v>
      </c>
      <c r="F399" s="31" t="s">
        <v>7776</v>
      </c>
      <c r="G399" s="3" t="str">
        <f>Dados[[#This Row],[NOME]]&amp;Dados[[#This Row],[PROVEDOR]]</f>
        <v>Aretta@yahoo.com</v>
      </c>
      <c r="H399" s="14">
        <v>98</v>
      </c>
      <c r="I399" s="3" t="str">
        <f>VLOOKUP(Dados[[#This Row],[PREFIXO]],DDD!A:C,2,0)</f>
        <v>Maranhão</v>
      </c>
      <c r="J399" s="3" t="str">
        <f>VLOOKUP(Dados[[#This Row],[PREFIXO]],DDD!A:C,3,0)</f>
        <v>Nordeste</v>
      </c>
      <c r="K399" s="3" t="str">
        <f>IF(Dados[[#This Row],[PREÇO ]]=2000,"Produto A",IF(Dados[[#This Row],[PREÇO ]]=1800,"Produto B","Produto C"))</f>
        <v>Produto C</v>
      </c>
      <c r="L399" s="3" t="str">
        <f>IF(Dados[[#This Row],[Nº DE PARCELAS]]=1,"Boleto","Cartão de crédito")</f>
        <v>Cartão de crédito</v>
      </c>
      <c r="M399" s="28">
        <v>1500</v>
      </c>
      <c r="N399" s="5">
        <v>9</v>
      </c>
      <c r="O399" s="3" t="str">
        <f>IF(Dados[[#This Row],[Nº DE PARCELAS]]=1,"À vista","À Prazo")</f>
        <v>À Prazo</v>
      </c>
      <c r="P399" s="33">
        <v>43598</v>
      </c>
      <c r="Q399" s="3" t="s">
        <v>7833</v>
      </c>
    </row>
    <row r="400" spans="1:17" ht="15" customHeight="1" x14ac:dyDescent="0.25">
      <c r="A400" s="8" t="s">
        <v>1057</v>
      </c>
      <c r="B400" s="3" t="s">
        <v>285</v>
      </c>
      <c r="C400" s="3" t="s">
        <v>4372</v>
      </c>
      <c r="D400" s="3" t="str">
        <f t="shared" si="12"/>
        <v>Cattleya Penteado Barr</v>
      </c>
      <c r="E400" s="3">
        <f t="shared" ca="1" si="13"/>
        <v>0.26676513672268476</v>
      </c>
      <c r="F400" s="13" t="s">
        <v>7774</v>
      </c>
      <c r="G400" s="3" t="str">
        <f>Dados[[#This Row],[NOME]]&amp;Dados[[#This Row],[PROVEDOR]]</f>
        <v>Cattleya@hotmail.com</v>
      </c>
      <c r="H400" s="14">
        <v>84</v>
      </c>
      <c r="I400" s="3" t="str">
        <f>VLOOKUP(Dados[[#This Row],[PREFIXO]],DDD!A:C,2,0)</f>
        <v>Rio Grande do Norte</v>
      </c>
      <c r="J400" s="3" t="str">
        <f>VLOOKUP(Dados[[#This Row],[PREFIXO]],DDD!A:C,3,0)</f>
        <v>Nordeste</v>
      </c>
      <c r="K400" s="3" t="str">
        <f>IF(Dados[[#This Row],[PREÇO ]]=2000,"Produto A",IF(Dados[[#This Row],[PREÇO ]]=1800,"Produto B","Produto C"))</f>
        <v>Produto C</v>
      </c>
      <c r="L400" s="3" t="str">
        <f>IF(Dados[[#This Row],[Nº DE PARCELAS]]=1,"Boleto","Cartão de crédito")</f>
        <v>Cartão de crédito</v>
      </c>
      <c r="M400" s="28">
        <v>1500</v>
      </c>
      <c r="N400" s="5">
        <v>10</v>
      </c>
      <c r="O400" s="3" t="str">
        <f>IF(Dados[[#This Row],[Nº DE PARCELAS]]=1,"À vista","À Prazo")</f>
        <v>À Prazo</v>
      </c>
      <c r="P400" s="33">
        <v>43598</v>
      </c>
      <c r="Q400" s="3" t="s">
        <v>7832</v>
      </c>
    </row>
    <row r="401" spans="1:17" ht="15" customHeight="1" x14ac:dyDescent="0.25">
      <c r="A401" s="8" t="s">
        <v>3276</v>
      </c>
      <c r="B401" s="3" t="s">
        <v>194</v>
      </c>
      <c r="C401" s="3" t="s">
        <v>4374</v>
      </c>
      <c r="D401" s="3" t="str">
        <f t="shared" si="12"/>
        <v>Nikolly Libânio Calhoun</v>
      </c>
      <c r="E401" s="3">
        <f t="shared" ca="1" si="13"/>
        <v>0.36902492259417641</v>
      </c>
      <c r="F401" s="31" t="s">
        <v>7776</v>
      </c>
      <c r="G401" s="3" t="str">
        <f>Dados[[#This Row],[NOME]]&amp;Dados[[#This Row],[PROVEDOR]]</f>
        <v>Nikolly@yahoo.com</v>
      </c>
      <c r="H401" s="14">
        <v>85</v>
      </c>
      <c r="I401" s="3" t="str">
        <f>VLOOKUP(Dados[[#This Row],[PREFIXO]],DDD!A:C,2,0)</f>
        <v>Ceará</v>
      </c>
      <c r="J401" s="3" t="str">
        <f>VLOOKUP(Dados[[#This Row],[PREFIXO]],DDD!A:C,3,0)</f>
        <v>Nordeste</v>
      </c>
      <c r="K401" s="3" t="str">
        <f>IF(Dados[[#This Row],[PREÇO ]]=2000,"Produto A",IF(Dados[[#This Row],[PREÇO ]]=1800,"Produto B","Produto C"))</f>
        <v>Produto A</v>
      </c>
      <c r="L401" s="3" t="str">
        <f>IF(Dados[[#This Row],[Nº DE PARCELAS]]=1,"Boleto","Cartão de crédito")</f>
        <v>Boleto</v>
      </c>
      <c r="M401" s="28">
        <v>2000</v>
      </c>
      <c r="N401" s="5">
        <v>1</v>
      </c>
      <c r="O401" s="3" t="str">
        <f>IF(Dados[[#This Row],[Nº DE PARCELAS]]=1,"À vista","À Prazo")</f>
        <v>À vista</v>
      </c>
      <c r="P401" s="33">
        <v>43599</v>
      </c>
      <c r="Q401" s="3" t="s">
        <v>7834</v>
      </c>
    </row>
    <row r="402" spans="1:17" ht="15" customHeight="1" x14ac:dyDescent="0.25">
      <c r="A402" s="8" t="s">
        <v>2648</v>
      </c>
      <c r="B402" s="3" t="s">
        <v>335</v>
      </c>
      <c r="C402" s="3" t="s">
        <v>4404</v>
      </c>
      <c r="D402" s="3" t="str">
        <f t="shared" si="12"/>
        <v>Lilian Santana Vaughn</v>
      </c>
      <c r="E402" s="3">
        <f t="shared" ca="1" si="13"/>
        <v>0.91808832051493883</v>
      </c>
      <c r="F402" s="31" t="s">
        <v>7777</v>
      </c>
      <c r="G402" s="3" t="str">
        <f>Dados[[#This Row],[NOME]]&amp;Dados[[#This Row],[PROVEDOR]]</f>
        <v>Lilian@ig.com</v>
      </c>
      <c r="H402" s="14">
        <v>67</v>
      </c>
      <c r="I402" s="3" t="str">
        <f>VLOOKUP(Dados[[#This Row],[PREFIXO]],DDD!A:C,2,0)</f>
        <v>Mato Grosso do Sul</v>
      </c>
      <c r="J402" s="3" t="str">
        <f>VLOOKUP(Dados[[#This Row],[PREFIXO]],DDD!A:C,3,0)</f>
        <v>Centro-Oeste</v>
      </c>
      <c r="K402" s="3" t="str">
        <f>IF(Dados[[#This Row],[PREÇO ]]=2000,"Produto A",IF(Dados[[#This Row],[PREÇO ]]=1800,"Produto B","Produto C"))</f>
        <v>Produto C</v>
      </c>
      <c r="L402" s="3" t="str">
        <f>IF(Dados[[#This Row],[Nº DE PARCELAS]]=1,"Boleto","Cartão de crédito")</f>
        <v>Cartão de crédito</v>
      </c>
      <c r="M402" s="28">
        <v>1500</v>
      </c>
      <c r="N402" s="5">
        <v>10</v>
      </c>
      <c r="O402" s="3" t="str">
        <f>IF(Dados[[#This Row],[Nº DE PARCELAS]]=1,"À vista","À Prazo")</f>
        <v>À Prazo</v>
      </c>
      <c r="P402" s="33">
        <v>43599</v>
      </c>
      <c r="Q402" s="3" t="s">
        <v>7832</v>
      </c>
    </row>
    <row r="403" spans="1:17" ht="15" customHeight="1" x14ac:dyDescent="0.25">
      <c r="A403" s="8" t="s">
        <v>3282</v>
      </c>
      <c r="B403" s="3" t="s">
        <v>200</v>
      </c>
      <c r="C403" s="3" t="s">
        <v>4380</v>
      </c>
      <c r="D403" s="3" t="str">
        <f t="shared" si="12"/>
        <v>Nimilukeyne Louzada Faulkner</v>
      </c>
      <c r="E403" s="3">
        <f t="shared" ca="1" si="13"/>
        <v>0.81793351652713087</v>
      </c>
      <c r="F403" s="31" t="s">
        <v>7775</v>
      </c>
      <c r="G403" s="3" t="str">
        <f>Dados[[#This Row],[NOME]]&amp;Dados[[#This Row],[PROVEDOR]]</f>
        <v>Nimilukeyne@gmail.com</v>
      </c>
      <c r="H403" s="14">
        <v>99</v>
      </c>
      <c r="I403" s="3" t="str">
        <f>VLOOKUP(Dados[[#This Row],[PREFIXO]],DDD!A:C,2,0)</f>
        <v>Maranhão</v>
      </c>
      <c r="J403" s="3" t="str">
        <f>VLOOKUP(Dados[[#This Row],[PREFIXO]],DDD!A:C,3,0)</f>
        <v>Nordeste</v>
      </c>
      <c r="K403" s="3" t="str">
        <f>IF(Dados[[#This Row],[PREÇO ]]=2000,"Produto A",IF(Dados[[#This Row],[PREÇO ]]=1800,"Produto B","Produto C"))</f>
        <v>Produto B</v>
      </c>
      <c r="L403" s="3" t="str">
        <f>IF(Dados[[#This Row],[Nº DE PARCELAS]]=1,"Boleto","Cartão de crédito")</f>
        <v>Cartão de crédito</v>
      </c>
      <c r="M403" s="28">
        <v>1800</v>
      </c>
      <c r="N403" s="5">
        <v>5</v>
      </c>
      <c r="O403" s="3" t="str">
        <f>IF(Dados[[#This Row],[Nº DE PARCELAS]]=1,"À vista","À Prazo")</f>
        <v>À Prazo</v>
      </c>
      <c r="P403" s="33">
        <v>43599</v>
      </c>
      <c r="Q403" s="3" t="s">
        <v>7831</v>
      </c>
    </row>
    <row r="404" spans="1:17" ht="15" customHeight="1" x14ac:dyDescent="0.25">
      <c r="A404" s="8" t="s">
        <v>2573</v>
      </c>
      <c r="B404" s="3" t="s">
        <v>259</v>
      </c>
      <c r="C404" s="3" t="s">
        <v>4369</v>
      </c>
      <c r="D404" s="3" t="str">
        <f t="shared" si="12"/>
        <v>Léna Olioti Ballard</v>
      </c>
      <c r="E404" s="3">
        <f t="shared" ca="1" si="13"/>
        <v>0.18407485434062021</v>
      </c>
      <c r="F404" s="31" t="s">
        <v>7777</v>
      </c>
      <c r="G404" s="3" t="str">
        <f>Dados[[#This Row],[NOME]]&amp;Dados[[#This Row],[PROVEDOR]]</f>
        <v>Léna@ig.com</v>
      </c>
      <c r="H404" s="14">
        <v>86</v>
      </c>
      <c r="I404" s="3" t="str">
        <f>VLOOKUP(Dados[[#This Row],[PREFIXO]],DDD!A:C,2,0)</f>
        <v>Piauí</v>
      </c>
      <c r="J404" s="3" t="str">
        <f>VLOOKUP(Dados[[#This Row],[PREFIXO]],DDD!A:C,3,0)</f>
        <v>Nordeste</v>
      </c>
      <c r="K404" s="3" t="str">
        <f>IF(Dados[[#This Row],[PREÇO ]]=2000,"Produto A",IF(Dados[[#This Row],[PREÇO ]]=1800,"Produto B","Produto C"))</f>
        <v>Produto A</v>
      </c>
      <c r="L404" s="3" t="str">
        <f>IF(Dados[[#This Row],[Nº DE PARCELAS]]=1,"Boleto","Cartão de crédito")</f>
        <v>Boleto</v>
      </c>
      <c r="M404" s="28">
        <v>2000</v>
      </c>
      <c r="N404" s="5">
        <v>1</v>
      </c>
      <c r="O404" s="3" t="str">
        <f>IF(Dados[[#This Row],[Nº DE PARCELAS]]=1,"À vista","À Prazo")</f>
        <v>À vista</v>
      </c>
      <c r="P404" s="33">
        <v>43600</v>
      </c>
      <c r="Q404" s="3" t="s">
        <v>7834</v>
      </c>
    </row>
    <row r="405" spans="1:17" ht="15" customHeight="1" x14ac:dyDescent="0.25">
      <c r="A405" s="8" t="s">
        <v>2405</v>
      </c>
      <c r="B405" s="3" t="s">
        <v>91</v>
      </c>
      <c r="C405" s="3" t="s">
        <v>4395</v>
      </c>
      <c r="D405" s="3" t="str">
        <f t="shared" si="12"/>
        <v>Kherunissa Castro Stack</v>
      </c>
      <c r="E405" s="3">
        <f t="shared" ca="1" si="13"/>
        <v>0.73979359292117453</v>
      </c>
      <c r="F405" s="31" t="s">
        <v>7775</v>
      </c>
      <c r="G405" s="3" t="str">
        <f>Dados[[#This Row],[NOME]]&amp;Dados[[#This Row],[PROVEDOR]]</f>
        <v>Kherunissa@gmail.com</v>
      </c>
      <c r="H405" s="14">
        <v>11</v>
      </c>
      <c r="I405" s="3" t="str">
        <f>VLOOKUP(Dados[[#This Row],[PREFIXO]],DDD!A:C,2,0)</f>
        <v>São Paulo</v>
      </c>
      <c r="J405" s="3" t="str">
        <f>VLOOKUP(Dados[[#This Row],[PREFIXO]],DDD!A:C,3,0)</f>
        <v>Sudeste</v>
      </c>
      <c r="K405" s="3" t="str">
        <f>IF(Dados[[#This Row],[PREÇO ]]=2000,"Produto A",IF(Dados[[#This Row],[PREÇO ]]=1800,"Produto B","Produto C"))</f>
        <v>Produto A</v>
      </c>
      <c r="L405" s="3" t="str">
        <f>IF(Dados[[#This Row],[Nº DE PARCELAS]]=1,"Boleto","Cartão de crédito")</f>
        <v>Boleto</v>
      </c>
      <c r="M405" s="28">
        <v>2000</v>
      </c>
      <c r="N405" s="5">
        <v>1</v>
      </c>
      <c r="O405" s="3" t="str">
        <f>IF(Dados[[#This Row],[Nº DE PARCELAS]]=1,"À vista","À Prazo")</f>
        <v>À vista</v>
      </c>
      <c r="P405" s="33">
        <v>43600</v>
      </c>
      <c r="Q405" s="3" t="s">
        <v>7834</v>
      </c>
    </row>
    <row r="406" spans="1:17" ht="15" customHeight="1" x14ac:dyDescent="0.25">
      <c r="A406" s="8" t="s">
        <v>2246</v>
      </c>
      <c r="B406" s="3" t="s">
        <v>318</v>
      </c>
      <c r="C406" s="3" t="s">
        <v>4392</v>
      </c>
      <c r="D406" s="3" t="str">
        <f t="shared" si="12"/>
        <v>Kaelynn Ribeiro McLaughlin</v>
      </c>
      <c r="E406" s="3">
        <f t="shared" ca="1" si="13"/>
        <v>7.2183558244151791E-2</v>
      </c>
      <c r="F406" s="31" t="s">
        <v>7776</v>
      </c>
      <c r="G406" s="3" t="str">
        <f>Dados[[#This Row],[NOME]]&amp;Dados[[#This Row],[PROVEDOR]]</f>
        <v>Kaelynn@yahoo.com</v>
      </c>
      <c r="H406" s="14">
        <v>68</v>
      </c>
      <c r="I406" s="3" t="str">
        <f>VLOOKUP(Dados[[#This Row],[PREFIXO]],DDD!A:C,2,0)</f>
        <v>Acre</v>
      </c>
      <c r="J406" s="3" t="str">
        <f>VLOOKUP(Dados[[#This Row],[PREFIXO]],DDD!A:C,3,0)</f>
        <v>Norte</v>
      </c>
      <c r="K406" s="3" t="str">
        <f>IF(Dados[[#This Row],[PREÇO ]]=2000,"Produto A",IF(Dados[[#This Row],[PREÇO ]]=1800,"Produto B","Produto C"))</f>
        <v>Produto B</v>
      </c>
      <c r="L406" s="3" t="str">
        <f>IF(Dados[[#This Row],[Nº DE PARCELAS]]=1,"Boleto","Cartão de crédito")</f>
        <v>Cartão de crédito</v>
      </c>
      <c r="M406" s="28">
        <v>1800</v>
      </c>
      <c r="N406" s="5">
        <v>6</v>
      </c>
      <c r="O406" s="3" t="str">
        <f>IF(Dados[[#This Row],[Nº DE PARCELAS]]=1,"À vista","À Prazo")</f>
        <v>À Prazo</v>
      </c>
      <c r="P406" s="33">
        <v>43600</v>
      </c>
      <c r="Q406" s="3" t="s">
        <v>7834</v>
      </c>
    </row>
    <row r="407" spans="1:17" ht="15" customHeight="1" x14ac:dyDescent="0.25">
      <c r="A407" s="8" t="s">
        <v>3085</v>
      </c>
      <c r="B407" s="3" t="s">
        <v>389</v>
      </c>
      <c r="C407" s="3" t="s">
        <v>4378</v>
      </c>
      <c r="D407" s="3" t="str">
        <f t="shared" si="12"/>
        <v>Miryah Zema Dempsey</v>
      </c>
      <c r="E407" s="3">
        <f t="shared" ca="1" si="13"/>
        <v>0.99415071173695502</v>
      </c>
      <c r="F407" s="13" t="s">
        <v>7774</v>
      </c>
      <c r="G407" s="3" t="str">
        <f>Dados[[#This Row],[NOME]]&amp;Dados[[#This Row],[PROVEDOR]]</f>
        <v>Miryah@hotmail.com</v>
      </c>
      <c r="H407" s="14">
        <v>69</v>
      </c>
      <c r="I407" s="3" t="str">
        <f>VLOOKUP(Dados[[#This Row],[PREFIXO]],DDD!A:C,2,0)</f>
        <v>Rondônia</v>
      </c>
      <c r="J407" s="3" t="str">
        <f>VLOOKUP(Dados[[#This Row],[PREFIXO]],DDD!A:C,3,0)</f>
        <v>Norte</v>
      </c>
      <c r="K407" s="3" t="str">
        <f>IF(Dados[[#This Row],[PREÇO ]]=2000,"Produto A",IF(Dados[[#This Row],[PREÇO ]]=1800,"Produto B","Produto C"))</f>
        <v>Produto B</v>
      </c>
      <c r="L407" s="3" t="str">
        <f>IF(Dados[[#This Row],[Nº DE PARCELAS]]=1,"Boleto","Cartão de crédito")</f>
        <v>Cartão de crédito</v>
      </c>
      <c r="M407" s="28">
        <v>1800</v>
      </c>
      <c r="N407" s="5">
        <v>6</v>
      </c>
      <c r="O407" s="3" t="str">
        <f>IF(Dados[[#This Row],[Nº DE PARCELAS]]=1,"À vista","À Prazo")</f>
        <v>À Prazo</v>
      </c>
      <c r="P407" s="33">
        <v>43601</v>
      </c>
      <c r="Q407" s="3" t="s">
        <v>7831</v>
      </c>
    </row>
    <row r="408" spans="1:17" ht="15" customHeight="1" x14ac:dyDescent="0.25">
      <c r="A408" s="8" t="s">
        <v>2501</v>
      </c>
      <c r="B408" s="3" t="s">
        <v>187</v>
      </c>
      <c r="C408" s="3" t="s">
        <v>4375</v>
      </c>
      <c r="D408" s="3" t="str">
        <f t="shared" si="12"/>
        <v>Lannah Lacerda Costello</v>
      </c>
      <c r="E408" s="3">
        <f t="shared" ca="1" si="13"/>
        <v>0.40131265611562439</v>
      </c>
      <c r="F408" s="31" t="s">
        <v>7776</v>
      </c>
      <c r="G408" s="3" t="str">
        <f>Dados[[#This Row],[NOME]]&amp;Dados[[#This Row],[PROVEDOR]]</f>
        <v>Lannah@yahoo.com</v>
      </c>
      <c r="H408" s="14">
        <v>87</v>
      </c>
      <c r="I408" s="3" t="str">
        <f>VLOOKUP(Dados[[#This Row],[PREFIXO]],DDD!A:C,2,0)</f>
        <v>Pernambuco</v>
      </c>
      <c r="J408" s="3" t="str">
        <f>VLOOKUP(Dados[[#This Row],[PREFIXO]],DDD!A:C,3,0)</f>
        <v>Nordeste</v>
      </c>
      <c r="K408" s="3" t="str">
        <f>IF(Dados[[#This Row],[PREÇO ]]=2000,"Produto A",IF(Dados[[#This Row],[PREÇO ]]=1800,"Produto B","Produto C"))</f>
        <v>Produto C</v>
      </c>
      <c r="L408" s="3" t="str">
        <f>IF(Dados[[#This Row],[Nº DE PARCELAS]]=1,"Boleto","Cartão de crédito")</f>
        <v>Cartão de crédito</v>
      </c>
      <c r="M408" s="28">
        <v>1500</v>
      </c>
      <c r="N408" s="5">
        <v>10</v>
      </c>
      <c r="O408" s="3" t="str">
        <f>IF(Dados[[#This Row],[Nº DE PARCELAS]]=1,"À vista","À Prazo")</f>
        <v>À Prazo</v>
      </c>
      <c r="P408" s="33">
        <v>43601</v>
      </c>
      <c r="Q408" s="3" t="s">
        <v>7831</v>
      </c>
    </row>
    <row r="409" spans="1:17" ht="15" customHeight="1" x14ac:dyDescent="0.25">
      <c r="A409" s="8" t="s">
        <v>4319</v>
      </c>
      <c r="B409" s="3" t="s">
        <v>79</v>
      </c>
      <c r="C409" s="3" t="s">
        <v>4402</v>
      </c>
      <c r="D409" s="3" t="str">
        <f t="shared" si="12"/>
        <v>Zara Camargo Sinclair</v>
      </c>
      <c r="E409" s="3">
        <f t="shared" ca="1" si="13"/>
        <v>0.68571695842342084</v>
      </c>
      <c r="F409" s="31" t="s">
        <v>7775</v>
      </c>
      <c r="G409" s="3" t="str">
        <f>Dados[[#This Row],[NOME]]&amp;Dados[[#This Row],[PROVEDOR]]</f>
        <v>Zara@gmail.com</v>
      </c>
      <c r="H409" s="14">
        <v>12</v>
      </c>
      <c r="I409" s="3" t="str">
        <f>VLOOKUP(Dados[[#This Row],[PREFIXO]],DDD!A:C,2,0)</f>
        <v>São Paulo</v>
      </c>
      <c r="J409" s="3" t="str">
        <f>VLOOKUP(Dados[[#This Row],[PREFIXO]],DDD!A:C,3,0)</f>
        <v>Sudeste</v>
      </c>
      <c r="K409" s="3" t="str">
        <f>IF(Dados[[#This Row],[PREÇO ]]=2000,"Produto A",IF(Dados[[#This Row],[PREÇO ]]=1800,"Produto B","Produto C"))</f>
        <v>Produto C</v>
      </c>
      <c r="L409" s="3" t="str">
        <f>IF(Dados[[#This Row],[Nº DE PARCELAS]]=1,"Boleto","Cartão de crédito")</f>
        <v>Cartão de crédito</v>
      </c>
      <c r="M409" s="28">
        <v>1500</v>
      </c>
      <c r="N409" s="5">
        <v>8</v>
      </c>
      <c r="O409" s="3" t="str">
        <f>IF(Dados[[#This Row],[Nº DE PARCELAS]]=1,"À vista","À Prazo")</f>
        <v>À Prazo</v>
      </c>
      <c r="P409" s="33">
        <v>43601</v>
      </c>
      <c r="Q409" s="3" t="s">
        <v>7832</v>
      </c>
    </row>
    <row r="410" spans="1:17" ht="15" customHeight="1" x14ac:dyDescent="0.25">
      <c r="A410" s="8" t="s">
        <v>4035</v>
      </c>
      <c r="B410" s="3" t="s">
        <v>181</v>
      </c>
      <c r="C410" s="3" t="s">
        <v>4391</v>
      </c>
      <c r="D410" s="3" t="str">
        <f t="shared" si="12"/>
        <v>Ticiane Jardim Montgomery</v>
      </c>
      <c r="E410" s="3">
        <f t="shared" ca="1" si="13"/>
        <v>0.30835603957344626</v>
      </c>
      <c r="F410" s="13" t="s">
        <v>7774</v>
      </c>
      <c r="G410" s="3" t="str">
        <f>Dados[[#This Row],[NOME]]&amp;Dados[[#This Row],[PROVEDOR]]</f>
        <v>Ticiane@hotmail.com</v>
      </c>
      <c r="H410" s="14">
        <v>13</v>
      </c>
      <c r="I410" s="3" t="str">
        <f>VLOOKUP(Dados[[#This Row],[PREFIXO]],DDD!A:C,2,0)</f>
        <v>São Paulo</v>
      </c>
      <c r="J410" s="3" t="str">
        <f>VLOOKUP(Dados[[#This Row],[PREFIXO]],DDD!A:C,3,0)</f>
        <v>Sudeste</v>
      </c>
      <c r="K410" s="3" t="str">
        <f>IF(Dados[[#This Row],[PREÇO ]]=2000,"Produto A",IF(Dados[[#This Row],[PREÇO ]]=1800,"Produto B","Produto C"))</f>
        <v>Produto B</v>
      </c>
      <c r="L410" s="3" t="str">
        <f>IF(Dados[[#This Row],[Nº DE PARCELAS]]=1,"Boleto","Cartão de crédito")</f>
        <v>Cartão de crédito</v>
      </c>
      <c r="M410" s="28">
        <v>1800</v>
      </c>
      <c r="N410" s="5">
        <v>6</v>
      </c>
      <c r="O410" s="3" t="str">
        <f>IF(Dados[[#This Row],[Nº DE PARCELAS]]=1,"À vista","À Prazo")</f>
        <v>À Prazo</v>
      </c>
      <c r="P410" s="33">
        <v>43602</v>
      </c>
      <c r="Q410" s="3" t="s">
        <v>7834</v>
      </c>
    </row>
    <row r="411" spans="1:17" ht="15" customHeight="1" x14ac:dyDescent="0.25">
      <c r="A411" s="8" t="s">
        <v>4299</v>
      </c>
      <c r="B411" s="3" t="s">
        <v>59</v>
      </c>
      <c r="C411" s="3" t="s">
        <v>4383</v>
      </c>
      <c r="D411" s="3" t="str">
        <f t="shared" si="12"/>
        <v>Yunni Bocaiuva Fitzgerald</v>
      </c>
      <c r="E411" s="3">
        <f t="shared" ca="1" si="13"/>
        <v>0.2003153085934809</v>
      </c>
      <c r="F411" s="13" t="s">
        <v>7774</v>
      </c>
      <c r="G411" s="3" t="str">
        <f>Dados[[#This Row],[NOME]]&amp;Dados[[#This Row],[PROVEDOR]]</f>
        <v>Yunni@hotmail.com</v>
      </c>
      <c r="H411" s="14">
        <v>71</v>
      </c>
      <c r="I411" s="3" t="str">
        <f>VLOOKUP(Dados[[#This Row],[PREFIXO]],DDD!A:C,2,0)</f>
        <v>Bahia</v>
      </c>
      <c r="J411" s="3" t="str">
        <f>VLOOKUP(Dados[[#This Row],[PREFIXO]],DDD!A:C,3,0)</f>
        <v>Nordeste</v>
      </c>
      <c r="K411" s="3" t="str">
        <f>IF(Dados[[#This Row],[PREÇO ]]=2000,"Produto A",IF(Dados[[#This Row],[PREÇO ]]=1800,"Produto B","Produto C"))</f>
        <v>Produto C</v>
      </c>
      <c r="L411" s="3" t="str">
        <f>IF(Dados[[#This Row],[Nº DE PARCELAS]]=1,"Boleto","Cartão de crédito")</f>
        <v>Cartão de crédito</v>
      </c>
      <c r="M411" s="28">
        <v>1500</v>
      </c>
      <c r="N411" s="5">
        <v>10</v>
      </c>
      <c r="O411" s="3" t="str">
        <f>IF(Dados[[#This Row],[Nº DE PARCELAS]]=1,"À vista","À Prazo")</f>
        <v>À Prazo</v>
      </c>
      <c r="P411" s="33">
        <v>43602</v>
      </c>
      <c r="Q411" s="3" t="s">
        <v>7833</v>
      </c>
    </row>
    <row r="412" spans="1:17" ht="15" customHeight="1" x14ac:dyDescent="0.25">
      <c r="A412" s="8" t="s">
        <v>1735</v>
      </c>
      <c r="B412" s="3" t="s">
        <v>193</v>
      </c>
      <c r="C412" s="3" t="s">
        <v>4388</v>
      </c>
      <c r="D412" s="3" t="str">
        <f t="shared" si="12"/>
        <v>Gilmara Levy Lynch</v>
      </c>
      <c r="E412" s="3">
        <f t="shared" ca="1" si="13"/>
        <v>0.1045491240301698</v>
      </c>
      <c r="F412" s="13" t="s">
        <v>7774</v>
      </c>
      <c r="G412" s="3" t="str">
        <f>Dados[[#This Row],[NOME]]&amp;Dados[[#This Row],[PROVEDOR]]</f>
        <v>Gilmara@hotmail.com</v>
      </c>
      <c r="H412" s="14">
        <v>88</v>
      </c>
      <c r="I412" s="3" t="str">
        <f>VLOOKUP(Dados[[#This Row],[PREFIXO]],DDD!A:C,2,0)</f>
        <v>Ceará</v>
      </c>
      <c r="J412" s="3" t="str">
        <f>VLOOKUP(Dados[[#This Row],[PREFIXO]],DDD!A:C,3,0)</f>
        <v>Nordeste</v>
      </c>
      <c r="K412" s="3" t="str">
        <f>IF(Dados[[#This Row],[PREÇO ]]=2000,"Produto A",IF(Dados[[#This Row],[PREÇO ]]=1800,"Produto B","Produto C"))</f>
        <v>Produto B</v>
      </c>
      <c r="L412" s="3" t="str">
        <f>IF(Dados[[#This Row],[Nº DE PARCELAS]]=1,"Boleto","Cartão de crédito")</f>
        <v>Cartão de crédito</v>
      </c>
      <c r="M412" s="28">
        <v>1800</v>
      </c>
      <c r="N412" s="5">
        <v>3</v>
      </c>
      <c r="O412" s="3" t="str">
        <f>IF(Dados[[#This Row],[Nº DE PARCELAS]]=1,"À vista","À Prazo")</f>
        <v>À Prazo</v>
      </c>
      <c r="P412" s="33">
        <v>43602</v>
      </c>
      <c r="Q412" s="3" t="s">
        <v>7831</v>
      </c>
    </row>
    <row r="413" spans="1:17" ht="15" customHeight="1" x14ac:dyDescent="0.25">
      <c r="A413" s="8" t="s">
        <v>2797</v>
      </c>
      <c r="B413" s="3" t="s">
        <v>100</v>
      </c>
      <c r="C413" s="3" t="s">
        <v>4400</v>
      </c>
      <c r="D413" s="3" t="str">
        <f t="shared" si="12"/>
        <v>Mabel Constante Saunders</v>
      </c>
      <c r="E413" s="3">
        <f t="shared" ca="1" si="13"/>
        <v>0.25138714654771099</v>
      </c>
      <c r="F413" s="13" t="s">
        <v>7774</v>
      </c>
      <c r="G413" s="3" t="str">
        <f>Dados[[#This Row],[NOME]]&amp;Dados[[#This Row],[PROVEDOR]]</f>
        <v>Mabel@hotmail.com</v>
      </c>
      <c r="H413" s="14">
        <v>14</v>
      </c>
      <c r="I413" s="3" t="str">
        <f>VLOOKUP(Dados[[#This Row],[PREFIXO]],DDD!A:C,2,0)</f>
        <v>São Paulo</v>
      </c>
      <c r="J413" s="3" t="str">
        <f>VLOOKUP(Dados[[#This Row],[PREFIXO]],DDD!A:C,3,0)</f>
        <v>Sudeste</v>
      </c>
      <c r="K413" s="3" t="str">
        <f>IF(Dados[[#This Row],[PREÇO ]]=2000,"Produto A",IF(Dados[[#This Row],[PREÇO ]]=1800,"Produto B","Produto C"))</f>
        <v>Produto A</v>
      </c>
      <c r="L413" s="3" t="str">
        <f>IF(Dados[[#This Row],[Nº DE PARCELAS]]=1,"Boleto","Cartão de crédito")</f>
        <v>Cartão de crédito</v>
      </c>
      <c r="M413" s="28">
        <v>2000</v>
      </c>
      <c r="N413" s="5">
        <v>2</v>
      </c>
      <c r="O413" s="3" t="str">
        <f>IF(Dados[[#This Row],[Nº DE PARCELAS]]=1,"À vista","À Prazo")</f>
        <v>À Prazo</v>
      </c>
      <c r="P413" s="33">
        <v>43603</v>
      </c>
      <c r="Q413" s="3" t="s">
        <v>7834</v>
      </c>
    </row>
    <row r="414" spans="1:17" ht="15" customHeight="1" x14ac:dyDescent="0.25">
      <c r="A414" s="8" t="s">
        <v>2083</v>
      </c>
      <c r="B414" s="3" t="s">
        <v>155</v>
      </c>
      <c r="C414" s="3" t="s">
        <v>4385</v>
      </c>
      <c r="D414" s="3" t="str">
        <f t="shared" si="12"/>
        <v>Janine Gama Hahn</v>
      </c>
      <c r="E414" s="3">
        <f t="shared" ca="1" si="13"/>
        <v>0.88209914024543412</v>
      </c>
      <c r="F414" s="31" t="s">
        <v>7777</v>
      </c>
      <c r="G414" s="3" t="str">
        <f>Dados[[#This Row],[NOME]]&amp;Dados[[#This Row],[PROVEDOR]]</f>
        <v>Janine@ig.com</v>
      </c>
      <c r="H414" s="14">
        <v>89</v>
      </c>
      <c r="I414" s="3" t="str">
        <f>VLOOKUP(Dados[[#This Row],[PREFIXO]],DDD!A:C,2,0)</f>
        <v>Piauí</v>
      </c>
      <c r="J414" s="3" t="str">
        <f>VLOOKUP(Dados[[#This Row],[PREFIXO]],DDD!A:C,3,0)</f>
        <v>Nordeste</v>
      </c>
      <c r="K414" s="3" t="str">
        <f>IF(Dados[[#This Row],[PREÇO ]]=2000,"Produto A",IF(Dados[[#This Row],[PREÇO ]]=1800,"Produto B","Produto C"))</f>
        <v>Produto C</v>
      </c>
      <c r="L414" s="3" t="str">
        <f>IF(Dados[[#This Row],[Nº DE PARCELAS]]=1,"Boleto","Cartão de crédito")</f>
        <v>Cartão de crédito</v>
      </c>
      <c r="M414" s="28">
        <v>1500</v>
      </c>
      <c r="N414" s="5">
        <v>8</v>
      </c>
      <c r="O414" s="3" t="str">
        <f>IF(Dados[[#This Row],[Nº DE PARCELAS]]=1,"À vista","À Prazo")</f>
        <v>À Prazo</v>
      </c>
      <c r="P414" s="33">
        <v>43603</v>
      </c>
      <c r="Q414" s="3" t="s">
        <v>7832</v>
      </c>
    </row>
    <row r="415" spans="1:17" ht="15" customHeight="1" x14ac:dyDescent="0.25">
      <c r="A415" s="8" t="s">
        <v>1890</v>
      </c>
      <c r="B415" s="3" t="s">
        <v>348</v>
      </c>
      <c r="C415" s="3" t="s">
        <v>4387</v>
      </c>
      <c r="D415" s="3" t="str">
        <f t="shared" si="12"/>
        <v>Hoi Simões Kerr</v>
      </c>
      <c r="E415" s="3">
        <f t="shared" ca="1" si="13"/>
        <v>0.9457181106275091</v>
      </c>
      <c r="F415" s="31" t="s">
        <v>7775</v>
      </c>
      <c r="G415" s="3" t="str">
        <f>Dados[[#This Row],[NOME]]&amp;Dados[[#This Row],[PROVEDOR]]</f>
        <v>Hoi@gmail.com</v>
      </c>
      <c r="H415" s="14">
        <v>73</v>
      </c>
      <c r="I415" s="3" t="str">
        <f>VLOOKUP(Dados[[#This Row],[PREFIXO]],DDD!A:C,2,0)</f>
        <v>Bahia</v>
      </c>
      <c r="J415" s="3" t="str">
        <f>VLOOKUP(Dados[[#This Row],[PREFIXO]],DDD!A:C,3,0)</f>
        <v>Nordeste</v>
      </c>
      <c r="K415" s="3" t="str">
        <f>IF(Dados[[#This Row],[PREÇO ]]=2000,"Produto A",IF(Dados[[#This Row],[PREÇO ]]=1800,"Produto B","Produto C"))</f>
        <v>Produto B</v>
      </c>
      <c r="L415" s="3" t="str">
        <f>IF(Dados[[#This Row],[Nº DE PARCELAS]]=1,"Boleto","Cartão de crédito")</f>
        <v>Cartão de crédito</v>
      </c>
      <c r="M415" s="28">
        <v>1800</v>
      </c>
      <c r="N415" s="5">
        <v>3</v>
      </c>
      <c r="O415" s="3" t="str">
        <f>IF(Dados[[#This Row],[Nº DE PARCELAS]]=1,"À vista","À Prazo")</f>
        <v>À Prazo</v>
      </c>
      <c r="P415" s="33">
        <v>43603</v>
      </c>
      <c r="Q415" s="3" t="s">
        <v>7831</v>
      </c>
    </row>
    <row r="416" spans="1:17" ht="15" customHeight="1" x14ac:dyDescent="0.25">
      <c r="A416" s="8" t="s">
        <v>3526</v>
      </c>
      <c r="B416" s="3" t="s">
        <v>58</v>
      </c>
      <c r="C416" s="3" t="s">
        <v>4389</v>
      </c>
      <c r="D416" s="3" t="str">
        <f t="shared" si="12"/>
        <v>Raven Bizzo McCracken</v>
      </c>
      <c r="E416" s="3">
        <f t="shared" ca="1" si="13"/>
        <v>0.13180345473885768</v>
      </c>
      <c r="F416" s="31" t="s">
        <v>7777</v>
      </c>
      <c r="G416" s="3" t="str">
        <f>Dados[[#This Row],[NOME]]&amp;Dados[[#This Row],[PROVEDOR]]</f>
        <v>Raven@ig.com</v>
      </c>
      <c r="H416" s="14">
        <v>91</v>
      </c>
      <c r="I416" s="3" t="str">
        <f>VLOOKUP(Dados[[#This Row],[PREFIXO]],DDD!A:C,2,0)</f>
        <v>Pará</v>
      </c>
      <c r="J416" s="3" t="str">
        <f>VLOOKUP(Dados[[#This Row],[PREFIXO]],DDD!A:C,3,0)</f>
        <v>Norte</v>
      </c>
      <c r="K416" s="3" t="str">
        <f>IF(Dados[[#This Row],[PREÇO ]]=2000,"Produto A",IF(Dados[[#This Row],[PREÇO ]]=1800,"Produto B","Produto C"))</f>
        <v>Produto B</v>
      </c>
      <c r="L416" s="3" t="str">
        <f>IF(Dados[[#This Row],[Nº DE PARCELAS]]=1,"Boleto","Cartão de crédito")</f>
        <v>Cartão de crédito</v>
      </c>
      <c r="M416" s="28">
        <v>1800</v>
      </c>
      <c r="N416" s="5">
        <v>7</v>
      </c>
      <c r="O416" s="3" t="str">
        <f>IF(Dados[[#This Row],[Nº DE PARCELAS]]=1,"À vista","À Prazo")</f>
        <v>À Prazo</v>
      </c>
      <c r="P416" s="33">
        <v>43604</v>
      </c>
      <c r="Q416" s="3" t="s">
        <v>7834</v>
      </c>
    </row>
    <row r="417" spans="1:17" ht="15" customHeight="1" x14ac:dyDescent="0.25">
      <c r="A417" s="8" t="s">
        <v>1880</v>
      </c>
      <c r="B417" s="3" t="s">
        <v>338</v>
      </c>
      <c r="C417" s="3" t="s">
        <v>4378</v>
      </c>
      <c r="D417" s="3" t="str">
        <f t="shared" si="12"/>
        <v>Hilda Santiago Dempsey</v>
      </c>
      <c r="E417" s="3">
        <f t="shared" ca="1" si="13"/>
        <v>0.97588550824395481</v>
      </c>
      <c r="F417" s="13" t="s">
        <v>7774</v>
      </c>
      <c r="G417" s="3" t="str">
        <f>Dados[[#This Row],[NOME]]&amp;Dados[[#This Row],[PROVEDOR]]</f>
        <v>Hilda@hotmail.com</v>
      </c>
      <c r="H417" s="14">
        <v>74</v>
      </c>
      <c r="I417" s="3" t="str">
        <f>VLOOKUP(Dados[[#This Row],[PREFIXO]],DDD!A:C,2,0)</f>
        <v>Bahia</v>
      </c>
      <c r="J417" s="3" t="str">
        <f>VLOOKUP(Dados[[#This Row],[PREFIXO]],DDD!A:C,3,0)</f>
        <v>Nordeste</v>
      </c>
      <c r="K417" s="3" t="str">
        <f>IF(Dados[[#This Row],[PREÇO ]]=2000,"Produto A",IF(Dados[[#This Row],[PREÇO ]]=1800,"Produto B","Produto C"))</f>
        <v>Produto C</v>
      </c>
      <c r="L417" s="3" t="str">
        <f>IF(Dados[[#This Row],[Nº DE PARCELAS]]=1,"Boleto","Cartão de crédito")</f>
        <v>Cartão de crédito</v>
      </c>
      <c r="M417" s="28">
        <v>1500</v>
      </c>
      <c r="N417" s="5">
        <v>8</v>
      </c>
      <c r="O417" s="3" t="str">
        <f>IF(Dados[[#This Row],[Nº DE PARCELAS]]=1,"À vista","À Prazo")</f>
        <v>À Prazo</v>
      </c>
      <c r="P417" s="33">
        <v>43604</v>
      </c>
      <c r="Q417" s="3" t="s">
        <v>7833</v>
      </c>
    </row>
    <row r="418" spans="1:17" ht="15" customHeight="1" x14ac:dyDescent="0.25">
      <c r="A418" s="8" t="s">
        <v>1280</v>
      </c>
      <c r="B418" s="3" t="s">
        <v>123</v>
      </c>
      <c r="C418" s="3" t="s">
        <v>4400</v>
      </c>
      <c r="D418" s="3" t="str">
        <f t="shared" si="12"/>
        <v>Dena Evangelista Saunders</v>
      </c>
      <c r="E418" s="3">
        <f t="shared" ca="1" si="13"/>
        <v>0.66408605815570521</v>
      </c>
      <c r="F418" s="13" t="s">
        <v>7774</v>
      </c>
      <c r="G418" s="3" t="str">
        <f>Dados[[#This Row],[NOME]]&amp;Dados[[#This Row],[PROVEDOR]]</f>
        <v>Dena@hotmail.com</v>
      </c>
      <c r="H418" s="14">
        <v>15</v>
      </c>
      <c r="I418" s="3" t="str">
        <f>VLOOKUP(Dados[[#This Row],[PREFIXO]],DDD!A:C,2,0)</f>
        <v>São Paulo</v>
      </c>
      <c r="J418" s="3" t="str">
        <f>VLOOKUP(Dados[[#This Row],[PREFIXO]],DDD!A:C,3,0)</f>
        <v>Sudeste</v>
      </c>
      <c r="K418" s="3" t="str">
        <f>IF(Dados[[#This Row],[PREÇO ]]=2000,"Produto A",IF(Dados[[#This Row],[PREÇO ]]=1800,"Produto B","Produto C"))</f>
        <v>Produto A</v>
      </c>
      <c r="L418" s="3" t="str">
        <f>IF(Dados[[#This Row],[Nº DE PARCELAS]]=1,"Boleto","Cartão de crédito")</f>
        <v>Boleto</v>
      </c>
      <c r="M418" s="28">
        <v>2000</v>
      </c>
      <c r="N418" s="5">
        <v>1</v>
      </c>
      <c r="O418" s="3" t="str">
        <f>IF(Dados[[#This Row],[Nº DE PARCELAS]]=1,"À vista","À Prazo")</f>
        <v>À vista</v>
      </c>
      <c r="P418" s="33">
        <v>43604</v>
      </c>
      <c r="Q418" s="3" t="s">
        <v>7832</v>
      </c>
    </row>
    <row r="419" spans="1:17" ht="15" customHeight="1" x14ac:dyDescent="0.25">
      <c r="A419" s="8" t="s">
        <v>1881</v>
      </c>
      <c r="B419" s="3" t="s">
        <v>339</v>
      </c>
      <c r="C419" s="3" t="s">
        <v>4379</v>
      </c>
      <c r="D419" s="3" t="str">
        <f t="shared" si="12"/>
        <v>Hinal Santos Duncan</v>
      </c>
      <c r="E419" s="3">
        <f t="shared" ca="1" si="13"/>
        <v>0.99574820954326093</v>
      </c>
      <c r="F419" s="13" t="s">
        <v>7774</v>
      </c>
      <c r="G419" s="3" t="str">
        <f>Dados[[#This Row],[NOME]]&amp;Dados[[#This Row],[PROVEDOR]]</f>
        <v>Hinal@hotmail.com</v>
      </c>
      <c r="H419" s="14">
        <v>75</v>
      </c>
      <c r="I419" s="3" t="str">
        <f>VLOOKUP(Dados[[#This Row],[PREFIXO]],DDD!A:C,2,0)</f>
        <v>Bahia</v>
      </c>
      <c r="J419" s="3" t="str">
        <f>VLOOKUP(Dados[[#This Row],[PREFIXO]],DDD!A:C,3,0)</f>
        <v>Nordeste</v>
      </c>
      <c r="K419" s="3" t="str">
        <f>IF(Dados[[#This Row],[PREÇO ]]=2000,"Produto A",IF(Dados[[#This Row],[PREÇO ]]=1800,"Produto B","Produto C"))</f>
        <v>Produto A</v>
      </c>
      <c r="L419" s="3" t="str">
        <f>IF(Dados[[#This Row],[Nº DE PARCELAS]]=1,"Boleto","Cartão de crédito")</f>
        <v>Cartão de crédito</v>
      </c>
      <c r="M419" s="28">
        <v>2000</v>
      </c>
      <c r="N419" s="5">
        <v>2</v>
      </c>
      <c r="O419" s="3" t="str">
        <f>IF(Dados[[#This Row],[Nº DE PARCELAS]]=1,"À vista","À Prazo")</f>
        <v>À Prazo</v>
      </c>
      <c r="P419" s="33">
        <v>43605</v>
      </c>
      <c r="Q419" s="3" t="s">
        <v>7832</v>
      </c>
    </row>
    <row r="420" spans="1:17" ht="15" customHeight="1" x14ac:dyDescent="0.25">
      <c r="A420" s="8" t="s">
        <v>2035</v>
      </c>
      <c r="B420" s="3" t="s">
        <v>107</v>
      </c>
      <c r="C420" s="3" t="s">
        <v>4377</v>
      </c>
      <c r="D420" s="3" t="str">
        <f t="shared" si="12"/>
        <v>Ivie Cunha Donovan</v>
      </c>
      <c r="E420" s="3">
        <f t="shared" ca="1" si="13"/>
        <v>0.46264040119534589</v>
      </c>
      <c r="F420" s="31" t="s">
        <v>7777</v>
      </c>
      <c r="G420" s="3" t="str">
        <f>Dados[[#This Row],[NOME]]&amp;Dados[[#This Row],[PROVEDOR]]</f>
        <v>Ivie@ig.com</v>
      </c>
      <c r="H420" s="14">
        <v>92</v>
      </c>
      <c r="I420" s="3" t="str">
        <f>VLOOKUP(Dados[[#This Row],[PREFIXO]],DDD!A:C,2,0)</f>
        <v>Amazonas</v>
      </c>
      <c r="J420" s="3" t="str">
        <f>VLOOKUP(Dados[[#This Row],[PREFIXO]],DDD!A:C,3,0)</f>
        <v>Norte</v>
      </c>
      <c r="K420" s="3" t="str">
        <f>IF(Dados[[#This Row],[PREÇO ]]=2000,"Produto A",IF(Dados[[#This Row],[PREÇO ]]=1800,"Produto B","Produto C"))</f>
        <v>Produto B</v>
      </c>
      <c r="L420" s="3" t="str">
        <f>IF(Dados[[#This Row],[Nº DE PARCELAS]]=1,"Boleto","Cartão de crédito")</f>
        <v>Cartão de crédito</v>
      </c>
      <c r="M420" s="28">
        <v>1800</v>
      </c>
      <c r="N420" s="5">
        <v>7</v>
      </c>
      <c r="O420" s="3" t="str">
        <f>IF(Dados[[#This Row],[Nº DE PARCELAS]]=1,"À vista","À Prazo")</f>
        <v>À Prazo</v>
      </c>
      <c r="P420" s="33">
        <v>43605</v>
      </c>
      <c r="Q420" s="3" t="s">
        <v>7832</v>
      </c>
    </row>
    <row r="421" spans="1:17" ht="15" customHeight="1" x14ac:dyDescent="0.25">
      <c r="A421" s="8" t="s">
        <v>2970</v>
      </c>
      <c r="B421" s="3" t="s">
        <v>273</v>
      </c>
      <c r="C421" s="3" t="s">
        <v>4379</v>
      </c>
      <c r="D421" s="3" t="str">
        <f t="shared" si="12"/>
        <v>Maura Pascal Duncan</v>
      </c>
      <c r="E421" s="3">
        <f t="shared" ca="1" si="13"/>
        <v>0.56878126686573782</v>
      </c>
      <c r="F421" s="31" t="s">
        <v>7775</v>
      </c>
      <c r="G421" s="3" t="str">
        <f>Dados[[#This Row],[NOME]]&amp;Dados[[#This Row],[PROVEDOR]]</f>
        <v>Maura@gmail.com</v>
      </c>
      <c r="H421" s="14">
        <v>16</v>
      </c>
      <c r="I421" s="3" t="str">
        <f>VLOOKUP(Dados[[#This Row],[PREFIXO]],DDD!A:C,2,0)</f>
        <v>São Paulo</v>
      </c>
      <c r="J421" s="3" t="str">
        <f>VLOOKUP(Dados[[#This Row],[PREFIXO]],DDD!A:C,3,0)</f>
        <v>Sudeste</v>
      </c>
      <c r="K421" s="3" t="str">
        <f>IF(Dados[[#This Row],[PREÇO ]]=2000,"Produto A",IF(Dados[[#This Row],[PREÇO ]]=1800,"Produto B","Produto C"))</f>
        <v>Produto A</v>
      </c>
      <c r="L421" s="3" t="str">
        <f>IF(Dados[[#This Row],[Nº DE PARCELAS]]=1,"Boleto","Cartão de crédito")</f>
        <v>Boleto</v>
      </c>
      <c r="M421" s="28">
        <v>2000</v>
      </c>
      <c r="N421" s="5">
        <v>1</v>
      </c>
      <c r="O421" s="3" t="str">
        <f>IF(Dados[[#This Row],[Nº DE PARCELAS]]=1,"À vista","À Prazo")</f>
        <v>À vista</v>
      </c>
      <c r="P421" s="33">
        <v>43605</v>
      </c>
      <c r="Q421" s="3" t="s">
        <v>7833</v>
      </c>
    </row>
    <row r="422" spans="1:17" ht="15" customHeight="1" x14ac:dyDescent="0.25">
      <c r="A422" s="8" t="s">
        <v>4122</v>
      </c>
      <c r="B422" s="3" t="s">
        <v>268</v>
      </c>
      <c r="C422" s="3" t="s">
        <v>4400</v>
      </c>
      <c r="D422" s="3" t="str">
        <f t="shared" si="12"/>
        <v>Varatchaya Paiva Saunders</v>
      </c>
      <c r="E422" s="3">
        <f t="shared" ca="1" si="13"/>
        <v>0.75680565329748162</v>
      </c>
      <c r="F422" s="31" t="s">
        <v>7777</v>
      </c>
      <c r="G422" s="3" t="str">
        <f>Dados[[#This Row],[NOME]]&amp;Dados[[#This Row],[PROVEDOR]]</f>
        <v>Varatchaya@ig.com</v>
      </c>
      <c r="H422" s="14">
        <v>93</v>
      </c>
      <c r="I422" s="3" t="str">
        <f>VLOOKUP(Dados[[#This Row],[PREFIXO]],DDD!A:C,2,0)</f>
        <v>Pará</v>
      </c>
      <c r="J422" s="3" t="str">
        <f>VLOOKUP(Dados[[#This Row],[PREFIXO]],DDD!A:C,3,0)</f>
        <v>Norte</v>
      </c>
      <c r="K422" s="3" t="str">
        <f>IF(Dados[[#This Row],[PREÇO ]]=2000,"Produto A",IF(Dados[[#This Row],[PREÇO ]]=1800,"Produto B","Produto C"))</f>
        <v>Produto B</v>
      </c>
      <c r="L422" s="3" t="str">
        <f>IF(Dados[[#This Row],[Nº DE PARCELAS]]=1,"Boleto","Cartão de crédito")</f>
        <v>Cartão de crédito</v>
      </c>
      <c r="M422" s="28">
        <v>1800</v>
      </c>
      <c r="N422" s="5">
        <v>6</v>
      </c>
      <c r="O422" s="3" t="str">
        <f>IF(Dados[[#This Row],[Nº DE PARCELAS]]=1,"À vista","À Prazo")</f>
        <v>À Prazo</v>
      </c>
      <c r="P422" s="33">
        <v>43606</v>
      </c>
      <c r="Q422" s="3" t="s">
        <v>7833</v>
      </c>
    </row>
    <row r="423" spans="1:17" ht="15" customHeight="1" x14ac:dyDescent="0.25">
      <c r="A423" s="8" t="s">
        <v>3304</v>
      </c>
      <c r="B423" s="3" t="s">
        <v>222</v>
      </c>
      <c r="C423" s="3" t="s">
        <v>4401</v>
      </c>
      <c r="D423" s="3" t="str">
        <f t="shared" si="12"/>
        <v>Noelia Médici Salisbury</v>
      </c>
      <c r="E423" s="3">
        <f t="shared" ca="1" si="13"/>
        <v>0.76462305974299305</v>
      </c>
      <c r="F423" s="31" t="s">
        <v>7777</v>
      </c>
      <c r="G423" s="3" t="str">
        <f>Dados[[#This Row],[NOME]]&amp;Dados[[#This Row],[PROVEDOR]]</f>
        <v>Noelia@ig.com</v>
      </c>
      <c r="H423" s="14">
        <v>17</v>
      </c>
      <c r="I423" s="3" t="str">
        <f>VLOOKUP(Dados[[#This Row],[PREFIXO]],DDD!A:C,2,0)</f>
        <v>São Paulo</v>
      </c>
      <c r="J423" s="3" t="str">
        <f>VLOOKUP(Dados[[#This Row],[PREFIXO]],DDD!A:C,3,0)</f>
        <v>Sudeste</v>
      </c>
      <c r="K423" s="3" t="str">
        <f>IF(Dados[[#This Row],[PREÇO ]]=2000,"Produto A",IF(Dados[[#This Row],[PREÇO ]]=1800,"Produto B","Produto C"))</f>
        <v>Produto A</v>
      </c>
      <c r="L423" s="3" t="str">
        <f>IF(Dados[[#This Row],[Nº DE PARCELAS]]=1,"Boleto","Cartão de crédito")</f>
        <v>Boleto</v>
      </c>
      <c r="M423" s="28">
        <v>2000</v>
      </c>
      <c r="N423" s="5">
        <v>1</v>
      </c>
      <c r="O423" s="3" t="str">
        <f>IF(Dados[[#This Row],[Nº DE PARCELAS]]=1,"À vista","À Prazo")</f>
        <v>À vista</v>
      </c>
      <c r="P423" s="33">
        <v>43606</v>
      </c>
      <c r="Q423" s="3" t="s">
        <v>7834</v>
      </c>
    </row>
    <row r="424" spans="1:17" ht="15" customHeight="1" x14ac:dyDescent="0.25">
      <c r="A424" s="8" t="s">
        <v>2392</v>
      </c>
      <c r="B424" s="3" t="s">
        <v>78</v>
      </c>
      <c r="C424" s="3" t="s">
        <v>4383</v>
      </c>
      <c r="D424" s="3" t="str">
        <f t="shared" si="12"/>
        <v>Kezia Camacho Fitzgerald</v>
      </c>
      <c r="E424" s="3">
        <f t="shared" ca="1" si="13"/>
        <v>0.74416721807451502</v>
      </c>
      <c r="F424" s="31" t="s">
        <v>7775</v>
      </c>
      <c r="G424" s="3" t="str">
        <f>Dados[[#This Row],[NOME]]&amp;Dados[[#This Row],[PROVEDOR]]</f>
        <v>Kezia@gmail.com</v>
      </c>
      <c r="H424" s="14">
        <v>77</v>
      </c>
      <c r="I424" s="3" t="str">
        <f>VLOOKUP(Dados[[#This Row],[PREFIXO]],DDD!A:C,2,0)</f>
        <v>Bahia</v>
      </c>
      <c r="J424" s="3" t="str">
        <f>VLOOKUP(Dados[[#This Row],[PREFIXO]],DDD!A:C,3,0)</f>
        <v>Nordeste</v>
      </c>
      <c r="K424" s="3" t="str">
        <f>IF(Dados[[#This Row],[PREÇO ]]=2000,"Produto A",IF(Dados[[#This Row],[PREÇO ]]=1800,"Produto B","Produto C"))</f>
        <v>Produto B</v>
      </c>
      <c r="L424" s="3" t="str">
        <f>IF(Dados[[#This Row],[Nº DE PARCELAS]]=1,"Boleto","Cartão de crédito")</f>
        <v>Cartão de crédito</v>
      </c>
      <c r="M424" s="28">
        <v>1800</v>
      </c>
      <c r="N424" s="5">
        <v>6</v>
      </c>
      <c r="O424" s="3" t="str">
        <f>IF(Dados[[#This Row],[Nº DE PARCELAS]]=1,"À vista","À Prazo")</f>
        <v>À Prazo</v>
      </c>
      <c r="P424" s="33">
        <v>43606</v>
      </c>
      <c r="Q424" s="3" t="s">
        <v>7831</v>
      </c>
    </row>
    <row r="425" spans="1:17" ht="15" customHeight="1" x14ac:dyDescent="0.25">
      <c r="A425" s="8" t="s">
        <v>815</v>
      </c>
      <c r="B425" s="3" t="s">
        <v>42</v>
      </c>
      <c r="C425" s="3" t="s">
        <v>4401</v>
      </c>
      <c r="D425" s="3" t="str">
        <f t="shared" si="12"/>
        <v>Arisha Badu Salisbury</v>
      </c>
      <c r="E425" s="3">
        <f t="shared" ca="1" si="13"/>
        <v>0.29745436122372593</v>
      </c>
      <c r="F425" s="31" t="s">
        <v>7776</v>
      </c>
      <c r="G425" s="3" t="str">
        <f>Dados[[#This Row],[NOME]]&amp;Dados[[#This Row],[PROVEDOR]]</f>
        <v>Arisha@yahoo.com</v>
      </c>
      <c r="H425" s="14">
        <v>94</v>
      </c>
      <c r="I425" s="3" t="str">
        <f>VLOOKUP(Dados[[#This Row],[PREFIXO]],DDD!A:C,2,0)</f>
        <v>Pará</v>
      </c>
      <c r="J425" s="3" t="str">
        <f>VLOOKUP(Dados[[#This Row],[PREFIXO]],DDD!A:C,3,0)</f>
        <v>Norte</v>
      </c>
      <c r="K425" s="3" t="str">
        <f>IF(Dados[[#This Row],[PREÇO ]]=2000,"Produto A",IF(Dados[[#This Row],[PREÇO ]]=1800,"Produto B","Produto C"))</f>
        <v>Produto B</v>
      </c>
      <c r="L425" s="3" t="str">
        <f>IF(Dados[[#This Row],[Nº DE PARCELAS]]=1,"Boleto","Cartão de crédito")</f>
        <v>Cartão de crédito</v>
      </c>
      <c r="M425" s="28">
        <v>1800</v>
      </c>
      <c r="N425" s="5">
        <v>6</v>
      </c>
      <c r="O425" s="3" t="str">
        <f>IF(Dados[[#This Row],[Nº DE PARCELAS]]=1,"À vista","À Prazo")</f>
        <v>À Prazo</v>
      </c>
      <c r="P425" s="33">
        <v>43607</v>
      </c>
      <c r="Q425" s="3" t="s">
        <v>7834</v>
      </c>
    </row>
    <row r="426" spans="1:17" ht="15" customHeight="1" x14ac:dyDescent="0.25">
      <c r="A426" s="8" t="s">
        <v>1603</v>
      </c>
      <c r="B426" s="3" t="s">
        <v>60</v>
      </c>
      <c r="C426" s="3" t="s">
        <v>4373</v>
      </c>
      <c r="D426" s="3" t="str">
        <f t="shared" si="12"/>
        <v>Evania Bolsonaro Conway</v>
      </c>
      <c r="E426" s="3">
        <f t="shared" ca="1" si="13"/>
        <v>0.19492743052850114</v>
      </c>
      <c r="F426" s="31" t="s">
        <v>7776</v>
      </c>
      <c r="G426" s="3" t="str">
        <f>Dados[[#This Row],[NOME]]&amp;Dados[[#This Row],[PROVEDOR]]</f>
        <v>Evania@yahoo.com</v>
      </c>
      <c r="H426" s="14">
        <v>79</v>
      </c>
      <c r="I426" s="3" t="str">
        <f>VLOOKUP(Dados[[#This Row],[PREFIXO]],DDD!A:C,2,0)</f>
        <v>Sergipe</v>
      </c>
      <c r="J426" s="3" t="str">
        <f>VLOOKUP(Dados[[#This Row],[PREFIXO]],DDD!A:C,3,0)</f>
        <v>Nordeste</v>
      </c>
      <c r="K426" s="3" t="str">
        <f>IF(Dados[[#This Row],[PREÇO ]]=2000,"Produto A",IF(Dados[[#This Row],[PREÇO ]]=1800,"Produto B","Produto C"))</f>
        <v>Produto A</v>
      </c>
      <c r="L426" s="3" t="str">
        <f>IF(Dados[[#This Row],[Nº DE PARCELAS]]=1,"Boleto","Cartão de crédito")</f>
        <v>Boleto</v>
      </c>
      <c r="M426" s="28">
        <v>2000</v>
      </c>
      <c r="N426" s="5">
        <v>1</v>
      </c>
      <c r="O426" s="3" t="str">
        <f>IF(Dados[[#This Row],[Nº DE PARCELAS]]=1,"À vista","À Prazo")</f>
        <v>À vista</v>
      </c>
      <c r="P426" s="33">
        <v>43607</v>
      </c>
      <c r="Q426" s="3" t="s">
        <v>7832</v>
      </c>
    </row>
    <row r="427" spans="1:17" ht="15" customHeight="1" x14ac:dyDescent="0.25">
      <c r="A427" s="8" t="s">
        <v>3889</v>
      </c>
      <c r="B427" s="3" t="s">
        <v>35</v>
      </c>
      <c r="C427" s="3" t="s">
        <v>4401</v>
      </c>
      <c r="D427" s="3" t="str">
        <f t="shared" si="12"/>
        <v>Stéphanie Arruda Salisbury</v>
      </c>
      <c r="E427" s="3">
        <f t="shared" ca="1" si="13"/>
        <v>0.21790167487114931</v>
      </c>
      <c r="F427" s="13" t="s">
        <v>7774</v>
      </c>
      <c r="G427" s="3" t="str">
        <f>Dados[[#This Row],[NOME]]&amp;Dados[[#This Row],[PROVEDOR]]</f>
        <v>Stéphanie@hotmail.com</v>
      </c>
      <c r="H427" s="14">
        <v>18</v>
      </c>
      <c r="I427" s="3" t="str">
        <f>VLOOKUP(Dados[[#This Row],[PREFIXO]],DDD!A:C,2,0)</f>
        <v>São Paulo</v>
      </c>
      <c r="J427" s="3" t="str">
        <f>VLOOKUP(Dados[[#This Row],[PREFIXO]],DDD!A:C,3,0)</f>
        <v>Sudeste</v>
      </c>
      <c r="K427" s="3" t="str">
        <f>IF(Dados[[#This Row],[PREÇO ]]=2000,"Produto A",IF(Dados[[#This Row],[PREÇO ]]=1800,"Produto B","Produto C"))</f>
        <v>Produto B</v>
      </c>
      <c r="L427" s="3" t="str">
        <f>IF(Dados[[#This Row],[Nº DE PARCELAS]]=1,"Boleto","Cartão de crédito")</f>
        <v>Cartão de crédito</v>
      </c>
      <c r="M427" s="28">
        <v>1800</v>
      </c>
      <c r="N427" s="5">
        <v>6</v>
      </c>
      <c r="O427" s="3" t="str">
        <f>IF(Dados[[#This Row],[Nº DE PARCELAS]]=1,"À vista","À Prazo")</f>
        <v>À Prazo</v>
      </c>
      <c r="P427" s="33">
        <v>43607</v>
      </c>
      <c r="Q427" s="3" t="s">
        <v>7832</v>
      </c>
    </row>
    <row r="428" spans="1:17" ht="15" customHeight="1" x14ac:dyDescent="0.25">
      <c r="A428" s="8" t="s">
        <v>1346</v>
      </c>
      <c r="B428" s="3" t="s">
        <v>189</v>
      </c>
      <c r="C428" s="3" t="s">
        <v>4388</v>
      </c>
      <c r="D428" s="3" t="str">
        <f t="shared" si="12"/>
        <v>Djariato Laubert Lynch</v>
      </c>
      <c r="E428" s="3">
        <f t="shared" ca="1" si="13"/>
        <v>0.85549844545479969</v>
      </c>
      <c r="F428" s="31" t="s">
        <v>7776</v>
      </c>
      <c r="G428" s="3" t="str">
        <f>Dados[[#This Row],[NOME]]&amp;Dados[[#This Row],[PROVEDOR]]</f>
        <v>Djariato@yahoo.com</v>
      </c>
      <c r="H428" s="14">
        <v>81</v>
      </c>
      <c r="I428" s="3" t="str">
        <f>VLOOKUP(Dados[[#This Row],[PREFIXO]],DDD!A:C,2,0)</f>
        <v>Pernambuco</v>
      </c>
      <c r="J428" s="3" t="str">
        <f>VLOOKUP(Dados[[#This Row],[PREFIXO]],DDD!A:C,3,0)</f>
        <v>Nordeste</v>
      </c>
      <c r="K428" s="3" t="str">
        <f>IF(Dados[[#This Row],[PREÇO ]]=2000,"Produto A",IF(Dados[[#This Row],[PREÇO ]]=1800,"Produto B","Produto C"))</f>
        <v>Produto B</v>
      </c>
      <c r="L428" s="3" t="str">
        <f>IF(Dados[[#This Row],[Nº DE PARCELAS]]=1,"Boleto","Cartão de crédito")</f>
        <v>Cartão de crédito</v>
      </c>
      <c r="M428" s="28">
        <v>1800</v>
      </c>
      <c r="N428" s="5">
        <v>6</v>
      </c>
      <c r="O428" s="3" t="str">
        <f>IF(Dados[[#This Row],[Nº DE PARCELAS]]=1,"À vista","À Prazo")</f>
        <v>À Prazo</v>
      </c>
      <c r="P428" s="33">
        <v>43608</v>
      </c>
      <c r="Q428" s="3" t="s">
        <v>7832</v>
      </c>
    </row>
    <row r="429" spans="1:17" ht="15" customHeight="1" x14ac:dyDescent="0.25">
      <c r="A429" s="8" t="s">
        <v>2499</v>
      </c>
      <c r="B429" s="3" t="s">
        <v>185</v>
      </c>
      <c r="C429" s="3" t="s">
        <v>4373</v>
      </c>
      <c r="D429" s="3" t="str">
        <f t="shared" si="12"/>
        <v>Lânica Klein Conway</v>
      </c>
      <c r="E429" s="3">
        <f t="shared" ca="1" si="13"/>
        <v>0.32000047887143346</v>
      </c>
      <c r="F429" s="31" t="s">
        <v>7776</v>
      </c>
      <c r="G429" s="3" t="str">
        <f>Dados[[#This Row],[NOME]]&amp;Dados[[#This Row],[PROVEDOR]]</f>
        <v>Lânica@yahoo.com</v>
      </c>
      <c r="H429" s="14">
        <v>19</v>
      </c>
      <c r="I429" s="3" t="str">
        <f>VLOOKUP(Dados[[#This Row],[PREFIXO]],DDD!A:C,2,0)</f>
        <v>São Paulo</v>
      </c>
      <c r="J429" s="3" t="str">
        <f>VLOOKUP(Dados[[#This Row],[PREFIXO]],DDD!A:C,3,0)</f>
        <v>Sudeste</v>
      </c>
      <c r="K429" s="3" t="str">
        <f>IF(Dados[[#This Row],[PREÇO ]]=2000,"Produto A",IF(Dados[[#This Row],[PREÇO ]]=1800,"Produto B","Produto C"))</f>
        <v>Produto B</v>
      </c>
      <c r="L429" s="3" t="str">
        <f>IF(Dados[[#This Row],[Nº DE PARCELAS]]=1,"Boleto","Cartão de crédito")</f>
        <v>Cartão de crédito</v>
      </c>
      <c r="M429" s="28">
        <v>1800</v>
      </c>
      <c r="N429" s="5">
        <v>5</v>
      </c>
      <c r="O429" s="3" t="str">
        <f>IF(Dados[[#This Row],[Nº DE PARCELAS]]=1,"À vista","À Prazo")</f>
        <v>À Prazo</v>
      </c>
      <c r="P429" s="33">
        <v>43608</v>
      </c>
      <c r="Q429" s="3" t="s">
        <v>7831</v>
      </c>
    </row>
    <row r="430" spans="1:17" ht="15" customHeight="1" x14ac:dyDescent="0.25">
      <c r="A430" s="8" t="s">
        <v>2257</v>
      </c>
      <c r="B430" s="3" t="s">
        <v>329</v>
      </c>
      <c r="C430" s="3" t="s">
        <v>4395</v>
      </c>
      <c r="D430" s="3" t="str">
        <f t="shared" si="12"/>
        <v>Kalissy Sampaio Stack</v>
      </c>
      <c r="E430" s="3">
        <f t="shared" ca="1" si="13"/>
        <v>0.7400925704285678</v>
      </c>
      <c r="F430" s="31" t="s">
        <v>7775</v>
      </c>
      <c r="G430" s="3" t="str">
        <f>Dados[[#This Row],[NOME]]&amp;Dados[[#This Row],[PROVEDOR]]</f>
        <v>Kalissy@gmail.com</v>
      </c>
      <c r="H430" s="14">
        <v>95</v>
      </c>
      <c r="I430" s="3" t="str">
        <f>VLOOKUP(Dados[[#This Row],[PREFIXO]],DDD!A:C,2,0)</f>
        <v>Roraima</v>
      </c>
      <c r="J430" s="3" t="str">
        <f>VLOOKUP(Dados[[#This Row],[PREFIXO]],DDD!A:C,3,0)</f>
        <v>Norte</v>
      </c>
      <c r="K430" s="3" t="str">
        <f>IF(Dados[[#This Row],[PREÇO ]]=2000,"Produto A",IF(Dados[[#This Row],[PREÇO ]]=1800,"Produto B","Produto C"))</f>
        <v>Produto B</v>
      </c>
      <c r="L430" s="3" t="str">
        <f>IF(Dados[[#This Row],[Nº DE PARCELAS]]=1,"Boleto","Cartão de crédito")</f>
        <v>Cartão de crédito</v>
      </c>
      <c r="M430" s="28">
        <v>1800</v>
      </c>
      <c r="N430" s="5">
        <v>7</v>
      </c>
      <c r="O430" s="3" t="str">
        <f>IF(Dados[[#This Row],[Nº DE PARCELAS]]=1,"À vista","À Prazo")</f>
        <v>À Prazo</v>
      </c>
      <c r="P430" s="33">
        <v>43608</v>
      </c>
      <c r="Q430" s="3" t="s">
        <v>7833</v>
      </c>
    </row>
    <row r="431" spans="1:17" ht="15" customHeight="1" x14ac:dyDescent="0.25">
      <c r="A431" s="8" t="s">
        <v>1934</v>
      </c>
      <c r="B431" s="3" t="s">
        <v>6</v>
      </c>
      <c r="C431" s="3" t="s">
        <v>4392</v>
      </c>
      <c r="D431" s="3" t="str">
        <f t="shared" si="12"/>
        <v>Ilhaam Adorno McLaughlin</v>
      </c>
      <c r="E431" s="3">
        <f t="shared" ca="1" si="13"/>
        <v>0.42311904191221761</v>
      </c>
      <c r="F431" s="31" t="s">
        <v>7776</v>
      </c>
      <c r="G431" s="3" t="str">
        <f>Dados[[#This Row],[NOME]]&amp;Dados[[#This Row],[PROVEDOR]]</f>
        <v>Ilhaam@yahoo.com</v>
      </c>
      <c r="H431" s="14">
        <v>82</v>
      </c>
      <c r="I431" s="3" t="str">
        <f>VLOOKUP(Dados[[#This Row],[PREFIXO]],DDD!A:C,2,0)</f>
        <v>Alagoas</v>
      </c>
      <c r="J431" s="3" t="str">
        <f>VLOOKUP(Dados[[#This Row],[PREFIXO]],DDD!A:C,3,0)</f>
        <v>Nordeste</v>
      </c>
      <c r="K431" s="3" t="str">
        <f>IF(Dados[[#This Row],[PREÇO ]]=2000,"Produto A",IF(Dados[[#This Row],[PREÇO ]]=1800,"Produto B","Produto C"))</f>
        <v>Produto A</v>
      </c>
      <c r="L431" s="3" t="str">
        <f>IF(Dados[[#This Row],[Nº DE PARCELAS]]=1,"Boleto","Cartão de crédito")</f>
        <v>Boleto</v>
      </c>
      <c r="M431" s="28">
        <v>2000</v>
      </c>
      <c r="N431" s="5">
        <v>1</v>
      </c>
      <c r="O431" s="3" t="str">
        <f>IF(Dados[[#This Row],[Nº DE PARCELAS]]=1,"À vista","À Prazo")</f>
        <v>À vista</v>
      </c>
      <c r="P431" s="33">
        <v>43609</v>
      </c>
      <c r="Q431" s="3" t="s">
        <v>7834</v>
      </c>
    </row>
    <row r="432" spans="1:17" ht="15" customHeight="1" x14ac:dyDescent="0.25">
      <c r="A432" s="8" t="s">
        <v>3946</v>
      </c>
      <c r="B432" s="3" t="s">
        <v>92</v>
      </c>
      <c r="C432" s="3" t="s">
        <v>4381</v>
      </c>
      <c r="D432" s="3" t="str">
        <f t="shared" si="12"/>
        <v>Taisa Cauduro Fletcher</v>
      </c>
      <c r="E432" s="3">
        <f t="shared" ca="1" si="13"/>
        <v>0.47490210867570848</v>
      </c>
      <c r="F432" s="31" t="s">
        <v>7775</v>
      </c>
      <c r="G432" s="3" t="str">
        <f>Dados[[#This Row],[NOME]]&amp;Dados[[#This Row],[PROVEDOR]]</f>
        <v>Taisa@gmail.com</v>
      </c>
      <c r="H432" s="14">
        <v>96</v>
      </c>
      <c r="I432" s="3" t="str">
        <f>VLOOKUP(Dados[[#This Row],[PREFIXO]],DDD!A:C,2,0)</f>
        <v>Amapá</v>
      </c>
      <c r="J432" s="3" t="str">
        <f>VLOOKUP(Dados[[#This Row],[PREFIXO]],DDD!A:C,3,0)</f>
        <v>Norte</v>
      </c>
      <c r="K432" s="3" t="str">
        <f>IF(Dados[[#This Row],[PREÇO ]]=2000,"Produto A",IF(Dados[[#This Row],[PREÇO ]]=1800,"Produto B","Produto C"))</f>
        <v>Produto B</v>
      </c>
      <c r="L432" s="3" t="str">
        <f>IF(Dados[[#This Row],[Nº DE PARCELAS]]=1,"Boleto","Cartão de crédito")</f>
        <v>Cartão de crédito</v>
      </c>
      <c r="M432" s="28">
        <v>1800</v>
      </c>
      <c r="N432" s="5">
        <v>4</v>
      </c>
      <c r="O432" s="3" t="str">
        <f>IF(Dados[[#This Row],[Nº DE PARCELAS]]=1,"À vista","À Prazo")</f>
        <v>À Prazo</v>
      </c>
      <c r="P432" s="33">
        <v>43609</v>
      </c>
      <c r="Q432" s="3" t="s">
        <v>7833</v>
      </c>
    </row>
    <row r="433" spans="1:17" ht="15" customHeight="1" x14ac:dyDescent="0.25">
      <c r="A433" s="8" t="s">
        <v>2103</v>
      </c>
      <c r="B433" s="3" t="s">
        <v>175</v>
      </c>
      <c r="C433" s="3" t="s">
        <v>4404</v>
      </c>
      <c r="D433" s="3" t="str">
        <f t="shared" si="12"/>
        <v>Jasmeen Hora Vaughn</v>
      </c>
      <c r="E433" s="3">
        <f t="shared" ca="1" si="13"/>
        <v>0.48548456793527006</v>
      </c>
      <c r="F433" s="13" t="s">
        <v>7774</v>
      </c>
      <c r="G433" s="3" t="str">
        <f>Dados[[#This Row],[NOME]]&amp;Dados[[#This Row],[PROVEDOR]]</f>
        <v>Jasmeen@hotmail.com</v>
      </c>
      <c r="H433" s="14">
        <v>21</v>
      </c>
      <c r="I433" s="3" t="str">
        <f>VLOOKUP(Dados[[#This Row],[PREFIXO]],DDD!A:C,2,0)</f>
        <v>Rio de Janeiro</v>
      </c>
      <c r="J433" s="3" t="str">
        <f>VLOOKUP(Dados[[#This Row],[PREFIXO]],DDD!A:C,3,0)</f>
        <v>Sudeste</v>
      </c>
      <c r="K433" s="3" t="str">
        <f>IF(Dados[[#This Row],[PREÇO ]]=2000,"Produto A",IF(Dados[[#This Row],[PREÇO ]]=1800,"Produto B","Produto C"))</f>
        <v>Produto B</v>
      </c>
      <c r="L433" s="3" t="str">
        <f>IF(Dados[[#This Row],[Nº DE PARCELAS]]=1,"Boleto","Cartão de crédito")</f>
        <v>Cartão de crédito</v>
      </c>
      <c r="M433" s="28">
        <v>1800</v>
      </c>
      <c r="N433" s="5">
        <v>7</v>
      </c>
      <c r="O433" s="3" t="str">
        <f>IF(Dados[[#This Row],[Nº DE PARCELAS]]=1,"À vista","À Prazo")</f>
        <v>À Prazo</v>
      </c>
      <c r="P433" s="33">
        <v>43609</v>
      </c>
      <c r="Q433" s="3" t="s">
        <v>7833</v>
      </c>
    </row>
    <row r="434" spans="1:17" ht="15" customHeight="1" x14ac:dyDescent="0.25">
      <c r="A434" s="8" t="s">
        <v>2580</v>
      </c>
      <c r="B434" s="3" t="s">
        <v>266</v>
      </c>
      <c r="C434" s="3" t="s">
        <v>4376</v>
      </c>
      <c r="D434" s="3" t="str">
        <f t="shared" si="12"/>
        <v>Leomara Paes Daugherty</v>
      </c>
      <c r="E434" s="3">
        <f t="shared" ca="1" si="13"/>
        <v>0.45864765696609611</v>
      </c>
      <c r="F434" s="13" t="s">
        <v>7774</v>
      </c>
      <c r="G434" s="3" t="str">
        <f>Dados[[#This Row],[NOME]]&amp;Dados[[#This Row],[PROVEDOR]]</f>
        <v>Leomara@hotmail.com</v>
      </c>
      <c r="H434" s="14">
        <v>83</v>
      </c>
      <c r="I434" s="3" t="str">
        <f>VLOOKUP(Dados[[#This Row],[PREFIXO]],DDD!A:C,2,0)</f>
        <v>Paraíba</v>
      </c>
      <c r="J434" s="3" t="str">
        <f>VLOOKUP(Dados[[#This Row],[PREFIXO]],DDD!A:C,3,0)</f>
        <v>Nordeste</v>
      </c>
      <c r="K434" s="3" t="str">
        <f>IF(Dados[[#This Row],[PREÇO ]]=2000,"Produto A",IF(Dados[[#This Row],[PREÇO ]]=1800,"Produto B","Produto C"))</f>
        <v>Produto B</v>
      </c>
      <c r="L434" s="3" t="str">
        <f>IF(Dados[[#This Row],[Nº DE PARCELAS]]=1,"Boleto","Cartão de crédito")</f>
        <v>Cartão de crédito</v>
      </c>
      <c r="M434" s="28">
        <v>1800</v>
      </c>
      <c r="N434" s="5">
        <v>3</v>
      </c>
      <c r="O434" s="3" t="str">
        <f>IF(Dados[[#This Row],[Nº DE PARCELAS]]=1,"À vista","À Prazo")</f>
        <v>À Prazo</v>
      </c>
      <c r="P434" s="33">
        <v>43610</v>
      </c>
      <c r="Q434" s="3" t="s">
        <v>7831</v>
      </c>
    </row>
    <row r="435" spans="1:17" ht="15" customHeight="1" x14ac:dyDescent="0.25">
      <c r="A435" s="8" t="s">
        <v>4131</v>
      </c>
      <c r="B435" s="3" t="s">
        <v>277</v>
      </c>
      <c r="C435" s="3" t="s">
        <v>4371</v>
      </c>
      <c r="D435" s="3" t="str">
        <f t="shared" si="12"/>
        <v>Verónica Patriota Atkinson</v>
      </c>
      <c r="E435" s="3">
        <f t="shared" ca="1" si="13"/>
        <v>0.32114978675104433</v>
      </c>
      <c r="F435" s="13" t="s">
        <v>7774</v>
      </c>
      <c r="G435" s="3" t="str">
        <f>Dados[[#This Row],[NOME]]&amp;Dados[[#This Row],[PROVEDOR]]</f>
        <v>Verónica@hotmail.com</v>
      </c>
      <c r="H435" s="14">
        <v>97</v>
      </c>
      <c r="I435" s="3" t="str">
        <f>VLOOKUP(Dados[[#This Row],[PREFIXO]],DDD!A:C,2,0)</f>
        <v>Amazonas</v>
      </c>
      <c r="J435" s="3" t="str">
        <f>VLOOKUP(Dados[[#This Row],[PREFIXO]],DDD!A:C,3,0)</f>
        <v>Norte</v>
      </c>
      <c r="K435" s="3" t="str">
        <f>IF(Dados[[#This Row],[PREÇO ]]=2000,"Produto A",IF(Dados[[#This Row],[PREÇO ]]=1800,"Produto B","Produto C"))</f>
        <v>Produto A</v>
      </c>
      <c r="L435" s="3" t="str">
        <f>IF(Dados[[#This Row],[Nº DE PARCELAS]]=1,"Boleto","Cartão de crédito")</f>
        <v>Cartão de crédito</v>
      </c>
      <c r="M435" s="28">
        <v>2000</v>
      </c>
      <c r="N435" s="5">
        <v>2</v>
      </c>
      <c r="O435" s="3" t="str">
        <f>IF(Dados[[#This Row],[Nº DE PARCELAS]]=1,"À vista","À Prazo")</f>
        <v>À Prazo</v>
      </c>
      <c r="P435" s="33">
        <v>43610</v>
      </c>
      <c r="Q435" s="3" t="s">
        <v>7834</v>
      </c>
    </row>
    <row r="436" spans="1:17" ht="15" customHeight="1" x14ac:dyDescent="0.25">
      <c r="A436" s="8" t="s">
        <v>1173</v>
      </c>
      <c r="B436" s="3" t="s">
        <v>16</v>
      </c>
      <c r="C436" s="3" t="s">
        <v>4372</v>
      </c>
      <c r="D436" s="3" t="str">
        <f t="shared" si="12"/>
        <v>Cora Alves Barr</v>
      </c>
      <c r="E436" s="3">
        <f t="shared" ca="1" si="13"/>
        <v>0.15909929749117813</v>
      </c>
      <c r="F436" s="31" t="s">
        <v>7775</v>
      </c>
      <c r="G436" s="3" t="str">
        <f>Dados[[#This Row],[NOME]]&amp;Dados[[#This Row],[PROVEDOR]]</f>
        <v>Cora@gmail.com</v>
      </c>
      <c r="H436" s="14">
        <v>22</v>
      </c>
      <c r="I436" s="3" t="str">
        <f>VLOOKUP(Dados[[#This Row],[PREFIXO]],DDD!A:C,2,0)</f>
        <v>Rio de Janeiro</v>
      </c>
      <c r="J436" s="3" t="str">
        <f>VLOOKUP(Dados[[#This Row],[PREFIXO]],DDD!A:C,3,0)</f>
        <v>Sudeste</v>
      </c>
      <c r="K436" s="3" t="str">
        <f>IF(Dados[[#This Row],[PREÇO ]]=2000,"Produto A",IF(Dados[[#This Row],[PREÇO ]]=1800,"Produto B","Produto C"))</f>
        <v>Produto A</v>
      </c>
      <c r="L436" s="3" t="str">
        <f>IF(Dados[[#This Row],[Nº DE PARCELAS]]=1,"Boleto","Cartão de crédito")</f>
        <v>Boleto</v>
      </c>
      <c r="M436" s="28">
        <v>2000</v>
      </c>
      <c r="N436" s="5">
        <v>1</v>
      </c>
      <c r="O436" s="3" t="str">
        <f>IF(Dados[[#This Row],[Nº DE PARCELAS]]=1,"À vista","À Prazo")</f>
        <v>À vista</v>
      </c>
      <c r="P436" s="33">
        <v>43610</v>
      </c>
      <c r="Q436" s="3" t="s">
        <v>7832</v>
      </c>
    </row>
    <row r="437" spans="1:17" ht="15" customHeight="1" x14ac:dyDescent="0.25">
      <c r="A437" s="8" t="s">
        <v>933</v>
      </c>
      <c r="B437" s="3" t="s">
        <v>160</v>
      </c>
      <c r="C437" s="3" t="s">
        <v>4402</v>
      </c>
      <c r="D437" s="3" t="str">
        <f t="shared" si="12"/>
        <v>Bella Gomes Sinclair</v>
      </c>
      <c r="E437" s="3">
        <f t="shared" ca="1" si="13"/>
        <v>0.6845277633125969</v>
      </c>
      <c r="F437" s="13" t="s">
        <v>7774</v>
      </c>
      <c r="G437" s="3" t="str">
        <f>Dados[[#This Row],[NOME]]&amp;Dados[[#This Row],[PROVEDOR]]</f>
        <v>Bella@hotmail.com</v>
      </c>
      <c r="H437" s="14">
        <v>24</v>
      </c>
      <c r="I437" s="3" t="str">
        <f>VLOOKUP(Dados[[#This Row],[PREFIXO]],DDD!A:C,2,0)</f>
        <v>Rio de Janeiro</v>
      </c>
      <c r="J437" s="3" t="str">
        <f>VLOOKUP(Dados[[#This Row],[PREFIXO]],DDD!A:C,3,0)</f>
        <v>Sudeste</v>
      </c>
      <c r="K437" s="3" t="str">
        <f>IF(Dados[[#This Row],[PREÇO ]]=2000,"Produto A",IF(Dados[[#This Row],[PREÇO ]]=1800,"Produto B","Produto C"))</f>
        <v>Produto B</v>
      </c>
      <c r="L437" s="3" t="str">
        <f>IF(Dados[[#This Row],[Nº DE PARCELAS]]=1,"Boleto","Cartão de crédito")</f>
        <v>Cartão de crédito</v>
      </c>
      <c r="M437" s="28">
        <v>1800</v>
      </c>
      <c r="N437" s="5">
        <v>3</v>
      </c>
      <c r="O437" s="3" t="str">
        <f>IF(Dados[[#This Row],[Nº DE PARCELAS]]=1,"À vista","À Prazo")</f>
        <v>À Prazo</v>
      </c>
      <c r="P437" s="33">
        <v>43611</v>
      </c>
      <c r="Q437" s="3" t="s">
        <v>7833</v>
      </c>
    </row>
    <row r="438" spans="1:17" ht="15" customHeight="1" x14ac:dyDescent="0.25">
      <c r="A438" s="8" t="s">
        <v>3919</v>
      </c>
      <c r="B438" s="3" t="s">
        <v>65</v>
      </c>
      <c r="C438" s="3" t="s">
        <v>4392</v>
      </c>
      <c r="D438" s="3" t="str">
        <f t="shared" si="12"/>
        <v>Suryn Braga McLaughlin</v>
      </c>
      <c r="E438" s="3">
        <f t="shared" ca="1" si="13"/>
        <v>0.4905553048341541</v>
      </c>
      <c r="F438" s="31" t="s">
        <v>7775</v>
      </c>
      <c r="G438" s="3" t="str">
        <f>Dados[[#This Row],[NOME]]&amp;Dados[[#This Row],[PROVEDOR]]</f>
        <v>Suryn@gmail.com</v>
      </c>
      <c r="H438" s="14">
        <v>84</v>
      </c>
      <c r="I438" s="3" t="str">
        <f>VLOOKUP(Dados[[#This Row],[PREFIXO]],DDD!A:C,2,0)</f>
        <v>Rio Grande do Norte</v>
      </c>
      <c r="J438" s="3" t="str">
        <f>VLOOKUP(Dados[[#This Row],[PREFIXO]],DDD!A:C,3,0)</f>
        <v>Nordeste</v>
      </c>
      <c r="K438" s="3" t="str">
        <f>IF(Dados[[#This Row],[PREÇO ]]=2000,"Produto A",IF(Dados[[#This Row],[PREÇO ]]=1800,"Produto B","Produto C"))</f>
        <v>Produto A</v>
      </c>
      <c r="L438" s="3" t="str">
        <f>IF(Dados[[#This Row],[Nº DE PARCELAS]]=1,"Boleto","Cartão de crédito")</f>
        <v>Cartão de crédito</v>
      </c>
      <c r="M438" s="28">
        <v>2000</v>
      </c>
      <c r="N438" s="5">
        <v>2</v>
      </c>
      <c r="O438" s="3" t="str">
        <f>IF(Dados[[#This Row],[Nº DE PARCELAS]]=1,"À vista","À Prazo")</f>
        <v>À Prazo</v>
      </c>
      <c r="P438" s="33">
        <v>43611</v>
      </c>
      <c r="Q438" s="3" t="s">
        <v>7834</v>
      </c>
    </row>
    <row r="439" spans="1:17" ht="15" customHeight="1" x14ac:dyDescent="0.25">
      <c r="A439" s="8" t="s">
        <v>945</v>
      </c>
      <c r="B439" s="3" t="s">
        <v>172</v>
      </c>
      <c r="C439" s="3" t="s">
        <v>4376</v>
      </c>
      <c r="D439" s="3" t="str">
        <f t="shared" si="12"/>
        <v>Berta Hoffmann Daugherty</v>
      </c>
      <c r="E439" s="3">
        <f t="shared" ca="1" si="13"/>
        <v>0.62519190620663567</v>
      </c>
      <c r="F439" s="31" t="s">
        <v>7776</v>
      </c>
      <c r="G439" s="3" t="str">
        <f>Dados[[#This Row],[NOME]]&amp;Dados[[#This Row],[PROVEDOR]]</f>
        <v>Berta@yahoo.com</v>
      </c>
      <c r="H439" s="14">
        <v>98</v>
      </c>
      <c r="I439" s="3" t="str">
        <f>VLOOKUP(Dados[[#This Row],[PREFIXO]],DDD!A:C,2,0)</f>
        <v>Maranhão</v>
      </c>
      <c r="J439" s="3" t="str">
        <f>VLOOKUP(Dados[[#This Row],[PREFIXO]],DDD!A:C,3,0)</f>
        <v>Nordeste</v>
      </c>
      <c r="K439" s="3" t="str">
        <f>IF(Dados[[#This Row],[PREÇO ]]=2000,"Produto A",IF(Dados[[#This Row],[PREÇO ]]=1800,"Produto B","Produto C"))</f>
        <v>Produto C</v>
      </c>
      <c r="L439" s="3" t="str">
        <f>IF(Dados[[#This Row],[Nº DE PARCELAS]]=1,"Boleto","Cartão de crédito")</f>
        <v>Cartão de crédito</v>
      </c>
      <c r="M439" s="28">
        <v>1500</v>
      </c>
      <c r="N439" s="5">
        <v>9</v>
      </c>
      <c r="O439" s="3" t="str">
        <f>IF(Dados[[#This Row],[Nº DE PARCELAS]]=1,"À vista","À Prazo")</f>
        <v>À Prazo</v>
      </c>
      <c r="P439" s="33">
        <v>43611</v>
      </c>
      <c r="Q439" s="3" t="s">
        <v>7833</v>
      </c>
    </row>
    <row r="440" spans="1:17" ht="15" customHeight="1" x14ac:dyDescent="0.25">
      <c r="A440" s="8" t="s">
        <v>2706</v>
      </c>
      <c r="B440" s="3" t="s">
        <v>8</v>
      </c>
      <c r="C440" s="3" t="s">
        <v>4386</v>
      </c>
      <c r="D440" s="3" t="str">
        <f t="shared" si="12"/>
        <v>Lou-Anna Albuquerque Higgins</v>
      </c>
      <c r="E440" s="3">
        <f t="shared" ca="1" si="13"/>
        <v>3.2084302967059219E-3</v>
      </c>
      <c r="F440" s="31" t="s">
        <v>7776</v>
      </c>
      <c r="G440" s="3" t="str">
        <f>Dados[[#This Row],[NOME]]&amp;Dados[[#This Row],[PROVEDOR]]</f>
        <v>Lou-Anna@yahoo.com</v>
      </c>
      <c r="H440" s="14">
        <v>27</v>
      </c>
      <c r="I440" s="3" t="str">
        <f>VLOOKUP(Dados[[#This Row],[PREFIXO]],DDD!A:C,2,0)</f>
        <v>Espírito Santo</v>
      </c>
      <c r="J440" s="3" t="str">
        <f>VLOOKUP(Dados[[#This Row],[PREFIXO]],DDD!A:C,3,0)</f>
        <v>Sudeste</v>
      </c>
      <c r="K440" s="3" t="str">
        <f>IF(Dados[[#This Row],[PREÇO ]]=2000,"Produto A",IF(Dados[[#This Row],[PREÇO ]]=1800,"Produto B","Produto C"))</f>
        <v>Produto A</v>
      </c>
      <c r="L440" s="3" t="str">
        <f>IF(Dados[[#This Row],[Nº DE PARCELAS]]=1,"Boleto","Cartão de crédito")</f>
        <v>Boleto</v>
      </c>
      <c r="M440" s="28">
        <v>2000</v>
      </c>
      <c r="N440" s="5">
        <v>1</v>
      </c>
      <c r="O440" s="3" t="str">
        <f>IF(Dados[[#This Row],[Nº DE PARCELAS]]=1,"À vista","À Prazo")</f>
        <v>À vista</v>
      </c>
      <c r="P440" s="33">
        <v>43612</v>
      </c>
      <c r="Q440" s="3" t="s">
        <v>7834</v>
      </c>
    </row>
    <row r="441" spans="1:17" ht="15" customHeight="1" x14ac:dyDescent="0.25">
      <c r="A441" s="8" t="s">
        <v>3674</v>
      </c>
      <c r="B441" s="3" t="s">
        <v>206</v>
      </c>
      <c r="C441" s="3" t="s">
        <v>4382</v>
      </c>
      <c r="D441" s="3" t="str">
        <f t="shared" si="12"/>
        <v>Saliha Macedo Frazier</v>
      </c>
      <c r="E441" s="3">
        <f t="shared" ca="1" si="13"/>
        <v>0.89294322994638409</v>
      </c>
      <c r="F441" s="31" t="s">
        <v>7776</v>
      </c>
      <c r="G441" s="3" t="str">
        <f>Dados[[#This Row],[NOME]]&amp;Dados[[#This Row],[PROVEDOR]]</f>
        <v>Saliha@yahoo.com</v>
      </c>
      <c r="H441" s="14">
        <v>85</v>
      </c>
      <c r="I441" s="3" t="str">
        <f>VLOOKUP(Dados[[#This Row],[PREFIXO]],DDD!A:C,2,0)</f>
        <v>Ceará</v>
      </c>
      <c r="J441" s="3" t="str">
        <f>VLOOKUP(Dados[[#This Row],[PREFIXO]],DDD!A:C,3,0)</f>
        <v>Nordeste</v>
      </c>
      <c r="K441" s="3" t="str">
        <f>IF(Dados[[#This Row],[PREÇO ]]=2000,"Produto A",IF(Dados[[#This Row],[PREÇO ]]=1800,"Produto B","Produto C"))</f>
        <v>Produto A</v>
      </c>
      <c r="L441" s="3" t="str">
        <f>IF(Dados[[#This Row],[Nº DE PARCELAS]]=1,"Boleto","Cartão de crédito")</f>
        <v>Boleto</v>
      </c>
      <c r="M441" s="28">
        <v>2000</v>
      </c>
      <c r="N441" s="5">
        <v>1</v>
      </c>
      <c r="O441" s="3" t="str">
        <f>IF(Dados[[#This Row],[Nº DE PARCELAS]]=1,"À vista","À Prazo")</f>
        <v>À vista</v>
      </c>
      <c r="P441" s="33">
        <v>43612</v>
      </c>
      <c r="Q441" s="3" t="s">
        <v>7833</v>
      </c>
    </row>
    <row r="442" spans="1:17" ht="15" customHeight="1" x14ac:dyDescent="0.25">
      <c r="A442" s="8" t="s">
        <v>4179</v>
      </c>
      <c r="B442" s="3" t="s">
        <v>325</v>
      </c>
      <c r="C442" s="3" t="s">
        <v>4380</v>
      </c>
      <c r="D442" s="3" t="str">
        <f t="shared" si="12"/>
        <v>Wahida Rollemberg Faulkner</v>
      </c>
      <c r="E442" s="3">
        <f t="shared" ca="1" si="13"/>
        <v>0.78976365564440243</v>
      </c>
      <c r="F442" s="13" t="s">
        <v>7774</v>
      </c>
      <c r="G442" s="3" t="str">
        <f>Dados[[#This Row],[NOME]]&amp;Dados[[#This Row],[PROVEDOR]]</f>
        <v>Wahida@hotmail.com</v>
      </c>
      <c r="H442" s="14">
        <v>99</v>
      </c>
      <c r="I442" s="3" t="str">
        <f>VLOOKUP(Dados[[#This Row],[PREFIXO]],DDD!A:C,2,0)</f>
        <v>Maranhão</v>
      </c>
      <c r="J442" s="3" t="str">
        <f>VLOOKUP(Dados[[#This Row],[PREFIXO]],DDD!A:C,3,0)</f>
        <v>Nordeste</v>
      </c>
      <c r="K442" s="3" t="str">
        <f>IF(Dados[[#This Row],[PREÇO ]]=2000,"Produto A",IF(Dados[[#This Row],[PREÇO ]]=1800,"Produto B","Produto C"))</f>
        <v>Produto B</v>
      </c>
      <c r="L442" s="3" t="str">
        <f>IF(Dados[[#This Row],[Nº DE PARCELAS]]=1,"Boleto","Cartão de crédito")</f>
        <v>Cartão de crédito</v>
      </c>
      <c r="M442" s="28">
        <v>1800</v>
      </c>
      <c r="N442" s="5">
        <v>6</v>
      </c>
      <c r="O442" s="3" t="str">
        <f>IF(Dados[[#This Row],[Nº DE PARCELAS]]=1,"À vista","À Prazo")</f>
        <v>À Prazo</v>
      </c>
      <c r="P442" s="33">
        <v>43612</v>
      </c>
      <c r="Q442" s="3" t="s">
        <v>7831</v>
      </c>
    </row>
    <row r="443" spans="1:17" ht="15" customHeight="1" x14ac:dyDescent="0.25">
      <c r="A443" s="8" t="s">
        <v>1039</v>
      </c>
      <c r="B443" s="3" t="s">
        <v>267</v>
      </c>
      <c r="C443" s="3" t="s">
        <v>4392</v>
      </c>
      <c r="D443" s="3" t="str">
        <f t="shared" si="12"/>
        <v>Cassia Pais McLaughlin</v>
      </c>
      <c r="E443" s="3">
        <f t="shared" ca="1" si="13"/>
        <v>6.6175656810712691E-2</v>
      </c>
      <c r="F443" s="31" t="s">
        <v>7775</v>
      </c>
      <c r="G443" s="3" t="str">
        <f>Dados[[#This Row],[NOME]]&amp;Dados[[#This Row],[PROVEDOR]]</f>
        <v>Cassia@gmail.com</v>
      </c>
      <c r="H443" s="14">
        <v>11</v>
      </c>
      <c r="I443" s="3" t="str">
        <f>VLOOKUP(Dados[[#This Row],[PREFIXO]],DDD!A:C,2,0)</f>
        <v>São Paulo</v>
      </c>
      <c r="J443" s="3" t="str">
        <f>VLOOKUP(Dados[[#This Row],[PREFIXO]],DDD!A:C,3,0)</f>
        <v>Sudeste</v>
      </c>
      <c r="K443" s="3" t="str">
        <f>IF(Dados[[#This Row],[PREÇO ]]=2000,"Produto A",IF(Dados[[#This Row],[PREÇO ]]=1800,"Produto B","Produto C"))</f>
        <v>Produto C</v>
      </c>
      <c r="L443" s="3" t="str">
        <f>IF(Dados[[#This Row],[Nº DE PARCELAS]]=1,"Boleto","Cartão de crédito")</f>
        <v>Cartão de crédito</v>
      </c>
      <c r="M443" s="28">
        <v>1500</v>
      </c>
      <c r="N443" s="5">
        <v>9</v>
      </c>
      <c r="O443" s="3" t="str">
        <f>IF(Dados[[#This Row],[Nº DE PARCELAS]]=1,"À vista","À Prazo")</f>
        <v>À Prazo</v>
      </c>
      <c r="P443" s="33">
        <v>43613</v>
      </c>
      <c r="Q443" s="3" t="s">
        <v>7834</v>
      </c>
    </row>
    <row r="444" spans="1:17" ht="15" customHeight="1" x14ac:dyDescent="0.25">
      <c r="A444" s="8" t="s">
        <v>3551</v>
      </c>
      <c r="B444" s="3" t="s">
        <v>83</v>
      </c>
      <c r="C444" s="3" t="s">
        <v>4376</v>
      </c>
      <c r="D444" s="3" t="str">
        <f t="shared" si="12"/>
        <v>Renata Cardoso Daugherty</v>
      </c>
      <c r="E444" s="3">
        <f t="shared" ca="1" si="13"/>
        <v>0.70354136847418913</v>
      </c>
      <c r="F444" s="31" t="s">
        <v>7776</v>
      </c>
      <c r="G444" s="3" t="str">
        <f>Dados[[#This Row],[NOME]]&amp;Dados[[#This Row],[PROVEDOR]]</f>
        <v>Renata@yahoo.com</v>
      </c>
      <c r="H444" s="14">
        <v>28</v>
      </c>
      <c r="I444" s="3" t="str">
        <f>VLOOKUP(Dados[[#This Row],[PREFIXO]],DDD!A:C,2,0)</f>
        <v>Espírito Santo</v>
      </c>
      <c r="J444" s="3" t="str">
        <f>VLOOKUP(Dados[[#This Row],[PREFIXO]],DDD!A:C,3,0)</f>
        <v>Sudeste</v>
      </c>
      <c r="K444" s="3" t="str">
        <f>IF(Dados[[#This Row],[PREÇO ]]=2000,"Produto A",IF(Dados[[#This Row],[PREÇO ]]=1800,"Produto B","Produto C"))</f>
        <v>Produto C</v>
      </c>
      <c r="L444" s="3" t="str">
        <f>IF(Dados[[#This Row],[Nº DE PARCELAS]]=1,"Boleto","Cartão de crédito")</f>
        <v>Cartão de crédito</v>
      </c>
      <c r="M444" s="28">
        <v>1500</v>
      </c>
      <c r="N444" s="5">
        <v>9</v>
      </c>
      <c r="O444" s="3" t="str">
        <f>IF(Dados[[#This Row],[Nº DE PARCELAS]]=1,"À vista","À Prazo")</f>
        <v>À Prazo</v>
      </c>
      <c r="P444" s="33">
        <v>43613</v>
      </c>
      <c r="Q444" s="3" t="s">
        <v>7834</v>
      </c>
    </row>
    <row r="445" spans="1:17" ht="15" customHeight="1" x14ac:dyDescent="0.25">
      <c r="A445" s="8" t="s">
        <v>2658</v>
      </c>
      <c r="B445" s="3" t="s">
        <v>345</v>
      </c>
      <c r="C445" s="3" t="s">
        <v>4377</v>
      </c>
      <c r="D445" s="3" t="str">
        <f t="shared" si="12"/>
        <v>Linda Serrano Donovan</v>
      </c>
      <c r="E445" s="3">
        <f t="shared" ca="1" si="13"/>
        <v>0.4411121786445884</v>
      </c>
      <c r="F445" s="31" t="s">
        <v>7777</v>
      </c>
      <c r="G445" s="3" t="str">
        <f>Dados[[#This Row],[NOME]]&amp;Dados[[#This Row],[PROVEDOR]]</f>
        <v>Linda@ig.com</v>
      </c>
      <c r="H445" s="14">
        <v>86</v>
      </c>
      <c r="I445" s="3" t="str">
        <f>VLOOKUP(Dados[[#This Row],[PREFIXO]],DDD!A:C,2,0)</f>
        <v>Piauí</v>
      </c>
      <c r="J445" s="3" t="str">
        <f>VLOOKUP(Dados[[#This Row],[PREFIXO]],DDD!A:C,3,0)</f>
        <v>Nordeste</v>
      </c>
      <c r="K445" s="3" t="str">
        <f>IF(Dados[[#This Row],[PREÇO ]]=2000,"Produto A",IF(Dados[[#This Row],[PREÇO ]]=1800,"Produto B","Produto C"))</f>
        <v>Produto C</v>
      </c>
      <c r="L445" s="3" t="str">
        <f>IF(Dados[[#This Row],[Nº DE PARCELAS]]=1,"Boleto","Cartão de crédito")</f>
        <v>Cartão de crédito</v>
      </c>
      <c r="M445" s="28">
        <v>1500</v>
      </c>
      <c r="N445" s="5">
        <v>9</v>
      </c>
      <c r="O445" s="3" t="str">
        <f>IF(Dados[[#This Row],[Nº DE PARCELAS]]=1,"À vista","À Prazo")</f>
        <v>À Prazo</v>
      </c>
      <c r="P445" s="33">
        <v>43613</v>
      </c>
      <c r="Q445" s="3" t="s">
        <v>7831</v>
      </c>
    </row>
    <row r="446" spans="1:17" ht="15" customHeight="1" x14ac:dyDescent="0.25">
      <c r="A446" s="8" t="s">
        <v>3012</v>
      </c>
      <c r="B446" s="3" t="s">
        <v>315</v>
      </c>
      <c r="C446" s="3" t="s">
        <v>4382</v>
      </c>
      <c r="D446" s="3" t="str">
        <f t="shared" si="12"/>
        <v>Melisa Rehder Frazier</v>
      </c>
      <c r="E446" s="3">
        <f t="shared" ca="1" si="13"/>
        <v>1.404038065913249E-2</v>
      </c>
      <c r="F446" s="13" t="s">
        <v>7774</v>
      </c>
      <c r="G446" s="3" t="str">
        <f>Dados[[#This Row],[NOME]]&amp;Dados[[#This Row],[PROVEDOR]]</f>
        <v>Melisa@hotmail.com</v>
      </c>
      <c r="H446" s="14">
        <v>31</v>
      </c>
      <c r="I446" s="3" t="str">
        <f>VLOOKUP(Dados[[#This Row],[PREFIXO]],DDD!A:C,2,0)</f>
        <v>Minas Gerais</v>
      </c>
      <c r="J446" s="3" t="str">
        <f>VLOOKUP(Dados[[#This Row],[PREFIXO]],DDD!A:C,3,0)</f>
        <v>Sudeste</v>
      </c>
      <c r="K446" s="3" t="str">
        <f>IF(Dados[[#This Row],[PREÇO ]]=2000,"Produto A",IF(Dados[[#This Row],[PREÇO ]]=1800,"Produto B","Produto C"))</f>
        <v>Produto A</v>
      </c>
      <c r="L446" s="3" t="str">
        <f>IF(Dados[[#This Row],[Nº DE PARCELAS]]=1,"Boleto","Cartão de crédito")</f>
        <v>Cartão de crédito</v>
      </c>
      <c r="M446" s="28">
        <v>2000</v>
      </c>
      <c r="N446" s="5">
        <v>2</v>
      </c>
      <c r="O446" s="3" t="str">
        <f>IF(Dados[[#This Row],[Nº DE PARCELAS]]=1,"À vista","À Prazo")</f>
        <v>À Prazo</v>
      </c>
      <c r="P446" s="33">
        <v>43614</v>
      </c>
      <c r="Q446" s="3" t="s">
        <v>7831</v>
      </c>
    </row>
    <row r="447" spans="1:17" ht="15" customHeight="1" x14ac:dyDescent="0.25">
      <c r="A447" s="8" t="s">
        <v>3993</v>
      </c>
      <c r="B447" s="3" t="s">
        <v>139</v>
      </c>
      <c r="C447" s="3" t="s">
        <v>4388</v>
      </c>
      <c r="D447" s="3" t="str">
        <f t="shared" si="12"/>
        <v>Tempérance Figueira Lynch</v>
      </c>
      <c r="E447" s="3">
        <f t="shared" ca="1" si="13"/>
        <v>0.42269142551869709</v>
      </c>
      <c r="F447" s="13" t="s">
        <v>7774</v>
      </c>
      <c r="G447" s="3" t="str">
        <f>Dados[[#This Row],[NOME]]&amp;Dados[[#This Row],[PROVEDOR]]</f>
        <v>Tempérance@hotmail.com</v>
      </c>
      <c r="H447" s="14">
        <v>87</v>
      </c>
      <c r="I447" s="3" t="str">
        <f>VLOOKUP(Dados[[#This Row],[PREFIXO]],DDD!A:C,2,0)</f>
        <v>Pernambuco</v>
      </c>
      <c r="J447" s="3" t="str">
        <f>VLOOKUP(Dados[[#This Row],[PREFIXO]],DDD!A:C,3,0)</f>
        <v>Nordeste</v>
      </c>
      <c r="K447" s="3" t="str">
        <f>IF(Dados[[#This Row],[PREÇO ]]=2000,"Produto A",IF(Dados[[#This Row],[PREÇO ]]=1800,"Produto B","Produto C"))</f>
        <v>Produto A</v>
      </c>
      <c r="L447" s="3" t="str">
        <f>IF(Dados[[#This Row],[Nº DE PARCELAS]]=1,"Boleto","Cartão de crédito")</f>
        <v>Boleto</v>
      </c>
      <c r="M447" s="28">
        <v>2000</v>
      </c>
      <c r="N447" s="5">
        <v>1</v>
      </c>
      <c r="O447" s="3" t="str">
        <f>IF(Dados[[#This Row],[Nº DE PARCELAS]]=1,"À vista","À Prazo")</f>
        <v>À vista</v>
      </c>
      <c r="P447" s="33">
        <v>43614</v>
      </c>
      <c r="Q447" s="3" t="s">
        <v>7832</v>
      </c>
    </row>
    <row r="448" spans="1:17" ht="15" customHeight="1" x14ac:dyDescent="0.25">
      <c r="A448" s="8" t="s">
        <v>1614</v>
      </c>
      <c r="B448" s="3" t="s">
        <v>71</v>
      </c>
      <c r="C448" s="3" t="s">
        <v>4379</v>
      </c>
      <c r="D448" s="3" t="str">
        <f t="shared" si="12"/>
        <v>Evilly Brito Duncan</v>
      </c>
      <c r="E448" s="3">
        <f t="shared" ca="1" si="13"/>
        <v>0.28918442943622236</v>
      </c>
      <c r="F448" s="31" t="s">
        <v>7775</v>
      </c>
      <c r="G448" s="3" t="str">
        <f>Dados[[#This Row],[NOME]]&amp;Dados[[#This Row],[PROVEDOR]]</f>
        <v>Evilly@gmail.com</v>
      </c>
      <c r="H448" s="14">
        <v>12</v>
      </c>
      <c r="I448" s="3" t="str">
        <f>VLOOKUP(Dados[[#This Row],[PREFIXO]],DDD!A:C,2,0)</f>
        <v>São Paulo</v>
      </c>
      <c r="J448" s="3" t="str">
        <f>VLOOKUP(Dados[[#This Row],[PREFIXO]],DDD!A:C,3,0)</f>
        <v>Sudeste</v>
      </c>
      <c r="K448" s="3" t="str">
        <f>IF(Dados[[#This Row],[PREÇO ]]=2000,"Produto A",IF(Dados[[#This Row],[PREÇO ]]=1800,"Produto B","Produto C"))</f>
        <v>Produto B</v>
      </c>
      <c r="L448" s="3" t="str">
        <f>IF(Dados[[#This Row],[Nº DE PARCELAS]]=1,"Boleto","Cartão de crédito")</f>
        <v>Cartão de crédito</v>
      </c>
      <c r="M448" s="28">
        <v>1800</v>
      </c>
      <c r="N448" s="5">
        <v>6</v>
      </c>
      <c r="O448" s="3" t="str">
        <f>IF(Dados[[#This Row],[Nº DE PARCELAS]]=1,"À vista","À Prazo")</f>
        <v>À Prazo</v>
      </c>
      <c r="P448" s="33">
        <v>43614</v>
      </c>
      <c r="Q448" s="3" t="s">
        <v>7834</v>
      </c>
    </row>
    <row r="449" spans="1:17" ht="15" customHeight="1" x14ac:dyDescent="0.25">
      <c r="A449" s="8" t="s">
        <v>3416</v>
      </c>
      <c r="B449" s="3" t="s">
        <v>334</v>
      </c>
      <c r="C449" s="3" t="s">
        <v>4396</v>
      </c>
      <c r="D449" s="3" t="str">
        <f t="shared" si="12"/>
        <v>Pei Santacruz Pollock</v>
      </c>
      <c r="E449" s="3">
        <f t="shared" ca="1" si="13"/>
        <v>0.42381493886780075</v>
      </c>
      <c r="F449" s="31" t="s">
        <v>7775</v>
      </c>
      <c r="G449" s="3" t="str">
        <f>Dados[[#This Row],[NOME]]&amp;Dados[[#This Row],[PROVEDOR]]</f>
        <v>Pei@gmail.com</v>
      </c>
      <c r="H449" s="14">
        <v>13</v>
      </c>
      <c r="I449" s="3" t="str">
        <f>VLOOKUP(Dados[[#This Row],[PREFIXO]],DDD!A:C,2,0)</f>
        <v>São Paulo</v>
      </c>
      <c r="J449" s="3" t="str">
        <f>VLOOKUP(Dados[[#This Row],[PREFIXO]],DDD!A:C,3,0)</f>
        <v>Sudeste</v>
      </c>
      <c r="K449" s="3" t="str">
        <f>IF(Dados[[#This Row],[PREÇO ]]=2000,"Produto A",IF(Dados[[#This Row],[PREÇO ]]=1800,"Produto B","Produto C"))</f>
        <v>Produto C</v>
      </c>
      <c r="L449" s="3" t="str">
        <f>IF(Dados[[#This Row],[Nº DE PARCELAS]]=1,"Boleto","Cartão de crédito")</f>
        <v>Cartão de crédito</v>
      </c>
      <c r="M449" s="28">
        <v>1500</v>
      </c>
      <c r="N449" s="5">
        <v>9</v>
      </c>
      <c r="O449" s="3" t="str">
        <f>IF(Dados[[#This Row],[Nº DE PARCELAS]]=1,"À vista","À Prazo")</f>
        <v>À Prazo</v>
      </c>
      <c r="P449" s="33">
        <v>43615</v>
      </c>
      <c r="Q449" s="3" t="s">
        <v>7831</v>
      </c>
    </row>
    <row r="450" spans="1:17" ht="15" customHeight="1" x14ac:dyDescent="0.25">
      <c r="A450" s="8" t="s">
        <v>4156</v>
      </c>
      <c r="B450" s="3" t="s">
        <v>302</v>
      </c>
      <c r="C450" s="3" t="s">
        <v>4395</v>
      </c>
      <c r="D450" s="3" t="str">
        <f t="shared" ref="D450:D513" si="14">A450&amp;" "&amp;B450&amp;" "&amp;C450</f>
        <v>Virsaviya Portugal Stack</v>
      </c>
      <c r="E450" s="3">
        <f t="shared" ref="E450:E513" ca="1" si="15">RAND()</f>
        <v>0.14528884325195512</v>
      </c>
      <c r="F450" s="31" t="s">
        <v>7775</v>
      </c>
      <c r="G450" s="3" t="str">
        <f>Dados[[#This Row],[NOME]]&amp;Dados[[#This Row],[PROVEDOR]]</f>
        <v>Virsaviya@gmail.com</v>
      </c>
      <c r="H450" s="14">
        <v>32</v>
      </c>
      <c r="I450" s="3" t="str">
        <f>VLOOKUP(Dados[[#This Row],[PREFIXO]],DDD!A:C,2,0)</f>
        <v>Minas Gerais</v>
      </c>
      <c r="J450" s="3" t="str">
        <f>VLOOKUP(Dados[[#This Row],[PREFIXO]],DDD!A:C,3,0)</f>
        <v>Sudeste</v>
      </c>
      <c r="K450" s="3" t="str">
        <f>IF(Dados[[#This Row],[PREÇO ]]=2000,"Produto A",IF(Dados[[#This Row],[PREÇO ]]=1800,"Produto B","Produto C"))</f>
        <v>Produto C</v>
      </c>
      <c r="L450" s="3" t="str">
        <f>IF(Dados[[#This Row],[Nº DE PARCELAS]]=1,"Boleto","Cartão de crédito")</f>
        <v>Cartão de crédito</v>
      </c>
      <c r="M450" s="28">
        <v>1500</v>
      </c>
      <c r="N450" s="5">
        <v>8</v>
      </c>
      <c r="O450" s="3" t="str">
        <f>IF(Dados[[#This Row],[Nº DE PARCELAS]]=1,"À vista","À Prazo")</f>
        <v>À Prazo</v>
      </c>
      <c r="P450" s="33">
        <v>43615</v>
      </c>
      <c r="Q450" s="3" t="s">
        <v>7832</v>
      </c>
    </row>
    <row r="451" spans="1:17" ht="15" customHeight="1" x14ac:dyDescent="0.25">
      <c r="A451" s="8" t="s">
        <v>2747</v>
      </c>
      <c r="B451" s="3" t="s">
        <v>49</v>
      </c>
      <c r="C451" s="3" t="s">
        <v>4388</v>
      </c>
      <c r="D451" s="3" t="str">
        <f t="shared" si="14"/>
        <v>Luine Barroso Lynch</v>
      </c>
      <c r="E451" s="3">
        <f t="shared" ca="1" si="15"/>
        <v>0.51902477011939752</v>
      </c>
      <c r="F451" s="13" t="s">
        <v>7774</v>
      </c>
      <c r="G451" s="3" t="str">
        <f>Dados[[#This Row],[NOME]]&amp;Dados[[#This Row],[PROVEDOR]]</f>
        <v>Luine@hotmail.com</v>
      </c>
      <c r="H451" s="14">
        <v>88</v>
      </c>
      <c r="I451" s="3" t="str">
        <f>VLOOKUP(Dados[[#This Row],[PREFIXO]],DDD!A:C,2,0)</f>
        <v>Ceará</v>
      </c>
      <c r="J451" s="3" t="str">
        <f>VLOOKUP(Dados[[#This Row],[PREFIXO]],DDD!A:C,3,0)</f>
        <v>Nordeste</v>
      </c>
      <c r="K451" s="3" t="str">
        <f>IF(Dados[[#This Row],[PREÇO ]]=2000,"Produto A",IF(Dados[[#This Row],[PREÇO ]]=1800,"Produto B","Produto C"))</f>
        <v>Produto A</v>
      </c>
      <c r="L451" s="3" t="str">
        <f>IF(Dados[[#This Row],[Nº DE PARCELAS]]=1,"Boleto","Cartão de crédito")</f>
        <v>Boleto</v>
      </c>
      <c r="M451" s="28">
        <v>2000</v>
      </c>
      <c r="N451" s="5">
        <v>1</v>
      </c>
      <c r="O451" s="3" t="str">
        <f>IF(Dados[[#This Row],[Nº DE PARCELAS]]=1,"À vista","À Prazo")</f>
        <v>À vista</v>
      </c>
      <c r="P451" s="33">
        <v>43615</v>
      </c>
      <c r="Q451" s="3" t="s">
        <v>7833</v>
      </c>
    </row>
    <row r="452" spans="1:17" ht="15" customHeight="1" x14ac:dyDescent="0.25">
      <c r="A452" s="8" t="s">
        <v>663</v>
      </c>
      <c r="B452" s="3" t="s">
        <v>275</v>
      </c>
      <c r="C452" s="3" t="s">
        <v>4403</v>
      </c>
      <c r="D452" s="3" t="str">
        <f t="shared" si="14"/>
        <v>Anabel Pasquim Walsh</v>
      </c>
      <c r="E452" s="3">
        <f t="shared" ca="1" si="15"/>
        <v>0.18233214460694491</v>
      </c>
      <c r="F452" s="31" t="s">
        <v>7777</v>
      </c>
      <c r="G452" s="3" t="str">
        <f>Dados[[#This Row],[NOME]]&amp;Dados[[#This Row],[PROVEDOR]]</f>
        <v>Anabel@ig.com</v>
      </c>
      <c r="H452" s="14">
        <v>33</v>
      </c>
      <c r="I452" s="3" t="str">
        <f>VLOOKUP(Dados[[#This Row],[PREFIXO]],DDD!A:C,2,0)</f>
        <v>Minas Gerais</v>
      </c>
      <c r="J452" s="3" t="str">
        <f>VLOOKUP(Dados[[#This Row],[PREFIXO]],DDD!A:C,3,0)</f>
        <v>Sudeste</v>
      </c>
      <c r="K452" s="3" t="str">
        <f>IF(Dados[[#This Row],[PREÇO ]]=2000,"Produto A",IF(Dados[[#This Row],[PREÇO ]]=1800,"Produto B","Produto C"))</f>
        <v>Produto A</v>
      </c>
      <c r="L452" s="3" t="str">
        <f>IF(Dados[[#This Row],[Nº DE PARCELAS]]=1,"Boleto","Cartão de crédito")</f>
        <v>Boleto</v>
      </c>
      <c r="M452" s="28">
        <v>2000</v>
      </c>
      <c r="N452" s="5">
        <v>1</v>
      </c>
      <c r="O452" s="3" t="str">
        <f>IF(Dados[[#This Row],[Nº DE PARCELAS]]=1,"À vista","À Prazo")</f>
        <v>À vista</v>
      </c>
      <c r="P452" s="33">
        <v>43616</v>
      </c>
      <c r="Q452" s="3" t="s">
        <v>7833</v>
      </c>
    </row>
    <row r="453" spans="1:17" ht="15" customHeight="1" x14ac:dyDescent="0.25">
      <c r="A453" s="8" t="s">
        <v>727</v>
      </c>
      <c r="B453" s="3" t="s">
        <v>340</v>
      </c>
      <c r="C453" s="3" t="s">
        <v>4391</v>
      </c>
      <c r="D453" s="3" t="str">
        <f t="shared" si="14"/>
        <v>Angélica Saragoça Montgomery</v>
      </c>
      <c r="E453" s="3">
        <f t="shared" ca="1" si="15"/>
        <v>0.78445530829579357</v>
      </c>
      <c r="F453" s="31" t="s">
        <v>7775</v>
      </c>
      <c r="G453" s="3" t="str">
        <f>Dados[[#This Row],[NOME]]&amp;Dados[[#This Row],[PROVEDOR]]</f>
        <v>Angélica@gmail.com</v>
      </c>
      <c r="H453" s="14">
        <v>14</v>
      </c>
      <c r="I453" s="3" t="str">
        <f>VLOOKUP(Dados[[#This Row],[PREFIXO]],DDD!A:C,2,0)</f>
        <v>São Paulo</v>
      </c>
      <c r="J453" s="3" t="str">
        <f>VLOOKUP(Dados[[#This Row],[PREFIXO]],DDD!A:C,3,0)</f>
        <v>Sudeste</v>
      </c>
      <c r="K453" s="3" t="str">
        <f>IF(Dados[[#This Row],[PREÇO ]]=2000,"Produto A",IF(Dados[[#This Row],[PREÇO ]]=1800,"Produto B","Produto C"))</f>
        <v>Produto A</v>
      </c>
      <c r="L453" s="3" t="str">
        <f>IF(Dados[[#This Row],[Nº DE PARCELAS]]=1,"Boleto","Cartão de crédito")</f>
        <v>Boleto</v>
      </c>
      <c r="M453" s="28">
        <v>2000</v>
      </c>
      <c r="N453" s="5">
        <v>1</v>
      </c>
      <c r="O453" s="3" t="str">
        <f>IF(Dados[[#This Row],[Nº DE PARCELAS]]=1,"À vista","À Prazo")</f>
        <v>À vista</v>
      </c>
      <c r="P453" s="33">
        <v>43616</v>
      </c>
      <c r="Q453" s="3" t="s">
        <v>7832</v>
      </c>
    </row>
    <row r="454" spans="1:17" ht="15" customHeight="1" x14ac:dyDescent="0.25">
      <c r="A454" s="8" t="s">
        <v>559</v>
      </c>
      <c r="B454" s="3" t="s">
        <v>171</v>
      </c>
      <c r="C454" s="3" t="s">
        <v>4379</v>
      </c>
      <c r="D454" s="3" t="str">
        <f t="shared" si="14"/>
        <v>Alexis Hidelfonso Duncan</v>
      </c>
      <c r="E454" s="3">
        <f t="shared" ca="1" si="15"/>
        <v>9.1989054128161496E-2</v>
      </c>
      <c r="F454" s="31" t="s">
        <v>7775</v>
      </c>
      <c r="G454" s="3" t="str">
        <f>Dados[[#This Row],[NOME]]&amp;Dados[[#This Row],[PROVEDOR]]</f>
        <v>Alexis@gmail.com</v>
      </c>
      <c r="H454" s="14">
        <v>89</v>
      </c>
      <c r="I454" s="3" t="str">
        <f>VLOOKUP(Dados[[#This Row],[PREFIXO]],DDD!A:C,2,0)</f>
        <v>Piauí</v>
      </c>
      <c r="J454" s="3" t="str">
        <f>VLOOKUP(Dados[[#This Row],[PREFIXO]],DDD!A:C,3,0)</f>
        <v>Nordeste</v>
      </c>
      <c r="K454" s="3" t="str">
        <f>IF(Dados[[#This Row],[PREÇO ]]=2000,"Produto A",IF(Dados[[#This Row],[PREÇO ]]=1800,"Produto B","Produto C"))</f>
        <v>Produto B</v>
      </c>
      <c r="L454" s="3" t="str">
        <f>IF(Dados[[#This Row],[Nº DE PARCELAS]]=1,"Boleto","Cartão de crédito")</f>
        <v>Cartão de crédito</v>
      </c>
      <c r="M454" s="28">
        <v>1800</v>
      </c>
      <c r="N454" s="5">
        <v>6</v>
      </c>
      <c r="O454" s="3" t="str">
        <f>IF(Dados[[#This Row],[Nº DE PARCELAS]]=1,"À vista","À Prazo")</f>
        <v>À Prazo</v>
      </c>
      <c r="P454" s="33">
        <v>43616</v>
      </c>
      <c r="Q454" s="3" t="s">
        <v>7834</v>
      </c>
    </row>
    <row r="455" spans="1:17" ht="15" customHeight="1" x14ac:dyDescent="0.25">
      <c r="A455" s="8" t="s">
        <v>2331</v>
      </c>
      <c r="B455" s="3" t="s">
        <v>17</v>
      </c>
      <c r="C455" s="3" t="s">
        <v>4399</v>
      </c>
      <c r="D455" s="3" t="str">
        <f t="shared" si="14"/>
        <v>Kaylla Alvim Reese</v>
      </c>
      <c r="E455" s="3">
        <f t="shared" ca="1" si="15"/>
        <v>8.1098279857039435E-2</v>
      </c>
      <c r="F455" s="31" t="s">
        <v>7775</v>
      </c>
      <c r="G455" s="3" t="str">
        <f>Dados[[#This Row],[NOME]]&amp;Dados[[#This Row],[PROVEDOR]]</f>
        <v>Kaylla@gmail.com</v>
      </c>
      <c r="H455" s="14">
        <v>15</v>
      </c>
      <c r="I455" s="3" t="str">
        <f>VLOOKUP(Dados[[#This Row],[PREFIXO]],DDD!A:C,2,0)</f>
        <v>São Paulo</v>
      </c>
      <c r="J455" s="3" t="str">
        <f>VLOOKUP(Dados[[#This Row],[PREFIXO]],DDD!A:C,3,0)</f>
        <v>Sudeste</v>
      </c>
      <c r="K455" s="3" t="str">
        <f>IF(Dados[[#This Row],[PREÇO ]]=2000,"Produto A",IF(Dados[[#This Row],[PREÇO ]]=1800,"Produto B","Produto C"))</f>
        <v>Produto A</v>
      </c>
      <c r="L455" s="3" t="str">
        <f>IF(Dados[[#This Row],[Nº DE PARCELAS]]=1,"Boleto","Cartão de crédito")</f>
        <v>Boleto</v>
      </c>
      <c r="M455" s="28">
        <v>2000</v>
      </c>
      <c r="N455" s="5">
        <v>1</v>
      </c>
      <c r="O455" s="3" t="str">
        <f>IF(Dados[[#This Row],[Nº DE PARCELAS]]=1,"À vista","À Prazo")</f>
        <v>À vista</v>
      </c>
      <c r="P455" s="33">
        <v>43617</v>
      </c>
      <c r="Q455" s="3" t="s">
        <v>7833</v>
      </c>
    </row>
    <row r="456" spans="1:17" ht="15" customHeight="1" x14ac:dyDescent="0.25">
      <c r="A456" s="8" t="s">
        <v>3888</v>
      </c>
      <c r="B456" s="3" t="s">
        <v>34</v>
      </c>
      <c r="C456" s="3" t="s">
        <v>4400</v>
      </c>
      <c r="D456" s="3" t="str">
        <f t="shared" si="14"/>
        <v>Stephanie Araújo Saunders</v>
      </c>
      <c r="E456" s="3">
        <f t="shared" ca="1" si="15"/>
        <v>0.73715031669871212</v>
      </c>
      <c r="F456" s="31" t="s">
        <v>7776</v>
      </c>
      <c r="G456" s="3" t="str">
        <f>Dados[[#This Row],[NOME]]&amp;Dados[[#This Row],[PROVEDOR]]</f>
        <v>Stephanie@yahoo.com</v>
      </c>
      <c r="H456" s="14">
        <v>91</v>
      </c>
      <c r="I456" s="3" t="str">
        <f>VLOOKUP(Dados[[#This Row],[PREFIXO]],DDD!A:C,2,0)</f>
        <v>Pará</v>
      </c>
      <c r="J456" s="3" t="str">
        <f>VLOOKUP(Dados[[#This Row],[PREFIXO]],DDD!A:C,3,0)</f>
        <v>Norte</v>
      </c>
      <c r="K456" s="3" t="str">
        <f>IF(Dados[[#This Row],[PREÇO ]]=2000,"Produto A",IF(Dados[[#This Row],[PREÇO ]]=1800,"Produto B","Produto C"))</f>
        <v>Produto A</v>
      </c>
      <c r="L456" s="3" t="str">
        <f>IF(Dados[[#This Row],[Nº DE PARCELAS]]=1,"Boleto","Cartão de crédito")</f>
        <v>Boleto</v>
      </c>
      <c r="M456" s="28">
        <v>2000</v>
      </c>
      <c r="N456" s="5">
        <v>1</v>
      </c>
      <c r="O456" s="3" t="str">
        <f>IF(Dados[[#This Row],[Nº DE PARCELAS]]=1,"À vista","À Prazo")</f>
        <v>À vista</v>
      </c>
      <c r="P456" s="33">
        <v>43617</v>
      </c>
      <c r="Q456" s="3" t="s">
        <v>7834</v>
      </c>
    </row>
    <row r="457" spans="1:17" ht="15" customHeight="1" x14ac:dyDescent="0.25">
      <c r="A457" s="8" t="s">
        <v>1950</v>
      </c>
      <c r="B457" s="3" t="s">
        <v>22</v>
      </c>
      <c r="C457" s="3" t="s">
        <v>4370</v>
      </c>
      <c r="D457" s="3" t="str">
        <f t="shared" si="14"/>
        <v>Inaaya Anchieta Barker</v>
      </c>
      <c r="E457" s="3">
        <f t="shared" ca="1" si="15"/>
        <v>0.8591835018791687</v>
      </c>
      <c r="F457" s="31" t="s">
        <v>7775</v>
      </c>
      <c r="G457" s="3" t="str">
        <f>Dados[[#This Row],[NOME]]&amp;Dados[[#This Row],[PROVEDOR]]</f>
        <v>Inaaya@gmail.com</v>
      </c>
      <c r="H457" s="14">
        <v>34</v>
      </c>
      <c r="I457" s="3" t="str">
        <f>VLOOKUP(Dados[[#This Row],[PREFIXO]],DDD!A:C,2,0)</f>
        <v>Minas Gerais</v>
      </c>
      <c r="J457" s="3" t="str">
        <f>VLOOKUP(Dados[[#This Row],[PREFIXO]],DDD!A:C,3,0)</f>
        <v>Sudeste</v>
      </c>
      <c r="K457" s="3" t="str">
        <f>IF(Dados[[#This Row],[PREÇO ]]=2000,"Produto A",IF(Dados[[#This Row],[PREÇO ]]=1800,"Produto B","Produto C"))</f>
        <v>Produto B</v>
      </c>
      <c r="L457" s="3" t="str">
        <f>IF(Dados[[#This Row],[Nº DE PARCELAS]]=1,"Boleto","Cartão de crédito")</f>
        <v>Cartão de crédito</v>
      </c>
      <c r="M457" s="28">
        <v>1800</v>
      </c>
      <c r="N457" s="5">
        <v>4</v>
      </c>
      <c r="O457" s="3" t="str">
        <f>IF(Dados[[#This Row],[Nº DE PARCELAS]]=1,"À vista","À Prazo")</f>
        <v>À Prazo</v>
      </c>
      <c r="P457" s="33">
        <v>43617</v>
      </c>
      <c r="Q457" s="3" t="s">
        <v>7834</v>
      </c>
    </row>
    <row r="458" spans="1:17" ht="15" customHeight="1" x14ac:dyDescent="0.25">
      <c r="A458" s="8" t="s">
        <v>4242</v>
      </c>
      <c r="B458" s="3" t="s">
        <v>388</v>
      </c>
      <c r="C458" s="3" t="s">
        <v>4395</v>
      </c>
      <c r="D458" s="3" t="str">
        <f t="shared" si="14"/>
        <v>Yarine Zampol Stack</v>
      </c>
      <c r="E458" s="3">
        <f t="shared" ca="1" si="15"/>
        <v>0.28058701259124597</v>
      </c>
      <c r="F458" s="31" t="s">
        <v>7777</v>
      </c>
      <c r="G458" s="3" t="str">
        <f>Dados[[#This Row],[NOME]]&amp;Dados[[#This Row],[PROVEDOR]]</f>
        <v>Yarine@ig.com</v>
      </c>
      <c r="H458" s="14">
        <v>92</v>
      </c>
      <c r="I458" s="3" t="str">
        <f>VLOOKUP(Dados[[#This Row],[PREFIXO]],DDD!A:C,2,0)</f>
        <v>Amazonas</v>
      </c>
      <c r="J458" s="3" t="str">
        <f>VLOOKUP(Dados[[#This Row],[PREFIXO]],DDD!A:C,3,0)</f>
        <v>Norte</v>
      </c>
      <c r="K458" s="3" t="str">
        <f>IF(Dados[[#This Row],[PREÇO ]]=2000,"Produto A",IF(Dados[[#This Row],[PREÇO ]]=1800,"Produto B","Produto C"))</f>
        <v>Produto C</v>
      </c>
      <c r="L458" s="3" t="str">
        <f>IF(Dados[[#This Row],[Nº DE PARCELAS]]=1,"Boleto","Cartão de crédito")</f>
        <v>Cartão de crédito</v>
      </c>
      <c r="M458" s="28">
        <v>1500</v>
      </c>
      <c r="N458" s="5">
        <v>10</v>
      </c>
      <c r="O458" s="3" t="str">
        <f>IF(Dados[[#This Row],[Nº DE PARCELAS]]=1,"À vista","À Prazo")</f>
        <v>À Prazo</v>
      </c>
      <c r="P458" s="33">
        <v>43618</v>
      </c>
      <c r="Q458" s="3" t="s">
        <v>7831</v>
      </c>
    </row>
    <row r="459" spans="1:17" ht="15" customHeight="1" x14ac:dyDescent="0.25">
      <c r="A459" s="8" t="s">
        <v>1334</v>
      </c>
      <c r="B459" s="3" t="s">
        <v>177</v>
      </c>
      <c r="C459" s="3" t="s">
        <v>4377</v>
      </c>
      <c r="D459" s="3" t="str">
        <f t="shared" si="14"/>
        <v>Disha Idelfonso Donovan</v>
      </c>
      <c r="E459" s="3">
        <f t="shared" ca="1" si="15"/>
        <v>0.46527176434473505</v>
      </c>
      <c r="F459" s="31" t="s">
        <v>7777</v>
      </c>
      <c r="G459" s="3" t="str">
        <f>Dados[[#This Row],[NOME]]&amp;Dados[[#This Row],[PROVEDOR]]</f>
        <v>Disha@ig.com</v>
      </c>
      <c r="H459" s="14">
        <v>35</v>
      </c>
      <c r="I459" s="3" t="str">
        <f>VLOOKUP(Dados[[#This Row],[PREFIXO]],DDD!A:C,2,0)</f>
        <v>Minas Gerais</v>
      </c>
      <c r="J459" s="3" t="str">
        <f>VLOOKUP(Dados[[#This Row],[PREFIXO]],DDD!A:C,3,0)</f>
        <v>Sudeste</v>
      </c>
      <c r="K459" s="3" t="str">
        <f>IF(Dados[[#This Row],[PREÇO ]]=2000,"Produto A",IF(Dados[[#This Row],[PREÇO ]]=1800,"Produto B","Produto C"))</f>
        <v>Produto B</v>
      </c>
      <c r="L459" s="3" t="str">
        <f>IF(Dados[[#This Row],[Nº DE PARCELAS]]=1,"Boleto","Cartão de crédito")</f>
        <v>Cartão de crédito</v>
      </c>
      <c r="M459" s="28">
        <v>1800</v>
      </c>
      <c r="N459" s="5">
        <v>5</v>
      </c>
      <c r="O459" s="3" t="str">
        <f>IF(Dados[[#This Row],[Nº DE PARCELAS]]=1,"À vista","À Prazo")</f>
        <v>À Prazo</v>
      </c>
      <c r="P459" s="33">
        <v>43618</v>
      </c>
      <c r="Q459" s="3" t="s">
        <v>7831</v>
      </c>
    </row>
    <row r="460" spans="1:17" ht="15" customHeight="1" x14ac:dyDescent="0.25">
      <c r="A460" s="8" t="s">
        <v>2674</v>
      </c>
      <c r="B460" s="3" t="s">
        <v>362</v>
      </c>
      <c r="C460" s="3" t="s">
        <v>4393</v>
      </c>
      <c r="D460" s="3" t="str">
        <f t="shared" si="14"/>
        <v>Livya Torquato O’Hara</v>
      </c>
      <c r="E460" s="3">
        <f t="shared" ca="1" si="15"/>
        <v>0.32721388963877429</v>
      </c>
      <c r="F460" s="13" t="s">
        <v>7774</v>
      </c>
      <c r="G460" s="3" t="str">
        <f>Dados[[#This Row],[NOME]]&amp;Dados[[#This Row],[PROVEDOR]]</f>
        <v>Livya@hotmail.com</v>
      </c>
      <c r="H460" s="14">
        <v>16</v>
      </c>
      <c r="I460" s="3" t="str">
        <f>VLOOKUP(Dados[[#This Row],[PREFIXO]],DDD!A:C,2,0)</f>
        <v>São Paulo</v>
      </c>
      <c r="J460" s="3" t="str">
        <f>VLOOKUP(Dados[[#This Row],[PREFIXO]],DDD!A:C,3,0)</f>
        <v>Sudeste</v>
      </c>
      <c r="K460" s="3" t="str">
        <f>IF(Dados[[#This Row],[PREÇO ]]=2000,"Produto A",IF(Dados[[#This Row],[PREÇO ]]=1800,"Produto B","Produto C"))</f>
        <v>Produto C</v>
      </c>
      <c r="L460" s="3" t="str">
        <f>IF(Dados[[#This Row],[Nº DE PARCELAS]]=1,"Boleto","Cartão de crédito")</f>
        <v>Cartão de crédito</v>
      </c>
      <c r="M460" s="28">
        <v>1500</v>
      </c>
      <c r="N460" s="5">
        <v>8</v>
      </c>
      <c r="O460" s="3" t="str">
        <f>IF(Dados[[#This Row],[Nº DE PARCELAS]]=1,"À vista","À Prazo")</f>
        <v>À Prazo</v>
      </c>
      <c r="P460" s="33">
        <v>43618</v>
      </c>
      <c r="Q460" s="3" t="s">
        <v>7833</v>
      </c>
    </row>
    <row r="461" spans="1:17" ht="15" customHeight="1" x14ac:dyDescent="0.25">
      <c r="A461" s="8" t="s">
        <v>3092</v>
      </c>
      <c r="B461" s="3" t="s">
        <v>10</v>
      </c>
      <c r="C461" s="3" t="s">
        <v>4384</v>
      </c>
      <c r="D461" s="3" t="str">
        <f t="shared" si="14"/>
        <v>Mizuki Aleluia Hagan</v>
      </c>
      <c r="E461" s="3">
        <f t="shared" ca="1" si="15"/>
        <v>0.7187499744917869</v>
      </c>
      <c r="F461" s="31" t="s">
        <v>7775</v>
      </c>
      <c r="G461" s="3" t="str">
        <f>Dados[[#This Row],[NOME]]&amp;Dados[[#This Row],[PROVEDOR]]</f>
        <v>Mizuki@gmail.com</v>
      </c>
      <c r="H461" s="14">
        <v>93</v>
      </c>
      <c r="I461" s="3" t="str">
        <f>VLOOKUP(Dados[[#This Row],[PREFIXO]],DDD!A:C,2,0)</f>
        <v>Pará</v>
      </c>
      <c r="J461" s="3" t="str">
        <f>VLOOKUP(Dados[[#This Row],[PREFIXO]],DDD!A:C,3,0)</f>
        <v>Norte</v>
      </c>
      <c r="K461" s="3" t="str">
        <f>IF(Dados[[#This Row],[PREÇO ]]=2000,"Produto A",IF(Dados[[#This Row],[PREÇO ]]=1800,"Produto B","Produto C"))</f>
        <v>Produto A</v>
      </c>
      <c r="L461" s="3" t="str">
        <f>IF(Dados[[#This Row],[Nº DE PARCELAS]]=1,"Boleto","Cartão de crédito")</f>
        <v>Cartão de crédito</v>
      </c>
      <c r="M461" s="28">
        <v>2000</v>
      </c>
      <c r="N461" s="5">
        <v>2</v>
      </c>
      <c r="O461" s="3" t="str">
        <f>IF(Dados[[#This Row],[Nº DE PARCELAS]]=1,"À vista","À Prazo")</f>
        <v>À Prazo</v>
      </c>
      <c r="P461" s="33">
        <v>43619</v>
      </c>
      <c r="Q461" s="3" t="s">
        <v>7831</v>
      </c>
    </row>
    <row r="462" spans="1:17" ht="15" customHeight="1" x14ac:dyDescent="0.25">
      <c r="A462" s="8" t="s">
        <v>2017</v>
      </c>
      <c r="B462" s="3" t="s">
        <v>89</v>
      </c>
      <c r="C462" s="3" t="s">
        <v>4397</v>
      </c>
      <c r="D462" s="3" t="str">
        <f t="shared" si="14"/>
        <v>Ismeria Carvalhosa Shaw</v>
      </c>
      <c r="E462" s="3">
        <f t="shared" ca="1" si="15"/>
        <v>0.23891151565240532</v>
      </c>
      <c r="F462" s="31" t="s">
        <v>7775</v>
      </c>
      <c r="G462" s="3" t="str">
        <f>Dados[[#This Row],[NOME]]&amp;Dados[[#This Row],[PROVEDOR]]</f>
        <v>Ismeria@gmail.com</v>
      </c>
      <c r="H462" s="14">
        <v>37</v>
      </c>
      <c r="I462" s="3" t="str">
        <f>VLOOKUP(Dados[[#This Row],[PREFIXO]],DDD!A:C,2,0)</f>
        <v>Minas Gerais</v>
      </c>
      <c r="J462" s="3" t="str">
        <f>VLOOKUP(Dados[[#This Row],[PREFIXO]],DDD!A:C,3,0)</f>
        <v>Sudeste</v>
      </c>
      <c r="K462" s="3" t="str">
        <f>IF(Dados[[#This Row],[PREÇO ]]=2000,"Produto A",IF(Dados[[#This Row],[PREÇO ]]=1800,"Produto B","Produto C"))</f>
        <v>Produto A</v>
      </c>
      <c r="L462" s="3" t="str">
        <f>IF(Dados[[#This Row],[Nº DE PARCELAS]]=1,"Boleto","Cartão de crédito")</f>
        <v>Boleto</v>
      </c>
      <c r="M462" s="28">
        <v>2000</v>
      </c>
      <c r="N462" s="5">
        <v>1</v>
      </c>
      <c r="O462" s="3" t="str">
        <f>IF(Dados[[#This Row],[Nº DE PARCELAS]]=1,"À vista","À Prazo")</f>
        <v>À vista</v>
      </c>
      <c r="P462" s="33">
        <v>43619</v>
      </c>
      <c r="Q462" s="3" t="s">
        <v>7833</v>
      </c>
    </row>
    <row r="463" spans="1:17" ht="15" customHeight="1" x14ac:dyDescent="0.25">
      <c r="A463" s="8" t="s">
        <v>3536</v>
      </c>
      <c r="B463" s="3" t="s">
        <v>68</v>
      </c>
      <c r="C463" s="3" t="s">
        <v>4399</v>
      </c>
      <c r="D463" s="3" t="str">
        <f t="shared" si="14"/>
        <v>Rayna Barbaresco Reese</v>
      </c>
      <c r="E463" s="3">
        <f t="shared" ca="1" si="15"/>
        <v>0.47808336458563272</v>
      </c>
      <c r="F463" s="31" t="s">
        <v>7775</v>
      </c>
      <c r="G463" s="3" t="str">
        <f>Dados[[#This Row],[NOME]]&amp;Dados[[#This Row],[PROVEDOR]]</f>
        <v>Rayna@gmail.com</v>
      </c>
      <c r="H463" s="14">
        <v>17</v>
      </c>
      <c r="I463" s="3" t="str">
        <f>VLOOKUP(Dados[[#This Row],[PREFIXO]],DDD!A:C,2,0)</f>
        <v>São Paulo</v>
      </c>
      <c r="J463" s="3" t="str">
        <f>VLOOKUP(Dados[[#This Row],[PREFIXO]],DDD!A:C,3,0)</f>
        <v>Sudeste</v>
      </c>
      <c r="K463" s="3" t="str">
        <f>IF(Dados[[#This Row],[PREÇO ]]=2000,"Produto A",IF(Dados[[#This Row],[PREÇO ]]=1800,"Produto B","Produto C"))</f>
        <v>Produto A</v>
      </c>
      <c r="L463" s="3" t="str">
        <f>IF(Dados[[#This Row],[Nº DE PARCELAS]]=1,"Boleto","Cartão de crédito")</f>
        <v>Boleto</v>
      </c>
      <c r="M463" s="28">
        <v>2000</v>
      </c>
      <c r="N463" s="5">
        <v>1</v>
      </c>
      <c r="O463" s="3" t="str">
        <f>IF(Dados[[#This Row],[Nº DE PARCELAS]]=1,"À vista","À Prazo")</f>
        <v>À vista</v>
      </c>
      <c r="P463" s="33">
        <v>43619</v>
      </c>
      <c r="Q463" s="3" t="s">
        <v>7831</v>
      </c>
    </row>
    <row r="464" spans="1:17" ht="15" customHeight="1" x14ac:dyDescent="0.25">
      <c r="A464" s="8" t="s">
        <v>691</v>
      </c>
      <c r="B464" s="3" t="s">
        <v>303</v>
      </c>
      <c r="C464" s="3" t="s">
        <v>4393</v>
      </c>
      <c r="D464" s="3" t="str">
        <f t="shared" si="14"/>
        <v>Anamaria Prado O’Hara</v>
      </c>
      <c r="E464" s="3">
        <f t="shared" ca="1" si="15"/>
        <v>0.579303084012327</v>
      </c>
      <c r="F464" s="13" t="s">
        <v>7774</v>
      </c>
      <c r="G464" s="3" t="str">
        <f>Dados[[#This Row],[NOME]]&amp;Dados[[#This Row],[PROVEDOR]]</f>
        <v>Anamaria@hotmail.com</v>
      </c>
      <c r="H464" s="14">
        <v>94</v>
      </c>
      <c r="I464" s="3" t="str">
        <f>VLOOKUP(Dados[[#This Row],[PREFIXO]],DDD!A:C,2,0)</f>
        <v>Pará</v>
      </c>
      <c r="J464" s="3" t="str">
        <f>VLOOKUP(Dados[[#This Row],[PREFIXO]],DDD!A:C,3,0)</f>
        <v>Norte</v>
      </c>
      <c r="K464" s="3" t="str">
        <f>IF(Dados[[#This Row],[PREÇO ]]=2000,"Produto A",IF(Dados[[#This Row],[PREÇO ]]=1800,"Produto B","Produto C"))</f>
        <v>Produto C</v>
      </c>
      <c r="L464" s="3" t="str">
        <f>IF(Dados[[#This Row],[Nº DE PARCELAS]]=1,"Boleto","Cartão de crédito")</f>
        <v>Cartão de crédito</v>
      </c>
      <c r="M464" s="28">
        <v>1500</v>
      </c>
      <c r="N464" s="5">
        <v>9</v>
      </c>
      <c r="O464" s="3" t="str">
        <f>IF(Dados[[#This Row],[Nº DE PARCELAS]]=1,"À vista","À Prazo")</f>
        <v>À Prazo</v>
      </c>
      <c r="P464" s="33">
        <v>43620</v>
      </c>
      <c r="Q464" s="3" t="s">
        <v>7831</v>
      </c>
    </row>
    <row r="465" spans="1:17" ht="15" customHeight="1" x14ac:dyDescent="0.25">
      <c r="A465" s="8" t="s">
        <v>615</v>
      </c>
      <c r="B465" s="3" t="s">
        <v>227</v>
      </c>
      <c r="C465" s="3" t="s">
        <v>4395</v>
      </c>
      <c r="D465" s="3" t="str">
        <f t="shared" si="14"/>
        <v>Alyha Mendes Stack</v>
      </c>
      <c r="E465" s="3">
        <f t="shared" ca="1" si="15"/>
        <v>0.96539014822391833</v>
      </c>
      <c r="F465" s="31" t="s">
        <v>7776</v>
      </c>
      <c r="G465" s="3" t="str">
        <f>Dados[[#This Row],[NOME]]&amp;Dados[[#This Row],[PROVEDOR]]</f>
        <v>Alyha@yahoo.com</v>
      </c>
      <c r="H465" s="14">
        <v>38</v>
      </c>
      <c r="I465" s="3" t="str">
        <f>VLOOKUP(Dados[[#This Row],[PREFIXO]],DDD!A:C,2,0)</f>
        <v>Minas Gerais</v>
      </c>
      <c r="J465" s="3" t="str">
        <f>VLOOKUP(Dados[[#This Row],[PREFIXO]],DDD!A:C,3,0)</f>
        <v>Sudeste</v>
      </c>
      <c r="K465" s="3" t="str">
        <f>IF(Dados[[#This Row],[PREÇO ]]=2000,"Produto A",IF(Dados[[#This Row],[PREÇO ]]=1800,"Produto B","Produto C"))</f>
        <v>Produto C</v>
      </c>
      <c r="L465" s="3" t="str">
        <f>IF(Dados[[#This Row],[Nº DE PARCELAS]]=1,"Boleto","Cartão de crédito")</f>
        <v>Cartão de crédito</v>
      </c>
      <c r="M465" s="28">
        <v>1500</v>
      </c>
      <c r="N465" s="5">
        <v>9</v>
      </c>
      <c r="O465" s="3" t="str">
        <f>IF(Dados[[#This Row],[Nº DE PARCELAS]]=1,"À vista","À Prazo")</f>
        <v>À Prazo</v>
      </c>
      <c r="P465" s="33">
        <v>43620</v>
      </c>
      <c r="Q465" s="3" t="s">
        <v>7832</v>
      </c>
    </row>
    <row r="466" spans="1:17" ht="15" customHeight="1" x14ac:dyDescent="0.25">
      <c r="A466" s="8" t="s">
        <v>1034</v>
      </c>
      <c r="B466" s="3" t="s">
        <v>262</v>
      </c>
      <c r="C466" s="3" t="s">
        <v>4387</v>
      </c>
      <c r="D466" s="3" t="str">
        <f t="shared" si="14"/>
        <v>Carolina Outeiro Kerr</v>
      </c>
      <c r="E466" s="3">
        <f t="shared" ca="1" si="15"/>
        <v>0.80137267134026957</v>
      </c>
      <c r="F466" s="31" t="s">
        <v>7775</v>
      </c>
      <c r="G466" s="3" t="str">
        <f>Dados[[#This Row],[NOME]]&amp;Dados[[#This Row],[PROVEDOR]]</f>
        <v>Carolina@gmail.com</v>
      </c>
      <c r="H466" s="14">
        <v>18</v>
      </c>
      <c r="I466" s="3" t="str">
        <f>VLOOKUP(Dados[[#This Row],[PREFIXO]],DDD!A:C,2,0)</f>
        <v>São Paulo</v>
      </c>
      <c r="J466" s="3" t="str">
        <f>VLOOKUP(Dados[[#This Row],[PREFIXO]],DDD!A:C,3,0)</f>
        <v>Sudeste</v>
      </c>
      <c r="K466" s="3" t="str">
        <f>IF(Dados[[#This Row],[PREÇO ]]=2000,"Produto A",IF(Dados[[#This Row],[PREÇO ]]=1800,"Produto B","Produto C"))</f>
        <v>Produto B</v>
      </c>
      <c r="L466" s="3" t="str">
        <f>IF(Dados[[#This Row],[Nº DE PARCELAS]]=1,"Boleto","Cartão de crédito")</f>
        <v>Cartão de crédito</v>
      </c>
      <c r="M466" s="28">
        <v>1800</v>
      </c>
      <c r="N466" s="5">
        <v>3</v>
      </c>
      <c r="O466" s="3" t="str">
        <f>IF(Dados[[#This Row],[Nº DE PARCELAS]]=1,"À vista","À Prazo")</f>
        <v>À Prazo</v>
      </c>
      <c r="P466" s="33">
        <v>43620</v>
      </c>
      <c r="Q466" s="3" t="s">
        <v>7832</v>
      </c>
    </row>
    <row r="467" spans="1:17" ht="15" customHeight="1" x14ac:dyDescent="0.25">
      <c r="A467" s="8" t="s">
        <v>3447</v>
      </c>
      <c r="B467" s="3" t="s">
        <v>365</v>
      </c>
      <c r="C467" s="3" t="s">
        <v>4388</v>
      </c>
      <c r="D467" s="3" t="str">
        <f t="shared" si="14"/>
        <v>Princi Uchoa Lynch</v>
      </c>
      <c r="E467" s="3">
        <f t="shared" ca="1" si="15"/>
        <v>0.33927541906008785</v>
      </c>
      <c r="F467" s="31" t="s">
        <v>7775</v>
      </c>
      <c r="G467" s="3" t="str">
        <f>Dados[[#This Row],[NOME]]&amp;Dados[[#This Row],[PROVEDOR]]</f>
        <v>Princi@gmail.com</v>
      </c>
      <c r="H467" s="14">
        <v>95</v>
      </c>
      <c r="I467" s="3" t="str">
        <f>VLOOKUP(Dados[[#This Row],[PREFIXO]],DDD!A:C,2,0)</f>
        <v>Roraima</v>
      </c>
      <c r="J467" s="3" t="str">
        <f>VLOOKUP(Dados[[#This Row],[PREFIXO]],DDD!A:C,3,0)</f>
        <v>Norte</v>
      </c>
      <c r="K467" s="3" t="str">
        <f>IF(Dados[[#This Row],[PREÇO ]]=2000,"Produto A",IF(Dados[[#This Row],[PREÇO ]]=1800,"Produto B","Produto C"))</f>
        <v>Produto B</v>
      </c>
      <c r="L467" s="3" t="str">
        <f>IF(Dados[[#This Row],[Nº DE PARCELAS]]=1,"Boleto","Cartão de crédito")</f>
        <v>Cartão de crédito</v>
      </c>
      <c r="M467" s="28">
        <v>1800</v>
      </c>
      <c r="N467" s="5">
        <v>5</v>
      </c>
      <c r="O467" s="3" t="str">
        <f>IF(Dados[[#This Row],[Nº DE PARCELAS]]=1,"À vista","À Prazo")</f>
        <v>À Prazo</v>
      </c>
      <c r="P467" s="33">
        <v>43621</v>
      </c>
      <c r="Q467" s="3" t="s">
        <v>7831</v>
      </c>
    </row>
    <row r="468" spans="1:17" ht="15" customHeight="1" x14ac:dyDescent="0.25">
      <c r="A468" s="8" t="s">
        <v>501</v>
      </c>
      <c r="B468" s="3" t="s">
        <v>113</v>
      </c>
      <c r="C468" s="3" t="s">
        <v>4398</v>
      </c>
      <c r="D468" s="3" t="str">
        <f t="shared" si="14"/>
        <v>Aissatu Dias Ramsey</v>
      </c>
      <c r="E468" s="3">
        <f t="shared" ca="1" si="15"/>
        <v>0.27607861035826231</v>
      </c>
      <c r="F468" s="31" t="s">
        <v>7775</v>
      </c>
      <c r="G468" s="3" t="str">
        <f>Dados[[#This Row],[NOME]]&amp;Dados[[#This Row],[PROVEDOR]]</f>
        <v>Aissatu@gmail.com</v>
      </c>
      <c r="H468" s="14">
        <v>19</v>
      </c>
      <c r="I468" s="3" t="str">
        <f>VLOOKUP(Dados[[#This Row],[PREFIXO]],DDD!A:C,2,0)</f>
        <v>São Paulo</v>
      </c>
      <c r="J468" s="3" t="str">
        <f>VLOOKUP(Dados[[#This Row],[PREFIXO]],DDD!A:C,3,0)</f>
        <v>Sudeste</v>
      </c>
      <c r="K468" s="3" t="str">
        <f>IF(Dados[[#This Row],[PREÇO ]]=2000,"Produto A",IF(Dados[[#This Row],[PREÇO ]]=1800,"Produto B","Produto C"))</f>
        <v>Produto A</v>
      </c>
      <c r="L468" s="3" t="str">
        <f>IF(Dados[[#This Row],[Nº DE PARCELAS]]=1,"Boleto","Cartão de crédito")</f>
        <v>Boleto</v>
      </c>
      <c r="M468" s="28">
        <v>2000</v>
      </c>
      <c r="N468" s="5">
        <v>1</v>
      </c>
      <c r="O468" s="3" t="str">
        <f>IF(Dados[[#This Row],[Nº DE PARCELAS]]=1,"À vista","À Prazo")</f>
        <v>À vista</v>
      </c>
      <c r="P468" s="33">
        <v>43621</v>
      </c>
      <c r="Q468" s="3" t="s">
        <v>7834</v>
      </c>
    </row>
    <row r="469" spans="1:17" ht="15" customHeight="1" x14ac:dyDescent="0.25">
      <c r="A469" s="8" t="s">
        <v>3340</v>
      </c>
      <c r="B469" s="3" t="s">
        <v>258</v>
      </c>
      <c r="C469" s="3" t="s">
        <v>4398</v>
      </c>
      <c r="D469" s="3" t="str">
        <f t="shared" si="14"/>
        <v>N'Zayla Nunes Ramsey</v>
      </c>
      <c r="E469" s="3">
        <f t="shared" ca="1" si="15"/>
        <v>0.36750070305661608</v>
      </c>
      <c r="F469" s="31" t="s">
        <v>7775</v>
      </c>
      <c r="G469" s="3" t="str">
        <f>Dados[[#This Row],[NOME]]&amp;Dados[[#This Row],[PROVEDOR]]</f>
        <v>N'Zayla@gmail.com</v>
      </c>
      <c r="H469" s="14">
        <v>41</v>
      </c>
      <c r="I469" s="3" t="str">
        <f>VLOOKUP(Dados[[#This Row],[PREFIXO]],DDD!A:C,2,0)</f>
        <v>Paraná</v>
      </c>
      <c r="J469" s="3" t="str">
        <f>VLOOKUP(Dados[[#This Row],[PREFIXO]],DDD!A:C,3,0)</f>
        <v>Sul</v>
      </c>
      <c r="K469" s="3" t="str">
        <f>IF(Dados[[#This Row],[PREÇO ]]=2000,"Produto A",IF(Dados[[#This Row],[PREÇO ]]=1800,"Produto B","Produto C"))</f>
        <v>Produto C</v>
      </c>
      <c r="L469" s="3" t="str">
        <f>IF(Dados[[#This Row],[Nº DE PARCELAS]]=1,"Boleto","Cartão de crédito")</f>
        <v>Cartão de crédito</v>
      </c>
      <c r="M469" s="28">
        <v>1500</v>
      </c>
      <c r="N469" s="5">
        <v>10</v>
      </c>
      <c r="O469" s="3" t="str">
        <f>IF(Dados[[#This Row],[Nº DE PARCELAS]]=1,"À vista","À Prazo")</f>
        <v>À Prazo</v>
      </c>
      <c r="P469" s="33">
        <v>43621</v>
      </c>
      <c r="Q469" s="3" t="s">
        <v>7834</v>
      </c>
    </row>
    <row r="470" spans="1:17" ht="15" customHeight="1" x14ac:dyDescent="0.25">
      <c r="A470" s="8" t="s">
        <v>952</v>
      </c>
      <c r="B470" s="3" t="s">
        <v>179</v>
      </c>
      <c r="C470" s="3" t="s">
        <v>4383</v>
      </c>
      <c r="D470" s="3" t="str">
        <f t="shared" si="14"/>
        <v>Bhavnoor Ildefonso Fitzgerald</v>
      </c>
      <c r="E470" s="3">
        <f t="shared" ca="1" si="15"/>
        <v>0.51328992728934253</v>
      </c>
      <c r="F470" s="13" t="s">
        <v>7774</v>
      </c>
      <c r="G470" s="3" t="str">
        <f>Dados[[#This Row],[NOME]]&amp;Dados[[#This Row],[PROVEDOR]]</f>
        <v>Bhavnoor@hotmail.com</v>
      </c>
      <c r="H470" s="14">
        <v>96</v>
      </c>
      <c r="I470" s="3" t="str">
        <f>VLOOKUP(Dados[[#This Row],[PREFIXO]],DDD!A:C,2,0)</f>
        <v>Amapá</v>
      </c>
      <c r="J470" s="3" t="str">
        <f>VLOOKUP(Dados[[#This Row],[PREFIXO]],DDD!A:C,3,0)</f>
        <v>Norte</v>
      </c>
      <c r="K470" s="3" t="str">
        <f>IF(Dados[[#This Row],[PREÇO ]]=2000,"Produto A",IF(Dados[[#This Row],[PREÇO ]]=1800,"Produto B","Produto C"))</f>
        <v>Produto C</v>
      </c>
      <c r="L470" s="3" t="str">
        <f>IF(Dados[[#This Row],[Nº DE PARCELAS]]=1,"Boleto","Cartão de crédito")</f>
        <v>Cartão de crédito</v>
      </c>
      <c r="M470" s="28">
        <v>1500</v>
      </c>
      <c r="N470" s="5">
        <v>10</v>
      </c>
      <c r="O470" s="3" t="str">
        <f>IF(Dados[[#This Row],[Nº DE PARCELAS]]=1,"À vista","À Prazo")</f>
        <v>À Prazo</v>
      </c>
      <c r="P470" s="33">
        <v>43622</v>
      </c>
      <c r="Q470" s="3" t="s">
        <v>7834</v>
      </c>
    </row>
    <row r="471" spans="1:17" ht="15" customHeight="1" x14ac:dyDescent="0.25">
      <c r="A471" s="8" t="s">
        <v>2352</v>
      </c>
      <c r="B471" s="3" t="s">
        <v>38</v>
      </c>
      <c r="C471" s="3" t="s">
        <v>4382</v>
      </c>
      <c r="D471" s="3" t="str">
        <f t="shared" si="14"/>
        <v>KellY Auth Frazier</v>
      </c>
      <c r="E471" s="3">
        <f t="shared" ca="1" si="15"/>
        <v>0.68968096386856359</v>
      </c>
      <c r="F471" s="31" t="s">
        <v>7775</v>
      </c>
      <c r="G471" s="3" t="str">
        <f>Dados[[#This Row],[NOME]]&amp;Dados[[#This Row],[PROVEDOR]]</f>
        <v>KellY@gmail.com</v>
      </c>
      <c r="H471" s="14">
        <v>21</v>
      </c>
      <c r="I471" s="3" t="str">
        <f>VLOOKUP(Dados[[#This Row],[PREFIXO]],DDD!A:C,2,0)</f>
        <v>Rio de Janeiro</v>
      </c>
      <c r="J471" s="3" t="str">
        <f>VLOOKUP(Dados[[#This Row],[PREFIXO]],DDD!A:C,3,0)</f>
        <v>Sudeste</v>
      </c>
      <c r="K471" s="3" t="str">
        <f>IF(Dados[[#This Row],[PREÇO ]]=2000,"Produto A",IF(Dados[[#This Row],[PREÇO ]]=1800,"Produto B","Produto C"))</f>
        <v>Produto C</v>
      </c>
      <c r="L471" s="3" t="str">
        <f>IF(Dados[[#This Row],[Nº DE PARCELAS]]=1,"Boleto","Cartão de crédito")</f>
        <v>Cartão de crédito</v>
      </c>
      <c r="M471" s="28">
        <v>1500</v>
      </c>
      <c r="N471" s="5">
        <v>9</v>
      </c>
      <c r="O471" s="3" t="str">
        <f>IF(Dados[[#This Row],[Nº DE PARCELAS]]=1,"À vista","À Prazo")</f>
        <v>À Prazo</v>
      </c>
      <c r="P471" s="33">
        <v>43622</v>
      </c>
      <c r="Q471" s="3" t="s">
        <v>7834</v>
      </c>
    </row>
    <row r="472" spans="1:17" ht="15" customHeight="1" x14ac:dyDescent="0.25">
      <c r="A472" s="8" t="s">
        <v>2033</v>
      </c>
      <c r="B472" s="3" t="s">
        <v>105</v>
      </c>
      <c r="C472" s="3" t="s">
        <v>4375</v>
      </c>
      <c r="D472" s="3" t="str">
        <f t="shared" si="14"/>
        <v>Ivanne Couto Costello</v>
      </c>
      <c r="E472" s="3">
        <f t="shared" ca="1" si="15"/>
        <v>0.17672053263699017</v>
      </c>
      <c r="F472" s="31" t="s">
        <v>7777</v>
      </c>
      <c r="G472" s="3" t="str">
        <f>Dados[[#This Row],[NOME]]&amp;Dados[[#This Row],[PROVEDOR]]</f>
        <v>Ivanne@ig.com</v>
      </c>
      <c r="H472" s="14">
        <v>42</v>
      </c>
      <c r="I472" s="3" t="str">
        <f>VLOOKUP(Dados[[#This Row],[PREFIXO]],DDD!A:C,2,0)</f>
        <v>Paraná</v>
      </c>
      <c r="J472" s="3" t="str">
        <f>VLOOKUP(Dados[[#This Row],[PREFIXO]],DDD!A:C,3,0)</f>
        <v>Sul</v>
      </c>
      <c r="K472" s="3" t="str">
        <f>IF(Dados[[#This Row],[PREÇO ]]=2000,"Produto A",IF(Dados[[#This Row],[PREÇO ]]=1800,"Produto B","Produto C"))</f>
        <v>Produto C</v>
      </c>
      <c r="L472" s="3" t="str">
        <f>IF(Dados[[#This Row],[Nº DE PARCELAS]]=1,"Boleto","Cartão de crédito")</f>
        <v>Cartão de crédito</v>
      </c>
      <c r="M472" s="28">
        <v>1500</v>
      </c>
      <c r="N472" s="5">
        <v>9</v>
      </c>
      <c r="O472" s="3" t="str">
        <f>IF(Dados[[#This Row],[Nº DE PARCELAS]]=1,"À vista","À Prazo")</f>
        <v>À Prazo</v>
      </c>
      <c r="P472" s="33">
        <v>43622</v>
      </c>
      <c r="Q472" s="3" t="s">
        <v>7834</v>
      </c>
    </row>
    <row r="473" spans="1:17" ht="15" customHeight="1" x14ac:dyDescent="0.25">
      <c r="A473" s="8" t="s">
        <v>3658</v>
      </c>
      <c r="B473" s="3" t="s">
        <v>190</v>
      </c>
      <c r="C473" s="3" t="s">
        <v>4403</v>
      </c>
      <c r="D473" s="3" t="str">
        <f t="shared" si="14"/>
        <v>Safiatu Leitão Walsh</v>
      </c>
      <c r="E473" s="3">
        <f t="shared" ca="1" si="15"/>
        <v>0.99155274199947063</v>
      </c>
      <c r="F473" s="31" t="s">
        <v>7776</v>
      </c>
      <c r="G473" s="3" t="str">
        <f>Dados[[#This Row],[NOME]]&amp;Dados[[#This Row],[PROVEDOR]]</f>
        <v>Safiatu@yahoo.com</v>
      </c>
      <c r="H473" s="14">
        <v>22</v>
      </c>
      <c r="I473" s="3" t="str">
        <f>VLOOKUP(Dados[[#This Row],[PREFIXO]],DDD!A:C,2,0)</f>
        <v>Rio de Janeiro</v>
      </c>
      <c r="J473" s="3" t="str">
        <f>VLOOKUP(Dados[[#This Row],[PREFIXO]],DDD!A:C,3,0)</f>
        <v>Sudeste</v>
      </c>
      <c r="K473" s="3" t="str">
        <f>IF(Dados[[#This Row],[PREÇO ]]=2000,"Produto A",IF(Dados[[#This Row],[PREÇO ]]=1800,"Produto B","Produto C"))</f>
        <v>Produto B</v>
      </c>
      <c r="L473" s="3" t="str">
        <f>IF(Dados[[#This Row],[Nº DE PARCELAS]]=1,"Boleto","Cartão de crédito")</f>
        <v>Cartão de crédito</v>
      </c>
      <c r="M473" s="28">
        <v>1800</v>
      </c>
      <c r="N473" s="5">
        <v>4</v>
      </c>
      <c r="O473" s="3" t="str">
        <f>IF(Dados[[#This Row],[Nº DE PARCELAS]]=1,"À vista","À Prazo")</f>
        <v>À Prazo</v>
      </c>
      <c r="P473" s="33">
        <v>43623</v>
      </c>
      <c r="Q473" s="3" t="s">
        <v>7834</v>
      </c>
    </row>
    <row r="474" spans="1:17" ht="15" customHeight="1" x14ac:dyDescent="0.25">
      <c r="A474" s="8" t="s">
        <v>3704</v>
      </c>
      <c r="B474" s="3" t="s">
        <v>236</v>
      </c>
      <c r="C474" s="3" t="s">
        <v>4373</v>
      </c>
      <c r="D474" s="3" t="str">
        <f t="shared" si="14"/>
        <v>Sandra Moraes Conway</v>
      </c>
      <c r="E474" s="3">
        <f t="shared" ca="1" si="15"/>
        <v>5.0129644145700092E-2</v>
      </c>
      <c r="F474" s="13" t="s">
        <v>7774</v>
      </c>
      <c r="G474" s="3" t="str">
        <f>Dados[[#This Row],[NOME]]&amp;Dados[[#This Row],[PROVEDOR]]</f>
        <v>Sandra@hotmail.com</v>
      </c>
      <c r="H474" s="14">
        <v>43</v>
      </c>
      <c r="I474" s="3" t="str">
        <f>VLOOKUP(Dados[[#This Row],[PREFIXO]],DDD!A:C,2,0)</f>
        <v>Paraná</v>
      </c>
      <c r="J474" s="3" t="str">
        <f>VLOOKUP(Dados[[#This Row],[PREFIXO]],DDD!A:C,3,0)</f>
        <v>Sul</v>
      </c>
      <c r="K474" s="3" t="str">
        <f>IF(Dados[[#This Row],[PREÇO ]]=2000,"Produto A",IF(Dados[[#This Row],[PREÇO ]]=1800,"Produto B","Produto C"))</f>
        <v>Produto B</v>
      </c>
      <c r="L474" s="3" t="str">
        <f>IF(Dados[[#This Row],[Nº DE PARCELAS]]=1,"Boleto","Cartão de crédito")</f>
        <v>Cartão de crédito</v>
      </c>
      <c r="M474" s="28">
        <v>1800</v>
      </c>
      <c r="N474" s="5">
        <v>3</v>
      </c>
      <c r="O474" s="3" t="str">
        <f>IF(Dados[[#This Row],[Nº DE PARCELAS]]=1,"À vista","À Prazo")</f>
        <v>À Prazo</v>
      </c>
      <c r="P474" s="33">
        <v>43623</v>
      </c>
      <c r="Q474" s="3" t="s">
        <v>7832</v>
      </c>
    </row>
    <row r="475" spans="1:17" ht="15" customHeight="1" x14ac:dyDescent="0.25">
      <c r="A475" s="8" t="s">
        <v>2506</v>
      </c>
      <c r="B475" s="3" t="s">
        <v>192</v>
      </c>
      <c r="C475" s="3" t="s">
        <v>4380</v>
      </c>
      <c r="D475" s="3" t="str">
        <f t="shared" si="14"/>
        <v>Larisa Leme Faulkner</v>
      </c>
      <c r="E475" s="3">
        <f t="shared" ca="1" si="15"/>
        <v>0.8556907559804543</v>
      </c>
      <c r="F475" s="31" t="s">
        <v>7775</v>
      </c>
      <c r="G475" s="3" t="str">
        <f>Dados[[#This Row],[NOME]]&amp;Dados[[#This Row],[PROVEDOR]]</f>
        <v>Larisa@gmail.com</v>
      </c>
      <c r="H475" s="14">
        <v>97</v>
      </c>
      <c r="I475" s="3" t="str">
        <f>VLOOKUP(Dados[[#This Row],[PREFIXO]],DDD!A:C,2,0)</f>
        <v>Amazonas</v>
      </c>
      <c r="J475" s="3" t="str">
        <f>VLOOKUP(Dados[[#This Row],[PREFIXO]],DDD!A:C,3,0)</f>
        <v>Norte</v>
      </c>
      <c r="K475" s="3" t="str">
        <f>IF(Dados[[#This Row],[PREÇO ]]=2000,"Produto A",IF(Dados[[#This Row],[PREÇO ]]=1800,"Produto B","Produto C"))</f>
        <v>Produto B</v>
      </c>
      <c r="L475" s="3" t="str">
        <f>IF(Dados[[#This Row],[Nº DE PARCELAS]]=1,"Boleto","Cartão de crédito")</f>
        <v>Cartão de crédito</v>
      </c>
      <c r="M475" s="28">
        <v>1800</v>
      </c>
      <c r="N475" s="5">
        <v>5</v>
      </c>
      <c r="O475" s="3" t="str">
        <f>IF(Dados[[#This Row],[Nº DE PARCELAS]]=1,"À vista","À Prazo")</f>
        <v>À Prazo</v>
      </c>
      <c r="P475" s="33">
        <v>43623</v>
      </c>
      <c r="Q475" s="3" t="s">
        <v>7831</v>
      </c>
    </row>
    <row r="476" spans="1:17" ht="15" customHeight="1" x14ac:dyDescent="0.25">
      <c r="A476" s="8" t="s">
        <v>2826</v>
      </c>
      <c r="B476" s="3" t="s">
        <v>129</v>
      </c>
      <c r="C476" s="3" t="s">
        <v>4390</v>
      </c>
      <c r="D476" s="3" t="str">
        <f t="shared" si="14"/>
        <v>Mahi Faria McBride</v>
      </c>
      <c r="E476" s="3">
        <f t="shared" ca="1" si="15"/>
        <v>0.77043952745954969</v>
      </c>
      <c r="F476" s="31" t="s">
        <v>7775</v>
      </c>
      <c r="G476" s="3" t="str">
        <f>Dados[[#This Row],[NOME]]&amp;Dados[[#This Row],[PROVEDOR]]</f>
        <v>Mahi@gmail.com</v>
      </c>
      <c r="H476" s="14">
        <v>24</v>
      </c>
      <c r="I476" s="3" t="str">
        <f>VLOOKUP(Dados[[#This Row],[PREFIXO]],DDD!A:C,2,0)</f>
        <v>Rio de Janeiro</v>
      </c>
      <c r="J476" s="3" t="str">
        <f>VLOOKUP(Dados[[#This Row],[PREFIXO]],DDD!A:C,3,0)</f>
        <v>Sudeste</v>
      </c>
      <c r="K476" s="3" t="str">
        <f>IF(Dados[[#This Row],[PREÇO ]]=2000,"Produto A",IF(Dados[[#This Row],[PREÇO ]]=1800,"Produto B","Produto C"))</f>
        <v>Produto C</v>
      </c>
      <c r="L476" s="3" t="str">
        <f>IF(Dados[[#This Row],[Nº DE PARCELAS]]=1,"Boleto","Cartão de crédito")</f>
        <v>Cartão de crédito</v>
      </c>
      <c r="M476" s="28">
        <v>1500</v>
      </c>
      <c r="N476" s="5">
        <v>9</v>
      </c>
      <c r="O476" s="3" t="str">
        <f>IF(Dados[[#This Row],[Nº DE PARCELAS]]=1,"À vista","À Prazo")</f>
        <v>À Prazo</v>
      </c>
      <c r="P476" s="33">
        <v>43624</v>
      </c>
      <c r="Q476" s="3" t="s">
        <v>7833</v>
      </c>
    </row>
    <row r="477" spans="1:17" ht="15" customHeight="1" x14ac:dyDescent="0.25">
      <c r="A477" s="8" t="s">
        <v>3962</v>
      </c>
      <c r="B477" s="3" t="s">
        <v>108</v>
      </c>
      <c r="C477" s="3" t="s">
        <v>4396</v>
      </c>
      <c r="D477" s="3" t="str">
        <f t="shared" si="14"/>
        <v>Tânia Curado Pollock</v>
      </c>
      <c r="E477" s="3">
        <f t="shared" ca="1" si="15"/>
        <v>0.47063016864505369</v>
      </c>
      <c r="F477" s="31" t="s">
        <v>7775</v>
      </c>
      <c r="G477" s="3" t="str">
        <f>Dados[[#This Row],[NOME]]&amp;Dados[[#This Row],[PROVEDOR]]</f>
        <v>Tânia@gmail.com</v>
      </c>
      <c r="H477" s="14">
        <v>98</v>
      </c>
      <c r="I477" s="3" t="str">
        <f>VLOOKUP(Dados[[#This Row],[PREFIXO]],DDD!A:C,2,0)</f>
        <v>Maranhão</v>
      </c>
      <c r="J477" s="3" t="str">
        <f>VLOOKUP(Dados[[#This Row],[PREFIXO]],DDD!A:C,3,0)</f>
        <v>Nordeste</v>
      </c>
      <c r="K477" s="3" t="str">
        <f>IF(Dados[[#This Row],[PREÇO ]]=2000,"Produto A",IF(Dados[[#This Row],[PREÇO ]]=1800,"Produto B","Produto C"))</f>
        <v>Produto B</v>
      </c>
      <c r="L477" s="3" t="str">
        <f>IF(Dados[[#This Row],[Nº DE PARCELAS]]=1,"Boleto","Cartão de crédito")</f>
        <v>Cartão de crédito</v>
      </c>
      <c r="M477" s="28">
        <v>1800</v>
      </c>
      <c r="N477" s="5">
        <v>5</v>
      </c>
      <c r="O477" s="3" t="str">
        <f>IF(Dados[[#This Row],[Nº DE PARCELAS]]=1,"À vista","À Prazo")</f>
        <v>À Prazo</v>
      </c>
      <c r="P477" s="33">
        <v>43624</v>
      </c>
      <c r="Q477" s="3" t="s">
        <v>7833</v>
      </c>
    </row>
    <row r="478" spans="1:17" ht="15" customHeight="1" x14ac:dyDescent="0.25">
      <c r="A478" s="8" t="s">
        <v>1879</v>
      </c>
      <c r="B478" s="3" t="s">
        <v>337</v>
      </c>
      <c r="C478" s="3" t="s">
        <v>4377</v>
      </c>
      <c r="D478" s="3" t="str">
        <f t="shared" si="14"/>
        <v>Hilária Santarrosa Donovan</v>
      </c>
      <c r="E478" s="3">
        <f t="shared" ca="1" si="15"/>
        <v>0.67131784039678943</v>
      </c>
      <c r="F478" s="31" t="s">
        <v>7777</v>
      </c>
      <c r="G478" s="3" t="str">
        <f>Dados[[#This Row],[NOME]]&amp;Dados[[#This Row],[PROVEDOR]]</f>
        <v>Hilária@ig.com</v>
      </c>
      <c r="H478" s="14">
        <v>44</v>
      </c>
      <c r="I478" s="3" t="str">
        <f>VLOOKUP(Dados[[#This Row],[PREFIXO]],DDD!A:C,2,0)</f>
        <v>Paraná</v>
      </c>
      <c r="J478" s="3" t="str">
        <f>VLOOKUP(Dados[[#This Row],[PREFIXO]],DDD!A:C,3,0)</f>
        <v>Sul</v>
      </c>
      <c r="K478" s="3" t="str">
        <f>IF(Dados[[#This Row],[PREÇO ]]=2000,"Produto A",IF(Dados[[#This Row],[PREÇO ]]=1800,"Produto B","Produto C"))</f>
        <v>Produto B</v>
      </c>
      <c r="L478" s="3" t="str">
        <f>IF(Dados[[#This Row],[Nº DE PARCELAS]]=1,"Boleto","Cartão de crédito")</f>
        <v>Cartão de crédito</v>
      </c>
      <c r="M478" s="28">
        <v>1800</v>
      </c>
      <c r="N478" s="5">
        <v>5</v>
      </c>
      <c r="O478" s="3" t="str">
        <f>IF(Dados[[#This Row],[Nº DE PARCELAS]]=1,"À vista","À Prazo")</f>
        <v>À Prazo</v>
      </c>
      <c r="P478" s="33">
        <v>43624</v>
      </c>
      <c r="Q478" s="3" t="s">
        <v>7834</v>
      </c>
    </row>
    <row r="479" spans="1:17" ht="15" customHeight="1" x14ac:dyDescent="0.25">
      <c r="A479" s="8" t="s">
        <v>801</v>
      </c>
      <c r="B479" s="3" t="s">
        <v>28</v>
      </c>
      <c r="C479" s="3" t="s">
        <v>4387</v>
      </c>
      <c r="D479" s="3" t="str">
        <f t="shared" si="14"/>
        <v>Ariana Anjos Kerr</v>
      </c>
      <c r="E479" s="3">
        <f t="shared" ca="1" si="15"/>
        <v>0.83127276195296718</v>
      </c>
      <c r="F479" s="31" t="s">
        <v>7775</v>
      </c>
      <c r="G479" s="3" t="str">
        <f>Dados[[#This Row],[NOME]]&amp;Dados[[#This Row],[PROVEDOR]]</f>
        <v>Ariana@gmail.com</v>
      </c>
      <c r="H479" s="14">
        <v>27</v>
      </c>
      <c r="I479" s="3" t="str">
        <f>VLOOKUP(Dados[[#This Row],[PREFIXO]],DDD!A:C,2,0)</f>
        <v>Espírito Santo</v>
      </c>
      <c r="J479" s="3" t="str">
        <f>VLOOKUP(Dados[[#This Row],[PREFIXO]],DDD!A:C,3,0)</f>
        <v>Sudeste</v>
      </c>
      <c r="K479" s="3" t="str">
        <f>IF(Dados[[#This Row],[PREÇO ]]=2000,"Produto A",IF(Dados[[#This Row],[PREÇO ]]=1800,"Produto B","Produto C"))</f>
        <v>Produto B</v>
      </c>
      <c r="L479" s="3" t="str">
        <f>IF(Dados[[#This Row],[Nº DE PARCELAS]]=1,"Boleto","Cartão de crédito")</f>
        <v>Cartão de crédito</v>
      </c>
      <c r="M479" s="28">
        <v>1800</v>
      </c>
      <c r="N479" s="5">
        <v>6</v>
      </c>
      <c r="O479" s="3" t="str">
        <f>IF(Dados[[#This Row],[Nº DE PARCELAS]]=1,"À vista","À Prazo")</f>
        <v>À Prazo</v>
      </c>
      <c r="P479" s="33">
        <v>43625</v>
      </c>
      <c r="Q479" s="3" t="s">
        <v>7832</v>
      </c>
    </row>
    <row r="480" spans="1:17" ht="15" customHeight="1" x14ac:dyDescent="0.25">
      <c r="A480" s="8" t="s">
        <v>2277</v>
      </c>
      <c r="B480" s="3" t="s">
        <v>349</v>
      </c>
      <c r="C480" s="3" t="s">
        <v>4384</v>
      </c>
      <c r="D480" s="3" t="str">
        <f t="shared" si="14"/>
        <v>Karinna Siqueira Hagan</v>
      </c>
      <c r="E480" s="3">
        <f t="shared" ca="1" si="15"/>
        <v>1.6737515376607504E-2</v>
      </c>
      <c r="F480" s="31" t="s">
        <v>7775</v>
      </c>
      <c r="G480" s="3" t="str">
        <f>Dados[[#This Row],[NOME]]&amp;Dados[[#This Row],[PROVEDOR]]</f>
        <v>Karinna@gmail.com</v>
      </c>
      <c r="H480" s="14">
        <v>99</v>
      </c>
      <c r="I480" s="3" t="str">
        <f>VLOOKUP(Dados[[#This Row],[PREFIXO]],DDD!A:C,2,0)</f>
        <v>Maranhão</v>
      </c>
      <c r="J480" s="3" t="str">
        <f>VLOOKUP(Dados[[#This Row],[PREFIXO]],DDD!A:C,3,0)</f>
        <v>Nordeste</v>
      </c>
      <c r="K480" s="3" t="str">
        <f>IF(Dados[[#This Row],[PREÇO ]]=2000,"Produto A",IF(Dados[[#This Row],[PREÇO ]]=1800,"Produto B","Produto C"))</f>
        <v>Produto A</v>
      </c>
      <c r="L480" s="3" t="str">
        <f>IF(Dados[[#This Row],[Nº DE PARCELAS]]=1,"Boleto","Cartão de crédito")</f>
        <v>Boleto</v>
      </c>
      <c r="M480" s="28">
        <v>2000</v>
      </c>
      <c r="N480" s="5">
        <v>1</v>
      </c>
      <c r="O480" s="3" t="str">
        <f>IF(Dados[[#This Row],[Nº DE PARCELAS]]=1,"À vista","À Prazo")</f>
        <v>À vista</v>
      </c>
      <c r="P480" s="33">
        <v>43625</v>
      </c>
      <c r="Q480" s="3" t="s">
        <v>7832</v>
      </c>
    </row>
    <row r="481" spans="1:17" ht="15" customHeight="1" x14ac:dyDescent="0.25">
      <c r="A481" s="8" t="s">
        <v>923</v>
      </c>
      <c r="B481" s="3" t="s">
        <v>150</v>
      </c>
      <c r="C481" s="3" t="s">
        <v>4392</v>
      </c>
      <c r="D481" s="3" t="str">
        <f t="shared" si="14"/>
        <v>Beatrise Furquim McLaughlin</v>
      </c>
      <c r="E481" s="3">
        <f t="shared" ca="1" si="15"/>
        <v>0.67149110922206701</v>
      </c>
      <c r="F481" s="31" t="s">
        <v>7777</v>
      </c>
      <c r="G481" s="3" t="str">
        <f>Dados[[#This Row],[NOME]]&amp;Dados[[#This Row],[PROVEDOR]]</f>
        <v>Beatrise@ig.com</v>
      </c>
      <c r="H481" s="14">
        <v>45</v>
      </c>
      <c r="I481" s="3" t="str">
        <f>VLOOKUP(Dados[[#This Row],[PREFIXO]],DDD!A:C,2,0)</f>
        <v>Paraná</v>
      </c>
      <c r="J481" s="3" t="str">
        <f>VLOOKUP(Dados[[#This Row],[PREFIXO]],DDD!A:C,3,0)</f>
        <v>Sul</v>
      </c>
      <c r="K481" s="3" t="str">
        <f>IF(Dados[[#This Row],[PREÇO ]]=2000,"Produto A",IF(Dados[[#This Row],[PREÇO ]]=1800,"Produto B","Produto C"))</f>
        <v>Produto A</v>
      </c>
      <c r="L481" s="3" t="str">
        <f>IF(Dados[[#This Row],[Nº DE PARCELAS]]=1,"Boleto","Cartão de crédito")</f>
        <v>Boleto</v>
      </c>
      <c r="M481" s="28">
        <v>2000</v>
      </c>
      <c r="N481" s="5">
        <v>1</v>
      </c>
      <c r="O481" s="3" t="str">
        <f>IF(Dados[[#This Row],[Nº DE PARCELAS]]=1,"À vista","À Prazo")</f>
        <v>À vista</v>
      </c>
      <c r="P481" s="33">
        <v>43625</v>
      </c>
      <c r="Q481" s="3" t="s">
        <v>7831</v>
      </c>
    </row>
    <row r="482" spans="1:17" ht="15" customHeight="1" x14ac:dyDescent="0.25">
      <c r="A482" s="8" t="s">
        <v>458</v>
      </c>
      <c r="B482" s="3" t="s">
        <v>70</v>
      </c>
      <c r="C482" s="3" t="s">
        <v>4394</v>
      </c>
      <c r="D482" s="3" t="str">
        <f t="shared" si="14"/>
        <v>Adryelle Brasiliense O’Connell</v>
      </c>
      <c r="E482" s="3">
        <f t="shared" ca="1" si="15"/>
        <v>0.86141965897097583</v>
      </c>
      <c r="F482" s="31" t="s">
        <v>7777</v>
      </c>
      <c r="G482" s="3" t="str">
        <f>Dados[[#This Row],[NOME]]&amp;Dados[[#This Row],[PROVEDOR]]</f>
        <v>Adryelle@ig.com</v>
      </c>
      <c r="H482" s="14">
        <v>11</v>
      </c>
      <c r="I482" s="3" t="str">
        <f>VLOOKUP(Dados[[#This Row],[PREFIXO]],DDD!A:C,2,0)</f>
        <v>São Paulo</v>
      </c>
      <c r="J482" s="3" t="str">
        <f>VLOOKUP(Dados[[#This Row],[PREFIXO]],DDD!A:C,3,0)</f>
        <v>Sudeste</v>
      </c>
      <c r="K482" s="3" t="str">
        <f>IF(Dados[[#This Row],[PREÇO ]]=2000,"Produto A",IF(Dados[[#This Row],[PREÇO ]]=1800,"Produto B","Produto C"))</f>
        <v>Produto A</v>
      </c>
      <c r="L482" s="3" t="str">
        <f>IF(Dados[[#This Row],[Nº DE PARCELAS]]=1,"Boleto","Cartão de crédito")</f>
        <v>Boleto</v>
      </c>
      <c r="M482" s="28">
        <v>2000</v>
      </c>
      <c r="N482" s="5">
        <v>1</v>
      </c>
      <c r="O482" s="3" t="str">
        <f>IF(Dados[[#This Row],[Nº DE PARCELAS]]=1,"À vista","À Prazo")</f>
        <v>À vista</v>
      </c>
      <c r="P482" s="33">
        <v>43626</v>
      </c>
      <c r="Q482" s="3" t="s">
        <v>7832</v>
      </c>
    </row>
    <row r="483" spans="1:17" ht="15" customHeight="1" x14ac:dyDescent="0.25">
      <c r="A483" s="8" t="s">
        <v>4357</v>
      </c>
      <c r="B483" s="3" t="s">
        <v>117</v>
      </c>
      <c r="C483" s="3" t="s">
        <v>4401</v>
      </c>
      <c r="D483" s="3" t="str">
        <f t="shared" si="14"/>
        <v>Zoya Dourado Salisbury</v>
      </c>
      <c r="E483" s="3">
        <f t="shared" ca="1" si="15"/>
        <v>0.39340276745830927</v>
      </c>
      <c r="F483" s="31" t="s">
        <v>7776</v>
      </c>
      <c r="G483" s="3" t="str">
        <f>Dados[[#This Row],[NOME]]&amp;Dados[[#This Row],[PROVEDOR]]</f>
        <v>Zoya@yahoo.com</v>
      </c>
      <c r="H483" s="14">
        <v>46</v>
      </c>
      <c r="I483" s="3" t="str">
        <f>VLOOKUP(Dados[[#This Row],[PREFIXO]],DDD!A:C,2,0)</f>
        <v>Paraná</v>
      </c>
      <c r="J483" s="3" t="str">
        <f>VLOOKUP(Dados[[#This Row],[PREFIXO]],DDD!A:C,3,0)</f>
        <v>Sul</v>
      </c>
      <c r="K483" s="3" t="str">
        <f>IF(Dados[[#This Row],[PREÇO ]]=2000,"Produto A",IF(Dados[[#This Row],[PREÇO ]]=1800,"Produto B","Produto C"))</f>
        <v>Produto A</v>
      </c>
      <c r="L483" s="3" t="str">
        <f>IF(Dados[[#This Row],[Nº DE PARCELAS]]=1,"Boleto","Cartão de crédito")</f>
        <v>Boleto</v>
      </c>
      <c r="M483" s="28">
        <v>2000</v>
      </c>
      <c r="N483" s="5">
        <v>1</v>
      </c>
      <c r="O483" s="3" t="str">
        <f>IF(Dados[[#This Row],[Nº DE PARCELAS]]=1,"À vista","À Prazo")</f>
        <v>À vista</v>
      </c>
      <c r="P483" s="33">
        <v>43626</v>
      </c>
      <c r="Q483" s="3" t="s">
        <v>7832</v>
      </c>
    </row>
    <row r="484" spans="1:17" ht="15" customHeight="1" x14ac:dyDescent="0.25">
      <c r="A484" s="8" t="s">
        <v>4315</v>
      </c>
      <c r="B484" s="3" t="s">
        <v>75</v>
      </c>
      <c r="C484" s="3" t="s">
        <v>4398</v>
      </c>
      <c r="D484" s="3" t="str">
        <f t="shared" si="14"/>
        <v>Zalia Cabral Ramsey</v>
      </c>
      <c r="E484" s="3">
        <f t="shared" ca="1" si="15"/>
        <v>0.89166586480576226</v>
      </c>
      <c r="F484" s="31" t="s">
        <v>7776</v>
      </c>
      <c r="G484" s="3" t="str">
        <f>Dados[[#This Row],[NOME]]&amp;Dados[[#This Row],[PROVEDOR]]</f>
        <v>Zalia@yahoo.com</v>
      </c>
      <c r="H484" s="14">
        <v>28</v>
      </c>
      <c r="I484" s="3" t="str">
        <f>VLOOKUP(Dados[[#This Row],[PREFIXO]],DDD!A:C,2,0)</f>
        <v>Espírito Santo</v>
      </c>
      <c r="J484" s="3" t="str">
        <f>VLOOKUP(Dados[[#This Row],[PREFIXO]],DDD!A:C,3,0)</f>
        <v>Sudeste</v>
      </c>
      <c r="K484" s="3" t="str">
        <f>IF(Dados[[#This Row],[PREÇO ]]=2000,"Produto A",IF(Dados[[#This Row],[PREÇO ]]=1800,"Produto B","Produto C"))</f>
        <v>Produto B</v>
      </c>
      <c r="L484" s="3" t="str">
        <f>IF(Dados[[#This Row],[Nº DE PARCELAS]]=1,"Boleto","Cartão de crédito")</f>
        <v>Cartão de crédito</v>
      </c>
      <c r="M484" s="28">
        <v>1800</v>
      </c>
      <c r="N484" s="5">
        <v>6</v>
      </c>
      <c r="O484" s="3" t="str">
        <f>IF(Dados[[#This Row],[Nº DE PARCELAS]]=1,"À vista","À Prazo")</f>
        <v>À Prazo</v>
      </c>
      <c r="P484" s="33">
        <v>43626</v>
      </c>
      <c r="Q484" s="3" t="s">
        <v>7834</v>
      </c>
    </row>
    <row r="485" spans="1:17" ht="15" customHeight="1" x14ac:dyDescent="0.25">
      <c r="A485" s="8" t="s">
        <v>4197</v>
      </c>
      <c r="B485" s="3" t="s">
        <v>343</v>
      </c>
      <c r="C485" s="3" t="s">
        <v>4397</v>
      </c>
      <c r="D485" s="3" t="str">
        <f t="shared" si="14"/>
        <v>Wiame Seixas Shaw</v>
      </c>
      <c r="E485" s="3">
        <f t="shared" ca="1" si="15"/>
        <v>0.95632586470580072</v>
      </c>
      <c r="F485" s="31" t="s">
        <v>7777</v>
      </c>
      <c r="G485" s="3" t="str">
        <f>Dados[[#This Row],[NOME]]&amp;Dados[[#This Row],[PROVEDOR]]</f>
        <v>Wiame@ig.com</v>
      </c>
      <c r="H485" s="14">
        <v>12</v>
      </c>
      <c r="I485" s="3" t="str">
        <f>VLOOKUP(Dados[[#This Row],[PREFIXO]],DDD!A:C,2,0)</f>
        <v>São Paulo</v>
      </c>
      <c r="J485" s="3" t="str">
        <f>VLOOKUP(Dados[[#This Row],[PREFIXO]],DDD!A:C,3,0)</f>
        <v>Sudeste</v>
      </c>
      <c r="K485" s="3" t="str">
        <f>IF(Dados[[#This Row],[PREÇO ]]=2000,"Produto A",IF(Dados[[#This Row],[PREÇO ]]=1800,"Produto B","Produto C"))</f>
        <v>Produto A</v>
      </c>
      <c r="L485" s="3" t="str">
        <f>IF(Dados[[#This Row],[Nº DE PARCELAS]]=1,"Boleto","Cartão de crédito")</f>
        <v>Boleto</v>
      </c>
      <c r="M485" s="28">
        <v>2000</v>
      </c>
      <c r="N485" s="5">
        <v>1</v>
      </c>
      <c r="O485" s="3" t="str">
        <f>IF(Dados[[#This Row],[Nº DE PARCELAS]]=1,"À vista","À Prazo")</f>
        <v>À vista</v>
      </c>
      <c r="P485" s="33">
        <v>43627</v>
      </c>
      <c r="Q485" s="3" t="s">
        <v>7832</v>
      </c>
    </row>
    <row r="486" spans="1:17" ht="15" customHeight="1" x14ac:dyDescent="0.25">
      <c r="A486" s="8" t="s">
        <v>4185</v>
      </c>
      <c r="B486" s="3" t="s">
        <v>331</v>
      </c>
      <c r="C486" s="3" t="s">
        <v>4385</v>
      </c>
      <c r="D486" s="3" t="str">
        <f t="shared" si="14"/>
        <v>Wareesha Sampedro Hahn</v>
      </c>
      <c r="E486" s="3">
        <f t="shared" ca="1" si="15"/>
        <v>0.16705106053081786</v>
      </c>
      <c r="F486" s="31" t="s">
        <v>7776</v>
      </c>
      <c r="G486" s="3" t="str">
        <f>Dados[[#This Row],[NOME]]&amp;Dados[[#This Row],[PROVEDOR]]</f>
        <v>Wareesha@yahoo.com</v>
      </c>
      <c r="H486" s="14">
        <v>47</v>
      </c>
      <c r="I486" s="3" t="str">
        <f>VLOOKUP(Dados[[#This Row],[PREFIXO]],DDD!A:C,2,0)</f>
        <v>Santa Catarina</v>
      </c>
      <c r="J486" s="3" t="str">
        <f>VLOOKUP(Dados[[#This Row],[PREFIXO]],DDD!A:C,3,0)</f>
        <v>Sul</v>
      </c>
      <c r="K486" s="3" t="str">
        <f>IF(Dados[[#This Row],[PREÇO ]]=2000,"Produto A",IF(Dados[[#This Row],[PREÇO ]]=1800,"Produto B","Produto C"))</f>
        <v>Produto B</v>
      </c>
      <c r="L486" s="3" t="str">
        <f>IF(Dados[[#This Row],[Nº DE PARCELAS]]=1,"Boleto","Cartão de crédito")</f>
        <v>Cartão de crédito</v>
      </c>
      <c r="M486" s="28">
        <v>1800</v>
      </c>
      <c r="N486" s="5">
        <v>6</v>
      </c>
      <c r="O486" s="3" t="str">
        <f>IF(Dados[[#This Row],[Nº DE PARCELAS]]=1,"À vista","À Prazo")</f>
        <v>À Prazo</v>
      </c>
      <c r="P486" s="33">
        <v>43627</v>
      </c>
      <c r="Q486" s="3" t="s">
        <v>7832</v>
      </c>
    </row>
    <row r="487" spans="1:17" ht="15" customHeight="1" x14ac:dyDescent="0.25">
      <c r="A487" s="8" t="s">
        <v>1904</v>
      </c>
      <c r="B487" s="3" t="s">
        <v>362</v>
      </c>
      <c r="C487" s="3" t="s">
        <v>4401</v>
      </c>
      <c r="D487" s="3" t="str">
        <f t="shared" si="14"/>
        <v>Hunerpreet Torquato Salisbury</v>
      </c>
      <c r="E487" s="3">
        <f t="shared" ca="1" si="15"/>
        <v>0.9273297165671156</v>
      </c>
      <c r="F487" s="31" t="s">
        <v>7775</v>
      </c>
      <c r="G487" s="3" t="str">
        <f>Dados[[#This Row],[NOME]]&amp;Dados[[#This Row],[PROVEDOR]]</f>
        <v>Hunerpreet@gmail.com</v>
      </c>
      <c r="H487" s="14">
        <v>31</v>
      </c>
      <c r="I487" s="3" t="str">
        <f>VLOOKUP(Dados[[#This Row],[PREFIXO]],DDD!A:C,2,0)</f>
        <v>Minas Gerais</v>
      </c>
      <c r="J487" s="3" t="str">
        <f>VLOOKUP(Dados[[#This Row],[PREFIXO]],DDD!A:C,3,0)</f>
        <v>Sudeste</v>
      </c>
      <c r="K487" s="3" t="str">
        <f>IF(Dados[[#This Row],[PREÇO ]]=2000,"Produto A",IF(Dados[[#This Row],[PREÇO ]]=1800,"Produto B","Produto C"))</f>
        <v>Produto B</v>
      </c>
      <c r="L487" s="3" t="str">
        <f>IF(Dados[[#This Row],[Nº DE PARCELAS]]=1,"Boleto","Cartão de crédito")</f>
        <v>Cartão de crédito</v>
      </c>
      <c r="M487" s="28">
        <v>1800</v>
      </c>
      <c r="N487" s="5">
        <v>3</v>
      </c>
      <c r="O487" s="3" t="str">
        <f>IF(Dados[[#This Row],[Nº DE PARCELAS]]=1,"À vista","À Prazo")</f>
        <v>À Prazo</v>
      </c>
      <c r="P487" s="33">
        <v>43627</v>
      </c>
      <c r="Q487" s="3" t="s">
        <v>7831</v>
      </c>
    </row>
    <row r="488" spans="1:17" ht="15" customHeight="1" x14ac:dyDescent="0.25">
      <c r="A488" s="8" t="s">
        <v>1623</v>
      </c>
      <c r="B488" s="3" t="s">
        <v>80</v>
      </c>
      <c r="C488" s="3" t="s">
        <v>4392</v>
      </c>
      <c r="D488" s="3" t="str">
        <f t="shared" si="14"/>
        <v>Ezinne Caminha McLaughlin</v>
      </c>
      <c r="E488" s="3">
        <f t="shared" ca="1" si="15"/>
        <v>0.21083976216041722</v>
      </c>
      <c r="F488" s="31" t="s">
        <v>7775</v>
      </c>
      <c r="G488" s="3" t="str">
        <f>Dados[[#This Row],[NOME]]&amp;Dados[[#This Row],[PROVEDOR]]</f>
        <v>Ezinne@gmail.com</v>
      </c>
      <c r="H488" s="14">
        <v>32</v>
      </c>
      <c r="I488" s="3" t="str">
        <f>VLOOKUP(Dados[[#This Row],[PREFIXO]],DDD!A:C,2,0)</f>
        <v>Minas Gerais</v>
      </c>
      <c r="J488" s="3" t="str">
        <f>VLOOKUP(Dados[[#This Row],[PREFIXO]],DDD!A:C,3,0)</f>
        <v>Sudeste</v>
      </c>
      <c r="K488" s="3" t="str">
        <f>IF(Dados[[#This Row],[PREÇO ]]=2000,"Produto A",IF(Dados[[#This Row],[PREÇO ]]=1800,"Produto B","Produto C"))</f>
        <v>Produto A</v>
      </c>
      <c r="L488" s="3" t="str">
        <f>IF(Dados[[#This Row],[Nº DE PARCELAS]]=1,"Boleto","Cartão de crédito")</f>
        <v>Boleto</v>
      </c>
      <c r="M488" s="28">
        <v>2000</v>
      </c>
      <c r="N488" s="5">
        <v>1</v>
      </c>
      <c r="O488" s="3" t="str">
        <f>IF(Dados[[#This Row],[Nº DE PARCELAS]]=1,"À vista","À Prazo")</f>
        <v>À vista</v>
      </c>
      <c r="P488" s="33">
        <v>43628</v>
      </c>
      <c r="Q488" s="3" t="s">
        <v>7834</v>
      </c>
    </row>
    <row r="489" spans="1:17" ht="15" customHeight="1" x14ac:dyDescent="0.25">
      <c r="A489" s="8" t="s">
        <v>2881</v>
      </c>
      <c r="B489" s="3" t="s">
        <v>184</v>
      </c>
      <c r="C489" s="3" t="s">
        <v>4368</v>
      </c>
      <c r="D489" s="3" t="str">
        <f t="shared" si="14"/>
        <v>Marcia Junqueira Weber</v>
      </c>
      <c r="E489" s="3">
        <f t="shared" ca="1" si="15"/>
        <v>0.17037181628419451</v>
      </c>
      <c r="F489" s="31" t="s">
        <v>7776</v>
      </c>
      <c r="G489" s="3" t="str">
        <f>Dados[[#This Row],[NOME]]&amp;Dados[[#This Row],[PROVEDOR]]</f>
        <v>Marcia@yahoo.com</v>
      </c>
      <c r="H489" s="14">
        <v>48</v>
      </c>
      <c r="I489" s="3" t="str">
        <f>VLOOKUP(Dados[[#This Row],[PREFIXO]],DDD!A:C,2,0)</f>
        <v>Santa Catarina</v>
      </c>
      <c r="J489" s="3" t="str">
        <f>VLOOKUP(Dados[[#This Row],[PREFIXO]],DDD!A:C,3,0)</f>
        <v>Sul</v>
      </c>
      <c r="K489" s="3" t="str">
        <f>IF(Dados[[#This Row],[PREÇO ]]=2000,"Produto A",IF(Dados[[#This Row],[PREÇO ]]=1800,"Produto B","Produto C"))</f>
        <v>Produto C</v>
      </c>
      <c r="L489" s="3" t="str">
        <f>IF(Dados[[#This Row],[Nº DE PARCELAS]]=1,"Boleto","Cartão de crédito")</f>
        <v>Cartão de crédito</v>
      </c>
      <c r="M489" s="28">
        <v>1500</v>
      </c>
      <c r="N489" s="5">
        <v>9</v>
      </c>
      <c r="O489" s="3" t="str">
        <f>IF(Dados[[#This Row],[Nº DE PARCELAS]]=1,"À vista","À Prazo")</f>
        <v>À Prazo</v>
      </c>
      <c r="P489" s="33">
        <v>43628</v>
      </c>
      <c r="Q489" s="3" t="s">
        <v>7834</v>
      </c>
    </row>
    <row r="490" spans="1:17" ht="15" customHeight="1" x14ac:dyDescent="0.25">
      <c r="A490" s="8" t="s">
        <v>2551</v>
      </c>
      <c r="B490" s="3" t="s">
        <v>237</v>
      </c>
      <c r="C490" s="3" t="s">
        <v>4385</v>
      </c>
      <c r="D490" s="3" t="str">
        <f t="shared" si="14"/>
        <v>Lêan Morais Hahn</v>
      </c>
      <c r="E490" s="3">
        <f t="shared" ca="1" si="15"/>
        <v>0.44345580492860892</v>
      </c>
      <c r="F490" s="13" t="s">
        <v>7774</v>
      </c>
      <c r="G490" s="3" t="str">
        <f>Dados[[#This Row],[NOME]]&amp;Dados[[#This Row],[PROVEDOR]]</f>
        <v>Lêan@hotmail.com</v>
      </c>
      <c r="H490" s="14">
        <v>13</v>
      </c>
      <c r="I490" s="3" t="str">
        <f>VLOOKUP(Dados[[#This Row],[PREFIXO]],DDD!A:C,2,0)</f>
        <v>São Paulo</v>
      </c>
      <c r="J490" s="3" t="str">
        <f>VLOOKUP(Dados[[#This Row],[PREFIXO]],DDD!A:C,3,0)</f>
        <v>Sudeste</v>
      </c>
      <c r="K490" s="3" t="str">
        <f>IF(Dados[[#This Row],[PREÇO ]]=2000,"Produto A",IF(Dados[[#This Row],[PREÇO ]]=1800,"Produto B","Produto C"))</f>
        <v>Produto B</v>
      </c>
      <c r="L490" s="3" t="str">
        <f>IF(Dados[[#This Row],[Nº DE PARCELAS]]=1,"Boleto","Cartão de crédito")</f>
        <v>Cartão de crédito</v>
      </c>
      <c r="M490" s="28">
        <v>1800</v>
      </c>
      <c r="N490" s="5">
        <v>5</v>
      </c>
      <c r="O490" s="3" t="str">
        <f>IF(Dados[[#This Row],[Nº DE PARCELAS]]=1,"À vista","À Prazo")</f>
        <v>À Prazo</v>
      </c>
      <c r="P490" s="33">
        <v>43628</v>
      </c>
      <c r="Q490" s="3" t="s">
        <v>7833</v>
      </c>
    </row>
    <row r="491" spans="1:17" ht="15" customHeight="1" x14ac:dyDescent="0.25">
      <c r="A491" s="8" t="s">
        <v>3057</v>
      </c>
      <c r="B491" s="3" t="s">
        <v>360</v>
      </c>
      <c r="C491" s="3" t="s">
        <v>4387</v>
      </c>
      <c r="D491" s="3" t="str">
        <f t="shared" si="14"/>
        <v>Mikaelly Teles Kerr</v>
      </c>
      <c r="E491" s="3">
        <f t="shared" ca="1" si="15"/>
        <v>0.40309208021560294</v>
      </c>
      <c r="F491" s="31" t="s">
        <v>7777</v>
      </c>
      <c r="G491" s="3" t="str">
        <f>Dados[[#This Row],[NOME]]&amp;Dados[[#This Row],[PROVEDOR]]</f>
        <v>Mikaelly@ig.com</v>
      </c>
      <c r="H491" s="14">
        <v>33</v>
      </c>
      <c r="I491" s="3" t="str">
        <f>VLOOKUP(Dados[[#This Row],[PREFIXO]],DDD!A:C,2,0)</f>
        <v>Minas Gerais</v>
      </c>
      <c r="J491" s="3" t="str">
        <f>VLOOKUP(Dados[[#This Row],[PREFIXO]],DDD!A:C,3,0)</f>
        <v>Sudeste</v>
      </c>
      <c r="K491" s="3" t="str">
        <f>IF(Dados[[#This Row],[PREÇO ]]=2000,"Produto A",IF(Dados[[#This Row],[PREÇO ]]=1800,"Produto B","Produto C"))</f>
        <v>Produto B</v>
      </c>
      <c r="L491" s="3" t="str">
        <f>IF(Dados[[#This Row],[Nº DE PARCELAS]]=1,"Boleto","Cartão de crédito")</f>
        <v>Cartão de crédito</v>
      </c>
      <c r="M491" s="28">
        <v>1800</v>
      </c>
      <c r="N491" s="5">
        <v>5</v>
      </c>
      <c r="O491" s="3" t="str">
        <f>IF(Dados[[#This Row],[Nº DE PARCELAS]]=1,"À vista","À Prazo")</f>
        <v>À Prazo</v>
      </c>
      <c r="P491" s="33">
        <v>43629</v>
      </c>
      <c r="Q491" s="3" t="s">
        <v>7833</v>
      </c>
    </row>
    <row r="492" spans="1:17" ht="15" customHeight="1" x14ac:dyDescent="0.25">
      <c r="A492" s="8" t="s">
        <v>2314</v>
      </c>
      <c r="B492" s="3" t="s">
        <v>386</v>
      </c>
      <c r="C492" s="3" t="s">
        <v>4383</v>
      </c>
      <c r="D492" s="3" t="str">
        <f t="shared" si="14"/>
        <v>Katty Xavier Fitzgerald</v>
      </c>
      <c r="E492" s="3">
        <f t="shared" ca="1" si="15"/>
        <v>0.31112248278831756</v>
      </c>
      <c r="F492" s="31" t="s">
        <v>7777</v>
      </c>
      <c r="G492" s="3" t="str">
        <f>Dados[[#This Row],[NOME]]&amp;Dados[[#This Row],[PROVEDOR]]</f>
        <v>Katty@ig.com</v>
      </c>
      <c r="H492" s="14">
        <v>49</v>
      </c>
      <c r="I492" s="3" t="str">
        <f>VLOOKUP(Dados[[#This Row],[PREFIXO]],DDD!A:C,2,0)</f>
        <v>Santa Catarina</v>
      </c>
      <c r="J492" s="3" t="str">
        <f>VLOOKUP(Dados[[#This Row],[PREFIXO]],DDD!A:C,3,0)</f>
        <v>Sul</v>
      </c>
      <c r="K492" s="3" t="str">
        <f>IF(Dados[[#This Row],[PREÇO ]]=2000,"Produto A",IF(Dados[[#This Row],[PREÇO ]]=1800,"Produto B","Produto C"))</f>
        <v>Produto B</v>
      </c>
      <c r="L492" s="3" t="str">
        <f>IF(Dados[[#This Row],[Nº DE PARCELAS]]=1,"Boleto","Cartão de crédito")</f>
        <v>Cartão de crédito</v>
      </c>
      <c r="M492" s="28">
        <v>1800</v>
      </c>
      <c r="N492" s="5">
        <v>6</v>
      </c>
      <c r="O492" s="3" t="str">
        <f>IF(Dados[[#This Row],[Nº DE PARCELAS]]=1,"À vista","À Prazo")</f>
        <v>À Prazo</v>
      </c>
      <c r="P492" s="33">
        <v>43629</v>
      </c>
      <c r="Q492" s="3" t="s">
        <v>7832</v>
      </c>
    </row>
    <row r="493" spans="1:17" ht="15" customHeight="1" x14ac:dyDescent="0.25">
      <c r="A493" s="8" t="s">
        <v>2391</v>
      </c>
      <c r="B493" s="3" t="s">
        <v>77</v>
      </c>
      <c r="C493" s="3" t="s">
        <v>4382</v>
      </c>
      <c r="D493" s="3" t="str">
        <f t="shared" si="14"/>
        <v>Keynara Caldas Frazier</v>
      </c>
      <c r="E493" s="3">
        <f t="shared" ca="1" si="15"/>
        <v>1.741826484300546E-3</v>
      </c>
      <c r="F493" s="31" t="s">
        <v>7776</v>
      </c>
      <c r="G493" s="3" t="str">
        <f>Dados[[#This Row],[NOME]]&amp;Dados[[#This Row],[PROVEDOR]]</f>
        <v>Keynara@yahoo.com</v>
      </c>
      <c r="H493" s="14">
        <v>14</v>
      </c>
      <c r="I493" s="3" t="str">
        <f>VLOOKUP(Dados[[#This Row],[PREFIXO]],DDD!A:C,2,0)</f>
        <v>São Paulo</v>
      </c>
      <c r="J493" s="3" t="str">
        <f>VLOOKUP(Dados[[#This Row],[PREFIXO]],DDD!A:C,3,0)</f>
        <v>Sudeste</v>
      </c>
      <c r="K493" s="3" t="str">
        <f>IF(Dados[[#This Row],[PREÇO ]]=2000,"Produto A",IF(Dados[[#This Row],[PREÇO ]]=1800,"Produto B","Produto C"))</f>
        <v>Produto C</v>
      </c>
      <c r="L493" s="3" t="str">
        <f>IF(Dados[[#This Row],[Nº DE PARCELAS]]=1,"Boleto","Cartão de crédito")</f>
        <v>Cartão de crédito</v>
      </c>
      <c r="M493" s="28">
        <v>1500</v>
      </c>
      <c r="N493" s="5">
        <v>9</v>
      </c>
      <c r="O493" s="3" t="str">
        <f>IF(Dados[[#This Row],[Nº DE PARCELAS]]=1,"À vista","À Prazo")</f>
        <v>À Prazo</v>
      </c>
      <c r="P493" s="33">
        <v>43629</v>
      </c>
      <c r="Q493" s="3" t="s">
        <v>7833</v>
      </c>
    </row>
    <row r="494" spans="1:17" ht="15" customHeight="1" x14ac:dyDescent="0.25">
      <c r="A494" s="8" t="s">
        <v>2511</v>
      </c>
      <c r="B494" s="3" t="s">
        <v>197</v>
      </c>
      <c r="C494" s="3" t="s">
        <v>4384</v>
      </c>
      <c r="D494" s="3" t="str">
        <f t="shared" si="14"/>
        <v>Lasilis Lira Hagan</v>
      </c>
      <c r="E494" s="3">
        <f t="shared" ca="1" si="15"/>
        <v>0.9074716804995171</v>
      </c>
      <c r="F494" s="31" t="s">
        <v>7776</v>
      </c>
      <c r="G494" s="3" t="str">
        <f>Dados[[#This Row],[NOME]]&amp;Dados[[#This Row],[PROVEDOR]]</f>
        <v>Lasilis@yahoo.com</v>
      </c>
      <c r="H494" s="14">
        <v>34</v>
      </c>
      <c r="I494" s="3" t="str">
        <f>VLOOKUP(Dados[[#This Row],[PREFIXO]],DDD!A:C,2,0)</f>
        <v>Minas Gerais</v>
      </c>
      <c r="J494" s="3" t="str">
        <f>VLOOKUP(Dados[[#This Row],[PREFIXO]],DDD!A:C,3,0)</f>
        <v>Sudeste</v>
      </c>
      <c r="K494" s="3" t="str">
        <f>IF(Dados[[#This Row],[PREÇO ]]=2000,"Produto A",IF(Dados[[#This Row],[PREÇO ]]=1800,"Produto B","Produto C"))</f>
        <v>Produto A</v>
      </c>
      <c r="L494" s="3" t="str">
        <f>IF(Dados[[#This Row],[Nº DE PARCELAS]]=1,"Boleto","Cartão de crédito")</f>
        <v>Boleto</v>
      </c>
      <c r="M494" s="28">
        <v>2000</v>
      </c>
      <c r="N494" s="5">
        <v>1</v>
      </c>
      <c r="O494" s="3" t="str">
        <f>IF(Dados[[#This Row],[Nº DE PARCELAS]]=1,"À vista","À Prazo")</f>
        <v>À vista</v>
      </c>
      <c r="P494" s="33">
        <v>43630</v>
      </c>
      <c r="Q494" s="3" t="s">
        <v>7834</v>
      </c>
    </row>
    <row r="495" spans="1:17" ht="15" customHeight="1" x14ac:dyDescent="0.25">
      <c r="A495" s="8" t="s">
        <v>2069</v>
      </c>
      <c r="B495" s="3" t="s">
        <v>141</v>
      </c>
      <c r="C495" s="3" t="s">
        <v>4372</v>
      </c>
      <c r="D495" s="3" t="str">
        <f t="shared" si="14"/>
        <v>Janaina Figueiroa Barr</v>
      </c>
      <c r="E495" s="3">
        <f t="shared" ca="1" si="15"/>
        <v>0.54509313776197499</v>
      </c>
      <c r="F495" s="31" t="s">
        <v>7776</v>
      </c>
      <c r="G495" s="3" t="str">
        <f>Dados[[#This Row],[NOME]]&amp;Dados[[#This Row],[PROVEDOR]]</f>
        <v>Janaina@yahoo.com</v>
      </c>
      <c r="H495" s="14">
        <v>51</v>
      </c>
      <c r="I495" s="3" t="str">
        <f>VLOOKUP(Dados[[#This Row],[PREFIXO]],DDD!A:C,2,0)</f>
        <v>Rio Grande do Sul</v>
      </c>
      <c r="J495" s="3" t="str">
        <f>VLOOKUP(Dados[[#This Row],[PREFIXO]],DDD!A:C,3,0)</f>
        <v>Sul</v>
      </c>
      <c r="K495" s="3" t="str">
        <f>IF(Dados[[#This Row],[PREÇO ]]=2000,"Produto A",IF(Dados[[#This Row],[PREÇO ]]=1800,"Produto B","Produto C"))</f>
        <v>Produto B</v>
      </c>
      <c r="L495" s="3" t="str">
        <f>IF(Dados[[#This Row],[Nº DE PARCELAS]]=1,"Boleto","Cartão de crédito")</f>
        <v>Cartão de crédito</v>
      </c>
      <c r="M495" s="28">
        <v>1800</v>
      </c>
      <c r="N495" s="5">
        <v>4</v>
      </c>
      <c r="O495" s="3" t="str">
        <f>IF(Dados[[#This Row],[Nº DE PARCELAS]]=1,"À vista","À Prazo")</f>
        <v>À Prazo</v>
      </c>
      <c r="P495" s="33">
        <v>43630</v>
      </c>
      <c r="Q495" s="3" t="s">
        <v>7834</v>
      </c>
    </row>
    <row r="496" spans="1:17" ht="15" customHeight="1" x14ac:dyDescent="0.25">
      <c r="A496" s="8" t="s">
        <v>3796</v>
      </c>
      <c r="B496" s="3" t="s">
        <v>328</v>
      </c>
      <c r="C496" s="3" t="s">
        <v>4386</v>
      </c>
      <c r="D496" s="3" t="str">
        <f t="shared" si="14"/>
        <v>Shivani Sacramento Higgins</v>
      </c>
      <c r="E496" s="3">
        <f t="shared" ca="1" si="15"/>
        <v>0.12489194375159673</v>
      </c>
      <c r="F496" s="13" t="s">
        <v>7774</v>
      </c>
      <c r="G496" s="3" t="str">
        <f>Dados[[#This Row],[NOME]]&amp;Dados[[#This Row],[PROVEDOR]]</f>
        <v>Shivani@hotmail.com</v>
      </c>
      <c r="H496" s="14">
        <v>15</v>
      </c>
      <c r="I496" s="3" t="str">
        <f>VLOOKUP(Dados[[#This Row],[PREFIXO]],DDD!A:C,2,0)</f>
        <v>São Paulo</v>
      </c>
      <c r="J496" s="3" t="str">
        <f>VLOOKUP(Dados[[#This Row],[PREFIXO]],DDD!A:C,3,0)</f>
        <v>Sudeste</v>
      </c>
      <c r="K496" s="3" t="str">
        <f>IF(Dados[[#This Row],[PREÇO ]]=2000,"Produto A",IF(Dados[[#This Row],[PREÇO ]]=1800,"Produto B","Produto C"))</f>
        <v>Produto C</v>
      </c>
      <c r="L496" s="3" t="str">
        <f>IF(Dados[[#This Row],[Nº DE PARCELAS]]=1,"Boleto","Cartão de crédito")</f>
        <v>Cartão de crédito</v>
      </c>
      <c r="M496" s="28">
        <v>1500</v>
      </c>
      <c r="N496" s="5">
        <v>8</v>
      </c>
      <c r="O496" s="3" t="str">
        <f>IF(Dados[[#This Row],[Nº DE PARCELAS]]=1,"À vista","À Prazo")</f>
        <v>À Prazo</v>
      </c>
      <c r="P496" s="33">
        <v>43630</v>
      </c>
      <c r="Q496" s="3" t="s">
        <v>7834</v>
      </c>
    </row>
    <row r="497" spans="1:17" ht="15" customHeight="1" x14ac:dyDescent="0.25">
      <c r="A497" s="8" t="s">
        <v>635</v>
      </c>
      <c r="B497" s="3" t="s">
        <v>247</v>
      </c>
      <c r="C497" s="3" t="s">
        <v>4377</v>
      </c>
      <c r="D497" s="3" t="str">
        <f t="shared" si="14"/>
        <v>Amari Nascimento Donovan</v>
      </c>
      <c r="E497" s="3">
        <f t="shared" ca="1" si="15"/>
        <v>2.0126856675250826E-2</v>
      </c>
      <c r="F497" s="13" t="s">
        <v>7774</v>
      </c>
      <c r="G497" s="3" t="str">
        <f>Dados[[#This Row],[NOME]]&amp;Dados[[#This Row],[PROVEDOR]]</f>
        <v>Amari@hotmail.com</v>
      </c>
      <c r="H497" s="14">
        <v>53</v>
      </c>
      <c r="I497" s="3" t="str">
        <f>VLOOKUP(Dados[[#This Row],[PREFIXO]],DDD!A:C,2,0)</f>
        <v>Rio Grande do Sul</v>
      </c>
      <c r="J497" s="3" t="str">
        <f>VLOOKUP(Dados[[#This Row],[PREFIXO]],DDD!A:C,3,0)</f>
        <v>Sul</v>
      </c>
      <c r="K497" s="3" t="str">
        <f>IF(Dados[[#This Row],[PREÇO ]]=2000,"Produto A",IF(Dados[[#This Row],[PREÇO ]]=1800,"Produto B","Produto C"))</f>
        <v>Produto A</v>
      </c>
      <c r="L497" s="3" t="str">
        <f>IF(Dados[[#This Row],[Nº DE PARCELAS]]=1,"Boleto","Cartão de crédito")</f>
        <v>Cartão de crédito</v>
      </c>
      <c r="M497" s="28">
        <v>2000</v>
      </c>
      <c r="N497" s="5">
        <v>2</v>
      </c>
      <c r="O497" s="3" t="str">
        <f>IF(Dados[[#This Row],[Nº DE PARCELAS]]=1,"À vista","À Prazo")</f>
        <v>À Prazo</v>
      </c>
      <c r="P497" s="33">
        <v>43631</v>
      </c>
      <c r="Q497" s="3" t="s">
        <v>7833</v>
      </c>
    </row>
    <row r="498" spans="1:17" ht="15" customHeight="1" x14ac:dyDescent="0.25">
      <c r="A498" s="8" t="s">
        <v>1275</v>
      </c>
      <c r="B498" s="3" t="s">
        <v>118</v>
      </c>
      <c r="C498" s="3" t="s">
        <v>4395</v>
      </c>
      <c r="D498" s="3" t="str">
        <f t="shared" si="14"/>
        <v>Délia Duarte Stack</v>
      </c>
      <c r="E498" s="3">
        <f t="shared" ca="1" si="15"/>
        <v>0.5290204625436048</v>
      </c>
      <c r="F498" s="31" t="s">
        <v>7776</v>
      </c>
      <c r="G498" s="3" t="str">
        <f>Dados[[#This Row],[NOME]]&amp;Dados[[#This Row],[PROVEDOR]]</f>
        <v>Délia@yahoo.com</v>
      </c>
      <c r="H498" s="14">
        <v>16</v>
      </c>
      <c r="I498" s="3" t="str">
        <f>VLOOKUP(Dados[[#This Row],[PREFIXO]],DDD!A:C,2,0)</f>
        <v>São Paulo</v>
      </c>
      <c r="J498" s="3" t="str">
        <f>VLOOKUP(Dados[[#This Row],[PREFIXO]],DDD!A:C,3,0)</f>
        <v>Sudeste</v>
      </c>
      <c r="K498" s="3" t="str">
        <f>IF(Dados[[#This Row],[PREÇO ]]=2000,"Produto A",IF(Dados[[#This Row],[PREÇO ]]=1800,"Produto B","Produto C"))</f>
        <v>Produto B</v>
      </c>
      <c r="L498" s="3" t="str">
        <f>IF(Dados[[#This Row],[Nº DE PARCELAS]]=1,"Boleto","Cartão de crédito")</f>
        <v>Cartão de crédito</v>
      </c>
      <c r="M498" s="28">
        <v>1800</v>
      </c>
      <c r="N498" s="5">
        <v>4</v>
      </c>
      <c r="O498" s="3" t="str">
        <f>IF(Dados[[#This Row],[Nº DE PARCELAS]]=1,"À vista","À Prazo")</f>
        <v>À Prazo</v>
      </c>
      <c r="P498" s="33">
        <v>43631</v>
      </c>
      <c r="Q498" s="3" t="s">
        <v>7832</v>
      </c>
    </row>
    <row r="499" spans="1:17" ht="15" customHeight="1" x14ac:dyDescent="0.25">
      <c r="A499" s="8" t="s">
        <v>1257</v>
      </c>
      <c r="B499" s="3" t="s">
        <v>100</v>
      </c>
      <c r="C499" s="3" t="s">
        <v>4378</v>
      </c>
      <c r="D499" s="3" t="str">
        <f t="shared" si="14"/>
        <v>Daylin Constante Dempsey</v>
      </c>
      <c r="E499" s="3">
        <f t="shared" ca="1" si="15"/>
        <v>0.33432391371609982</v>
      </c>
      <c r="F499" s="31" t="s">
        <v>7777</v>
      </c>
      <c r="G499" s="3" t="str">
        <f>Dados[[#This Row],[NOME]]&amp;Dados[[#This Row],[PROVEDOR]]</f>
        <v>Daylin@ig.com</v>
      </c>
      <c r="H499" s="14">
        <v>35</v>
      </c>
      <c r="I499" s="3" t="str">
        <f>VLOOKUP(Dados[[#This Row],[PREFIXO]],DDD!A:C,2,0)</f>
        <v>Minas Gerais</v>
      </c>
      <c r="J499" s="3" t="str">
        <f>VLOOKUP(Dados[[#This Row],[PREFIXO]],DDD!A:C,3,0)</f>
        <v>Sudeste</v>
      </c>
      <c r="K499" s="3" t="str">
        <f>IF(Dados[[#This Row],[PREÇO ]]=2000,"Produto A",IF(Dados[[#This Row],[PREÇO ]]=1800,"Produto B","Produto C"))</f>
        <v>Produto B</v>
      </c>
      <c r="L499" s="3" t="str">
        <f>IF(Dados[[#This Row],[Nº DE PARCELAS]]=1,"Boleto","Cartão de crédito")</f>
        <v>Cartão de crédito</v>
      </c>
      <c r="M499" s="28">
        <v>1800</v>
      </c>
      <c r="N499" s="5">
        <v>7</v>
      </c>
      <c r="O499" s="3" t="str">
        <f>IF(Dados[[#This Row],[Nº DE PARCELAS]]=1,"À vista","À Prazo")</f>
        <v>À Prazo</v>
      </c>
      <c r="P499" s="33">
        <v>43631</v>
      </c>
      <c r="Q499" s="3" t="s">
        <v>7834</v>
      </c>
    </row>
    <row r="500" spans="1:17" ht="15" customHeight="1" x14ac:dyDescent="0.25">
      <c r="A500" s="8" t="s">
        <v>711</v>
      </c>
      <c r="B500" s="3" t="s">
        <v>324</v>
      </c>
      <c r="C500" s="3" t="s">
        <v>4376</v>
      </c>
      <c r="D500" s="3" t="str">
        <f t="shared" si="14"/>
        <v>Andreína Roçadas Daugherty</v>
      </c>
      <c r="E500" s="3">
        <f t="shared" ca="1" si="15"/>
        <v>0.17637408061127935</v>
      </c>
      <c r="F500" s="31" t="s">
        <v>7777</v>
      </c>
      <c r="G500" s="3" t="str">
        <f>Dados[[#This Row],[NOME]]&amp;Dados[[#This Row],[PROVEDOR]]</f>
        <v>Andreína@ig.com</v>
      </c>
      <c r="H500" s="14">
        <v>17</v>
      </c>
      <c r="I500" s="3" t="str">
        <f>VLOOKUP(Dados[[#This Row],[PREFIXO]],DDD!A:C,2,0)</f>
        <v>São Paulo</v>
      </c>
      <c r="J500" s="3" t="str">
        <f>VLOOKUP(Dados[[#This Row],[PREFIXO]],DDD!A:C,3,0)</f>
        <v>Sudeste</v>
      </c>
      <c r="K500" s="3" t="str">
        <f>IF(Dados[[#This Row],[PREÇO ]]=2000,"Produto A",IF(Dados[[#This Row],[PREÇO ]]=1800,"Produto B","Produto C"))</f>
        <v>Produto A</v>
      </c>
      <c r="L500" s="3" t="str">
        <f>IF(Dados[[#This Row],[Nº DE PARCELAS]]=1,"Boleto","Cartão de crédito")</f>
        <v>Boleto</v>
      </c>
      <c r="M500" s="28">
        <v>2000</v>
      </c>
      <c r="N500" s="5">
        <v>1</v>
      </c>
      <c r="O500" s="3" t="str">
        <f>IF(Dados[[#This Row],[Nº DE PARCELAS]]=1,"À vista","À Prazo")</f>
        <v>À vista</v>
      </c>
      <c r="P500" s="33">
        <v>43632</v>
      </c>
      <c r="Q500" s="3" t="s">
        <v>7834</v>
      </c>
    </row>
    <row r="501" spans="1:17" ht="15" customHeight="1" x14ac:dyDescent="0.25">
      <c r="A501" s="8" t="s">
        <v>3017</v>
      </c>
      <c r="B501" s="3" t="s">
        <v>320</v>
      </c>
      <c r="C501" s="3" t="s">
        <v>4386</v>
      </c>
      <c r="D501" s="3" t="str">
        <f t="shared" si="14"/>
        <v>Mellanie Rocha Higgins</v>
      </c>
      <c r="E501" s="3">
        <f t="shared" ca="1" si="15"/>
        <v>0.12546856611134483</v>
      </c>
      <c r="F501" s="31" t="s">
        <v>7775</v>
      </c>
      <c r="G501" s="3" t="str">
        <f>Dados[[#This Row],[NOME]]&amp;Dados[[#This Row],[PROVEDOR]]</f>
        <v>Mellanie@gmail.com</v>
      </c>
      <c r="H501" s="14">
        <v>54</v>
      </c>
      <c r="I501" s="3" t="str">
        <f>VLOOKUP(Dados[[#This Row],[PREFIXO]],DDD!A:C,2,0)</f>
        <v>Rio Grande do Sul</v>
      </c>
      <c r="J501" s="3" t="str">
        <f>VLOOKUP(Dados[[#This Row],[PREFIXO]],DDD!A:C,3,0)</f>
        <v>Sul</v>
      </c>
      <c r="K501" s="3" t="str">
        <f>IF(Dados[[#This Row],[PREÇO ]]=2000,"Produto A",IF(Dados[[#This Row],[PREÇO ]]=1800,"Produto B","Produto C"))</f>
        <v>Produto C</v>
      </c>
      <c r="L501" s="3" t="str">
        <f>IF(Dados[[#This Row],[Nº DE PARCELAS]]=1,"Boleto","Cartão de crédito")</f>
        <v>Cartão de crédito</v>
      </c>
      <c r="M501" s="28">
        <v>1500</v>
      </c>
      <c r="N501" s="5">
        <v>10</v>
      </c>
      <c r="O501" s="3" t="str">
        <f>IF(Dados[[#This Row],[Nº DE PARCELAS]]=1,"À vista","À Prazo")</f>
        <v>À Prazo</v>
      </c>
      <c r="P501" s="33">
        <v>43632</v>
      </c>
      <c r="Q501" s="3" t="s">
        <v>7832</v>
      </c>
    </row>
    <row r="502" spans="1:17" ht="15" customHeight="1" x14ac:dyDescent="0.25">
      <c r="A502" s="8" t="s">
        <v>2471</v>
      </c>
      <c r="B502" s="3" t="s">
        <v>157</v>
      </c>
      <c r="C502" s="3" t="s">
        <v>4379</v>
      </c>
      <c r="D502" s="3" t="str">
        <f t="shared" si="14"/>
        <v>Lace Garrastazu Duncan</v>
      </c>
      <c r="E502" s="3">
        <f t="shared" ca="1" si="15"/>
        <v>0.6623219386978384</v>
      </c>
      <c r="F502" s="31" t="s">
        <v>7775</v>
      </c>
      <c r="G502" s="3" t="str">
        <f>Dados[[#This Row],[NOME]]&amp;Dados[[#This Row],[PROVEDOR]]</f>
        <v>Lace@gmail.com</v>
      </c>
      <c r="H502" s="14">
        <v>37</v>
      </c>
      <c r="I502" s="3" t="str">
        <f>VLOOKUP(Dados[[#This Row],[PREFIXO]],DDD!A:C,2,0)</f>
        <v>Minas Gerais</v>
      </c>
      <c r="J502" s="3" t="str">
        <f>VLOOKUP(Dados[[#This Row],[PREFIXO]],DDD!A:C,3,0)</f>
        <v>Sudeste</v>
      </c>
      <c r="K502" s="3" t="str">
        <f>IF(Dados[[#This Row],[PREÇO ]]=2000,"Produto A",IF(Dados[[#This Row],[PREÇO ]]=1800,"Produto B","Produto C"))</f>
        <v>Produto A</v>
      </c>
      <c r="L502" s="3" t="str">
        <f>IF(Dados[[#This Row],[Nº DE PARCELAS]]=1,"Boleto","Cartão de crédito")</f>
        <v>Boleto</v>
      </c>
      <c r="M502" s="28">
        <v>2000</v>
      </c>
      <c r="N502" s="5">
        <v>1</v>
      </c>
      <c r="O502" s="3" t="str">
        <f>IF(Dados[[#This Row],[Nº DE PARCELAS]]=1,"À vista","À Prazo")</f>
        <v>À vista</v>
      </c>
      <c r="P502" s="33">
        <v>43632</v>
      </c>
      <c r="Q502" s="3" t="s">
        <v>7833</v>
      </c>
    </row>
    <row r="503" spans="1:17" ht="15" customHeight="1" x14ac:dyDescent="0.25">
      <c r="A503" s="8" t="s">
        <v>858</v>
      </c>
      <c r="B503" s="3" t="s">
        <v>85</v>
      </c>
      <c r="C503" s="3" t="s">
        <v>4404</v>
      </c>
      <c r="D503" s="3" t="str">
        <f t="shared" si="14"/>
        <v>Augusta Carnaval Vaughn</v>
      </c>
      <c r="E503" s="3">
        <f t="shared" ca="1" si="15"/>
        <v>0.24208002373857429</v>
      </c>
      <c r="F503" s="13" t="s">
        <v>7774</v>
      </c>
      <c r="G503" s="3" t="str">
        <f>Dados[[#This Row],[NOME]]&amp;Dados[[#This Row],[PROVEDOR]]</f>
        <v>Augusta@hotmail.com</v>
      </c>
      <c r="H503" s="14">
        <v>18</v>
      </c>
      <c r="I503" s="3" t="str">
        <f>VLOOKUP(Dados[[#This Row],[PREFIXO]],DDD!A:C,2,0)</f>
        <v>São Paulo</v>
      </c>
      <c r="J503" s="3" t="str">
        <f>VLOOKUP(Dados[[#This Row],[PREFIXO]],DDD!A:C,3,0)</f>
        <v>Sudeste</v>
      </c>
      <c r="K503" s="3" t="str">
        <f>IF(Dados[[#This Row],[PREÇO ]]=2000,"Produto A",IF(Dados[[#This Row],[PREÇO ]]=1800,"Produto B","Produto C"))</f>
        <v>Produto A</v>
      </c>
      <c r="L503" s="3" t="str">
        <f>IF(Dados[[#This Row],[Nº DE PARCELAS]]=1,"Boleto","Cartão de crédito")</f>
        <v>Cartão de crédito</v>
      </c>
      <c r="M503" s="28">
        <v>2000</v>
      </c>
      <c r="N503" s="5">
        <v>2</v>
      </c>
      <c r="O503" s="3" t="str">
        <f>IF(Dados[[#This Row],[Nº DE PARCELAS]]=1,"À vista","À Prazo")</f>
        <v>À Prazo</v>
      </c>
      <c r="P503" s="33">
        <v>43633</v>
      </c>
      <c r="Q503" s="3" t="s">
        <v>7834</v>
      </c>
    </row>
    <row r="504" spans="1:17" ht="15" customHeight="1" x14ac:dyDescent="0.25">
      <c r="A504" s="8" t="s">
        <v>2727</v>
      </c>
      <c r="B504" s="3" t="s">
        <v>29</v>
      </c>
      <c r="C504" s="3" t="s">
        <v>4369</v>
      </c>
      <c r="D504" s="3" t="str">
        <f t="shared" si="14"/>
        <v>Luciane Antônio Ballard</v>
      </c>
      <c r="E504" s="3">
        <f t="shared" ca="1" si="15"/>
        <v>0.99036959447846895</v>
      </c>
      <c r="F504" s="13" t="s">
        <v>7774</v>
      </c>
      <c r="G504" s="3" t="str">
        <f>Dados[[#This Row],[NOME]]&amp;Dados[[#This Row],[PROVEDOR]]</f>
        <v>Luciane@hotmail.com</v>
      </c>
      <c r="H504" s="14">
        <v>38</v>
      </c>
      <c r="I504" s="3" t="str">
        <f>VLOOKUP(Dados[[#This Row],[PREFIXO]],DDD!A:C,2,0)</f>
        <v>Minas Gerais</v>
      </c>
      <c r="J504" s="3" t="str">
        <f>VLOOKUP(Dados[[#This Row],[PREFIXO]],DDD!A:C,3,0)</f>
        <v>Sudeste</v>
      </c>
      <c r="K504" s="3" t="str">
        <f>IF(Dados[[#This Row],[PREÇO ]]=2000,"Produto A",IF(Dados[[#This Row],[PREÇO ]]=1800,"Produto B","Produto C"))</f>
        <v>Produto B</v>
      </c>
      <c r="L504" s="3" t="str">
        <f>IF(Dados[[#This Row],[Nº DE PARCELAS]]=1,"Boleto","Cartão de crédito")</f>
        <v>Cartão de crédito</v>
      </c>
      <c r="M504" s="28">
        <v>1800</v>
      </c>
      <c r="N504" s="5">
        <v>3</v>
      </c>
      <c r="O504" s="3" t="str">
        <f>IF(Dados[[#This Row],[Nº DE PARCELAS]]=1,"À vista","À Prazo")</f>
        <v>À Prazo</v>
      </c>
      <c r="P504" s="33">
        <v>43633</v>
      </c>
      <c r="Q504" s="3" t="s">
        <v>7833</v>
      </c>
    </row>
    <row r="505" spans="1:17" ht="15" customHeight="1" x14ac:dyDescent="0.25">
      <c r="A505" s="8" t="s">
        <v>604</v>
      </c>
      <c r="B505" s="3" t="s">
        <v>216</v>
      </c>
      <c r="C505" s="3" t="s">
        <v>4384</v>
      </c>
      <c r="D505" s="3" t="str">
        <f t="shared" si="14"/>
        <v>Allina Marques Hagan</v>
      </c>
      <c r="E505" s="3">
        <f t="shared" ca="1" si="15"/>
        <v>0.20694356196366515</v>
      </c>
      <c r="F505" s="31" t="s">
        <v>7776</v>
      </c>
      <c r="G505" s="3" t="str">
        <f>Dados[[#This Row],[NOME]]&amp;Dados[[#This Row],[PROVEDOR]]</f>
        <v>Allina@yahoo.com</v>
      </c>
      <c r="H505" s="14">
        <v>55</v>
      </c>
      <c r="I505" s="3" t="str">
        <f>VLOOKUP(Dados[[#This Row],[PREFIXO]],DDD!A:C,2,0)</f>
        <v>Rio Grande do Sul</v>
      </c>
      <c r="J505" s="3" t="str">
        <f>VLOOKUP(Dados[[#This Row],[PREFIXO]],DDD!A:C,3,0)</f>
        <v>Sul</v>
      </c>
      <c r="K505" s="3" t="str">
        <f>IF(Dados[[#This Row],[PREÇO ]]=2000,"Produto A",IF(Dados[[#This Row],[PREÇO ]]=1800,"Produto B","Produto C"))</f>
        <v>Produto A</v>
      </c>
      <c r="L505" s="3" t="str">
        <f>IF(Dados[[#This Row],[Nº DE PARCELAS]]=1,"Boleto","Cartão de crédito")</f>
        <v>Cartão de crédito</v>
      </c>
      <c r="M505" s="28">
        <v>2000</v>
      </c>
      <c r="N505" s="5">
        <v>2</v>
      </c>
      <c r="O505" s="3" t="str">
        <f>IF(Dados[[#This Row],[Nº DE PARCELAS]]=1,"À vista","À Prazo")</f>
        <v>À Prazo</v>
      </c>
      <c r="P505" s="33">
        <v>43633</v>
      </c>
      <c r="Q505" s="3" t="s">
        <v>7831</v>
      </c>
    </row>
    <row r="506" spans="1:17" ht="15" customHeight="1" x14ac:dyDescent="0.25">
      <c r="A506" s="8" t="s">
        <v>2179</v>
      </c>
      <c r="B506" s="3" t="s">
        <v>251</v>
      </c>
      <c r="C506" s="3" t="s">
        <v>4395</v>
      </c>
      <c r="D506" s="3" t="str">
        <f t="shared" si="14"/>
        <v>Joice Neis Stack</v>
      </c>
      <c r="E506" s="3">
        <f t="shared" ca="1" si="15"/>
        <v>0.32100750278279278</v>
      </c>
      <c r="F506" s="31" t="s">
        <v>7775</v>
      </c>
      <c r="G506" s="3" t="str">
        <f>Dados[[#This Row],[NOME]]&amp;Dados[[#This Row],[PROVEDOR]]</f>
        <v>Joice@gmail.com</v>
      </c>
      <c r="H506" s="14">
        <v>61</v>
      </c>
      <c r="I506" s="3" t="str">
        <f>VLOOKUP(Dados[[#This Row],[PREFIXO]],DDD!A:C,2,0)</f>
        <v>Distrito Federal</v>
      </c>
      <c r="J506" s="3" t="str">
        <f>VLOOKUP(Dados[[#This Row],[PREFIXO]],DDD!A:C,3,0)</f>
        <v>Centro-Oeste</v>
      </c>
      <c r="K506" s="3" t="str">
        <f>IF(Dados[[#This Row],[PREÇO ]]=2000,"Produto A",IF(Dados[[#This Row],[PREÇO ]]=1800,"Produto B","Produto C"))</f>
        <v>Produto A</v>
      </c>
      <c r="L506" s="3" t="str">
        <f>IF(Dados[[#This Row],[Nº DE PARCELAS]]=1,"Boleto","Cartão de crédito")</f>
        <v>Cartão de crédito</v>
      </c>
      <c r="M506" s="28">
        <v>2000</v>
      </c>
      <c r="N506" s="5">
        <v>2</v>
      </c>
      <c r="O506" s="3" t="str">
        <f>IF(Dados[[#This Row],[Nº DE PARCELAS]]=1,"À vista","À Prazo")</f>
        <v>À Prazo</v>
      </c>
      <c r="P506" s="33">
        <v>43634</v>
      </c>
      <c r="Q506" s="3" t="s">
        <v>7831</v>
      </c>
    </row>
    <row r="507" spans="1:17" ht="15" customHeight="1" x14ac:dyDescent="0.25">
      <c r="A507" s="8" t="s">
        <v>514</v>
      </c>
      <c r="B507" s="3" t="s">
        <v>126</v>
      </c>
      <c r="C507" s="3" t="s">
        <v>4373</v>
      </c>
      <c r="D507" s="3" t="str">
        <f t="shared" si="14"/>
        <v>Alaíde Faleiros Conway</v>
      </c>
      <c r="E507" s="3">
        <f t="shared" ca="1" si="15"/>
        <v>0.10154908944562124</v>
      </c>
      <c r="F507" s="31" t="s">
        <v>7775</v>
      </c>
      <c r="G507" s="3" t="str">
        <f>Dados[[#This Row],[NOME]]&amp;Dados[[#This Row],[PROVEDOR]]</f>
        <v>Alaíde@gmail.com</v>
      </c>
      <c r="H507" s="14">
        <v>41</v>
      </c>
      <c r="I507" s="3" t="str">
        <f>VLOOKUP(Dados[[#This Row],[PREFIXO]],DDD!A:C,2,0)</f>
        <v>Paraná</v>
      </c>
      <c r="J507" s="3" t="str">
        <f>VLOOKUP(Dados[[#This Row],[PREFIXO]],DDD!A:C,3,0)</f>
        <v>Sul</v>
      </c>
      <c r="K507" s="3" t="str">
        <f>IF(Dados[[#This Row],[PREÇO ]]=2000,"Produto A",IF(Dados[[#This Row],[PREÇO ]]=1800,"Produto B","Produto C"))</f>
        <v>Produto B</v>
      </c>
      <c r="L507" s="3" t="str">
        <f>IF(Dados[[#This Row],[Nº DE PARCELAS]]=1,"Boleto","Cartão de crédito")</f>
        <v>Cartão de crédito</v>
      </c>
      <c r="M507" s="28">
        <v>1800</v>
      </c>
      <c r="N507" s="5">
        <v>3</v>
      </c>
      <c r="O507" s="3" t="str">
        <f>IF(Dados[[#This Row],[Nº DE PARCELAS]]=1,"À vista","À Prazo")</f>
        <v>À Prazo</v>
      </c>
      <c r="P507" s="33">
        <v>43634</v>
      </c>
      <c r="Q507" s="3" t="s">
        <v>7833</v>
      </c>
    </row>
    <row r="508" spans="1:17" ht="15" customHeight="1" x14ac:dyDescent="0.25">
      <c r="A508" s="8" t="s">
        <v>765</v>
      </c>
      <c r="B508" s="3" t="s">
        <v>378</v>
      </c>
      <c r="C508" s="3" t="s">
        <v>4390</v>
      </c>
      <c r="D508" s="3" t="str">
        <f t="shared" si="14"/>
        <v>Anneura Veloso McBride</v>
      </c>
      <c r="E508" s="3">
        <f t="shared" ca="1" si="15"/>
        <v>7.8262574014817288E-2</v>
      </c>
      <c r="F508" s="31" t="s">
        <v>7776</v>
      </c>
      <c r="G508" s="3" t="str">
        <f>Dados[[#This Row],[NOME]]&amp;Dados[[#This Row],[PROVEDOR]]</f>
        <v>Anneura@yahoo.com</v>
      </c>
      <c r="H508" s="14">
        <v>19</v>
      </c>
      <c r="I508" s="3" t="str">
        <f>VLOOKUP(Dados[[#This Row],[PREFIXO]],DDD!A:C,2,0)</f>
        <v>São Paulo</v>
      </c>
      <c r="J508" s="3" t="str">
        <f>VLOOKUP(Dados[[#This Row],[PREFIXO]],DDD!A:C,3,0)</f>
        <v>Sudeste</v>
      </c>
      <c r="K508" s="3" t="str">
        <f>IF(Dados[[#This Row],[PREÇO ]]=2000,"Produto A",IF(Dados[[#This Row],[PREÇO ]]=1800,"Produto B","Produto C"))</f>
        <v>Produto A</v>
      </c>
      <c r="L508" s="3" t="str">
        <f>IF(Dados[[#This Row],[Nº DE PARCELAS]]=1,"Boleto","Cartão de crédito")</f>
        <v>Boleto</v>
      </c>
      <c r="M508" s="28">
        <v>2000</v>
      </c>
      <c r="N508" s="5">
        <v>1</v>
      </c>
      <c r="O508" s="3" t="str">
        <f>IF(Dados[[#This Row],[Nº DE PARCELAS]]=1,"À vista","À Prazo")</f>
        <v>À vista</v>
      </c>
      <c r="P508" s="33">
        <v>43634</v>
      </c>
      <c r="Q508" s="3" t="s">
        <v>7833</v>
      </c>
    </row>
    <row r="509" spans="1:17" ht="15" customHeight="1" x14ac:dyDescent="0.25">
      <c r="A509" s="8" t="s">
        <v>2234</v>
      </c>
      <c r="B509" s="3" t="s">
        <v>306</v>
      </c>
      <c r="C509" s="3" t="s">
        <v>4381</v>
      </c>
      <c r="D509" s="3" t="str">
        <f t="shared" si="14"/>
        <v>Jusilene Quaresma Fletcher</v>
      </c>
      <c r="E509" s="3">
        <f t="shared" ca="1" si="15"/>
        <v>0.97831351127716448</v>
      </c>
      <c r="F509" s="13" t="s">
        <v>7774</v>
      </c>
      <c r="G509" s="3" t="str">
        <f>Dados[[#This Row],[NOME]]&amp;Dados[[#This Row],[PROVEDOR]]</f>
        <v>Jusilene@hotmail.com</v>
      </c>
      <c r="H509" s="14">
        <v>62</v>
      </c>
      <c r="I509" s="3" t="str">
        <f>VLOOKUP(Dados[[#This Row],[PREFIXO]],DDD!A:C,2,0)</f>
        <v>Goiás</v>
      </c>
      <c r="J509" s="3" t="str">
        <f>VLOOKUP(Dados[[#This Row],[PREFIXO]],DDD!A:C,3,0)</f>
        <v>Centro-Oeste</v>
      </c>
      <c r="K509" s="3" t="str">
        <f>IF(Dados[[#This Row],[PREÇO ]]=2000,"Produto A",IF(Dados[[#This Row],[PREÇO ]]=1800,"Produto B","Produto C"))</f>
        <v>Produto A</v>
      </c>
      <c r="L509" s="3" t="str">
        <f>IF(Dados[[#This Row],[Nº DE PARCELAS]]=1,"Boleto","Cartão de crédito")</f>
        <v>Cartão de crédito</v>
      </c>
      <c r="M509" s="28">
        <v>2000</v>
      </c>
      <c r="N509" s="5">
        <v>2</v>
      </c>
      <c r="O509" s="3" t="str">
        <f>IF(Dados[[#This Row],[Nº DE PARCELAS]]=1,"À vista","À Prazo")</f>
        <v>À Prazo</v>
      </c>
      <c r="P509" s="33">
        <v>43635</v>
      </c>
      <c r="Q509" s="3" t="s">
        <v>7833</v>
      </c>
    </row>
    <row r="510" spans="1:17" ht="15" customHeight="1" x14ac:dyDescent="0.25">
      <c r="A510" s="8" t="s">
        <v>2029</v>
      </c>
      <c r="B510" s="3" t="s">
        <v>101</v>
      </c>
      <c r="C510" s="3" t="s">
        <v>4371</v>
      </c>
      <c r="D510" s="3" t="str">
        <f t="shared" si="14"/>
        <v>Ivânia Cordeiro Atkinson</v>
      </c>
      <c r="E510" s="3">
        <f t="shared" ca="1" si="15"/>
        <v>0.84894133387865112</v>
      </c>
      <c r="F510" s="13" t="s">
        <v>7774</v>
      </c>
      <c r="G510" s="3" t="str">
        <f>Dados[[#This Row],[NOME]]&amp;Dados[[#This Row],[PROVEDOR]]</f>
        <v>Ivânia@hotmail.com</v>
      </c>
      <c r="H510" s="14">
        <v>21</v>
      </c>
      <c r="I510" s="3" t="str">
        <f>VLOOKUP(Dados[[#This Row],[PREFIXO]],DDD!A:C,2,0)</f>
        <v>Rio de Janeiro</v>
      </c>
      <c r="J510" s="3" t="str">
        <f>VLOOKUP(Dados[[#This Row],[PREFIXO]],DDD!A:C,3,0)</f>
        <v>Sudeste</v>
      </c>
      <c r="K510" s="3" t="str">
        <f>IF(Dados[[#This Row],[PREÇO ]]=2000,"Produto A",IF(Dados[[#This Row],[PREÇO ]]=1800,"Produto B","Produto C"))</f>
        <v>Produto A</v>
      </c>
      <c r="L510" s="3" t="str">
        <f>IF(Dados[[#This Row],[Nº DE PARCELAS]]=1,"Boleto","Cartão de crédito")</f>
        <v>Boleto</v>
      </c>
      <c r="M510" s="28">
        <v>2000</v>
      </c>
      <c r="N510" s="5">
        <v>1</v>
      </c>
      <c r="O510" s="3" t="str">
        <f>IF(Dados[[#This Row],[Nº DE PARCELAS]]=1,"À vista","À Prazo")</f>
        <v>À vista</v>
      </c>
      <c r="P510" s="33">
        <v>43635</v>
      </c>
      <c r="Q510" s="3" t="s">
        <v>7832</v>
      </c>
    </row>
    <row r="511" spans="1:17" ht="15" customHeight="1" x14ac:dyDescent="0.25">
      <c r="A511" s="8" t="s">
        <v>629</v>
      </c>
      <c r="B511" s="3" t="s">
        <v>241</v>
      </c>
      <c r="C511" s="3" t="s">
        <v>4371</v>
      </c>
      <c r="D511" s="3" t="str">
        <f t="shared" si="14"/>
        <v>Amália Moretti Atkinson</v>
      </c>
      <c r="E511" s="3">
        <f t="shared" ca="1" si="15"/>
        <v>5.9473811440628244E-2</v>
      </c>
      <c r="F511" s="31" t="s">
        <v>7775</v>
      </c>
      <c r="G511" s="3" t="str">
        <f>Dados[[#This Row],[NOME]]&amp;Dados[[#This Row],[PROVEDOR]]</f>
        <v>Amália@gmail.com</v>
      </c>
      <c r="H511" s="14">
        <v>42</v>
      </c>
      <c r="I511" s="3" t="str">
        <f>VLOOKUP(Dados[[#This Row],[PREFIXO]],DDD!A:C,2,0)</f>
        <v>Paraná</v>
      </c>
      <c r="J511" s="3" t="str">
        <f>VLOOKUP(Dados[[#This Row],[PREFIXO]],DDD!A:C,3,0)</f>
        <v>Sul</v>
      </c>
      <c r="K511" s="3" t="str">
        <f>IF(Dados[[#This Row],[PREÇO ]]=2000,"Produto A",IF(Dados[[#This Row],[PREÇO ]]=1800,"Produto B","Produto C"))</f>
        <v>Produto A</v>
      </c>
      <c r="L511" s="3" t="str">
        <f>IF(Dados[[#This Row],[Nº DE PARCELAS]]=1,"Boleto","Cartão de crédito")</f>
        <v>Boleto</v>
      </c>
      <c r="M511" s="28">
        <v>2000</v>
      </c>
      <c r="N511" s="5">
        <v>1</v>
      </c>
      <c r="O511" s="3" t="str">
        <f>IF(Dados[[#This Row],[Nº DE PARCELAS]]=1,"À vista","À Prazo")</f>
        <v>À vista</v>
      </c>
      <c r="P511" s="33">
        <v>43635</v>
      </c>
      <c r="Q511" s="3" t="s">
        <v>7833</v>
      </c>
    </row>
    <row r="512" spans="1:17" ht="15" customHeight="1" x14ac:dyDescent="0.25">
      <c r="A512" s="8" t="s">
        <v>1281</v>
      </c>
      <c r="B512" s="3" t="s">
        <v>124</v>
      </c>
      <c r="C512" s="3" t="s">
        <v>4401</v>
      </c>
      <c r="D512" s="3" t="str">
        <f t="shared" si="14"/>
        <v>Denilsa Exaltação Salisbury</v>
      </c>
      <c r="E512" s="3">
        <f t="shared" ca="1" si="15"/>
        <v>0.76416661117908458</v>
      </c>
      <c r="F512" s="31" t="s">
        <v>7777</v>
      </c>
      <c r="G512" s="3" t="str">
        <f>Dados[[#This Row],[NOME]]&amp;Dados[[#This Row],[PROVEDOR]]</f>
        <v>Denilsa@ig.com</v>
      </c>
      <c r="H512" s="14">
        <v>63</v>
      </c>
      <c r="I512" s="3" t="str">
        <f>VLOOKUP(Dados[[#This Row],[PREFIXO]],DDD!A:C,2,0)</f>
        <v>Tocantins</v>
      </c>
      <c r="J512" s="3" t="str">
        <f>VLOOKUP(Dados[[#This Row],[PREFIXO]],DDD!A:C,3,0)</f>
        <v>Norte</v>
      </c>
      <c r="K512" s="3" t="str">
        <f>IF(Dados[[#This Row],[PREÇO ]]=2000,"Produto A",IF(Dados[[#This Row],[PREÇO ]]=1800,"Produto B","Produto C"))</f>
        <v>Produto B</v>
      </c>
      <c r="L512" s="3" t="str">
        <f>IF(Dados[[#This Row],[Nº DE PARCELAS]]=1,"Boleto","Cartão de crédito")</f>
        <v>Cartão de crédito</v>
      </c>
      <c r="M512" s="28">
        <v>1800</v>
      </c>
      <c r="N512" s="5">
        <v>6</v>
      </c>
      <c r="O512" s="3" t="str">
        <f>IF(Dados[[#This Row],[Nº DE PARCELAS]]=1,"À vista","À Prazo")</f>
        <v>À Prazo</v>
      </c>
      <c r="P512" s="33">
        <v>43636</v>
      </c>
      <c r="Q512" s="3" t="s">
        <v>7831</v>
      </c>
    </row>
    <row r="513" spans="1:17" ht="15" customHeight="1" x14ac:dyDescent="0.25">
      <c r="A513" s="8" t="s">
        <v>3070</v>
      </c>
      <c r="B513" s="3" t="s">
        <v>373</v>
      </c>
      <c r="C513" s="3" t="s">
        <v>4400</v>
      </c>
      <c r="D513" s="3" t="str">
        <f t="shared" si="14"/>
        <v>Mina Vasconcelos Saunders</v>
      </c>
      <c r="E513" s="3">
        <f t="shared" ca="1" si="15"/>
        <v>0.7999424840739322</v>
      </c>
      <c r="F513" s="13" t="s">
        <v>7774</v>
      </c>
      <c r="G513" s="3" t="str">
        <f>Dados[[#This Row],[NOME]]&amp;Dados[[#This Row],[PROVEDOR]]</f>
        <v>Mina@hotmail.com</v>
      </c>
      <c r="H513" s="14">
        <v>43</v>
      </c>
      <c r="I513" s="3" t="str">
        <f>VLOOKUP(Dados[[#This Row],[PREFIXO]],DDD!A:C,2,0)</f>
        <v>Paraná</v>
      </c>
      <c r="J513" s="3" t="str">
        <f>VLOOKUP(Dados[[#This Row],[PREFIXO]],DDD!A:C,3,0)</f>
        <v>Sul</v>
      </c>
      <c r="K513" s="3" t="str">
        <f>IF(Dados[[#This Row],[PREÇO ]]=2000,"Produto A",IF(Dados[[#This Row],[PREÇO ]]=1800,"Produto B","Produto C"))</f>
        <v>Produto C</v>
      </c>
      <c r="L513" s="3" t="str">
        <f>IF(Dados[[#This Row],[Nº DE PARCELAS]]=1,"Boleto","Cartão de crédito")</f>
        <v>Cartão de crédito</v>
      </c>
      <c r="M513" s="28">
        <v>1500</v>
      </c>
      <c r="N513" s="5">
        <v>10</v>
      </c>
      <c r="O513" s="3" t="str">
        <f>IF(Dados[[#This Row],[Nº DE PARCELAS]]=1,"À vista","À Prazo")</f>
        <v>À Prazo</v>
      </c>
      <c r="P513" s="33">
        <v>43636</v>
      </c>
      <c r="Q513" s="3" t="s">
        <v>7832</v>
      </c>
    </row>
    <row r="514" spans="1:17" ht="15" customHeight="1" x14ac:dyDescent="0.25">
      <c r="A514" s="8" t="s">
        <v>1590</v>
      </c>
      <c r="B514" s="3" t="s">
        <v>47</v>
      </c>
      <c r="C514" s="3" t="s">
        <v>4398</v>
      </c>
      <c r="D514" s="3" t="str">
        <f t="shared" ref="D514:D577" si="16">A514&amp;" "&amp;B514&amp;" "&amp;C514</f>
        <v>Estrelle Barreto Ramsey</v>
      </c>
      <c r="E514" s="3">
        <f t="shared" ref="E514:E577" ca="1" si="17">RAND()</f>
        <v>0.88922261400256075</v>
      </c>
      <c r="F514" s="31" t="s">
        <v>7777</v>
      </c>
      <c r="G514" s="3" t="str">
        <f>Dados[[#This Row],[NOME]]&amp;Dados[[#This Row],[PROVEDOR]]</f>
        <v>Estrelle@ig.com</v>
      </c>
      <c r="H514" s="14">
        <v>22</v>
      </c>
      <c r="I514" s="3" t="str">
        <f>VLOOKUP(Dados[[#This Row],[PREFIXO]],DDD!A:C,2,0)</f>
        <v>Rio de Janeiro</v>
      </c>
      <c r="J514" s="3" t="str">
        <f>VLOOKUP(Dados[[#This Row],[PREFIXO]],DDD!A:C,3,0)</f>
        <v>Sudeste</v>
      </c>
      <c r="K514" s="3" t="str">
        <f>IF(Dados[[#This Row],[PREÇO ]]=2000,"Produto A",IF(Dados[[#This Row],[PREÇO ]]=1800,"Produto B","Produto C"))</f>
        <v>Produto B</v>
      </c>
      <c r="L514" s="3" t="str">
        <f>IF(Dados[[#This Row],[Nº DE PARCELAS]]=1,"Boleto","Cartão de crédito")</f>
        <v>Cartão de crédito</v>
      </c>
      <c r="M514" s="28">
        <v>1800</v>
      </c>
      <c r="N514" s="5">
        <v>5</v>
      </c>
      <c r="O514" s="3" t="str">
        <f>IF(Dados[[#This Row],[Nº DE PARCELAS]]=1,"À vista","À Prazo")</f>
        <v>À Prazo</v>
      </c>
      <c r="P514" s="33">
        <v>43636</v>
      </c>
      <c r="Q514" s="3" t="s">
        <v>7831</v>
      </c>
    </row>
    <row r="515" spans="1:17" ht="15" customHeight="1" x14ac:dyDescent="0.25">
      <c r="A515" s="8" t="s">
        <v>3821</v>
      </c>
      <c r="B515" s="3" t="s">
        <v>353</v>
      </c>
      <c r="C515" s="3" t="s">
        <v>4373</v>
      </c>
      <c r="D515" s="3" t="str">
        <f t="shared" si="16"/>
        <v>Silvie Sousa Conway</v>
      </c>
      <c r="E515" s="3">
        <f t="shared" ca="1" si="17"/>
        <v>2.6036509645761985E-2</v>
      </c>
      <c r="F515" s="31" t="s">
        <v>7777</v>
      </c>
      <c r="G515" s="3" t="str">
        <f>Dados[[#This Row],[NOME]]&amp;Dados[[#This Row],[PROVEDOR]]</f>
        <v>Silvie@ig.com</v>
      </c>
      <c r="H515" s="14">
        <v>64</v>
      </c>
      <c r="I515" s="3" t="str">
        <f>VLOOKUP(Dados[[#This Row],[PREFIXO]],DDD!A:C,2,0)</f>
        <v>Goiás</v>
      </c>
      <c r="J515" s="3" t="str">
        <f>VLOOKUP(Dados[[#This Row],[PREFIXO]],DDD!A:C,3,0)</f>
        <v>Centro-Oeste</v>
      </c>
      <c r="K515" s="3" t="str">
        <f>IF(Dados[[#This Row],[PREÇO ]]=2000,"Produto A",IF(Dados[[#This Row],[PREÇO ]]=1800,"Produto B","Produto C"))</f>
        <v>Produto C</v>
      </c>
      <c r="L515" s="3" t="str">
        <f>IF(Dados[[#This Row],[Nº DE PARCELAS]]=1,"Boleto","Cartão de crédito")</f>
        <v>Cartão de crédito</v>
      </c>
      <c r="M515" s="28">
        <v>1500</v>
      </c>
      <c r="N515" s="5">
        <v>8</v>
      </c>
      <c r="O515" s="3" t="str">
        <f>IF(Dados[[#This Row],[Nº DE PARCELAS]]=1,"À vista","À Prazo")</f>
        <v>À Prazo</v>
      </c>
      <c r="P515" s="33">
        <v>43637</v>
      </c>
      <c r="Q515" s="3" t="s">
        <v>7832</v>
      </c>
    </row>
    <row r="516" spans="1:17" ht="15" customHeight="1" x14ac:dyDescent="0.25">
      <c r="A516" s="8" t="s">
        <v>2162</v>
      </c>
      <c r="B516" s="3" t="s">
        <v>234</v>
      </c>
      <c r="C516" s="3" t="s">
        <v>4386</v>
      </c>
      <c r="D516" s="3" t="str">
        <f t="shared" si="16"/>
        <v>Joana Miranda Higgins</v>
      </c>
      <c r="E516" s="3">
        <f t="shared" ca="1" si="17"/>
        <v>0.22708520469026661</v>
      </c>
      <c r="F516" s="31" t="s">
        <v>7775</v>
      </c>
      <c r="G516" s="3" t="str">
        <f>Dados[[#This Row],[NOME]]&amp;Dados[[#This Row],[PROVEDOR]]</f>
        <v>Joana@gmail.com</v>
      </c>
      <c r="H516" s="14">
        <v>24</v>
      </c>
      <c r="I516" s="3" t="str">
        <f>VLOOKUP(Dados[[#This Row],[PREFIXO]],DDD!A:C,2,0)</f>
        <v>Rio de Janeiro</v>
      </c>
      <c r="J516" s="3" t="str">
        <f>VLOOKUP(Dados[[#This Row],[PREFIXO]],DDD!A:C,3,0)</f>
        <v>Sudeste</v>
      </c>
      <c r="K516" s="3" t="str">
        <f>IF(Dados[[#This Row],[PREÇO ]]=2000,"Produto A",IF(Dados[[#This Row],[PREÇO ]]=1800,"Produto B","Produto C"))</f>
        <v>Produto B</v>
      </c>
      <c r="L516" s="3" t="str">
        <f>IF(Dados[[#This Row],[Nº DE PARCELAS]]=1,"Boleto","Cartão de crédito")</f>
        <v>Cartão de crédito</v>
      </c>
      <c r="M516" s="28">
        <v>1800</v>
      </c>
      <c r="N516" s="5">
        <v>4</v>
      </c>
      <c r="O516" s="3" t="str">
        <f>IF(Dados[[#This Row],[Nº DE PARCELAS]]=1,"À vista","À Prazo")</f>
        <v>À Prazo</v>
      </c>
      <c r="P516" s="33">
        <v>43637</v>
      </c>
      <c r="Q516" s="3" t="s">
        <v>7833</v>
      </c>
    </row>
    <row r="517" spans="1:17" ht="15" customHeight="1" x14ac:dyDescent="0.25">
      <c r="A517" s="8" t="s">
        <v>1033</v>
      </c>
      <c r="B517" s="3" t="s">
        <v>261</v>
      </c>
      <c r="C517" s="3" t="s">
        <v>4386</v>
      </c>
      <c r="D517" s="3" t="str">
        <f t="shared" si="16"/>
        <v>Carole Oliveira Higgins</v>
      </c>
      <c r="E517" s="3">
        <f t="shared" ca="1" si="17"/>
        <v>0.1765092551942915</v>
      </c>
      <c r="F517" s="31" t="s">
        <v>7775</v>
      </c>
      <c r="G517" s="3" t="str">
        <f>Dados[[#This Row],[NOME]]&amp;Dados[[#This Row],[PROVEDOR]]</f>
        <v>Carole@gmail.com</v>
      </c>
      <c r="H517" s="14">
        <v>44</v>
      </c>
      <c r="I517" s="3" t="str">
        <f>VLOOKUP(Dados[[#This Row],[PREFIXO]],DDD!A:C,2,0)</f>
        <v>Paraná</v>
      </c>
      <c r="J517" s="3" t="str">
        <f>VLOOKUP(Dados[[#This Row],[PREFIXO]],DDD!A:C,3,0)</f>
        <v>Sul</v>
      </c>
      <c r="K517" s="3" t="str">
        <f>IF(Dados[[#This Row],[PREÇO ]]=2000,"Produto A",IF(Dados[[#This Row],[PREÇO ]]=1800,"Produto B","Produto C"))</f>
        <v>Produto B</v>
      </c>
      <c r="L517" s="3" t="str">
        <f>IF(Dados[[#This Row],[Nº DE PARCELAS]]=1,"Boleto","Cartão de crédito")</f>
        <v>Cartão de crédito</v>
      </c>
      <c r="M517" s="28">
        <v>1800</v>
      </c>
      <c r="N517" s="5">
        <v>7</v>
      </c>
      <c r="O517" s="3" t="str">
        <f>IF(Dados[[#This Row],[Nº DE PARCELAS]]=1,"À vista","À Prazo")</f>
        <v>À Prazo</v>
      </c>
      <c r="P517" s="33">
        <v>43637</v>
      </c>
      <c r="Q517" s="3" t="s">
        <v>7834</v>
      </c>
    </row>
    <row r="518" spans="1:17" ht="15" customHeight="1" x14ac:dyDescent="0.25">
      <c r="A518" s="8" t="s">
        <v>730</v>
      </c>
      <c r="B518" s="3" t="s">
        <v>343</v>
      </c>
      <c r="C518" s="3" t="s">
        <v>4394</v>
      </c>
      <c r="D518" s="3" t="str">
        <f t="shared" si="16"/>
        <v>Angelina Seixas O’Connell</v>
      </c>
      <c r="E518" s="3">
        <f t="shared" ca="1" si="17"/>
        <v>0.93307247784023128</v>
      </c>
      <c r="F518" s="31" t="s">
        <v>7776</v>
      </c>
      <c r="G518" s="3" t="str">
        <f>Dados[[#This Row],[NOME]]&amp;Dados[[#This Row],[PROVEDOR]]</f>
        <v>Angelina@yahoo.com</v>
      </c>
      <c r="H518" s="14">
        <v>27</v>
      </c>
      <c r="I518" s="3" t="str">
        <f>VLOOKUP(Dados[[#This Row],[PREFIXO]],DDD!A:C,2,0)</f>
        <v>Espírito Santo</v>
      </c>
      <c r="J518" s="3" t="str">
        <f>VLOOKUP(Dados[[#This Row],[PREFIXO]],DDD!A:C,3,0)</f>
        <v>Sudeste</v>
      </c>
      <c r="K518" s="3" t="str">
        <f>IF(Dados[[#This Row],[PREÇO ]]=2000,"Produto A",IF(Dados[[#This Row],[PREÇO ]]=1800,"Produto B","Produto C"))</f>
        <v>Produto B</v>
      </c>
      <c r="L518" s="3" t="str">
        <f>IF(Dados[[#This Row],[Nº DE PARCELAS]]=1,"Boleto","Cartão de crédito")</f>
        <v>Cartão de crédito</v>
      </c>
      <c r="M518" s="28">
        <v>1800</v>
      </c>
      <c r="N518" s="5">
        <v>7</v>
      </c>
      <c r="O518" s="3" t="str">
        <f>IF(Dados[[#This Row],[Nº DE PARCELAS]]=1,"À vista","À Prazo")</f>
        <v>À Prazo</v>
      </c>
      <c r="P518" s="33">
        <v>43638</v>
      </c>
      <c r="Q518" s="3" t="s">
        <v>7831</v>
      </c>
    </row>
    <row r="519" spans="1:17" ht="15" customHeight="1" x14ac:dyDescent="0.25">
      <c r="A519" s="8" t="s">
        <v>1836</v>
      </c>
      <c r="B519" s="3" t="s">
        <v>294</v>
      </c>
      <c r="C519" s="3" t="s">
        <v>4373</v>
      </c>
      <c r="D519" s="3" t="str">
        <f t="shared" si="16"/>
        <v>Hazel Pinheiro Conway</v>
      </c>
      <c r="E519" s="3">
        <f t="shared" ca="1" si="17"/>
        <v>0.16243698499145098</v>
      </c>
      <c r="F519" s="13" t="s">
        <v>7774</v>
      </c>
      <c r="G519" s="3" t="str">
        <f>Dados[[#This Row],[NOME]]&amp;Dados[[#This Row],[PROVEDOR]]</f>
        <v>Hazel@hotmail.com</v>
      </c>
      <c r="H519" s="14">
        <v>45</v>
      </c>
      <c r="I519" s="3" t="str">
        <f>VLOOKUP(Dados[[#This Row],[PREFIXO]],DDD!A:C,2,0)</f>
        <v>Paraná</v>
      </c>
      <c r="J519" s="3" t="str">
        <f>VLOOKUP(Dados[[#This Row],[PREFIXO]],DDD!A:C,3,0)</f>
        <v>Sul</v>
      </c>
      <c r="K519" s="3" t="str">
        <f>IF(Dados[[#This Row],[PREÇO ]]=2000,"Produto A",IF(Dados[[#This Row],[PREÇO ]]=1800,"Produto B","Produto C"))</f>
        <v>Produto B</v>
      </c>
      <c r="L519" s="3" t="str">
        <f>IF(Dados[[#This Row],[Nº DE PARCELAS]]=1,"Boleto","Cartão de crédito")</f>
        <v>Cartão de crédito</v>
      </c>
      <c r="M519" s="28">
        <v>1800</v>
      </c>
      <c r="N519" s="5">
        <v>3</v>
      </c>
      <c r="O519" s="3" t="str">
        <f>IF(Dados[[#This Row],[Nº DE PARCELAS]]=1,"À vista","À Prazo")</f>
        <v>À Prazo</v>
      </c>
      <c r="P519" s="33">
        <v>43638</v>
      </c>
      <c r="Q519" s="3" t="s">
        <v>7834</v>
      </c>
    </row>
    <row r="520" spans="1:17" ht="15" customHeight="1" x14ac:dyDescent="0.25">
      <c r="A520" s="8" t="s">
        <v>4062</v>
      </c>
      <c r="B520" s="3" t="s">
        <v>208</v>
      </c>
      <c r="C520" s="3" t="s">
        <v>4380</v>
      </c>
      <c r="D520" s="3" t="str">
        <f t="shared" si="16"/>
        <v>Tsz Madureira Faulkner</v>
      </c>
      <c r="E520" s="3">
        <f t="shared" ca="1" si="17"/>
        <v>0.98050604259306351</v>
      </c>
      <c r="F520" s="31" t="s">
        <v>7777</v>
      </c>
      <c r="G520" s="3" t="str">
        <f>Dados[[#This Row],[NOME]]&amp;Dados[[#This Row],[PROVEDOR]]</f>
        <v>Tsz@ig.com</v>
      </c>
      <c r="H520" s="14">
        <v>65</v>
      </c>
      <c r="I520" s="3" t="str">
        <f>VLOOKUP(Dados[[#This Row],[PREFIXO]],DDD!A:C,2,0)</f>
        <v>Mato Grosso</v>
      </c>
      <c r="J520" s="3" t="str">
        <f>VLOOKUP(Dados[[#This Row],[PREFIXO]],DDD!A:C,3,0)</f>
        <v>Centro-Oeste</v>
      </c>
      <c r="K520" s="3" t="str">
        <f>IF(Dados[[#This Row],[PREÇO ]]=2000,"Produto A",IF(Dados[[#This Row],[PREÇO ]]=1800,"Produto B","Produto C"))</f>
        <v>Produto C</v>
      </c>
      <c r="L520" s="3" t="str">
        <f>IF(Dados[[#This Row],[Nº DE PARCELAS]]=1,"Boleto","Cartão de crédito")</f>
        <v>Cartão de crédito</v>
      </c>
      <c r="M520" s="28">
        <v>1500</v>
      </c>
      <c r="N520" s="5">
        <v>9</v>
      </c>
      <c r="O520" s="3" t="str">
        <f>IF(Dados[[#This Row],[Nº DE PARCELAS]]=1,"À vista","À Prazo")</f>
        <v>À Prazo</v>
      </c>
      <c r="P520" s="33">
        <v>43638</v>
      </c>
      <c r="Q520" s="3" t="s">
        <v>7833</v>
      </c>
    </row>
    <row r="521" spans="1:17" ht="15" customHeight="1" x14ac:dyDescent="0.25">
      <c r="A521" s="8" t="s">
        <v>1232</v>
      </c>
      <c r="B521" s="3" t="s">
        <v>75</v>
      </c>
      <c r="C521" s="3" t="s">
        <v>4391</v>
      </c>
      <c r="D521" s="3" t="str">
        <f t="shared" si="16"/>
        <v>Daniela Cabral Montgomery</v>
      </c>
      <c r="E521" s="3">
        <f t="shared" ca="1" si="17"/>
        <v>0.1084207256349895</v>
      </c>
      <c r="F521" s="13" t="s">
        <v>7774</v>
      </c>
      <c r="G521" s="3" t="str">
        <f>Dados[[#This Row],[NOME]]&amp;Dados[[#This Row],[PROVEDOR]]</f>
        <v>Daniela@hotmail.com</v>
      </c>
      <c r="H521" s="14">
        <v>66</v>
      </c>
      <c r="I521" s="3" t="str">
        <f>VLOOKUP(Dados[[#This Row],[PREFIXO]],DDD!A:C,2,0)</f>
        <v>Mato Grosso</v>
      </c>
      <c r="J521" s="3" t="str">
        <f>VLOOKUP(Dados[[#This Row],[PREFIXO]],DDD!A:C,3,0)</f>
        <v>Centro-Oeste</v>
      </c>
      <c r="K521" s="3" t="str">
        <f>IF(Dados[[#This Row],[PREÇO ]]=2000,"Produto A",IF(Dados[[#This Row],[PREÇO ]]=1800,"Produto B","Produto C"))</f>
        <v>Produto A</v>
      </c>
      <c r="L521" s="3" t="str">
        <f>IF(Dados[[#This Row],[Nº DE PARCELAS]]=1,"Boleto","Cartão de crédito")</f>
        <v>Boleto</v>
      </c>
      <c r="M521" s="28">
        <v>2000</v>
      </c>
      <c r="N521" s="5">
        <v>1</v>
      </c>
      <c r="O521" s="3" t="str">
        <f>IF(Dados[[#This Row],[Nº DE PARCELAS]]=1,"À vista","À Prazo")</f>
        <v>À vista</v>
      </c>
      <c r="P521" s="33">
        <v>43639</v>
      </c>
      <c r="Q521" s="3" t="s">
        <v>7834</v>
      </c>
    </row>
    <row r="522" spans="1:17" ht="15" customHeight="1" x14ac:dyDescent="0.25">
      <c r="A522" s="8" t="s">
        <v>895</v>
      </c>
      <c r="B522" s="3" t="s">
        <v>122</v>
      </c>
      <c r="C522" s="3" t="s">
        <v>4395</v>
      </c>
      <c r="D522" s="3" t="str">
        <f t="shared" si="16"/>
        <v>Ayra Esteves Stack</v>
      </c>
      <c r="E522" s="3">
        <f t="shared" ca="1" si="17"/>
        <v>0.9236564343924224</v>
      </c>
      <c r="F522" s="31" t="s">
        <v>7775</v>
      </c>
      <c r="G522" s="3" t="str">
        <f>Dados[[#This Row],[NOME]]&amp;Dados[[#This Row],[PROVEDOR]]</f>
        <v>Ayra@gmail.com</v>
      </c>
      <c r="H522" s="14">
        <v>28</v>
      </c>
      <c r="I522" s="3" t="str">
        <f>VLOOKUP(Dados[[#This Row],[PREFIXO]],DDD!A:C,2,0)</f>
        <v>Espírito Santo</v>
      </c>
      <c r="J522" s="3" t="str">
        <f>VLOOKUP(Dados[[#This Row],[PREFIXO]],DDD!A:C,3,0)</f>
        <v>Sudeste</v>
      </c>
      <c r="K522" s="3" t="str">
        <f>IF(Dados[[#This Row],[PREÇO ]]=2000,"Produto A",IF(Dados[[#This Row],[PREÇO ]]=1800,"Produto B","Produto C"))</f>
        <v>Produto C</v>
      </c>
      <c r="L522" s="3" t="str">
        <f>IF(Dados[[#This Row],[Nº DE PARCELAS]]=1,"Boleto","Cartão de crédito")</f>
        <v>Cartão de crédito</v>
      </c>
      <c r="M522" s="28">
        <v>1500</v>
      </c>
      <c r="N522" s="5">
        <v>9</v>
      </c>
      <c r="O522" s="3" t="str">
        <f>IF(Dados[[#This Row],[Nº DE PARCELAS]]=1,"À vista","À Prazo")</f>
        <v>À Prazo</v>
      </c>
      <c r="P522" s="33">
        <v>43639</v>
      </c>
      <c r="Q522" s="3" t="s">
        <v>7832</v>
      </c>
    </row>
    <row r="523" spans="1:17" ht="15" customHeight="1" x14ac:dyDescent="0.25">
      <c r="A523" s="8" t="s">
        <v>4152</v>
      </c>
      <c r="B523" s="3" t="s">
        <v>298</v>
      </c>
      <c r="C523" s="3" t="s">
        <v>4391</v>
      </c>
      <c r="D523" s="3" t="str">
        <f t="shared" si="16"/>
        <v>Violeta Poeta Montgomery</v>
      </c>
      <c r="E523" s="3">
        <f t="shared" ca="1" si="17"/>
        <v>0.553756837960934</v>
      </c>
      <c r="F523" s="31" t="s">
        <v>7777</v>
      </c>
      <c r="G523" s="3" t="str">
        <f>Dados[[#This Row],[NOME]]&amp;Dados[[#This Row],[PROVEDOR]]</f>
        <v>Violeta@ig.com</v>
      </c>
      <c r="H523" s="14">
        <v>46</v>
      </c>
      <c r="I523" s="3" t="str">
        <f>VLOOKUP(Dados[[#This Row],[PREFIXO]],DDD!A:C,2,0)</f>
        <v>Paraná</v>
      </c>
      <c r="J523" s="3" t="str">
        <f>VLOOKUP(Dados[[#This Row],[PREFIXO]],DDD!A:C,3,0)</f>
        <v>Sul</v>
      </c>
      <c r="K523" s="3" t="str">
        <f>IF(Dados[[#This Row],[PREÇO ]]=2000,"Produto A",IF(Dados[[#This Row],[PREÇO ]]=1800,"Produto B","Produto C"))</f>
        <v>Produto A</v>
      </c>
      <c r="L523" s="3" t="str">
        <f>IF(Dados[[#This Row],[Nº DE PARCELAS]]=1,"Boleto","Cartão de crédito")</f>
        <v>Boleto</v>
      </c>
      <c r="M523" s="28">
        <v>2000</v>
      </c>
      <c r="N523" s="5">
        <v>1</v>
      </c>
      <c r="O523" s="3" t="str">
        <f>IF(Dados[[#This Row],[Nº DE PARCELAS]]=1,"À vista","À Prazo")</f>
        <v>À vista</v>
      </c>
      <c r="P523" s="33">
        <v>43639</v>
      </c>
      <c r="Q523" s="3" t="s">
        <v>7834</v>
      </c>
    </row>
    <row r="524" spans="1:17" ht="15" customHeight="1" x14ac:dyDescent="0.25">
      <c r="A524" s="8" t="s">
        <v>3249</v>
      </c>
      <c r="B524" s="3" t="s">
        <v>167</v>
      </c>
      <c r="C524" s="3" t="s">
        <v>4385</v>
      </c>
      <c r="D524" s="3" t="str">
        <f t="shared" si="16"/>
        <v>Nhalim Gusmão Hahn</v>
      </c>
      <c r="E524" s="3">
        <f t="shared" ca="1" si="17"/>
        <v>0.62273782277650125</v>
      </c>
      <c r="F524" s="31" t="s">
        <v>7775</v>
      </c>
      <c r="G524" s="3" t="str">
        <f>Dados[[#This Row],[NOME]]&amp;Dados[[#This Row],[PROVEDOR]]</f>
        <v>Nhalim@gmail.com</v>
      </c>
      <c r="H524" s="14">
        <v>67</v>
      </c>
      <c r="I524" s="3" t="str">
        <f>VLOOKUP(Dados[[#This Row],[PREFIXO]],DDD!A:C,2,0)</f>
        <v>Mato Grosso do Sul</v>
      </c>
      <c r="J524" s="3" t="str">
        <f>VLOOKUP(Dados[[#This Row],[PREFIXO]],DDD!A:C,3,0)</f>
        <v>Centro-Oeste</v>
      </c>
      <c r="K524" s="3" t="str">
        <f>IF(Dados[[#This Row],[PREÇO ]]=2000,"Produto A",IF(Dados[[#This Row],[PREÇO ]]=1800,"Produto B","Produto C"))</f>
        <v>Produto A</v>
      </c>
      <c r="L524" s="3" t="str">
        <f>IF(Dados[[#This Row],[Nº DE PARCELAS]]=1,"Boleto","Cartão de crédito")</f>
        <v>Cartão de crédito</v>
      </c>
      <c r="M524" s="28">
        <v>2000</v>
      </c>
      <c r="N524" s="5">
        <v>2</v>
      </c>
      <c r="O524" s="3" t="str">
        <f>IF(Dados[[#This Row],[Nº DE PARCELAS]]=1,"À vista","À Prazo")</f>
        <v>À Prazo</v>
      </c>
      <c r="P524" s="33">
        <v>43640</v>
      </c>
      <c r="Q524" s="3" t="s">
        <v>7831</v>
      </c>
    </row>
    <row r="525" spans="1:17" ht="15" customHeight="1" x14ac:dyDescent="0.25">
      <c r="A525" s="8" t="s">
        <v>4047</v>
      </c>
      <c r="B525" s="3" t="s">
        <v>193</v>
      </c>
      <c r="C525" s="3" t="s">
        <v>4395</v>
      </c>
      <c r="D525" s="3" t="str">
        <f t="shared" si="16"/>
        <v>Tisha Levy Stack</v>
      </c>
      <c r="E525" s="3">
        <f t="shared" ca="1" si="17"/>
        <v>0.4705496782433235</v>
      </c>
      <c r="F525" s="13" t="s">
        <v>7774</v>
      </c>
      <c r="G525" s="3" t="str">
        <f>Dados[[#This Row],[NOME]]&amp;Dados[[#This Row],[PROVEDOR]]</f>
        <v>Tisha@hotmail.com</v>
      </c>
      <c r="H525" s="14">
        <v>31</v>
      </c>
      <c r="I525" s="3" t="str">
        <f>VLOOKUP(Dados[[#This Row],[PREFIXO]],DDD!A:C,2,0)</f>
        <v>Minas Gerais</v>
      </c>
      <c r="J525" s="3" t="str">
        <f>VLOOKUP(Dados[[#This Row],[PREFIXO]],DDD!A:C,3,0)</f>
        <v>Sudeste</v>
      </c>
      <c r="K525" s="3" t="str">
        <f>IF(Dados[[#This Row],[PREÇO ]]=2000,"Produto A",IF(Dados[[#This Row],[PREÇO ]]=1800,"Produto B","Produto C"))</f>
        <v>Produto A</v>
      </c>
      <c r="L525" s="3" t="str">
        <f>IF(Dados[[#This Row],[Nº DE PARCELAS]]=1,"Boleto","Cartão de crédito")</f>
        <v>Boleto</v>
      </c>
      <c r="M525" s="28">
        <v>2000</v>
      </c>
      <c r="N525" s="5">
        <v>1</v>
      </c>
      <c r="O525" s="3" t="str">
        <f>IF(Dados[[#This Row],[Nº DE PARCELAS]]=1,"À vista","À Prazo")</f>
        <v>À vista</v>
      </c>
      <c r="P525" s="33">
        <v>43640</v>
      </c>
      <c r="Q525" s="3" t="s">
        <v>7833</v>
      </c>
    </row>
    <row r="526" spans="1:17" ht="15" customHeight="1" x14ac:dyDescent="0.25">
      <c r="A526" s="8" t="s">
        <v>2645</v>
      </c>
      <c r="B526" s="3" t="s">
        <v>332</v>
      </c>
      <c r="C526" s="3" t="s">
        <v>4402</v>
      </c>
      <c r="D526" s="3" t="str">
        <f t="shared" si="16"/>
        <v>Lilia Sanches Sinclair</v>
      </c>
      <c r="E526" s="3">
        <f t="shared" ca="1" si="17"/>
        <v>0.32558985086917147</v>
      </c>
      <c r="F526" s="31" t="s">
        <v>7776</v>
      </c>
      <c r="G526" s="3" t="str">
        <f>Dados[[#This Row],[NOME]]&amp;Dados[[#This Row],[PROVEDOR]]</f>
        <v>Lilia@yahoo.com</v>
      </c>
      <c r="H526" s="14">
        <v>47</v>
      </c>
      <c r="I526" s="3" t="str">
        <f>VLOOKUP(Dados[[#This Row],[PREFIXO]],DDD!A:C,2,0)</f>
        <v>Santa Catarina</v>
      </c>
      <c r="J526" s="3" t="str">
        <f>VLOOKUP(Dados[[#This Row],[PREFIXO]],DDD!A:C,3,0)</f>
        <v>Sul</v>
      </c>
      <c r="K526" s="3" t="str">
        <f>IF(Dados[[#This Row],[PREÇO ]]=2000,"Produto A",IF(Dados[[#This Row],[PREÇO ]]=1800,"Produto B","Produto C"))</f>
        <v>Produto A</v>
      </c>
      <c r="L526" s="3" t="str">
        <f>IF(Dados[[#This Row],[Nº DE PARCELAS]]=1,"Boleto","Cartão de crédito")</f>
        <v>Boleto</v>
      </c>
      <c r="M526" s="28">
        <v>2000</v>
      </c>
      <c r="N526" s="5">
        <v>1</v>
      </c>
      <c r="O526" s="3" t="str">
        <f>IF(Dados[[#This Row],[Nº DE PARCELAS]]=1,"À vista","À Prazo")</f>
        <v>À vista</v>
      </c>
      <c r="P526" s="33">
        <v>43640</v>
      </c>
      <c r="Q526" s="3" t="s">
        <v>7834</v>
      </c>
    </row>
    <row r="527" spans="1:17" ht="15" customHeight="1" x14ac:dyDescent="0.25">
      <c r="A527" s="8" t="s">
        <v>975</v>
      </c>
      <c r="B527" s="3" t="s">
        <v>202</v>
      </c>
      <c r="C527" s="3" t="s">
        <v>4404</v>
      </c>
      <c r="D527" s="3" t="str">
        <f t="shared" si="16"/>
        <v>Briana Lutz Vaughn</v>
      </c>
      <c r="E527" s="3">
        <f t="shared" ca="1" si="17"/>
        <v>0.90850650466199623</v>
      </c>
      <c r="F527" s="13" t="s">
        <v>7774</v>
      </c>
      <c r="G527" s="3" t="str">
        <f>Dados[[#This Row],[NOME]]&amp;Dados[[#This Row],[PROVEDOR]]</f>
        <v>Briana@hotmail.com</v>
      </c>
      <c r="H527" s="14">
        <v>48</v>
      </c>
      <c r="I527" s="3" t="str">
        <f>VLOOKUP(Dados[[#This Row],[PREFIXO]],DDD!A:C,2,0)</f>
        <v>Santa Catarina</v>
      </c>
      <c r="J527" s="3" t="str">
        <f>VLOOKUP(Dados[[#This Row],[PREFIXO]],DDD!A:C,3,0)</f>
        <v>Sul</v>
      </c>
      <c r="K527" s="3" t="str">
        <f>IF(Dados[[#This Row],[PREÇO ]]=2000,"Produto A",IF(Dados[[#This Row],[PREÇO ]]=1800,"Produto B","Produto C"))</f>
        <v>Produto C</v>
      </c>
      <c r="L527" s="3" t="str">
        <f>IF(Dados[[#This Row],[Nº DE PARCELAS]]=1,"Boleto","Cartão de crédito")</f>
        <v>Cartão de crédito</v>
      </c>
      <c r="M527" s="28">
        <v>1500</v>
      </c>
      <c r="N527" s="5">
        <v>8</v>
      </c>
      <c r="O527" s="3" t="str">
        <f>IF(Dados[[#This Row],[Nº DE PARCELAS]]=1,"À vista","À Prazo")</f>
        <v>À Prazo</v>
      </c>
      <c r="P527" s="33">
        <v>43641</v>
      </c>
      <c r="Q527" s="3" t="s">
        <v>7831</v>
      </c>
    </row>
    <row r="528" spans="1:17" ht="15" customHeight="1" x14ac:dyDescent="0.25">
      <c r="A528" s="8" t="s">
        <v>2015</v>
      </c>
      <c r="B528" s="3" t="s">
        <v>87</v>
      </c>
      <c r="C528" s="3" t="s">
        <v>4395</v>
      </c>
      <c r="D528" s="3" t="str">
        <f t="shared" si="16"/>
        <v>Ismália Carvalhal Stack</v>
      </c>
      <c r="E528" s="3">
        <f t="shared" ca="1" si="17"/>
        <v>0.92830014689002549</v>
      </c>
      <c r="F528" s="31" t="s">
        <v>7775</v>
      </c>
      <c r="G528" s="3" t="str">
        <f>Dados[[#This Row],[NOME]]&amp;Dados[[#This Row],[PROVEDOR]]</f>
        <v>Ismália@gmail.com</v>
      </c>
      <c r="H528" s="14">
        <v>32</v>
      </c>
      <c r="I528" s="3" t="str">
        <f>VLOOKUP(Dados[[#This Row],[PREFIXO]],DDD!A:C,2,0)</f>
        <v>Minas Gerais</v>
      </c>
      <c r="J528" s="3" t="str">
        <f>VLOOKUP(Dados[[#This Row],[PREFIXO]],DDD!A:C,3,0)</f>
        <v>Sudeste</v>
      </c>
      <c r="K528" s="3" t="str">
        <f>IF(Dados[[#This Row],[PREÇO ]]=2000,"Produto A",IF(Dados[[#This Row],[PREÇO ]]=1800,"Produto B","Produto C"))</f>
        <v>Produto A</v>
      </c>
      <c r="L528" s="3" t="str">
        <f>IF(Dados[[#This Row],[Nº DE PARCELAS]]=1,"Boleto","Cartão de crédito")</f>
        <v>Cartão de crédito</v>
      </c>
      <c r="M528" s="28">
        <v>2000</v>
      </c>
      <c r="N528" s="5">
        <v>2</v>
      </c>
      <c r="O528" s="3" t="str">
        <f>IF(Dados[[#This Row],[Nº DE PARCELAS]]=1,"À vista","À Prazo")</f>
        <v>À Prazo</v>
      </c>
      <c r="P528" s="33">
        <v>43641</v>
      </c>
      <c r="Q528" s="3" t="s">
        <v>7833</v>
      </c>
    </row>
    <row r="529" spans="1:17" ht="15" customHeight="1" x14ac:dyDescent="0.25">
      <c r="A529" s="8" t="s">
        <v>3610</v>
      </c>
      <c r="B529" s="3" t="s">
        <v>142</v>
      </c>
      <c r="C529" s="3" t="s">
        <v>4395</v>
      </c>
      <c r="D529" s="3" t="str">
        <f t="shared" si="16"/>
        <v>Rosie Fioravante Stack</v>
      </c>
      <c r="E529" s="3">
        <f t="shared" ca="1" si="17"/>
        <v>0.87509875164441997</v>
      </c>
      <c r="F529" s="13" t="s">
        <v>7774</v>
      </c>
      <c r="G529" s="3" t="str">
        <f>Dados[[#This Row],[NOME]]&amp;Dados[[#This Row],[PROVEDOR]]</f>
        <v>Rosie@hotmail.com</v>
      </c>
      <c r="H529" s="14">
        <v>68</v>
      </c>
      <c r="I529" s="3" t="str">
        <f>VLOOKUP(Dados[[#This Row],[PREFIXO]],DDD!A:C,2,0)</f>
        <v>Acre</v>
      </c>
      <c r="J529" s="3" t="str">
        <f>VLOOKUP(Dados[[#This Row],[PREFIXO]],DDD!A:C,3,0)</f>
        <v>Norte</v>
      </c>
      <c r="K529" s="3" t="str">
        <f>IF(Dados[[#This Row],[PREÇO ]]=2000,"Produto A",IF(Dados[[#This Row],[PREÇO ]]=1800,"Produto B","Produto C"))</f>
        <v>Produto C</v>
      </c>
      <c r="L529" s="3" t="str">
        <f>IF(Dados[[#This Row],[Nº DE PARCELAS]]=1,"Boleto","Cartão de crédito")</f>
        <v>Cartão de crédito</v>
      </c>
      <c r="M529" s="28">
        <v>1500</v>
      </c>
      <c r="N529" s="5">
        <v>9</v>
      </c>
      <c r="O529" s="3" t="str">
        <f>IF(Dados[[#This Row],[Nº DE PARCELAS]]=1,"À vista","À Prazo")</f>
        <v>À Prazo</v>
      </c>
      <c r="P529" s="33">
        <v>43641</v>
      </c>
      <c r="Q529" s="3" t="s">
        <v>7834</v>
      </c>
    </row>
    <row r="530" spans="1:17" ht="15" customHeight="1" x14ac:dyDescent="0.25">
      <c r="A530" s="8" t="s">
        <v>2329</v>
      </c>
      <c r="B530" s="3" t="s">
        <v>15</v>
      </c>
      <c r="C530" s="3" t="s">
        <v>4397</v>
      </c>
      <c r="D530" s="3" t="str">
        <f t="shared" si="16"/>
        <v>Kaylie Álvares Shaw</v>
      </c>
      <c r="E530" s="3">
        <f t="shared" ca="1" si="17"/>
        <v>7.072496608739931E-2</v>
      </c>
      <c r="F530" s="31" t="s">
        <v>7775</v>
      </c>
      <c r="G530" s="3" t="str">
        <f>Dados[[#This Row],[NOME]]&amp;Dados[[#This Row],[PROVEDOR]]</f>
        <v>Kaylie@gmail.com</v>
      </c>
      <c r="H530" s="14">
        <v>49</v>
      </c>
      <c r="I530" s="3" t="str">
        <f>VLOOKUP(Dados[[#This Row],[PREFIXO]],DDD!A:C,2,0)</f>
        <v>Santa Catarina</v>
      </c>
      <c r="J530" s="3" t="str">
        <f>VLOOKUP(Dados[[#This Row],[PREFIXO]],DDD!A:C,3,0)</f>
        <v>Sul</v>
      </c>
      <c r="K530" s="3" t="str">
        <f>IF(Dados[[#This Row],[PREÇO ]]=2000,"Produto A",IF(Dados[[#This Row],[PREÇO ]]=1800,"Produto B","Produto C"))</f>
        <v>Produto C</v>
      </c>
      <c r="L530" s="3" t="str">
        <f>IF(Dados[[#This Row],[Nº DE PARCELAS]]=1,"Boleto","Cartão de crédito")</f>
        <v>Cartão de crédito</v>
      </c>
      <c r="M530" s="28">
        <v>1500</v>
      </c>
      <c r="N530" s="5">
        <v>9</v>
      </c>
      <c r="O530" s="3" t="str">
        <f>IF(Dados[[#This Row],[Nº DE PARCELAS]]=1,"À vista","À Prazo")</f>
        <v>À Prazo</v>
      </c>
      <c r="P530" s="33">
        <v>43642</v>
      </c>
      <c r="Q530" s="3" t="s">
        <v>7831</v>
      </c>
    </row>
    <row r="531" spans="1:17" ht="15" customHeight="1" x14ac:dyDescent="0.25">
      <c r="A531" s="8" t="s">
        <v>2096</v>
      </c>
      <c r="B531" s="3" t="s">
        <v>168</v>
      </c>
      <c r="C531" s="3" t="s">
        <v>4398</v>
      </c>
      <c r="D531" s="3" t="str">
        <f t="shared" si="16"/>
        <v>Jaqui Guerreiro Ramsey</v>
      </c>
      <c r="E531" s="3">
        <f t="shared" ca="1" si="17"/>
        <v>0.47885426146206311</v>
      </c>
      <c r="F531" s="13" t="s">
        <v>7774</v>
      </c>
      <c r="G531" s="3" t="str">
        <f>Dados[[#This Row],[NOME]]&amp;Dados[[#This Row],[PROVEDOR]]</f>
        <v>Jaqui@hotmail.com</v>
      </c>
      <c r="H531" s="14">
        <v>33</v>
      </c>
      <c r="I531" s="3" t="str">
        <f>VLOOKUP(Dados[[#This Row],[PREFIXO]],DDD!A:C,2,0)</f>
        <v>Minas Gerais</v>
      </c>
      <c r="J531" s="3" t="str">
        <f>VLOOKUP(Dados[[#This Row],[PREFIXO]],DDD!A:C,3,0)</f>
        <v>Sudeste</v>
      </c>
      <c r="K531" s="3" t="str">
        <f>IF(Dados[[#This Row],[PREÇO ]]=2000,"Produto A",IF(Dados[[#This Row],[PREÇO ]]=1800,"Produto B","Produto C"))</f>
        <v>Produto A</v>
      </c>
      <c r="L531" s="3" t="str">
        <f>IF(Dados[[#This Row],[Nº DE PARCELAS]]=1,"Boleto","Cartão de crédito")</f>
        <v>Boleto</v>
      </c>
      <c r="M531" s="28">
        <v>2000</v>
      </c>
      <c r="N531" s="5">
        <v>1</v>
      </c>
      <c r="O531" s="3" t="str">
        <f>IF(Dados[[#This Row],[Nº DE PARCELAS]]=1,"À vista","À Prazo")</f>
        <v>À vista</v>
      </c>
      <c r="P531" s="33">
        <v>43642</v>
      </c>
      <c r="Q531" s="3" t="s">
        <v>7834</v>
      </c>
    </row>
    <row r="532" spans="1:17" ht="15" customHeight="1" x14ac:dyDescent="0.25">
      <c r="A532" s="8" t="s">
        <v>3419</v>
      </c>
      <c r="B532" s="3" t="s">
        <v>337</v>
      </c>
      <c r="C532" s="3" t="s">
        <v>4399</v>
      </c>
      <c r="D532" s="3" t="str">
        <f t="shared" si="16"/>
        <v>Penélope Santarrosa Reese</v>
      </c>
      <c r="E532" s="3">
        <f t="shared" ca="1" si="17"/>
        <v>5.1505849529664527E-2</v>
      </c>
      <c r="F532" s="31" t="s">
        <v>7775</v>
      </c>
      <c r="G532" s="3" t="str">
        <f>Dados[[#This Row],[NOME]]&amp;Dados[[#This Row],[PROVEDOR]]</f>
        <v>Penélope@gmail.com</v>
      </c>
      <c r="H532" s="14">
        <v>69</v>
      </c>
      <c r="I532" s="3" t="str">
        <f>VLOOKUP(Dados[[#This Row],[PREFIXO]],DDD!A:C,2,0)</f>
        <v>Rondônia</v>
      </c>
      <c r="J532" s="3" t="str">
        <f>VLOOKUP(Dados[[#This Row],[PREFIXO]],DDD!A:C,3,0)</f>
        <v>Norte</v>
      </c>
      <c r="K532" s="3" t="str">
        <f>IF(Dados[[#This Row],[PREÇO ]]=2000,"Produto A",IF(Dados[[#This Row],[PREÇO ]]=1800,"Produto B","Produto C"))</f>
        <v>Produto B</v>
      </c>
      <c r="L532" s="3" t="str">
        <f>IF(Dados[[#This Row],[Nº DE PARCELAS]]=1,"Boleto","Cartão de crédito")</f>
        <v>Cartão de crédito</v>
      </c>
      <c r="M532" s="28">
        <v>1800</v>
      </c>
      <c r="N532" s="5">
        <v>7</v>
      </c>
      <c r="O532" s="3" t="str">
        <f>IF(Dados[[#This Row],[Nº DE PARCELAS]]=1,"À vista","À Prazo")</f>
        <v>À Prazo</v>
      </c>
      <c r="P532" s="33">
        <v>43642</v>
      </c>
      <c r="Q532" s="3" t="s">
        <v>7834</v>
      </c>
    </row>
    <row r="533" spans="1:17" ht="15" customHeight="1" x14ac:dyDescent="0.25">
      <c r="A533" s="8" t="s">
        <v>2505</v>
      </c>
      <c r="B533" s="3" t="s">
        <v>191</v>
      </c>
      <c r="C533" s="3" t="s">
        <v>4379</v>
      </c>
      <c r="D533" s="3" t="str">
        <f t="shared" si="16"/>
        <v>Lariane Leite Duncan</v>
      </c>
      <c r="E533" s="3">
        <f t="shared" ca="1" si="17"/>
        <v>0.69440979179294482</v>
      </c>
      <c r="F533" s="13" t="s">
        <v>7774</v>
      </c>
      <c r="G533" s="3" t="str">
        <f>Dados[[#This Row],[NOME]]&amp;Dados[[#This Row],[PROVEDOR]]</f>
        <v>Lariane@hotmail.com</v>
      </c>
      <c r="H533" s="14">
        <v>71</v>
      </c>
      <c r="I533" s="3" t="str">
        <f>VLOOKUP(Dados[[#This Row],[PREFIXO]],DDD!A:C,2,0)</f>
        <v>Bahia</v>
      </c>
      <c r="J533" s="3" t="str">
        <f>VLOOKUP(Dados[[#This Row],[PREFIXO]],DDD!A:C,3,0)</f>
        <v>Nordeste</v>
      </c>
      <c r="K533" s="3" t="str">
        <f>IF(Dados[[#This Row],[PREÇO ]]=2000,"Produto A",IF(Dados[[#This Row],[PREÇO ]]=1800,"Produto B","Produto C"))</f>
        <v>Produto A</v>
      </c>
      <c r="L533" s="3" t="str">
        <f>IF(Dados[[#This Row],[Nº DE PARCELAS]]=1,"Boleto","Cartão de crédito")</f>
        <v>Boleto</v>
      </c>
      <c r="M533" s="28">
        <v>2000</v>
      </c>
      <c r="N533" s="5">
        <v>1</v>
      </c>
      <c r="O533" s="3" t="str">
        <f>IF(Dados[[#This Row],[Nº DE PARCELAS]]=1,"À vista","À Prazo")</f>
        <v>À vista</v>
      </c>
      <c r="P533" s="33">
        <v>43643</v>
      </c>
      <c r="Q533" s="3" t="s">
        <v>7833</v>
      </c>
    </row>
    <row r="534" spans="1:17" ht="15" customHeight="1" x14ac:dyDescent="0.25">
      <c r="A534" s="8" t="s">
        <v>2178</v>
      </c>
      <c r="B534" s="3" t="s">
        <v>250</v>
      </c>
      <c r="C534" s="3" t="s">
        <v>4402</v>
      </c>
      <c r="D534" s="3" t="str">
        <f t="shared" si="16"/>
        <v>Joi Naves Sinclair</v>
      </c>
      <c r="E534" s="3">
        <f t="shared" ca="1" si="17"/>
        <v>0.73596464643392356</v>
      </c>
      <c r="F534" s="13" t="s">
        <v>7774</v>
      </c>
      <c r="G534" s="3" t="str">
        <f>Dados[[#This Row],[NOME]]&amp;Dados[[#This Row],[PROVEDOR]]</f>
        <v>Joi@hotmail.com</v>
      </c>
      <c r="H534" s="14">
        <v>51</v>
      </c>
      <c r="I534" s="3" t="str">
        <f>VLOOKUP(Dados[[#This Row],[PREFIXO]],DDD!A:C,2,0)</f>
        <v>Rio Grande do Sul</v>
      </c>
      <c r="J534" s="3" t="str">
        <f>VLOOKUP(Dados[[#This Row],[PREFIXO]],DDD!A:C,3,0)</f>
        <v>Sul</v>
      </c>
      <c r="K534" s="3" t="str">
        <f>IF(Dados[[#This Row],[PREÇO ]]=2000,"Produto A",IF(Dados[[#This Row],[PREÇO ]]=1800,"Produto B","Produto C"))</f>
        <v>Produto C</v>
      </c>
      <c r="L534" s="3" t="str">
        <f>IF(Dados[[#This Row],[Nº DE PARCELAS]]=1,"Boleto","Cartão de crédito")</f>
        <v>Cartão de crédito</v>
      </c>
      <c r="M534" s="28">
        <v>1500</v>
      </c>
      <c r="N534" s="5">
        <v>9</v>
      </c>
      <c r="O534" s="3" t="str">
        <f>IF(Dados[[#This Row],[Nº DE PARCELAS]]=1,"À vista","À Prazo")</f>
        <v>À Prazo</v>
      </c>
      <c r="P534" s="33">
        <v>43643</v>
      </c>
      <c r="Q534" s="3" t="s">
        <v>7831</v>
      </c>
    </row>
    <row r="535" spans="1:17" ht="15" customHeight="1" x14ac:dyDescent="0.25">
      <c r="A535" s="8" t="s">
        <v>3014</v>
      </c>
      <c r="B535" s="3" t="s">
        <v>317</v>
      </c>
      <c r="C535" s="3" t="s">
        <v>4379</v>
      </c>
      <c r="D535" s="3" t="str">
        <f t="shared" si="16"/>
        <v>Melissa Resende Duncan</v>
      </c>
      <c r="E535" s="3">
        <f t="shared" ca="1" si="17"/>
        <v>0.79899164979068582</v>
      </c>
      <c r="F535" s="13" t="s">
        <v>7774</v>
      </c>
      <c r="G535" s="3" t="str">
        <f>Dados[[#This Row],[NOME]]&amp;Dados[[#This Row],[PROVEDOR]]</f>
        <v>Melissa@hotmail.com</v>
      </c>
      <c r="H535" s="14">
        <v>34</v>
      </c>
      <c r="I535" s="3" t="str">
        <f>VLOOKUP(Dados[[#This Row],[PREFIXO]],DDD!A:C,2,0)</f>
        <v>Minas Gerais</v>
      </c>
      <c r="J535" s="3" t="str">
        <f>VLOOKUP(Dados[[#This Row],[PREFIXO]],DDD!A:C,3,0)</f>
        <v>Sudeste</v>
      </c>
      <c r="K535" s="3" t="str">
        <f>IF(Dados[[#This Row],[PREÇO ]]=2000,"Produto A",IF(Dados[[#This Row],[PREÇO ]]=1800,"Produto B","Produto C"))</f>
        <v>Produto C</v>
      </c>
      <c r="L535" s="3" t="str">
        <f>IF(Dados[[#This Row],[Nº DE PARCELAS]]=1,"Boleto","Cartão de crédito")</f>
        <v>Cartão de crédito</v>
      </c>
      <c r="M535" s="28">
        <v>1500</v>
      </c>
      <c r="N535" s="5">
        <v>9</v>
      </c>
      <c r="O535" s="3" t="str">
        <f>IF(Dados[[#This Row],[Nº DE PARCELAS]]=1,"À vista","À Prazo")</f>
        <v>À Prazo</v>
      </c>
      <c r="P535" s="33">
        <v>43643</v>
      </c>
      <c r="Q535" s="3" t="s">
        <v>7834</v>
      </c>
    </row>
    <row r="536" spans="1:17" ht="15" customHeight="1" x14ac:dyDescent="0.25">
      <c r="A536" s="8" t="s">
        <v>2323</v>
      </c>
      <c r="B536" s="3" t="s">
        <v>9</v>
      </c>
      <c r="C536" s="3" t="s">
        <v>4391</v>
      </c>
      <c r="D536" s="3" t="str">
        <f t="shared" si="16"/>
        <v>Kayla Alcântara Montgomery</v>
      </c>
      <c r="E536" s="3">
        <f t="shared" ca="1" si="17"/>
        <v>0.53082538262822831</v>
      </c>
      <c r="F536" s="31" t="s">
        <v>7775</v>
      </c>
      <c r="G536" s="3" t="str">
        <f>Dados[[#This Row],[NOME]]&amp;Dados[[#This Row],[PROVEDOR]]</f>
        <v>Kayla@gmail.com</v>
      </c>
      <c r="H536" s="14">
        <v>73</v>
      </c>
      <c r="I536" s="3" t="str">
        <f>VLOOKUP(Dados[[#This Row],[PREFIXO]],DDD!A:C,2,0)</f>
        <v>Bahia</v>
      </c>
      <c r="J536" s="3" t="str">
        <f>VLOOKUP(Dados[[#This Row],[PREFIXO]],DDD!A:C,3,0)</f>
        <v>Nordeste</v>
      </c>
      <c r="K536" s="3" t="str">
        <f>IF(Dados[[#This Row],[PREÇO ]]=2000,"Produto A",IF(Dados[[#This Row],[PREÇO ]]=1800,"Produto B","Produto C"))</f>
        <v>Produto A</v>
      </c>
      <c r="L536" s="3" t="str">
        <f>IF(Dados[[#This Row],[Nº DE PARCELAS]]=1,"Boleto","Cartão de crédito")</f>
        <v>Boleto</v>
      </c>
      <c r="M536" s="28">
        <v>2000</v>
      </c>
      <c r="N536" s="5">
        <v>1</v>
      </c>
      <c r="O536" s="3" t="str">
        <f>IF(Dados[[#This Row],[Nº DE PARCELAS]]=1,"À vista","À Prazo")</f>
        <v>À vista</v>
      </c>
      <c r="P536" s="33">
        <v>43644</v>
      </c>
      <c r="Q536" s="3" t="s">
        <v>7833</v>
      </c>
    </row>
    <row r="537" spans="1:17" ht="15" customHeight="1" x14ac:dyDescent="0.25">
      <c r="A537" s="8" t="s">
        <v>1843</v>
      </c>
      <c r="B537" s="3" t="s">
        <v>301</v>
      </c>
      <c r="C537" s="3" t="s">
        <v>4380</v>
      </c>
      <c r="D537" s="3" t="str">
        <f t="shared" si="16"/>
        <v>Heidy Porto Faulkner</v>
      </c>
      <c r="E537" s="3">
        <f t="shared" ca="1" si="17"/>
        <v>0.10298503900053979</v>
      </c>
      <c r="F537" s="31" t="s">
        <v>7777</v>
      </c>
      <c r="G537" s="3" t="str">
        <f>Dados[[#This Row],[NOME]]&amp;Dados[[#This Row],[PROVEDOR]]</f>
        <v>Heidy@ig.com</v>
      </c>
      <c r="H537" s="14">
        <v>35</v>
      </c>
      <c r="I537" s="3" t="str">
        <f>VLOOKUP(Dados[[#This Row],[PREFIXO]],DDD!A:C,2,0)</f>
        <v>Minas Gerais</v>
      </c>
      <c r="J537" s="3" t="str">
        <f>VLOOKUP(Dados[[#This Row],[PREFIXO]],DDD!A:C,3,0)</f>
        <v>Sudeste</v>
      </c>
      <c r="K537" s="3" t="str">
        <f>IF(Dados[[#This Row],[PREÇO ]]=2000,"Produto A",IF(Dados[[#This Row],[PREÇO ]]=1800,"Produto B","Produto C"))</f>
        <v>Produto B</v>
      </c>
      <c r="L537" s="3" t="str">
        <f>IF(Dados[[#This Row],[Nº DE PARCELAS]]=1,"Boleto","Cartão de crédito")</f>
        <v>Cartão de crédito</v>
      </c>
      <c r="M537" s="28">
        <v>1800</v>
      </c>
      <c r="N537" s="5">
        <v>5</v>
      </c>
      <c r="O537" s="3" t="str">
        <f>IF(Dados[[#This Row],[Nº DE PARCELAS]]=1,"À vista","À Prazo")</f>
        <v>À Prazo</v>
      </c>
      <c r="P537" s="33">
        <v>43644</v>
      </c>
      <c r="Q537" s="3" t="s">
        <v>7833</v>
      </c>
    </row>
    <row r="538" spans="1:17" ht="15" customHeight="1" x14ac:dyDescent="0.25">
      <c r="A538" s="8" t="s">
        <v>2376</v>
      </c>
      <c r="B538" s="3" t="s">
        <v>62</v>
      </c>
      <c r="C538" s="3" t="s">
        <v>4404</v>
      </c>
      <c r="D538" s="3" t="str">
        <f t="shared" si="16"/>
        <v>Kérinha Borges Vaughn</v>
      </c>
      <c r="E538" s="3">
        <f t="shared" ca="1" si="17"/>
        <v>0.45939090375731806</v>
      </c>
      <c r="F538" s="13" t="s">
        <v>7774</v>
      </c>
      <c r="G538" s="3" t="str">
        <f>Dados[[#This Row],[NOME]]&amp;Dados[[#This Row],[PROVEDOR]]</f>
        <v>Kérinha@hotmail.com</v>
      </c>
      <c r="H538" s="14">
        <v>53</v>
      </c>
      <c r="I538" s="3" t="str">
        <f>VLOOKUP(Dados[[#This Row],[PREFIXO]],DDD!A:C,2,0)</f>
        <v>Rio Grande do Sul</v>
      </c>
      <c r="J538" s="3" t="str">
        <f>VLOOKUP(Dados[[#This Row],[PREFIXO]],DDD!A:C,3,0)</f>
        <v>Sul</v>
      </c>
      <c r="K538" s="3" t="str">
        <f>IF(Dados[[#This Row],[PREÇO ]]=2000,"Produto A",IF(Dados[[#This Row],[PREÇO ]]=1800,"Produto B","Produto C"))</f>
        <v>Produto A</v>
      </c>
      <c r="L538" s="3" t="str">
        <f>IF(Dados[[#This Row],[Nº DE PARCELAS]]=1,"Boleto","Cartão de crédito")</f>
        <v>Boleto</v>
      </c>
      <c r="M538" s="28">
        <v>2000</v>
      </c>
      <c r="N538" s="5">
        <v>1</v>
      </c>
      <c r="O538" s="3" t="str">
        <f>IF(Dados[[#This Row],[Nº DE PARCELAS]]=1,"À vista","À Prazo")</f>
        <v>À vista</v>
      </c>
      <c r="P538" s="33">
        <v>43644</v>
      </c>
      <c r="Q538" s="3" t="s">
        <v>7833</v>
      </c>
    </row>
    <row r="539" spans="1:17" ht="15" customHeight="1" x14ac:dyDescent="0.25">
      <c r="A539" s="8" t="s">
        <v>1486</v>
      </c>
      <c r="B539" s="3" t="s">
        <v>329</v>
      </c>
      <c r="C539" s="3" t="s">
        <v>4373</v>
      </c>
      <c r="D539" s="3" t="str">
        <f t="shared" si="16"/>
        <v>Ellia Sampaio Conway</v>
      </c>
      <c r="E539" s="3">
        <f t="shared" ca="1" si="17"/>
        <v>6.3207711576057868E-2</v>
      </c>
      <c r="F539" s="31" t="s">
        <v>7775</v>
      </c>
      <c r="G539" s="3" t="str">
        <f>Dados[[#This Row],[NOME]]&amp;Dados[[#This Row],[PROVEDOR]]</f>
        <v>Ellia@gmail.com</v>
      </c>
      <c r="H539" s="14">
        <v>74</v>
      </c>
      <c r="I539" s="3" t="str">
        <f>VLOOKUP(Dados[[#This Row],[PREFIXO]],DDD!A:C,2,0)</f>
        <v>Bahia</v>
      </c>
      <c r="J539" s="3" t="str">
        <f>VLOOKUP(Dados[[#This Row],[PREFIXO]],DDD!A:C,3,0)</f>
        <v>Nordeste</v>
      </c>
      <c r="K539" s="3" t="str">
        <f>IF(Dados[[#This Row],[PREÇO ]]=2000,"Produto A",IF(Dados[[#This Row],[PREÇO ]]=1800,"Produto B","Produto C"))</f>
        <v>Produto A</v>
      </c>
      <c r="L539" s="3" t="str">
        <f>IF(Dados[[#This Row],[Nº DE PARCELAS]]=1,"Boleto","Cartão de crédito")</f>
        <v>Boleto</v>
      </c>
      <c r="M539" s="28">
        <v>2000</v>
      </c>
      <c r="N539" s="5">
        <v>1</v>
      </c>
      <c r="O539" s="3" t="str">
        <f>IF(Dados[[#This Row],[Nº DE PARCELAS]]=1,"À vista","À Prazo")</f>
        <v>À vista</v>
      </c>
      <c r="P539" s="33">
        <v>43645</v>
      </c>
      <c r="Q539" s="3" t="s">
        <v>7831</v>
      </c>
    </row>
    <row r="540" spans="1:17" ht="15" customHeight="1" x14ac:dyDescent="0.25">
      <c r="A540" s="8" t="s">
        <v>3171</v>
      </c>
      <c r="B540" s="3" t="s">
        <v>89</v>
      </c>
      <c r="C540" s="3" t="s">
        <v>4385</v>
      </c>
      <c r="D540" s="3" t="str">
        <f t="shared" si="16"/>
        <v>Nathalia Carvalhosa Hahn</v>
      </c>
      <c r="E540" s="3">
        <f t="shared" ca="1" si="17"/>
        <v>0.63141493786469027</v>
      </c>
      <c r="F540" s="31" t="s">
        <v>7776</v>
      </c>
      <c r="G540" s="3" t="str">
        <f>Dados[[#This Row],[NOME]]&amp;Dados[[#This Row],[PROVEDOR]]</f>
        <v>Nathalia@yahoo.com</v>
      </c>
      <c r="H540" s="14">
        <v>54</v>
      </c>
      <c r="I540" s="3" t="str">
        <f>VLOOKUP(Dados[[#This Row],[PREFIXO]],DDD!A:C,2,0)</f>
        <v>Rio Grande do Sul</v>
      </c>
      <c r="J540" s="3" t="str">
        <f>VLOOKUP(Dados[[#This Row],[PREFIXO]],DDD!A:C,3,0)</f>
        <v>Sul</v>
      </c>
      <c r="K540" s="3" t="str">
        <f>IF(Dados[[#This Row],[PREÇO ]]=2000,"Produto A",IF(Dados[[#This Row],[PREÇO ]]=1800,"Produto B","Produto C"))</f>
        <v>Produto A</v>
      </c>
      <c r="L540" s="3" t="str">
        <f>IF(Dados[[#This Row],[Nº DE PARCELAS]]=1,"Boleto","Cartão de crédito")</f>
        <v>Cartão de crédito</v>
      </c>
      <c r="M540" s="28">
        <v>2000</v>
      </c>
      <c r="N540" s="5">
        <v>2</v>
      </c>
      <c r="O540" s="3" t="str">
        <f>IF(Dados[[#This Row],[Nº DE PARCELAS]]=1,"À vista","À Prazo")</f>
        <v>À Prazo</v>
      </c>
      <c r="P540" s="33">
        <v>43645</v>
      </c>
      <c r="Q540" s="3" t="s">
        <v>7834</v>
      </c>
    </row>
    <row r="541" spans="1:17" ht="15" customHeight="1" x14ac:dyDescent="0.25">
      <c r="A541" s="8" t="s">
        <v>2086</v>
      </c>
      <c r="B541" s="3" t="s">
        <v>158</v>
      </c>
      <c r="C541" s="3" t="s">
        <v>4388</v>
      </c>
      <c r="D541" s="3" t="str">
        <f t="shared" si="16"/>
        <v>Janisis Gato Lynch</v>
      </c>
      <c r="E541" s="3">
        <f t="shared" ca="1" si="17"/>
        <v>0.55197886382027472</v>
      </c>
      <c r="F541" s="31" t="s">
        <v>7775</v>
      </c>
      <c r="G541" s="3" t="str">
        <f>Dados[[#This Row],[NOME]]&amp;Dados[[#This Row],[PROVEDOR]]</f>
        <v>Janisis@gmail.com</v>
      </c>
      <c r="H541" s="14">
        <v>37</v>
      </c>
      <c r="I541" s="3" t="str">
        <f>VLOOKUP(Dados[[#This Row],[PREFIXO]],DDD!A:C,2,0)</f>
        <v>Minas Gerais</v>
      </c>
      <c r="J541" s="3" t="str">
        <f>VLOOKUP(Dados[[#This Row],[PREFIXO]],DDD!A:C,3,0)</f>
        <v>Sudeste</v>
      </c>
      <c r="K541" s="3" t="str">
        <f>IF(Dados[[#This Row],[PREÇO ]]=2000,"Produto A",IF(Dados[[#This Row],[PREÇO ]]=1800,"Produto B","Produto C"))</f>
        <v>Produto B</v>
      </c>
      <c r="L541" s="3" t="str">
        <f>IF(Dados[[#This Row],[Nº DE PARCELAS]]=1,"Boleto","Cartão de crédito")</f>
        <v>Cartão de crédito</v>
      </c>
      <c r="M541" s="28">
        <v>1800</v>
      </c>
      <c r="N541" s="5">
        <v>7</v>
      </c>
      <c r="O541" s="3" t="str">
        <f>IF(Dados[[#This Row],[Nº DE PARCELAS]]=1,"À vista","À Prazo")</f>
        <v>À Prazo</v>
      </c>
      <c r="P541" s="33">
        <v>43645</v>
      </c>
      <c r="Q541" s="3" t="s">
        <v>7834</v>
      </c>
    </row>
    <row r="542" spans="1:17" ht="15" customHeight="1" x14ac:dyDescent="0.25">
      <c r="A542" s="8" t="s">
        <v>3003</v>
      </c>
      <c r="B542" s="3" t="s">
        <v>306</v>
      </c>
      <c r="C542" s="3" t="s">
        <v>4373</v>
      </c>
      <c r="D542" s="3" t="str">
        <f t="shared" si="16"/>
        <v>Melannie Quaresma Conway</v>
      </c>
      <c r="E542" s="3">
        <f t="shared" ca="1" si="17"/>
        <v>0.20159811199603561</v>
      </c>
      <c r="F542" s="31" t="s">
        <v>7775</v>
      </c>
      <c r="G542" s="3" t="str">
        <f>Dados[[#This Row],[NOME]]&amp;Dados[[#This Row],[PROVEDOR]]</f>
        <v>Melannie@gmail.com</v>
      </c>
      <c r="H542" s="14">
        <v>55</v>
      </c>
      <c r="I542" s="3" t="str">
        <f>VLOOKUP(Dados[[#This Row],[PREFIXO]],DDD!A:C,2,0)</f>
        <v>Rio Grande do Sul</v>
      </c>
      <c r="J542" s="3" t="str">
        <f>VLOOKUP(Dados[[#This Row],[PREFIXO]],DDD!A:C,3,0)</f>
        <v>Sul</v>
      </c>
      <c r="K542" s="3" t="str">
        <f>IF(Dados[[#This Row],[PREÇO ]]=2000,"Produto A",IF(Dados[[#This Row],[PREÇO ]]=1800,"Produto B","Produto C"))</f>
        <v>Produto A</v>
      </c>
      <c r="L542" s="3" t="str">
        <f>IF(Dados[[#This Row],[Nº DE PARCELAS]]=1,"Boleto","Cartão de crédito")</f>
        <v>Cartão de crédito</v>
      </c>
      <c r="M542" s="28">
        <v>2000</v>
      </c>
      <c r="N542" s="5">
        <v>2</v>
      </c>
      <c r="O542" s="3" t="str">
        <f>IF(Dados[[#This Row],[Nº DE PARCELAS]]=1,"À vista","À Prazo")</f>
        <v>À Prazo</v>
      </c>
      <c r="P542" s="33">
        <v>43646</v>
      </c>
      <c r="Q542" s="3" t="s">
        <v>7832</v>
      </c>
    </row>
    <row r="543" spans="1:17" ht="15" customHeight="1" x14ac:dyDescent="0.25">
      <c r="A543" s="8" t="s">
        <v>1811</v>
      </c>
      <c r="B543" s="3" t="s">
        <v>269</v>
      </c>
      <c r="C543" s="3" t="s">
        <v>4386</v>
      </c>
      <c r="D543" s="3" t="str">
        <f t="shared" si="16"/>
        <v>Hargun Paixão Higgins</v>
      </c>
      <c r="E543" s="3">
        <f t="shared" ca="1" si="17"/>
        <v>0.26382730276905153</v>
      </c>
      <c r="F543" s="31" t="s">
        <v>7777</v>
      </c>
      <c r="G543" s="3" t="str">
        <f>Dados[[#This Row],[NOME]]&amp;Dados[[#This Row],[PROVEDOR]]</f>
        <v>Hargun@ig.com</v>
      </c>
      <c r="H543" s="14">
        <v>38</v>
      </c>
      <c r="I543" s="3" t="str">
        <f>VLOOKUP(Dados[[#This Row],[PREFIXO]],DDD!A:C,2,0)</f>
        <v>Minas Gerais</v>
      </c>
      <c r="J543" s="3" t="str">
        <f>VLOOKUP(Dados[[#This Row],[PREFIXO]],DDD!A:C,3,0)</f>
        <v>Sudeste</v>
      </c>
      <c r="K543" s="3" t="str">
        <f>IF(Dados[[#This Row],[PREÇO ]]=2000,"Produto A",IF(Dados[[#This Row],[PREÇO ]]=1800,"Produto B","Produto C"))</f>
        <v>Produto A</v>
      </c>
      <c r="L543" s="3" t="str">
        <f>IF(Dados[[#This Row],[Nº DE PARCELAS]]=1,"Boleto","Cartão de crédito")</f>
        <v>Boleto</v>
      </c>
      <c r="M543" s="28">
        <v>2000</v>
      </c>
      <c r="N543" s="5">
        <v>1</v>
      </c>
      <c r="O543" s="3" t="str">
        <f>IF(Dados[[#This Row],[Nº DE PARCELAS]]=1,"À vista","À Prazo")</f>
        <v>À vista</v>
      </c>
      <c r="P543" s="33">
        <v>43646</v>
      </c>
      <c r="Q543" s="3" t="s">
        <v>7834</v>
      </c>
    </row>
    <row r="544" spans="1:17" ht="15" customHeight="1" x14ac:dyDescent="0.25">
      <c r="A544" s="8" t="s">
        <v>2684</v>
      </c>
      <c r="B544" s="3" t="s">
        <v>372</v>
      </c>
      <c r="C544" s="3" t="s">
        <v>4395</v>
      </c>
      <c r="D544" s="3" t="str">
        <f t="shared" si="16"/>
        <v>Loana Varela Stack</v>
      </c>
      <c r="E544" s="3">
        <f t="shared" ca="1" si="17"/>
        <v>0.50336780638398138</v>
      </c>
      <c r="F544" s="31" t="s">
        <v>7776</v>
      </c>
      <c r="G544" s="3" t="str">
        <f>Dados[[#This Row],[NOME]]&amp;Dados[[#This Row],[PROVEDOR]]</f>
        <v>Loana@yahoo.com</v>
      </c>
      <c r="H544" s="14">
        <v>75</v>
      </c>
      <c r="I544" s="3" t="str">
        <f>VLOOKUP(Dados[[#This Row],[PREFIXO]],DDD!A:C,2,0)</f>
        <v>Bahia</v>
      </c>
      <c r="J544" s="3" t="str">
        <f>VLOOKUP(Dados[[#This Row],[PREFIXO]],DDD!A:C,3,0)</f>
        <v>Nordeste</v>
      </c>
      <c r="K544" s="3" t="str">
        <f>IF(Dados[[#This Row],[PREÇO ]]=2000,"Produto A",IF(Dados[[#This Row],[PREÇO ]]=1800,"Produto B","Produto C"))</f>
        <v>Produto B</v>
      </c>
      <c r="L544" s="3" t="str">
        <f>IF(Dados[[#This Row],[Nº DE PARCELAS]]=1,"Boleto","Cartão de crédito")</f>
        <v>Cartão de crédito</v>
      </c>
      <c r="M544" s="28">
        <v>1800</v>
      </c>
      <c r="N544" s="5">
        <v>7</v>
      </c>
      <c r="O544" s="3" t="str">
        <f>IF(Dados[[#This Row],[Nº DE PARCELAS]]=1,"À vista","À Prazo")</f>
        <v>À Prazo</v>
      </c>
      <c r="P544" s="33">
        <v>43646</v>
      </c>
      <c r="Q544" s="3" t="s">
        <v>7834</v>
      </c>
    </row>
    <row r="545" spans="1:17" ht="15" customHeight="1" x14ac:dyDescent="0.25">
      <c r="A545" s="8" t="s">
        <v>3369</v>
      </c>
      <c r="B545" s="3" t="s">
        <v>287</v>
      </c>
      <c r="C545" s="3" t="s">
        <v>4388</v>
      </c>
      <c r="D545" s="3" t="str">
        <f t="shared" si="16"/>
        <v>Oriane Pelizzaro Lynch</v>
      </c>
      <c r="E545" s="3">
        <f t="shared" ca="1" si="17"/>
        <v>0.66132944985406517</v>
      </c>
      <c r="F545" s="13" t="s">
        <v>7774</v>
      </c>
      <c r="G545" s="3" t="str">
        <f>Dados[[#This Row],[NOME]]&amp;Dados[[#This Row],[PROVEDOR]]</f>
        <v>Oriane@hotmail.com</v>
      </c>
      <c r="H545" s="14">
        <v>77</v>
      </c>
      <c r="I545" s="3" t="str">
        <f>VLOOKUP(Dados[[#This Row],[PREFIXO]],DDD!A:C,2,0)</f>
        <v>Bahia</v>
      </c>
      <c r="J545" s="3" t="str">
        <f>VLOOKUP(Dados[[#This Row],[PREFIXO]],DDD!A:C,3,0)</f>
        <v>Nordeste</v>
      </c>
      <c r="K545" s="3" t="str">
        <f>IF(Dados[[#This Row],[PREÇO ]]=2000,"Produto A",IF(Dados[[#This Row],[PREÇO ]]=1800,"Produto B","Produto C"))</f>
        <v>Produto B</v>
      </c>
      <c r="L545" s="3" t="str">
        <f>IF(Dados[[#This Row],[Nº DE PARCELAS]]=1,"Boleto","Cartão de crédito")</f>
        <v>Cartão de crédito</v>
      </c>
      <c r="M545" s="28">
        <v>1800</v>
      </c>
      <c r="N545" s="5">
        <v>3</v>
      </c>
      <c r="O545" s="3" t="str">
        <f>IF(Dados[[#This Row],[Nº DE PARCELAS]]=1,"À vista","À Prazo")</f>
        <v>À Prazo</v>
      </c>
      <c r="P545" s="33">
        <v>43647</v>
      </c>
      <c r="Q545" s="3" t="s">
        <v>7834</v>
      </c>
    </row>
    <row r="546" spans="1:17" ht="15" customHeight="1" x14ac:dyDescent="0.25">
      <c r="A546" s="8" t="s">
        <v>2458</v>
      </c>
      <c r="B546" s="3" t="s">
        <v>144</v>
      </c>
      <c r="C546" s="3" t="s">
        <v>4371</v>
      </c>
      <c r="D546" s="3" t="str">
        <f t="shared" si="16"/>
        <v>Kulthum Fontes Atkinson</v>
      </c>
      <c r="E546" s="3">
        <f t="shared" ca="1" si="17"/>
        <v>0.67665261464817061</v>
      </c>
      <c r="F546" s="13" t="s">
        <v>7774</v>
      </c>
      <c r="G546" s="3" t="str">
        <f>Dados[[#This Row],[NOME]]&amp;Dados[[#This Row],[PROVEDOR]]</f>
        <v>Kulthum@hotmail.com</v>
      </c>
      <c r="H546" s="14">
        <v>61</v>
      </c>
      <c r="I546" s="3" t="str">
        <f>VLOOKUP(Dados[[#This Row],[PREFIXO]],DDD!A:C,2,0)</f>
        <v>Distrito Federal</v>
      </c>
      <c r="J546" s="3" t="str">
        <f>VLOOKUP(Dados[[#This Row],[PREFIXO]],DDD!A:C,3,0)</f>
        <v>Centro-Oeste</v>
      </c>
      <c r="K546" s="3" t="str">
        <f>IF(Dados[[#This Row],[PREÇO ]]=2000,"Produto A",IF(Dados[[#This Row],[PREÇO ]]=1800,"Produto B","Produto C"))</f>
        <v>Produto B</v>
      </c>
      <c r="L546" s="3" t="str">
        <f>IF(Dados[[#This Row],[Nº DE PARCELAS]]=1,"Boleto","Cartão de crédito")</f>
        <v>Cartão de crédito</v>
      </c>
      <c r="M546" s="28">
        <v>1800</v>
      </c>
      <c r="N546" s="5">
        <v>5</v>
      </c>
      <c r="O546" s="3" t="str">
        <f>IF(Dados[[#This Row],[Nº DE PARCELAS]]=1,"À vista","À Prazo")</f>
        <v>À Prazo</v>
      </c>
      <c r="P546" s="33">
        <v>43647</v>
      </c>
      <c r="Q546" s="3" t="s">
        <v>7832</v>
      </c>
    </row>
    <row r="547" spans="1:17" ht="15" customHeight="1" x14ac:dyDescent="0.25">
      <c r="A547" s="8" t="s">
        <v>2507</v>
      </c>
      <c r="B547" s="3" t="s">
        <v>193</v>
      </c>
      <c r="C547" s="3" t="s">
        <v>4381</v>
      </c>
      <c r="D547" s="3" t="str">
        <f t="shared" si="16"/>
        <v>Larissa Levy Fletcher</v>
      </c>
      <c r="E547" s="3">
        <f t="shared" ca="1" si="17"/>
        <v>0.18470091484300355</v>
      </c>
      <c r="F547" s="31" t="s">
        <v>7775</v>
      </c>
      <c r="G547" s="3" t="str">
        <f>Dados[[#This Row],[NOME]]&amp;Dados[[#This Row],[PROVEDOR]]</f>
        <v>Larissa@gmail.com</v>
      </c>
      <c r="H547" s="14">
        <v>41</v>
      </c>
      <c r="I547" s="3" t="str">
        <f>VLOOKUP(Dados[[#This Row],[PREFIXO]],DDD!A:C,2,0)</f>
        <v>Paraná</v>
      </c>
      <c r="J547" s="3" t="str">
        <f>VLOOKUP(Dados[[#This Row],[PREFIXO]],DDD!A:C,3,0)</f>
        <v>Sul</v>
      </c>
      <c r="K547" s="3" t="str">
        <f>IF(Dados[[#This Row],[PREÇO ]]=2000,"Produto A",IF(Dados[[#This Row],[PREÇO ]]=1800,"Produto B","Produto C"))</f>
        <v>Produto B</v>
      </c>
      <c r="L547" s="3" t="str">
        <f>IF(Dados[[#This Row],[Nº DE PARCELAS]]=1,"Boleto","Cartão de crédito")</f>
        <v>Cartão de crédito</v>
      </c>
      <c r="M547" s="28">
        <v>1800</v>
      </c>
      <c r="N547" s="5">
        <v>4</v>
      </c>
      <c r="O547" s="3" t="str">
        <f>IF(Dados[[#This Row],[Nº DE PARCELAS]]=1,"À vista","À Prazo")</f>
        <v>À Prazo</v>
      </c>
      <c r="P547" s="33">
        <v>43647</v>
      </c>
      <c r="Q547" s="3" t="s">
        <v>7833</v>
      </c>
    </row>
    <row r="548" spans="1:17" ht="15" customHeight="1" x14ac:dyDescent="0.25">
      <c r="A548" s="8" t="s">
        <v>2141</v>
      </c>
      <c r="B548" s="3" t="s">
        <v>213</v>
      </c>
      <c r="C548" s="3" t="s">
        <v>4403</v>
      </c>
      <c r="D548" s="3" t="str">
        <f t="shared" si="16"/>
        <v>Jessica Malta Walsh</v>
      </c>
      <c r="E548" s="3">
        <f t="shared" ca="1" si="17"/>
        <v>0.90719963501682599</v>
      </c>
      <c r="F548" s="31" t="s">
        <v>7776</v>
      </c>
      <c r="G548" s="3" t="str">
        <f>Dados[[#This Row],[NOME]]&amp;Dados[[#This Row],[PROVEDOR]]</f>
        <v>Jessica@yahoo.com</v>
      </c>
      <c r="H548" s="14">
        <v>62</v>
      </c>
      <c r="I548" s="3" t="str">
        <f>VLOOKUP(Dados[[#This Row],[PREFIXO]],DDD!A:C,2,0)</f>
        <v>Goiás</v>
      </c>
      <c r="J548" s="3" t="str">
        <f>VLOOKUP(Dados[[#This Row],[PREFIXO]],DDD!A:C,3,0)</f>
        <v>Centro-Oeste</v>
      </c>
      <c r="K548" s="3" t="str">
        <f>IF(Dados[[#This Row],[PREÇO ]]=2000,"Produto A",IF(Dados[[#This Row],[PREÇO ]]=1800,"Produto B","Produto C"))</f>
        <v>Produto A</v>
      </c>
      <c r="L548" s="3" t="str">
        <f>IF(Dados[[#This Row],[Nº DE PARCELAS]]=1,"Boleto","Cartão de crédito")</f>
        <v>Cartão de crédito</v>
      </c>
      <c r="M548" s="28">
        <v>2000</v>
      </c>
      <c r="N548" s="5">
        <v>2</v>
      </c>
      <c r="O548" s="3" t="str">
        <f>IF(Dados[[#This Row],[Nº DE PARCELAS]]=1,"À vista","À Prazo")</f>
        <v>À Prazo</v>
      </c>
      <c r="P548" s="33">
        <v>43648</v>
      </c>
      <c r="Q548" s="3" t="s">
        <v>7833</v>
      </c>
    </row>
    <row r="549" spans="1:17" ht="15" customHeight="1" x14ac:dyDescent="0.25">
      <c r="A549" s="8" t="s">
        <v>1964</v>
      </c>
      <c r="B549" s="3" t="s">
        <v>36</v>
      </c>
      <c r="C549" s="3" t="s">
        <v>4379</v>
      </c>
      <c r="D549" s="3" t="str">
        <f t="shared" si="16"/>
        <v>Inês Ascensão Duncan</v>
      </c>
      <c r="E549" s="3">
        <f t="shared" ca="1" si="17"/>
        <v>0.64311074437747195</v>
      </c>
      <c r="F549" s="31" t="s">
        <v>7777</v>
      </c>
      <c r="G549" s="3" t="str">
        <f>Dados[[#This Row],[NOME]]&amp;Dados[[#This Row],[PROVEDOR]]</f>
        <v>Inês@ig.com</v>
      </c>
      <c r="H549" s="14">
        <v>42</v>
      </c>
      <c r="I549" s="3" t="str">
        <f>VLOOKUP(Dados[[#This Row],[PREFIXO]],DDD!A:C,2,0)</f>
        <v>Paraná</v>
      </c>
      <c r="J549" s="3" t="str">
        <f>VLOOKUP(Dados[[#This Row],[PREFIXO]],DDD!A:C,3,0)</f>
        <v>Sul</v>
      </c>
      <c r="K549" s="3" t="str">
        <f>IF(Dados[[#This Row],[PREÇO ]]=2000,"Produto A",IF(Dados[[#This Row],[PREÇO ]]=1800,"Produto B","Produto C"))</f>
        <v>Produto B</v>
      </c>
      <c r="L549" s="3" t="str">
        <f>IF(Dados[[#This Row],[Nº DE PARCELAS]]=1,"Boleto","Cartão de crédito")</f>
        <v>Cartão de crédito</v>
      </c>
      <c r="M549" s="28">
        <v>1800</v>
      </c>
      <c r="N549" s="5">
        <v>3</v>
      </c>
      <c r="O549" s="3" t="str">
        <f>IF(Dados[[#This Row],[Nº DE PARCELAS]]=1,"À vista","À Prazo")</f>
        <v>À Prazo</v>
      </c>
      <c r="P549" s="33">
        <v>43648</v>
      </c>
      <c r="Q549" s="3" t="s">
        <v>7832</v>
      </c>
    </row>
    <row r="550" spans="1:17" ht="15" customHeight="1" x14ac:dyDescent="0.25">
      <c r="A550" s="8" t="s">
        <v>3455</v>
      </c>
      <c r="B550" s="3" t="s">
        <v>373</v>
      </c>
      <c r="C550" s="3" t="s">
        <v>4396</v>
      </c>
      <c r="D550" s="3" t="str">
        <f t="shared" si="16"/>
        <v>Priyal Vasconcelos Pollock</v>
      </c>
      <c r="E550" s="3">
        <f t="shared" ca="1" si="17"/>
        <v>0.18962716859293638</v>
      </c>
      <c r="F550" s="31" t="s">
        <v>7775</v>
      </c>
      <c r="G550" s="3" t="str">
        <f>Dados[[#This Row],[NOME]]&amp;Dados[[#This Row],[PROVEDOR]]</f>
        <v>Priyal@gmail.com</v>
      </c>
      <c r="H550" s="14">
        <v>79</v>
      </c>
      <c r="I550" s="3" t="str">
        <f>VLOOKUP(Dados[[#This Row],[PREFIXO]],DDD!A:C,2,0)</f>
        <v>Sergipe</v>
      </c>
      <c r="J550" s="3" t="str">
        <f>VLOOKUP(Dados[[#This Row],[PREFIXO]],DDD!A:C,3,0)</f>
        <v>Nordeste</v>
      </c>
      <c r="K550" s="3" t="str">
        <f>IF(Dados[[#This Row],[PREÇO ]]=2000,"Produto A",IF(Dados[[#This Row],[PREÇO ]]=1800,"Produto B","Produto C"))</f>
        <v>Produto C</v>
      </c>
      <c r="L550" s="3" t="str">
        <f>IF(Dados[[#This Row],[Nº DE PARCELAS]]=1,"Boleto","Cartão de crédito")</f>
        <v>Cartão de crédito</v>
      </c>
      <c r="M550" s="28">
        <v>1500</v>
      </c>
      <c r="N550" s="5">
        <v>10</v>
      </c>
      <c r="O550" s="3" t="str">
        <f>IF(Dados[[#This Row],[Nº DE PARCELAS]]=1,"À vista","À Prazo")</f>
        <v>À Prazo</v>
      </c>
      <c r="P550" s="33">
        <v>43648</v>
      </c>
      <c r="Q550" s="3" t="s">
        <v>7833</v>
      </c>
    </row>
    <row r="551" spans="1:17" ht="15" customHeight="1" x14ac:dyDescent="0.25">
      <c r="A551" s="8" t="s">
        <v>480</v>
      </c>
      <c r="B551" s="3" t="s">
        <v>92</v>
      </c>
      <c r="C551" s="3" t="s">
        <v>4378</v>
      </c>
      <c r="D551" s="3" t="str">
        <f t="shared" si="16"/>
        <v>Aíko Cauduro Dempsey</v>
      </c>
      <c r="E551" s="3">
        <f t="shared" ca="1" si="17"/>
        <v>0.18636088108938964</v>
      </c>
      <c r="F551" s="31" t="s">
        <v>7776</v>
      </c>
      <c r="G551" s="3" t="str">
        <f>Dados[[#This Row],[NOME]]&amp;Dados[[#This Row],[PROVEDOR]]</f>
        <v>Aíko@yahoo.com</v>
      </c>
      <c r="H551" s="14">
        <v>63</v>
      </c>
      <c r="I551" s="3" t="str">
        <f>VLOOKUP(Dados[[#This Row],[PREFIXO]],DDD!A:C,2,0)</f>
        <v>Tocantins</v>
      </c>
      <c r="J551" s="3" t="str">
        <f>VLOOKUP(Dados[[#This Row],[PREFIXO]],DDD!A:C,3,0)</f>
        <v>Norte</v>
      </c>
      <c r="K551" s="3" t="str">
        <f>IF(Dados[[#This Row],[PREÇO ]]=2000,"Produto A",IF(Dados[[#This Row],[PREÇO ]]=1800,"Produto B","Produto C"))</f>
        <v>Produto A</v>
      </c>
      <c r="L551" s="3" t="str">
        <f>IF(Dados[[#This Row],[Nº DE PARCELAS]]=1,"Boleto","Cartão de crédito")</f>
        <v>Boleto</v>
      </c>
      <c r="M551" s="28">
        <v>2000</v>
      </c>
      <c r="N551" s="5">
        <v>1</v>
      </c>
      <c r="O551" s="3" t="str">
        <f>IF(Dados[[#This Row],[Nº DE PARCELAS]]=1,"À vista","À Prazo")</f>
        <v>À vista</v>
      </c>
      <c r="P551" s="33">
        <v>43649</v>
      </c>
      <c r="Q551" s="3" t="s">
        <v>7833</v>
      </c>
    </row>
    <row r="552" spans="1:17" ht="15" customHeight="1" x14ac:dyDescent="0.25">
      <c r="A552" s="8" t="s">
        <v>2625</v>
      </c>
      <c r="B552" s="3" t="s">
        <v>312</v>
      </c>
      <c r="C552" s="3" t="s">
        <v>4383</v>
      </c>
      <c r="D552" s="3" t="str">
        <f t="shared" si="16"/>
        <v>Lianny Ramos Fitzgerald</v>
      </c>
      <c r="E552" s="3">
        <f t="shared" ca="1" si="17"/>
        <v>0.1362652434842192</v>
      </c>
      <c r="F552" s="13" t="s">
        <v>7774</v>
      </c>
      <c r="G552" s="3" t="str">
        <f>Dados[[#This Row],[NOME]]&amp;Dados[[#This Row],[PROVEDOR]]</f>
        <v>Lianny@hotmail.com</v>
      </c>
      <c r="H552" s="14">
        <v>43</v>
      </c>
      <c r="I552" s="3" t="str">
        <f>VLOOKUP(Dados[[#This Row],[PREFIXO]],DDD!A:C,2,0)</f>
        <v>Paraná</v>
      </c>
      <c r="J552" s="3" t="str">
        <f>VLOOKUP(Dados[[#This Row],[PREFIXO]],DDD!A:C,3,0)</f>
        <v>Sul</v>
      </c>
      <c r="K552" s="3" t="str">
        <f>IF(Dados[[#This Row],[PREÇO ]]=2000,"Produto A",IF(Dados[[#This Row],[PREÇO ]]=1800,"Produto B","Produto C"))</f>
        <v>Produto A</v>
      </c>
      <c r="L552" s="3" t="str">
        <f>IF(Dados[[#This Row],[Nº DE PARCELAS]]=1,"Boleto","Cartão de crédito")</f>
        <v>Boleto</v>
      </c>
      <c r="M552" s="28">
        <v>2000</v>
      </c>
      <c r="N552" s="5">
        <v>1</v>
      </c>
      <c r="O552" s="3" t="str">
        <f>IF(Dados[[#This Row],[Nº DE PARCELAS]]=1,"À vista","À Prazo")</f>
        <v>À vista</v>
      </c>
      <c r="P552" s="33">
        <v>43649</v>
      </c>
      <c r="Q552" s="3" t="s">
        <v>7832</v>
      </c>
    </row>
    <row r="553" spans="1:17" ht="15" customHeight="1" x14ac:dyDescent="0.25">
      <c r="A553" s="8" t="s">
        <v>3843</v>
      </c>
      <c r="B553" s="3" t="s">
        <v>375</v>
      </c>
      <c r="C553" s="3" t="s">
        <v>4394</v>
      </c>
      <c r="D553" s="3" t="str">
        <f t="shared" si="16"/>
        <v>Sofia Vaz O’Connell</v>
      </c>
      <c r="E553" s="3">
        <f t="shared" ca="1" si="17"/>
        <v>0.48319405025353301</v>
      </c>
      <c r="F553" s="31" t="s">
        <v>7777</v>
      </c>
      <c r="G553" s="3" t="str">
        <f>Dados[[#This Row],[NOME]]&amp;Dados[[#This Row],[PROVEDOR]]</f>
        <v>Sofia@ig.com</v>
      </c>
      <c r="H553" s="14">
        <v>81</v>
      </c>
      <c r="I553" s="3" t="str">
        <f>VLOOKUP(Dados[[#This Row],[PREFIXO]],DDD!A:C,2,0)</f>
        <v>Pernambuco</v>
      </c>
      <c r="J553" s="3" t="str">
        <f>VLOOKUP(Dados[[#This Row],[PREFIXO]],DDD!A:C,3,0)</f>
        <v>Nordeste</v>
      </c>
      <c r="K553" s="3" t="str">
        <f>IF(Dados[[#This Row],[PREÇO ]]=2000,"Produto A",IF(Dados[[#This Row],[PREÇO ]]=1800,"Produto B","Produto C"))</f>
        <v>Produto C</v>
      </c>
      <c r="L553" s="3" t="str">
        <f>IF(Dados[[#This Row],[Nº DE PARCELAS]]=1,"Boleto","Cartão de crédito")</f>
        <v>Cartão de crédito</v>
      </c>
      <c r="M553" s="28">
        <v>1500</v>
      </c>
      <c r="N553" s="5">
        <v>10</v>
      </c>
      <c r="O553" s="3" t="str">
        <f>IF(Dados[[#This Row],[Nº DE PARCELAS]]=1,"À vista","À Prazo")</f>
        <v>À Prazo</v>
      </c>
      <c r="P553" s="33">
        <v>43649</v>
      </c>
      <c r="Q553" s="3" t="s">
        <v>7834</v>
      </c>
    </row>
    <row r="554" spans="1:17" ht="15" customHeight="1" x14ac:dyDescent="0.25">
      <c r="A554" s="8" t="s">
        <v>2995</v>
      </c>
      <c r="B554" s="3" t="s">
        <v>298</v>
      </c>
      <c r="C554" s="3" t="s">
        <v>4395</v>
      </c>
      <c r="D554" s="3" t="str">
        <f t="shared" si="16"/>
        <v>Mehr Poeta Stack</v>
      </c>
      <c r="E554" s="3">
        <f t="shared" ca="1" si="17"/>
        <v>0.28271235741009859</v>
      </c>
      <c r="F554" s="13" t="s">
        <v>7774</v>
      </c>
      <c r="G554" s="3" t="str">
        <f>Dados[[#This Row],[NOME]]&amp;Dados[[#This Row],[PROVEDOR]]</f>
        <v>Mehr@hotmail.com</v>
      </c>
      <c r="H554" s="14">
        <v>82</v>
      </c>
      <c r="I554" s="3" t="str">
        <f>VLOOKUP(Dados[[#This Row],[PREFIXO]],DDD!A:C,2,0)</f>
        <v>Alagoas</v>
      </c>
      <c r="J554" s="3" t="str">
        <f>VLOOKUP(Dados[[#This Row],[PREFIXO]],DDD!A:C,3,0)</f>
        <v>Nordeste</v>
      </c>
      <c r="K554" s="3" t="str">
        <f>IF(Dados[[#This Row],[PREÇO ]]=2000,"Produto A",IF(Dados[[#This Row],[PREÇO ]]=1800,"Produto B","Produto C"))</f>
        <v>Produto B</v>
      </c>
      <c r="L554" s="3" t="str">
        <f>IF(Dados[[#This Row],[Nº DE PARCELAS]]=1,"Boleto","Cartão de crédito")</f>
        <v>Cartão de crédito</v>
      </c>
      <c r="M554" s="28">
        <v>1800</v>
      </c>
      <c r="N554" s="5">
        <v>5</v>
      </c>
      <c r="O554" s="3" t="str">
        <f>IF(Dados[[#This Row],[Nº DE PARCELAS]]=1,"À vista","À Prazo")</f>
        <v>À Prazo</v>
      </c>
      <c r="P554" s="33">
        <v>43650</v>
      </c>
      <c r="Q554" s="3" t="s">
        <v>7833</v>
      </c>
    </row>
    <row r="555" spans="1:17" ht="15" customHeight="1" x14ac:dyDescent="0.25">
      <c r="A555" s="8" t="s">
        <v>1448</v>
      </c>
      <c r="B555" s="3" t="s">
        <v>291</v>
      </c>
      <c r="C555" s="3" t="s">
        <v>4374</v>
      </c>
      <c r="D555" s="3" t="str">
        <f t="shared" si="16"/>
        <v>Elieta Pestana Calhoun</v>
      </c>
      <c r="E555" s="3">
        <f t="shared" ca="1" si="17"/>
        <v>0.54177049504749197</v>
      </c>
      <c r="F555" s="31" t="s">
        <v>7775</v>
      </c>
      <c r="G555" s="3" t="str">
        <f>Dados[[#This Row],[NOME]]&amp;Dados[[#This Row],[PROVEDOR]]</f>
        <v>Elieta@gmail.com</v>
      </c>
      <c r="H555" s="14">
        <v>44</v>
      </c>
      <c r="I555" s="3" t="str">
        <f>VLOOKUP(Dados[[#This Row],[PREFIXO]],DDD!A:C,2,0)</f>
        <v>Paraná</v>
      </c>
      <c r="J555" s="3" t="str">
        <f>VLOOKUP(Dados[[#This Row],[PREFIXO]],DDD!A:C,3,0)</f>
        <v>Sul</v>
      </c>
      <c r="K555" s="3" t="str">
        <f>IF(Dados[[#This Row],[PREÇO ]]=2000,"Produto A",IF(Dados[[#This Row],[PREÇO ]]=1800,"Produto B","Produto C"))</f>
        <v>Produto A</v>
      </c>
      <c r="L555" s="3" t="str">
        <f>IF(Dados[[#This Row],[Nº DE PARCELAS]]=1,"Boleto","Cartão de crédito")</f>
        <v>Boleto</v>
      </c>
      <c r="M555" s="28">
        <v>2000</v>
      </c>
      <c r="N555" s="5">
        <v>1</v>
      </c>
      <c r="O555" s="3" t="str">
        <f>IF(Dados[[#This Row],[Nº DE PARCELAS]]=1,"À vista","À Prazo")</f>
        <v>À vista</v>
      </c>
      <c r="P555" s="33">
        <v>43650</v>
      </c>
      <c r="Q555" s="3" t="s">
        <v>7832</v>
      </c>
    </row>
    <row r="556" spans="1:17" ht="15" customHeight="1" x14ac:dyDescent="0.25">
      <c r="A556" s="8" t="s">
        <v>3783</v>
      </c>
      <c r="B556" s="3" t="s">
        <v>315</v>
      </c>
      <c r="C556" s="3" t="s">
        <v>4374</v>
      </c>
      <c r="D556" s="3" t="str">
        <f t="shared" si="16"/>
        <v>Shayanne Rehder Calhoun</v>
      </c>
      <c r="E556" s="3">
        <f t="shared" ca="1" si="17"/>
        <v>0.44452428911354114</v>
      </c>
      <c r="F556" s="31" t="s">
        <v>7777</v>
      </c>
      <c r="G556" s="3" t="str">
        <f>Dados[[#This Row],[NOME]]&amp;Dados[[#This Row],[PROVEDOR]]</f>
        <v>Shayanne@ig.com</v>
      </c>
      <c r="H556" s="14">
        <v>64</v>
      </c>
      <c r="I556" s="3" t="str">
        <f>VLOOKUP(Dados[[#This Row],[PREFIXO]],DDD!A:C,2,0)</f>
        <v>Goiás</v>
      </c>
      <c r="J556" s="3" t="str">
        <f>VLOOKUP(Dados[[#This Row],[PREFIXO]],DDD!A:C,3,0)</f>
        <v>Centro-Oeste</v>
      </c>
      <c r="K556" s="3" t="str">
        <f>IF(Dados[[#This Row],[PREÇO ]]=2000,"Produto A",IF(Dados[[#This Row],[PREÇO ]]=1800,"Produto B","Produto C"))</f>
        <v>Produto B</v>
      </c>
      <c r="L556" s="3" t="str">
        <f>IF(Dados[[#This Row],[Nº DE PARCELAS]]=1,"Boleto","Cartão de crédito")</f>
        <v>Cartão de crédito</v>
      </c>
      <c r="M556" s="28">
        <v>1800</v>
      </c>
      <c r="N556" s="5">
        <v>5</v>
      </c>
      <c r="O556" s="3" t="str">
        <f>IF(Dados[[#This Row],[Nº DE PARCELAS]]=1,"À vista","À Prazo")</f>
        <v>À Prazo</v>
      </c>
      <c r="P556" s="33">
        <v>43650</v>
      </c>
      <c r="Q556" s="3" t="s">
        <v>7831</v>
      </c>
    </row>
    <row r="557" spans="1:17" ht="15" customHeight="1" x14ac:dyDescent="0.25">
      <c r="A557" s="8" t="s">
        <v>3258</v>
      </c>
      <c r="B557" s="3" t="s">
        <v>176</v>
      </c>
      <c r="C557" s="3" t="s">
        <v>4394</v>
      </c>
      <c r="D557" s="3" t="str">
        <f t="shared" si="16"/>
        <v>Nícia Hungria O’Connell</v>
      </c>
      <c r="E557" s="3">
        <f t="shared" ca="1" si="17"/>
        <v>0.79712607567299554</v>
      </c>
      <c r="F557" s="31" t="s">
        <v>7777</v>
      </c>
      <c r="G557" s="3" t="str">
        <f>Dados[[#This Row],[NOME]]&amp;Dados[[#This Row],[PROVEDOR]]</f>
        <v>Nícia@ig.com</v>
      </c>
      <c r="H557" s="14">
        <v>65</v>
      </c>
      <c r="I557" s="3" t="str">
        <f>VLOOKUP(Dados[[#This Row],[PREFIXO]],DDD!A:C,2,0)</f>
        <v>Mato Grosso</v>
      </c>
      <c r="J557" s="3" t="str">
        <f>VLOOKUP(Dados[[#This Row],[PREFIXO]],DDD!A:C,3,0)</f>
        <v>Centro-Oeste</v>
      </c>
      <c r="K557" s="3" t="str">
        <f>IF(Dados[[#This Row],[PREÇO ]]=2000,"Produto A",IF(Dados[[#This Row],[PREÇO ]]=1800,"Produto B","Produto C"))</f>
        <v>Produto C</v>
      </c>
      <c r="L557" s="3" t="str">
        <f>IF(Dados[[#This Row],[Nº DE PARCELAS]]=1,"Boleto","Cartão de crédito")</f>
        <v>Cartão de crédito</v>
      </c>
      <c r="M557" s="28">
        <v>1500</v>
      </c>
      <c r="N557" s="5">
        <v>8</v>
      </c>
      <c r="O557" s="3" t="str">
        <f>IF(Dados[[#This Row],[Nº DE PARCELAS]]=1,"À vista","À Prazo")</f>
        <v>À Prazo</v>
      </c>
      <c r="P557" s="33">
        <v>43651</v>
      </c>
      <c r="Q557" s="3" t="s">
        <v>7834</v>
      </c>
    </row>
    <row r="558" spans="1:17" ht="15" customHeight="1" x14ac:dyDescent="0.25">
      <c r="A558" s="8" t="s">
        <v>4241</v>
      </c>
      <c r="B558" s="3" t="s">
        <v>387</v>
      </c>
      <c r="C558" s="3" t="s">
        <v>4402</v>
      </c>
      <c r="D558" s="3" t="str">
        <f t="shared" si="16"/>
        <v>Yaresi Young Sinclair</v>
      </c>
      <c r="E558" s="3">
        <f t="shared" ca="1" si="17"/>
        <v>0.32973891979321968</v>
      </c>
      <c r="F558" s="31" t="s">
        <v>7776</v>
      </c>
      <c r="G558" s="3" t="str">
        <f>Dados[[#This Row],[NOME]]&amp;Dados[[#This Row],[PROVEDOR]]</f>
        <v>Yaresi@yahoo.com</v>
      </c>
      <c r="H558" s="14">
        <v>45</v>
      </c>
      <c r="I558" s="3" t="str">
        <f>VLOOKUP(Dados[[#This Row],[PREFIXO]],DDD!A:C,2,0)</f>
        <v>Paraná</v>
      </c>
      <c r="J558" s="3" t="str">
        <f>VLOOKUP(Dados[[#This Row],[PREFIXO]],DDD!A:C,3,0)</f>
        <v>Sul</v>
      </c>
      <c r="K558" s="3" t="str">
        <f>IF(Dados[[#This Row],[PREÇO ]]=2000,"Produto A",IF(Dados[[#This Row],[PREÇO ]]=1800,"Produto B","Produto C"))</f>
        <v>Produto C</v>
      </c>
      <c r="L558" s="3" t="str">
        <f>IF(Dados[[#This Row],[Nº DE PARCELAS]]=1,"Boleto","Cartão de crédito")</f>
        <v>Cartão de crédito</v>
      </c>
      <c r="M558" s="28">
        <v>1500</v>
      </c>
      <c r="N558" s="5">
        <v>8</v>
      </c>
      <c r="O558" s="3" t="str">
        <f>IF(Dados[[#This Row],[Nº DE PARCELAS]]=1,"À vista","À Prazo")</f>
        <v>À Prazo</v>
      </c>
      <c r="P558" s="33">
        <v>43651</v>
      </c>
      <c r="Q558" s="3" t="s">
        <v>7834</v>
      </c>
    </row>
    <row r="559" spans="1:17" ht="15" customHeight="1" x14ac:dyDescent="0.25">
      <c r="A559" s="8" t="s">
        <v>1739</v>
      </c>
      <c r="B559" s="3" t="s">
        <v>197</v>
      </c>
      <c r="C559" s="3" t="s">
        <v>4392</v>
      </c>
      <c r="D559" s="3" t="str">
        <f t="shared" si="16"/>
        <v>Giovanna Lira McLaughlin</v>
      </c>
      <c r="E559" s="3">
        <f t="shared" ca="1" si="17"/>
        <v>0.73955463004916966</v>
      </c>
      <c r="F559" s="13" t="s">
        <v>7774</v>
      </c>
      <c r="G559" s="3" t="str">
        <f>Dados[[#This Row],[NOME]]&amp;Dados[[#This Row],[PROVEDOR]]</f>
        <v>Giovanna@hotmail.com</v>
      </c>
      <c r="H559" s="14">
        <v>83</v>
      </c>
      <c r="I559" s="3" t="str">
        <f>VLOOKUP(Dados[[#This Row],[PREFIXO]],DDD!A:C,2,0)</f>
        <v>Paraíba</v>
      </c>
      <c r="J559" s="3" t="str">
        <f>VLOOKUP(Dados[[#This Row],[PREFIXO]],DDD!A:C,3,0)</f>
        <v>Nordeste</v>
      </c>
      <c r="K559" s="3" t="str">
        <f>IF(Dados[[#This Row],[PREÇO ]]=2000,"Produto A",IF(Dados[[#This Row],[PREÇO ]]=1800,"Produto B","Produto C"))</f>
        <v>Produto A</v>
      </c>
      <c r="L559" s="3" t="str">
        <f>IF(Dados[[#This Row],[Nº DE PARCELAS]]=1,"Boleto","Cartão de crédito")</f>
        <v>Boleto</v>
      </c>
      <c r="M559" s="28">
        <v>2000</v>
      </c>
      <c r="N559" s="5">
        <v>1</v>
      </c>
      <c r="O559" s="3" t="str">
        <f>IF(Dados[[#This Row],[Nº DE PARCELAS]]=1,"À vista","À Prazo")</f>
        <v>À vista</v>
      </c>
      <c r="P559" s="33">
        <v>43651</v>
      </c>
      <c r="Q559" s="3" t="s">
        <v>7834</v>
      </c>
    </row>
    <row r="560" spans="1:17" ht="15" customHeight="1" x14ac:dyDescent="0.25">
      <c r="A560" s="8" t="s">
        <v>1865</v>
      </c>
      <c r="B560" s="3" t="s">
        <v>323</v>
      </c>
      <c r="C560" s="3" t="s">
        <v>4401</v>
      </c>
      <c r="D560" s="3" t="str">
        <f t="shared" si="16"/>
        <v>Heluísa Romão Salisbury</v>
      </c>
      <c r="E560" s="3">
        <f t="shared" ca="1" si="17"/>
        <v>1.2813692523274689E-3</v>
      </c>
      <c r="F560" s="31" t="s">
        <v>7776</v>
      </c>
      <c r="G560" s="3" t="str">
        <f>Dados[[#This Row],[NOME]]&amp;Dados[[#This Row],[PROVEDOR]]</f>
        <v>Heluísa@yahoo.com</v>
      </c>
      <c r="H560" s="14">
        <v>66</v>
      </c>
      <c r="I560" s="3" t="str">
        <f>VLOOKUP(Dados[[#This Row],[PREFIXO]],DDD!A:C,2,0)</f>
        <v>Mato Grosso</v>
      </c>
      <c r="J560" s="3" t="str">
        <f>VLOOKUP(Dados[[#This Row],[PREFIXO]],DDD!A:C,3,0)</f>
        <v>Centro-Oeste</v>
      </c>
      <c r="K560" s="3" t="str">
        <f>IF(Dados[[#This Row],[PREÇO ]]=2000,"Produto A",IF(Dados[[#This Row],[PREÇO ]]=1800,"Produto B","Produto C"))</f>
        <v>Produto B</v>
      </c>
      <c r="L560" s="3" t="str">
        <f>IF(Dados[[#This Row],[Nº DE PARCELAS]]=1,"Boleto","Cartão de crédito")</f>
        <v>Cartão de crédito</v>
      </c>
      <c r="M560" s="28">
        <v>1800</v>
      </c>
      <c r="N560" s="5">
        <v>5</v>
      </c>
      <c r="O560" s="3" t="str">
        <f>IF(Dados[[#This Row],[Nº DE PARCELAS]]=1,"À vista","À Prazo")</f>
        <v>À Prazo</v>
      </c>
      <c r="P560" s="33">
        <v>43652</v>
      </c>
      <c r="Q560" s="3" t="s">
        <v>7834</v>
      </c>
    </row>
    <row r="561" spans="1:17" ht="15" customHeight="1" x14ac:dyDescent="0.25">
      <c r="A561" s="8" t="s">
        <v>1108</v>
      </c>
      <c r="B561" s="3" t="s">
        <v>336</v>
      </c>
      <c r="C561" s="3" t="s">
        <v>4379</v>
      </c>
      <c r="D561" s="3" t="str">
        <f t="shared" si="16"/>
        <v>Chreshta Santander Duncan</v>
      </c>
      <c r="E561" s="3">
        <f t="shared" ca="1" si="17"/>
        <v>0.62159580522876012</v>
      </c>
      <c r="F561" s="31" t="s">
        <v>7777</v>
      </c>
      <c r="G561" s="3" t="str">
        <f>Dados[[#This Row],[NOME]]&amp;Dados[[#This Row],[PROVEDOR]]</f>
        <v>Chreshta@ig.com</v>
      </c>
      <c r="H561" s="14">
        <v>84</v>
      </c>
      <c r="I561" s="3" t="str">
        <f>VLOOKUP(Dados[[#This Row],[PREFIXO]],DDD!A:C,2,0)</f>
        <v>Rio Grande do Norte</v>
      </c>
      <c r="J561" s="3" t="str">
        <f>VLOOKUP(Dados[[#This Row],[PREFIXO]],DDD!A:C,3,0)</f>
        <v>Nordeste</v>
      </c>
      <c r="K561" s="3" t="str">
        <f>IF(Dados[[#This Row],[PREÇO ]]=2000,"Produto A",IF(Dados[[#This Row],[PREÇO ]]=1800,"Produto B","Produto C"))</f>
        <v>Produto A</v>
      </c>
      <c r="L561" s="3" t="str">
        <f>IF(Dados[[#This Row],[Nº DE PARCELAS]]=1,"Boleto","Cartão de crédito")</f>
        <v>Boleto</v>
      </c>
      <c r="M561" s="28">
        <v>2000</v>
      </c>
      <c r="N561" s="5">
        <v>1</v>
      </c>
      <c r="O561" s="3" t="str">
        <f>IF(Dados[[#This Row],[Nº DE PARCELAS]]=1,"À vista","À Prazo")</f>
        <v>À vista</v>
      </c>
      <c r="P561" s="33">
        <v>43652</v>
      </c>
      <c r="Q561" s="3" t="s">
        <v>7833</v>
      </c>
    </row>
    <row r="562" spans="1:17" ht="15" customHeight="1" x14ac:dyDescent="0.25">
      <c r="A562" s="8" t="s">
        <v>2880</v>
      </c>
      <c r="B562" s="3" t="s">
        <v>183</v>
      </c>
      <c r="C562" s="3" t="s">
        <v>4404</v>
      </c>
      <c r="D562" s="3" t="str">
        <f t="shared" si="16"/>
        <v>Marcelle Jordão Vaughn</v>
      </c>
      <c r="E562" s="3">
        <f t="shared" ca="1" si="17"/>
        <v>0.52296506861654601</v>
      </c>
      <c r="F562" s="13" t="s">
        <v>7774</v>
      </c>
      <c r="G562" s="3" t="str">
        <f>Dados[[#This Row],[NOME]]&amp;Dados[[#This Row],[PROVEDOR]]</f>
        <v>Marcelle@hotmail.com</v>
      </c>
      <c r="H562" s="14">
        <v>46</v>
      </c>
      <c r="I562" s="3" t="str">
        <f>VLOOKUP(Dados[[#This Row],[PREFIXO]],DDD!A:C,2,0)</f>
        <v>Paraná</v>
      </c>
      <c r="J562" s="3" t="str">
        <f>VLOOKUP(Dados[[#This Row],[PREFIXO]],DDD!A:C,3,0)</f>
        <v>Sul</v>
      </c>
      <c r="K562" s="3" t="str">
        <f>IF(Dados[[#This Row],[PREÇO ]]=2000,"Produto A",IF(Dados[[#This Row],[PREÇO ]]=1800,"Produto B","Produto C"))</f>
        <v>Produto A</v>
      </c>
      <c r="L562" s="3" t="str">
        <f>IF(Dados[[#This Row],[Nº DE PARCELAS]]=1,"Boleto","Cartão de crédito")</f>
        <v>Boleto</v>
      </c>
      <c r="M562" s="28">
        <v>2000</v>
      </c>
      <c r="N562" s="5">
        <v>1</v>
      </c>
      <c r="O562" s="3" t="str">
        <f>IF(Dados[[#This Row],[Nº DE PARCELAS]]=1,"À vista","À Prazo")</f>
        <v>À vista</v>
      </c>
      <c r="P562" s="33">
        <v>43652</v>
      </c>
      <c r="Q562" s="3" t="s">
        <v>7832</v>
      </c>
    </row>
    <row r="563" spans="1:17" ht="15" customHeight="1" x14ac:dyDescent="0.25">
      <c r="A563" s="8" t="s">
        <v>3991</v>
      </c>
      <c r="B563" s="3" t="s">
        <v>137</v>
      </c>
      <c r="C563" s="3" t="s">
        <v>4386</v>
      </c>
      <c r="D563" s="3" t="str">
        <f t="shared" si="16"/>
        <v>Tejasvi Fernandes Higgins</v>
      </c>
      <c r="E563" s="3">
        <f t="shared" ca="1" si="17"/>
        <v>0.98371723303150949</v>
      </c>
      <c r="F563" s="31" t="s">
        <v>7775</v>
      </c>
      <c r="G563" s="3" t="str">
        <f>Dados[[#This Row],[NOME]]&amp;Dados[[#This Row],[PROVEDOR]]</f>
        <v>Tejasvi@gmail.com</v>
      </c>
      <c r="H563" s="14">
        <v>85</v>
      </c>
      <c r="I563" s="3" t="str">
        <f>VLOOKUP(Dados[[#This Row],[PREFIXO]],DDD!A:C,2,0)</f>
        <v>Ceará</v>
      </c>
      <c r="J563" s="3" t="str">
        <f>VLOOKUP(Dados[[#This Row],[PREFIXO]],DDD!A:C,3,0)</f>
        <v>Nordeste</v>
      </c>
      <c r="K563" s="3" t="str">
        <f>IF(Dados[[#This Row],[PREÇO ]]=2000,"Produto A",IF(Dados[[#This Row],[PREÇO ]]=1800,"Produto B","Produto C"))</f>
        <v>Produto B</v>
      </c>
      <c r="L563" s="3" t="str">
        <f>IF(Dados[[#This Row],[Nº DE PARCELAS]]=1,"Boleto","Cartão de crédito")</f>
        <v>Cartão de crédito</v>
      </c>
      <c r="M563" s="28">
        <v>1800</v>
      </c>
      <c r="N563" s="5">
        <v>5</v>
      </c>
      <c r="O563" s="3" t="str">
        <f>IF(Dados[[#This Row],[Nº DE PARCELAS]]=1,"À vista","À Prazo")</f>
        <v>À Prazo</v>
      </c>
      <c r="P563" s="33">
        <v>43653</v>
      </c>
      <c r="Q563" s="3" t="s">
        <v>7832</v>
      </c>
    </row>
    <row r="564" spans="1:17" ht="15" customHeight="1" x14ac:dyDescent="0.25">
      <c r="A564" s="8" t="s">
        <v>1302</v>
      </c>
      <c r="B564" s="3" t="s">
        <v>145</v>
      </c>
      <c r="C564" s="3" t="s">
        <v>4379</v>
      </c>
      <c r="D564" s="3" t="str">
        <f t="shared" si="16"/>
        <v>Dhanvi Fortaleza Duncan</v>
      </c>
      <c r="E564" s="3">
        <f t="shared" ca="1" si="17"/>
        <v>0.32034244755894037</v>
      </c>
      <c r="F564" s="31" t="s">
        <v>7777</v>
      </c>
      <c r="G564" s="3" t="str">
        <f>Dados[[#This Row],[NOME]]&amp;Dados[[#This Row],[PROVEDOR]]</f>
        <v>Dhanvi@ig.com</v>
      </c>
      <c r="H564" s="14">
        <v>47</v>
      </c>
      <c r="I564" s="3" t="str">
        <f>VLOOKUP(Dados[[#This Row],[PREFIXO]],DDD!A:C,2,0)</f>
        <v>Santa Catarina</v>
      </c>
      <c r="J564" s="3" t="str">
        <f>VLOOKUP(Dados[[#This Row],[PREFIXO]],DDD!A:C,3,0)</f>
        <v>Sul</v>
      </c>
      <c r="K564" s="3" t="str">
        <f>IF(Dados[[#This Row],[PREÇO ]]=2000,"Produto A",IF(Dados[[#This Row],[PREÇO ]]=1800,"Produto B","Produto C"))</f>
        <v>Produto B</v>
      </c>
      <c r="L564" s="3" t="str">
        <f>IF(Dados[[#This Row],[Nº DE PARCELAS]]=1,"Boleto","Cartão de crédito")</f>
        <v>Cartão de crédito</v>
      </c>
      <c r="M564" s="28">
        <v>1800</v>
      </c>
      <c r="N564" s="5">
        <v>3</v>
      </c>
      <c r="O564" s="3" t="str">
        <f>IF(Dados[[#This Row],[Nº DE PARCELAS]]=1,"À vista","À Prazo")</f>
        <v>À Prazo</v>
      </c>
      <c r="P564" s="33">
        <v>43653</v>
      </c>
      <c r="Q564" s="3" t="s">
        <v>7833</v>
      </c>
    </row>
    <row r="565" spans="1:17" ht="15" customHeight="1" x14ac:dyDescent="0.25">
      <c r="A565" s="8" t="s">
        <v>1003</v>
      </c>
      <c r="B565" s="3" t="s">
        <v>230</v>
      </c>
      <c r="C565" s="3" t="s">
        <v>4394</v>
      </c>
      <c r="D565" s="3" t="str">
        <f t="shared" si="16"/>
        <v>Calli Menino O’Connell</v>
      </c>
      <c r="E565" s="3">
        <f t="shared" ca="1" si="17"/>
        <v>0.13464577107487574</v>
      </c>
      <c r="F565" s="31" t="s">
        <v>7777</v>
      </c>
      <c r="G565" s="3" t="str">
        <f>Dados[[#This Row],[NOME]]&amp;Dados[[#This Row],[PROVEDOR]]</f>
        <v>Calli@ig.com</v>
      </c>
      <c r="H565" s="14">
        <v>67</v>
      </c>
      <c r="I565" s="3" t="str">
        <f>VLOOKUP(Dados[[#This Row],[PREFIXO]],DDD!A:C,2,0)</f>
        <v>Mato Grosso do Sul</v>
      </c>
      <c r="J565" s="3" t="str">
        <f>VLOOKUP(Dados[[#This Row],[PREFIXO]],DDD!A:C,3,0)</f>
        <v>Centro-Oeste</v>
      </c>
      <c r="K565" s="3" t="str">
        <f>IF(Dados[[#This Row],[PREÇO ]]=2000,"Produto A",IF(Dados[[#This Row],[PREÇO ]]=1800,"Produto B","Produto C"))</f>
        <v>Produto C</v>
      </c>
      <c r="L565" s="3" t="str">
        <f>IF(Dados[[#This Row],[Nº DE PARCELAS]]=1,"Boleto","Cartão de crédito")</f>
        <v>Cartão de crédito</v>
      </c>
      <c r="M565" s="28">
        <v>1500</v>
      </c>
      <c r="N565" s="5">
        <v>10</v>
      </c>
      <c r="O565" s="3" t="str">
        <f>IF(Dados[[#This Row],[Nº DE PARCELAS]]=1,"À vista","À Prazo")</f>
        <v>À Prazo</v>
      </c>
      <c r="P565" s="33">
        <v>43653</v>
      </c>
      <c r="Q565" s="3" t="s">
        <v>7834</v>
      </c>
    </row>
    <row r="566" spans="1:17" ht="15" customHeight="1" x14ac:dyDescent="0.25">
      <c r="A566" s="8" t="s">
        <v>1394</v>
      </c>
      <c r="B566" s="3" t="s">
        <v>237</v>
      </c>
      <c r="C566" s="3" t="s">
        <v>4397</v>
      </c>
      <c r="D566" s="3" t="str">
        <f t="shared" si="16"/>
        <v>Edina Morais Shaw</v>
      </c>
      <c r="E566" s="3">
        <f t="shared" ca="1" si="17"/>
        <v>0.66652713504505878</v>
      </c>
      <c r="F566" s="31" t="s">
        <v>7776</v>
      </c>
      <c r="G566" s="3" t="str">
        <f>Dados[[#This Row],[NOME]]&amp;Dados[[#This Row],[PROVEDOR]]</f>
        <v>Edina@yahoo.com</v>
      </c>
      <c r="H566" s="14">
        <v>68</v>
      </c>
      <c r="I566" s="3" t="str">
        <f>VLOOKUP(Dados[[#This Row],[PREFIXO]],DDD!A:C,2,0)</f>
        <v>Acre</v>
      </c>
      <c r="J566" s="3" t="str">
        <f>VLOOKUP(Dados[[#This Row],[PREFIXO]],DDD!A:C,3,0)</f>
        <v>Norte</v>
      </c>
      <c r="K566" s="3" t="str">
        <f>IF(Dados[[#This Row],[PREÇO ]]=2000,"Produto A",IF(Dados[[#This Row],[PREÇO ]]=1800,"Produto B","Produto C"))</f>
        <v>Produto C</v>
      </c>
      <c r="L566" s="3" t="str">
        <f>IF(Dados[[#This Row],[Nº DE PARCELAS]]=1,"Boleto","Cartão de crédito")</f>
        <v>Cartão de crédito</v>
      </c>
      <c r="M566" s="28">
        <v>1500</v>
      </c>
      <c r="N566" s="5">
        <v>10</v>
      </c>
      <c r="O566" s="3" t="str">
        <f>IF(Dados[[#This Row],[Nº DE PARCELAS]]=1,"À vista","À Prazo")</f>
        <v>À Prazo</v>
      </c>
      <c r="P566" s="33">
        <v>43654</v>
      </c>
      <c r="Q566" s="3" t="s">
        <v>7833</v>
      </c>
    </row>
    <row r="567" spans="1:17" ht="15" customHeight="1" x14ac:dyDescent="0.25">
      <c r="A567" s="8" t="s">
        <v>756</v>
      </c>
      <c r="B567" s="3" t="s">
        <v>369</v>
      </c>
      <c r="C567" s="3" t="s">
        <v>4382</v>
      </c>
      <c r="D567" s="3" t="str">
        <f t="shared" si="16"/>
        <v>Annael Valença Frazier</v>
      </c>
      <c r="E567" s="3">
        <f t="shared" ca="1" si="17"/>
        <v>0.99958178914276974</v>
      </c>
      <c r="F567" s="31" t="s">
        <v>7775</v>
      </c>
      <c r="G567" s="3" t="str">
        <f>Dados[[#This Row],[NOME]]&amp;Dados[[#This Row],[PROVEDOR]]</f>
        <v>Annael@gmail.com</v>
      </c>
      <c r="H567" s="14">
        <v>86</v>
      </c>
      <c r="I567" s="3" t="str">
        <f>VLOOKUP(Dados[[#This Row],[PREFIXO]],DDD!A:C,2,0)</f>
        <v>Piauí</v>
      </c>
      <c r="J567" s="3" t="str">
        <f>VLOOKUP(Dados[[#This Row],[PREFIXO]],DDD!A:C,3,0)</f>
        <v>Nordeste</v>
      </c>
      <c r="K567" s="3" t="str">
        <f>IF(Dados[[#This Row],[PREÇO ]]=2000,"Produto A",IF(Dados[[#This Row],[PREÇO ]]=1800,"Produto B","Produto C"))</f>
        <v>Produto A</v>
      </c>
      <c r="L567" s="3" t="str">
        <f>IF(Dados[[#This Row],[Nº DE PARCELAS]]=1,"Boleto","Cartão de crédito")</f>
        <v>Boleto</v>
      </c>
      <c r="M567" s="28">
        <v>2000</v>
      </c>
      <c r="N567" s="5">
        <v>1</v>
      </c>
      <c r="O567" s="3" t="str">
        <f>IF(Dados[[#This Row],[Nº DE PARCELAS]]=1,"À vista","À Prazo")</f>
        <v>À vista</v>
      </c>
      <c r="P567" s="33">
        <v>43654</v>
      </c>
      <c r="Q567" s="3" t="s">
        <v>7832</v>
      </c>
    </row>
    <row r="568" spans="1:17" ht="15" customHeight="1" x14ac:dyDescent="0.25">
      <c r="A568" s="8" t="s">
        <v>2350</v>
      </c>
      <c r="B568" s="3" t="s">
        <v>36</v>
      </c>
      <c r="C568" s="3" t="s">
        <v>4380</v>
      </c>
      <c r="D568" s="3" t="str">
        <f t="shared" si="16"/>
        <v>Kelly Ascensão Faulkner</v>
      </c>
      <c r="E568" s="3">
        <f t="shared" ca="1" si="17"/>
        <v>0.90177713446977215</v>
      </c>
      <c r="F568" s="13" t="s">
        <v>7774</v>
      </c>
      <c r="G568" s="3" t="str">
        <f>Dados[[#This Row],[NOME]]&amp;Dados[[#This Row],[PROVEDOR]]</f>
        <v>Kelly@hotmail.com</v>
      </c>
      <c r="H568" s="14">
        <v>48</v>
      </c>
      <c r="I568" s="3" t="str">
        <f>VLOOKUP(Dados[[#This Row],[PREFIXO]],DDD!A:C,2,0)</f>
        <v>Santa Catarina</v>
      </c>
      <c r="J568" s="3" t="str">
        <f>VLOOKUP(Dados[[#This Row],[PREFIXO]],DDD!A:C,3,0)</f>
        <v>Sul</v>
      </c>
      <c r="K568" s="3" t="str">
        <f>IF(Dados[[#This Row],[PREÇO ]]=2000,"Produto A",IF(Dados[[#This Row],[PREÇO ]]=1800,"Produto B","Produto C"))</f>
        <v>Produto A</v>
      </c>
      <c r="L568" s="3" t="str">
        <f>IF(Dados[[#This Row],[Nº DE PARCELAS]]=1,"Boleto","Cartão de crédito")</f>
        <v>Cartão de crédito</v>
      </c>
      <c r="M568" s="28">
        <v>2000</v>
      </c>
      <c r="N568" s="5">
        <v>2</v>
      </c>
      <c r="O568" s="3" t="str">
        <f>IF(Dados[[#This Row],[Nº DE PARCELAS]]=1,"À vista","À Prazo")</f>
        <v>À Prazo</v>
      </c>
      <c r="P568" s="33">
        <v>43654</v>
      </c>
      <c r="Q568" s="3" t="s">
        <v>7834</v>
      </c>
    </row>
    <row r="569" spans="1:17" ht="15" customHeight="1" x14ac:dyDescent="0.25">
      <c r="A569" s="8" t="s">
        <v>3303</v>
      </c>
      <c r="B569" s="3" t="s">
        <v>221</v>
      </c>
      <c r="C569" s="3" t="s">
        <v>4400</v>
      </c>
      <c r="D569" s="3" t="str">
        <f t="shared" si="16"/>
        <v>Noecris Maurício Saunders</v>
      </c>
      <c r="E569" s="3">
        <f t="shared" ca="1" si="17"/>
        <v>2.8111669958951757E-2</v>
      </c>
      <c r="F569" s="31" t="s">
        <v>7775</v>
      </c>
      <c r="G569" s="3" t="str">
        <f>Dados[[#This Row],[NOME]]&amp;Dados[[#This Row],[PROVEDOR]]</f>
        <v>Noecris@gmail.com</v>
      </c>
      <c r="H569" s="14">
        <v>49</v>
      </c>
      <c r="I569" s="3" t="str">
        <f>VLOOKUP(Dados[[#This Row],[PREFIXO]],DDD!A:C,2,0)</f>
        <v>Santa Catarina</v>
      </c>
      <c r="J569" s="3" t="str">
        <f>VLOOKUP(Dados[[#This Row],[PREFIXO]],DDD!A:C,3,0)</f>
        <v>Sul</v>
      </c>
      <c r="K569" s="3" t="str">
        <f>IF(Dados[[#This Row],[PREÇO ]]=2000,"Produto A",IF(Dados[[#This Row],[PREÇO ]]=1800,"Produto B","Produto C"))</f>
        <v>Produto A</v>
      </c>
      <c r="L569" s="3" t="str">
        <f>IF(Dados[[#This Row],[Nº DE PARCELAS]]=1,"Boleto","Cartão de crédito")</f>
        <v>Boleto</v>
      </c>
      <c r="M569" s="28">
        <v>2000</v>
      </c>
      <c r="N569" s="5">
        <v>1</v>
      </c>
      <c r="O569" s="3" t="str">
        <f>IF(Dados[[#This Row],[Nº DE PARCELAS]]=1,"À vista","À Prazo")</f>
        <v>À vista</v>
      </c>
      <c r="P569" s="33">
        <v>43655</v>
      </c>
      <c r="Q569" s="3" t="s">
        <v>7833</v>
      </c>
    </row>
    <row r="570" spans="1:17" ht="15" customHeight="1" x14ac:dyDescent="0.25">
      <c r="A570" s="8" t="s">
        <v>1461</v>
      </c>
      <c r="B570" s="3" t="s">
        <v>304</v>
      </c>
      <c r="C570" s="3" t="s">
        <v>4386</v>
      </c>
      <c r="D570" s="3" t="str">
        <f t="shared" si="16"/>
        <v>Élis Prudente Higgins</v>
      </c>
      <c r="E570" s="3">
        <f t="shared" ca="1" si="17"/>
        <v>0.67360666144311732</v>
      </c>
      <c r="F570" s="31" t="s">
        <v>7776</v>
      </c>
      <c r="G570" s="3" t="str">
        <f>Dados[[#This Row],[NOME]]&amp;Dados[[#This Row],[PROVEDOR]]</f>
        <v>Élis@yahoo.com</v>
      </c>
      <c r="H570" s="14">
        <v>87</v>
      </c>
      <c r="I570" s="3" t="str">
        <f>VLOOKUP(Dados[[#This Row],[PREFIXO]],DDD!A:C,2,0)</f>
        <v>Pernambuco</v>
      </c>
      <c r="J570" s="3" t="str">
        <f>VLOOKUP(Dados[[#This Row],[PREFIXO]],DDD!A:C,3,0)</f>
        <v>Nordeste</v>
      </c>
      <c r="K570" s="3" t="str">
        <f>IF(Dados[[#This Row],[PREÇO ]]=2000,"Produto A",IF(Dados[[#This Row],[PREÇO ]]=1800,"Produto B","Produto C"))</f>
        <v>Produto C</v>
      </c>
      <c r="L570" s="3" t="str">
        <f>IF(Dados[[#This Row],[Nº DE PARCELAS]]=1,"Boleto","Cartão de crédito")</f>
        <v>Cartão de crédito</v>
      </c>
      <c r="M570" s="28">
        <v>1500</v>
      </c>
      <c r="N570" s="5">
        <v>9</v>
      </c>
      <c r="O570" s="3" t="str">
        <f>IF(Dados[[#This Row],[Nº DE PARCELAS]]=1,"À vista","À Prazo")</f>
        <v>À Prazo</v>
      </c>
      <c r="P570" s="33">
        <v>43655</v>
      </c>
      <c r="Q570" s="3" t="s">
        <v>7831</v>
      </c>
    </row>
    <row r="571" spans="1:17" ht="15" customHeight="1" x14ac:dyDescent="0.25">
      <c r="A571" s="8" t="s">
        <v>2436</v>
      </c>
      <c r="B571" s="3" t="s">
        <v>122</v>
      </c>
      <c r="C571" s="3" t="s">
        <v>4387</v>
      </c>
      <c r="D571" s="3" t="str">
        <f t="shared" si="16"/>
        <v>Kissia Esteves Kerr</v>
      </c>
      <c r="E571" s="3">
        <f t="shared" ca="1" si="17"/>
        <v>0.72620109597510452</v>
      </c>
      <c r="F571" s="13" t="s">
        <v>7774</v>
      </c>
      <c r="G571" s="3" t="str">
        <f>Dados[[#This Row],[NOME]]&amp;Dados[[#This Row],[PROVEDOR]]</f>
        <v>Kissia@hotmail.com</v>
      </c>
      <c r="H571" s="14">
        <v>69</v>
      </c>
      <c r="I571" s="3" t="str">
        <f>VLOOKUP(Dados[[#This Row],[PREFIXO]],DDD!A:C,2,0)</f>
        <v>Rondônia</v>
      </c>
      <c r="J571" s="3" t="str">
        <f>VLOOKUP(Dados[[#This Row],[PREFIXO]],DDD!A:C,3,0)</f>
        <v>Norte</v>
      </c>
      <c r="K571" s="3" t="str">
        <f>IF(Dados[[#This Row],[PREÇO ]]=2000,"Produto A",IF(Dados[[#This Row],[PREÇO ]]=1800,"Produto B","Produto C"))</f>
        <v>Produto A</v>
      </c>
      <c r="L571" s="3" t="str">
        <f>IF(Dados[[#This Row],[Nº DE PARCELAS]]=1,"Boleto","Cartão de crédito")</f>
        <v>Boleto</v>
      </c>
      <c r="M571" s="28">
        <v>2000</v>
      </c>
      <c r="N571" s="5">
        <v>1</v>
      </c>
      <c r="O571" s="3" t="str">
        <f>IF(Dados[[#This Row],[Nº DE PARCELAS]]=1,"À vista","À Prazo")</f>
        <v>À vista</v>
      </c>
      <c r="P571" s="33">
        <v>43655</v>
      </c>
      <c r="Q571" s="3" t="s">
        <v>7832</v>
      </c>
    </row>
    <row r="572" spans="1:17" ht="15" customHeight="1" x14ac:dyDescent="0.25">
      <c r="A572" s="8" t="s">
        <v>1665</v>
      </c>
      <c r="B572" s="3" t="s">
        <v>123</v>
      </c>
      <c r="C572" s="3" t="s">
        <v>4396</v>
      </c>
      <c r="D572" s="3" t="str">
        <f t="shared" si="16"/>
        <v>Feriel Evangelista Pollock</v>
      </c>
      <c r="E572" s="3">
        <f t="shared" ca="1" si="17"/>
        <v>1.7783629656551891E-2</v>
      </c>
      <c r="F572" s="31" t="s">
        <v>7777</v>
      </c>
      <c r="G572" s="3" t="str">
        <f>Dados[[#This Row],[NOME]]&amp;Dados[[#This Row],[PROVEDOR]]</f>
        <v>Feriel@ig.com</v>
      </c>
      <c r="H572" s="14">
        <v>88</v>
      </c>
      <c r="I572" s="3" t="str">
        <f>VLOOKUP(Dados[[#This Row],[PREFIXO]],DDD!A:C,2,0)</f>
        <v>Ceará</v>
      </c>
      <c r="J572" s="3" t="str">
        <f>VLOOKUP(Dados[[#This Row],[PREFIXO]],DDD!A:C,3,0)</f>
        <v>Nordeste</v>
      </c>
      <c r="K572" s="3" t="str">
        <f>IF(Dados[[#This Row],[PREÇO ]]=2000,"Produto A",IF(Dados[[#This Row],[PREÇO ]]=1800,"Produto B","Produto C"))</f>
        <v>Produto B</v>
      </c>
      <c r="L572" s="3" t="str">
        <f>IF(Dados[[#This Row],[Nº DE PARCELAS]]=1,"Boleto","Cartão de crédito")</f>
        <v>Cartão de crédito</v>
      </c>
      <c r="M572" s="28">
        <v>1800</v>
      </c>
      <c r="N572" s="5">
        <v>4</v>
      </c>
      <c r="O572" s="3" t="str">
        <f>IF(Dados[[#This Row],[Nº DE PARCELAS]]=1,"À vista","À Prazo")</f>
        <v>À Prazo</v>
      </c>
      <c r="P572" s="33">
        <v>43656</v>
      </c>
      <c r="Q572" s="3" t="s">
        <v>7834</v>
      </c>
    </row>
    <row r="573" spans="1:17" ht="15" customHeight="1" x14ac:dyDescent="0.25">
      <c r="A573" s="8" t="s">
        <v>2154</v>
      </c>
      <c r="B573" s="3" t="s">
        <v>226</v>
      </c>
      <c r="C573" s="3" t="s">
        <v>4379</v>
      </c>
      <c r="D573" s="3" t="str">
        <f t="shared" si="16"/>
        <v>Jihane Melo Duncan</v>
      </c>
      <c r="E573" s="3">
        <f t="shared" ca="1" si="17"/>
        <v>0.67756732958137078</v>
      </c>
      <c r="F573" s="31" t="s">
        <v>7777</v>
      </c>
      <c r="G573" s="3" t="str">
        <f>Dados[[#This Row],[NOME]]&amp;Dados[[#This Row],[PROVEDOR]]</f>
        <v>Jihane@ig.com</v>
      </c>
      <c r="H573" s="14">
        <v>51</v>
      </c>
      <c r="I573" s="3" t="str">
        <f>VLOOKUP(Dados[[#This Row],[PREFIXO]],DDD!A:C,2,0)</f>
        <v>Rio Grande do Sul</v>
      </c>
      <c r="J573" s="3" t="str">
        <f>VLOOKUP(Dados[[#This Row],[PREFIXO]],DDD!A:C,3,0)</f>
        <v>Sul</v>
      </c>
      <c r="K573" s="3" t="str">
        <f>IF(Dados[[#This Row],[PREÇO ]]=2000,"Produto A",IF(Dados[[#This Row],[PREÇO ]]=1800,"Produto B","Produto C"))</f>
        <v>Produto C</v>
      </c>
      <c r="L573" s="3" t="str">
        <f>IF(Dados[[#This Row],[Nº DE PARCELAS]]=1,"Boleto","Cartão de crédito")</f>
        <v>Cartão de crédito</v>
      </c>
      <c r="M573" s="28">
        <v>1500</v>
      </c>
      <c r="N573" s="5">
        <v>10</v>
      </c>
      <c r="O573" s="3" t="str">
        <f>IF(Dados[[#This Row],[Nº DE PARCELAS]]=1,"À vista","À Prazo")</f>
        <v>À Prazo</v>
      </c>
      <c r="P573" s="33">
        <v>43656</v>
      </c>
      <c r="Q573" s="3" t="s">
        <v>7834</v>
      </c>
    </row>
    <row r="574" spans="1:17" ht="15" customHeight="1" x14ac:dyDescent="0.25">
      <c r="A574" s="8" t="s">
        <v>1725</v>
      </c>
      <c r="B574" s="3" t="s">
        <v>183</v>
      </c>
      <c r="C574" s="3" t="s">
        <v>4379</v>
      </c>
      <c r="D574" s="3" t="str">
        <f t="shared" si="16"/>
        <v>Geovana Jordão Duncan</v>
      </c>
      <c r="E574" s="3">
        <f t="shared" ca="1" si="17"/>
        <v>0.41696457456145286</v>
      </c>
      <c r="F574" s="31" t="s">
        <v>7776</v>
      </c>
      <c r="G574" s="3" t="str">
        <f>Dados[[#This Row],[NOME]]&amp;Dados[[#This Row],[PROVEDOR]]</f>
        <v>Geovana@yahoo.com</v>
      </c>
      <c r="H574" s="14">
        <v>71</v>
      </c>
      <c r="I574" s="3" t="str">
        <f>VLOOKUP(Dados[[#This Row],[PREFIXO]],DDD!A:C,2,0)</f>
        <v>Bahia</v>
      </c>
      <c r="J574" s="3" t="str">
        <f>VLOOKUP(Dados[[#This Row],[PREFIXO]],DDD!A:C,3,0)</f>
        <v>Nordeste</v>
      </c>
      <c r="K574" s="3" t="str">
        <f>IF(Dados[[#This Row],[PREÇO ]]=2000,"Produto A",IF(Dados[[#This Row],[PREÇO ]]=1800,"Produto B","Produto C"))</f>
        <v>Produto B</v>
      </c>
      <c r="L574" s="3" t="str">
        <f>IF(Dados[[#This Row],[Nº DE PARCELAS]]=1,"Boleto","Cartão de crédito")</f>
        <v>Cartão de crédito</v>
      </c>
      <c r="M574" s="28">
        <v>1800</v>
      </c>
      <c r="N574" s="5">
        <v>3</v>
      </c>
      <c r="O574" s="3" t="str">
        <f>IF(Dados[[#This Row],[Nº DE PARCELAS]]=1,"À vista","À Prazo")</f>
        <v>À Prazo</v>
      </c>
      <c r="P574" s="33">
        <v>43656</v>
      </c>
      <c r="Q574" s="3" t="s">
        <v>7834</v>
      </c>
    </row>
    <row r="575" spans="1:17" ht="15" customHeight="1" x14ac:dyDescent="0.25">
      <c r="A575" s="8" t="s">
        <v>3254</v>
      </c>
      <c r="B575" s="3" t="s">
        <v>172</v>
      </c>
      <c r="C575" s="3" t="s">
        <v>4390</v>
      </c>
      <c r="D575" s="3" t="str">
        <f t="shared" si="16"/>
        <v>Niah Hoffmann McBride</v>
      </c>
      <c r="E575" s="3">
        <f t="shared" ca="1" si="17"/>
        <v>0.90913066201014636</v>
      </c>
      <c r="F575" s="13" t="s">
        <v>7774</v>
      </c>
      <c r="G575" s="3" t="str">
        <f>Dados[[#This Row],[NOME]]&amp;Dados[[#This Row],[PROVEDOR]]</f>
        <v>Niah@hotmail.com</v>
      </c>
      <c r="H575" s="14">
        <v>73</v>
      </c>
      <c r="I575" s="3" t="str">
        <f>VLOOKUP(Dados[[#This Row],[PREFIXO]],DDD!A:C,2,0)</f>
        <v>Bahia</v>
      </c>
      <c r="J575" s="3" t="str">
        <f>VLOOKUP(Dados[[#This Row],[PREFIXO]],DDD!A:C,3,0)</f>
        <v>Nordeste</v>
      </c>
      <c r="K575" s="3" t="str">
        <f>IF(Dados[[#This Row],[PREÇO ]]=2000,"Produto A",IF(Dados[[#This Row],[PREÇO ]]=1800,"Produto B","Produto C"))</f>
        <v>Produto B</v>
      </c>
      <c r="L575" s="3" t="str">
        <f>IF(Dados[[#This Row],[Nº DE PARCELAS]]=1,"Boleto","Cartão de crédito")</f>
        <v>Cartão de crédito</v>
      </c>
      <c r="M575" s="28">
        <v>1800</v>
      </c>
      <c r="N575" s="5">
        <v>4</v>
      </c>
      <c r="O575" s="3" t="str">
        <f>IF(Dados[[#This Row],[Nº DE PARCELAS]]=1,"À vista","À Prazo")</f>
        <v>À Prazo</v>
      </c>
      <c r="P575" s="33">
        <v>43657</v>
      </c>
      <c r="Q575" s="3" t="s">
        <v>7833</v>
      </c>
    </row>
    <row r="576" spans="1:17" ht="15" customHeight="1" x14ac:dyDescent="0.25">
      <c r="A576" s="8" t="s">
        <v>770</v>
      </c>
      <c r="B576" s="3" t="s">
        <v>383</v>
      </c>
      <c r="C576" s="3" t="s">
        <v>4395</v>
      </c>
      <c r="D576" s="3" t="str">
        <f t="shared" si="16"/>
        <v>Annye-Keller Vicente Stack</v>
      </c>
      <c r="E576" s="3">
        <f t="shared" ca="1" si="17"/>
        <v>0.29388689931783141</v>
      </c>
      <c r="F576" s="31" t="s">
        <v>7777</v>
      </c>
      <c r="G576" s="3" t="str">
        <f>Dados[[#This Row],[NOME]]&amp;Dados[[#This Row],[PROVEDOR]]</f>
        <v>Annye-Keller@ig.com</v>
      </c>
      <c r="H576" s="14">
        <v>53</v>
      </c>
      <c r="I576" s="3" t="str">
        <f>VLOOKUP(Dados[[#This Row],[PREFIXO]],DDD!A:C,2,0)</f>
        <v>Rio Grande do Sul</v>
      </c>
      <c r="J576" s="3" t="str">
        <f>VLOOKUP(Dados[[#This Row],[PREFIXO]],DDD!A:C,3,0)</f>
        <v>Sul</v>
      </c>
      <c r="K576" s="3" t="str">
        <f>IF(Dados[[#This Row],[PREÇO ]]=2000,"Produto A",IF(Dados[[#This Row],[PREÇO ]]=1800,"Produto B","Produto C"))</f>
        <v>Produto A</v>
      </c>
      <c r="L576" s="3" t="str">
        <f>IF(Dados[[#This Row],[Nº DE PARCELAS]]=1,"Boleto","Cartão de crédito")</f>
        <v>Boleto</v>
      </c>
      <c r="M576" s="28">
        <v>2000</v>
      </c>
      <c r="N576" s="5">
        <v>1</v>
      </c>
      <c r="O576" s="3" t="str">
        <f>IF(Dados[[#This Row],[Nº DE PARCELAS]]=1,"À vista","À Prazo")</f>
        <v>À vista</v>
      </c>
      <c r="P576" s="33">
        <v>43657</v>
      </c>
      <c r="Q576" s="3" t="s">
        <v>7833</v>
      </c>
    </row>
    <row r="577" spans="1:17" ht="15" customHeight="1" x14ac:dyDescent="0.25">
      <c r="A577" s="8" t="s">
        <v>2968</v>
      </c>
      <c r="B577" s="3" t="s">
        <v>271</v>
      </c>
      <c r="C577" s="3" t="s">
        <v>4377</v>
      </c>
      <c r="D577" s="3" t="str">
        <f t="shared" si="16"/>
        <v>Matilde Parga Donovan</v>
      </c>
      <c r="E577" s="3">
        <f t="shared" ca="1" si="17"/>
        <v>0.42559412272990205</v>
      </c>
      <c r="F577" s="13" t="s">
        <v>7774</v>
      </c>
      <c r="G577" s="3" t="str">
        <f>Dados[[#This Row],[NOME]]&amp;Dados[[#This Row],[PROVEDOR]]</f>
        <v>Matilde@hotmail.com</v>
      </c>
      <c r="H577" s="14">
        <v>89</v>
      </c>
      <c r="I577" s="3" t="str">
        <f>VLOOKUP(Dados[[#This Row],[PREFIXO]],DDD!A:C,2,0)</f>
        <v>Piauí</v>
      </c>
      <c r="J577" s="3" t="str">
        <f>VLOOKUP(Dados[[#This Row],[PREFIXO]],DDD!A:C,3,0)</f>
        <v>Nordeste</v>
      </c>
      <c r="K577" s="3" t="str">
        <f>IF(Dados[[#This Row],[PREÇO ]]=2000,"Produto A",IF(Dados[[#This Row],[PREÇO ]]=1800,"Produto B","Produto C"))</f>
        <v>Produto B</v>
      </c>
      <c r="L577" s="3" t="str">
        <f>IF(Dados[[#This Row],[Nº DE PARCELAS]]=1,"Boleto","Cartão de crédito")</f>
        <v>Cartão de crédito</v>
      </c>
      <c r="M577" s="28">
        <v>1800</v>
      </c>
      <c r="N577" s="5">
        <v>4</v>
      </c>
      <c r="O577" s="3" t="str">
        <f>IF(Dados[[#This Row],[Nº DE PARCELAS]]=1,"À vista","À Prazo")</f>
        <v>À Prazo</v>
      </c>
      <c r="P577" s="33">
        <v>43657</v>
      </c>
      <c r="Q577" s="3" t="s">
        <v>7832</v>
      </c>
    </row>
    <row r="578" spans="1:17" ht="15" customHeight="1" x14ac:dyDescent="0.25">
      <c r="A578" s="8" t="s">
        <v>1643</v>
      </c>
      <c r="B578" s="3" t="s">
        <v>100</v>
      </c>
      <c r="C578" s="3" t="s">
        <v>4374</v>
      </c>
      <c r="D578" s="3" t="str">
        <f t="shared" ref="D578:D641" si="18">A578&amp;" "&amp;B578&amp;" "&amp;C578</f>
        <v>Fanta Constante Calhoun</v>
      </c>
      <c r="E578" s="3">
        <f t="shared" ref="E578:E641" ca="1" si="19">RAND()</f>
        <v>1.9304872343745449E-2</v>
      </c>
      <c r="F578" s="13" t="s">
        <v>7774</v>
      </c>
      <c r="G578" s="3" t="str">
        <f>Dados[[#This Row],[NOME]]&amp;Dados[[#This Row],[PROVEDOR]]</f>
        <v>Fanta@hotmail.com</v>
      </c>
      <c r="H578" s="14">
        <v>74</v>
      </c>
      <c r="I578" s="3" t="str">
        <f>VLOOKUP(Dados[[#This Row],[PREFIXO]],DDD!A:C,2,0)</f>
        <v>Bahia</v>
      </c>
      <c r="J578" s="3" t="str">
        <f>VLOOKUP(Dados[[#This Row],[PREFIXO]],DDD!A:C,3,0)</f>
        <v>Nordeste</v>
      </c>
      <c r="K578" s="3" t="str">
        <f>IF(Dados[[#This Row],[PREÇO ]]=2000,"Produto A",IF(Dados[[#This Row],[PREÇO ]]=1800,"Produto B","Produto C"))</f>
        <v>Produto C</v>
      </c>
      <c r="L578" s="3" t="str">
        <f>IF(Dados[[#This Row],[Nº DE PARCELAS]]=1,"Boleto","Cartão de crédito")</f>
        <v>Cartão de crédito</v>
      </c>
      <c r="M578" s="28">
        <v>1500</v>
      </c>
      <c r="N578" s="5">
        <v>8</v>
      </c>
      <c r="O578" s="3" t="str">
        <f>IF(Dados[[#This Row],[Nº DE PARCELAS]]=1,"À vista","À Prazo")</f>
        <v>À Prazo</v>
      </c>
      <c r="P578" s="33">
        <v>43658</v>
      </c>
      <c r="Q578" s="3" t="s">
        <v>7832</v>
      </c>
    </row>
    <row r="579" spans="1:17" ht="15" customHeight="1" x14ac:dyDescent="0.25">
      <c r="A579" s="8" t="s">
        <v>2092</v>
      </c>
      <c r="B579" s="3" t="s">
        <v>164</v>
      </c>
      <c r="C579" s="3" t="s">
        <v>4394</v>
      </c>
      <c r="D579" s="3" t="str">
        <f t="shared" si="18"/>
        <v>Janne Gouveia O’Connell</v>
      </c>
      <c r="E579" s="3">
        <f t="shared" ca="1" si="19"/>
        <v>0.65054309928739695</v>
      </c>
      <c r="F579" s="31" t="s">
        <v>7776</v>
      </c>
      <c r="G579" s="3" t="str">
        <f>Dados[[#This Row],[NOME]]&amp;Dados[[#This Row],[PROVEDOR]]</f>
        <v>Janne@yahoo.com</v>
      </c>
      <c r="H579" s="14">
        <v>54</v>
      </c>
      <c r="I579" s="3" t="str">
        <f>VLOOKUP(Dados[[#This Row],[PREFIXO]],DDD!A:C,2,0)</f>
        <v>Rio Grande do Sul</v>
      </c>
      <c r="J579" s="3" t="str">
        <f>VLOOKUP(Dados[[#This Row],[PREFIXO]],DDD!A:C,3,0)</f>
        <v>Sul</v>
      </c>
      <c r="K579" s="3" t="str">
        <f>IF(Dados[[#This Row],[PREÇO ]]=2000,"Produto A",IF(Dados[[#This Row],[PREÇO ]]=1800,"Produto B","Produto C"))</f>
        <v>Produto A</v>
      </c>
      <c r="L579" s="3" t="str">
        <f>IF(Dados[[#This Row],[Nº DE PARCELAS]]=1,"Boleto","Cartão de crédito")</f>
        <v>Cartão de crédito</v>
      </c>
      <c r="M579" s="28">
        <v>2000</v>
      </c>
      <c r="N579" s="5">
        <v>2</v>
      </c>
      <c r="O579" s="3" t="str">
        <f>IF(Dados[[#This Row],[Nº DE PARCELAS]]=1,"À vista","À Prazo")</f>
        <v>À Prazo</v>
      </c>
      <c r="P579" s="33">
        <v>43658</v>
      </c>
      <c r="Q579" s="3" t="s">
        <v>7832</v>
      </c>
    </row>
    <row r="580" spans="1:17" ht="15" customHeight="1" x14ac:dyDescent="0.25">
      <c r="A580" s="8" t="s">
        <v>4271</v>
      </c>
      <c r="B580" s="3" t="s">
        <v>31</v>
      </c>
      <c r="C580" s="3" t="s">
        <v>4393</v>
      </c>
      <c r="D580" s="3" t="str">
        <f t="shared" si="18"/>
        <v>Yiyi Anunciação O’Hara</v>
      </c>
      <c r="E580" s="3">
        <f t="shared" ca="1" si="19"/>
        <v>0.51389540217030905</v>
      </c>
      <c r="F580" s="31" t="s">
        <v>7776</v>
      </c>
      <c r="G580" s="3" t="str">
        <f>Dados[[#This Row],[NOME]]&amp;Dados[[#This Row],[PROVEDOR]]</f>
        <v>Yiyi@yahoo.com</v>
      </c>
      <c r="H580" s="14">
        <v>91</v>
      </c>
      <c r="I580" s="3" t="str">
        <f>VLOOKUP(Dados[[#This Row],[PREFIXO]],DDD!A:C,2,0)</f>
        <v>Pará</v>
      </c>
      <c r="J580" s="3" t="str">
        <f>VLOOKUP(Dados[[#This Row],[PREFIXO]],DDD!A:C,3,0)</f>
        <v>Norte</v>
      </c>
      <c r="K580" s="3" t="str">
        <f>IF(Dados[[#This Row],[PREÇO ]]=2000,"Produto A",IF(Dados[[#This Row],[PREÇO ]]=1800,"Produto B","Produto C"))</f>
        <v>Produto C</v>
      </c>
      <c r="L580" s="3" t="str">
        <f>IF(Dados[[#This Row],[Nº DE PARCELAS]]=1,"Boleto","Cartão de crédito")</f>
        <v>Cartão de crédito</v>
      </c>
      <c r="M580" s="28">
        <v>1500</v>
      </c>
      <c r="N580" s="5">
        <v>9</v>
      </c>
      <c r="O580" s="3" t="str">
        <f>IF(Dados[[#This Row],[Nº DE PARCELAS]]=1,"À vista","À Prazo")</f>
        <v>À Prazo</v>
      </c>
      <c r="P580" s="33">
        <v>43658</v>
      </c>
      <c r="Q580" s="3" t="s">
        <v>7832</v>
      </c>
    </row>
    <row r="581" spans="1:17" ht="15" customHeight="1" x14ac:dyDescent="0.25">
      <c r="A581" s="8" t="s">
        <v>1425</v>
      </c>
      <c r="B581" s="3" t="s">
        <v>268</v>
      </c>
      <c r="C581" s="3" t="s">
        <v>4389</v>
      </c>
      <c r="D581" s="3" t="str">
        <f t="shared" si="18"/>
        <v>Electra Paiva McCracken</v>
      </c>
      <c r="E581" s="3">
        <f t="shared" ca="1" si="19"/>
        <v>0.18287530981076283</v>
      </c>
      <c r="F581" s="31" t="s">
        <v>7775</v>
      </c>
      <c r="G581" s="3" t="str">
        <f>Dados[[#This Row],[NOME]]&amp;Dados[[#This Row],[PROVEDOR]]</f>
        <v>Electra@gmail.com</v>
      </c>
      <c r="H581" s="14">
        <v>92</v>
      </c>
      <c r="I581" s="3" t="str">
        <f>VLOOKUP(Dados[[#This Row],[PREFIXO]],DDD!A:C,2,0)</f>
        <v>Amazonas</v>
      </c>
      <c r="J581" s="3" t="str">
        <f>VLOOKUP(Dados[[#This Row],[PREFIXO]],DDD!A:C,3,0)</f>
        <v>Norte</v>
      </c>
      <c r="K581" s="3" t="str">
        <f>IF(Dados[[#This Row],[PREÇO ]]=2000,"Produto A",IF(Dados[[#This Row],[PREÇO ]]=1800,"Produto B","Produto C"))</f>
        <v>Produto B</v>
      </c>
      <c r="L581" s="3" t="str">
        <f>IF(Dados[[#This Row],[Nº DE PARCELAS]]=1,"Boleto","Cartão de crédito")</f>
        <v>Cartão de crédito</v>
      </c>
      <c r="M581" s="28">
        <v>1800</v>
      </c>
      <c r="N581" s="5">
        <v>3</v>
      </c>
      <c r="O581" s="3" t="str">
        <f>IF(Dados[[#This Row],[Nº DE PARCELAS]]=1,"À vista","À Prazo")</f>
        <v>À Prazo</v>
      </c>
      <c r="P581" s="33">
        <v>43659</v>
      </c>
      <c r="Q581" s="3" t="s">
        <v>7831</v>
      </c>
    </row>
    <row r="582" spans="1:17" ht="15" customHeight="1" x14ac:dyDescent="0.25">
      <c r="A582" s="8" t="s">
        <v>3252</v>
      </c>
      <c r="B582" s="3" t="s">
        <v>170</v>
      </c>
      <c r="C582" s="3" t="s">
        <v>4388</v>
      </c>
      <c r="D582" s="3" t="str">
        <f t="shared" si="18"/>
        <v>Ni Hernandes Lynch</v>
      </c>
      <c r="E582" s="3">
        <f t="shared" ca="1" si="19"/>
        <v>0.22605558722146679</v>
      </c>
      <c r="F582" s="31" t="s">
        <v>7775</v>
      </c>
      <c r="G582" s="3" t="str">
        <f>Dados[[#This Row],[NOME]]&amp;Dados[[#This Row],[PROVEDOR]]</f>
        <v>Ni@gmail.com</v>
      </c>
      <c r="H582" s="14">
        <v>75</v>
      </c>
      <c r="I582" s="3" t="str">
        <f>VLOOKUP(Dados[[#This Row],[PREFIXO]],DDD!A:C,2,0)</f>
        <v>Bahia</v>
      </c>
      <c r="J582" s="3" t="str">
        <f>VLOOKUP(Dados[[#This Row],[PREFIXO]],DDD!A:C,3,0)</f>
        <v>Nordeste</v>
      </c>
      <c r="K582" s="3" t="str">
        <f>IF(Dados[[#This Row],[PREÇO ]]=2000,"Produto A",IF(Dados[[#This Row],[PREÇO ]]=1800,"Produto B","Produto C"))</f>
        <v>Produto C</v>
      </c>
      <c r="L582" s="3" t="str">
        <f>IF(Dados[[#This Row],[Nº DE PARCELAS]]=1,"Boleto","Cartão de crédito")</f>
        <v>Cartão de crédito</v>
      </c>
      <c r="M582" s="28">
        <v>1500</v>
      </c>
      <c r="N582" s="5">
        <v>9</v>
      </c>
      <c r="O582" s="3" t="str">
        <f>IF(Dados[[#This Row],[Nº DE PARCELAS]]=1,"À vista","À Prazo")</f>
        <v>À Prazo</v>
      </c>
      <c r="P582" s="33">
        <v>43659</v>
      </c>
      <c r="Q582" s="3" t="s">
        <v>7831</v>
      </c>
    </row>
    <row r="583" spans="1:17" ht="15" customHeight="1" x14ac:dyDescent="0.25">
      <c r="A583" s="8" t="s">
        <v>1116</v>
      </c>
      <c r="B583" s="3" t="s">
        <v>344</v>
      </c>
      <c r="C583" s="3" t="s">
        <v>4391</v>
      </c>
      <c r="D583" s="3" t="str">
        <f t="shared" si="18"/>
        <v>Christine Serra Montgomery</v>
      </c>
      <c r="E583" s="3">
        <f t="shared" ca="1" si="19"/>
        <v>0.88252145111958991</v>
      </c>
      <c r="F583" s="31" t="s">
        <v>7775</v>
      </c>
      <c r="G583" s="3" t="str">
        <f>Dados[[#This Row],[NOME]]&amp;Dados[[#This Row],[PROVEDOR]]</f>
        <v>Christine@gmail.com</v>
      </c>
      <c r="H583" s="14">
        <v>55</v>
      </c>
      <c r="I583" s="3" t="str">
        <f>VLOOKUP(Dados[[#This Row],[PREFIXO]],DDD!A:C,2,0)</f>
        <v>Rio Grande do Sul</v>
      </c>
      <c r="J583" s="3" t="str">
        <f>VLOOKUP(Dados[[#This Row],[PREFIXO]],DDD!A:C,3,0)</f>
        <v>Sul</v>
      </c>
      <c r="K583" s="3" t="str">
        <f>IF(Dados[[#This Row],[PREÇO ]]=2000,"Produto A",IF(Dados[[#This Row],[PREÇO ]]=1800,"Produto B","Produto C"))</f>
        <v>Produto A</v>
      </c>
      <c r="L583" s="3" t="str">
        <f>IF(Dados[[#This Row],[Nº DE PARCELAS]]=1,"Boleto","Cartão de crédito")</f>
        <v>Boleto</v>
      </c>
      <c r="M583" s="28">
        <v>2000</v>
      </c>
      <c r="N583" s="5">
        <v>1</v>
      </c>
      <c r="O583" s="3" t="str">
        <f>IF(Dados[[#This Row],[Nº DE PARCELAS]]=1,"À vista","À Prazo")</f>
        <v>À vista</v>
      </c>
      <c r="P583" s="33">
        <v>43659</v>
      </c>
      <c r="Q583" s="3" t="s">
        <v>7831</v>
      </c>
    </row>
    <row r="584" spans="1:17" ht="15" customHeight="1" x14ac:dyDescent="0.25">
      <c r="A584" s="8" t="s">
        <v>2261</v>
      </c>
      <c r="B584" s="3" t="s">
        <v>333</v>
      </c>
      <c r="C584" s="3" t="s">
        <v>4369</v>
      </c>
      <c r="D584" s="3" t="str">
        <f t="shared" si="18"/>
        <v>Kamile Sandes Ballard</v>
      </c>
      <c r="E584" s="3">
        <f t="shared" ca="1" si="19"/>
        <v>0.61355104548635753</v>
      </c>
      <c r="F584" s="13" t="s">
        <v>7774</v>
      </c>
      <c r="G584" s="3" t="str">
        <f>Dados[[#This Row],[NOME]]&amp;Dados[[#This Row],[PROVEDOR]]</f>
        <v>Kamile@hotmail.com</v>
      </c>
      <c r="H584" s="14">
        <v>77</v>
      </c>
      <c r="I584" s="3" t="str">
        <f>VLOOKUP(Dados[[#This Row],[PREFIXO]],DDD!A:C,2,0)</f>
        <v>Bahia</v>
      </c>
      <c r="J584" s="3" t="str">
        <f>VLOOKUP(Dados[[#This Row],[PREFIXO]],DDD!A:C,3,0)</f>
        <v>Nordeste</v>
      </c>
      <c r="K584" s="3" t="str">
        <f>IF(Dados[[#This Row],[PREÇO ]]=2000,"Produto A",IF(Dados[[#This Row],[PREÇO ]]=1800,"Produto B","Produto C"))</f>
        <v>Produto A</v>
      </c>
      <c r="L584" s="3" t="str">
        <f>IF(Dados[[#This Row],[Nº DE PARCELAS]]=1,"Boleto","Cartão de crédito")</f>
        <v>Cartão de crédito</v>
      </c>
      <c r="M584" s="28">
        <v>2000</v>
      </c>
      <c r="N584" s="5">
        <v>2</v>
      </c>
      <c r="O584" s="3" t="str">
        <f>IF(Dados[[#This Row],[Nº DE PARCELAS]]=1,"À vista","À Prazo")</f>
        <v>À Prazo</v>
      </c>
      <c r="P584" s="33">
        <v>43660</v>
      </c>
      <c r="Q584" s="3" t="s">
        <v>7831</v>
      </c>
    </row>
    <row r="585" spans="1:17" ht="15" customHeight="1" x14ac:dyDescent="0.25">
      <c r="A585" s="8" t="s">
        <v>1465</v>
      </c>
      <c r="B585" s="3" t="s">
        <v>308</v>
      </c>
      <c r="C585" s="3" t="s">
        <v>4390</v>
      </c>
      <c r="D585" s="3" t="str">
        <f t="shared" si="18"/>
        <v>Elisabeth Queiroz McBride</v>
      </c>
      <c r="E585" s="3">
        <f t="shared" ca="1" si="19"/>
        <v>0.87932033200245807</v>
      </c>
      <c r="F585" s="31" t="s">
        <v>7775</v>
      </c>
      <c r="G585" s="3" t="str">
        <f>Dados[[#This Row],[NOME]]&amp;Dados[[#This Row],[PROVEDOR]]</f>
        <v>Elisabeth@gmail.com</v>
      </c>
      <c r="H585" s="14">
        <v>93</v>
      </c>
      <c r="I585" s="3" t="str">
        <f>VLOOKUP(Dados[[#This Row],[PREFIXO]],DDD!A:C,2,0)</f>
        <v>Pará</v>
      </c>
      <c r="J585" s="3" t="str">
        <f>VLOOKUP(Dados[[#This Row],[PREFIXO]],DDD!A:C,3,0)</f>
        <v>Norte</v>
      </c>
      <c r="K585" s="3" t="str">
        <f>IF(Dados[[#This Row],[PREÇO ]]=2000,"Produto A",IF(Dados[[#This Row],[PREÇO ]]=1800,"Produto B","Produto C"))</f>
        <v>Produto C</v>
      </c>
      <c r="L585" s="3" t="str">
        <f>IF(Dados[[#This Row],[Nº DE PARCELAS]]=1,"Boleto","Cartão de crédito")</f>
        <v>Cartão de crédito</v>
      </c>
      <c r="M585" s="28">
        <v>1500</v>
      </c>
      <c r="N585" s="5">
        <v>10</v>
      </c>
      <c r="O585" s="3" t="str">
        <f>IF(Dados[[#This Row],[Nº DE PARCELAS]]=1,"À vista","À Prazo")</f>
        <v>À Prazo</v>
      </c>
      <c r="P585" s="33">
        <v>43660</v>
      </c>
      <c r="Q585" s="3" t="s">
        <v>7834</v>
      </c>
    </row>
    <row r="586" spans="1:17" ht="15" customHeight="1" x14ac:dyDescent="0.25">
      <c r="A586" s="8" t="s">
        <v>3091</v>
      </c>
      <c r="B586" s="3" t="s">
        <v>9</v>
      </c>
      <c r="C586" s="3" t="s">
        <v>4379</v>
      </c>
      <c r="D586" s="3" t="str">
        <f t="shared" si="18"/>
        <v>Misthi Alcântara Duncan</v>
      </c>
      <c r="E586" s="3">
        <f t="shared" ca="1" si="19"/>
        <v>0.50474837609092693</v>
      </c>
      <c r="F586" s="13" t="s">
        <v>7774</v>
      </c>
      <c r="G586" s="3" t="str">
        <f>Dados[[#This Row],[NOME]]&amp;Dados[[#This Row],[PROVEDOR]]</f>
        <v>Misthi@hotmail.com</v>
      </c>
      <c r="H586" s="14">
        <v>61</v>
      </c>
      <c r="I586" s="3" t="str">
        <f>VLOOKUP(Dados[[#This Row],[PREFIXO]],DDD!A:C,2,0)</f>
        <v>Distrito Federal</v>
      </c>
      <c r="J586" s="3" t="str">
        <f>VLOOKUP(Dados[[#This Row],[PREFIXO]],DDD!A:C,3,0)</f>
        <v>Centro-Oeste</v>
      </c>
      <c r="K586" s="3" t="str">
        <f>IF(Dados[[#This Row],[PREÇO ]]=2000,"Produto A",IF(Dados[[#This Row],[PREÇO ]]=1800,"Produto B","Produto C"))</f>
        <v>Produto B</v>
      </c>
      <c r="L586" s="3" t="str">
        <f>IF(Dados[[#This Row],[Nº DE PARCELAS]]=1,"Boleto","Cartão de crédito")</f>
        <v>Cartão de crédito</v>
      </c>
      <c r="M586" s="28">
        <v>1800</v>
      </c>
      <c r="N586" s="5">
        <v>4</v>
      </c>
      <c r="O586" s="3" t="str">
        <f>IF(Dados[[#This Row],[Nº DE PARCELAS]]=1,"À vista","À Prazo")</f>
        <v>À Prazo</v>
      </c>
      <c r="P586" s="33">
        <v>43660</v>
      </c>
      <c r="Q586" s="3" t="s">
        <v>7834</v>
      </c>
    </row>
    <row r="587" spans="1:17" ht="15" customHeight="1" x14ac:dyDescent="0.25">
      <c r="A587" s="8" t="s">
        <v>983</v>
      </c>
      <c r="B587" s="3" t="s">
        <v>210</v>
      </c>
      <c r="C587" s="3" t="s">
        <v>4375</v>
      </c>
      <c r="D587" s="3" t="str">
        <f t="shared" si="18"/>
        <v>Brooklyn Magalhães Costello</v>
      </c>
      <c r="E587" s="3">
        <f t="shared" ca="1" si="19"/>
        <v>0.4758085074921059</v>
      </c>
      <c r="F587" s="13" t="s">
        <v>7774</v>
      </c>
      <c r="G587" s="3" t="str">
        <f>Dados[[#This Row],[NOME]]&amp;Dados[[#This Row],[PROVEDOR]]</f>
        <v>Brooklyn@hotmail.com</v>
      </c>
      <c r="H587" s="14">
        <v>94</v>
      </c>
      <c r="I587" s="3" t="str">
        <f>VLOOKUP(Dados[[#This Row],[PREFIXO]],DDD!A:C,2,0)</f>
        <v>Pará</v>
      </c>
      <c r="J587" s="3" t="str">
        <f>VLOOKUP(Dados[[#This Row],[PREFIXO]],DDD!A:C,3,0)</f>
        <v>Norte</v>
      </c>
      <c r="K587" s="3" t="str">
        <f>IF(Dados[[#This Row],[PREÇO ]]=2000,"Produto A",IF(Dados[[#This Row],[PREÇO ]]=1800,"Produto B","Produto C"))</f>
        <v>Produto C</v>
      </c>
      <c r="L587" s="3" t="str">
        <f>IF(Dados[[#This Row],[Nº DE PARCELAS]]=1,"Boleto","Cartão de crédito")</f>
        <v>Cartão de crédito</v>
      </c>
      <c r="M587" s="28">
        <v>1500</v>
      </c>
      <c r="N587" s="5">
        <v>9</v>
      </c>
      <c r="O587" s="3" t="str">
        <f>IF(Dados[[#This Row],[Nº DE PARCELAS]]=1,"À vista","À Prazo")</f>
        <v>À Prazo</v>
      </c>
      <c r="P587" s="33">
        <v>43661</v>
      </c>
      <c r="Q587" s="3" t="s">
        <v>7833</v>
      </c>
    </row>
    <row r="588" spans="1:17" ht="15" customHeight="1" x14ac:dyDescent="0.25">
      <c r="A588" s="8" t="s">
        <v>1765</v>
      </c>
      <c r="B588" s="3" t="s">
        <v>223</v>
      </c>
      <c r="C588" s="3" t="s">
        <v>4380</v>
      </c>
      <c r="D588" s="3" t="str">
        <f t="shared" si="18"/>
        <v>Greicekelly Medeiros Faulkner</v>
      </c>
      <c r="E588" s="3">
        <f t="shared" ca="1" si="19"/>
        <v>0.74905977879665264</v>
      </c>
      <c r="F588" s="13" t="s">
        <v>7774</v>
      </c>
      <c r="G588" s="3" t="str">
        <f>Dados[[#This Row],[NOME]]&amp;Dados[[#This Row],[PROVEDOR]]</f>
        <v>Greicekelly@hotmail.com</v>
      </c>
      <c r="H588" s="14">
        <v>62</v>
      </c>
      <c r="I588" s="3" t="str">
        <f>VLOOKUP(Dados[[#This Row],[PREFIXO]],DDD!A:C,2,0)</f>
        <v>Goiás</v>
      </c>
      <c r="J588" s="3" t="str">
        <f>VLOOKUP(Dados[[#This Row],[PREFIXO]],DDD!A:C,3,0)</f>
        <v>Centro-Oeste</v>
      </c>
      <c r="K588" s="3" t="str">
        <f>IF(Dados[[#This Row],[PREÇO ]]=2000,"Produto A",IF(Dados[[#This Row],[PREÇO ]]=1800,"Produto B","Produto C"))</f>
        <v>Produto C</v>
      </c>
      <c r="L588" s="3" t="str">
        <f>IF(Dados[[#This Row],[Nº DE PARCELAS]]=1,"Boleto","Cartão de crédito")</f>
        <v>Cartão de crédito</v>
      </c>
      <c r="M588" s="28">
        <v>1500</v>
      </c>
      <c r="N588" s="5">
        <v>10</v>
      </c>
      <c r="O588" s="3" t="str">
        <f>IF(Dados[[#This Row],[Nº DE PARCELAS]]=1,"À vista","À Prazo")</f>
        <v>À Prazo</v>
      </c>
      <c r="P588" s="33">
        <v>43661</v>
      </c>
      <c r="Q588" s="3" t="s">
        <v>7832</v>
      </c>
    </row>
    <row r="589" spans="1:17" ht="15" customHeight="1" x14ac:dyDescent="0.25">
      <c r="A589" s="8" t="s">
        <v>2703</v>
      </c>
      <c r="B589" s="3" t="s">
        <v>5</v>
      </c>
      <c r="C589" s="3" t="s">
        <v>4379</v>
      </c>
      <c r="D589" s="3" t="str">
        <f t="shared" si="18"/>
        <v>Louana Adães Duncan</v>
      </c>
      <c r="E589" s="3">
        <f t="shared" ca="1" si="19"/>
        <v>0.21101160487297133</v>
      </c>
      <c r="F589" s="31" t="s">
        <v>7775</v>
      </c>
      <c r="G589" s="3" t="str">
        <f>Dados[[#This Row],[NOME]]&amp;Dados[[#This Row],[PROVEDOR]]</f>
        <v>Louana@gmail.com</v>
      </c>
      <c r="H589" s="14">
        <v>79</v>
      </c>
      <c r="I589" s="3" t="str">
        <f>VLOOKUP(Dados[[#This Row],[PREFIXO]],DDD!A:C,2,0)</f>
        <v>Sergipe</v>
      </c>
      <c r="J589" s="3" t="str">
        <f>VLOOKUP(Dados[[#This Row],[PREFIXO]],DDD!A:C,3,0)</f>
        <v>Nordeste</v>
      </c>
      <c r="K589" s="3" t="str">
        <f>IF(Dados[[#This Row],[PREÇO ]]=2000,"Produto A",IF(Dados[[#This Row],[PREÇO ]]=1800,"Produto B","Produto C"))</f>
        <v>Produto C</v>
      </c>
      <c r="L589" s="3" t="str">
        <f>IF(Dados[[#This Row],[Nº DE PARCELAS]]=1,"Boleto","Cartão de crédito")</f>
        <v>Cartão de crédito</v>
      </c>
      <c r="M589" s="28">
        <v>1500</v>
      </c>
      <c r="N589" s="5">
        <v>9</v>
      </c>
      <c r="O589" s="3" t="str">
        <f>IF(Dados[[#This Row],[Nº DE PARCELAS]]=1,"À vista","À Prazo")</f>
        <v>À Prazo</v>
      </c>
      <c r="P589" s="33">
        <v>43661</v>
      </c>
      <c r="Q589" s="3" t="s">
        <v>7834</v>
      </c>
    </row>
    <row r="590" spans="1:17" ht="15" customHeight="1" x14ac:dyDescent="0.25">
      <c r="A590" s="8" t="s">
        <v>1766</v>
      </c>
      <c r="B590" s="3" t="s">
        <v>224</v>
      </c>
      <c r="C590" s="3" t="s">
        <v>4381</v>
      </c>
      <c r="D590" s="3" t="str">
        <f t="shared" si="18"/>
        <v>Guadalupe Meireles Fletcher</v>
      </c>
      <c r="E590" s="3">
        <f t="shared" ca="1" si="19"/>
        <v>0.58949542911974184</v>
      </c>
      <c r="F590" s="31" t="s">
        <v>7777</v>
      </c>
      <c r="G590" s="3" t="str">
        <f>Dados[[#This Row],[NOME]]&amp;Dados[[#This Row],[PROVEDOR]]</f>
        <v>Guadalupe@ig.com</v>
      </c>
      <c r="H590" s="14">
        <v>81</v>
      </c>
      <c r="I590" s="3" t="str">
        <f>VLOOKUP(Dados[[#This Row],[PREFIXO]],DDD!A:C,2,0)</f>
        <v>Pernambuco</v>
      </c>
      <c r="J590" s="3" t="str">
        <f>VLOOKUP(Dados[[#This Row],[PREFIXO]],DDD!A:C,3,0)</f>
        <v>Nordeste</v>
      </c>
      <c r="K590" s="3" t="str">
        <f>IF(Dados[[#This Row],[PREÇO ]]=2000,"Produto A",IF(Dados[[#This Row],[PREÇO ]]=1800,"Produto B","Produto C"))</f>
        <v>Produto A</v>
      </c>
      <c r="L590" s="3" t="str">
        <f>IF(Dados[[#This Row],[Nº DE PARCELAS]]=1,"Boleto","Cartão de crédito")</f>
        <v>Boleto</v>
      </c>
      <c r="M590" s="28">
        <v>2000</v>
      </c>
      <c r="N590" s="5">
        <v>1</v>
      </c>
      <c r="O590" s="3" t="str">
        <f>IF(Dados[[#This Row],[Nº DE PARCELAS]]=1,"À vista","À Prazo")</f>
        <v>À vista</v>
      </c>
      <c r="P590" s="33">
        <v>43662</v>
      </c>
      <c r="Q590" s="3" t="s">
        <v>7833</v>
      </c>
    </row>
    <row r="591" spans="1:17" ht="15" customHeight="1" x14ac:dyDescent="0.25">
      <c r="A591" s="8" t="s">
        <v>647</v>
      </c>
      <c r="B591" s="3" t="s">
        <v>259</v>
      </c>
      <c r="C591" s="3" t="s">
        <v>4388</v>
      </c>
      <c r="D591" s="3" t="str">
        <f t="shared" si="18"/>
        <v>América Olioti Lynch</v>
      </c>
      <c r="E591" s="3">
        <f t="shared" ca="1" si="19"/>
        <v>0.66094227416797957</v>
      </c>
      <c r="F591" s="31" t="s">
        <v>7777</v>
      </c>
      <c r="G591" s="3" t="str">
        <f>Dados[[#This Row],[NOME]]&amp;Dados[[#This Row],[PROVEDOR]]</f>
        <v>América@ig.com</v>
      </c>
      <c r="H591" s="14">
        <v>63</v>
      </c>
      <c r="I591" s="3" t="str">
        <f>VLOOKUP(Dados[[#This Row],[PREFIXO]],DDD!A:C,2,0)</f>
        <v>Tocantins</v>
      </c>
      <c r="J591" s="3" t="str">
        <f>VLOOKUP(Dados[[#This Row],[PREFIXO]],DDD!A:C,3,0)</f>
        <v>Norte</v>
      </c>
      <c r="K591" s="3" t="str">
        <f>IF(Dados[[#This Row],[PREÇO ]]=2000,"Produto A",IF(Dados[[#This Row],[PREÇO ]]=1800,"Produto B","Produto C"))</f>
        <v>Produto A</v>
      </c>
      <c r="L591" s="3" t="str">
        <f>IF(Dados[[#This Row],[Nº DE PARCELAS]]=1,"Boleto","Cartão de crédito")</f>
        <v>Boleto</v>
      </c>
      <c r="M591" s="28">
        <v>2000</v>
      </c>
      <c r="N591" s="5">
        <v>1</v>
      </c>
      <c r="O591" s="3" t="str">
        <f>IF(Dados[[#This Row],[Nº DE PARCELAS]]=1,"À vista","À Prazo")</f>
        <v>À vista</v>
      </c>
      <c r="P591" s="33">
        <v>43662</v>
      </c>
      <c r="Q591" s="3" t="s">
        <v>7831</v>
      </c>
    </row>
    <row r="592" spans="1:17" ht="15" customHeight="1" x14ac:dyDescent="0.25">
      <c r="A592" s="8" t="s">
        <v>2716</v>
      </c>
      <c r="B592" s="3" t="s">
        <v>18</v>
      </c>
      <c r="C592" s="3" t="s">
        <v>4396</v>
      </c>
      <c r="D592" s="3" t="str">
        <f t="shared" si="18"/>
        <v>Luane Amaral Pollock</v>
      </c>
      <c r="E592" s="3">
        <f t="shared" ca="1" si="19"/>
        <v>0.47588803202493757</v>
      </c>
      <c r="F592" s="31" t="s">
        <v>7775</v>
      </c>
      <c r="G592" s="3" t="str">
        <f>Dados[[#This Row],[NOME]]&amp;Dados[[#This Row],[PROVEDOR]]</f>
        <v>Luane@gmail.com</v>
      </c>
      <c r="H592" s="14">
        <v>95</v>
      </c>
      <c r="I592" s="3" t="str">
        <f>VLOOKUP(Dados[[#This Row],[PREFIXO]],DDD!A:C,2,0)</f>
        <v>Roraima</v>
      </c>
      <c r="J592" s="3" t="str">
        <f>VLOOKUP(Dados[[#This Row],[PREFIXO]],DDD!A:C,3,0)</f>
        <v>Norte</v>
      </c>
      <c r="K592" s="3" t="str">
        <f>IF(Dados[[#This Row],[PREÇO ]]=2000,"Produto A",IF(Dados[[#This Row],[PREÇO ]]=1800,"Produto B","Produto C"))</f>
        <v>Produto C</v>
      </c>
      <c r="L592" s="3" t="str">
        <f>IF(Dados[[#This Row],[Nº DE PARCELAS]]=1,"Boleto","Cartão de crédito")</f>
        <v>Cartão de crédito</v>
      </c>
      <c r="M592" s="28">
        <v>1500</v>
      </c>
      <c r="N592" s="5">
        <v>9</v>
      </c>
      <c r="O592" s="3" t="str">
        <f>IF(Dados[[#This Row],[Nº DE PARCELAS]]=1,"À vista","À Prazo")</f>
        <v>À Prazo</v>
      </c>
      <c r="P592" s="33">
        <v>43662</v>
      </c>
      <c r="Q592" s="3" t="s">
        <v>7834</v>
      </c>
    </row>
    <row r="593" spans="1:17" ht="15" customHeight="1" x14ac:dyDescent="0.25">
      <c r="A593" s="8" t="s">
        <v>2791</v>
      </c>
      <c r="B593" s="3" t="s">
        <v>94</v>
      </c>
      <c r="C593" s="3" t="s">
        <v>4394</v>
      </c>
      <c r="D593" s="3" t="str">
        <f t="shared" si="18"/>
        <v>Lyvia Chaves O’Connell</v>
      </c>
      <c r="E593" s="3">
        <f t="shared" ca="1" si="19"/>
        <v>0.81225658752022545</v>
      </c>
      <c r="F593" s="31" t="s">
        <v>7775</v>
      </c>
      <c r="G593" s="3" t="str">
        <f>Dados[[#This Row],[NOME]]&amp;Dados[[#This Row],[PROVEDOR]]</f>
        <v>Lyvia@gmail.com</v>
      </c>
      <c r="H593" s="14">
        <v>82</v>
      </c>
      <c r="I593" s="3" t="str">
        <f>VLOOKUP(Dados[[#This Row],[PREFIXO]],DDD!A:C,2,0)</f>
        <v>Alagoas</v>
      </c>
      <c r="J593" s="3" t="str">
        <f>VLOOKUP(Dados[[#This Row],[PREFIXO]],DDD!A:C,3,0)</f>
        <v>Nordeste</v>
      </c>
      <c r="K593" s="3" t="str">
        <f>IF(Dados[[#This Row],[PREÇO ]]=2000,"Produto A",IF(Dados[[#This Row],[PREÇO ]]=1800,"Produto B","Produto C"))</f>
        <v>Produto B</v>
      </c>
      <c r="L593" s="3" t="str">
        <f>IF(Dados[[#This Row],[Nº DE PARCELAS]]=1,"Boleto","Cartão de crédito")</f>
        <v>Cartão de crédito</v>
      </c>
      <c r="M593" s="28">
        <v>1800</v>
      </c>
      <c r="N593" s="5">
        <v>4</v>
      </c>
      <c r="O593" s="3" t="str">
        <f>IF(Dados[[#This Row],[Nº DE PARCELAS]]=1,"À vista","À Prazo")</f>
        <v>À Prazo</v>
      </c>
      <c r="P593" s="33">
        <v>43663</v>
      </c>
      <c r="Q593" s="3" t="s">
        <v>7833</v>
      </c>
    </row>
    <row r="594" spans="1:17" ht="15" customHeight="1" x14ac:dyDescent="0.25">
      <c r="A594" s="8" t="s">
        <v>1973</v>
      </c>
      <c r="B594" s="3" t="s">
        <v>45</v>
      </c>
      <c r="C594" s="3" t="s">
        <v>4392</v>
      </c>
      <c r="D594" s="3" t="str">
        <f t="shared" si="18"/>
        <v>Iolanda Bandeira McLaughlin</v>
      </c>
      <c r="E594" s="3">
        <f t="shared" ca="1" si="19"/>
        <v>0.47733343910223136</v>
      </c>
      <c r="F594" s="31" t="s">
        <v>7776</v>
      </c>
      <c r="G594" s="3" t="str">
        <f>Dados[[#This Row],[NOME]]&amp;Dados[[#This Row],[PROVEDOR]]</f>
        <v>Iolanda@yahoo.com</v>
      </c>
      <c r="H594" s="14">
        <v>96</v>
      </c>
      <c r="I594" s="3" t="str">
        <f>VLOOKUP(Dados[[#This Row],[PREFIXO]],DDD!A:C,2,0)</f>
        <v>Amapá</v>
      </c>
      <c r="J594" s="3" t="str">
        <f>VLOOKUP(Dados[[#This Row],[PREFIXO]],DDD!A:C,3,0)</f>
        <v>Norte</v>
      </c>
      <c r="K594" s="3" t="str">
        <f>IF(Dados[[#This Row],[PREÇO ]]=2000,"Produto A",IF(Dados[[#This Row],[PREÇO ]]=1800,"Produto B","Produto C"))</f>
        <v>Produto B</v>
      </c>
      <c r="L594" s="3" t="str">
        <f>IF(Dados[[#This Row],[Nº DE PARCELAS]]=1,"Boleto","Cartão de crédito")</f>
        <v>Cartão de crédito</v>
      </c>
      <c r="M594" s="28">
        <v>1800</v>
      </c>
      <c r="N594" s="5">
        <v>6</v>
      </c>
      <c r="O594" s="3" t="str">
        <f>IF(Dados[[#This Row],[Nº DE PARCELAS]]=1,"À vista","À Prazo")</f>
        <v>À Prazo</v>
      </c>
      <c r="P594" s="33">
        <v>43663</v>
      </c>
      <c r="Q594" s="3" t="s">
        <v>7832</v>
      </c>
    </row>
    <row r="595" spans="1:17" ht="15" customHeight="1" x14ac:dyDescent="0.25">
      <c r="A595" s="8" t="s">
        <v>430</v>
      </c>
      <c r="B595" s="3" t="s">
        <v>42</v>
      </c>
      <c r="C595" s="3" t="s">
        <v>4404</v>
      </c>
      <c r="D595" s="3" t="str">
        <f t="shared" si="18"/>
        <v>Adama Badu Vaughn</v>
      </c>
      <c r="E595" s="3">
        <f t="shared" ca="1" si="19"/>
        <v>0.43929160203830342</v>
      </c>
      <c r="F595" s="31" t="s">
        <v>7777</v>
      </c>
      <c r="G595" s="3" t="str">
        <f>Dados[[#This Row],[NOME]]&amp;Dados[[#This Row],[PROVEDOR]]</f>
        <v>Adama@ig.com</v>
      </c>
      <c r="H595" s="14">
        <v>64</v>
      </c>
      <c r="I595" s="3" t="str">
        <f>VLOOKUP(Dados[[#This Row],[PREFIXO]],DDD!A:C,2,0)</f>
        <v>Goiás</v>
      </c>
      <c r="J595" s="3" t="str">
        <f>VLOOKUP(Dados[[#This Row],[PREFIXO]],DDD!A:C,3,0)</f>
        <v>Centro-Oeste</v>
      </c>
      <c r="K595" s="3" t="str">
        <f>IF(Dados[[#This Row],[PREÇO ]]=2000,"Produto A",IF(Dados[[#This Row],[PREÇO ]]=1800,"Produto B","Produto C"))</f>
        <v>Produto B</v>
      </c>
      <c r="L595" s="3" t="str">
        <f>IF(Dados[[#This Row],[Nº DE PARCELAS]]=1,"Boleto","Cartão de crédito")</f>
        <v>Cartão de crédito</v>
      </c>
      <c r="M595" s="28">
        <v>1800</v>
      </c>
      <c r="N595" s="5">
        <v>7</v>
      </c>
      <c r="O595" s="3" t="str">
        <f>IF(Dados[[#This Row],[Nº DE PARCELAS]]=1,"À vista","À Prazo")</f>
        <v>À Prazo</v>
      </c>
      <c r="P595" s="33">
        <v>43663</v>
      </c>
      <c r="Q595" s="3" t="s">
        <v>7834</v>
      </c>
    </row>
    <row r="596" spans="1:17" ht="15" customHeight="1" x14ac:dyDescent="0.25">
      <c r="A596" s="8" t="s">
        <v>1159</v>
      </c>
      <c r="B596" s="3" t="s">
        <v>387</v>
      </c>
      <c r="C596" s="3" t="s">
        <v>4395</v>
      </c>
      <c r="D596" s="3" t="str">
        <f t="shared" si="18"/>
        <v>Cleópatra Young Stack</v>
      </c>
      <c r="E596" s="3">
        <f t="shared" ca="1" si="19"/>
        <v>0.14106179330612956</v>
      </c>
      <c r="F596" s="31" t="s">
        <v>7775</v>
      </c>
      <c r="G596" s="3" t="str">
        <f>Dados[[#This Row],[NOME]]&amp;Dados[[#This Row],[PROVEDOR]]</f>
        <v>Cleópatra@gmail.com</v>
      </c>
      <c r="H596" s="14">
        <v>83</v>
      </c>
      <c r="I596" s="3" t="str">
        <f>VLOOKUP(Dados[[#This Row],[PREFIXO]],DDD!A:C,2,0)</f>
        <v>Paraíba</v>
      </c>
      <c r="J596" s="3" t="str">
        <f>VLOOKUP(Dados[[#This Row],[PREFIXO]],DDD!A:C,3,0)</f>
        <v>Nordeste</v>
      </c>
      <c r="K596" s="3" t="str">
        <f>IF(Dados[[#This Row],[PREÇO ]]=2000,"Produto A",IF(Dados[[#This Row],[PREÇO ]]=1800,"Produto B","Produto C"))</f>
        <v>Produto B</v>
      </c>
      <c r="L596" s="3" t="str">
        <f>IF(Dados[[#This Row],[Nº DE PARCELAS]]=1,"Boleto","Cartão de crédito")</f>
        <v>Cartão de crédito</v>
      </c>
      <c r="M596" s="28">
        <v>1800</v>
      </c>
      <c r="N596" s="5">
        <v>6</v>
      </c>
      <c r="O596" s="3" t="str">
        <f>IF(Dados[[#This Row],[Nº DE PARCELAS]]=1,"À vista","À Prazo")</f>
        <v>À Prazo</v>
      </c>
      <c r="P596" s="33">
        <v>43664</v>
      </c>
      <c r="Q596" s="3" t="s">
        <v>7834</v>
      </c>
    </row>
    <row r="597" spans="1:17" ht="15" customHeight="1" x14ac:dyDescent="0.25">
      <c r="A597" s="8" t="s">
        <v>3194</v>
      </c>
      <c r="B597" s="3" t="s">
        <v>112</v>
      </c>
      <c r="C597" s="3" t="s">
        <v>4370</v>
      </c>
      <c r="D597" s="3" t="str">
        <f t="shared" si="18"/>
        <v>Naysa Delfino Barker</v>
      </c>
      <c r="E597" s="3">
        <f t="shared" ca="1" si="19"/>
        <v>0.77657695862677278</v>
      </c>
      <c r="F597" s="31" t="s">
        <v>7776</v>
      </c>
      <c r="G597" s="3" t="str">
        <f>Dados[[#This Row],[NOME]]&amp;Dados[[#This Row],[PROVEDOR]]</f>
        <v>Naysa@yahoo.com</v>
      </c>
      <c r="H597" s="14">
        <v>97</v>
      </c>
      <c r="I597" s="3" t="str">
        <f>VLOOKUP(Dados[[#This Row],[PREFIXO]],DDD!A:C,2,0)</f>
        <v>Amazonas</v>
      </c>
      <c r="J597" s="3" t="str">
        <f>VLOOKUP(Dados[[#This Row],[PREFIXO]],DDD!A:C,3,0)</f>
        <v>Norte</v>
      </c>
      <c r="K597" s="3" t="str">
        <f>IF(Dados[[#This Row],[PREÇO ]]=2000,"Produto A",IF(Dados[[#This Row],[PREÇO ]]=1800,"Produto B","Produto C"))</f>
        <v>Produto B</v>
      </c>
      <c r="L597" s="3" t="str">
        <f>IF(Dados[[#This Row],[Nº DE PARCELAS]]=1,"Boleto","Cartão de crédito")</f>
        <v>Cartão de crédito</v>
      </c>
      <c r="M597" s="28">
        <v>1800</v>
      </c>
      <c r="N597" s="5">
        <v>7</v>
      </c>
      <c r="O597" s="3" t="str">
        <f>IF(Dados[[#This Row],[Nº DE PARCELAS]]=1,"À vista","À Prazo")</f>
        <v>À Prazo</v>
      </c>
      <c r="P597" s="33">
        <v>43664</v>
      </c>
      <c r="Q597" s="3" t="s">
        <v>7831</v>
      </c>
    </row>
    <row r="598" spans="1:17" ht="15" customHeight="1" x14ac:dyDescent="0.25">
      <c r="A598" s="8" t="s">
        <v>722</v>
      </c>
      <c r="B598" s="3" t="s">
        <v>335</v>
      </c>
      <c r="C598" s="3" t="s">
        <v>4386</v>
      </c>
      <c r="D598" s="3" t="str">
        <f t="shared" si="18"/>
        <v>Angel Santana Higgins</v>
      </c>
      <c r="E598" s="3">
        <f t="shared" ca="1" si="19"/>
        <v>0.24512895481267005</v>
      </c>
      <c r="F598" s="13" t="s">
        <v>7774</v>
      </c>
      <c r="G598" s="3" t="str">
        <f>Dados[[#This Row],[NOME]]&amp;Dados[[#This Row],[PROVEDOR]]</f>
        <v>Angel@hotmail.com</v>
      </c>
      <c r="H598" s="14">
        <v>65</v>
      </c>
      <c r="I598" s="3" t="str">
        <f>VLOOKUP(Dados[[#This Row],[PREFIXO]],DDD!A:C,2,0)</f>
        <v>Mato Grosso</v>
      </c>
      <c r="J598" s="3" t="str">
        <f>VLOOKUP(Dados[[#This Row],[PREFIXO]],DDD!A:C,3,0)</f>
        <v>Centro-Oeste</v>
      </c>
      <c r="K598" s="3" t="str">
        <f>IF(Dados[[#This Row],[PREÇO ]]=2000,"Produto A",IF(Dados[[#This Row],[PREÇO ]]=1800,"Produto B","Produto C"))</f>
        <v>Produto A</v>
      </c>
      <c r="L598" s="3" t="str">
        <f>IF(Dados[[#This Row],[Nº DE PARCELAS]]=1,"Boleto","Cartão de crédito")</f>
        <v>Boleto</v>
      </c>
      <c r="M598" s="28">
        <v>2000</v>
      </c>
      <c r="N598" s="5">
        <v>1</v>
      </c>
      <c r="O598" s="3" t="str">
        <f>IF(Dados[[#This Row],[Nº DE PARCELAS]]=1,"À vista","À Prazo")</f>
        <v>À vista</v>
      </c>
      <c r="P598" s="33">
        <v>43664</v>
      </c>
      <c r="Q598" s="3" t="s">
        <v>7833</v>
      </c>
    </row>
    <row r="599" spans="1:17" ht="15" customHeight="1" x14ac:dyDescent="0.25">
      <c r="A599" s="8" t="s">
        <v>994</v>
      </c>
      <c r="B599" s="3" t="s">
        <v>221</v>
      </c>
      <c r="C599" s="3" t="s">
        <v>4385</v>
      </c>
      <c r="D599" s="3" t="str">
        <f t="shared" si="18"/>
        <v>Cadija Maurício Hahn</v>
      </c>
      <c r="E599" s="3">
        <f t="shared" ca="1" si="19"/>
        <v>4.542229791104635E-3</v>
      </c>
      <c r="F599" s="31" t="s">
        <v>7775</v>
      </c>
      <c r="G599" s="3" t="str">
        <f>Dados[[#This Row],[NOME]]&amp;Dados[[#This Row],[PROVEDOR]]</f>
        <v>Cadija@gmail.com</v>
      </c>
      <c r="H599" s="14">
        <v>84</v>
      </c>
      <c r="I599" s="3" t="str">
        <f>VLOOKUP(Dados[[#This Row],[PREFIXO]],DDD!A:C,2,0)</f>
        <v>Rio Grande do Norte</v>
      </c>
      <c r="J599" s="3" t="str">
        <f>VLOOKUP(Dados[[#This Row],[PREFIXO]],DDD!A:C,3,0)</f>
        <v>Nordeste</v>
      </c>
      <c r="K599" s="3" t="str">
        <f>IF(Dados[[#This Row],[PREÇO ]]=2000,"Produto A",IF(Dados[[#This Row],[PREÇO ]]=1800,"Produto B","Produto C"))</f>
        <v>Produto C</v>
      </c>
      <c r="L599" s="3" t="str">
        <f>IF(Dados[[#This Row],[Nº DE PARCELAS]]=1,"Boleto","Cartão de crédito")</f>
        <v>Cartão de crédito</v>
      </c>
      <c r="M599" s="28">
        <v>1500</v>
      </c>
      <c r="N599" s="5">
        <v>10</v>
      </c>
      <c r="O599" s="3" t="str">
        <f>IF(Dados[[#This Row],[Nº DE PARCELAS]]=1,"À vista","À Prazo")</f>
        <v>À Prazo</v>
      </c>
      <c r="P599" s="33">
        <v>43665</v>
      </c>
      <c r="Q599" s="3" t="s">
        <v>7831</v>
      </c>
    </row>
    <row r="600" spans="1:17" ht="15" customHeight="1" x14ac:dyDescent="0.25">
      <c r="A600" s="8" t="s">
        <v>4102</v>
      </c>
      <c r="B600" s="3" t="s">
        <v>248</v>
      </c>
      <c r="C600" s="3" t="s">
        <v>4381</v>
      </c>
      <c r="D600" s="3" t="str">
        <f t="shared" si="18"/>
        <v>Valhentina Navalhes Fletcher</v>
      </c>
      <c r="E600" s="3">
        <f t="shared" ca="1" si="19"/>
        <v>0.66595967762671637</v>
      </c>
      <c r="F600" s="31" t="s">
        <v>7776</v>
      </c>
      <c r="G600" s="3" t="str">
        <f>Dados[[#This Row],[NOME]]&amp;Dados[[#This Row],[PROVEDOR]]</f>
        <v>Valhentina@yahoo.com</v>
      </c>
      <c r="H600" s="14">
        <v>98</v>
      </c>
      <c r="I600" s="3" t="str">
        <f>VLOOKUP(Dados[[#This Row],[PREFIXO]],DDD!A:C,2,0)</f>
        <v>Maranhão</v>
      </c>
      <c r="J600" s="3" t="str">
        <f>VLOOKUP(Dados[[#This Row],[PREFIXO]],DDD!A:C,3,0)</f>
        <v>Nordeste</v>
      </c>
      <c r="K600" s="3" t="str">
        <f>IF(Dados[[#This Row],[PREÇO ]]=2000,"Produto A",IF(Dados[[#This Row],[PREÇO ]]=1800,"Produto B","Produto C"))</f>
        <v>Produto B</v>
      </c>
      <c r="L600" s="3" t="str">
        <f>IF(Dados[[#This Row],[Nº DE PARCELAS]]=1,"Boleto","Cartão de crédito")</f>
        <v>Cartão de crédito</v>
      </c>
      <c r="M600" s="28">
        <v>1800</v>
      </c>
      <c r="N600" s="5">
        <v>5</v>
      </c>
      <c r="O600" s="3" t="str">
        <f>IF(Dados[[#This Row],[Nº DE PARCELAS]]=1,"À vista","À Prazo")</f>
        <v>À Prazo</v>
      </c>
      <c r="P600" s="33">
        <v>43665</v>
      </c>
      <c r="Q600" s="3" t="s">
        <v>7834</v>
      </c>
    </row>
    <row r="601" spans="1:17" ht="15" customHeight="1" x14ac:dyDescent="0.25">
      <c r="A601" s="8" t="s">
        <v>465</v>
      </c>
      <c r="B601" s="3" t="s">
        <v>77</v>
      </c>
      <c r="C601" s="3" t="s">
        <v>4401</v>
      </c>
      <c r="D601" s="3" t="str">
        <f t="shared" si="18"/>
        <v>Ágata Caldas Salisbury</v>
      </c>
      <c r="E601" s="3">
        <f t="shared" ca="1" si="19"/>
        <v>0.3301980510077166</v>
      </c>
      <c r="F601" s="31" t="s">
        <v>7776</v>
      </c>
      <c r="G601" s="3" t="str">
        <f>Dados[[#This Row],[NOME]]&amp;Dados[[#This Row],[PROVEDOR]]</f>
        <v>Ágata@yahoo.com</v>
      </c>
      <c r="H601" s="14">
        <v>66</v>
      </c>
      <c r="I601" s="3" t="str">
        <f>VLOOKUP(Dados[[#This Row],[PREFIXO]],DDD!A:C,2,0)</f>
        <v>Mato Grosso</v>
      </c>
      <c r="J601" s="3" t="str">
        <f>VLOOKUP(Dados[[#This Row],[PREFIXO]],DDD!A:C,3,0)</f>
        <v>Centro-Oeste</v>
      </c>
      <c r="K601" s="3" t="str">
        <f>IF(Dados[[#This Row],[PREÇO ]]=2000,"Produto A",IF(Dados[[#This Row],[PREÇO ]]=1800,"Produto B","Produto C"))</f>
        <v>Produto B</v>
      </c>
      <c r="L601" s="3" t="str">
        <f>IF(Dados[[#This Row],[Nº DE PARCELAS]]=1,"Boleto","Cartão de crédito")</f>
        <v>Cartão de crédito</v>
      </c>
      <c r="M601" s="28">
        <v>1800</v>
      </c>
      <c r="N601" s="5">
        <v>5</v>
      </c>
      <c r="O601" s="3" t="str">
        <f>IF(Dados[[#This Row],[Nº DE PARCELAS]]=1,"À vista","À Prazo")</f>
        <v>À Prazo</v>
      </c>
      <c r="P601" s="33">
        <v>43665</v>
      </c>
      <c r="Q601" s="3" t="s">
        <v>7834</v>
      </c>
    </row>
    <row r="602" spans="1:17" ht="15" customHeight="1" x14ac:dyDescent="0.25">
      <c r="A602" s="8" t="s">
        <v>953</v>
      </c>
      <c r="B602" s="3" t="s">
        <v>180</v>
      </c>
      <c r="C602" s="3" t="s">
        <v>4379</v>
      </c>
      <c r="D602" s="3" t="str">
        <f t="shared" si="18"/>
        <v>Bia Inácio Duncan</v>
      </c>
      <c r="E602" s="3">
        <f t="shared" ca="1" si="19"/>
        <v>0.41143831294634881</v>
      </c>
      <c r="F602" s="31" t="s">
        <v>7776</v>
      </c>
      <c r="G602" s="3" t="str">
        <f>Dados[[#This Row],[NOME]]&amp;Dados[[#This Row],[PROVEDOR]]</f>
        <v>Bia@yahoo.com</v>
      </c>
      <c r="H602" s="14">
        <v>99</v>
      </c>
      <c r="I602" s="3" t="str">
        <f>VLOOKUP(Dados[[#This Row],[PREFIXO]],DDD!A:C,2,0)</f>
        <v>Maranhão</v>
      </c>
      <c r="J602" s="3" t="str">
        <f>VLOOKUP(Dados[[#This Row],[PREFIXO]],DDD!A:C,3,0)</f>
        <v>Nordeste</v>
      </c>
      <c r="K602" s="3" t="str">
        <f>IF(Dados[[#This Row],[PREÇO ]]=2000,"Produto A",IF(Dados[[#This Row],[PREÇO ]]=1800,"Produto B","Produto C"))</f>
        <v>Produto A</v>
      </c>
      <c r="L602" s="3" t="str">
        <f>IF(Dados[[#This Row],[Nº DE PARCELAS]]=1,"Boleto","Cartão de crédito")</f>
        <v>Cartão de crédito</v>
      </c>
      <c r="M602" s="28">
        <v>2000</v>
      </c>
      <c r="N602" s="5">
        <v>2</v>
      </c>
      <c r="O602" s="3" t="str">
        <f>IF(Dados[[#This Row],[Nº DE PARCELAS]]=1,"À vista","À Prazo")</f>
        <v>À Prazo</v>
      </c>
      <c r="P602" s="33">
        <v>43666</v>
      </c>
      <c r="Q602" s="3" t="s">
        <v>7834</v>
      </c>
    </row>
    <row r="603" spans="1:17" ht="15" customHeight="1" x14ac:dyDescent="0.25">
      <c r="A603" s="8" t="s">
        <v>1303</v>
      </c>
      <c r="B603" s="3" t="s">
        <v>146</v>
      </c>
      <c r="C603" s="3" t="s">
        <v>4384</v>
      </c>
      <c r="D603" s="3" t="str">
        <f t="shared" si="18"/>
        <v>Dhara França Hagan</v>
      </c>
      <c r="E603" s="3">
        <f t="shared" ca="1" si="19"/>
        <v>0.74806786436420158</v>
      </c>
      <c r="F603" s="31" t="s">
        <v>7775</v>
      </c>
      <c r="G603" s="3" t="str">
        <f>Dados[[#This Row],[NOME]]&amp;Dados[[#This Row],[PROVEDOR]]</f>
        <v>Dhara@gmail.com</v>
      </c>
      <c r="H603" s="14">
        <v>85</v>
      </c>
      <c r="I603" s="3" t="str">
        <f>VLOOKUP(Dados[[#This Row],[PREFIXO]],DDD!A:C,2,0)</f>
        <v>Ceará</v>
      </c>
      <c r="J603" s="3" t="str">
        <f>VLOOKUP(Dados[[#This Row],[PREFIXO]],DDD!A:C,3,0)</f>
        <v>Nordeste</v>
      </c>
      <c r="K603" s="3" t="str">
        <f>IF(Dados[[#This Row],[PREÇO ]]=2000,"Produto A",IF(Dados[[#This Row],[PREÇO ]]=1800,"Produto B","Produto C"))</f>
        <v>Produto C</v>
      </c>
      <c r="L603" s="3" t="str">
        <f>IF(Dados[[#This Row],[Nº DE PARCELAS]]=1,"Boleto","Cartão de crédito")</f>
        <v>Cartão de crédito</v>
      </c>
      <c r="M603" s="28">
        <v>1500</v>
      </c>
      <c r="N603" s="5">
        <v>8</v>
      </c>
      <c r="O603" s="3" t="str">
        <f>IF(Dados[[#This Row],[Nº DE PARCELAS]]=1,"À vista","À Prazo")</f>
        <v>À Prazo</v>
      </c>
      <c r="P603" s="33">
        <v>43666</v>
      </c>
      <c r="Q603" s="3" t="s">
        <v>7831</v>
      </c>
    </row>
    <row r="604" spans="1:17" ht="15" customHeight="1" x14ac:dyDescent="0.25">
      <c r="A604" s="8" t="s">
        <v>3097</v>
      </c>
      <c r="B604" s="3" t="s">
        <v>15</v>
      </c>
      <c r="C604" s="3" t="s">
        <v>4389</v>
      </c>
      <c r="D604" s="3" t="str">
        <f t="shared" si="18"/>
        <v>Monica Álvares McCracken</v>
      </c>
      <c r="E604" s="3">
        <f t="shared" ca="1" si="19"/>
        <v>0.13245870447665631</v>
      </c>
      <c r="F604" s="31" t="s">
        <v>7776</v>
      </c>
      <c r="G604" s="3" t="str">
        <f>Dados[[#This Row],[NOME]]&amp;Dados[[#This Row],[PROVEDOR]]</f>
        <v>Monica@yahoo.com</v>
      </c>
      <c r="H604" s="14">
        <v>67</v>
      </c>
      <c r="I604" s="3" t="str">
        <f>VLOOKUP(Dados[[#This Row],[PREFIXO]],DDD!A:C,2,0)</f>
        <v>Mato Grosso do Sul</v>
      </c>
      <c r="J604" s="3" t="str">
        <f>VLOOKUP(Dados[[#This Row],[PREFIXO]],DDD!A:C,3,0)</f>
        <v>Centro-Oeste</v>
      </c>
      <c r="K604" s="3" t="str">
        <f>IF(Dados[[#This Row],[PREÇO ]]=2000,"Produto A",IF(Dados[[#This Row],[PREÇO ]]=1800,"Produto B","Produto C"))</f>
        <v>Produto C</v>
      </c>
      <c r="L604" s="3" t="str">
        <f>IF(Dados[[#This Row],[Nº DE PARCELAS]]=1,"Boleto","Cartão de crédito")</f>
        <v>Cartão de crédito</v>
      </c>
      <c r="M604" s="28">
        <v>1500</v>
      </c>
      <c r="N604" s="5">
        <v>9</v>
      </c>
      <c r="O604" s="3" t="str">
        <f>IF(Dados[[#This Row],[Nº DE PARCELAS]]=1,"À vista","À Prazo")</f>
        <v>À Prazo</v>
      </c>
      <c r="P604" s="33">
        <v>43666</v>
      </c>
      <c r="Q604" s="3" t="s">
        <v>7831</v>
      </c>
    </row>
    <row r="605" spans="1:17" ht="15" customHeight="1" x14ac:dyDescent="0.25">
      <c r="A605" s="8" t="s">
        <v>3757</v>
      </c>
      <c r="B605" s="3" t="s">
        <v>289</v>
      </c>
      <c r="C605" s="3" t="s">
        <v>4386</v>
      </c>
      <c r="D605" s="3" t="str">
        <f t="shared" si="18"/>
        <v>Serena Perez Higgins</v>
      </c>
      <c r="E605" s="3">
        <f t="shared" ca="1" si="19"/>
        <v>2.8749144485703537E-2</v>
      </c>
      <c r="F605" s="13" t="s">
        <v>7774</v>
      </c>
      <c r="G605" s="3" t="str">
        <f>Dados[[#This Row],[NOME]]&amp;Dados[[#This Row],[PROVEDOR]]</f>
        <v>Serena@hotmail.com</v>
      </c>
      <c r="H605" s="14">
        <v>68</v>
      </c>
      <c r="I605" s="3" t="str">
        <f>VLOOKUP(Dados[[#This Row],[PREFIXO]],DDD!A:C,2,0)</f>
        <v>Acre</v>
      </c>
      <c r="J605" s="3" t="str">
        <f>VLOOKUP(Dados[[#This Row],[PREFIXO]],DDD!A:C,3,0)</f>
        <v>Norte</v>
      </c>
      <c r="K605" s="3" t="str">
        <f>IF(Dados[[#This Row],[PREÇO ]]=2000,"Produto A",IF(Dados[[#This Row],[PREÇO ]]=1800,"Produto B","Produto C"))</f>
        <v>Produto B</v>
      </c>
      <c r="L605" s="3" t="str">
        <f>IF(Dados[[#This Row],[Nº DE PARCELAS]]=1,"Boleto","Cartão de crédito")</f>
        <v>Cartão de crédito</v>
      </c>
      <c r="M605" s="28">
        <v>1800</v>
      </c>
      <c r="N605" s="5">
        <v>5</v>
      </c>
      <c r="O605" s="3" t="str">
        <f>IF(Dados[[#This Row],[Nº DE PARCELAS]]=1,"À vista","À Prazo")</f>
        <v>À Prazo</v>
      </c>
      <c r="P605" s="33">
        <v>43667</v>
      </c>
      <c r="Q605" s="3" t="s">
        <v>7834</v>
      </c>
    </row>
    <row r="606" spans="1:17" ht="15" customHeight="1" x14ac:dyDescent="0.25">
      <c r="A606" s="8" t="s">
        <v>2514</v>
      </c>
      <c r="B606" s="3" t="s">
        <v>200</v>
      </c>
      <c r="C606" s="3" t="s">
        <v>4387</v>
      </c>
      <c r="D606" s="3" t="str">
        <f t="shared" si="18"/>
        <v>Latifah Louzada Kerr</v>
      </c>
      <c r="E606" s="3">
        <f t="shared" ca="1" si="19"/>
        <v>0.71222054412972702</v>
      </c>
      <c r="F606" s="31" t="s">
        <v>7775</v>
      </c>
      <c r="G606" s="3" t="str">
        <f>Dados[[#This Row],[NOME]]&amp;Dados[[#This Row],[PROVEDOR]]</f>
        <v>Latifah@gmail.com</v>
      </c>
      <c r="H606" s="14">
        <v>11</v>
      </c>
      <c r="I606" s="3" t="str">
        <f>VLOOKUP(Dados[[#This Row],[PREFIXO]],DDD!A:C,2,0)</f>
        <v>São Paulo</v>
      </c>
      <c r="J606" s="3" t="str">
        <f>VLOOKUP(Dados[[#This Row],[PREFIXO]],DDD!A:C,3,0)</f>
        <v>Sudeste</v>
      </c>
      <c r="K606" s="3" t="str">
        <f>IF(Dados[[#This Row],[PREÇO ]]=2000,"Produto A",IF(Dados[[#This Row],[PREÇO ]]=1800,"Produto B","Produto C"))</f>
        <v>Produto B</v>
      </c>
      <c r="L606" s="3" t="str">
        <f>IF(Dados[[#This Row],[Nº DE PARCELAS]]=1,"Boleto","Cartão de crédito")</f>
        <v>Cartão de crédito</v>
      </c>
      <c r="M606" s="28">
        <v>1800</v>
      </c>
      <c r="N606" s="5">
        <v>3</v>
      </c>
      <c r="O606" s="3" t="str">
        <f>IF(Dados[[#This Row],[Nº DE PARCELAS]]=1,"À vista","À Prazo")</f>
        <v>À Prazo</v>
      </c>
      <c r="P606" s="33">
        <v>43667</v>
      </c>
      <c r="Q606" s="3" t="s">
        <v>7833</v>
      </c>
    </row>
    <row r="607" spans="1:17" ht="15" customHeight="1" x14ac:dyDescent="0.25">
      <c r="A607" s="8" t="s">
        <v>1348</v>
      </c>
      <c r="B607" s="3" t="s">
        <v>191</v>
      </c>
      <c r="C607" s="3" t="s">
        <v>4390</v>
      </c>
      <c r="D607" s="3" t="str">
        <f t="shared" si="18"/>
        <v>Djeisia Leite McBride</v>
      </c>
      <c r="E607" s="3">
        <f t="shared" ca="1" si="19"/>
        <v>0.93326031707133084</v>
      </c>
      <c r="F607" s="31" t="s">
        <v>7777</v>
      </c>
      <c r="G607" s="3" t="str">
        <f>Dados[[#This Row],[NOME]]&amp;Dados[[#This Row],[PROVEDOR]]</f>
        <v>Djeisia@ig.com</v>
      </c>
      <c r="H607" s="14">
        <v>86</v>
      </c>
      <c r="I607" s="3" t="str">
        <f>VLOOKUP(Dados[[#This Row],[PREFIXO]],DDD!A:C,2,0)</f>
        <v>Piauí</v>
      </c>
      <c r="J607" s="3" t="str">
        <f>VLOOKUP(Dados[[#This Row],[PREFIXO]],DDD!A:C,3,0)</f>
        <v>Nordeste</v>
      </c>
      <c r="K607" s="3" t="str">
        <f>IF(Dados[[#This Row],[PREÇO ]]=2000,"Produto A",IF(Dados[[#This Row],[PREÇO ]]=1800,"Produto B","Produto C"))</f>
        <v>Produto B</v>
      </c>
      <c r="L607" s="3" t="str">
        <f>IF(Dados[[#This Row],[Nº DE PARCELAS]]=1,"Boleto","Cartão de crédito")</f>
        <v>Cartão de crédito</v>
      </c>
      <c r="M607" s="28">
        <v>1800</v>
      </c>
      <c r="N607" s="5">
        <v>3</v>
      </c>
      <c r="O607" s="3" t="str">
        <f>IF(Dados[[#This Row],[Nº DE PARCELAS]]=1,"À vista","À Prazo")</f>
        <v>À Prazo</v>
      </c>
      <c r="P607" s="33">
        <v>43667</v>
      </c>
      <c r="Q607" s="3" t="s">
        <v>7834</v>
      </c>
    </row>
    <row r="608" spans="1:17" ht="15" customHeight="1" x14ac:dyDescent="0.25">
      <c r="A608" s="8" t="s">
        <v>1080</v>
      </c>
      <c r="B608" s="3" t="s">
        <v>308</v>
      </c>
      <c r="C608" s="3" t="s">
        <v>4394</v>
      </c>
      <c r="D608" s="3" t="str">
        <f t="shared" si="18"/>
        <v>Chanda Queiroz O’Connell</v>
      </c>
      <c r="E608" s="3">
        <f t="shared" ca="1" si="19"/>
        <v>0.17652335548976539</v>
      </c>
      <c r="F608" s="13" t="s">
        <v>7774</v>
      </c>
      <c r="G608" s="3" t="str">
        <f>Dados[[#This Row],[NOME]]&amp;Dados[[#This Row],[PROVEDOR]]</f>
        <v>Chanda@hotmail.com</v>
      </c>
      <c r="H608" s="14">
        <v>12</v>
      </c>
      <c r="I608" s="3" t="str">
        <f>VLOOKUP(Dados[[#This Row],[PREFIXO]],DDD!A:C,2,0)</f>
        <v>São Paulo</v>
      </c>
      <c r="J608" s="3" t="str">
        <f>VLOOKUP(Dados[[#This Row],[PREFIXO]],DDD!A:C,3,0)</f>
        <v>Sudeste</v>
      </c>
      <c r="K608" s="3" t="str">
        <f>IF(Dados[[#This Row],[PREÇO ]]=2000,"Produto A",IF(Dados[[#This Row],[PREÇO ]]=1800,"Produto B","Produto C"))</f>
        <v>Produto C</v>
      </c>
      <c r="L608" s="3" t="str">
        <f>IF(Dados[[#This Row],[Nº DE PARCELAS]]=1,"Boleto","Cartão de crédito")</f>
        <v>Cartão de crédito</v>
      </c>
      <c r="M608" s="28">
        <v>1500</v>
      </c>
      <c r="N608" s="5">
        <v>9</v>
      </c>
      <c r="O608" s="3" t="str">
        <f>IF(Dados[[#This Row],[Nº DE PARCELAS]]=1,"À vista","À Prazo")</f>
        <v>À Prazo</v>
      </c>
      <c r="P608" s="33">
        <v>43668</v>
      </c>
      <c r="Q608" s="3" t="s">
        <v>7832</v>
      </c>
    </row>
    <row r="609" spans="1:17" ht="15" customHeight="1" x14ac:dyDescent="0.25">
      <c r="A609" s="8" t="s">
        <v>2207</v>
      </c>
      <c r="B609" s="3" t="s">
        <v>279</v>
      </c>
      <c r="C609" s="3" t="s">
        <v>4392</v>
      </c>
      <c r="D609" s="3" t="str">
        <f t="shared" si="18"/>
        <v>Joyciane Pedrosa McLaughlin</v>
      </c>
      <c r="E609" s="3">
        <f t="shared" ca="1" si="19"/>
        <v>0.60311460269817707</v>
      </c>
      <c r="F609" s="31" t="s">
        <v>7775</v>
      </c>
      <c r="G609" s="3" t="str">
        <f>Dados[[#This Row],[NOME]]&amp;Dados[[#This Row],[PROVEDOR]]</f>
        <v>Joyciane@gmail.com</v>
      </c>
      <c r="H609" s="14">
        <v>69</v>
      </c>
      <c r="I609" s="3" t="str">
        <f>VLOOKUP(Dados[[#This Row],[PREFIXO]],DDD!A:C,2,0)</f>
        <v>Rondônia</v>
      </c>
      <c r="J609" s="3" t="str">
        <f>VLOOKUP(Dados[[#This Row],[PREFIXO]],DDD!A:C,3,0)</f>
        <v>Norte</v>
      </c>
      <c r="K609" s="3" t="str">
        <f>IF(Dados[[#This Row],[PREÇO ]]=2000,"Produto A",IF(Dados[[#This Row],[PREÇO ]]=1800,"Produto B","Produto C"))</f>
        <v>Produto B</v>
      </c>
      <c r="L609" s="3" t="str">
        <f>IF(Dados[[#This Row],[Nº DE PARCELAS]]=1,"Boleto","Cartão de crédito")</f>
        <v>Cartão de crédito</v>
      </c>
      <c r="M609" s="28">
        <v>1800</v>
      </c>
      <c r="N609" s="5">
        <v>4</v>
      </c>
      <c r="O609" s="3" t="str">
        <f>IF(Dados[[#This Row],[Nº DE PARCELAS]]=1,"À vista","À Prazo")</f>
        <v>À Prazo</v>
      </c>
      <c r="P609" s="33">
        <v>43668</v>
      </c>
      <c r="Q609" s="3" t="s">
        <v>7833</v>
      </c>
    </row>
    <row r="610" spans="1:17" ht="15" customHeight="1" x14ac:dyDescent="0.25">
      <c r="A610" s="8" t="s">
        <v>1806</v>
      </c>
      <c r="B610" s="3" t="s">
        <v>264</v>
      </c>
      <c r="C610" s="3" t="s">
        <v>4382</v>
      </c>
      <c r="D610" s="3" t="str">
        <f t="shared" si="18"/>
        <v>Hannah Pacheco Frazier</v>
      </c>
      <c r="E610" s="3">
        <f t="shared" ca="1" si="19"/>
        <v>0.71015235609793959</v>
      </c>
      <c r="F610" s="31" t="s">
        <v>7776</v>
      </c>
      <c r="G610" s="3" t="str">
        <f>Dados[[#This Row],[NOME]]&amp;Dados[[#This Row],[PROVEDOR]]</f>
        <v>Hannah@yahoo.com</v>
      </c>
      <c r="H610" s="14">
        <v>87</v>
      </c>
      <c r="I610" s="3" t="str">
        <f>VLOOKUP(Dados[[#This Row],[PREFIXO]],DDD!A:C,2,0)</f>
        <v>Pernambuco</v>
      </c>
      <c r="J610" s="3" t="str">
        <f>VLOOKUP(Dados[[#This Row],[PREFIXO]],DDD!A:C,3,0)</f>
        <v>Nordeste</v>
      </c>
      <c r="K610" s="3" t="str">
        <f>IF(Dados[[#This Row],[PREÇO ]]=2000,"Produto A",IF(Dados[[#This Row],[PREÇO ]]=1800,"Produto B","Produto C"))</f>
        <v>Produto A</v>
      </c>
      <c r="L610" s="3" t="str">
        <f>IF(Dados[[#This Row],[Nº DE PARCELAS]]=1,"Boleto","Cartão de crédito")</f>
        <v>Boleto</v>
      </c>
      <c r="M610" s="28">
        <v>2000</v>
      </c>
      <c r="N610" s="5">
        <v>1</v>
      </c>
      <c r="O610" s="3" t="str">
        <f>IF(Dados[[#This Row],[Nº DE PARCELAS]]=1,"À vista","À Prazo")</f>
        <v>À vista</v>
      </c>
      <c r="P610" s="33">
        <v>43668</v>
      </c>
      <c r="Q610" s="3" t="s">
        <v>7834</v>
      </c>
    </row>
    <row r="611" spans="1:17" ht="15" customHeight="1" x14ac:dyDescent="0.25">
      <c r="A611" s="8" t="s">
        <v>614</v>
      </c>
      <c r="B611" s="3" t="s">
        <v>226</v>
      </c>
      <c r="C611" s="3" t="s">
        <v>4394</v>
      </c>
      <c r="D611" s="3" t="str">
        <f t="shared" si="18"/>
        <v>Alycia Melo O’Connell</v>
      </c>
      <c r="E611" s="3">
        <f t="shared" ca="1" si="19"/>
        <v>0.96640453803877346</v>
      </c>
      <c r="F611" s="31" t="s">
        <v>7775</v>
      </c>
      <c r="G611" s="3" t="str">
        <f>Dados[[#This Row],[NOME]]&amp;Dados[[#This Row],[PROVEDOR]]</f>
        <v>Alycia@gmail.com</v>
      </c>
      <c r="H611" s="14">
        <v>13</v>
      </c>
      <c r="I611" s="3" t="str">
        <f>VLOOKUP(Dados[[#This Row],[PREFIXO]],DDD!A:C,2,0)</f>
        <v>São Paulo</v>
      </c>
      <c r="J611" s="3" t="str">
        <f>VLOOKUP(Dados[[#This Row],[PREFIXO]],DDD!A:C,3,0)</f>
        <v>Sudeste</v>
      </c>
      <c r="K611" s="3" t="str">
        <f>IF(Dados[[#This Row],[PREÇO ]]=2000,"Produto A",IF(Dados[[#This Row],[PREÇO ]]=1800,"Produto B","Produto C"))</f>
        <v>Produto A</v>
      </c>
      <c r="L611" s="3" t="str">
        <f>IF(Dados[[#This Row],[Nº DE PARCELAS]]=1,"Boleto","Cartão de crédito")</f>
        <v>Boleto</v>
      </c>
      <c r="M611" s="28">
        <v>2000</v>
      </c>
      <c r="N611" s="5">
        <v>1</v>
      </c>
      <c r="O611" s="3" t="str">
        <f>IF(Dados[[#This Row],[Nº DE PARCELAS]]=1,"À vista","À Prazo")</f>
        <v>À vista</v>
      </c>
      <c r="P611" s="33">
        <v>43669</v>
      </c>
      <c r="Q611" s="3" t="s">
        <v>7834</v>
      </c>
    </row>
    <row r="612" spans="1:17" ht="15" customHeight="1" x14ac:dyDescent="0.25">
      <c r="A612" s="8" t="s">
        <v>2325</v>
      </c>
      <c r="B612" s="3" t="s">
        <v>11</v>
      </c>
      <c r="C612" s="3" t="s">
        <v>4393</v>
      </c>
      <c r="D612" s="3" t="str">
        <f t="shared" si="18"/>
        <v>Kaylee Alencar O’Hara</v>
      </c>
      <c r="E612" s="3">
        <f t="shared" ca="1" si="19"/>
        <v>0.31226423785068191</v>
      </c>
      <c r="F612" s="31" t="s">
        <v>7776</v>
      </c>
      <c r="G612" s="3" t="str">
        <f>Dados[[#This Row],[NOME]]&amp;Dados[[#This Row],[PROVEDOR]]</f>
        <v>Kaylee@yahoo.com</v>
      </c>
      <c r="H612" s="14">
        <v>88</v>
      </c>
      <c r="I612" s="3" t="str">
        <f>VLOOKUP(Dados[[#This Row],[PREFIXO]],DDD!A:C,2,0)</f>
        <v>Ceará</v>
      </c>
      <c r="J612" s="3" t="str">
        <f>VLOOKUP(Dados[[#This Row],[PREFIXO]],DDD!A:C,3,0)</f>
        <v>Nordeste</v>
      </c>
      <c r="K612" s="3" t="str">
        <f>IF(Dados[[#This Row],[PREÇO ]]=2000,"Produto A",IF(Dados[[#This Row],[PREÇO ]]=1800,"Produto B","Produto C"))</f>
        <v>Produto A</v>
      </c>
      <c r="L612" s="3" t="str">
        <f>IF(Dados[[#This Row],[Nº DE PARCELAS]]=1,"Boleto","Cartão de crédito")</f>
        <v>Cartão de crédito</v>
      </c>
      <c r="M612" s="28">
        <v>2000</v>
      </c>
      <c r="N612" s="5">
        <v>2</v>
      </c>
      <c r="O612" s="3" t="str">
        <f>IF(Dados[[#This Row],[Nº DE PARCELAS]]=1,"À vista","À Prazo")</f>
        <v>À Prazo</v>
      </c>
      <c r="P612" s="33">
        <v>43669</v>
      </c>
      <c r="Q612" s="3" t="s">
        <v>7832</v>
      </c>
    </row>
    <row r="613" spans="1:17" ht="15" customHeight="1" x14ac:dyDescent="0.25">
      <c r="A613" s="8" t="s">
        <v>3208</v>
      </c>
      <c r="B613" s="3" t="s">
        <v>126</v>
      </c>
      <c r="C613" s="3" t="s">
        <v>4379</v>
      </c>
      <c r="D613" s="3" t="str">
        <f t="shared" si="18"/>
        <v>Neidiane Faleiros Duncan</v>
      </c>
      <c r="E613" s="3">
        <f t="shared" ca="1" si="19"/>
        <v>0.26752852028643359</v>
      </c>
      <c r="F613" s="31" t="s">
        <v>7775</v>
      </c>
      <c r="G613" s="3" t="str">
        <f>Dados[[#This Row],[NOME]]&amp;Dados[[#This Row],[PROVEDOR]]</f>
        <v>Neidiane@gmail.com</v>
      </c>
      <c r="H613" s="14">
        <v>71</v>
      </c>
      <c r="I613" s="3" t="str">
        <f>VLOOKUP(Dados[[#This Row],[PREFIXO]],DDD!A:C,2,0)</f>
        <v>Bahia</v>
      </c>
      <c r="J613" s="3" t="str">
        <f>VLOOKUP(Dados[[#This Row],[PREFIXO]],DDD!A:C,3,0)</f>
        <v>Nordeste</v>
      </c>
      <c r="K613" s="3" t="str">
        <f>IF(Dados[[#This Row],[PREÇO ]]=2000,"Produto A",IF(Dados[[#This Row],[PREÇO ]]=1800,"Produto B","Produto C"))</f>
        <v>Produto B</v>
      </c>
      <c r="L613" s="3" t="str">
        <f>IF(Dados[[#This Row],[Nº DE PARCELAS]]=1,"Boleto","Cartão de crédito")</f>
        <v>Cartão de crédito</v>
      </c>
      <c r="M613" s="28">
        <v>1800</v>
      </c>
      <c r="N613" s="5">
        <v>5</v>
      </c>
      <c r="O613" s="3" t="str">
        <f>IF(Dados[[#This Row],[Nº DE PARCELAS]]=1,"À vista","À Prazo")</f>
        <v>À Prazo</v>
      </c>
      <c r="P613" s="33">
        <v>43669</v>
      </c>
      <c r="Q613" s="3" t="s">
        <v>7834</v>
      </c>
    </row>
    <row r="614" spans="1:17" ht="15" customHeight="1" x14ac:dyDescent="0.25">
      <c r="A614" s="8" t="s">
        <v>4207</v>
      </c>
      <c r="B614" s="3" t="s">
        <v>353</v>
      </c>
      <c r="C614" s="3" t="s">
        <v>4369</v>
      </c>
      <c r="D614" s="3" t="str">
        <f t="shared" si="18"/>
        <v>Wilsia Sousa Ballard</v>
      </c>
      <c r="E614" s="3">
        <f t="shared" ca="1" si="19"/>
        <v>0.62496011920474615</v>
      </c>
      <c r="F614" s="31" t="s">
        <v>7775</v>
      </c>
      <c r="G614" s="3" t="str">
        <f>Dados[[#This Row],[NOME]]&amp;Dados[[#This Row],[PROVEDOR]]</f>
        <v>Wilsia@gmail.com</v>
      </c>
      <c r="H614" s="14">
        <v>89</v>
      </c>
      <c r="I614" s="3" t="str">
        <f>VLOOKUP(Dados[[#This Row],[PREFIXO]],DDD!A:C,2,0)</f>
        <v>Piauí</v>
      </c>
      <c r="J614" s="3" t="str">
        <f>VLOOKUP(Dados[[#This Row],[PREFIXO]],DDD!A:C,3,0)</f>
        <v>Nordeste</v>
      </c>
      <c r="K614" s="3" t="str">
        <f>IF(Dados[[#This Row],[PREÇO ]]=2000,"Produto A",IF(Dados[[#This Row],[PREÇO ]]=1800,"Produto B","Produto C"))</f>
        <v>Produto B</v>
      </c>
      <c r="L614" s="3" t="str">
        <f>IF(Dados[[#This Row],[Nº DE PARCELAS]]=1,"Boleto","Cartão de crédito")</f>
        <v>Cartão de crédito</v>
      </c>
      <c r="M614" s="28">
        <v>1800</v>
      </c>
      <c r="N614" s="5">
        <v>3</v>
      </c>
      <c r="O614" s="3" t="str">
        <f>IF(Dados[[#This Row],[Nº DE PARCELAS]]=1,"À vista","À Prazo")</f>
        <v>À Prazo</v>
      </c>
      <c r="P614" s="33">
        <v>43670</v>
      </c>
      <c r="Q614" s="3" t="s">
        <v>7834</v>
      </c>
    </row>
    <row r="615" spans="1:17" ht="15" customHeight="1" x14ac:dyDescent="0.25">
      <c r="A615" s="8" t="s">
        <v>2921</v>
      </c>
      <c r="B615" s="3" t="s">
        <v>224</v>
      </c>
      <c r="C615" s="3" t="s">
        <v>4369</v>
      </c>
      <c r="D615" s="3" t="str">
        <f t="shared" si="18"/>
        <v>Marilia Meireles Ballard</v>
      </c>
      <c r="E615" s="3">
        <f t="shared" ca="1" si="19"/>
        <v>0.78015739623525693</v>
      </c>
      <c r="F615" s="13" t="s">
        <v>7774</v>
      </c>
      <c r="G615" s="3" t="str">
        <f>Dados[[#This Row],[NOME]]&amp;Dados[[#This Row],[PROVEDOR]]</f>
        <v>Marilia@hotmail.com</v>
      </c>
      <c r="H615" s="14">
        <v>73</v>
      </c>
      <c r="I615" s="3" t="str">
        <f>VLOOKUP(Dados[[#This Row],[PREFIXO]],DDD!A:C,2,0)</f>
        <v>Bahia</v>
      </c>
      <c r="J615" s="3" t="str">
        <f>VLOOKUP(Dados[[#This Row],[PREFIXO]],DDD!A:C,3,0)</f>
        <v>Nordeste</v>
      </c>
      <c r="K615" s="3" t="str">
        <f>IF(Dados[[#This Row],[PREÇO ]]=2000,"Produto A",IF(Dados[[#This Row],[PREÇO ]]=1800,"Produto B","Produto C"))</f>
        <v>Produto B</v>
      </c>
      <c r="L615" s="3" t="str">
        <f>IF(Dados[[#This Row],[Nº DE PARCELAS]]=1,"Boleto","Cartão de crédito")</f>
        <v>Cartão de crédito</v>
      </c>
      <c r="M615" s="28">
        <v>1800</v>
      </c>
      <c r="N615" s="5">
        <v>4</v>
      </c>
      <c r="O615" s="3" t="str">
        <f>IF(Dados[[#This Row],[Nº DE PARCELAS]]=1,"À vista","À Prazo")</f>
        <v>À Prazo</v>
      </c>
      <c r="P615" s="33">
        <v>43670</v>
      </c>
      <c r="Q615" s="3" t="s">
        <v>7833</v>
      </c>
    </row>
    <row r="616" spans="1:17" ht="15" customHeight="1" x14ac:dyDescent="0.25">
      <c r="A616" s="8" t="s">
        <v>3556</v>
      </c>
      <c r="B616" s="3" t="s">
        <v>88</v>
      </c>
      <c r="C616" s="3" t="s">
        <v>4381</v>
      </c>
      <c r="D616" s="3" t="str">
        <f t="shared" si="18"/>
        <v>Rhaíssa Carvalho Fletcher</v>
      </c>
      <c r="E616" s="3">
        <f t="shared" ca="1" si="19"/>
        <v>0.88525159890308358</v>
      </c>
      <c r="F616" s="31" t="s">
        <v>7776</v>
      </c>
      <c r="G616" s="3" t="str">
        <f>Dados[[#This Row],[NOME]]&amp;Dados[[#This Row],[PROVEDOR]]</f>
        <v>Rhaíssa@yahoo.com</v>
      </c>
      <c r="H616" s="14">
        <v>14</v>
      </c>
      <c r="I616" s="3" t="str">
        <f>VLOOKUP(Dados[[#This Row],[PREFIXO]],DDD!A:C,2,0)</f>
        <v>São Paulo</v>
      </c>
      <c r="J616" s="3" t="str">
        <f>VLOOKUP(Dados[[#This Row],[PREFIXO]],DDD!A:C,3,0)</f>
        <v>Sudeste</v>
      </c>
      <c r="K616" s="3" t="str">
        <f>IF(Dados[[#This Row],[PREÇO ]]=2000,"Produto A",IF(Dados[[#This Row],[PREÇO ]]=1800,"Produto B","Produto C"))</f>
        <v>Produto A</v>
      </c>
      <c r="L616" s="3" t="str">
        <f>IF(Dados[[#This Row],[Nº DE PARCELAS]]=1,"Boleto","Cartão de crédito")</f>
        <v>Boleto</v>
      </c>
      <c r="M616" s="28">
        <v>2000</v>
      </c>
      <c r="N616" s="5">
        <v>1</v>
      </c>
      <c r="O616" s="3" t="str">
        <f>IF(Dados[[#This Row],[Nº DE PARCELAS]]=1,"À vista","À Prazo")</f>
        <v>À vista</v>
      </c>
      <c r="P616" s="33">
        <v>43670</v>
      </c>
      <c r="Q616" s="3" t="s">
        <v>7833</v>
      </c>
    </row>
    <row r="617" spans="1:17" ht="15" customHeight="1" x14ac:dyDescent="0.25">
      <c r="A617" s="8" t="s">
        <v>2180</v>
      </c>
      <c r="B617" s="3" t="s">
        <v>252</v>
      </c>
      <c r="C617" s="3" t="s">
        <v>4403</v>
      </c>
      <c r="D617" s="3" t="str">
        <f t="shared" si="18"/>
        <v>Joicimara Negreiros Walsh</v>
      </c>
      <c r="E617" s="3">
        <f t="shared" ca="1" si="19"/>
        <v>0.63623170266013906</v>
      </c>
      <c r="F617" s="31" t="s">
        <v>7776</v>
      </c>
      <c r="G617" s="3" t="str">
        <f>Dados[[#This Row],[NOME]]&amp;Dados[[#This Row],[PROVEDOR]]</f>
        <v>Joicimara@yahoo.com</v>
      </c>
      <c r="H617" s="14">
        <v>74</v>
      </c>
      <c r="I617" s="3" t="str">
        <f>VLOOKUP(Dados[[#This Row],[PREFIXO]],DDD!A:C,2,0)</f>
        <v>Bahia</v>
      </c>
      <c r="J617" s="3" t="str">
        <f>VLOOKUP(Dados[[#This Row],[PREFIXO]],DDD!A:C,3,0)</f>
        <v>Nordeste</v>
      </c>
      <c r="K617" s="3" t="str">
        <f>IF(Dados[[#This Row],[PREÇO ]]=2000,"Produto A",IF(Dados[[#This Row],[PREÇO ]]=1800,"Produto B","Produto C"))</f>
        <v>Produto B</v>
      </c>
      <c r="L617" s="3" t="str">
        <f>IF(Dados[[#This Row],[Nº DE PARCELAS]]=1,"Boleto","Cartão de crédito")</f>
        <v>Cartão de crédito</v>
      </c>
      <c r="M617" s="28">
        <v>1800</v>
      </c>
      <c r="N617" s="5">
        <v>3</v>
      </c>
      <c r="O617" s="3" t="str">
        <f>IF(Dados[[#This Row],[Nº DE PARCELAS]]=1,"À vista","À Prazo")</f>
        <v>À Prazo</v>
      </c>
      <c r="P617" s="33">
        <v>43671</v>
      </c>
      <c r="Q617" s="3" t="s">
        <v>7832</v>
      </c>
    </row>
    <row r="618" spans="1:17" ht="15" customHeight="1" x14ac:dyDescent="0.25">
      <c r="A618" s="8" t="s">
        <v>630</v>
      </c>
      <c r="B618" s="3" t="s">
        <v>242</v>
      </c>
      <c r="C618" s="3" t="s">
        <v>4372</v>
      </c>
      <c r="D618" s="3" t="str">
        <f t="shared" si="18"/>
        <v>Amanda Moro Barr</v>
      </c>
      <c r="E618" s="3">
        <f t="shared" ca="1" si="19"/>
        <v>0.42917309105941737</v>
      </c>
      <c r="F618" s="31" t="s">
        <v>7775</v>
      </c>
      <c r="G618" s="3" t="str">
        <f>Dados[[#This Row],[NOME]]&amp;Dados[[#This Row],[PROVEDOR]]</f>
        <v>Amanda@gmail.com</v>
      </c>
      <c r="H618" s="14">
        <v>15</v>
      </c>
      <c r="I618" s="3" t="str">
        <f>VLOOKUP(Dados[[#This Row],[PREFIXO]],DDD!A:C,2,0)</f>
        <v>São Paulo</v>
      </c>
      <c r="J618" s="3" t="str">
        <f>VLOOKUP(Dados[[#This Row],[PREFIXO]],DDD!A:C,3,0)</f>
        <v>Sudeste</v>
      </c>
      <c r="K618" s="3" t="str">
        <f>IF(Dados[[#This Row],[PREÇO ]]=2000,"Produto A",IF(Dados[[#This Row],[PREÇO ]]=1800,"Produto B","Produto C"))</f>
        <v>Produto B</v>
      </c>
      <c r="L618" s="3" t="str">
        <f>IF(Dados[[#This Row],[Nº DE PARCELAS]]=1,"Boleto","Cartão de crédito")</f>
        <v>Cartão de crédito</v>
      </c>
      <c r="M618" s="28">
        <v>1800</v>
      </c>
      <c r="N618" s="5">
        <v>3</v>
      </c>
      <c r="O618" s="3" t="str">
        <f>IF(Dados[[#This Row],[Nº DE PARCELAS]]=1,"À vista","À Prazo")</f>
        <v>À Prazo</v>
      </c>
      <c r="P618" s="33">
        <v>43671</v>
      </c>
      <c r="Q618" s="3" t="s">
        <v>7832</v>
      </c>
    </row>
    <row r="619" spans="1:17" ht="15" customHeight="1" x14ac:dyDescent="0.25">
      <c r="A619" s="8" t="s">
        <v>776</v>
      </c>
      <c r="B619" s="3" t="s">
        <v>389</v>
      </c>
      <c r="C619" s="3" t="s">
        <v>4401</v>
      </c>
      <c r="D619" s="3" t="str">
        <f t="shared" si="18"/>
        <v>Antónia Zema Salisbury</v>
      </c>
      <c r="E619" s="3">
        <f t="shared" ca="1" si="19"/>
        <v>0.67123658957870891</v>
      </c>
      <c r="F619" s="31" t="s">
        <v>7776</v>
      </c>
      <c r="G619" s="3" t="str">
        <f>Dados[[#This Row],[NOME]]&amp;Dados[[#This Row],[PROVEDOR]]</f>
        <v>Antónia@yahoo.com</v>
      </c>
      <c r="H619" s="14">
        <v>91</v>
      </c>
      <c r="I619" s="3" t="str">
        <f>VLOOKUP(Dados[[#This Row],[PREFIXO]],DDD!A:C,2,0)</f>
        <v>Pará</v>
      </c>
      <c r="J619" s="3" t="str">
        <f>VLOOKUP(Dados[[#This Row],[PREFIXO]],DDD!A:C,3,0)</f>
        <v>Norte</v>
      </c>
      <c r="K619" s="3" t="str">
        <f>IF(Dados[[#This Row],[PREÇO ]]=2000,"Produto A",IF(Dados[[#This Row],[PREÇO ]]=1800,"Produto B","Produto C"))</f>
        <v>Produto B</v>
      </c>
      <c r="L619" s="3" t="str">
        <f>IF(Dados[[#This Row],[Nº DE PARCELAS]]=1,"Boleto","Cartão de crédito")</f>
        <v>Cartão de crédito</v>
      </c>
      <c r="M619" s="28">
        <v>1800</v>
      </c>
      <c r="N619" s="5">
        <v>6</v>
      </c>
      <c r="O619" s="3" t="str">
        <f>IF(Dados[[#This Row],[Nº DE PARCELAS]]=1,"À vista","À Prazo")</f>
        <v>À Prazo</v>
      </c>
      <c r="P619" s="33">
        <v>43671</v>
      </c>
      <c r="Q619" s="3" t="s">
        <v>7831</v>
      </c>
    </row>
    <row r="620" spans="1:17" ht="15" customHeight="1" x14ac:dyDescent="0.25">
      <c r="A620" s="8" t="s">
        <v>4202</v>
      </c>
      <c r="B620" s="3" t="s">
        <v>348</v>
      </c>
      <c r="C620" s="3" t="s">
        <v>4402</v>
      </c>
      <c r="D620" s="3" t="str">
        <f t="shared" si="18"/>
        <v>Willciany Simões Sinclair</v>
      </c>
      <c r="E620" s="3">
        <f t="shared" ca="1" si="19"/>
        <v>0.20954101547442006</v>
      </c>
      <c r="F620" s="13" t="s">
        <v>7774</v>
      </c>
      <c r="G620" s="3" t="str">
        <f>Dados[[#This Row],[NOME]]&amp;Dados[[#This Row],[PROVEDOR]]</f>
        <v>Willciany@hotmail.com</v>
      </c>
      <c r="H620" s="14">
        <v>75</v>
      </c>
      <c r="I620" s="3" t="str">
        <f>VLOOKUP(Dados[[#This Row],[PREFIXO]],DDD!A:C,2,0)</f>
        <v>Bahia</v>
      </c>
      <c r="J620" s="3" t="str">
        <f>VLOOKUP(Dados[[#This Row],[PREFIXO]],DDD!A:C,3,0)</f>
        <v>Nordeste</v>
      </c>
      <c r="K620" s="3" t="str">
        <f>IF(Dados[[#This Row],[PREÇO ]]=2000,"Produto A",IF(Dados[[#This Row],[PREÇO ]]=1800,"Produto B","Produto C"))</f>
        <v>Produto C</v>
      </c>
      <c r="L620" s="3" t="str">
        <f>IF(Dados[[#This Row],[Nº DE PARCELAS]]=1,"Boleto","Cartão de crédito")</f>
        <v>Cartão de crédito</v>
      </c>
      <c r="M620" s="28">
        <v>1500</v>
      </c>
      <c r="N620" s="5">
        <v>10</v>
      </c>
      <c r="O620" s="3" t="str">
        <f>IF(Dados[[#This Row],[Nº DE PARCELAS]]=1,"À vista","À Prazo")</f>
        <v>À Prazo</v>
      </c>
      <c r="P620" s="33">
        <v>43672</v>
      </c>
      <c r="Q620" s="3" t="s">
        <v>7831</v>
      </c>
    </row>
    <row r="621" spans="1:17" ht="15" customHeight="1" x14ac:dyDescent="0.25">
      <c r="A621" s="8" t="s">
        <v>2558</v>
      </c>
      <c r="B621" s="3" t="s">
        <v>244</v>
      </c>
      <c r="C621" s="3" t="s">
        <v>4392</v>
      </c>
      <c r="D621" s="3" t="str">
        <f t="shared" si="18"/>
        <v>Leanje Muniz McLaughlin</v>
      </c>
      <c r="E621" s="3">
        <f t="shared" ca="1" si="19"/>
        <v>0.59358727375463483</v>
      </c>
      <c r="F621" s="31" t="s">
        <v>7775</v>
      </c>
      <c r="G621" s="3" t="str">
        <f>Dados[[#This Row],[NOME]]&amp;Dados[[#This Row],[PROVEDOR]]</f>
        <v>Leanje@gmail.com</v>
      </c>
      <c r="H621" s="14">
        <v>16</v>
      </c>
      <c r="I621" s="3" t="str">
        <f>VLOOKUP(Dados[[#This Row],[PREFIXO]],DDD!A:C,2,0)</f>
        <v>São Paulo</v>
      </c>
      <c r="J621" s="3" t="str">
        <f>VLOOKUP(Dados[[#This Row],[PREFIXO]],DDD!A:C,3,0)</f>
        <v>Sudeste</v>
      </c>
      <c r="K621" s="3" t="str">
        <f>IF(Dados[[#This Row],[PREÇO ]]=2000,"Produto A",IF(Dados[[#This Row],[PREÇO ]]=1800,"Produto B","Produto C"))</f>
        <v>Produto B</v>
      </c>
      <c r="L621" s="3" t="str">
        <f>IF(Dados[[#This Row],[Nº DE PARCELAS]]=1,"Boleto","Cartão de crédito")</f>
        <v>Cartão de crédito</v>
      </c>
      <c r="M621" s="28">
        <v>1800</v>
      </c>
      <c r="N621" s="5">
        <v>6</v>
      </c>
      <c r="O621" s="3" t="str">
        <f>IF(Dados[[#This Row],[Nº DE PARCELAS]]=1,"À vista","À Prazo")</f>
        <v>À Prazo</v>
      </c>
      <c r="P621" s="33">
        <v>43672</v>
      </c>
      <c r="Q621" s="3" t="s">
        <v>7834</v>
      </c>
    </row>
    <row r="622" spans="1:17" ht="15" customHeight="1" x14ac:dyDescent="0.25">
      <c r="A622" s="8" t="s">
        <v>3086</v>
      </c>
      <c r="B622" s="3" t="s">
        <v>4</v>
      </c>
      <c r="C622" s="3" t="s">
        <v>4379</v>
      </c>
      <c r="D622" s="3" t="str">
        <f t="shared" si="18"/>
        <v>Miryam Abreu Duncan</v>
      </c>
      <c r="E622" s="3">
        <f t="shared" ca="1" si="19"/>
        <v>0.13842501690346454</v>
      </c>
      <c r="F622" s="31" t="s">
        <v>7775</v>
      </c>
      <c r="G622" s="3" t="str">
        <f>Dados[[#This Row],[NOME]]&amp;Dados[[#This Row],[PROVEDOR]]</f>
        <v>Miryam@gmail.com</v>
      </c>
      <c r="H622" s="14">
        <v>92</v>
      </c>
      <c r="I622" s="3" t="str">
        <f>VLOOKUP(Dados[[#This Row],[PREFIXO]],DDD!A:C,2,0)</f>
        <v>Amazonas</v>
      </c>
      <c r="J622" s="3" t="str">
        <f>VLOOKUP(Dados[[#This Row],[PREFIXO]],DDD!A:C,3,0)</f>
        <v>Norte</v>
      </c>
      <c r="K622" s="3" t="str">
        <f>IF(Dados[[#This Row],[PREÇO ]]=2000,"Produto A",IF(Dados[[#This Row],[PREÇO ]]=1800,"Produto B","Produto C"))</f>
        <v>Produto B</v>
      </c>
      <c r="L622" s="3" t="str">
        <f>IF(Dados[[#This Row],[Nº DE PARCELAS]]=1,"Boleto","Cartão de crédito")</f>
        <v>Cartão de crédito</v>
      </c>
      <c r="M622" s="28">
        <v>1800</v>
      </c>
      <c r="N622" s="5">
        <v>4</v>
      </c>
      <c r="O622" s="3" t="str">
        <f>IF(Dados[[#This Row],[Nº DE PARCELAS]]=1,"À vista","À Prazo")</f>
        <v>À Prazo</v>
      </c>
      <c r="P622" s="33">
        <v>43672</v>
      </c>
      <c r="Q622" s="3" t="s">
        <v>7833</v>
      </c>
    </row>
    <row r="623" spans="1:17" ht="15" customHeight="1" x14ac:dyDescent="0.25">
      <c r="A623" s="8" t="s">
        <v>1431</v>
      </c>
      <c r="B623" s="3" t="s">
        <v>274</v>
      </c>
      <c r="C623" s="3" t="s">
        <v>4395</v>
      </c>
      <c r="D623" s="3" t="str">
        <f t="shared" si="18"/>
        <v>Elenna Pascoal Stack</v>
      </c>
      <c r="E623" s="3">
        <f t="shared" ca="1" si="19"/>
        <v>0.28066847590722854</v>
      </c>
      <c r="F623" s="31" t="s">
        <v>7777</v>
      </c>
      <c r="G623" s="3" t="str">
        <f>Dados[[#This Row],[NOME]]&amp;Dados[[#This Row],[PROVEDOR]]</f>
        <v>Elenna@ig.com</v>
      </c>
      <c r="H623" s="14">
        <v>17</v>
      </c>
      <c r="I623" s="3" t="str">
        <f>VLOOKUP(Dados[[#This Row],[PREFIXO]],DDD!A:C,2,0)</f>
        <v>São Paulo</v>
      </c>
      <c r="J623" s="3" t="str">
        <f>VLOOKUP(Dados[[#This Row],[PREFIXO]],DDD!A:C,3,0)</f>
        <v>Sudeste</v>
      </c>
      <c r="K623" s="3" t="str">
        <f>IF(Dados[[#This Row],[PREÇO ]]=2000,"Produto A",IF(Dados[[#This Row],[PREÇO ]]=1800,"Produto B","Produto C"))</f>
        <v>Produto B</v>
      </c>
      <c r="L623" s="3" t="str">
        <f>IF(Dados[[#This Row],[Nº DE PARCELAS]]=1,"Boleto","Cartão de crédito")</f>
        <v>Cartão de crédito</v>
      </c>
      <c r="M623" s="28">
        <v>1800</v>
      </c>
      <c r="N623" s="5">
        <v>4</v>
      </c>
      <c r="O623" s="3" t="str">
        <f>IF(Dados[[#This Row],[Nº DE PARCELAS]]=1,"À vista","À Prazo")</f>
        <v>À Prazo</v>
      </c>
      <c r="P623" s="33">
        <v>43673</v>
      </c>
      <c r="Q623" s="3" t="s">
        <v>7833</v>
      </c>
    </row>
    <row r="624" spans="1:17" ht="15" customHeight="1" x14ac:dyDescent="0.25">
      <c r="A624" s="8" t="s">
        <v>1161</v>
      </c>
      <c r="B624" s="3" t="s">
        <v>389</v>
      </c>
      <c r="C624" s="3" t="s">
        <v>4397</v>
      </c>
      <c r="D624" s="3" t="str">
        <f t="shared" si="18"/>
        <v>Cloé Zema Shaw</v>
      </c>
      <c r="E624" s="3">
        <f t="shared" ca="1" si="19"/>
        <v>0.47433162037362253</v>
      </c>
      <c r="F624" s="13" t="s">
        <v>7774</v>
      </c>
      <c r="G624" s="3" t="str">
        <f>Dados[[#This Row],[NOME]]&amp;Dados[[#This Row],[PROVEDOR]]</f>
        <v>Cloé@hotmail.com</v>
      </c>
      <c r="H624" s="14">
        <v>93</v>
      </c>
      <c r="I624" s="3" t="str">
        <f>VLOOKUP(Dados[[#This Row],[PREFIXO]],DDD!A:C,2,0)</f>
        <v>Pará</v>
      </c>
      <c r="J624" s="3" t="str">
        <f>VLOOKUP(Dados[[#This Row],[PREFIXO]],DDD!A:C,3,0)</f>
        <v>Norte</v>
      </c>
      <c r="K624" s="3" t="str">
        <f>IF(Dados[[#This Row],[PREÇO ]]=2000,"Produto A",IF(Dados[[#This Row],[PREÇO ]]=1800,"Produto B","Produto C"))</f>
        <v>Produto B</v>
      </c>
      <c r="L624" s="3" t="str">
        <f>IF(Dados[[#This Row],[Nº DE PARCELAS]]=1,"Boleto","Cartão de crédito")</f>
        <v>Cartão de crédito</v>
      </c>
      <c r="M624" s="28">
        <v>1800</v>
      </c>
      <c r="N624" s="5">
        <v>3</v>
      </c>
      <c r="O624" s="3" t="str">
        <f>IF(Dados[[#This Row],[Nº DE PARCELAS]]=1,"À vista","À Prazo")</f>
        <v>À Prazo</v>
      </c>
      <c r="P624" s="33">
        <v>43673</v>
      </c>
      <c r="Q624" s="3" t="s">
        <v>7833</v>
      </c>
    </row>
    <row r="625" spans="1:17" ht="15" customHeight="1" x14ac:dyDescent="0.25">
      <c r="A625" s="8" t="s">
        <v>2270</v>
      </c>
      <c r="B625" s="3" t="s">
        <v>342</v>
      </c>
      <c r="C625" s="3" t="s">
        <v>4378</v>
      </c>
      <c r="D625" s="3" t="str">
        <f t="shared" si="18"/>
        <v>Kareena Saramago Dempsey</v>
      </c>
      <c r="E625" s="3">
        <f t="shared" ca="1" si="19"/>
        <v>0.12834403195507216</v>
      </c>
      <c r="F625" s="13" t="s">
        <v>7774</v>
      </c>
      <c r="G625" s="3" t="str">
        <f>Dados[[#This Row],[NOME]]&amp;Dados[[#This Row],[PROVEDOR]]</f>
        <v>Kareena@hotmail.com</v>
      </c>
      <c r="H625" s="14">
        <v>77</v>
      </c>
      <c r="I625" s="3" t="str">
        <f>VLOOKUP(Dados[[#This Row],[PREFIXO]],DDD!A:C,2,0)</f>
        <v>Bahia</v>
      </c>
      <c r="J625" s="3" t="str">
        <f>VLOOKUP(Dados[[#This Row],[PREFIXO]],DDD!A:C,3,0)</f>
        <v>Nordeste</v>
      </c>
      <c r="K625" s="3" t="str">
        <f>IF(Dados[[#This Row],[PREÇO ]]=2000,"Produto A",IF(Dados[[#This Row],[PREÇO ]]=1800,"Produto B","Produto C"))</f>
        <v>Produto A</v>
      </c>
      <c r="L625" s="3" t="str">
        <f>IF(Dados[[#This Row],[Nº DE PARCELAS]]=1,"Boleto","Cartão de crédito")</f>
        <v>Boleto</v>
      </c>
      <c r="M625" s="28">
        <v>2000</v>
      </c>
      <c r="N625" s="5">
        <v>1</v>
      </c>
      <c r="O625" s="3" t="str">
        <f>IF(Dados[[#This Row],[Nº DE PARCELAS]]=1,"À vista","À Prazo")</f>
        <v>À vista</v>
      </c>
      <c r="P625" s="33">
        <v>43673</v>
      </c>
      <c r="Q625" s="3" t="s">
        <v>7832</v>
      </c>
    </row>
    <row r="626" spans="1:17" ht="15" customHeight="1" x14ac:dyDescent="0.25">
      <c r="A626" s="8" t="s">
        <v>3079</v>
      </c>
      <c r="B626" s="3" t="s">
        <v>383</v>
      </c>
      <c r="C626" s="3" t="s">
        <v>4372</v>
      </c>
      <c r="D626" s="3" t="str">
        <f t="shared" si="18"/>
        <v>Miriam Vicente Barr</v>
      </c>
      <c r="E626" s="3">
        <f t="shared" ca="1" si="19"/>
        <v>0.27915516556336661</v>
      </c>
      <c r="F626" s="31" t="s">
        <v>7775</v>
      </c>
      <c r="G626" s="3" t="str">
        <f>Dados[[#This Row],[NOME]]&amp;Dados[[#This Row],[PROVEDOR]]</f>
        <v>Miriam@gmail.com</v>
      </c>
      <c r="H626" s="14">
        <v>94</v>
      </c>
      <c r="I626" s="3" t="str">
        <f>VLOOKUP(Dados[[#This Row],[PREFIXO]],DDD!A:C,2,0)</f>
        <v>Pará</v>
      </c>
      <c r="J626" s="3" t="str">
        <f>VLOOKUP(Dados[[#This Row],[PREFIXO]],DDD!A:C,3,0)</f>
        <v>Norte</v>
      </c>
      <c r="K626" s="3" t="str">
        <f>IF(Dados[[#This Row],[PREÇO ]]=2000,"Produto A",IF(Dados[[#This Row],[PREÇO ]]=1800,"Produto B","Produto C"))</f>
        <v>Produto A</v>
      </c>
      <c r="L626" s="3" t="str">
        <f>IF(Dados[[#This Row],[Nº DE PARCELAS]]=1,"Boleto","Cartão de crédito")</f>
        <v>Boleto</v>
      </c>
      <c r="M626" s="28">
        <v>2000</v>
      </c>
      <c r="N626" s="5">
        <v>1</v>
      </c>
      <c r="O626" s="3" t="str">
        <f>IF(Dados[[#This Row],[Nº DE PARCELAS]]=1,"À vista","À Prazo")</f>
        <v>À vista</v>
      </c>
      <c r="P626" s="33">
        <v>43674</v>
      </c>
      <c r="Q626" s="3" t="s">
        <v>7831</v>
      </c>
    </row>
    <row r="627" spans="1:17" ht="15" customHeight="1" x14ac:dyDescent="0.25">
      <c r="A627" s="8" t="s">
        <v>2771</v>
      </c>
      <c r="B627" s="3" t="s">
        <v>73</v>
      </c>
      <c r="C627" s="3" t="s">
        <v>4374</v>
      </c>
      <c r="D627" s="3" t="str">
        <f t="shared" si="18"/>
        <v>Luyana Bueno Calhoun</v>
      </c>
      <c r="E627" s="3">
        <f t="shared" ca="1" si="19"/>
        <v>0.23243426591004046</v>
      </c>
      <c r="F627" s="13" t="s">
        <v>7774</v>
      </c>
      <c r="G627" s="3" t="str">
        <f>Dados[[#This Row],[NOME]]&amp;Dados[[#This Row],[PROVEDOR]]</f>
        <v>Luyana@hotmail.com</v>
      </c>
      <c r="H627" s="14">
        <v>79</v>
      </c>
      <c r="I627" s="3" t="str">
        <f>VLOOKUP(Dados[[#This Row],[PREFIXO]],DDD!A:C,2,0)</f>
        <v>Sergipe</v>
      </c>
      <c r="J627" s="3" t="str">
        <f>VLOOKUP(Dados[[#This Row],[PREFIXO]],DDD!A:C,3,0)</f>
        <v>Nordeste</v>
      </c>
      <c r="K627" s="3" t="str">
        <f>IF(Dados[[#This Row],[PREÇO ]]=2000,"Produto A",IF(Dados[[#This Row],[PREÇO ]]=1800,"Produto B","Produto C"))</f>
        <v>Produto C</v>
      </c>
      <c r="L627" s="3" t="str">
        <f>IF(Dados[[#This Row],[Nº DE PARCELAS]]=1,"Boleto","Cartão de crédito")</f>
        <v>Cartão de crédito</v>
      </c>
      <c r="M627" s="28">
        <v>1500</v>
      </c>
      <c r="N627" s="5">
        <v>8</v>
      </c>
      <c r="O627" s="3" t="str">
        <f>IF(Dados[[#This Row],[Nº DE PARCELAS]]=1,"À vista","À Prazo")</f>
        <v>À Prazo</v>
      </c>
      <c r="P627" s="33">
        <v>43674</v>
      </c>
      <c r="Q627" s="3" t="s">
        <v>7831</v>
      </c>
    </row>
    <row r="628" spans="1:17" ht="15" customHeight="1" x14ac:dyDescent="0.25">
      <c r="A628" s="8" t="s">
        <v>489</v>
      </c>
      <c r="B628" s="3" t="s">
        <v>101</v>
      </c>
      <c r="C628" s="3" t="s">
        <v>4386</v>
      </c>
      <c r="D628" s="3" t="str">
        <f t="shared" si="18"/>
        <v>Aini Cordeiro Higgins</v>
      </c>
      <c r="E628" s="3">
        <f t="shared" ca="1" si="19"/>
        <v>0.3858827827745186</v>
      </c>
      <c r="F628" s="31" t="s">
        <v>7777</v>
      </c>
      <c r="G628" s="3" t="str">
        <f>Dados[[#This Row],[NOME]]&amp;Dados[[#This Row],[PROVEDOR]]</f>
        <v>Aini@ig.com</v>
      </c>
      <c r="H628" s="14">
        <v>18</v>
      </c>
      <c r="I628" s="3" t="str">
        <f>VLOOKUP(Dados[[#This Row],[PREFIXO]],DDD!A:C,2,0)</f>
        <v>São Paulo</v>
      </c>
      <c r="J628" s="3" t="str">
        <f>VLOOKUP(Dados[[#This Row],[PREFIXO]],DDD!A:C,3,0)</f>
        <v>Sudeste</v>
      </c>
      <c r="K628" s="3" t="str">
        <f>IF(Dados[[#This Row],[PREÇO ]]=2000,"Produto A",IF(Dados[[#This Row],[PREÇO ]]=1800,"Produto B","Produto C"))</f>
        <v>Produto C</v>
      </c>
      <c r="L628" s="3" t="str">
        <f>IF(Dados[[#This Row],[Nº DE PARCELAS]]=1,"Boleto","Cartão de crédito")</f>
        <v>Cartão de crédito</v>
      </c>
      <c r="M628" s="28">
        <v>1500</v>
      </c>
      <c r="N628" s="5">
        <v>8</v>
      </c>
      <c r="O628" s="3" t="str">
        <f>IF(Dados[[#This Row],[Nº DE PARCELAS]]=1,"À vista","À Prazo")</f>
        <v>À Prazo</v>
      </c>
      <c r="P628" s="33">
        <v>43674</v>
      </c>
      <c r="Q628" s="3" t="s">
        <v>7833</v>
      </c>
    </row>
    <row r="629" spans="1:17" ht="15" customHeight="1" x14ac:dyDescent="0.25">
      <c r="A629" s="8" t="s">
        <v>3722</v>
      </c>
      <c r="B629" s="3" t="s">
        <v>254</v>
      </c>
      <c r="C629" s="3" t="s">
        <v>4390</v>
      </c>
      <c r="D629" s="3" t="str">
        <f t="shared" si="18"/>
        <v>Saray Neves McBride</v>
      </c>
      <c r="E629" s="3">
        <f t="shared" ca="1" si="19"/>
        <v>0.38504909140098065</v>
      </c>
      <c r="F629" s="31" t="s">
        <v>7775</v>
      </c>
      <c r="G629" s="3" t="str">
        <f>Dados[[#This Row],[NOME]]&amp;Dados[[#This Row],[PROVEDOR]]</f>
        <v>Saray@gmail.com</v>
      </c>
      <c r="H629" s="14">
        <v>81</v>
      </c>
      <c r="I629" s="3" t="str">
        <f>VLOOKUP(Dados[[#This Row],[PREFIXO]],DDD!A:C,2,0)</f>
        <v>Pernambuco</v>
      </c>
      <c r="J629" s="3" t="str">
        <f>VLOOKUP(Dados[[#This Row],[PREFIXO]],DDD!A:C,3,0)</f>
        <v>Nordeste</v>
      </c>
      <c r="K629" s="3" t="str">
        <f>IF(Dados[[#This Row],[PREÇO ]]=2000,"Produto A",IF(Dados[[#This Row],[PREÇO ]]=1800,"Produto B","Produto C"))</f>
        <v>Produto A</v>
      </c>
      <c r="L629" s="3" t="str">
        <f>IF(Dados[[#This Row],[Nº DE PARCELAS]]=1,"Boleto","Cartão de crédito")</f>
        <v>Boleto</v>
      </c>
      <c r="M629" s="28">
        <v>2000</v>
      </c>
      <c r="N629" s="5">
        <v>1</v>
      </c>
      <c r="O629" s="3" t="str">
        <f>IF(Dados[[#This Row],[Nº DE PARCELAS]]=1,"À vista","À Prazo")</f>
        <v>À vista</v>
      </c>
      <c r="P629" s="33">
        <v>43675</v>
      </c>
      <c r="Q629" s="3" t="s">
        <v>7833</v>
      </c>
    </row>
    <row r="630" spans="1:17" ht="15" customHeight="1" x14ac:dyDescent="0.25">
      <c r="A630" s="8" t="s">
        <v>3191</v>
      </c>
      <c r="B630" s="3" t="s">
        <v>109</v>
      </c>
      <c r="C630" s="3" t="s">
        <v>4404</v>
      </c>
      <c r="D630" s="3" t="str">
        <f t="shared" si="18"/>
        <v>Nayomi Curtinaz Vaughn</v>
      </c>
      <c r="E630" s="3">
        <f t="shared" ca="1" si="19"/>
        <v>0.85705470188519051</v>
      </c>
      <c r="F630" s="31" t="s">
        <v>7776</v>
      </c>
      <c r="G630" s="3" t="str">
        <f>Dados[[#This Row],[NOME]]&amp;Dados[[#This Row],[PROVEDOR]]</f>
        <v>Nayomi@yahoo.com</v>
      </c>
      <c r="H630" s="14">
        <v>95</v>
      </c>
      <c r="I630" s="3" t="str">
        <f>VLOOKUP(Dados[[#This Row],[PREFIXO]],DDD!A:C,2,0)</f>
        <v>Roraima</v>
      </c>
      <c r="J630" s="3" t="str">
        <f>VLOOKUP(Dados[[#This Row],[PREFIXO]],DDD!A:C,3,0)</f>
        <v>Norte</v>
      </c>
      <c r="K630" s="3" t="str">
        <f>IF(Dados[[#This Row],[PREÇO ]]=2000,"Produto A",IF(Dados[[#This Row],[PREÇO ]]=1800,"Produto B","Produto C"))</f>
        <v>Produto B</v>
      </c>
      <c r="L630" s="3" t="str">
        <f>IF(Dados[[#This Row],[Nº DE PARCELAS]]=1,"Boleto","Cartão de crédito")</f>
        <v>Cartão de crédito</v>
      </c>
      <c r="M630" s="28">
        <v>1800</v>
      </c>
      <c r="N630" s="5">
        <v>5</v>
      </c>
      <c r="O630" s="3" t="str">
        <f>IF(Dados[[#This Row],[Nº DE PARCELAS]]=1,"À vista","À Prazo")</f>
        <v>À Prazo</v>
      </c>
      <c r="P630" s="33">
        <v>43675</v>
      </c>
      <c r="Q630" s="3" t="s">
        <v>7832</v>
      </c>
    </row>
    <row r="631" spans="1:17" ht="15" customHeight="1" x14ac:dyDescent="0.25">
      <c r="A631" s="8" t="s">
        <v>3902</v>
      </c>
      <c r="B631" s="3" t="s">
        <v>48</v>
      </c>
      <c r="C631" s="3" t="s">
        <v>4376</v>
      </c>
      <c r="D631" s="3" t="str">
        <f t="shared" si="18"/>
        <v>Sulamita Barros Daugherty</v>
      </c>
      <c r="E631" s="3">
        <f t="shared" ca="1" si="19"/>
        <v>0.73274715320165196</v>
      </c>
      <c r="F631" s="13" t="s">
        <v>7774</v>
      </c>
      <c r="G631" s="3" t="str">
        <f>Dados[[#This Row],[NOME]]&amp;Dados[[#This Row],[PROVEDOR]]</f>
        <v>Sulamita@hotmail.com</v>
      </c>
      <c r="H631" s="14">
        <v>19</v>
      </c>
      <c r="I631" s="3" t="str">
        <f>VLOOKUP(Dados[[#This Row],[PREFIXO]],DDD!A:C,2,0)</f>
        <v>São Paulo</v>
      </c>
      <c r="J631" s="3" t="str">
        <f>VLOOKUP(Dados[[#This Row],[PREFIXO]],DDD!A:C,3,0)</f>
        <v>Sudeste</v>
      </c>
      <c r="K631" s="3" t="str">
        <f>IF(Dados[[#This Row],[PREÇO ]]=2000,"Produto A",IF(Dados[[#This Row],[PREÇO ]]=1800,"Produto B","Produto C"))</f>
        <v>Produto C</v>
      </c>
      <c r="L631" s="3" t="str">
        <f>IF(Dados[[#This Row],[Nº DE PARCELAS]]=1,"Boleto","Cartão de crédito")</f>
        <v>Cartão de crédito</v>
      </c>
      <c r="M631" s="28">
        <v>1500</v>
      </c>
      <c r="N631" s="5">
        <v>8</v>
      </c>
      <c r="O631" s="3" t="str">
        <f>IF(Dados[[#This Row],[Nº DE PARCELAS]]=1,"À vista","À Prazo")</f>
        <v>À Prazo</v>
      </c>
      <c r="P631" s="33">
        <v>43675</v>
      </c>
      <c r="Q631" s="3" t="s">
        <v>7833</v>
      </c>
    </row>
    <row r="632" spans="1:17" ht="15" customHeight="1" x14ac:dyDescent="0.25">
      <c r="A632" s="8" t="s">
        <v>4196</v>
      </c>
      <c r="B632" s="3" t="s">
        <v>342</v>
      </c>
      <c r="C632" s="3" t="s">
        <v>4396</v>
      </c>
      <c r="D632" s="3" t="str">
        <f t="shared" si="18"/>
        <v>Wiam Saramago Pollock</v>
      </c>
      <c r="E632" s="3">
        <f t="shared" ca="1" si="19"/>
        <v>0.54503142399195059</v>
      </c>
      <c r="F632" s="31" t="s">
        <v>7777</v>
      </c>
      <c r="G632" s="3" t="str">
        <f>Dados[[#This Row],[NOME]]&amp;Dados[[#This Row],[PROVEDOR]]</f>
        <v>Wiam@ig.com</v>
      </c>
      <c r="H632" s="14">
        <v>82</v>
      </c>
      <c r="I632" s="3" t="str">
        <f>VLOOKUP(Dados[[#This Row],[PREFIXO]],DDD!A:C,2,0)</f>
        <v>Alagoas</v>
      </c>
      <c r="J632" s="3" t="str">
        <f>VLOOKUP(Dados[[#This Row],[PREFIXO]],DDD!A:C,3,0)</f>
        <v>Nordeste</v>
      </c>
      <c r="K632" s="3" t="str">
        <f>IF(Dados[[#This Row],[PREÇO ]]=2000,"Produto A",IF(Dados[[#This Row],[PREÇO ]]=1800,"Produto B","Produto C"))</f>
        <v>Produto C</v>
      </c>
      <c r="L632" s="3" t="str">
        <f>IF(Dados[[#This Row],[Nº DE PARCELAS]]=1,"Boleto","Cartão de crédito")</f>
        <v>Cartão de crédito</v>
      </c>
      <c r="M632" s="28">
        <v>1500</v>
      </c>
      <c r="N632" s="5">
        <v>9</v>
      </c>
      <c r="O632" s="3" t="str">
        <f>IF(Dados[[#This Row],[Nº DE PARCELAS]]=1,"À vista","À Prazo")</f>
        <v>À Prazo</v>
      </c>
      <c r="P632" s="33">
        <v>43676</v>
      </c>
      <c r="Q632" s="3" t="s">
        <v>7834</v>
      </c>
    </row>
    <row r="633" spans="1:17" ht="15" customHeight="1" x14ac:dyDescent="0.25">
      <c r="A633" s="8" t="s">
        <v>457</v>
      </c>
      <c r="B633" s="3" t="s">
        <v>69</v>
      </c>
      <c r="C633" s="3" t="s">
        <v>4393</v>
      </c>
      <c r="D633" s="3" t="str">
        <f t="shared" si="18"/>
        <v>Adris Brasil O’Hara</v>
      </c>
      <c r="E633" s="3">
        <f t="shared" ca="1" si="19"/>
        <v>0.9552667042723858</v>
      </c>
      <c r="F633" s="31" t="s">
        <v>7776</v>
      </c>
      <c r="G633" s="3" t="str">
        <f>Dados[[#This Row],[NOME]]&amp;Dados[[#This Row],[PROVEDOR]]</f>
        <v>Adris@yahoo.com</v>
      </c>
      <c r="H633" s="14">
        <v>21</v>
      </c>
      <c r="I633" s="3" t="str">
        <f>VLOOKUP(Dados[[#This Row],[PREFIXO]],DDD!A:C,2,0)</f>
        <v>Rio de Janeiro</v>
      </c>
      <c r="J633" s="3" t="str">
        <f>VLOOKUP(Dados[[#This Row],[PREFIXO]],DDD!A:C,3,0)</f>
        <v>Sudeste</v>
      </c>
      <c r="K633" s="3" t="str">
        <f>IF(Dados[[#This Row],[PREÇO ]]=2000,"Produto A",IF(Dados[[#This Row],[PREÇO ]]=1800,"Produto B","Produto C"))</f>
        <v>Produto C</v>
      </c>
      <c r="L633" s="3" t="str">
        <f>IF(Dados[[#This Row],[Nº DE PARCELAS]]=1,"Boleto","Cartão de crédito")</f>
        <v>Cartão de crédito</v>
      </c>
      <c r="M633" s="28">
        <v>1500</v>
      </c>
      <c r="N633" s="5">
        <v>8</v>
      </c>
      <c r="O633" s="3" t="str">
        <f>IF(Dados[[#This Row],[Nº DE PARCELAS]]=1,"À vista","À Prazo")</f>
        <v>À Prazo</v>
      </c>
      <c r="P633" s="33">
        <v>43676</v>
      </c>
      <c r="Q633" s="3" t="s">
        <v>7833</v>
      </c>
    </row>
    <row r="634" spans="1:17" ht="15" customHeight="1" x14ac:dyDescent="0.25">
      <c r="A634" s="8" t="s">
        <v>2846</v>
      </c>
      <c r="B634" s="3" t="s">
        <v>149</v>
      </c>
      <c r="C634" s="3" t="s">
        <v>4372</v>
      </c>
      <c r="D634" s="3" t="str">
        <f t="shared" si="18"/>
        <v>Malena Frota Barr</v>
      </c>
      <c r="E634" s="3">
        <f t="shared" ca="1" si="19"/>
        <v>0.99691751519557292</v>
      </c>
      <c r="F634" s="31" t="s">
        <v>7776</v>
      </c>
      <c r="G634" s="3" t="str">
        <f>Dados[[#This Row],[NOME]]&amp;Dados[[#This Row],[PROVEDOR]]</f>
        <v>Malena@yahoo.com</v>
      </c>
      <c r="H634" s="14">
        <v>96</v>
      </c>
      <c r="I634" s="3" t="str">
        <f>VLOOKUP(Dados[[#This Row],[PREFIXO]],DDD!A:C,2,0)</f>
        <v>Amapá</v>
      </c>
      <c r="J634" s="3" t="str">
        <f>VLOOKUP(Dados[[#This Row],[PREFIXO]],DDD!A:C,3,0)</f>
        <v>Norte</v>
      </c>
      <c r="K634" s="3" t="str">
        <f>IF(Dados[[#This Row],[PREÇO ]]=2000,"Produto A",IF(Dados[[#This Row],[PREÇO ]]=1800,"Produto B","Produto C"))</f>
        <v>Produto C</v>
      </c>
      <c r="L634" s="3" t="str">
        <f>IF(Dados[[#This Row],[Nº DE PARCELAS]]=1,"Boleto","Cartão de crédito")</f>
        <v>Cartão de crédito</v>
      </c>
      <c r="M634" s="28">
        <v>1500</v>
      </c>
      <c r="N634" s="5">
        <v>8</v>
      </c>
      <c r="O634" s="3" t="str">
        <f>IF(Dados[[#This Row],[Nº DE PARCELAS]]=1,"À vista","À Prazo")</f>
        <v>À Prazo</v>
      </c>
      <c r="P634" s="33">
        <v>43676</v>
      </c>
      <c r="Q634" s="3" t="s">
        <v>7834</v>
      </c>
    </row>
    <row r="635" spans="1:17" ht="15" customHeight="1" x14ac:dyDescent="0.25">
      <c r="A635" s="8" t="s">
        <v>3075</v>
      </c>
      <c r="B635" s="3" t="s">
        <v>379</v>
      </c>
      <c r="C635" s="3" t="s">
        <v>4368</v>
      </c>
      <c r="D635" s="3" t="str">
        <f t="shared" si="18"/>
        <v>Mirella Viana Weber</v>
      </c>
      <c r="E635" s="3">
        <f t="shared" ca="1" si="19"/>
        <v>0.17358772627960029</v>
      </c>
      <c r="F635" s="13" t="s">
        <v>7774</v>
      </c>
      <c r="G635" s="3" t="str">
        <f>Dados[[#This Row],[NOME]]&amp;Dados[[#This Row],[PROVEDOR]]</f>
        <v>Mirella@hotmail.com</v>
      </c>
      <c r="H635" s="14">
        <v>83</v>
      </c>
      <c r="I635" s="3" t="str">
        <f>VLOOKUP(Dados[[#This Row],[PREFIXO]],DDD!A:C,2,0)</f>
        <v>Paraíba</v>
      </c>
      <c r="J635" s="3" t="str">
        <f>VLOOKUP(Dados[[#This Row],[PREFIXO]],DDD!A:C,3,0)</f>
        <v>Nordeste</v>
      </c>
      <c r="K635" s="3" t="str">
        <f>IF(Dados[[#This Row],[PREÇO ]]=2000,"Produto A",IF(Dados[[#This Row],[PREÇO ]]=1800,"Produto B","Produto C"))</f>
        <v>Produto A</v>
      </c>
      <c r="L635" s="3" t="str">
        <f>IF(Dados[[#This Row],[Nº DE PARCELAS]]=1,"Boleto","Cartão de crédito")</f>
        <v>Cartão de crédito</v>
      </c>
      <c r="M635" s="28">
        <v>2000</v>
      </c>
      <c r="N635" s="5">
        <v>2</v>
      </c>
      <c r="O635" s="3" t="str">
        <f>IF(Dados[[#This Row],[Nº DE PARCELAS]]=1,"À vista","À Prazo")</f>
        <v>À Prazo</v>
      </c>
      <c r="P635" s="33">
        <v>43677</v>
      </c>
      <c r="Q635" s="3" t="s">
        <v>7833</v>
      </c>
    </row>
    <row r="636" spans="1:17" ht="15" customHeight="1" x14ac:dyDescent="0.25">
      <c r="A636" s="8" t="s">
        <v>2835</v>
      </c>
      <c r="B636" s="3" t="s">
        <v>138</v>
      </c>
      <c r="C636" s="3" t="s">
        <v>4399</v>
      </c>
      <c r="D636" s="3" t="str">
        <f t="shared" si="18"/>
        <v>Maira Figo Reese</v>
      </c>
      <c r="E636" s="3">
        <f t="shared" ca="1" si="19"/>
        <v>0.26262887528325751</v>
      </c>
      <c r="F636" s="31" t="s">
        <v>7776</v>
      </c>
      <c r="G636" s="3" t="str">
        <f>Dados[[#This Row],[NOME]]&amp;Dados[[#This Row],[PROVEDOR]]</f>
        <v>Maira@yahoo.com</v>
      </c>
      <c r="H636" s="14">
        <v>97</v>
      </c>
      <c r="I636" s="3" t="str">
        <f>VLOOKUP(Dados[[#This Row],[PREFIXO]],DDD!A:C,2,0)</f>
        <v>Amazonas</v>
      </c>
      <c r="J636" s="3" t="str">
        <f>VLOOKUP(Dados[[#This Row],[PREFIXO]],DDD!A:C,3,0)</f>
        <v>Norte</v>
      </c>
      <c r="K636" s="3" t="str">
        <f>IF(Dados[[#This Row],[PREÇO ]]=2000,"Produto A",IF(Dados[[#This Row],[PREÇO ]]=1800,"Produto B","Produto C"))</f>
        <v>Produto B</v>
      </c>
      <c r="L636" s="3" t="str">
        <f>IF(Dados[[#This Row],[Nº DE PARCELAS]]=1,"Boleto","Cartão de crédito")</f>
        <v>Cartão de crédito</v>
      </c>
      <c r="M636" s="28">
        <v>1800</v>
      </c>
      <c r="N636" s="5">
        <v>6</v>
      </c>
      <c r="O636" s="3" t="str">
        <f>IF(Dados[[#This Row],[Nº DE PARCELAS]]=1,"À vista","À Prazo")</f>
        <v>À Prazo</v>
      </c>
      <c r="P636" s="33">
        <v>43677</v>
      </c>
      <c r="Q636" s="3" t="s">
        <v>7832</v>
      </c>
    </row>
    <row r="637" spans="1:17" ht="15" customHeight="1" x14ac:dyDescent="0.25">
      <c r="A637" s="8" t="s">
        <v>1909</v>
      </c>
      <c r="B637" s="3" t="s">
        <v>367</v>
      </c>
      <c r="C637" s="3" t="s">
        <v>4368</v>
      </c>
      <c r="D637" s="3" t="str">
        <f t="shared" si="18"/>
        <v>Iana Ustra Weber</v>
      </c>
      <c r="E637" s="3">
        <f t="shared" ca="1" si="19"/>
        <v>0.92014995241286579</v>
      </c>
      <c r="F637" s="31" t="s">
        <v>7776</v>
      </c>
      <c r="G637" s="3" t="str">
        <f>Dados[[#This Row],[NOME]]&amp;Dados[[#This Row],[PROVEDOR]]</f>
        <v>Iana@yahoo.com</v>
      </c>
      <c r="H637" s="14">
        <v>22</v>
      </c>
      <c r="I637" s="3" t="str">
        <f>VLOOKUP(Dados[[#This Row],[PREFIXO]],DDD!A:C,2,0)</f>
        <v>Rio de Janeiro</v>
      </c>
      <c r="J637" s="3" t="str">
        <f>VLOOKUP(Dados[[#This Row],[PREFIXO]],DDD!A:C,3,0)</f>
        <v>Sudeste</v>
      </c>
      <c r="K637" s="3" t="str">
        <f>IF(Dados[[#This Row],[PREÇO ]]=2000,"Produto A",IF(Dados[[#This Row],[PREÇO ]]=1800,"Produto B","Produto C"))</f>
        <v>Produto A</v>
      </c>
      <c r="L637" s="3" t="str">
        <f>IF(Dados[[#This Row],[Nº DE PARCELAS]]=1,"Boleto","Cartão de crédito")</f>
        <v>Cartão de crédito</v>
      </c>
      <c r="M637" s="28">
        <v>2000</v>
      </c>
      <c r="N637" s="5">
        <v>2</v>
      </c>
      <c r="O637" s="3" t="str">
        <f>IF(Dados[[#This Row],[Nº DE PARCELAS]]=1,"À vista","À Prazo")</f>
        <v>À Prazo</v>
      </c>
      <c r="P637" s="33">
        <v>43677</v>
      </c>
      <c r="Q637" s="3" t="s">
        <v>7834</v>
      </c>
    </row>
    <row r="638" spans="1:17" ht="15" customHeight="1" x14ac:dyDescent="0.25">
      <c r="A638" s="8" t="s">
        <v>1875</v>
      </c>
      <c r="B638" s="3" t="s">
        <v>333</v>
      </c>
      <c r="C638" s="3" t="s">
        <v>4373</v>
      </c>
      <c r="D638" s="3" t="str">
        <f t="shared" si="18"/>
        <v>Hiba Sandes Conway</v>
      </c>
      <c r="E638" s="3">
        <f t="shared" ca="1" si="19"/>
        <v>0.28864479060239812</v>
      </c>
      <c r="F638" s="31" t="s">
        <v>7776</v>
      </c>
      <c r="G638" s="3" t="str">
        <f>Dados[[#This Row],[NOME]]&amp;Dados[[#This Row],[PROVEDOR]]</f>
        <v>Hiba@yahoo.com</v>
      </c>
      <c r="H638" s="14">
        <v>24</v>
      </c>
      <c r="I638" s="3" t="str">
        <f>VLOOKUP(Dados[[#This Row],[PREFIXO]],DDD!A:C,2,0)</f>
        <v>Rio de Janeiro</v>
      </c>
      <c r="J638" s="3" t="str">
        <f>VLOOKUP(Dados[[#This Row],[PREFIXO]],DDD!A:C,3,0)</f>
        <v>Sudeste</v>
      </c>
      <c r="K638" s="3" t="str">
        <f>IF(Dados[[#This Row],[PREÇO ]]=2000,"Produto A",IF(Dados[[#This Row],[PREÇO ]]=1800,"Produto B","Produto C"))</f>
        <v>Produto C</v>
      </c>
      <c r="L638" s="3" t="str">
        <f>IF(Dados[[#This Row],[Nº DE PARCELAS]]=1,"Boleto","Cartão de crédito")</f>
        <v>Cartão de crédito</v>
      </c>
      <c r="M638" s="28">
        <v>1500</v>
      </c>
      <c r="N638" s="5">
        <v>8</v>
      </c>
      <c r="O638" s="3" t="str">
        <f>IF(Dados[[#This Row],[Nº DE PARCELAS]]=1,"À vista","À Prazo")</f>
        <v>À Prazo</v>
      </c>
      <c r="P638" s="33">
        <v>43678</v>
      </c>
      <c r="Q638" s="3" t="s">
        <v>7833</v>
      </c>
    </row>
    <row r="639" spans="1:17" ht="15" customHeight="1" x14ac:dyDescent="0.25">
      <c r="A639" s="8" t="s">
        <v>1930</v>
      </c>
      <c r="B639" s="3" t="s">
        <v>388</v>
      </c>
      <c r="C639" s="3" t="s">
        <v>4388</v>
      </c>
      <c r="D639" s="3" t="str">
        <f t="shared" si="18"/>
        <v>Ilara Zampol Lynch</v>
      </c>
      <c r="E639" s="3">
        <f t="shared" ca="1" si="19"/>
        <v>0.70477196185818047</v>
      </c>
      <c r="F639" s="31" t="s">
        <v>7777</v>
      </c>
      <c r="G639" s="3" t="str">
        <f>Dados[[#This Row],[NOME]]&amp;Dados[[#This Row],[PROVEDOR]]</f>
        <v>Ilara@ig.com</v>
      </c>
      <c r="H639" s="14">
        <v>98</v>
      </c>
      <c r="I639" s="3" t="str">
        <f>VLOOKUP(Dados[[#This Row],[PREFIXO]],DDD!A:C,2,0)</f>
        <v>Maranhão</v>
      </c>
      <c r="J639" s="3" t="str">
        <f>VLOOKUP(Dados[[#This Row],[PREFIXO]],DDD!A:C,3,0)</f>
        <v>Nordeste</v>
      </c>
      <c r="K639" s="3" t="str">
        <f>IF(Dados[[#This Row],[PREÇO ]]=2000,"Produto A",IF(Dados[[#This Row],[PREÇO ]]=1800,"Produto B","Produto C"))</f>
        <v>Produto B</v>
      </c>
      <c r="L639" s="3" t="str">
        <f>IF(Dados[[#This Row],[Nº DE PARCELAS]]=1,"Boleto","Cartão de crédito")</f>
        <v>Cartão de crédito</v>
      </c>
      <c r="M639" s="28">
        <v>1800</v>
      </c>
      <c r="N639" s="5">
        <v>6</v>
      </c>
      <c r="O639" s="3" t="str">
        <f>IF(Dados[[#This Row],[Nº DE PARCELAS]]=1,"À vista","À Prazo")</f>
        <v>À Prazo</v>
      </c>
      <c r="P639" s="33">
        <v>43678</v>
      </c>
      <c r="Q639" s="3" t="s">
        <v>7832</v>
      </c>
    </row>
    <row r="640" spans="1:17" ht="15" customHeight="1" x14ac:dyDescent="0.25">
      <c r="A640" s="8" t="s">
        <v>3921</v>
      </c>
      <c r="B640" s="3" t="s">
        <v>67</v>
      </c>
      <c r="C640" s="3" t="s">
        <v>4394</v>
      </c>
      <c r="D640" s="3" t="str">
        <f t="shared" si="18"/>
        <v>Susanna Brandão O’Connell</v>
      </c>
      <c r="E640" s="3">
        <f t="shared" ca="1" si="19"/>
        <v>0.36742136133638181</v>
      </c>
      <c r="F640" s="31" t="s">
        <v>7776</v>
      </c>
      <c r="G640" s="3" t="str">
        <f>Dados[[#This Row],[NOME]]&amp;Dados[[#This Row],[PROVEDOR]]</f>
        <v>Susanna@yahoo.com</v>
      </c>
      <c r="H640" s="14">
        <v>84</v>
      </c>
      <c r="I640" s="3" t="str">
        <f>VLOOKUP(Dados[[#This Row],[PREFIXO]],DDD!A:C,2,0)</f>
        <v>Rio Grande do Norte</v>
      </c>
      <c r="J640" s="3" t="str">
        <f>VLOOKUP(Dados[[#This Row],[PREFIXO]],DDD!A:C,3,0)</f>
        <v>Nordeste</v>
      </c>
      <c r="K640" s="3" t="str">
        <f>IF(Dados[[#This Row],[PREÇO ]]=2000,"Produto A",IF(Dados[[#This Row],[PREÇO ]]=1800,"Produto B","Produto C"))</f>
        <v>Produto C</v>
      </c>
      <c r="L640" s="3" t="str">
        <f>IF(Dados[[#This Row],[Nº DE PARCELAS]]=1,"Boleto","Cartão de crédito")</f>
        <v>Cartão de crédito</v>
      </c>
      <c r="M640" s="28">
        <v>1500</v>
      </c>
      <c r="N640" s="5">
        <v>9</v>
      </c>
      <c r="O640" s="3" t="str">
        <f>IF(Dados[[#This Row],[Nº DE PARCELAS]]=1,"À vista","À Prazo")</f>
        <v>À Prazo</v>
      </c>
      <c r="P640" s="33">
        <v>43678</v>
      </c>
      <c r="Q640" s="3" t="s">
        <v>7832</v>
      </c>
    </row>
    <row r="641" spans="1:17" ht="15" customHeight="1" x14ac:dyDescent="0.25">
      <c r="A641" s="8" t="s">
        <v>2223</v>
      </c>
      <c r="B641" s="3" t="s">
        <v>295</v>
      </c>
      <c r="C641" s="3" t="s">
        <v>4370</v>
      </c>
      <c r="D641" s="3" t="str">
        <f t="shared" si="18"/>
        <v>Julieta Pinto Barker</v>
      </c>
      <c r="E641" s="3">
        <f t="shared" ca="1" si="19"/>
        <v>0.39958282932298095</v>
      </c>
      <c r="F641" s="31" t="s">
        <v>7776</v>
      </c>
      <c r="G641" s="3" t="str">
        <f>Dados[[#This Row],[NOME]]&amp;Dados[[#This Row],[PROVEDOR]]</f>
        <v>Julieta@yahoo.com</v>
      </c>
      <c r="H641" s="14">
        <v>85</v>
      </c>
      <c r="I641" s="3" t="str">
        <f>VLOOKUP(Dados[[#This Row],[PREFIXO]],DDD!A:C,2,0)</f>
        <v>Ceará</v>
      </c>
      <c r="J641" s="3" t="str">
        <f>VLOOKUP(Dados[[#This Row],[PREFIXO]],DDD!A:C,3,0)</f>
        <v>Nordeste</v>
      </c>
      <c r="K641" s="3" t="str">
        <f>IF(Dados[[#This Row],[PREÇO ]]=2000,"Produto A",IF(Dados[[#This Row],[PREÇO ]]=1800,"Produto B","Produto C"))</f>
        <v>Produto A</v>
      </c>
      <c r="L641" s="3" t="str">
        <f>IF(Dados[[#This Row],[Nº DE PARCELAS]]=1,"Boleto","Cartão de crédito")</f>
        <v>Boleto</v>
      </c>
      <c r="M641" s="28">
        <v>2000</v>
      </c>
      <c r="N641" s="5">
        <v>1</v>
      </c>
      <c r="O641" s="3" t="str">
        <f>IF(Dados[[#This Row],[Nº DE PARCELAS]]=1,"À vista","À Prazo")</f>
        <v>À vista</v>
      </c>
      <c r="P641" s="33">
        <v>43679</v>
      </c>
      <c r="Q641" s="3" t="s">
        <v>7834</v>
      </c>
    </row>
    <row r="642" spans="1:17" ht="15" customHeight="1" x14ac:dyDescent="0.25">
      <c r="A642" s="8" t="s">
        <v>2774</v>
      </c>
      <c r="B642" s="3" t="s">
        <v>77</v>
      </c>
      <c r="C642" s="3" t="s">
        <v>4378</v>
      </c>
      <c r="D642" s="3" t="str">
        <f t="shared" ref="D642:D705" si="20">A642&amp;" "&amp;B642&amp;" "&amp;C642</f>
        <v>Lweji Caldas Dempsey</v>
      </c>
      <c r="E642" s="3">
        <f t="shared" ref="E642:E705" ca="1" si="21">RAND()</f>
        <v>5.600919061108911E-2</v>
      </c>
      <c r="F642" s="13" t="s">
        <v>7774</v>
      </c>
      <c r="G642" s="3" t="str">
        <f>Dados[[#This Row],[NOME]]&amp;Dados[[#This Row],[PROVEDOR]]</f>
        <v>Lweji@hotmail.com</v>
      </c>
      <c r="H642" s="14">
        <v>99</v>
      </c>
      <c r="I642" s="3" t="str">
        <f>VLOOKUP(Dados[[#This Row],[PREFIXO]],DDD!A:C,2,0)</f>
        <v>Maranhão</v>
      </c>
      <c r="J642" s="3" t="str">
        <f>VLOOKUP(Dados[[#This Row],[PREFIXO]],DDD!A:C,3,0)</f>
        <v>Nordeste</v>
      </c>
      <c r="K642" s="3" t="str">
        <f>IF(Dados[[#This Row],[PREÇO ]]=2000,"Produto A",IF(Dados[[#This Row],[PREÇO ]]=1800,"Produto B","Produto C"))</f>
        <v>Produto A</v>
      </c>
      <c r="L642" s="3" t="str">
        <f>IF(Dados[[#This Row],[Nº DE PARCELAS]]=1,"Boleto","Cartão de crédito")</f>
        <v>Cartão de crédito</v>
      </c>
      <c r="M642" s="28">
        <v>2000</v>
      </c>
      <c r="N642" s="5">
        <v>2</v>
      </c>
      <c r="O642" s="3" t="str">
        <f>IF(Dados[[#This Row],[Nº DE PARCELAS]]=1,"À vista","À Prazo")</f>
        <v>À Prazo</v>
      </c>
      <c r="P642" s="33">
        <v>43679</v>
      </c>
      <c r="Q642" s="3" t="s">
        <v>7834</v>
      </c>
    </row>
    <row r="643" spans="1:17" ht="15" customHeight="1" x14ac:dyDescent="0.25">
      <c r="A643" s="8" t="s">
        <v>1307</v>
      </c>
      <c r="B643" s="3" t="s">
        <v>150</v>
      </c>
      <c r="C643" s="3" t="s">
        <v>4388</v>
      </c>
      <c r="D643" s="3" t="str">
        <f t="shared" si="20"/>
        <v>Dhiyanshi Furquim Lynch</v>
      </c>
      <c r="E643" s="3">
        <f t="shared" ca="1" si="21"/>
        <v>0.25736204544856289</v>
      </c>
      <c r="F643" s="31" t="s">
        <v>7777</v>
      </c>
      <c r="G643" s="3" t="str">
        <f>Dados[[#This Row],[NOME]]&amp;Dados[[#This Row],[PROVEDOR]]</f>
        <v>Dhiyanshi@ig.com</v>
      </c>
      <c r="H643" s="14">
        <v>27</v>
      </c>
      <c r="I643" s="3" t="str">
        <f>VLOOKUP(Dados[[#This Row],[PREFIXO]],DDD!A:C,2,0)</f>
        <v>Espírito Santo</v>
      </c>
      <c r="J643" s="3" t="str">
        <f>VLOOKUP(Dados[[#This Row],[PREFIXO]],DDD!A:C,3,0)</f>
        <v>Sudeste</v>
      </c>
      <c r="K643" s="3" t="str">
        <f>IF(Dados[[#This Row],[PREÇO ]]=2000,"Produto A",IF(Dados[[#This Row],[PREÇO ]]=1800,"Produto B","Produto C"))</f>
        <v>Produto B</v>
      </c>
      <c r="L643" s="3" t="str">
        <f>IF(Dados[[#This Row],[Nº DE PARCELAS]]=1,"Boleto","Cartão de crédito")</f>
        <v>Cartão de crédito</v>
      </c>
      <c r="M643" s="28">
        <v>1800</v>
      </c>
      <c r="N643" s="5">
        <v>7</v>
      </c>
      <c r="O643" s="3" t="str">
        <f>IF(Dados[[#This Row],[Nº DE PARCELAS]]=1,"À vista","À Prazo")</f>
        <v>À Prazo</v>
      </c>
      <c r="P643" s="33">
        <v>43679</v>
      </c>
      <c r="Q643" s="3" t="s">
        <v>7833</v>
      </c>
    </row>
    <row r="644" spans="1:17" ht="15" customHeight="1" x14ac:dyDescent="0.25">
      <c r="A644" s="8" t="s">
        <v>3772</v>
      </c>
      <c r="B644" s="3" t="s">
        <v>304</v>
      </c>
      <c r="C644" s="3" t="s">
        <v>4401</v>
      </c>
      <c r="D644" s="3" t="str">
        <f t="shared" si="20"/>
        <v>Shannan Prudente Salisbury</v>
      </c>
      <c r="E644" s="3">
        <f t="shared" ca="1" si="21"/>
        <v>0.51067335391565505</v>
      </c>
      <c r="F644" s="31" t="s">
        <v>7777</v>
      </c>
      <c r="G644" s="3" t="str">
        <f>Dados[[#This Row],[NOME]]&amp;Dados[[#This Row],[PROVEDOR]]</f>
        <v>Shannan@ig.com</v>
      </c>
      <c r="H644" s="14">
        <v>11</v>
      </c>
      <c r="I644" s="3" t="str">
        <f>VLOOKUP(Dados[[#This Row],[PREFIXO]],DDD!A:C,2,0)</f>
        <v>São Paulo</v>
      </c>
      <c r="J644" s="3" t="str">
        <f>VLOOKUP(Dados[[#This Row],[PREFIXO]],DDD!A:C,3,0)</f>
        <v>Sudeste</v>
      </c>
      <c r="K644" s="3" t="str">
        <f>IF(Dados[[#This Row],[PREÇO ]]=2000,"Produto A",IF(Dados[[#This Row],[PREÇO ]]=1800,"Produto B","Produto C"))</f>
        <v>Produto C</v>
      </c>
      <c r="L644" s="3" t="str">
        <f>IF(Dados[[#This Row],[Nº DE PARCELAS]]=1,"Boleto","Cartão de crédito")</f>
        <v>Cartão de crédito</v>
      </c>
      <c r="M644" s="28">
        <v>1500</v>
      </c>
      <c r="N644" s="5">
        <v>10</v>
      </c>
      <c r="O644" s="3" t="str">
        <f>IF(Dados[[#This Row],[Nº DE PARCELAS]]=1,"À vista","À Prazo")</f>
        <v>À Prazo</v>
      </c>
      <c r="P644" s="33">
        <v>43680</v>
      </c>
      <c r="Q644" s="3" t="s">
        <v>7833</v>
      </c>
    </row>
    <row r="645" spans="1:17" ht="15" customHeight="1" x14ac:dyDescent="0.25">
      <c r="A645" s="8" t="s">
        <v>3260</v>
      </c>
      <c r="B645" s="3" t="s">
        <v>178</v>
      </c>
      <c r="C645" s="3" t="s">
        <v>4396</v>
      </c>
      <c r="D645" s="3" t="str">
        <f t="shared" si="20"/>
        <v>Nicol Igrejas Pollock</v>
      </c>
      <c r="E645" s="3">
        <f t="shared" ca="1" si="21"/>
        <v>0.42484367317230987</v>
      </c>
      <c r="F645" s="31" t="s">
        <v>7776</v>
      </c>
      <c r="G645" s="3" t="str">
        <f>Dados[[#This Row],[NOME]]&amp;Dados[[#This Row],[PROVEDOR]]</f>
        <v>Nicol@yahoo.com</v>
      </c>
      <c r="H645" s="14">
        <v>86</v>
      </c>
      <c r="I645" s="3" t="str">
        <f>VLOOKUP(Dados[[#This Row],[PREFIXO]],DDD!A:C,2,0)</f>
        <v>Piauí</v>
      </c>
      <c r="J645" s="3" t="str">
        <f>VLOOKUP(Dados[[#This Row],[PREFIXO]],DDD!A:C,3,0)</f>
        <v>Nordeste</v>
      </c>
      <c r="K645" s="3" t="str">
        <f>IF(Dados[[#This Row],[PREÇO ]]=2000,"Produto A",IF(Dados[[#This Row],[PREÇO ]]=1800,"Produto B","Produto C"))</f>
        <v>Produto B</v>
      </c>
      <c r="L645" s="3" t="str">
        <f>IF(Dados[[#This Row],[Nº DE PARCELAS]]=1,"Boleto","Cartão de crédito")</f>
        <v>Cartão de crédito</v>
      </c>
      <c r="M645" s="28">
        <v>1800</v>
      </c>
      <c r="N645" s="5">
        <v>6</v>
      </c>
      <c r="O645" s="3" t="str">
        <f>IF(Dados[[#This Row],[Nº DE PARCELAS]]=1,"À vista","À Prazo")</f>
        <v>À Prazo</v>
      </c>
      <c r="P645" s="33">
        <v>43680</v>
      </c>
      <c r="Q645" s="3" t="s">
        <v>7834</v>
      </c>
    </row>
    <row r="646" spans="1:17" ht="15" customHeight="1" x14ac:dyDescent="0.25">
      <c r="A646" s="8" t="s">
        <v>1360</v>
      </c>
      <c r="B646" s="3" t="s">
        <v>203</v>
      </c>
      <c r="C646" s="3" t="s">
        <v>4402</v>
      </c>
      <c r="D646" s="3" t="str">
        <f t="shared" si="20"/>
        <v>Dominika Luz Sinclair</v>
      </c>
      <c r="E646" s="3">
        <f t="shared" ca="1" si="21"/>
        <v>0.58366104009279673</v>
      </c>
      <c r="F646" s="31" t="s">
        <v>7775</v>
      </c>
      <c r="G646" s="3" t="str">
        <f>Dados[[#This Row],[NOME]]&amp;Dados[[#This Row],[PROVEDOR]]</f>
        <v>Dominika@gmail.com</v>
      </c>
      <c r="H646" s="14">
        <v>28</v>
      </c>
      <c r="I646" s="3" t="str">
        <f>VLOOKUP(Dados[[#This Row],[PREFIXO]],DDD!A:C,2,0)</f>
        <v>Espírito Santo</v>
      </c>
      <c r="J646" s="3" t="str">
        <f>VLOOKUP(Dados[[#This Row],[PREFIXO]],DDD!A:C,3,0)</f>
        <v>Sudeste</v>
      </c>
      <c r="K646" s="3" t="str">
        <f>IF(Dados[[#This Row],[PREÇO ]]=2000,"Produto A",IF(Dados[[#This Row],[PREÇO ]]=1800,"Produto B","Produto C"))</f>
        <v>Produto B</v>
      </c>
      <c r="L646" s="3" t="str">
        <f>IF(Dados[[#This Row],[Nº DE PARCELAS]]=1,"Boleto","Cartão de crédito")</f>
        <v>Cartão de crédito</v>
      </c>
      <c r="M646" s="28">
        <v>1800</v>
      </c>
      <c r="N646" s="5">
        <v>3</v>
      </c>
      <c r="O646" s="3" t="str">
        <f>IF(Dados[[#This Row],[Nº DE PARCELAS]]=1,"À vista","À Prazo")</f>
        <v>À Prazo</v>
      </c>
      <c r="P646" s="33">
        <v>43680</v>
      </c>
      <c r="Q646" s="3" t="s">
        <v>7831</v>
      </c>
    </row>
    <row r="647" spans="1:17" ht="15" customHeight="1" x14ac:dyDescent="0.25">
      <c r="A647" s="8" t="s">
        <v>2432</v>
      </c>
      <c r="B647" s="3" t="s">
        <v>118</v>
      </c>
      <c r="C647" s="3" t="s">
        <v>4379</v>
      </c>
      <c r="D647" s="3" t="str">
        <f t="shared" si="20"/>
        <v>Kimora Duarte Duncan</v>
      </c>
      <c r="E647" s="3">
        <f t="shared" ca="1" si="21"/>
        <v>0.34650590045648688</v>
      </c>
      <c r="F647" s="31" t="s">
        <v>7775</v>
      </c>
      <c r="G647" s="3" t="str">
        <f>Dados[[#This Row],[NOME]]&amp;Dados[[#This Row],[PROVEDOR]]</f>
        <v>Kimora@gmail.com</v>
      </c>
      <c r="H647" s="14">
        <v>12</v>
      </c>
      <c r="I647" s="3" t="str">
        <f>VLOOKUP(Dados[[#This Row],[PREFIXO]],DDD!A:C,2,0)</f>
        <v>São Paulo</v>
      </c>
      <c r="J647" s="3" t="str">
        <f>VLOOKUP(Dados[[#This Row],[PREFIXO]],DDD!A:C,3,0)</f>
        <v>Sudeste</v>
      </c>
      <c r="K647" s="3" t="str">
        <f>IF(Dados[[#This Row],[PREÇO ]]=2000,"Produto A",IF(Dados[[#This Row],[PREÇO ]]=1800,"Produto B","Produto C"))</f>
        <v>Produto C</v>
      </c>
      <c r="L647" s="3" t="str">
        <f>IF(Dados[[#This Row],[Nº DE PARCELAS]]=1,"Boleto","Cartão de crédito")</f>
        <v>Cartão de crédito</v>
      </c>
      <c r="M647" s="28">
        <v>1500</v>
      </c>
      <c r="N647" s="5">
        <v>9</v>
      </c>
      <c r="O647" s="3" t="str">
        <f>IF(Dados[[#This Row],[Nº DE PARCELAS]]=1,"À vista","À Prazo")</f>
        <v>À Prazo</v>
      </c>
      <c r="P647" s="33">
        <v>43681</v>
      </c>
      <c r="Q647" s="3" t="s">
        <v>7834</v>
      </c>
    </row>
    <row r="648" spans="1:17" ht="15" customHeight="1" x14ac:dyDescent="0.25">
      <c r="A648" s="8" t="s">
        <v>2652</v>
      </c>
      <c r="B648" s="3" t="s">
        <v>339</v>
      </c>
      <c r="C648" s="3" t="s">
        <v>4371</v>
      </c>
      <c r="D648" s="3" t="str">
        <f t="shared" si="20"/>
        <v>Lilliana Santos Atkinson</v>
      </c>
      <c r="E648" s="3">
        <f t="shared" ca="1" si="21"/>
        <v>0.17086518156172714</v>
      </c>
      <c r="F648" s="13" t="s">
        <v>7774</v>
      </c>
      <c r="G648" s="3" t="str">
        <f>Dados[[#This Row],[NOME]]&amp;Dados[[#This Row],[PROVEDOR]]</f>
        <v>Lilliana@hotmail.com</v>
      </c>
      <c r="H648" s="14">
        <v>87</v>
      </c>
      <c r="I648" s="3" t="str">
        <f>VLOOKUP(Dados[[#This Row],[PREFIXO]],DDD!A:C,2,0)</f>
        <v>Pernambuco</v>
      </c>
      <c r="J648" s="3" t="str">
        <f>VLOOKUP(Dados[[#This Row],[PREFIXO]],DDD!A:C,3,0)</f>
        <v>Nordeste</v>
      </c>
      <c r="K648" s="3" t="str">
        <f>IF(Dados[[#This Row],[PREÇO ]]=2000,"Produto A",IF(Dados[[#This Row],[PREÇO ]]=1800,"Produto B","Produto C"))</f>
        <v>Produto C</v>
      </c>
      <c r="L648" s="3" t="str">
        <f>IF(Dados[[#This Row],[Nº DE PARCELAS]]=1,"Boleto","Cartão de crédito")</f>
        <v>Cartão de crédito</v>
      </c>
      <c r="M648" s="28">
        <v>1500</v>
      </c>
      <c r="N648" s="5">
        <v>10</v>
      </c>
      <c r="O648" s="3" t="str">
        <f>IF(Dados[[#This Row],[Nº DE PARCELAS]]=1,"À vista","À Prazo")</f>
        <v>À Prazo</v>
      </c>
      <c r="P648" s="33">
        <v>43681</v>
      </c>
      <c r="Q648" s="3" t="s">
        <v>7834</v>
      </c>
    </row>
    <row r="649" spans="1:17" ht="15" customHeight="1" x14ac:dyDescent="0.25">
      <c r="A649" s="8" t="s">
        <v>772</v>
      </c>
      <c r="B649" s="3" t="s">
        <v>385</v>
      </c>
      <c r="C649" s="3" t="s">
        <v>4397</v>
      </c>
      <c r="D649" s="3" t="str">
        <f t="shared" si="20"/>
        <v>Ansa Wasconcelos Shaw</v>
      </c>
      <c r="E649" s="3">
        <f t="shared" ca="1" si="21"/>
        <v>0.23081148783134442</v>
      </c>
      <c r="F649" s="31" t="s">
        <v>7777</v>
      </c>
      <c r="G649" s="3" t="str">
        <f>Dados[[#This Row],[NOME]]&amp;Dados[[#This Row],[PROVEDOR]]</f>
        <v>Ansa@ig.com</v>
      </c>
      <c r="H649" s="14">
        <v>31</v>
      </c>
      <c r="I649" s="3" t="str">
        <f>VLOOKUP(Dados[[#This Row],[PREFIXO]],DDD!A:C,2,0)</f>
        <v>Minas Gerais</v>
      </c>
      <c r="J649" s="3" t="str">
        <f>VLOOKUP(Dados[[#This Row],[PREFIXO]],DDD!A:C,3,0)</f>
        <v>Sudeste</v>
      </c>
      <c r="K649" s="3" t="str">
        <f>IF(Dados[[#This Row],[PREÇO ]]=2000,"Produto A",IF(Dados[[#This Row],[PREÇO ]]=1800,"Produto B","Produto C"))</f>
        <v>Produto B</v>
      </c>
      <c r="L649" s="3" t="str">
        <f>IF(Dados[[#This Row],[Nº DE PARCELAS]]=1,"Boleto","Cartão de crédito")</f>
        <v>Cartão de crédito</v>
      </c>
      <c r="M649" s="28">
        <v>1800</v>
      </c>
      <c r="N649" s="5">
        <v>6</v>
      </c>
      <c r="O649" s="3" t="str">
        <f>IF(Dados[[#This Row],[Nº DE PARCELAS]]=1,"À vista","À Prazo")</f>
        <v>À Prazo</v>
      </c>
      <c r="P649" s="33">
        <v>43681</v>
      </c>
      <c r="Q649" s="3" t="s">
        <v>7834</v>
      </c>
    </row>
    <row r="650" spans="1:17" ht="15" customHeight="1" x14ac:dyDescent="0.25">
      <c r="A650" s="8" t="s">
        <v>3508</v>
      </c>
      <c r="B650" s="3" t="s">
        <v>40</v>
      </c>
      <c r="C650" s="3" t="s">
        <v>4372</v>
      </c>
      <c r="D650" s="3" t="str">
        <f t="shared" si="20"/>
        <v>Raisa Azeredo Barr</v>
      </c>
      <c r="E650" s="3">
        <f t="shared" ca="1" si="21"/>
        <v>0.24227853808798883</v>
      </c>
      <c r="F650" s="31" t="s">
        <v>7776</v>
      </c>
      <c r="G650" s="3" t="str">
        <f>Dados[[#This Row],[NOME]]&amp;Dados[[#This Row],[PROVEDOR]]</f>
        <v>Raisa@yahoo.com</v>
      </c>
      <c r="H650" s="14">
        <v>88</v>
      </c>
      <c r="I650" s="3" t="str">
        <f>VLOOKUP(Dados[[#This Row],[PREFIXO]],DDD!A:C,2,0)</f>
        <v>Ceará</v>
      </c>
      <c r="J650" s="3" t="str">
        <f>VLOOKUP(Dados[[#This Row],[PREFIXO]],DDD!A:C,3,0)</f>
        <v>Nordeste</v>
      </c>
      <c r="K650" s="3" t="str">
        <f>IF(Dados[[#This Row],[PREÇO ]]=2000,"Produto A",IF(Dados[[#This Row],[PREÇO ]]=1800,"Produto B","Produto C"))</f>
        <v>Produto A</v>
      </c>
      <c r="L650" s="3" t="str">
        <f>IF(Dados[[#This Row],[Nº DE PARCELAS]]=1,"Boleto","Cartão de crédito")</f>
        <v>Cartão de crédito</v>
      </c>
      <c r="M650" s="28">
        <v>2000</v>
      </c>
      <c r="N650" s="5">
        <v>2</v>
      </c>
      <c r="O650" s="3" t="str">
        <f>IF(Dados[[#This Row],[Nº DE PARCELAS]]=1,"À vista","À Prazo")</f>
        <v>À Prazo</v>
      </c>
      <c r="P650" s="33">
        <v>43682</v>
      </c>
      <c r="Q650" s="3" t="s">
        <v>7833</v>
      </c>
    </row>
    <row r="651" spans="1:17" ht="15" customHeight="1" x14ac:dyDescent="0.25">
      <c r="A651" s="8" t="s">
        <v>4150</v>
      </c>
      <c r="B651" s="3" t="s">
        <v>296</v>
      </c>
      <c r="C651" s="3" t="s">
        <v>4389</v>
      </c>
      <c r="D651" s="3" t="str">
        <f t="shared" si="20"/>
        <v>Viola Pires McCracken</v>
      </c>
      <c r="E651" s="3">
        <f t="shared" ca="1" si="21"/>
        <v>0.94332043349939454</v>
      </c>
      <c r="F651" s="31" t="s">
        <v>7777</v>
      </c>
      <c r="G651" s="3" t="str">
        <f>Dados[[#This Row],[NOME]]&amp;Dados[[#This Row],[PROVEDOR]]</f>
        <v>Viola@ig.com</v>
      </c>
      <c r="H651" s="14">
        <v>32</v>
      </c>
      <c r="I651" s="3" t="str">
        <f>VLOOKUP(Dados[[#This Row],[PREFIXO]],DDD!A:C,2,0)</f>
        <v>Minas Gerais</v>
      </c>
      <c r="J651" s="3" t="str">
        <f>VLOOKUP(Dados[[#This Row],[PREFIXO]],DDD!A:C,3,0)</f>
        <v>Sudeste</v>
      </c>
      <c r="K651" s="3" t="str">
        <f>IF(Dados[[#This Row],[PREÇO ]]=2000,"Produto A",IF(Dados[[#This Row],[PREÇO ]]=1800,"Produto B","Produto C"))</f>
        <v>Produto C</v>
      </c>
      <c r="L651" s="3" t="str">
        <f>IF(Dados[[#This Row],[Nº DE PARCELAS]]=1,"Boleto","Cartão de crédito")</f>
        <v>Cartão de crédito</v>
      </c>
      <c r="M651" s="28">
        <v>1500</v>
      </c>
      <c r="N651" s="5">
        <v>10</v>
      </c>
      <c r="O651" s="3" t="str">
        <f>IF(Dados[[#This Row],[Nº DE PARCELAS]]=1,"À vista","À Prazo")</f>
        <v>À Prazo</v>
      </c>
      <c r="P651" s="33">
        <v>43682</v>
      </c>
      <c r="Q651" s="3" t="s">
        <v>7832</v>
      </c>
    </row>
    <row r="652" spans="1:17" ht="15" customHeight="1" x14ac:dyDescent="0.25">
      <c r="A652" s="8" t="s">
        <v>1169</v>
      </c>
      <c r="B652" s="3" t="s">
        <v>12</v>
      </c>
      <c r="C652" s="3" t="s">
        <v>4368</v>
      </c>
      <c r="D652" s="3" t="str">
        <f t="shared" si="20"/>
        <v>Constância Almeida Weber</v>
      </c>
      <c r="E652" s="3">
        <f t="shared" ca="1" si="21"/>
        <v>5.6453227955904683E-2</v>
      </c>
      <c r="F652" s="31" t="s">
        <v>7776</v>
      </c>
      <c r="G652" s="3" t="str">
        <f>Dados[[#This Row],[NOME]]&amp;Dados[[#This Row],[PROVEDOR]]</f>
        <v>Constância@yahoo.com</v>
      </c>
      <c r="H652" s="14">
        <v>13</v>
      </c>
      <c r="I652" s="3" t="str">
        <f>VLOOKUP(Dados[[#This Row],[PREFIXO]],DDD!A:C,2,0)</f>
        <v>São Paulo</v>
      </c>
      <c r="J652" s="3" t="str">
        <f>VLOOKUP(Dados[[#This Row],[PREFIXO]],DDD!A:C,3,0)</f>
        <v>Sudeste</v>
      </c>
      <c r="K652" s="3" t="str">
        <f>IF(Dados[[#This Row],[PREÇO ]]=2000,"Produto A",IF(Dados[[#This Row],[PREÇO ]]=1800,"Produto B","Produto C"))</f>
        <v>Produto B</v>
      </c>
      <c r="L652" s="3" t="str">
        <f>IF(Dados[[#This Row],[Nº DE PARCELAS]]=1,"Boleto","Cartão de crédito")</f>
        <v>Cartão de crédito</v>
      </c>
      <c r="M652" s="28">
        <v>1800</v>
      </c>
      <c r="N652" s="5">
        <v>4</v>
      </c>
      <c r="O652" s="3" t="str">
        <f>IF(Dados[[#This Row],[Nº DE PARCELAS]]=1,"À vista","À Prazo")</f>
        <v>À Prazo</v>
      </c>
      <c r="P652" s="33">
        <v>43682</v>
      </c>
      <c r="Q652" s="3" t="s">
        <v>7832</v>
      </c>
    </row>
    <row r="653" spans="1:17" ht="15" customHeight="1" x14ac:dyDescent="0.25">
      <c r="A653" s="8" t="s">
        <v>3571</v>
      </c>
      <c r="B653" s="3" t="s">
        <v>103</v>
      </c>
      <c r="C653" s="3" t="s">
        <v>4395</v>
      </c>
      <c r="D653" s="3" t="str">
        <f t="shared" si="20"/>
        <v>Rijula Cotrim Stack</v>
      </c>
      <c r="E653" s="3">
        <f t="shared" ca="1" si="21"/>
        <v>0.33394077878176331</v>
      </c>
      <c r="F653" s="31" t="s">
        <v>7777</v>
      </c>
      <c r="G653" s="3" t="str">
        <f>Dados[[#This Row],[NOME]]&amp;Dados[[#This Row],[PROVEDOR]]</f>
        <v>Rijula@ig.com</v>
      </c>
      <c r="H653" s="14">
        <v>33</v>
      </c>
      <c r="I653" s="3" t="str">
        <f>VLOOKUP(Dados[[#This Row],[PREFIXO]],DDD!A:C,2,0)</f>
        <v>Minas Gerais</v>
      </c>
      <c r="J653" s="3" t="str">
        <f>VLOOKUP(Dados[[#This Row],[PREFIXO]],DDD!A:C,3,0)</f>
        <v>Sudeste</v>
      </c>
      <c r="K653" s="3" t="str">
        <f>IF(Dados[[#This Row],[PREÇO ]]=2000,"Produto A",IF(Dados[[#This Row],[PREÇO ]]=1800,"Produto B","Produto C"))</f>
        <v>Produto C</v>
      </c>
      <c r="L653" s="3" t="str">
        <f>IF(Dados[[#This Row],[Nº DE PARCELAS]]=1,"Boleto","Cartão de crédito")</f>
        <v>Cartão de crédito</v>
      </c>
      <c r="M653" s="28">
        <v>1500</v>
      </c>
      <c r="N653" s="5">
        <v>10</v>
      </c>
      <c r="O653" s="3" t="str">
        <f>IF(Dados[[#This Row],[Nº DE PARCELAS]]=1,"À vista","À Prazo")</f>
        <v>À Prazo</v>
      </c>
      <c r="P653" s="33">
        <v>43683</v>
      </c>
      <c r="Q653" s="3" t="s">
        <v>7831</v>
      </c>
    </row>
    <row r="654" spans="1:17" ht="15" customHeight="1" x14ac:dyDescent="0.25">
      <c r="A654" s="8" t="s">
        <v>1566</v>
      </c>
      <c r="B654" s="3" t="s">
        <v>23</v>
      </c>
      <c r="C654" s="3" t="s">
        <v>4375</v>
      </c>
      <c r="D654" s="3" t="str">
        <f t="shared" si="20"/>
        <v>Ermy Andrada Costello</v>
      </c>
      <c r="E654" s="3">
        <f t="shared" ca="1" si="21"/>
        <v>0.6896412045641096</v>
      </c>
      <c r="F654" s="31" t="s">
        <v>7776</v>
      </c>
      <c r="G654" s="3" t="str">
        <f>Dados[[#This Row],[NOME]]&amp;Dados[[#This Row],[PROVEDOR]]</f>
        <v>Ermy@yahoo.com</v>
      </c>
      <c r="H654" s="14">
        <v>89</v>
      </c>
      <c r="I654" s="3" t="str">
        <f>VLOOKUP(Dados[[#This Row],[PREFIXO]],DDD!A:C,2,0)</f>
        <v>Piauí</v>
      </c>
      <c r="J654" s="3" t="str">
        <f>VLOOKUP(Dados[[#This Row],[PREFIXO]],DDD!A:C,3,0)</f>
        <v>Nordeste</v>
      </c>
      <c r="K654" s="3" t="str">
        <f>IF(Dados[[#This Row],[PREÇO ]]=2000,"Produto A",IF(Dados[[#This Row],[PREÇO ]]=1800,"Produto B","Produto C"))</f>
        <v>Produto B</v>
      </c>
      <c r="L654" s="3" t="str">
        <f>IF(Dados[[#This Row],[Nº DE PARCELAS]]=1,"Boleto","Cartão de crédito")</f>
        <v>Cartão de crédito</v>
      </c>
      <c r="M654" s="28">
        <v>1800</v>
      </c>
      <c r="N654" s="5">
        <v>4</v>
      </c>
      <c r="O654" s="3" t="str">
        <f>IF(Dados[[#This Row],[Nº DE PARCELAS]]=1,"À vista","À Prazo")</f>
        <v>À Prazo</v>
      </c>
      <c r="P654" s="33">
        <v>43683</v>
      </c>
      <c r="Q654" s="3" t="s">
        <v>7834</v>
      </c>
    </row>
    <row r="655" spans="1:17" ht="15" customHeight="1" x14ac:dyDescent="0.25">
      <c r="A655" s="8" t="s">
        <v>2104</v>
      </c>
      <c r="B655" s="3" t="s">
        <v>176</v>
      </c>
      <c r="C655" s="3" t="s">
        <v>4368</v>
      </c>
      <c r="D655" s="3" t="str">
        <f t="shared" si="20"/>
        <v>Jasmeet Hungria Weber</v>
      </c>
      <c r="E655" s="3">
        <f t="shared" ca="1" si="21"/>
        <v>0.47834137543417432</v>
      </c>
      <c r="F655" s="13" t="s">
        <v>7774</v>
      </c>
      <c r="G655" s="3" t="str">
        <f>Dados[[#This Row],[NOME]]&amp;Dados[[#This Row],[PROVEDOR]]</f>
        <v>Jasmeet@hotmail.com</v>
      </c>
      <c r="H655" s="14">
        <v>14</v>
      </c>
      <c r="I655" s="3" t="str">
        <f>VLOOKUP(Dados[[#This Row],[PREFIXO]],DDD!A:C,2,0)</f>
        <v>São Paulo</v>
      </c>
      <c r="J655" s="3" t="str">
        <f>VLOOKUP(Dados[[#This Row],[PREFIXO]],DDD!A:C,3,0)</f>
        <v>Sudeste</v>
      </c>
      <c r="K655" s="3" t="str">
        <f>IF(Dados[[#This Row],[PREÇO ]]=2000,"Produto A",IF(Dados[[#This Row],[PREÇO ]]=1800,"Produto B","Produto C"))</f>
        <v>Produto A</v>
      </c>
      <c r="L655" s="3" t="str">
        <f>IF(Dados[[#This Row],[Nº DE PARCELAS]]=1,"Boleto","Cartão de crédito")</f>
        <v>Boleto</v>
      </c>
      <c r="M655" s="28">
        <v>2000</v>
      </c>
      <c r="N655" s="5">
        <v>1</v>
      </c>
      <c r="O655" s="3" t="str">
        <f>IF(Dados[[#This Row],[Nº DE PARCELAS]]=1,"À vista","À Prazo")</f>
        <v>À vista</v>
      </c>
      <c r="P655" s="33">
        <v>43683</v>
      </c>
      <c r="Q655" s="3" t="s">
        <v>7831</v>
      </c>
    </row>
    <row r="656" spans="1:17" ht="15" customHeight="1" x14ac:dyDescent="0.25">
      <c r="A656" s="8" t="s">
        <v>449</v>
      </c>
      <c r="B656" s="3" t="s">
        <v>61</v>
      </c>
      <c r="C656" s="3" t="s">
        <v>4385</v>
      </c>
      <c r="D656" s="3" t="str">
        <f t="shared" si="20"/>
        <v>Adriana Borba Hahn</v>
      </c>
      <c r="E656" s="3">
        <f t="shared" ca="1" si="21"/>
        <v>0.2711214893551237</v>
      </c>
      <c r="F656" s="13" t="s">
        <v>7774</v>
      </c>
      <c r="G656" s="3" t="str">
        <f>Dados[[#This Row],[NOME]]&amp;Dados[[#This Row],[PROVEDOR]]</f>
        <v>Adriana@hotmail.com</v>
      </c>
      <c r="H656" s="14">
        <v>34</v>
      </c>
      <c r="I656" s="3" t="str">
        <f>VLOOKUP(Dados[[#This Row],[PREFIXO]],DDD!A:C,2,0)</f>
        <v>Minas Gerais</v>
      </c>
      <c r="J656" s="3" t="str">
        <f>VLOOKUP(Dados[[#This Row],[PREFIXO]],DDD!A:C,3,0)</f>
        <v>Sudeste</v>
      </c>
      <c r="K656" s="3" t="str">
        <f>IF(Dados[[#This Row],[PREÇO ]]=2000,"Produto A",IF(Dados[[#This Row],[PREÇO ]]=1800,"Produto B","Produto C"))</f>
        <v>Produto C</v>
      </c>
      <c r="L656" s="3" t="str">
        <f>IF(Dados[[#This Row],[Nº DE PARCELAS]]=1,"Boleto","Cartão de crédito")</f>
        <v>Cartão de crédito</v>
      </c>
      <c r="M656" s="28">
        <v>1500</v>
      </c>
      <c r="N656" s="5">
        <v>10</v>
      </c>
      <c r="O656" s="3" t="str">
        <f>IF(Dados[[#This Row],[Nº DE PARCELAS]]=1,"À vista","À Prazo")</f>
        <v>À Prazo</v>
      </c>
      <c r="P656" s="33">
        <v>43684</v>
      </c>
      <c r="Q656" s="3" t="s">
        <v>7831</v>
      </c>
    </row>
    <row r="657" spans="1:17" ht="15" customHeight="1" x14ac:dyDescent="0.25">
      <c r="A657" s="8" t="s">
        <v>3611</v>
      </c>
      <c r="B657" s="3" t="s">
        <v>143</v>
      </c>
      <c r="C657" s="3" t="s">
        <v>4396</v>
      </c>
      <c r="D657" s="3" t="str">
        <f t="shared" si="20"/>
        <v>Rosinda Fonseca Pollock</v>
      </c>
      <c r="E657" s="3">
        <f t="shared" ca="1" si="21"/>
        <v>5.7853937285903156E-2</v>
      </c>
      <c r="F657" s="13" t="s">
        <v>7774</v>
      </c>
      <c r="G657" s="3" t="str">
        <f>Dados[[#This Row],[NOME]]&amp;Dados[[#This Row],[PROVEDOR]]</f>
        <v>Rosinda@hotmail.com</v>
      </c>
      <c r="H657" s="14">
        <v>91</v>
      </c>
      <c r="I657" s="3" t="str">
        <f>VLOOKUP(Dados[[#This Row],[PREFIXO]],DDD!A:C,2,0)</f>
        <v>Pará</v>
      </c>
      <c r="J657" s="3" t="str">
        <f>VLOOKUP(Dados[[#This Row],[PREFIXO]],DDD!A:C,3,0)</f>
        <v>Norte</v>
      </c>
      <c r="K657" s="3" t="str">
        <f>IF(Dados[[#This Row],[PREÇO ]]=2000,"Produto A",IF(Dados[[#This Row],[PREÇO ]]=1800,"Produto B","Produto C"))</f>
        <v>Produto B</v>
      </c>
      <c r="L657" s="3" t="str">
        <f>IF(Dados[[#This Row],[Nº DE PARCELAS]]=1,"Boleto","Cartão de crédito")</f>
        <v>Cartão de crédito</v>
      </c>
      <c r="M657" s="28">
        <v>1800</v>
      </c>
      <c r="N657" s="5">
        <v>7</v>
      </c>
      <c r="O657" s="3" t="str">
        <f>IF(Dados[[#This Row],[Nº DE PARCELAS]]=1,"À vista","À Prazo")</f>
        <v>À Prazo</v>
      </c>
      <c r="P657" s="33">
        <v>43684</v>
      </c>
      <c r="Q657" s="3" t="s">
        <v>7833</v>
      </c>
    </row>
    <row r="658" spans="1:17" ht="15" customHeight="1" x14ac:dyDescent="0.25">
      <c r="A658" s="8" t="s">
        <v>2310</v>
      </c>
      <c r="B658" s="3" t="s">
        <v>382</v>
      </c>
      <c r="C658" s="3" t="s">
        <v>4379</v>
      </c>
      <c r="D658" s="3" t="str">
        <f t="shared" si="20"/>
        <v>Katie Vilhena Duncan</v>
      </c>
      <c r="E658" s="3">
        <f t="shared" ca="1" si="21"/>
        <v>0.8364764339073032</v>
      </c>
      <c r="F658" s="31" t="s">
        <v>7775</v>
      </c>
      <c r="G658" s="3" t="str">
        <f>Dados[[#This Row],[NOME]]&amp;Dados[[#This Row],[PROVEDOR]]</f>
        <v>Katie@gmail.com</v>
      </c>
      <c r="H658" s="14">
        <v>15</v>
      </c>
      <c r="I658" s="3" t="str">
        <f>VLOOKUP(Dados[[#This Row],[PREFIXO]],DDD!A:C,2,0)</f>
        <v>São Paulo</v>
      </c>
      <c r="J658" s="3" t="str">
        <f>VLOOKUP(Dados[[#This Row],[PREFIXO]],DDD!A:C,3,0)</f>
        <v>Sudeste</v>
      </c>
      <c r="K658" s="3" t="str">
        <f>IF(Dados[[#This Row],[PREÇO ]]=2000,"Produto A",IF(Dados[[#This Row],[PREÇO ]]=1800,"Produto B","Produto C"))</f>
        <v>Produto B</v>
      </c>
      <c r="L658" s="3" t="str">
        <f>IF(Dados[[#This Row],[Nº DE PARCELAS]]=1,"Boleto","Cartão de crédito")</f>
        <v>Cartão de crédito</v>
      </c>
      <c r="M658" s="28">
        <v>1800</v>
      </c>
      <c r="N658" s="5">
        <v>3</v>
      </c>
      <c r="O658" s="3" t="str">
        <f>IF(Dados[[#This Row],[Nº DE PARCELAS]]=1,"À vista","À Prazo")</f>
        <v>À Prazo</v>
      </c>
      <c r="P658" s="33">
        <v>43684</v>
      </c>
      <c r="Q658" s="3" t="s">
        <v>7831</v>
      </c>
    </row>
    <row r="659" spans="1:17" ht="15" customHeight="1" x14ac:dyDescent="0.25">
      <c r="A659" s="8" t="s">
        <v>3650</v>
      </c>
      <c r="B659" s="3" t="s">
        <v>182</v>
      </c>
      <c r="C659" s="3" t="s">
        <v>4396</v>
      </c>
      <c r="D659" s="3" t="str">
        <f t="shared" si="20"/>
        <v>Sabrine Jesus Pollock</v>
      </c>
      <c r="E659" s="3">
        <f t="shared" ca="1" si="21"/>
        <v>0.55105631848208358</v>
      </c>
      <c r="F659" s="31" t="s">
        <v>7777</v>
      </c>
      <c r="G659" s="3" t="str">
        <f>Dados[[#This Row],[NOME]]&amp;Dados[[#This Row],[PROVEDOR]]</f>
        <v>Sabrine@ig.com</v>
      </c>
      <c r="H659" s="14">
        <v>35</v>
      </c>
      <c r="I659" s="3" t="str">
        <f>VLOOKUP(Dados[[#This Row],[PREFIXO]],DDD!A:C,2,0)</f>
        <v>Minas Gerais</v>
      </c>
      <c r="J659" s="3" t="str">
        <f>VLOOKUP(Dados[[#This Row],[PREFIXO]],DDD!A:C,3,0)</f>
        <v>Sudeste</v>
      </c>
      <c r="K659" s="3" t="str">
        <f>IF(Dados[[#This Row],[PREÇO ]]=2000,"Produto A",IF(Dados[[#This Row],[PREÇO ]]=1800,"Produto B","Produto C"))</f>
        <v>Produto B</v>
      </c>
      <c r="L659" s="3" t="str">
        <f>IF(Dados[[#This Row],[Nº DE PARCELAS]]=1,"Boleto","Cartão de crédito")</f>
        <v>Cartão de crédito</v>
      </c>
      <c r="M659" s="28">
        <v>1800</v>
      </c>
      <c r="N659" s="5">
        <v>6</v>
      </c>
      <c r="O659" s="3" t="str">
        <f>IF(Dados[[#This Row],[Nº DE PARCELAS]]=1,"À vista","À Prazo")</f>
        <v>À Prazo</v>
      </c>
      <c r="P659" s="33">
        <v>43685</v>
      </c>
      <c r="Q659" s="3" t="s">
        <v>7834</v>
      </c>
    </row>
    <row r="660" spans="1:17" ht="15" customHeight="1" x14ac:dyDescent="0.25">
      <c r="A660" s="8" t="s">
        <v>1554</v>
      </c>
      <c r="B660" s="3" t="s">
        <v>11</v>
      </c>
      <c r="C660" s="3" t="s">
        <v>4401</v>
      </c>
      <c r="D660" s="3" t="str">
        <f t="shared" si="20"/>
        <v>Enya Alencar Salisbury</v>
      </c>
      <c r="E660" s="3">
        <f t="shared" ca="1" si="21"/>
        <v>0.18816334580145666</v>
      </c>
      <c r="F660" s="13" t="s">
        <v>7774</v>
      </c>
      <c r="G660" s="3" t="str">
        <f>Dados[[#This Row],[NOME]]&amp;Dados[[#This Row],[PROVEDOR]]</f>
        <v>Enya@hotmail.com</v>
      </c>
      <c r="H660" s="14">
        <v>16</v>
      </c>
      <c r="I660" s="3" t="str">
        <f>VLOOKUP(Dados[[#This Row],[PREFIXO]],DDD!A:C,2,0)</f>
        <v>São Paulo</v>
      </c>
      <c r="J660" s="3" t="str">
        <f>VLOOKUP(Dados[[#This Row],[PREFIXO]],DDD!A:C,3,0)</f>
        <v>Sudeste</v>
      </c>
      <c r="K660" s="3" t="str">
        <f>IF(Dados[[#This Row],[PREÇO ]]=2000,"Produto A",IF(Dados[[#This Row],[PREÇO ]]=1800,"Produto B","Produto C"))</f>
        <v>Produto B</v>
      </c>
      <c r="L660" s="3" t="str">
        <f>IF(Dados[[#This Row],[Nº DE PARCELAS]]=1,"Boleto","Cartão de crédito")</f>
        <v>Cartão de crédito</v>
      </c>
      <c r="M660" s="28">
        <v>1800</v>
      </c>
      <c r="N660" s="5">
        <v>3</v>
      </c>
      <c r="O660" s="3" t="str">
        <f>IF(Dados[[#This Row],[Nº DE PARCELAS]]=1,"À vista","À Prazo")</f>
        <v>À Prazo</v>
      </c>
      <c r="P660" s="33">
        <v>43685</v>
      </c>
      <c r="Q660" s="3" t="s">
        <v>7834</v>
      </c>
    </row>
    <row r="661" spans="1:17" ht="15" customHeight="1" x14ac:dyDescent="0.25">
      <c r="A661" s="8" t="s">
        <v>3348</v>
      </c>
      <c r="B661" s="3" t="s">
        <v>266</v>
      </c>
      <c r="C661" s="3" t="s">
        <v>4368</v>
      </c>
      <c r="D661" s="3" t="str">
        <f t="shared" si="20"/>
        <v>Odette Paes Weber</v>
      </c>
      <c r="E661" s="3">
        <f t="shared" ca="1" si="21"/>
        <v>0.69559135693371277</v>
      </c>
      <c r="F661" s="31" t="s">
        <v>7776</v>
      </c>
      <c r="G661" s="3" t="str">
        <f>Dados[[#This Row],[NOME]]&amp;Dados[[#This Row],[PROVEDOR]]</f>
        <v>Odette@yahoo.com</v>
      </c>
      <c r="H661" s="14">
        <v>92</v>
      </c>
      <c r="I661" s="3" t="str">
        <f>VLOOKUP(Dados[[#This Row],[PREFIXO]],DDD!A:C,2,0)</f>
        <v>Amazonas</v>
      </c>
      <c r="J661" s="3" t="str">
        <f>VLOOKUP(Dados[[#This Row],[PREFIXO]],DDD!A:C,3,0)</f>
        <v>Norte</v>
      </c>
      <c r="K661" s="3" t="str">
        <f>IF(Dados[[#This Row],[PREÇO ]]=2000,"Produto A",IF(Dados[[#This Row],[PREÇO ]]=1800,"Produto B","Produto C"))</f>
        <v>Produto B</v>
      </c>
      <c r="L661" s="3" t="str">
        <f>IF(Dados[[#This Row],[Nº DE PARCELAS]]=1,"Boleto","Cartão de crédito")</f>
        <v>Cartão de crédito</v>
      </c>
      <c r="M661" s="28">
        <v>1800</v>
      </c>
      <c r="N661" s="5">
        <v>4</v>
      </c>
      <c r="O661" s="3" t="str">
        <f>IF(Dados[[#This Row],[Nº DE PARCELAS]]=1,"À vista","À Prazo")</f>
        <v>À Prazo</v>
      </c>
      <c r="P661" s="33">
        <v>43685</v>
      </c>
      <c r="Q661" s="3" t="s">
        <v>7831</v>
      </c>
    </row>
    <row r="662" spans="1:17" ht="15" customHeight="1" x14ac:dyDescent="0.25">
      <c r="A662" s="8" t="s">
        <v>2417</v>
      </c>
      <c r="B662" s="3" t="s">
        <v>103</v>
      </c>
      <c r="C662" s="3" t="s">
        <v>4369</v>
      </c>
      <c r="D662" s="3" t="str">
        <f t="shared" si="20"/>
        <v>Kiami Cotrim Ballard</v>
      </c>
      <c r="E662" s="3">
        <f t="shared" ca="1" si="21"/>
        <v>0.1797656850652366</v>
      </c>
      <c r="F662" s="31" t="s">
        <v>7777</v>
      </c>
      <c r="G662" s="3" t="str">
        <f>Dados[[#This Row],[NOME]]&amp;Dados[[#This Row],[PROVEDOR]]</f>
        <v>Kiami@ig.com</v>
      </c>
      <c r="H662" s="14">
        <v>93</v>
      </c>
      <c r="I662" s="3" t="str">
        <f>VLOOKUP(Dados[[#This Row],[PREFIXO]],DDD!A:C,2,0)</f>
        <v>Pará</v>
      </c>
      <c r="J662" s="3" t="str">
        <f>VLOOKUP(Dados[[#This Row],[PREFIXO]],DDD!A:C,3,0)</f>
        <v>Norte</v>
      </c>
      <c r="K662" s="3" t="str">
        <f>IF(Dados[[#This Row],[PREÇO ]]=2000,"Produto A",IF(Dados[[#This Row],[PREÇO ]]=1800,"Produto B","Produto C"))</f>
        <v>Produto C</v>
      </c>
      <c r="L662" s="3" t="str">
        <f>IF(Dados[[#This Row],[Nº DE PARCELAS]]=1,"Boleto","Cartão de crédito")</f>
        <v>Cartão de crédito</v>
      </c>
      <c r="M662" s="28">
        <v>1500</v>
      </c>
      <c r="N662" s="5">
        <v>10</v>
      </c>
      <c r="O662" s="3" t="str">
        <f>IF(Dados[[#This Row],[Nº DE PARCELAS]]=1,"À vista","À Prazo")</f>
        <v>À Prazo</v>
      </c>
      <c r="P662" s="33">
        <v>43686</v>
      </c>
      <c r="Q662" s="3" t="s">
        <v>7834</v>
      </c>
    </row>
    <row r="663" spans="1:17" ht="15" customHeight="1" x14ac:dyDescent="0.25">
      <c r="A663" s="8" t="s">
        <v>1296</v>
      </c>
      <c r="B663" s="3" t="s">
        <v>139</v>
      </c>
      <c r="C663" s="3" t="s">
        <v>4378</v>
      </c>
      <c r="D663" s="3" t="str">
        <f t="shared" si="20"/>
        <v>Devisha Figueira Dempsey</v>
      </c>
      <c r="E663" s="3">
        <f t="shared" ca="1" si="21"/>
        <v>7.5936531374387384E-2</v>
      </c>
      <c r="F663" s="31" t="s">
        <v>7776</v>
      </c>
      <c r="G663" s="3" t="str">
        <f>Dados[[#This Row],[NOME]]&amp;Dados[[#This Row],[PROVEDOR]]</f>
        <v>Devisha@yahoo.com</v>
      </c>
      <c r="H663" s="14">
        <v>37</v>
      </c>
      <c r="I663" s="3" t="str">
        <f>VLOOKUP(Dados[[#This Row],[PREFIXO]],DDD!A:C,2,0)</f>
        <v>Minas Gerais</v>
      </c>
      <c r="J663" s="3" t="str">
        <f>VLOOKUP(Dados[[#This Row],[PREFIXO]],DDD!A:C,3,0)</f>
        <v>Sudeste</v>
      </c>
      <c r="K663" s="3" t="str">
        <f>IF(Dados[[#This Row],[PREÇO ]]=2000,"Produto A",IF(Dados[[#This Row],[PREÇO ]]=1800,"Produto B","Produto C"))</f>
        <v>Produto B</v>
      </c>
      <c r="L663" s="3" t="str">
        <f>IF(Dados[[#This Row],[Nº DE PARCELAS]]=1,"Boleto","Cartão de crédito")</f>
        <v>Cartão de crédito</v>
      </c>
      <c r="M663" s="28">
        <v>1800</v>
      </c>
      <c r="N663" s="5">
        <v>3</v>
      </c>
      <c r="O663" s="3" t="str">
        <f>IF(Dados[[#This Row],[Nº DE PARCELAS]]=1,"À vista","À Prazo")</f>
        <v>À Prazo</v>
      </c>
      <c r="P663" s="33">
        <v>43686</v>
      </c>
      <c r="Q663" s="3" t="s">
        <v>7831</v>
      </c>
    </row>
    <row r="664" spans="1:17" ht="15" customHeight="1" x14ac:dyDescent="0.25">
      <c r="A664" s="8" t="s">
        <v>2345</v>
      </c>
      <c r="B664" s="3" t="s">
        <v>31</v>
      </c>
      <c r="C664" s="3" t="s">
        <v>4375</v>
      </c>
      <c r="D664" s="3" t="str">
        <f t="shared" si="20"/>
        <v>Keity Anunciação Costello</v>
      </c>
      <c r="E664" s="3">
        <f t="shared" ca="1" si="21"/>
        <v>0.33657800086396872</v>
      </c>
      <c r="F664" s="31" t="s">
        <v>7775</v>
      </c>
      <c r="G664" s="3" t="str">
        <f>Dados[[#This Row],[NOME]]&amp;Dados[[#This Row],[PROVEDOR]]</f>
        <v>Keity@gmail.com</v>
      </c>
      <c r="H664" s="14">
        <v>17</v>
      </c>
      <c r="I664" s="3" t="str">
        <f>VLOOKUP(Dados[[#This Row],[PREFIXO]],DDD!A:C,2,0)</f>
        <v>São Paulo</v>
      </c>
      <c r="J664" s="3" t="str">
        <f>VLOOKUP(Dados[[#This Row],[PREFIXO]],DDD!A:C,3,0)</f>
        <v>Sudeste</v>
      </c>
      <c r="K664" s="3" t="str">
        <f>IF(Dados[[#This Row],[PREÇO ]]=2000,"Produto A",IF(Dados[[#This Row],[PREÇO ]]=1800,"Produto B","Produto C"))</f>
        <v>Produto B</v>
      </c>
      <c r="L664" s="3" t="str">
        <f>IF(Dados[[#This Row],[Nº DE PARCELAS]]=1,"Boleto","Cartão de crédito")</f>
        <v>Cartão de crédito</v>
      </c>
      <c r="M664" s="28">
        <v>1800</v>
      </c>
      <c r="N664" s="5">
        <v>6</v>
      </c>
      <c r="O664" s="3" t="str">
        <f>IF(Dados[[#This Row],[Nº DE PARCELAS]]=1,"À vista","À Prazo")</f>
        <v>À Prazo</v>
      </c>
      <c r="P664" s="33">
        <v>43686</v>
      </c>
      <c r="Q664" s="3" t="s">
        <v>7833</v>
      </c>
    </row>
    <row r="665" spans="1:17" ht="15" customHeight="1" x14ac:dyDescent="0.25">
      <c r="A665" s="8" t="s">
        <v>2034</v>
      </c>
      <c r="B665" s="3" t="s">
        <v>106</v>
      </c>
      <c r="C665" s="3" t="s">
        <v>4376</v>
      </c>
      <c r="D665" s="3" t="str">
        <f t="shared" si="20"/>
        <v>Ivete Cruz Daugherty</v>
      </c>
      <c r="E665" s="3">
        <f t="shared" ca="1" si="21"/>
        <v>0.83812529314349826</v>
      </c>
      <c r="F665" s="13" t="s">
        <v>7774</v>
      </c>
      <c r="G665" s="3" t="str">
        <f>Dados[[#This Row],[NOME]]&amp;Dados[[#This Row],[PROVEDOR]]</f>
        <v>Ivete@hotmail.com</v>
      </c>
      <c r="H665" s="14">
        <v>38</v>
      </c>
      <c r="I665" s="3" t="str">
        <f>VLOOKUP(Dados[[#This Row],[PREFIXO]],DDD!A:C,2,0)</f>
        <v>Minas Gerais</v>
      </c>
      <c r="J665" s="3" t="str">
        <f>VLOOKUP(Dados[[#This Row],[PREFIXO]],DDD!A:C,3,0)</f>
        <v>Sudeste</v>
      </c>
      <c r="K665" s="3" t="str">
        <f>IF(Dados[[#This Row],[PREÇO ]]=2000,"Produto A",IF(Dados[[#This Row],[PREÇO ]]=1800,"Produto B","Produto C"))</f>
        <v>Produto B</v>
      </c>
      <c r="L665" s="3" t="str">
        <f>IF(Dados[[#This Row],[Nº DE PARCELAS]]=1,"Boleto","Cartão de crédito")</f>
        <v>Cartão de crédito</v>
      </c>
      <c r="M665" s="28">
        <v>1800</v>
      </c>
      <c r="N665" s="5">
        <v>5</v>
      </c>
      <c r="O665" s="3" t="str">
        <f>IF(Dados[[#This Row],[Nº DE PARCELAS]]=1,"À vista","À Prazo")</f>
        <v>À Prazo</v>
      </c>
      <c r="P665" s="33">
        <v>43687</v>
      </c>
      <c r="Q665" s="3" t="s">
        <v>7831</v>
      </c>
    </row>
    <row r="666" spans="1:17" ht="15" customHeight="1" x14ac:dyDescent="0.25">
      <c r="A666" s="8" t="s">
        <v>3472</v>
      </c>
      <c r="B666" s="3" t="s">
        <v>4</v>
      </c>
      <c r="C666" s="3" t="s">
        <v>4375</v>
      </c>
      <c r="D666" s="3" t="str">
        <f t="shared" si="20"/>
        <v>Quélia Abreu Costello</v>
      </c>
      <c r="E666" s="3">
        <f t="shared" ca="1" si="21"/>
        <v>0.56213746590572167</v>
      </c>
      <c r="F666" s="31" t="s">
        <v>7775</v>
      </c>
      <c r="G666" s="3" t="str">
        <f>Dados[[#This Row],[NOME]]&amp;Dados[[#This Row],[PROVEDOR]]</f>
        <v>Quélia@gmail.com</v>
      </c>
      <c r="H666" s="14">
        <v>18</v>
      </c>
      <c r="I666" s="3" t="str">
        <f>VLOOKUP(Dados[[#This Row],[PREFIXO]],DDD!A:C,2,0)</f>
        <v>São Paulo</v>
      </c>
      <c r="J666" s="3" t="str">
        <f>VLOOKUP(Dados[[#This Row],[PREFIXO]],DDD!A:C,3,0)</f>
        <v>Sudeste</v>
      </c>
      <c r="K666" s="3" t="str">
        <f>IF(Dados[[#This Row],[PREÇO ]]=2000,"Produto A",IF(Dados[[#This Row],[PREÇO ]]=1800,"Produto B","Produto C"))</f>
        <v>Produto B</v>
      </c>
      <c r="L666" s="3" t="str">
        <f>IF(Dados[[#This Row],[Nº DE PARCELAS]]=1,"Boleto","Cartão de crédito")</f>
        <v>Cartão de crédito</v>
      </c>
      <c r="M666" s="28">
        <v>1800</v>
      </c>
      <c r="N666" s="5">
        <v>3</v>
      </c>
      <c r="O666" s="3" t="str">
        <f>IF(Dados[[#This Row],[Nº DE PARCELAS]]=1,"À vista","À Prazo")</f>
        <v>À Prazo</v>
      </c>
      <c r="P666" s="33">
        <v>43687</v>
      </c>
      <c r="Q666" s="3" t="s">
        <v>7833</v>
      </c>
    </row>
    <row r="667" spans="1:17" ht="15" customHeight="1" x14ac:dyDescent="0.25">
      <c r="A667" s="8" t="s">
        <v>2847</v>
      </c>
      <c r="B667" s="3" t="s">
        <v>150</v>
      </c>
      <c r="C667" s="3" t="s">
        <v>4373</v>
      </c>
      <c r="D667" s="3" t="str">
        <f t="shared" si="20"/>
        <v>Mali Furquim Conway</v>
      </c>
      <c r="E667" s="3">
        <f t="shared" ca="1" si="21"/>
        <v>0.29694391815523502</v>
      </c>
      <c r="F667" s="31" t="s">
        <v>7775</v>
      </c>
      <c r="G667" s="3" t="str">
        <f>Dados[[#This Row],[NOME]]&amp;Dados[[#This Row],[PROVEDOR]]</f>
        <v>Mali@gmail.com</v>
      </c>
      <c r="H667" s="14">
        <v>94</v>
      </c>
      <c r="I667" s="3" t="str">
        <f>VLOOKUP(Dados[[#This Row],[PREFIXO]],DDD!A:C,2,0)</f>
        <v>Pará</v>
      </c>
      <c r="J667" s="3" t="str">
        <f>VLOOKUP(Dados[[#This Row],[PREFIXO]],DDD!A:C,3,0)</f>
        <v>Norte</v>
      </c>
      <c r="K667" s="3" t="str">
        <f>IF(Dados[[#This Row],[PREÇO ]]=2000,"Produto A",IF(Dados[[#This Row],[PREÇO ]]=1800,"Produto B","Produto C"))</f>
        <v>Produto A</v>
      </c>
      <c r="L667" s="3" t="str">
        <f>IF(Dados[[#This Row],[Nº DE PARCELAS]]=1,"Boleto","Cartão de crédito")</f>
        <v>Boleto</v>
      </c>
      <c r="M667" s="28">
        <v>2000</v>
      </c>
      <c r="N667" s="5">
        <v>1</v>
      </c>
      <c r="O667" s="3" t="str">
        <f>IF(Dados[[#This Row],[Nº DE PARCELAS]]=1,"À vista","À Prazo")</f>
        <v>À vista</v>
      </c>
      <c r="P667" s="33">
        <v>43687</v>
      </c>
      <c r="Q667" s="3" t="s">
        <v>7832</v>
      </c>
    </row>
    <row r="668" spans="1:17" ht="15" customHeight="1" x14ac:dyDescent="0.25">
      <c r="A668" s="8" t="s">
        <v>455</v>
      </c>
      <c r="B668" s="3" t="s">
        <v>67</v>
      </c>
      <c r="C668" s="3" t="s">
        <v>4391</v>
      </c>
      <c r="D668" s="3" t="str">
        <f t="shared" si="20"/>
        <v>Adrielly Brandão Montgomery</v>
      </c>
      <c r="E668" s="3">
        <f t="shared" ca="1" si="21"/>
        <v>0.72962082505997794</v>
      </c>
      <c r="F668" s="31" t="s">
        <v>7775</v>
      </c>
      <c r="G668" s="3" t="str">
        <f>Dados[[#This Row],[NOME]]&amp;Dados[[#This Row],[PROVEDOR]]</f>
        <v>Adrielly@gmail.com</v>
      </c>
      <c r="H668" s="14">
        <v>19</v>
      </c>
      <c r="I668" s="3" t="str">
        <f>VLOOKUP(Dados[[#This Row],[PREFIXO]],DDD!A:C,2,0)</f>
        <v>São Paulo</v>
      </c>
      <c r="J668" s="3" t="str">
        <f>VLOOKUP(Dados[[#This Row],[PREFIXO]],DDD!A:C,3,0)</f>
        <v>Sudeste</v>
      </c>
      <c r="K668" s="3" t="str">
        <f>IF(Dados[[#This Row],[PREÇO ]]=2000,"Produto A",IF(Dados[[#This Row],[PREÇO ]]=1800,"Produto B","Produto C"))</f>
        <v>Produto C</v>
      </c>
      <c r="L668" s="3" t="str">
        <f>IF(Dados[[#This Row],[Nº DE PARCELAS]]=1,"Boleto","Cartão de crédito")</f>
        <v>Cartão de crédito</v>
      </c>
      <c r="M668" s="28">
        <v>1500</v>
      </c>
      <c r="N668" s="5">
        <v>8</v>
      </c>
      <c r="O668" s="3" t="str">
        <f>IF(Dados[[#This Row],[Nº DE PARCELAS]]=1,"À vista","À Prazo")</f>
        <v>À Prazo</v>
      </c>
      <c r="P668" s="33">
        <v>43688</v>
      </c>
      <c r="Q668" s="3" t="s">
        <v>7833</v>
      </c>
    </row>
    <row r="669" spans="1:17" ht="15" customHeight="1" x14ac:dyDescent="0.25">
      <c r="A669" s="8" t="s">
        <v>3870</v>
      </c>
      <c r="B669" s="3" t="s">
        <v>16</v>
      </c>
      <c r="C669" s="3" t="s">
        <v>4383</v>
      </c>
      <c r="D669" s="3" t="str">
        <f t="shared" si="20"/>
        <v>Sory Alves Fitzgerald</v>
      </c>
      <c r="E669" s="3">
        <f t="shared" ca="1" si="21"/>
        <v>0.34138086922574595</v>
      </c>
      <c r="F669" s="31" t="s">
        <v>7775</v>
      </c>
      <c r="G669" s="3" t="str">
        <f>Dados[[#This Row],[NOME]]&amp;Dados[[#This Row],[PROVEDOR]]</f>
        <v>Sory@gmail.com</v>
      </c>
      <c r="H669" s="14">
        <v>41</v>
      </c>
      <c r="I669" s="3" t="str">
        <f>VLOOKUP(Dados[[#This Row],[PREFIXO]],DDD!A:C,2,0)</f>
        <v>Paraná</v>
      </c>
      <c r="J669" s="3" t="str">
        <f>VLOOKUP(Dados[[#This Row],[PREFIXO]],DDD!A:C,3,0)</f>
        <v>Sul</v>
      </c>
      <c r="K669" s="3" t="str">
        <f>IF(Dados[[#This Row],[PREÇO ]]=2000,"Produto A",IF(Dados[[#This Row],[PREÇO ]]=1800,"Produto B","Produto C"))</f>
        <v>Produto B</v>
      </c>
      <c r="L669" s="3" t="str">
        <f>IF(Dados[[#This Row],[Nº DE PARCELAS]]=1,"Boleto","Cartão de crédito")</f>
        <v>Cartão de crédito</v>
      </c>
      <c r="M669" s="28">
        <v>1800</v>
      </c>
      <c r="N669" s="5">
        <v>7</v>
      </c>
      <c r="O669" s="3" t="str">
        <f>IF(Dados[[#This Row],[Nº DE PARCELAS]]=1,"À vista","À Prazo")</f>
        <v>À Prazo</v>
      </c>
      <c r="P669" s="33">
        <v>43688</v>
      </c>
      <c r="Q669" s="3" t="s">
        <v>7833</v>
      </c>
    </row>
    <row r="670" spans="1:17" ht="15" customHeight="1" x14ac:dyDescent="0.25">
      <c r="A670" s="8" t="s">
        <v>1374</v>
      </c>
      <c r="B670" s="3" t="s">
        <v>217</v>
      </c>
      <c r="C670" s="3" t="s">
        <v>4378</v>
      </c>
      <c r="D670" s="3" t="str">
        <f t="shared" si="20"/>
        <v>Ducelma Martins Dempsey</v>
      </c>
      <c r="E670" s="3">
        <f t="shared" ca="1" si="21"/>
        <v>0.16510468901143527</v>
      </c>
      <c r="F670" s="31" t="s">
        <v>7776</v>
      </c>
      <c r="G670" s="3" t="str">
        <f>Dados[[#This Row],[NOME]]&amp;Dados[[#This Row],[PROVEDOR]]</f>
        <v>Ducelma@yahoo.com</v>
      </c>
      <c r="H670" s="14">
        <v>95</v>
      </c>
      <c r="I670" s="3" t="str">
        <f>VLOOKUP(Dados[[#This Row],[PREFIXO]],DDD!A:C,2,0)</f>
        <v>Roraima</v>
      </c>
      <c r="J670" s="3" t="str">
        <f>VLOOKUP(Dados[[#This Row],[PREFIXO]],DDD!A:C,3,0)</f>
        <v>Norte</v>
      </c>
      <c r="K670" s="3" t="str">
        <f>IF(Dados[[#This Row],[PREÇO ]]=2000,"Produto A",IF(Dados[[#This Row],[PREÇO ]]=1800,"Produto B","Produto C"))</f>
        <v>Produto C</v>
      </c>
      <c r="L670" s="3" t="str">
        <f>IF(Dados[[#This Row],[Nº DE PARCELAS]]=1,"Boleto","Cartão de crédito")</f>
        <v>Cartão de crédito</v>
      </c>
      <c r="M670" s="28">
        <v>1500</v>
      </c>
      <c r="N670" s="5">
        <v>10</v>
      </c>
      <c r="O670" s="3" t="str">
        <f>IF(Dados[[#This Row],[Nº DE PARCELAS]]=1,"À vista","À Prazo")</f>
        <v>À Prazo</v>
      </c>
      <c r="P670" s="33">
        <v>43688</v>
      </c>
      <c r="Q670" s="3" t="s">
        <v>7833</v>
      </c>
    </row>
    <row r="671" spans="1:17" ht="15" customHeight="1" x14ac:dyDescent="0.25">
      <c r="A671" s="8" t="s">
        <v>2315</v>
      </c>
      <c r="B671" s="3" t="s">
        <v>387</v>
      </c>
      <c r="C671" s="3" t="s">
        <v>4379</v>
      </c>
      <c r="D671" s="3" t="str">
        <f t="shared" si="20"/>
        <v>Kauana Young Duncan</v>
      </c>
      <c r="E671" s="3">
        <f t="shared" ca="1" si="21"/>
        <v>0.62560842946374107</v>
      </c>
      <c r="F671" s="13" t="s">
        <v>7774</v>
      </c>
      <c r="G671" s="3" t="str">
        <f>Dados[[#This Row],[NOME]]&amp;Dados[[#This Row],[PROVEDOR]]</f>
        <v>Kauana@hotmail.com</v>
      </c>
      <c r="H671" s="14">
        <v>21</v>
      </c>
      <c r="I671" s="3" t="str">
        <f>VLOOKUP(Dados[[#This Row],[PREFIXO]],DDD!A:C,2,0)</f>
        <v>Rio de Janeiro</v>
      </c>
      <c r="J671" s="3" t="str">
        <f>VLOOKUP(Dados[[#This Row],[PREFIXO]],DDD!A:C,3,0)</f>
        <v>Sudeste</v>
      </c>
      <c r="K671" s="3" t="str">
        <f>IF(Dados[[#This Row],[PREÇO ]]=2000,"Produto A",IF(Dados[[#This Row],[PREÇO ]]=1800,"Produto B","Produto C"))</f>
        <v>Produto C</v>
      </c>
      <c r="L671" s="3" t="str">
        <f>IF(Dados[[#This Row],[Nº DE PARCELAS]]=1,"Boleto","Cartão de crédito")</f>
        <v>Cartão de crédito</v>
      </c>
      <c r="M671" s="28">
        <v>1500</v>
      </c>
      <c r="N671" s="5">
        <v>10</v>
      </c>
      <c r="O671" s="3" t="str">
        <f>IF(Dados[[#This Row],[Nº DE PARCELAS]]=1,"À vista","À Prazo")</f>
        <v>À Prazo</v>
      </c>
      <c r="P671" s="33">
        <v>43689</v>
      </c>
      <c r="Q671" s="3" t="s">
        <v>7834</v>
      </c>
    </row>
    <row r="672" spans="1:17" ht="15" customHeight="1" x14ac:dyDescent="0.25">
      <c r="A672" s="8" t="s">
        <v>2744</v>
      </c>
      <c r="B672" s="3" t="s">
        <v>46</v>
      </c>
      <c r="C672" s="3" t="s">
        <v>4385</v>
      </c>
      <c r="D672" s="3" t="str">
        <f t="shared" si="20"/>
        <v>Luenna Barbosa Hahn</v>
      </c>
      <c r="E672" s="3">
        <f t="shared" ca="1" si="21"/>
        <v>0.95784051418564198</v>
      </c>
      <c r="F672" s="13" t="s">
        <v>7774</v>
      </c>
      <c r="G672" s="3" t="str">
        <f>Dados[[#This Row],[NOME]]&amp;Dados[[#This Row],[PROVEDOR]]</f>
        <v>Luenna@hotmail.com</v>
      </c>
      <c r="H672" s="14">
        <v>96</v>
      </c>
      <c r="I672" s="3" t="str">
        <f>VLOOKUP(Dados[[#This Row],[PREFIXO]],DDD!A:C,2,0)</f>
        <v>Amapá</v>
      </c>
      <c r="J672" s="3" t="str">
        <f>VLOOKUP(Dados[[#This Row],[PREFIXO]],DDD!A:C,3,0)</f>
        <v>Norte</v>
      </c>
      <c r="K672" s="3" t="str">
        <f>IF(Dados[[#This Row],[PREÇO ]]=2000,"Produto A",IF(Dados[[#This Row],[PREÇO ]]=1800,"Produto B","Produto C"))</f>
        <v>Produto B</v>
      </c>
      <c r="L672" s="3" t="str">
        <f>IF(Dados[[#This Row],[Nº DE PARCELAS]]=1,"Boleto","Cartão de crédito")</f>
        <v>Cartão de crédito</v>
      </c>
      <c r="M672" s="28">
        <v>1800</v>
      </c>
      <c r="N672" s="5">
        <v>3</v>
      </c>
      <c r="O672" s="3" t="str">
        <f>IF(Dados[[#This Row],[Nº DE PARCELAS]]=1,"À vista","À Prazo")</f>
        <v>À Prazo</v>
      </c>
      <c r="P672" s="33">
        <v>43689</v>
      </c>
      <c r="Q672" s="3" t="s">
        <v>7834</v>
      </c>
    </row>
    <row r="673" spans="1:17" ht="15" customHeight="1" x14ac:dyDescent="0.25">
      <c r="A673" s="8" t="s">
        <v>674</v>
      </c>
      <c r="B673" s="3" t="s">
        <v>286</v>
      </c>
      <c r="C673" s="3" t="s">
        <v>4377</v>
      </c>
      <c r="D673" s="3" t="str">
        <f t="shared" si="20"/>
        <v>Anaïs Pereira Donovan</v>
      </c>
      <c r="E673" s="3">
        <f t="shared" ca="1" si="21"/>
        <v>0.23512054675652794</v>
      </c>
      <c r="F673" s="31" t="s">
        <v>7775</v>
      </c>
      <c r="G673" s="3" t="str">
        <f>Dados[[#This Row],[NOME]]&amp;Dados[[#This Row],[PROVEDOR]]</f>
        <v>Anaïs@gmail.com</v>
      </c>
      <c r="H673" s="14">
        <v>42</v>
      </c>
      <c r="I673" s="3" t="str">
        <f>VLOOKUP(Dados[[#This Row],[PREFIXO]],DDD!A:C,2,0)</f>
        <v>Paraná</v>
      </c>
      <c r="J673" s="3" t="str">
        <f>VLOOKUP(Dados[[#This Row],[PREFIXO]],DDD!A:C,3,0)</f>
        <v>Sul</v>
      </c>
      <c r="K673" s="3" t="str">
        <f>IF(Dados[[#This Row],[PREÇO ]]=2000,"Produto A",IF(Dados[[#This Row],[PREÇO ]]=1800,"Produto B","Produto C"))</f>
        <v>Produto B</v>
      </c>
      <c r="L673" s="3" t="str">
        <f>IF(Dados[[#This Row],[Nº DE PARCELAS]]=1,"Boleto","Cartão de crédito")</f>
        <v>Cartão de crédito</v>
      </c>
      <c r="M673" s="28">
        <v>1800</v>
      </c>
      <c r="N673" s="5">
        <v>7</v>
      </c>
      <c r="O673" s="3" t="str">
        <f>IF(Dados[[#This Row],[Nº DE PARCELAS]]=1,"À vista","À Prazo")</f>
        <v>À Prazo</v>
      </c>
      <c r="P673" s="33">
        <v>43689</v>
      </c>
      <c r="Q673" s="3" t="s">
        <v>7831</v>
      </c>
    </row>
    <row r="674" spans="1:17" ht="15" customHeight="1" x14ac:dyDescent="0.25">
      <c r="A674" s="8" t="s">
        <v>2911</v>
      </c>
      <c r="B674" s="3" t="s">
        <v>214</v>
      </c>
      <c r="C674" s="3" t="s">
        <v>4397</v>
      </c>
      <c r="D674" s="3" t="str">
        <f t="shared" si="20"/>
        <v>Maria-Valentina Marinho Shaw</v>
      </c>
      <c r="E674" s="3">
        <f t="shared" ca="1" si="21"/>
        <v>0.9822184410891095</v>
      </c>
      <c r="F674" s="13" t="s">
        <v>7774</v>
      </c>
      <c r="G674" s="3" t="str">
        <f>Dados[[#This Row],[NOME]]&amp;Dados[[#This Row],[PROVEDOR]]</f>
        <v>Maria-Valentina@hotmail.com</v>
      </c>
      <c r="H674" s="14">
        <v>43</v>
      </c>
      <c r="I674" s="3" t="str">
        <f>VLOOKUP(Dados[[#This Row],[PREFIXO]],DDD!A:C,2,0)</f>
        <v>Paraná</v>
      </c>
      <c r="J674" s="3" t="str">
        <f>VLOOKUP(Dados[[#This Row],[PREFIXO]],DDD!A:C,3,0)</f>
        <v>Sul</v>
      </c>
      <c r="K674" s="3" t="str">
        <f>IF(Dados[[#This Row],[PREÇO ]]=2000,"Produto A",IF(Dados[[#This Row],[PREÇO ]]=1800,"Produto B","Produto C"))</f>
        <v>Produto B</v>
      </c>
      <c r="L674" s="3" t="str">
        <f>IF(Dados[[#This Row],[Nº DE PARCELAS]]=1,"Boleto","Cartão de crédito")</f>
        <v>Cartão de crédito</v>
      </c>
      <c r="M674" s="28">
        <v>1800</v>
      </c>
      <c r="N674" s="5">
        <v>3</v>
      </c>
      <c r="O674" s="3" t="str">
        <f>IF(Dados[[#This Row],[Nº DE PARCELAS]]=1,"À vista","À Prazo")</f>
        <v>À Prazo</v>
      </c>
      <c r="P674" s="33">
        <v>43690</v>
      </c>
      <c r="Q674" s="3" t="s">
        <v>7832</v>
      </c>
    </row>
    <row r="675" spans="1:17" ht="15" customHeight="1" x14ac:dyDescent="0.25">
      <c r="A675" s="8" t="s">
        <v>1631</v>
      </c>
      <c r="B675" s="3" t="s">
        <v>88</v>
      </c>
      <c r="C675" s="3" t="s">
        <v>4400</v>
      </c>
      <c r="D675" s="3" t="str">
        <f t="shared" si="20"/>
        <v>Fabielli Carvalho Saunders</v>
      </c>
      <c r="E675" s="3">
        <f t="shared" ca="1" si="21"/>
        <v>0.40168614916539713</v>
      </c>
      <c r="F675" s="31" t="s">
        <v>7777</v>
      </c>
      <c r="G675" s="3" t="str">
        <f>Dados[[#This Row],[NOME]]&amp;Dados[[#This Row],[PROVEDOR]]</f>
        <v>Fabielli@ig.com</v>
      </c>
      <c r="H675" s="14">
        <v>22</v>
      </c>
      <c r="I675" s="3" t="str">
        <f>VLOOKUP(Dados[[#This Row],[PREFIXO]],DDD!A:C,2,0)</f>
        <v>Rio de Janeiro</v>
      </c>
      <c r="J675" s="3" t="str">
        <f>VLOOKUP(Dados[[#This Row],[PREFIXO]],DDD!A:C,3,0)</f>
        <v>Sudeste</v>
      </c>
      <c r="K675" s="3" t="str">
        <f>IF(Dados[[#This Row],[PREÇO ]]=2000,"Produto A",IF(Dados[[#This Row],[PREÇO ]]=1800,"Produto B","Produto C"))</f>
        <v>Produto B</v>
      </c>
      <c r="L675" s="3" t="str">
        <f>IF(Dados[[#This Row],[Nº DE PARCELAS]]=1,"Boleto","Cartão de crédito")</f>
        <v>Cartão de crédito</v>
      </c>
      <c r="M675" s="28">
        <v>1800</v>
      </c>
      <c r="N675" s="5">
        <v>6</v>
      </c>
      <c r="O675" s="3" t="str">
        <f>IF(Dados[[#This Row],[Nº DE PARCELAS]]=1,"À vista","À Prazo")</f>
        <v>À Prazo</v>
      </c>
      <c r="P675" s="33">
        <v>43690</v>
      </c>
      <c r="Q675" s="3" t="s">
        <v>7834</v>
      </c>
    </row>
    <row r="676" spans="1:17" ht="15" customHeight="1" x14ac:dyDescent="0.25">
      <c r="A676" s="8" t="s">
        <v>2565</v>
      </c>
      <c r="B676" s="3" t="s">
        <v>251</v>
      </c>
      <c r="C676" s="3" t="s">
        <v>4399</v>
      </c>
      <c r="D676" s="3" t="str">
        <f t="shared" si="20"/>
        <v>Leia Neis Reese</v>
      </c>
      <c r="E676" s="3">
        <f t="shared" ca="1" si="21"/>
        <v>0.2338813280614751</v>
      </c>
      <c r="F676" s="31" t="s">
        <v>7776</v>
      </c>
      <c r="G676" s="3" t="str">
        <f>Dados[[#This Row],[NOME]]&amp;Dados[[#This Row],[PROVEDOR]]</f>
        <v>Leia@yahoo.com</v>
      </c>
      <c r="H676" s="14">
        <v>97</v>
      </c>
      <c r="I676" s="3" t="str">
        <f>VLOOKUP(Dados[[#This Row],[PREFIXO]],DDD!A:C,2,0)</f>
        <v>Amazonas</v>
      </c>
      <c r="J676" s="3" t="str">
        <f>VLOOKUP(Dados[[#This Row],[PREFIXO]],DDD!A:C,3,0)</f>
        <v>Norte</v>
      </c>
      <c r="K676" s="3" t="str">
        <f>IF(Dados[[#This Row],[PREÇO ]]=2000,"Produto A",IF(Dados[[#This Row],[PREÇO ]]=1800,"Produto B","Produto C"))</f>
        <v>Produto B</v>
      </c>
      <c r="L676" s="3" t="str">
        <f>IF(Dados[[#This Row],[Nº DE PARCELAS]]=1,"Boleto","Cartão de crédito")</f>
        <v>Cartão de crédito</v>
      </c>
      <c r="M676" s="28">
        <v>1800</v>
      </c>
      <c r="N676" s="5">
        <v>6</v>
      </c>
      <c r="O676" s="3" t="str">
        <f>IF(Dados[[#This Row],[Nº DE PARCELAS]]=1,"À vista","À Prazo")</f>
        <v>À Prazo</v>
      </c>
      <c r="P676" s="33">
        <v>43690</v>
      </c>
      <c r="Q676" s="3" t="s">
        <v>7834</v>
      </c>
    </row>
    <row r="677" spans="1:17" ht="15" customHeight="1" x14ac:dyDescent="0.25">
      <c r="A677" s="8" t="s">
        <v>3522</v>
      </c>
      <c r="B677" s="3" t="s">
        <v>54</v>
      </c>
      <c r="C677" s="3" t="s">
        <v>4385</v>
      </c>
      <c r="D677" s="3" t="str">
        <f t="shared" si="20"/>
        <v>Raphaella Bernades Hahn</v>
      </c>
      <c r="E677" s="3">
        <f t="shared" ca="1" si="21"/>
        <v>0.14077395649247015</v>
      </c>
      <c r="F677" s="31" t="s">
        <v>7777</v>
      </c>
      <c r="G677" s="3" t="str">
        <f>Dados[[#This Row],[NOME]]&amp;Dados[[#This Row],[PROVEDOR]]</f>
        <v>Raphaella@ig.com</v>
      </c>
      <c r="H677" s="14">
        <v>44</v>
      </c>
      <c r="I677" s="3" t="str">
        <f>VLOOKUP(Dados[[#This Row],[PREFIXO]],DDD!A:C,2,0)</f>
        <v>Paraná</v>
      </c>
      <c r="J677" s="3" t="str">
        <f>VLOOKUP(Dados[[#This Row],[PREFIXO]],DDD!A:C,3,0)</f>
        <v>Sul</v>
      </c>
      <c r="K677" s="3" t="str">
        <f>IF(Dados[[#This Row],[PREÇO ]]=2000,"Produto A",IF(Dados[[#This Row],[PREÇO ]]=1800,"Produto B","Produto C"))</f>
        <v>Produto B</v>
      </c>
      <c r="L677" s="3" t="str">
        <f>IF(Dados[[#This Row],[Nº DE PARCELAS]]=1,"Boleto","Cartão de crédito")</f>
        <v>Cartão de crédito</v>
      </c>
      <c r="M677" s="28">
        <v>1800</v>
      </c>
      <c r="N677" s="5">
        <v>7</v>
      </c>
      <c r="O677" s="3" t="str">
        <f>IF(Dados[[#This Row],[Nº DE PARCELAS]]=1,"À vista","À Prazo")</f>
        <v>À Prazo</v>
      </c>
      <c r="P677" s="33">
        <v>43691</v>
      </c>
      <c r="Q677" s="3" t="s">
        <v>7834</v>
      </c>
    </row>
    <row r="678" spans="1:17" ht="15" customHeight="1" x14ac:dyDescent="0.25">
      <c r="A678" s="8" t="s">
        <v>429</v>
      </c>
      <c r="B678" s="3" t="s">
        <v>41</v>
      </c>
      <c r="C678" s="3" t="s">
        <v>4403</v>
      </c>
      <c r="D678" s="3" t="str">
        <f t="shared" si="20"/>
        <v>Adália Azevedo Walsh</v>
      </c>
      <c r="E678" s="3">
        <f t="shared" ca="1" si="21"/>
        <v>0.36410909190519214</v>
      </c>
      <c r="F678" s="13" t="s">
        <v>7774</v>
      </c>
      <c r="G678" s="3" t="str">
        <f>Dados[[#This Row],[NOME]]&amp;Dados[[#This Row],[PROVEDOR]]</f>
        <v>Adália@hotmail.com</v>
      </c>
      <c r="H678" s="14">
        <v>98</v>
      </c>
      <c r="I678" s="3" t="str">
        <f>VLOOKUP(Dados[[#This Row],[PREFIXO]],DDD!A:C,2,0)</f>
        <v>Maranhão</v>
      </c>
      <c r="J678" s="3" t="str">
        <f>VLOOKUP(Dados[[#This Row],[PREFIXO]],DDD!A:C,3,0)</f>
        <v>Nordeste</v>
      </c>
      <c r="K678" s="3" t="str">
        <f>IF(Dados[[#This Row],[PREÇO ]]=2000,"Produto A",IF(Dados[[#This Row],[PREÇO ]]=1800,"Produto B","Produto C"))</f>
        <v>Produto A</v>
      </c>
      <c r="L678" s="3" t="str">
        <f>IF(Dados[[#This Row],[Nº DE PARCELAS]]=1,"Boleto","Cartão de crédito")</f>
        <v>Boleto</v>
      </c>
      <c r="M678" s="28">
        <v>2000</v>
      </c>
      <c r="N678" s="5">
        <v>1</v>
      </c>
      <c r="O678" s="3" t="str">
        <f>IF(Dados[[#This Row],[Nº DE PARCELAS]]=1,"À vista","À Prazo")</f>
        <v>À vista</v>
      </c>
      <c r="P678" s="33">
        <v>43691</v>
      </c>
      <c r="Q678" s="3" t="s">
        <v>7832</v>
      </c>
    </row>
    <row r="679" spans="1:17" ht="15" customHeight="1" x14ac:dyDescent="0.25">
      <c r="A679" s="8" t="s">
        <v>2524</v>
      </c>
      <c r="B679" s="3" t="s">
        <v>210</v>
      </c>
      <c r="C679" s="3" t="s">
        <v>4397</v>
      </c>
      <c r="D679" s="3" t="str">
        <f t="shared" si="20"/>
        <v>Laurent Magalhães Shaw</v>
      </c>
      <c r="E679" s="3">
        <f t="shared" ca="1" si="21"/>
        <v>0.55962100576165752</v>
      </c>
      <c r="F679" s="13" t="s">
        <v>7774</v>
      </c>
      <c r="G679" s="3" t="str">
        <f>Dados[[#This Row],[NOME]]&amp;Dados[[#This Row],[PROVEDOR]]</f>
        <v>Laurent@hotmail.com</v>
      </c>
      <c r="H679" s="14">
        <v>24</v>
      </c>
      <c r="I679" s="3" t="str">
        <f>VLOOKUP(Dados[[#This Row],[PREFIXO]],DDD!A:C,2,0)</f>
        <v>Rio de Janeiro</v>
      </c>
      <c r="J679" s="3" t="str">
        <f>VLOOKUP(Dados[[#This Row],[PREFIXO]],DDD!A:C,3,0)</f>
        <v>Sudeste</v>
      </c>
      <c r="K679" s="3" t="str">
        <f>IF(Dados[[#This Row],[PREÇO ]]=2000,"Produto A",IF(Dados[[#This Row],[PREÇO ]]=1800,"Produto B","Produto C"))</f>
        <v>Produto B</v>
      </c>
      <c r="L679" s="3" t="str">
        <f>IF(Dados[[#This Row],[Nº DE PARCELAS]]=1,"Boleto","Cartão de crédito")</f>
        <v>Cartão de crédito</v>
      </c>
      <c r="M679" s="28">
        <v>1800</v>
      </c>
      <c r="N679" s="5">
        <v>4</v>
      </c>
      <c r="O679" s="3" t="str">
        <f>IF(Dados[[#This Row],[Nº DE PARCELAS]]=1,"À vista","À Prazo")</f>
        <v>À Prazo</v>
      </c>
      <c r="P679" s="33">
        <v>43691</v>
      </c>
      <c r="Q679" s="3" t="s">
        <v>7834</v>
      </c>
    </row>
    <row r="680" spans="1:17" ht="15" customHeight="1" x14ac:dyDescent="0.25">
      <c r="A680" s="8" t="s">
        <v>699</v>
      </c>
      <c r="B680" s="3" t="s">
        <v>311</v>
      </c>
      <c r="C680" s="3" t="s">
        <v>4401</v>
      </c>
      <c r="D680" s="3" t="str">
        <f t="shared" si="20"/>
        <v>Anastasiya Ramires Salisbury</v>
      </c>
      <c r="E680" s="3">
        <f t="shared" ca="1" si="21"/>
        <v>8.6967900918467955E-2</v>
      </c>
      <c r="F680" s="13" t="s">
        <v>7774</v>
      </c>
      <c r="G680" s="3" t="str">
        <f>Dados[[#This Row],[NOME]]&amp;Dados[[#This Row],[PROVEDOR]]</f>
        <v>Anastasiya@hotmail.com</v>
      </c>
      <c r="H680" s="14">
        <v>99</v>
      </c>
      <c r="I680" s="3" t="str">
        <f>VLOOKUP(Dados[[#This Row],[PREFIXO]],DDD!A:C,2,0)</f>
        <v>Maranhão</v>
      </c>
      <c r="J680" s="3" t="str">
        <f>VLOOKUP(Dados[[#This Row],[PREFIXO]],DDD!A:C,3,0)</f>
        <v>Nordeste</v>
      </c>
      <c r="K680" s="3" t="str">
        <f>IF(Dados[[#This Row],[PREÇO ]]=2000,"Produto A",IF(Dados[[#This Row],[PREÇO ]]=1800,"Produto B","Produto C"))</f>
        <v>Produto B</v>
      </c>
      <c r="L680" s="3" t="str">
        <f>IF(Dados[[#This Row],[Nº DE PARCELAS]]=1,"Boleto","Cartão de crédito")</f>
        <v>Cartão de crédito</v>
      </c>
      <c r="M680" s="28">
        <v>1800</v>
      </c>
      <c r="N680" s="5">
        <v>7</v>
      </c>
      <c r="O680" s="3" t="str">
        <f>IF(Dados[[#This Row],[Nº DE PARCELAS]]=1,"À vista","À Prazo")</f>
        <v>À Prazo</v>
      </c>
      <c r="P680" s="33">
        <v>43692</v>
      </c>
      <c r="Q680" s="3" t="s">
        <v>7833</v>
      </c>
    </row>
    <row r="681" spans="1:17" ht="15" customHeight="1" x14ac:dyDescent="0.25">
      <c r="A681" s="8" t="s">
        <v>2410</v>
      </c>
      <c r="B681" s="3" t="s">
        <v>96</v>
      </c>
      <c r="C681" s="3" t="s">
        <v>4400</v>
      </c>
      <c r="D681" s="3" t="str">
        <f t="shared" si="20"/>
        <v>Khloe Coelho Saunders</v>
      </c>
      <c r="E681" s="3">
        <f t="shared" ca="1" si="21"/>
        <v>0.18686123519460662</v>
      </c>
      <c r="F681" s="31" t="s">
        <v>7775</v>
      </c>
      <c r="G681" s="3" t="str">
        <f>Dados[[#This Row],[NOME]]&amp;Dados[[#This Row],[PROVEDOR]]</f>
        <v>Khloe@gmail.com</v>
      </c>
      <c r="H681" s="14">
        <v>45</v>
      </c>
      <c r="I681" s="3" t="str">
        <f>VLOOKUP(Dados[[#This Row],[PREFIXO]],DDD!A:C,2,0)</f>
        <v>Paraná</v>
      </c>
      <c r="J681" s="3" t="str">
        <f>VLOOKUP(Dados[[#This Row],[PREFIXO]],DDD!A:C,3,0)</f>
        <v>Sul</v>
      </c>
      <c r="K681" s="3" t="str">
        <f>IF(Dados[[#This Row],[PREÇO ]]=2000,"Produto A",IF(Dados[[#This Row],[PREÇO ]]=1800,"Produto B","Produto C"))</f>
        <v>Produto B</v>
      </c>
      <c r="L681" s="3" t="str">
        <f>IF(Dados[[#This Row],[Nº DE PARCELAS]]=1,"Boleto","Cartão de crédito")</f>
        <v>Cartão de crédito</v>
      </c>
      <c r="M681" s="28">
        <v>1800</v>
      </c>
      <c r="N681" s="5">
        <v>7</v>
      </c>
      <c r="O681" s="3" t="str">
        <f>IF(Dados[[#This Row],[Nº DE PARCELAS]]=1,"À vista","À Prazo")</f>
        <v>À Prazo</v>
      </c>
      <c r="P681" s="33">
        <v>43692</v>
      </c>
      <c r="Q681" s="3" t="s">
        <v>7832</v>
      </c>
    </row>
    <row r="682" spans="1:17" ht="15" customHeight="1" x14ac:dyDescent="0.25">
      <c r="A682" s="8" t="s">
        <v>2168</v>
      </c>
      <c r="B682" s="3" t="s">
        <v>240</v>
      </c>
      <c r="C682" s="3" t="s">
        <v>4392</v>
      </c>
      <c r="D682" s="3" t="str">
        <f t="shared" si="20"/>
        <v>Joceline Moreira McLaughlin</v>
      </c>
      <c r="E682" s="3">
        <f t="shared" ca="1" si="21"/>
        <v>0.67272587340133283</v>
      </c>
      <c r="F682" s="13" t="s">
        <v>7774</v>
      </c>
      <c r="G682" s="3" t="str">
        <f>Dados[[#This Row],[NOME]]&amp;Dados[[#This Row],[PROVEDOR]]</f>
        <v>Joceline@hotmail.com</v>
      </c>
      <c r="H682" s="14">
        <v>27</v>
      </c>
      <c r="I682" s="3" t="str">
        <f>VLOOKUP(Dados[[#This Row],[PREFIXO]],DDD!A:C,2,0)</f>
        <v>Espírito Santo</v>
      </c>
      <c r="J682" s="3" t="str">
        <f>VLOOKUP(Dados[[#This Row],[PREFIXO]],DDD!A:C,3,0)</f>
        <v>Sudeste</v>
      </c>
      <c r="K682" s="3" t="str">
        <f>IF(Dados[[#This Row],[PREÇO ]]=2000,"Produto A",IF(Dados[[#This Row],[PREÇO ]]=1800,"Produto B","Produto C"))</f>
        <v>Produto A</v>
      </c>
      <c r="L682" s="3" t="str">
        <f>IF(Dados[[#This Row],[Nº DE PARCELAS]]=1,"Boleto","Cartão de crédito")</f>
        <v>Boleto</v>
      </c>
      <c r="M682" s="28">
        <v>2000</v>
      </c>
      <c r="N682" s="5">
        <v>1</v>
      </c>
      <c r="O682" s="3" t="str">
        <f>IF(Dados[[#This Row],[Nº DE PARCELAS]]=1,"À vista","À Prazo")</f>
        <v>À vista</v>
      </c>
      <c r="P682" s="33">
        <v>43692</v>
      </c>
      <c r="Q682" s="3" t="s">
        <v>7834</v>
      </c>
    </row>
    <row r="683" spans="1:17" ht="15" customHeight="1" x14ac:dyDescent="0.25">
      <c r="A683" s="8" t="s">
        <v>3484</v>
      </c>
      <c r="B683" s="3" t="s">
        <v>16</v>
      </c>
      <c r="C683" s="3" t="s">
        <v>4386</v>
      </c>
      <c r="D683" s="3" t="str">
        <f t="shared" si="20"/>
        <v>Rabab Alves Higgins</v>
      </c>
      <c r="E683" s="3">
        <f t="shared" ca="1" si="21"/>
        <v>0.89884707584633239</v>
      </c>
      <c r="F683" s="31" t="s">
        <v>7776</v>
      </c>
      <c r="G683" s="3" t="str">
        <f>Dados[[#This Row],[NOME]]&amp;Dados[[#This Row],[PROVEDOR]]</f>
        <v>Rabab@yahoo.com</v>
      </c>
      <c r="H683" s="14">
        <v>46</v>
      </c>
      <c r="I683" s="3" t="str">
        <f>VLOOKUP(Dados[[#This Row],[PREFIXO]],DDD!A:C,2,0)</f>
        <v>Paraná</v>
      </c>
      <c r="J683" s="3" t="str">
        <f>VLOOKUP(Dados[[#This Row],[PREFIXO]],DDD!A:C,3,0)</f>
        <v>Sul</v>
      </c>
      <c r="K683" s="3" t="str">
        <f>IF(Dados[[#This Row],[PREÇO ]]=2000,"Produto A",IF(Dados[[#This Row],[PREÇO ]]=1800,"Produto B","Produto C"))</f>
        <v>Produto B</v>
      </c>
      <c r="L683" s="3" t="str">
        <f>IF(Dados[[#This Row],[Nº DE PARCELAS]]=1,"Boleto","Cartão de crédito")</f>
        <v>Cartão de crédito</v>
      </c>
      <c r="M683" s="28">
        <v>1800</v>
      </c>
      <c r="N683" s="5">
        <v>5</v>
      </c>
      <c r="O683" s="3" t="str">
        <f>IF(Dados[[#This Row],[Nº DE PARCELAS]]=1,"À vista","À Prazo")</f>
        <v>À Prazo</v>
      </c>
      <c r="P683" s="33">
        <v>43693</v>
      </c>
      <c r="Q683" s="3" t="s">
        <v>7834</v>
      </c>
    </row>
    <row r="684" spans="1:17" ht="15" customHeight="1" x14ac:dyDescent="0.25">
      <c r="A684" s="8" t="s">
        <v>3855</v>
      </c>
      <c r="B684" s="3" t="s">
        <v>387</v>
      </c>
      <c r="C684" s="3" t="s">
        <v>4368</v>
      </c>
      <c r="D684" s="3" t="str">
        <f t="shared" si="20"/>
        <v>Solayra Young Weber</v>
      </c>
      <c r="E684" s="3">
        <f t="shared" ca="1" si="21"/>
        <v>0.8346694005700962</v>
      </c>
      <c r="F684" s="31" t="s">
        <v>7777</v>
      </c>
      <c r="G684" s="3" t="str">
        <f>Dados[[#This Row],[NOME]]&amp;Dados[[#This Row],[PROVEDOR]]</f>
        <v>Solayra@ig.com</v>
      </c>
      <c r="H684" s="14">
        <v>11</v>
      </c>
      <c r="I684" s="3" t="str">
        <f>VLOOKUP(Dados[[#This Row],[PREFIXO]],DDD!A:C,2,0)</f>
        <v>São Paulo</v>
      </c>
      <c r="J684" s="3" t="str">
        <f>VLOOKUP(Dados[[#This Row],[PREFIXO]],DDD!A:C,3,0)</f>
        <v>Sudeste</v>
      </c>
      <c r="K684" s="3" t="str">
        <f>IF(Dados[[#This Row],[PREÇO ]]=2000,"Produto A",IF(Dados[[#This Row],[PREÇO ]]=1800,"Produto B","Produto C"))</f>
        <v>Produto B</v>
      </c>
      <c r="L684" s="3" t="str">
        <f>IF(Dados[[#This Row],[Nº DE PARCELAS]]=1,"Boleto","Cartão de crédito")</f>
        <v>Cartão de crédito</v>
      </c>
      <c r="M684" s="28">
        <v>1800</v>
      </c>
      <c r="N684" s="5">
        <v>6</v>
      </c>
      <c r="O684" s="3" t="str">
        <f>IF(Dados[[#This Row],[Nº DE PARCELAS]]=1,"À vista","À Prazo")</f>
        <v>À Prazo</v>
      </c>
      <c r="P684" s="33">
        <v>43693</v>
      </c>
      <c r="Q684" s="3" t="s">
        <v>7831</v>
      </c>
    </row>
    <row r="685" spans="1:17" ht="15" customHeight="1" x14ac:dyDescent="0.25">
      <c r="A685" s="8" t="s">
        <v>2582</v>
      </c>
      <c r="B685" s="3" t="s">
        <v>268</v>
      </c>
      <c r="C685" s="3" t="s">
        <v>4378</v>
      </c>
      <c r="D685" s="3" t="str">
        <f t="shared" si="20"/>
        <v>Leonara Paiva Dempsey</v>
      </c>
      <c r="E685" s="3">
        <f t="shared" ca="1" si="21"/>
        <v>0.74010018073812778</v>
      </c>
      <c r="F685" s="31" t="s">
        <v>7775</v>
      </c>
      <c r="G685" s="3" t="str">
        <f>Dados[[#This Row],[NOME]]&amp;Dados[[#This Row],[PROVEDOR]]</f>
        <v>Leonara@gmail.com</v>
      </c>
      <c r="H685" s="14">
        <v>28</v>
      </c>
      <c r="I685" s="3" t="str">
        <f>VLOOKUP(Dados[[#This Row],[PREFIXO]],DDD!A:C,2,0)</f>
        <v>Espírito Santo</v>
      </c>
      <c r="J685" s="3" t="str">
        <f>VLOOKUP(Dados[[#This Row],[PREFIXO]],DDD!A:C,3,0)</f>
        <v>Sudeste</v>
      </c>
      <c r="K685" s="3" t="str">
        <f>IF(Dados[[#This Row],[PREÇO ]]=2000,"Produto A",IF(Dados[[#This Row],[PREÇO ]]=1800,"Produto B","Produto C"))</f>
        <v>Produto B</v>
      </c>
      <c r="L685" s="3" t="str">
        <f>IF(Dados[[#This Row],[Nº DE PARCELAS]]=1,"Boleto","Cartão de crédito")</f>
        <v>Cartão de crédito</v>
      </c>
      <c r="M685" s="28">
        <v>1800</v>
      </c>
      <c r="N685" s="5">
        <v>3</v>
      </c>
      <c r="O685" s="3" t="str">
        <f>IF(Dados[[#This Row],[Nº DE PARCELAS]]=1,"À vista","À Prazo")</f>
        <v>À Prazo</v>
      </c>
      <c r="P685" s="33">
        <v>43693</v>
      </c>
      <c r="Q685" s="3" t="s">
        <v>7831</v>
      </c>
    </row>
    <row r="686" spans="1:17" ht="15" customHeight="1" x14ac:dyDescent="0.25">
      <c r="A686" s="8" t="s">
        <v>1661</v>
      </c>
      <c r="B686" s="3" t="s">
        <v>119</v>
      </c>
      <c r="C686" s="3" t="s">
        <v>4392</v>
      </c>
      <c r="D686" s="3" t="str">
        <f t="shared" si="20"/>
        <v>Felicia Dutra McLaughlin</v>
      </c>
      <c r="E686" s="3">
        <f t="shared" ca="1" si="21"/>
        <v>0.19405792117767906</v>
      </c>
      <c r="F686" s="31" t="s">
        <v>7777</v>
      </c>
      <c r="G686" s="3" t="str">
        <f>Dados[[#This Row],[NOME]]&amp;Dados[[#This Row],[PROVEDOR]]</f>
        <v>Felicia@ig.com</v>
      </c>
      <c r="H686" s="14">
        <v>31</v>
      </c>
      <c r="I686" s="3" t="str">
        <f>VLOOKUP(Dados[[#This Row],[PREFIXO]],DDD!A:C,2,0)</f>
        <v>Minas Gerais</v>
      </c>
      <c r="J686" s="3" t="str">
        <f>VLOOKUP(Dados[[#This Row],[PREFIXO]],DDD!A:C,3,0)</f>
        <v>Sudeste</v>
      </c>
      <c r="K686" s="3" t="str">
        <f>IF(Dados[[#This Row],[PREÇO ]]=2000,"Produto A",IF(Dados[[#This Row],[PREÇO ]]=1800,"Produto B","Produto C"))</f>
        <v>Produto C</v>
      </c>
      <c r="L686" s="3" t="str">
        <f>IF(Dados[[#This Row],[Nº DE PARCELAS]]=1,"Boleto","Cartão de crédito")</f>
        <v>Cartão de crédito</v>
      </c>
      <c r="M686" s="28">
        <v>1500</v>
      </c>
      <c r="N686" s="5">
        <v>9</v>
      </c>
      <c r="O686" s="3" t="str">
        <f>IF(Dados[[#This Row],[Nº DE PARCELAS]]=1,"À vista","À Prazo")</f>
        <v>À Prazo</v>
      </c>
      <c r="P686" s="33">
        <v>43694</v>
      </c>
      <c r="Q686" s="3" t="s">
        <v>7833</v>
      </c>
    </row>
    <row r="687" spans="1:17" ht="15" customHeight="1" x14ac:dyDescent="0.25">
      <c r="A687" s="8" t="s">
        <v>1678</v>
      </c>
      <c r="B687" s="3" t="s">
        <v>136</v>
      </c>
      <c r="C687" s="3" t="s">
        <v>4371</v>
      </c>
      <c r="D687" s="3" t="str">
        <f t="shared" si="20"/>
        <v>Flora Ferrolho Atkinson</v>
      </c>
      <c r="E687" s="3">
        <f t="shared" ca="1" si="21"/>
        <v>0.10593149621008213</v>
      </c>
      <c r="F687" s="31" t="s">
        <v>7776</v>
      </c>
      <c r="G687" s="3" t="str">
        <f>Dados[[#This Row],[NOME]]&amp;Dados[[#This Row],[PROVEDOR]]</f>
        <v>Flora@yahoo.com</v>
      </c>
      <c r="H687" s="14">
        <v>47</v>
      </c>
      <c r="I687" s="3" t="str">
        <f>VLOOKUP(Dados[[#This Row],[PREFIXO]],DDD!A:C,2,0)</f>
        <v>Santa Catarina</v>
      </c>
      <c r="J687" s="3" t="str">
        <f>VLOOKUP(Dados[[#This Row],[PREFIXO]],DDD!A:C,3,0)</f>
        <v>Sul</v>
      </c>
      <c r="K687" s="3" t="str">
        <f>IF(Dados[[#This Row],[PREÇO ]]=2000,"Produto A",IF(Dados[[#This Row],[PREÇO ]]=1800,"Produto B","Produto C"))</f>
        <v>Produto B</v>
      </c>
      <c r="L687" s="3" t="str">
        <f>IF(Dados[[#This Row],[Nº DE PARCELAS]]=1,"Boleto","Cartão de crédito")</f>
        <v>Cartão de crédito</v>
      </c>
      <c r="M687" s="28">
        <v>1800</v>
      </c>
      <c r="N687" s="5">
        <v>5</v>
      </c>
      <c r="O687" s="3" t="str">
        <f>IF(Dados[[#This Row],[Nº DE PARCELAS]]=1,"À vista","À Prazo")</f>
        <v>À Prazo</v>
      </c>
      <c r="P687" s="33">
        <v>43694</v>
      </c>
      <c r="Q687" s="3" t="s">
        <v>7833</v>
      </c>
    </row>
    <row r="688" spans="1:17" ht="15" customHeight="1" x14ac:dyDescent="0.25">
      <c r="A688" s="8" t="s">
        <v>1266</v>
      </c>
      <c r="B688" s="3" t="s">
        <v>109</v>
      </c>
      <c r="C688" s="3" t="s">
        <v>4386</v>
      </c>
      <c r="D688" s="3" t="str">
        <f t="shared" si="20"/>
        <v>Déborah Curtinaz Higgins</v>
      </c>
      <c r="E688" s="3">
        <f t="shared" ca="1" si="21"/>
        <v>0.46574884715112141</v>
      </c>
      <c r="F688" s="31" t="s">
        <v>7777</v>
      </c>
      <c r="G688" s="3" t="str">
        <f>Dados[[#This Row],[NOME]]&amp;Dados[[#This Row],[PROVEDOR]]</f>
        <v>Déborah@ig.com</v>
      </c>
      <c r="H688" s="14">
        <v>12</v>
      </c>
      <c r="I688" s="3" t="str">
        <f>VLOOKUP(Dados[[#This Row],[PREFIXO]],DDD!A:C,2,0)</f>
        <v>São Paulo</v>
      </c>
      <c r="J688" s="3" t="str">
        <f>VLOOKUP(Dados[[#This Row],[PREFIXO]],DDD!A:C,3,0)</f>
        <v>Sudeste</v>
      </c>
      <c r="K688" s="3" t="str">
        <f>IF(Dados[[#This Row],[PREÇO ]]=2000,"Produto A",IF(Dados[[#This Row],[PREÇO ]]=1800,"Produto B","Produto C"))</f>
        <v>Produto C</v>
      </c>
      <c r="L688" s="3" t="str">
        <f>IF(Dados[[#This Row],[Nº DE PARCELAS]]=1,"Boleto","Cartão de crédito")</f>
        <v>Cartão de crédito</v>
      </c>
      <c r="M688" s="28">
        <v>1500</v>
      </c>
      <c r="N688" s="5">
        <v>10</v>
      </c>
      <c r="O688" s="3" t="str">
        <f>IF(Dados[[#This Row],[Nº DE PARCELAS]]=1,"À vista","À Prazo")</f>
        <v>À Prazo</v>
      </c>
      <c r="P688" s="33">
        <v>43694</v>
      </c>
      <c r="Q688" s="3" t="s">
        <v>7834</v>
      </c>
    </row>
    <row r="689" spans="1:17" ht="15" customHeight="1" x14ac:dyDescent="0.25">
      <c r="A689" s="8" t="s">
        <v>3562</v>
      </c>
      <c r="B689" s="3" t="s">
        <v>94</v>
      </c>
      <c r="C689" s="3" t="s">
        <v>4386</v>
      </c>
      <c r="D689" s="3" t="str">
        <f t="shared" si="20"/>
        <v>Rianne Chaves Higgins</v>
      </c>
      <c r="E689" s="3">
        <f t="shared" ca="1" si="21"/>
        <v>0.47465013538894452</v>
      </c>
      <c r="F689" s="31" t="s">
        <v>7777</v>
      </c>
      <c r="G689" s="3" t="str">
        <f>Dados[[#This Row],[NOME]]&amp;Dados[[#This Row],[PROVEDOR]]</f>
        <v>Rianne@ig.com</v>
      </c>
      <c r="H689" s="14">
        <v>32</v>
      </c>
      <c r="I689" s="3" t="str">
        <f>VLOOKUP(Dados[[#This Row],[PREFIXO]],DDD!A:C,2,0)</f>
        <v>Minas Gerais</v>
      </c>
      <c r="J689" s="3" t="str">
        <f>VLOOKUP(Dados[[#This Row],[PREFIXO]],DDD!A:C,3,0)</f>
        <v>Sudeste</v>
      </c>
      <c r="K689" s="3" t="str">
        <f>IF(Dados[[#This Row],[PREÇO ]]=2000,"Produto A",IF(Dados[[#This Row],[PREÇO ]]=1800,"Produto B","Produto C"))</f>
        <v>Produto B</v>
      </c>
      <c r="L689" s="3" t="str">
        <f>IF(Dados[[#This Row],[Nº DE PARCELAS]]=1,"Boleto","Cartão de crédito")</f>
        <v>Cartão de crédito</v>
      </c>
      <c r="M689" s="28">
        <v>1800</v>
      </c>
      <c r="N689" s="5">
        <v>5</v>
      </c>
      <c r="O689" s="3" t="str">
        <f>IF(Dados[[#This Row],[Nº DE PARCELAS]]=1,"À vista","À Prazo")</f>
        <v>À Prazo</v>
      </c>
      <c r="P689" s="33">
        <v>43695</v>
      </c>
      <c r="Q689" s="3" t="s">
        <v>7831</v>
      </c>
    </row>
    <row r="690" spans="1:17" ht="15" customHeight="1" x14ac:dyDescent="0.25">
      <c r="A690" s="8" t="s">
        <v>4009</v>
      </c>
      <c r="B690" s="3" t="s">
        <v>155</v>
      </c>
      <c r="C690" s="3" t="s">
        <v>4403</v>
      </c>
      <c r="D690" s="3" t="str">
        <f t="shared" si="20"/>
        <v>Thailize Gama Walsh</v>
      </c>
      <c r="E690" s="3">
        <f t="shared" ca="1" si="21"/>
        <v>4.807674985369792E-2</v>
      </c>
      <c r="F690" s="31" t="s">
        <v>7775</v>
      </c>
      <c r="G690" s="3" t="str">
        <f>Dados[[#This Row],[NOME]]&amp;Dados[[#This Row],[PROVEDOR]]</f>
        <v>Thailize@gmail.com</v>
      </c>
      <c r="H690" s="14">
        <v>48</v>
      </c>
      <c r="I690" s="3" t="str">
        <f>VLOOKUP(Dados[[#This Row],[PREFIXO]],DDD!A:C,2,0)</f>
        <v>Santa Catarina</v>
      </c>
      <c r="J690" s="3" t="str">
        <f>VLOOKUP(Dados[[#This Row],[PREFIXO]],DDD!A:C,3,0)</f>
        <v>Sul</v>
      </c>
      <c r="K690" s="3" t="str">
        <f>IF(Dados[[#This Row],[PREÇO ]]=2000,"Produto A",IF(Dados[[#This Row],[PREÇO ]]=1800,"Produto B","Produto C"))</f>
        <v>Produto B</v>
      </c>
      <c r="L690" s="3" t="str">
        <f>IF(Dados[[#This Row],[Nº DE PARCELAS]]=1,"Boleto","Cartão de crédito")</f>
        <v>Cartão de crédito</v>
      </c>
      <c r="M690" s="28">
        <v>1800</v>
      </c>
      <c r="N690" s="5">
        <v>3</v>
      </c>
      <c r="O690" s="3" t="str">
        <f>IF(Dados[[#This Row],[Nº DE PARCELAS]]=1,"À vista","À Prazo")</f>
        <v>À Prazo</v>
      </c>
      <c r="P690" s="33">
        <v>43695</v>
      </c>
      <c r="Q690" s="3" t="s">
        <v>7832</v>
      </c>
    </row>
    <row r="691" spans="1:17" ht="15" customHeight="1" x14ac:dyDescent="0.25">
      <c r="A691" s="8" t="s">
        <v>4078</v>
      </c>
      <c r="B691" s="3" t="s">
        <v>224</v>
      </c>
      <c r="C691" s="3" t="s">
        <v>4395</v>
      </c>
      <c r="D691" s="3" t="str">
        <f t="shared" si="20"/>
        <v>Uriyanne Meireles Stack</v>
      </c>
      <c r="E691" s="3">
        <f t="shared" ca="1" si="21"/>
        <v>0.39396655862414998</v>
      </c>
      <c r="F691" s="13" t="s">
        <v>7774</v>
      </c>
      <c r="G691" s="3" t="str">
        <f>Dados[[#This Row],[NOME]]&amp;Dados[[#This Row],[PROVEDOR]]</f>
        <v>Uriyanne@hotmail.com</v>
      </c>
      <c r="H691" s="14">
        <v>13</v>
      </c>
      <c r="I691" s="3" t="str">
        <f>VLOOKUP(Dados[[#This Row],[PREFIXO]],DDD!A:C,2,0)</f>
        <v>São Paulo</v>
      </c>
      <c r="J691" s="3" t="str">
        <f>VLOOKUP(Dados[[#This Row],[PREFIXO]],DDD!A:C,3,0)</f>
        <v>Sudeste</v>
      </c>
      <c r="K691" s="3" t="str">
        <f>IF(Dados[[#This Row],[PREÇO ]]=2000,"Produto A",IF(Dados[[#This Row],[PREÇO ]]=1800,"Produto B","Produto C"))</f>
        <v>Produto A</v>
      </c>
      <c r="L691" s="3" t="str">
        <f>IF(Dados[[#This Row],[Nº DE PARCELAS]]=1,"Boleto","Cartão de crédito")</f>
        <v>Boleto</v>
      </c>
      <c r="M691" s="28">
        <v>2000</v>
      </c>
      <c r="N691" s="5">
        <v>1</v>
      </c>
      <c r="O691" s="3" t="str">
        <f>IF(Dados[[#This Row],[Nº DE PARCELAS]]=1,"À vista","À Prazo")</f>
        <v>À vista</v>
      </c>
      <c r="P691" s="33">
        <v>43695</v>
      </c>
      <c r="Q691" s="3" t="s">
        <v>7833</v>
      </c>
    </row>
    <row r="692" spans="1:17" ht="15" customHeight="1" x14ac:dyDescent="0.25">
      <c r="A692" s="8" t="s">
        <v>3729</v>
      </c>
      <c r="B692" s="3" t="s">
        <v>261</v>
      </c>
      <c r="C692" s="3" t="s">
        <v>4397</v>
      </c>
      <c r="D692" s="3" t="str">
        <f t="shared" si="20"/>
        <v>Satam Oliveira Shaw</v>
      </c>
      <c r="E692" s="3">
        <f t="shared" ca="1" si="21"/>
        <v>0.53995895493090407</v>
      </c>
      <c r="F692" s="13" t="s">
        <v>7774</v>
      </c>
      <c r="G692" s="3" t="str">
        <f>Dados[[#This Row],[NOME]]&amp;Dados[[#This Row],[PROVEDOR]]</f>
        <v>Satam@hotmail.com</v>
      </c>
      <c r="H692" s="14">
        <v>14</v>
      </c>
      <c r="I692" s="3" t="str">
        <f>VLOOKUP(Dados[[#This Row],[PREFIXO]],DDD!A:C,2,0)</f>
        <v>São Paulo</v>
      </c>
      <c r="J692" s="3" t="str">
        <f>VLOOKUP(Dados[[#This Row],[PREFIXO]],DDD!A:C,3,0)</f>
        <v>Sudeste</v>
      </c>
      <c r="K692" s="3" t="str">
        <f>IF(Dados[[#This Row],[PREÇO ]]=2000,"Produto A",IF(Dados[[#This Row],[PREÇO ]]=1800,"Produto B","Produto C"))</f>
        <v>Produto A</v>
      </c>
      <c r="L692" s="3" t="str">
        <f>IF(Dados[[#This Row],[Nº DE PARCELAS]]=1,"Boleto","Cartão de crédito")</f>
        <v>Cartão de crédito</v>
      </c>
      <c r="M692" s="28">
        <v>2000</v>
      </c>
      <c r="N692" s="5">
        <v>2</v>
      </c>
      <c r="O692" s="3" t="str">
        <f>IF(Dados[[#This Row],[Nº DE PARCELAS]]=1,"À vista","À Prazo")</f>
        <v>À Prazo</v>
      </c>
      <c r="P692" s="33">
        <v>43696</v>
      </c>
      <c r="Q692" s="3" t="s">
        <v>7834</v>
      </c>
    </row>
    <row r="693" spans="1:17" ht="15" customHeight="1" x14ac:dyDescent="0.25">
      <c r="A693" s="8" t="s">
        <v>3229</v>
      </c>
      <c r="B693" s="3" t="s">
        <v>147</v>
      </c>
      <c r="C693" s="3" t="s">
        <v>4403</v>
      </c>
      <c r="D693" s="3" t="str">
        <f t="shared" si="20"/>
        <v>Neomi Freire Walsh</v>
      </c>
      <c r="E693" s="3">
        <f t="shared" ca="1" si="21"/>
        <v>0.21279156406108113</v>
      </c>
      <c r="F693" s="31" t="s">
        <v>7775</v>
      </c>
      <c r="G693" s="3" t="str">
        <f>Dados[[#This Row],[NOME]]&amp;Dados[[#This Row],[PROVEDOR]]</f>
        <v>Neomi@gmail.com</v>
      </c>
      <c r="H693" s="14">
        <v>49</v>
      </c>
      <c r="I693" s="3" t="str">
        <f>VLOOKUP(Dados[[#This Row],[PREFIXO]],DDD!A:C,2,0)</f>
        <v>Santa Catarina</v>
      </c>
      <c r="J693" s="3" t="str">
        <f>VLOOKUP(Dados[[#This Row],[PREFIXO]],DDD!A:C,3,0)</f>
        <v>Sul</v>
      </c>
      <c r="K693" s="3" t="str">
        <f>IF(Dados[[#This Row],[PREÇO ]]=2000,"Produto A",IF(Dados[[#This Row],[PREÇO ]]=1800,"Produto B","Produto C"))</f>
        <v>Produto A</v>
      </c>
      <c r="L693" s="3" t="str">
        <f>IF(Dados[[#This Row],[Nº DE PARCELAS]]=1,"Boleto","Cartão de crédito")</f>
        <v>Boleto</v>
      </c>
      <c r="M693" s="28">
        <v>2000</v>
      </c>
      <c r="N693" s="5">
        <v>1</v>
      </c>
      <c r="O693" s="3" t="str">
        <f>IF(Dados[[#This Row],[Nº DE PARCELAS]]=1,"À vista","À Prazo")</f>
        <v>À vista</v>
      </c>
      <c r="P693" s="33">
        <v>43696</v>
      </c>
      <c r="Q693" s="3" t="s">
        <v>7832</v>
      </c>
    </row>
    <row r="694" spans="1:17" ht="15" customHeight="1" x14ac:dyDescent="0.25">
      <c r="A694" s="8" t="s">
        <v>4229</v>
      </c>
      <c r="B694" s="3" t="s">
        <v>375</v>
      </c>
      <c r="C694" s="3" t="s">
        <v>4390</v>
      </c>
      <c r="D694" s="3" t="str">
        <f t="shared" si="20"/>
        <v>Yana Vaz McBride</v>
      </c>
      <c r="E694" s="3">
        <f t="shared" ca="1" si="21"/>
        <v>0.18354044501565736</v>
      </c>
      <c r="F694" s="13" t="s">
        <v>7774</v>
      </c>
      <c r="G694" s="3" t="str">
        <f>Dados[[#This Row],[NOME]]&amp;Dados[[#This Row],[PROVEDOR]]</f>
        <v>Yana@hotmail.com</v>
      </c>
      <c r="H694" s="14">
        <v>33</v>
      </c>
      <c r="I694" s="3" t="str">
        <f>VLOOKUP(Dados[[#This Row],[PREFIXO]],DDD!A:C,2,0)</f>
        <v>Minas Gerais</v>
      </c>
      <c r="J694" s="3" t="str">
        <f>VLOOKUP(Dados[[#This Row],[PREFIXO]],DDD!A:C,3,0)</f>
        <v>Sudeste</v>
      </c>
      <c r="K694" s="3" t="str">
        <f>IF(Dados[[#This Row],[PREÇO ]]=2000,"Produto A",IF(Dados[[#This Row],[PREÇO ]]=1800,"Produto B","Produto C"))</f>
        <v>Produto C</v>
      </c>
      <c r="L694" s="3" t="str">
        <f>IF(Dados[[#This Row],[Nº DE PARCELAS]]=1,"Boleto","Cartão de crédito")</f>
        <v>Cartão de crédito</v>
      </c>
      <c r="M694" s="28">
        <v>1500</v>
      </c>
      <c r="N694" s="5">
        <v>10</v>
      </c>
      <c r="O694" s="3" t="str">
        <f>IF(Dados[[#This Row],[Nº DE PARCELAS]]=1,"À vista","À Prazo")</f>
        <v>À Prazo</v>
      </c>
      <c r="P694" s="33">
        <v>43696</v>
      </c>
      <c r="Q694" s="3" t="s">
        <v>7834</v>
      </c>
    </row>
    <row r="695" spans="1:17" ht="15" customHeight="1" x14ac:dyDescent="0.25">
      <c r="A695" s="8" t="s">
        <v>970</v>
      </c>
      <c r="B695" s="3" t="s">
        <v>197</v>
      </c>
      <c r="C695" s="3" t="s">
        <v>4400</v>
      </c>
      <c r="D695" s="3" t="str">
        <f t="shared" si="20"/>
        <v>Bourou Lira Saunders</v>
      </c>
      <c r="E695" s="3">
        <f t="shared" ca="1" si="21"/>
        <v>0.31827869339044323</v>
      </c>
      <c r="F695" s="31" t="s">
        <v>7777</v>
      </c>
      <c r="G695" s="3" t="str">
        <f>Dados[[#This Row],[NOME]]&amp;Dados[[#This Row],[PROVEDOR]]</f>
        <v>Bourou@ig.com</v>
      </c>
      <c r="H695" s="14">
        <v>15</v>
      </c>
      <c r="I695" s="3" t="str">
        <f>VLOOKUP(Dados[[#This Row],[PREFIXO]],DDD!A:C,2,0)</f>
        <v>São Paulo</v>
      </c>
      <c r="J695" s="3" t="str">
        <f>VLOOKUP(Dados[[#This Row],[PREFIXO]],DDD!A:C,3,0)</f>
        <v>Sudeste</v>
      </c>
      <c r="K695" s="3" t="str">
        <f>IF(Dados[[#This Row],[PREÇO ]]=2000,"Produto A",IF(Dados[[#This Row],[PREÇO ]]=1800,"Produto B","Produto C"))</f>
        <v>Produto B</v>
      </c>
      <c r="L695" s="3" t="str">
        <f>IF(Dados[[#This Row],[Nº DE PARCELAS]]=1,"Boleto","Cartão de crédito")</f>
        <v>Cartão de crédito</v>
      </c>
      <c r="M695" s="28">
        <v>1800</v>
      </c>
      <c r="N695" s="5">
        <v>5</v>
      </c>
      <c r="O695" s="3" t="str">
        <f>IF(Dados[[#This Row],[Nº DE PARCELAS]]=1,"À vista","À Prazo")</f>
        <v>À Prazo</v>
      </c>
      <c r="P695" s="33">
        <v>43697</v>
      </c>
      <c r="Q695" s="3" t="s">
        <v>7833</v>
      </c>
    </row>
    <row r="696" spans="1:17" ht="15" customHeight="1" x14ac:dyDescent="0.25">
      <c r="A696" s="8" t="s">
        <v>2426</v>
      </c>
      <c r="B696" s="3" t="s">
        <v>112</v>
      </c>
      <c r="C696" s="3" t="s">
        <v>4378</v>
      </c>
      <c r="D696" s="3" t="str">
        <f t="shared" si="20"/>
        <v>Kiesse Delfino Dempsey</v>
      </c>
      <c r="E696" s="3">
        <f t="shared" ca="1" si="21"/>
        <v>0.69327906596063427</v>
      </c>
      <c r="F696" s="13" t="s">
        <v>7774</v>
      </c>
      <c r="G696" s="3" t="str">
        <f>Dados[[#This Row],[NOME]]&amp;Dados[[#This Row],[PROVEDOR]]</f>
        <v>Kiesse@hotmail.com</v>
      </c>
      <c r="H696" s="14">
        <v>34</v>
      </c>
      <c r="I696" s="3" t="str">
        <f>VLOOKUP(Dados[[#This Row],[PREFIXO]],DDD!A:C,2,0)</f>
        <v>Minas Gerais</v>
      </c>
      <c r="J696" s="3" t="str">
        <f>VLOOKUP(Dados[[#This Row],[PREFIXO]],DDD!A:C,3,0)</f>
        <v>Sudeste</v>
      </c>
      <c r="K696" s="3" t="str">
        <f>IF(Dados[[#This Row],[PREÇO ]]=2000,"Produto A",IF(Dados[[#This Row],[PREÇO ]]=1800,"Produto B","Produto C"))</f>
        <v>Produto A</v>
      </c>
      <c r="L696" s="3" t="str">
        <f>IF(Dados[[#This Row],[Nº DE PARCELAS]]=1,"Boleto","Cartão de crédito")</f>
        <v>Boleto</v>
      </c>
      <c r="M696" s="28">
        <v>2000</v>
      </c>
      <c r="N696" s="5">
        <v>1</v>
      </c>
      <c r="O696" s="3" t="str">
        <f>IF(Dados[[#This Row],[Nº DE PARCELAS]]=1,"À vista","À Prazo")</f>
        <v>À vista</v>
      </c>
      <c r="P696" s="33">
        <v>43697</v>
      </c>
      <c r="Q696" s="3" t="s">
        <v>7834</v>
      </c>
    </row>
    <row r="697" spans="1:17" ht="15" customHeight="1" x14ac:dyDescent="0.25">
      <c r="A697" s="8" t="s">
        <v>2073</v>
      </c>
      <c r="B697" s="3" t="s">
        <v>145</v>
      </c>
      <c r="C697" s="3" t="s">
        <v>4376</v>
      </c>
      <c r="D697" s="3" t="str">
        <f t="shared" si="20"/>
        <v>Jandria Fortaleza Daugherty</v>
      </c>
      <c r="E697" s="3">
        <f t="shared" ca="1" si="21"/>
        <v>0.73758586998818387</v>
      </c>
      <c r="F697" s="13" t="s">
        <v>7774</v>
      </c>
      <c r="G697" s="3" t="str">
        <f>Dados[[#This Row],[NOME]]&amp;Dados[[#This Row],[PROVEDOR]]</f>
        <v>Jandria@hotmail.com</v>
      </c>
      <c r="H697" s="14">
        <v>51</v>
      </c>
      <c r="I697" s="3" t="str">
        <f>VLOOKUP(Dados[[#This Row],[PREFIXO]],DDD!A:C,2,0)</f>
        <v>Rio Grande do Sul</v>
      </c>
      <c r="J697" s="3" t="str">
        <f>VLOOKUP(Dados[[#This Row],[PREFIXO]],DDD!A:C,3,0)</f>
        <v>Sul</v>
      </c>
      <c r="K697" s="3" t="str">
        <f>IF(Dados[[#This Row],[PREÇO ]]=2000,"Produto A",IF(Dados[[#This Row],[PREÇO ]]=1800,"Produto B","Produto C"))</f>
        <v>Produto A</v>
      </c>
      <c r="L697" s="3" t="str">
        <f>IF(Dados[[#This Row],[Nº DE PARCELAS]]=1,"Boleto","Cartão de crédito")</f>
        <v>Boleto</v>
      </c>
      <c r="M697" s="28">
        <v>2000</v>
      </c>
      <c r="N697" s="5">
        <v>1</v>
      </c>
      <c r="O697" s="3" t="str">
        <f>IF(Dados[[#This Row],[Nº DE PARCELAS]]=1,"À vista","À Prazo")</f>
        <v>À vista</v>
      </c>
      <c r="P697" s="33">
        <v>43697</v>
      </c>
      <c r="Q697" s="3" t="s">
        <v>7833</v>
      </c>
    </row>
    <row r="698" spans="1:17" ht="15" customHeight="1" x14ac:dyDescent="0.25">
      <c r="A698" s="8" t="s">
        <v>1000</v>
      </c>
      <c r="B698" s="3" t="s">
        <v>227</v>
      </c>
      <c r="C698" s="3" t="s">
        <v>4391</v>
      </c>
      <c r="D698" s="3" t="str">
        <f t="shared" si="20"/>
        <v>Caitlin Mendes Montgomery</v>
      </c>
      <c r="E698" s="3">
        <f t="shared" ca="1" si="21"/>
        <v>0.84075727131818079</v>
      </c>
      <c r="F698" s="31" t="s">
        <v>7776</v>
      </c>
      <c r="G698" s="3" t="str">
        <f>Dados[[#This Row],[NOME]]&amp;Dados[[#This Row],[PROVEDOR]]</f>
        <v>Caitlin@yahoo.com</v>
      </c>
      <c r="H698" s="14">
        <v>35</v>
      </c>
      <c r="I698" s="3" t="str">
        <f>VLOOKUP(Dados[[#This Row],[PREFIXO]],DDD!A:C,2,0)</f>
        <v>Minas Gerais</v>
      </c>
      <c r="J698" s="3" t="str">
        <f>VLOOKUP(Dados[[#This Row],[PREFIXO]],DDD!A:C,3,0)</f>
        <v>Sudeste</v>
      </c>
      <c r="K698" s="3" t="str">
        <f>IF(Dados[[#This Row],[PREÇO ]]=2000,"Produto A",IF(Dados[[#This Row],[PREÇO ]]=1800,"Produto B","Produto C"))</f>
        <v>Produto B</v>
      </c>
      <c r="L698" s="3" t="str">
        <f>IF(Dados[[#This Row],[Nº DE PARCELAS]]=1,"Boleto","Cartão de crédito")</f>
        <v>Cartão de crédito</v>
      </c>
      <c r="M698" s="28">
        <v>1800</v>
      </c>
      <c r="N698" s="5">
        <v>4</v>
      </c>
      <c r="O698" s="3" t="str">
        <f>IF(Dados[[#This Row],[Nº DE PARCELAS]]=1,"À vista","À Prazo")</f>
        <v>À Prazo</v>
      </c>
      <c r="P698" s="33">
        <v>43698</v>
      </c>
      <c r="Q698" s="3" t="s">
        <v>7832</v>
      </c>
    </row>
    <row r="699" spans="1:17" ht="15" customHeight="1" x14ac:dyDescent="0.25">
      <c r="A699" s="8" t="s">
        <v>3395</v>
      </c>
      <c r="B699" s="3" t="s">
        <v>313</v>
      </c>
      <c r="C699" s="3" t="s">
        <v>4376</v>
      </c>
      <c r="D699" s="3" t="str">
        <f t="shared" si="20"/>
        <v>Paolla Rangel Daugherty</v>
      </c>
      <c r="E699" s="3">
        <f t="shared" ca="1" si="21"/>
        <v>0.28975373831591045</v>
      </c>
      <c r="F699" s="31" t="s">
        <v>7775</v>
      </c>
      <c r="G699" s="3" t="str">
        <f>Dados[[#This Row],[NOME]]&amp;Dados[[#This Row],[PROVEDOR]]</f>
        <v>Paolla@gmail.com</v>
      </c>
      <c r="H699" s="14">
        <v>16</v>
      </c>
      <c r="I699" s="3" t="str">
        <f>VLOOKUP(Dados[[#This Row],[PREFIXO]],DDD!A:C,2,0)</f>
        <v>São Paulo</v>
      </c>
      <c r="J699" s="3" t="str">
        <f>VLOOKUP(Dados[[#This Row],[PREFIXO]],DDD!A:C,3,0)</f>
        <v>Sudeste</v>
      </c>
      <c r="K699" s="3" t="str">
        <f>IF(Dados[[#This Row],[PREÇO ]]=2000,"Produto A",IF(Dados[[#This Row],[PREÇO ]]=1800,"Produto B","Produto C"))</f>
        <v>Produto B</v>
      </c>
      <c r="L699" s="3" t="str">
        <f>IF(Dados[[#This Row],[Nº DE PARCELAS]]=1,"Boleto","Cartão de crédito")</f>
        <v>Cartão de crédito</v>
      </c>
      <c r="M699" s="28">
        <v>1800</v>
      </c>
      <c r="N699" s="5">
        <v>5</v>
      </c>
      <c r="O699" s="3" t="str">
        <f>IF(Dados[[#This Row],[Nº DE PARCELAS]]=1,"À vista","À Prazo")</f>
        <v>À Prazo</v>
      </c>
      <c r="P699" s="33">
        <v>43698</v>
      </c>
      <c r="Q699" s="3" t="s">
        <v>7834</v>
      </c>
    </row>
    <row r="700" spans="1:17" ht="15" customHeight="1" x14ac:dyDescent="0.25">
      <c r="A700" s="8" t="s">
        <v>3058</v>
      </c>
      <c r="B700" s="3" t="s">
        <v>361</v>
      </c>
      <c r="C700" s="3" t="s">
        <v>4388</v>
      </c>
      <c r="D700" s="3" t="str">
        <f t="shared" si="20"/>
        <v>Mikayla Toledo Lynch</v>
      </c>
      <c r="E700" s="3">
        <f t="shared" ca="1" si="21"/>
        <v>0.58472641911649481</v>
      </c>
      <c r="F700" s="31" t="s">
        <v>7777</v>
      </c>
      <c r="G700" s="3" t="str">
        <f>Dados[[#This Row],[NOME]]&amp;Dados[[#This Row],[PROVEDOR]]</f>
        <v>Mikayla@ig.com</v>
      </c>
      <c r="H700" s="14">
        <v>53</v>
      </c>
      <c r="I700" s="3" t="str">
        <f>VLOOKUP(Dados[[#This Row],[PREFIXO]],DDD!A:C,2,0)</f>
        <v>Rio Grande do Sul</v>
      </c>
      <c r="J700" s="3" t="str">
        <f>VLOOKUP(Dados[[#This Row],[PREFIXO]],DDD!A:C,3,0)</f>
        <v>Sul</v>
      </c>
      <c r="K700" s="3" t="str">
        <f>IF(Dados[[#This Row],[PREÇO ]]=2000,"Produto A",IF(Dados[[#This Row],[PREÇO ]]=1800,"Produto B","Produto C"))</f>
        <v>Produto B</v>
      </c>
      <c r="L700" s="3" t="str">
        <f>IF(Dados[[#This Row],[Nº DE PARCELAS]]=1,"Boleto","Cartão de crédito")</f>
        <v>Cartão de crédito</v>
      </c>
      <c r="M700" s="28">
        <v>1800</v>
      </c>
      <c r="N700" s="5">
        <v>7</v>
      </c>
      <c r="O700" s="3" t="str">
        <f>IF(Dados[[#This Row],[Nº DE PARCELAS]]=1,"À vista","À Prazo")</f>
        <v>À Prazo</v>
      </c>
      <c r="P700" s="33">
        <v>43698</v>
      </c>
      <c r="Q700" s="3" t="s">
        <v>7833</v>
      </c>
    </row>
    <row r="701" spans="1:17" ht="15" customHeight="1" x14ac:dyDescent="0.25">
      <c r="A701" s="8" t="s">
        <v>1792</v>
      </c>
      <c r="B701" s="3" t="s">
        <v>250</v>
      </c>
      <c r="C701" s="3" t="s">
        <v>4368</v>
      </c>
      <c r="D701" s="3" t="str">
        <f t="shared" si="20"/>
        <v>Hália Naves Weber</v>
      </c>
      <c r="E701" s="3">
        <f t="shared" ca="1" si="21"/>
        <v>0.23295783109826618</v>
      </c>
      <c r="F701" s="31" t="s">
        <v>7776</v>
      </c>
      <c r="G701" s="3" t="str">
        <f>Dados[[#This Row],[NOME]]&amp;Dados[[#This Row],[PROVEDOR]]</f>
        <v>Hália@yahoo.com</v>
      </c>
      <c r="H701" s="14">
        <v>54</v>
      </c>
      <c r="I701" s="3" t="str">
        <f>VLOOKUP(Dados[[#This Row],[PREFIXO]],DDD!A:C,2,0)</f>
        <v>Rio Grande do Sul</v>
      </c>
      <c r="J701" s="3" t="str">
        <f>VLOOKUP(Dados[[#This Row],[PREFIXO]],DDD!A:C,3,0)</f>
        <v>Sul</v>
      </c>
      <c r="K701" s="3" t="str">
        <f>IF(Dados[[#This Row],[PREÇO ]]=2000,"Produto A",IF(Dados[[#This Row],[PREÇO ]]=1800,"Produto B","Produto C"))</f>
        <v>Produto C</v>
      </c>
      <c r="L701" s="3" t="str">
        <f>IF(Dados[[#This Row],[Nº DE PARCELAS]]=1,"Boleto","Cartão de crédito")</f>
        <v>Cartão de crédito</v>
      </c>
      <c r="M701" s="28">
        <v>1500</v>
      </c>
      <c r="N701" s="5">
        <v>10</v>
      </c>
      <c r="O701" s="3" t="str">
        <f>IF(Dados[[#This Row],[Nº DE PARCELAS]]=1,"À vista","À Prazo")</f>
        <v>À Prazo</v>
      </c>
      <c r="P701" s="33">
        <v>43699</v>
      </c>
      <c r="Q701" s="3" t="s">
        <v>7833</v>
      </c>
    </row>
    <row r="702" spans="1:17" ht="15" customHeight="1" x14ac:dyDescent="0.25">
      <c r="A702" s="8" t="s">
        <v>1063</v>
      </c>
      <c r="B702" s="3" t="s">
        <v>291</v>
      </c>
      <c r="C702" s="3" t="s">
        <v>4378</v>
      </c>
      <c r="D702" s="3" t="str">
        <f t="shared" si="20"/>
        <v>Caylainy Pestana Dempsey</v>
      </c>
      <c r="E702" s="3">
        <f t="shared" ca="1" si="21"/>
        <v>0.33679825295694943</v>
      </c>
      <c r="F702" s="31" t="s">
        <v>7775</v>
      </c>
      <c r="G702" s="3" t="str">
        <f>Dados[[#This Row],[NOME]]&amp;Dados[[#This Row],[PROVEDOR]]</f>
        <v>Caylainy@gmail.com</v>
      </c>
      <c r="H702" s="14">
        <v>37</v>
      </c>
      <c r="I702" s="3" t="str">
        <f>VLOOKUP(Dados[[#This Row],[PREFIXO]],DDD!A:C,2,0)</f>
        <v>Minas Gerais</v>
      </c>
      <c r="J702" s="3" t="str">
        <f>VLOOKUP(Dados[[#This Row],[PREFIXO]],DDD!A:C,3,0)</f>
        <v>Sudeste</v>
      </c>
      <c r="K702" s="3" t="str">
        <f>IF(Dados[[#This Row],[PREÇO ]]=2000,"Produto A",IF(Dados[[#This Row],[PREÇO ]]=1800,"Produto B","Produto C"))</f>
        <v>Produto A</v>
      </c>
      <c r="L702" s="3" t="str">
        <f>IF(Dados[[#This Row],[Nº DE PARCELAS]]=1,"Boleto","Cartão de crédito")</f>
        <v>Cartão de crédito</v>
      </c>
      <c r="M702" s="28">
        <v>2000</v>
      </c>
      <c r="N702" s="5">
        <v>2</v>
      </c>
      <c r="O702" s="3" t="str">
        <f>IF(Dados[[#This Row],[Nº DE PARCELAS]]=1,"À vista","À Prazo")</f>
        <v>À Prazo</v>
      </c>
      <c r="P702" s="33">
        <v>43699</v>
      </c>
      <c r="Q702" s="3" t="s">
        <v>7832</v>
      </c>
    </row>
    <row r="703" spans="1:17" ht="15" customHeight="1" x14ac:dyDescent="0.25">
      <c r="A703" s="8" t="s">
        <v>4256</v>
      </c>
      <c r="B703" s="3" t="s">
        <v>16</v>
      </c>
      <c r="C703" s="3" t="s">
        <v>4379</v>
      </c>
      <c r="D703" s="3" t="str">
        <f t="shared" si="20"/>
        <v>Yasmmyn Alves Duncan</v>
      </c>
      <c r="E703" s="3">
        <f t="shared" ca="1" si="21"/>
        <v>6.6336547293055492E-2</v>
      </c>
      <c r="F703" s="13" t="s">
        <v>7774</v>
      </c>
      <c r="G703" s="3" t="str">
        <f>Dados[[#This Row],[NOME]]&amp;Dados[[#This Row],[PROVEDOR]]</f>
        <v>Yasmmyn@hotmail.com</v>
      </c>
      <c r="H703" s="14">
        <v>17</v>
      </c>
      <c r="I703" s="3" t="str">
        <f>VLOOKUP(Dados[[#This Row],[PREFIXO]],DDD!A:C,2,0)</f>
        <v>São Paulo</v>
      </c>
      <c r="J703" s="3" t="str">
        <f>VLOOKUP(Dados[[#This Row],[PREFIXO]],DDD!A:C,3,0)</f>
        <v>Sudeste</v>
      </c>
      <c r="K703" s="3" t="str">
        <f>IF(Dados[[#This Row],[PREÇO ]]=2000,"Produto A",IF(Dados[[#This Row],[PREÇO ]]=1800,"Produto B","Produto C"))</f>
        <v>Produto A</v>
      </c>
      <c r="L703" s="3" t="str">
        <f>IF(Dados[[#This Row],[Nº DE PARCELAS]]=1,"Boleto","Cartão de crédito")</f>
        <v>Boleto</v>
      </c>
      <c r="M703" s="28">
        <v>2000</v>
      </c>
      <c r="N703" s="5">
        <v>1</v>
      </c>
      <c r="O703" s="3" t="str">
        <f>IF(Dados[[#This Row],[Nº DE PARCELAS]]=1,"À vista","À Prazo")</f>
        <v>À vista</v>
      </c>
      <c r="P703" s="33">
        <v>43699</v>
      </c>
      <c r="Q703" s="3" t="s">
        <v>7833</v>
      </c>
    </row>
    <row r="704" spans="1:17" ht="15" customHeight="1" x14ac:dyDescent="0.25">
      <c r="A704" s="8" t="s">
        <v>3809</v>
      </c>
      <c r="B704" s="3" t="s">
        <v>341</v>
      </c>
      <c r="C704" s="3" t="s">
        <v>4399</v>
      </c>
      <c r="D704" s="3" t="str">
        <f t="shared" si="20"/>
        <v>Sidakpreet Saraiva Reese</v>
      </c>
      <c r="E704" s="3">
        <f t="shared" ca="1" si="21"/>
        <v>0.51124667779733379</v>
      </c>
      <c r="F704" s="31" t="s">
        <v>7775</v>
      </c>
      <c r="G704" s="3" t="str">
        <f>Dados[[#This Row],[NOME]]&amp;Dados[[#This Row],[PROVEDOR]]</f>
        <v>Sidakpreet@gmail.com</v>
      </c>
      <c r="H704" s="14">
        <v>18</v>
      </c>
      <c r="I704" s="3" t="str">
        <f>VLOOKUP(Dados[[#This Row],[PREFIXO]],DDD!A:C,2,0)</f>
        <v>São Paulo</v>
      </c>
      <c r="J704" s="3" t="str">
        <f>VLOOKUP(Dados[[#This Row],[PREFIXO]],DDD!A:C,3,0)</f>
        <v>Sudeste</v>
      </c>
      <c r="K704" s="3" t="str">
        <f>IF(Dados[[#This Row],[PREÇO ]]=2000,"Produto A",IF(Dados[[#This Row],[PREÇO ]]=1800,"Produto B","Produto C"))</f>
        <v>Produto A</v>
      </c>
      <c r="L704" s="3" t="str">
        <f>IF(Dados[[#This Row],[Nº DE PARCELAS]]=1,"Boleto","Cartão de crédito")</f>
        <v>Boleto</v>
      </c>
      <c r="M704" s="28">
        <v>2000</v>
      </c>
      <c r="N704" s="5">
        <v>1</v>
      </c>
      <c r="O704" s="3" t="str">
        <f>IF(Dados[[#This Row],[Nº DE PARCELAS]]=1,"À vista","À Prazo")</f>
        <v>À vista</v>
      </c>
      <c r="P704" s="33">
        <v>43700</v>
      </c>
      <c r="Q704" s="3" t="s">
        <v>7834</v>
      </c>
    </row>
    <row r="705" spans="1:17" ht="15" customHeight="1" x14ac:dyDescent="0.25">
      <c r="A705" s="8" t="s">
        <v>1227</v>
      </c>
      <c r="B705" s="3" t="s">
        <v>70</v>
      </c>
      <c r="C705" s="3" t="s">
        <v>4386</v>
      </c>
      <c r="D705" s="3" t="str">
        <f t="shared" si="20"/>
        <v>Dana Brasiliense Higgins</v>
      </c>
      <c r="E705" s="3">
        <f t="shared" ca="1" si="21"/>
        <v>0.31965113335897977</v>
      </c>
      <c r="F705" s="31" t="s">
        <v>7775</v>
      </c>
      <c r="G705" s="3" t="str">
        <f>Dados[[#This Row],[NOME]]&amp;Dados[[#This Row],[PROVEDOR]]</f>
        <v>Dana@gmail.com</v>
      </c>
      <c r="H705" s="14">
        <v>55</v>
      </c>
      <c r="I705" s="3" t="str">
        <f>VLOOKUP(Dados[[#This Row],[PREFIXO]],DDD!A:C,2,0)</f>
        <v>Rio Grande do Sul</v>
      </c>
      <c r="J705" s="3" t="str">
        <f>VLOOKUP(Dados[[#This Row],[PREFIXO]],DDD!A:C,3,0)</f>
        <v>Sul</v>
      </c>
      <c r="K705" s="3" t="str">
        <f>IF(Dados[[#This Row],[PREÇO ]]=2000,"Produto A",IF(Dados[[#This Row],[PREÇO ]]=1800,"Produto B","Produto C"))</f>
        <v>Produto A</v>
      </c>
      <c r="L705" s="3" t="str">
        <f>IF(Dados[[#This Row],[Nº DE PARCELAS]]=1,"Boleto","Cartão de crédito")</f>
        <v>Cartão de crédito</v>
      </c>
      <c r="M705" s="28">
        <v>2000</v>
      </c>
      <c r="N705" s="5">
        <v>2</v>
      </c>
      <c r="O705" s="3" t="str">
        <f>IF(Dados[[#This Row],[Nº DE PARCELAS]]=1,"À vista","À Prazo")</f>
        <v>À Prazo</v>
      </c>
      <c r="P705" s="33">
        <v>43700</v>
      </c>
      <c r="Q705" s="3" t="s">
        <v>7834</v>
      </c>
    </row>
    <row r="706" spans="1:17" ht="15" customHeight="1" x14ac:dyDescent="0.25">
      <c r="A706" s="8" t="s">
        <v>968</v>
      </c>
      <c r="B706" s="3" t="s">
        <v>195</v>
      </c>
      <c r="C706" s="3" t="s">
        <v>4398</v>
      </c>
      <c r="D706" s="3" t="str">
        <f t="shared" ref="D706:D769" si="22">A706&amp;" "&amp;B706&amp;" "&amp;C706</f>
        <v>Blessing Lima Ramsey</v>
      </c>
      <c r="E706" s="3">
        <f t="shared" ref="E706:E769" ca="1" si="23">RAND()</f>
        <v>0.94788243227393298</v>
      </c>
      <c r="F706" s="31" t="s">
        <v>7775</v>
      </c>
      <c r="G706" s="3" t="str">
        <f>Dados[[#This Row],[NOME]]&amp;Dados[[#This Row],[PROVEDOR]]</f>
        <v>Blessing@gmail.com</v>
      </c>
      <c r="H706" s="14">
        <v>38</v>
      </c>
      <c r="I706" s="3" t="str">
        <f>VLOOKUP(Dados[[#This Row],[PREFIXO]],DDD!A:C,2,0)</f>
        <v>Minas Gerais</v>
      </c>
      <c r="J706" s="3" t="str">
        <f>VLOOKUP(Dados[[#This Row],[PREFIXO]],DDD!A:C,3,0)</f>
        <v>Sudeste</v>
      </c>
      <c r="K706" s="3" t="str">
        <f>IF(Dados[[#This Row],[PREÇO ]]=2000,"Produto A",IF(Dados[[#This Row],[PREÇO ]]=1800,"Produto B","Produto C"))</f>
        <v>Produto A</v>
      </c>
      <c r="L706" s="3" t="str">
        <f>IF(Dados[[#This Row],[Nº DE PARCELAS]]=1,"Boleto","Cartão de crédito")</f>
        <v>Boleto</v>
      </c>
      <c r="M706" s="28">
        <v>2000</v>
      </c>
      <c r="N706" s="5">
        <v>1</v>
      </c>
      <c r="O706" s="3" t="str">
        <f>IF(Dados[[#This Row],[Nº DE PARCELAS]]=1,"À vista","À Prazo")</f>
        <v>À vista</v>
      </c>
      <c r="P706" s="33">
        <v>43700</v>
      </c>
      <c r="Q706" s="3" t="s">
        <v>7833</v>
      </c>
    </row>
    <row r="707" spans="1:17" ht="15" customHeight="1" x14ac:dyDescent="0.25">
      <c r="A707" s="8" t="s">
        <v>710</v>
      </c>
      <c r="B707" s="3" t="s">
        <v>323</v>
      </c>
      <c r="C707" s="3" t="s">
        <v>4375</v>
      </c>
      <c r="D707" s="3" t="str">
        <f t="shared" si="22"/>
        <v>Andreia Romão Costello</v>
      </c>
      <c r="E707" s="3">
        <f t="shared" ca="1" si="23"/>
        <v>3.0827193327076174E-2</v>
      </c>
      <c r="F707" s="31" t="s">
        <v>7775</v>
      </c>
      <c r="G707" s="3" t="str">
        <f>Dados[[#This Row],[NOME]]&amp;Dados[[#This Row],[PROVEDOR]]</f>
        <v>Andreia@gmail.com</v>
      </c>
      <c r="H707" s="14">
        <v>19</v>
      </c>
      <c r="I707" s="3" t="str">
        <f>VLOOKUP(Dados[[#This Row],[PREFIXO]],DDD!A:C,2,0)</f>
        <v>São Paulo</v>
      </c>
      <c r="J707" s="3" t="str">
        <f>VLOOKUP(Dados[[#This Row],[PREFIXO]],DDD!A:C,3,0)</f>
        <v>Sudeste</v>
      </c>
      <c r="K707" s="3" t="str">
        <f>IF(Dados[[#This Row],[PREÇO ]]=2000,"Produto A",IF(Dados[[#This Row],[PREÇO ]]=1800,"Produto B","Produto C"))</f>
        <v>Produto A</v>
      </c>
      <c r="L707" s="3" t="str">
        <f>IF(Dados[[#This Row],[Nº DE PARCELAS]]=1,"Boleto","Cartão de crédito")</f>
        <v>Cartão de crédito</v>
      </c>
      <c r="M707" s="28">
        <v>2000</v>
      </c>
      <c r="N707" s="5">
        <v>2</v>
      </c>
      <c r="O707" s="3" t="str">
        <f>IF(Dados[[#This Row],[Nº DE PARCELAS]]=1,"À vista","À Prazo")</f>
        <v>À Prazo</v>
      </c>
      <c r="P707" s="33">
        <v>43701</v>
      </c>
      <c r="Q707" s="3" t="s">
        <v>7831</v>
      </c>
    </row>
    <row r="708" spans="1:17" ht="15" customHeight="1" x14ac:dyDescent="0.25">
      <c r="A708" s="8" t="s">
        <v>1690</v>
      </c>
      <c r="B708" s="3" t="s">
        <v>148</v>
      </c>
      <c r="C708" s="3" t="s">
        <v>4383</v>
      </c>
      <c r="D708" s="3" t="str">
        <f t="shared" si="22"/>
        <v>Francisca Freitas Fitzgerald</v>
      </c>
      <c r="E708" s="3">
        <f t="shared" ca="1" si="23"/>
        <v>9.4065143705578946E-2</v>
      </c>
      <c r="F708" s="31" t="s">
        <v>7775</v>
      </c>
      <c r="G708" s="3" t="str">
        <f>Dados[[#This Row],[NOME]]&amp;Dados[[#This Row],[PROVEDOR]]</f>
        <v>Francisca@gmail.com</v>
      </c>
      <c r="H708" s="14">
        <v>61</v>
      </c>
      <c r="I708" s="3" t="str">
        <f>VLOOKUP(Dados[[#This Row],[PREFIXO]],DDD!A:C,2,0)</f>
        <v>Distrito Federal</v>
      </c>
      <c r="J708" s="3" t="str">
        <f>VLOOKUP(Dados[[#This Row],[PREFIXO]],DDD!A:C,3,0)</f>
        <v>Centro-Oeste</v>
      </c>
      <c r="K708" s="3" t="str">
        <f>IF(Dados[[#This Row],[PREÇO ]]=2000,"Produto A",IF(Dados[[#This Row],[PREÇO ]]=1800,"Produto B","Produto C"))</f>
        <v>Produto C</v>
      </c>
      <c r="L708" s="3" t="str">
        <f>IF(Dados[[#This Row],[Nº DE PARCELAS]]=1,"Boleto","Cartão de crédito")</f>
        <v>Cartão de crédito</v>
      </c>
      <c r="M708" s="28">
        <v>1500</v>
      </c>
      <c r="N708" s="5">
        <v>9</v>
      </c>
      <c r="O708" s="3" t="str">
        <f>IF(Dados[[#This Row],[Nº DE PARCELAS]]=1,"À vista","À Prazo")</f>
        <v>À Prazo</v>
      </c>
      <c r="P708" s="33">
        <v>43701</v>
      </c>
      <c r="Q708" s="3" t="s">
        <v>7833</v>
      </c>
    </row>
    <row r="709" spans="1:17" ht="15" customHeight="1" x14ac:dyDescent="0.25">
      <c r="A709" s="8" t="s">
        <v>907</v>
      </c>
      <c r="B709" s="3" t="s">
        <v>134</v>
      </c>
      <c r="C709" s="3" t="s">
        <v>4377</v>
      </c>
      <c r="D709" s="3" t="str">
        <f t="shared" si="22"/>
        <v>Azka Ferro Donovan</v>
      </c>
      <c r="E709" s="3">
        <f t="shared" ca="1" si="23"/>
        <v>0.94407147546893755</v>
      </c>
      <c r="F709" s="31" t="s">
        <v>7775</v>
      </c>
      <c r="G709" s="3" t="str">
        <f>Dados[[#This Row],[NOME]]&amp;Dados[[#This Row],[PROVEDOR]]</f>
        <v>Azka@gmail.com</v>
      </c>
      <c r="H709" s="14">
        <v>41</v>
      </c>
      <c r="I709" s="3" t="str">
        <f>VLOOKUP(Dados[[#This Row],[PREFIXO]],DDD!A:C,2,0)</f>
        <v>Paraná</v>
      </c>
      <c r="J709" s="3" t="str">
        <f>VLOOKUP(Dados[[#This Row],[PREFIXO]],DDD!A:C,3,0)</f>
        <v>Sul</v>
      </c>
      <c r="K709" s="3" t="str">
        <f>IF(Dados[[#This Row],[PREÇO ]]=2000,"Produto A",IF(Dados[[#This Row],[PREÇO ]]=1800,"Produto B","Produto C"))</f>
        <v>Produto B</v>
      </c>
      <c r="L709" s="3" t="str">
        <f>IF(Dados[[#This Row],[Nº DE PARCELAS]]=1,"Boleto","Cartão de crédito")</f>
        <v>Cartão de crédito</v>
      </c>
      <c r="M709" s="28">
        <v>1800</v>
      </c>
      <c r="N709" s="5">
        <v>4</v>
      </c>
      <c r="O709" s="3" t="str">
        <f>IF(Dados[[#This Row],[Nº DE PARCELAS]]=1,"À vista","À Prazo")</f>
        <v>À Prazo</v>
      </c>
      <c r="P709" s="33">
        <v>43701</v>
      </c>
      <c r="Q709" s="3" t="s">
        <v>7834</v>
      </c>
    </row>
    <row r="710" spans="1:17" ht="15" customHeight="1" x14ac:dyDescent="0.25">
      <c r="A710" s="8" t="s">
        <v>2889</v>
      </c>
      <c r="B710" s="3" t="s">
        <v>192</v>
      </c>
      <c r="C710" s="3" t="s">
        <v>4376</v>
      </c>
      <c r="D710" s="3" t="str">
        <f t="shared" si="22"/>
        <v>Margarita Leme Daugherty</v>
      </c>
      <c r="E710" s="3">
        <f t="shared" ca="1" si="23"/>
        <v>0.50121279487078374</v>
      </c>
      <c r="F710" s="13" t="s">
        <v>7774</v>
      </c>
      <c r="G710" s="3" t="str">
        <f>Dados[[#This Row],[NOME]]&amp;Dados[[#This Row],[PROVEDOR]]</f>
        <v>Margarita@hotmail.com</v>
      </c>
      <c r="H710" s="14">
        <v>42</v>
      </c>
      <c r="I710" s="3" t="str">
        <f>VLOOKUP(Dados[[#This Row],[PREFIXO]],DDD!A:C,2,0)</f>
        <v>Paraná</v>
      </c>
      <c r="J710" s="3" t="str">
        <f>VLOOKUP(Dados[[#This Row],[PREFIXO]],DDD!A:C,3,0)</f>
        <v>Sul</v>
      </c>
      <c r="K710" s="3" t="str">
        <f>IF(Dados[[#This Row],[PREÇO ]]=2000,"Produto A",IF(Dados[[#This Row],[PREÇO ]]=1800,"Produto B","Produto C"))</f>
        <v>Produto C</v>
      </c>
      <c r="L710" s="3" t="str">
        <f>IF(Dados[[#This Row],[Nº DE PARCELAS]]=1,"Boleto","Cartão de crédito")</f>
        <v>Cartão de crédito</v>
      </c>
      <c r="M710" s="28">
        <v>1500</v>
      </c>
      <c r="N710" s="5">
        <v>8</v>
      </c>
      <c r="O710" s="3" t="str">
        <f>IF(Dados[[#This Row],[Nº DE PARCELAS]]=1,"À vista","À Prazo")</f>
        <v>À Prazo</v>
      </c>
      <c r="P710" s="33">
        <v>43702</v>
      </c>
      <c r="Q710" s="3" t="s">
        <v>7834</v>
      </c>
    </row>
    <row r="711" spans="1:17" ht="15" customHeight="1" x14ac:dyDescent="0.25">
      <c r="A711" s="8" t="s">
        <v>2712</v>
      </c>
      <c r="B711" s="3" t="s">
        <v>14</v>
      </c>
      <c r="C711" s="3" t="s">
        <v>4392</v>
      </c>
      <c r="D711" s="3" t="str">
        <f t="shared" si="22"/>
        <v>Lourdes Alvarenga McLaughlin</v>
      </c>
      <c r="E711" s="3">
        <f t="shared" ca="1" si="23"/>
        <v>0.55761511438360056</v>
      </c>
      <c r="F711" s="13" t="s">
        <v>7774</v>
      </c>
      <c r="G711" s="3" t="str">
        <f>Dados[[#This Row],[NOME]]&amp;Dados[[#This Row],[PROVEDOR]]</f>
        <v>Lourdes@hotmail.com</v>
      </c>
      <c r="H711" s="14">
        <v>62</v>
      </c>
      <c r="I711" s="3" t="str">
        <f>VLOOKUP(Dados[[#This Row],[PREFIXO]],DDD!A:C,2,0)</f>
        <v>Goiás</v>
      </c>
      <c r="J711" s="3" t="str">
        <f>VLOOKUP(Dados[[#This Row],[PREFIXO]],DDD!A:C,3,0)</f>
        <v>Centro-Oeste</v>
      </c>
      <c r="K711" s="3" t="str">
        <f>IF(Dados[[#This Row],[PREÇO ]]=2000,"Produto A",IF(Dados[[#This Row],[PREÇO ]]=1800,"Produto B","Produto C"))</f>
        <v>Produto B</v>
      </c>
      <c r="L711" s="3" t="str">
        <f>IF(Dados[[#This Row],[Nº DE PARCELAS]]=1,"Boleto","Cartão de crédito")</f>
        <v>Cartão de crédito</v>
      </c>
      <c r="M711" s="28">
        <v>1800</v>
      </c>
      <c r="N711" s="5">
        <v>6</v>
      </c>
      <c r="O711" s="3" t="str">
        <f>IF(Dados[[#This Row],[Nº DE PARCELAS]]=1,"À vista","À Prazo")</f>
        <v>À Prazo</v>
      </c>
      <c r="P711" s="33">
        <v>43702</v>
      </c>
      <c r="Q711" s="3" t="s">
        <v>7833</v>
      </c>
    </row>
    <row r="712" spans="1:17" ht="15" customHeight="1" x14ac:dyDescent="0.25">
      <c r="A712" s="8" t="s">
        <v>1248</v>
      </c>
      <c r="B712" s="3" t="s">
        <v>91</v>
      </c>
      <c r="C712" s="3" t="s">
        <v>4369</v>
      </c>
      <c r="D712" s="3" t="str">
        <f t="shared" si="22"/>
        <v>Darlynn Castro Ballard</v>
      </c>
      <c r="E712" s="3">
        <f t="shared" ca="1" si="23"/>
        <v>0.4220126107222042</v>
      </c>
      <c r="F712" s="31" t="s">
        <v>7777</v>
      </c>
      <c r="G712" s="3" t="str">
        <f>Dados[[#This Row],[NOME]]&amp;Dados[[#This Row],[PROVEDOR]]</f>
        <v>Darlynn@ig.com</v>
      </c>
      <c r="H712" s="14">
        <v>21</v>
      </c>
      <c r="I712" s="3" t="str">
        <f>VLOOKUP(Dados[[#This Row],[PREFIXO]],DDD!A:C,2,0)</f>
        <v>Rio de Janeiro</v>
      </c>
      <c r="J712" s="3" t="str">
        <f>VLOOKUP(Dados[[#This Row],[PREFIXO]],DDD!A:C,3,0)</f>
        <v>Sudeste</v>
      </c>
      <c r="K712" s="3" t="str">
        <f>IF(Dados[[#This Row],[PREÇO ]]=2000,"Produto A",IF(Dados[[#This Row],[PREÇO ]]=1800,"Produto B","Produto C"))</f>
        <v>Produto B</v>
      </c>
      <c r="L712" s="3" t="str">
        <f>IF(Dados[[#This Row],[Nº DE PARCELAS]]=1,"Boleto","Cartão de crédito")</f>
        <v>Cartão de crédito</v>
      </c>
      <c r="M712" s="28">
        <v>1800</v>
      </c>
      <c r="N712" s="5">
        <v>5</v>
      </c>
      <c r="O712" s="3" t="str">
        <f>IF(Dados[[#This Row],[Nº DE PARCELAS]]=1,"À vista","À Prazo")</f>
        <v>À Prazo</v>
      </c>
      <c r="P712" s="33">
        <v>43702</v>
      </c>
      <c r="Q712" s="3" t="s">
        <v>7833</v>
      </c>
    </row>
    <row r="713" spans="1:17" ht="15" customHeight="1" x14ac:dyDescent="0.25">
      <c r="A713" s="8" t="s">
        <v>576</v>
      </c>
      <c r="B713" s="3" t="s">
        <v>188</v>
      </c>
      <c r="C713" s="3" t="s">
        <v>4395</v>
      </c>
      <c r="D713" s="3" t="str">
        <f t="shared" si="22"/>
        <v>Alifiyah Lange Stack</v>
      </c>
      <c r="E713" s="3">
        <f t="shared" ca="1" si="23"/>
        <v>0.35954482973481205</v>
      </c>
      <c r="F713" s="31" t="s">
        <v>7775</v>
      </c>
      <c r="G713" s="3" t="str">
        <f>Dados[[#This Row],[NOME]]&amp;Dados[[#This Row],[PROVEDOR]]</f>
        <v>Alifiyah@gmail.com</v>
      </c>
      <c r="H713" s="14">
        <v>43</v>
      </c>
      <c r="I713" s="3" t="str">
        <f>VLOOKUP(Dados[[#This Row],[PREFIXO]],DDD!A:C,2,0)</f>
        <v>Paraná</v>
      </c>
      <c r="J713" s="3" t="str">
        <f>VLOOKUP(Dados[[#This Row],[PREFIXO]],DDD!A:C,3,0)</f>
        <v>Sul</v>
      </c>
      <c r="K713" s="3" t="str">
        <f>IF(Dados[[#This Row],[PREÇO ]]=2000,"Produto A",IF(Dados[[#This Row],[PREÇO ]]=1800,"Produto B","Produto C"))</f>
        <v>Produto B</v>
      </c>
      <c r="L713" s="3" t="str">
        <f>IF(Dados[[#This Row],[Nº DE PARCELAS]]=1,"Boleto","Cartão de crédito")</f>
        <v>Cartão de crédito</v>
      </c>
      <c r="M713" s="28">
        <v>1800</v>
      </c>
      <c r="N713" s="5">
        <v>5</v>
      </c>
      <c r="O713" s="3" t="str">
        <f>IF(Dados[[#This Row],[Nº DE PARCELAS]]=1,"À vista","À Prazo")</f>
        <v>À Prazo</v>
      </c>
      <c r="P713" s="33">
        <v>43703</v>
      </c>
      <c r="Q713" s="3" t="s">
        <v>7831</v>
      </c>
    </row>
    <row r="714" spans="1:17" ht="15" customHeight="1" x14ac:dyDescent="0.25">
      <c r="A714" s="8" t="s">
        <v>645</v>
      </c>
      <c r="B714" s="3" t="s">
        <v>257</v>
      </c>
      <c r="C714" s="3" t="s">
        <v>4386</v>
      </c>
      <c r="D714" s="3" t="str">
        <f t="shared" si="22"/>
        <v>Amélie Noronha Higgins</v>
      </c>
      <c r="E714" s="3">
        <f t="shared" ca="1" si="23"/>
        <v>0.26808574667500684</v>
      </c>
      <c r="F714" s="13" t="s">
        <v>7774</v>
      </c>
      <c r="G714" s="3" t="str">
        <f>Dados[[#This Row],[NOME]]&amp;Dados[[#This Row],[PROVEDOR]]</f>
        <v>Amélie@hotmail.com</v>
      </c>
      <c r="H714" s="14">
        <v>22</v>
      </c>
      <c r="I714" s="3" t="str">
        <f>VLOOKUP(Dados[[#This Row],[PREFIXO]],DDD!A:C,2,0)</f>
        <v>Rio de Janeiro</v>
      </c>
      <c r="J714" s="3" t="str">
        <f>VLOOKUP(Dados[[#This Row],[PREFIXO]],DDD!A:C,3,0)</f>
        <v>Sudeste</v>
      </c>
      <c r="K714" s="3" t="str">
        <f>IF(Dados[[#This Row],[PREÇO ]]=2000,"Produto A",IF(Dados[[#This Row],[PREÇO ]]=1800,"Produto B","Produto C"))</f>
        <v>Produto A</v>
      </c>
      <c r="L714" s="3" t="str">
        <f>IF(Dados[[#This Row],[Nº DE PARCELAS]]=1,"Boleto","Cartão de crédito")</f>
        <v>Cartão de crédito</v>
      </c>
      <c r="M714" s="28">
        <v>2000</v>
      </c>
      <c r="N714" s="5">
        <v>2</v>
      </c>
      <c r="O714" s="3" t="str">
        <f>IF(Dados[[#This Row],[Nº DE PARCELAS]]=1,"À vista","À Prazo")</f>
        <v>À Prazo</v>
      </c>
      <c r="P714" s="33">
        <v>43703</v>
      </c>
      <c r="Q714" s="3" t="s">
        <v>7834</v>
      </c>
    </row>
    <row r="715" spans="1:17" ht="15" customHeight="1" x14ac:dyDescent="0.25">
      <c r="A715" s="8" t="s">
        <v>2956</v>
      </c>
      <c r="B715" s="3" t="s">
        <v>259</v>
      </c>
      <c r="C715" s="3" t="s">
        <v>4395</v>
      </c>
      <c r="D715" s="3" t="str">
        <f t="shared" si="22"/>
        <v>Marya Olioti Stack</v>
      </c>
      <c r="E715" s="3">
        <f t="shared" ca="1" si="23"/>
        <v>0.6224525346206714</v>
      </c>
      <c r="F715" s="31" t="s">
        <v>7775</v>
      </c>
      <c r="G715" s="3" t="str">
        <f>Dados[[#This Row],[NOME]]&amp;Dados[[#This Row],[PROVEDOR]]</f>
        <v>Marya@gmail.com</v>
      </c>
      <c r="H715" s="14">
        <v>63</v>
      </c>
      <c r="I715" s="3" t="str">
        <f>VLOOKUP(Dados[[#This Row],[PREFIXO]],DDD!A:C,2,0)</f>
        <v>Tocantins</v>
      </c>
      <c r="J715" s="3" t="str">
        <f>VLOOKUP(Dados[[#This Row],[PREFIXO]],DDD!A:C,3,0)</f>
        <v>Norte</v>
      </c>
      <c r="K715" s="3" t="str">
        <f>IF(Dados[[#This Row],[PREÇO ]]=2000,"Produto A",IF(Dados[[#This Row],[PREÇO ]]=1800,"Produto B","Produto C"))</f>
        <v>Produto A</v>
      </c>
      <c r="L715" s="3" t="str">
        <f>IF(Dados[[#This Row],[Nº DE PARCELAS]]=1,"Boleto","Cartão de crédito")</f>
        <v>Boleto</v>
      </c>
      <c r="M715" s="28">
        <v>2000</v>
      </c>
      <c r="N715" s="5">
        <v>1</v>
      </c>
      <c r="O715" s="3" t="str">
        <f>IF(Dados[[#This Row],[Nº DE PARCELAS]]=1,"À vista","À Prazo")</f>
        <v>À vista</v>
      </c>
      <c r="P715" s="33">
        <v>43703</v>
      </c>
      <c r="Q715" s="3" t="s">
        <v>7834</v>
      </c>
    </row>
    <row r="716" spans="1:17" ht="15" customHeight="1" x14ac:dyDescent="0.25">
      <c r="A716" s="8" t="s">
        <v>3308</v>
      </c>
      <c r="B716" s="3" t="s">
        <v>226</v>
      </c>
      <c r="C716" s="3" t="s">
        <v>4404</v>
      </c>
      <c r="D716" s="3" t="str">
        <f t="shared" si="22"/>
        <v>Noème Melo Vaughn</v>
      </c>
      <c r="E716" s="3">
        <f t="shared" ca="1" si="23"/>
        <v>0.74400201031775048</v>
      </c>
      <c r="F716" s="31" t="s">
        <v>7777</v>
      </c>
      <c r="G716" s="3" t="str">
        <f>Dados[[#This Row],[NOME]]&amp;Dados[[#This Row],[PROVEDOR]]</f>
        <v>Noème@ig.com</v>
      </c>
      <c r="H716" s="14">
        <v>24</v>
      </c>
      <c r="I716" s="3" t="str">
        <f>VLOOKUP(Dados[[#This Row],[PREFIXO]],DDD!A:C,2,0)</f>
        <v>Rio de Janeiro</v>
      </c>
      <c r="J716" s="3" t="str">
        <f>VLOOKUP(Dados[[#This Row],[PREFIXO]],DDD!A:C,3,0)</f>
        <v>Sudeste</v>
      </c>
      <c r="K716" s="3" t="str">
        <f>IF(Dados[[#This Row],[PREÇO ]]=2000,"Produto A",IF(Dados[[#This Row],[PREÇO ]]=1800,"Produto B","Produto C"))</f>
        <v>Produto C</v>
      </c>
      <c r="L716" s="3" t="str">
        <f>IF(Dados[[#This Row],[Nº DE PARCELAS]]=1,"Boleto","Cartão de crédito")</f>
        <v>Cartão de crédito</v>
      </c>
      <c r="M716" s="28">
        <v>1500</v>
      </c>
      <c r="N716" s="5">
        <v>8</v>
      </c>
      <c r="O716" s="3" t="str">
        <f>IF(Dados[[#This Row],[Nº DE PARCELAS]]=1,"À vista","À Prazo")</f>
        <v>À Prazo</v>
      </c>
      <c r="P716" s="33">
        <v>43704</v>
      </c>
      <c r="Q716" s="3" t="s">
        <v>7831</v>
      </c>
    </row>
    <row r="717" spans="1:17" ht="15" customHeight="1" x14ac:dyDescent="0.25">
      <c r="A717" s="8" t="s">
        <v>540</v>
      </c>
      <c r="B717" s="3" t="s">
        <v>152</v>
      </c>
      <c r="C717" s="3" t="s">
        <v>4398</v>
      </c>
      <c r="D717" s="3" t="str">
        <f t="shared" si="22"/>
        <v>Aleesyiah Feitosa Ramsey</v>
      </c>
      <c r="E717" s="3">
        <f t="shared" ca="1" si="23"/>
        <v>0.92312271002375701</v>
      </c>
      <c r="F717" s="31" t="s">
        <v>7775</v>
      </c>
      <c r="G717" s="3" t="str">
        <f>Dados[[#This Row],[NOME]]&amp;Dados[[#This Row],[PROVEDOR]]</f>
        <v>Aleesyiah@gmail.com</v>
      </c>
      <c r="H717" s="14">
        <v>64</v>
      </c>
      <c r="I717" s="3" t="str">
        <f>VLOOKUP(Dados[[#This Row],[PREFIXO]],DDD!A:C,2,0)</f>
        <v>Goiás</v>
      </c>
      <c r="J717" s="3" t="str">
        <f>VLOOKUP(Dados[[#This Row],[PREFIXO]],DDD!A:C,3,0)</f>
        <v>Centro-Oeste</v>
      </c>
      <c r="K717" s="3" t="str">
        <f>IF(Dados[[#This Row],[PREÇO ]]=2000,"Produto A",IF(Dados[[#This Row],[PREÇO ]]=1800,"Produto B","Produto C"))</f>
        <v>Produto A</v>
      </c>
      <c r="L717" s="3" t="str">
        <f>IF(Dados[[#This Row],[Nº DE PARCELAS]]=1,"Boleto","Cartão de crédito")</f>
        <v>Boleto</v>
      </c>
      <c r="M717" s="28">
        <v>2000</v>
      </c>
      <c r="N717" s="5">
        <v>1</v>
      </c>
      <c r="O717" s="3" t="str">
        <f>IF(Dados[[#This Row],[Nº DE PARCELAS]]=1,"À vista","À Prazo")</f>
        <v>À vista</v>
      </c>
      <c r="P717" s="33">
        <v>43704</v>
      </c>
      <c r="Q717" s="3" t="s">
        <v>7834</v>
      </c>
    </row>
    <row r="718" spans="1:17" ht="15" customHeight="1" x14ac:dyDescent="0.25">
      <c r="A718" s="8" t="s">
        <v>2533</v>
      </c>
      <c r="B718" s="3" t="s">
        <v>219</v>
      </c>
      <c r="C718" s="3" t="s">
        <v>4368</v>
      </c>
      <c r="D718" s="3" t="str">
        <f t="shared" si="22"/>
        <v>Lawan Massa Weber</v>
      </c>
      <c r="E718" s="3">
        <f t="shared" ca="1" si="23"/>
        <v>0.53406991259350667</v>
      </c>
      <c r="F718" s="31" t="s">
        <v>7777</v>
      </c>
      <c r="G718" s="3" t="str">
        <f>Dados[[#This Row],[NOME]]&amp;Dados[[#This Row],[PROVEDOR]]</f>
        <v>Lawan@ig.com</v>
      </c>
      <c r="H718" s="14">
        <v>44</v>
      </c>
      <c r="I718" s="3" t="str">
        <f>VLOOKUP(Dados[[#This Row],[PREFIXO]],DDD!A:C,2,0)</f>
        <v>Paraná</v>
      </c>
      <c r="J718" s="3" t="str">
        <f>VLOOKUP(Dados[[#This Row],[PREFIXO]],DDD!A:C,3,0)</f>
        <v>Sul</v>
      </c>
      <c r="K718" s="3" t="str">
        <f>IF(Dados[[#This Row],[PREÇO ]]=2000,"Produto A",IF(Dados[[#This Row],[PREÇO ]]=1800,"Produto B","Produto C"))</f>
        <v>Produto C</v>
      </c>
      <c r="L718" s="3" t="str">
        <f>IF(Dados[[#This Row],[Nº DE PARCELAS]]=1,"Boleto","Cartão de crédito")</f>
        <v>Cartão de crédito</v>
      </c>
      <c r="M718" s="28">
        <v>1500</v>
      </c>
      <c r="N718" s="5">
        <v>10</v>
      </c>
      <c r="O718" s="3" t="str">
        <f>IF(Dados[[#This Row],[Nº DE PARCELAS]]=1,"À vista","À Prazo")</f>
        <v>À Prazo</v>
      </c>
      <c r="P718" s="33">
        <v>43704</v>
      </c>
      <c r="Q718" s="3" t="s">
        <v>7833</v>
      </c>
    </row>
    <row r="719" spans="1:17" ht="15" customHeight="1" x14ac:dyDescent="0.25">
      <c r="A719" s="8" t="s">
        <v>1919</v>
      </c>
      <c r="B719" s="3" t="s">
        <v>377</v>
      </c>
      <c r="C719" s="3" t="s">
        <v>4378</v>
      </c>
      <c r="D719" s="3" t="str">
        <f t="shared" si="22"/>
        <v>Ibadat Velasques Dempsey</v>
      </c>
      <c r="E719" s="3">
        <f t="shared" ca="1" si="23"/>
        <v>0.52413069648444055</v>
      </c>
      <c r="F719" s="31" t="s">
        <v>7776</v>
      </c>
      <c r="G719" s="3" t="str">
        <f>Dados[[#This Row],[NOME]]&amp;Dados[[#This Row],[PROVEDOR]]</f>
        <v>Ibadat@yahoo.com</v>
      </c>
      <c r="H719" s="14">
        <v>65</v>
      </c>
      <c r="I719" s="3" t="str">
        <f>VLOOKUP(Dados[[#This Row],[PREFIXO]],DDD!A:C,2,0)</f>
        <v>Mato Grosso</v>
      </c>
      <c r="J719" s="3" t="str">
        <f>VLOOKUP(Dados[[#This Row],[PREFIXO]],DDD!A:C,3,0)</f>
        <v>Centro-Oeste</v>
      </c>
      <c r="K719" s="3" t="str">
        <f>IF(Dados[[#This Row],[PREÇO ]]=2000,"Produto A",IF(Dados[[#This Row],[PREÇO ]]=1800,"Produto B","Produto C"))</f>
        <v>Produto B</v>
      </c>
      <c r="L719" s="3" t="str">
        <f>IF(Dados[[#This Row],[Nº DE PARCELAS]]=1,"Boleto","Cartão de crédito")</f>
        <v>Cartão de crédito</v>
      </c>
      <c r="M719" s="28">
        <v>1800</v>
      </c>
      <c r="N719" s="5">
        <v>3</v>
      </c>
      <c r="O719" s="3" t="str">
        <f>IF(Dados[[#This Row],[Nº DE PARCELAS]]=1,"À vista","À Prazo")</f>
        <v>À Prazo</v>
      </c>
      <c r="P719" s="33">
        <v>43705</v>
      </c>
      <c r="Q719" s="3" t="s">
        <v>7833</v>
      </c>
    </row>
    <row r="720" spans="1:17" ht="15" customHeight="1" x14ac:dyDescent="0.25">
      <c r="A720" s="8" t="s">
        <v>2159</v>
      </c>
      <c r="B720" s="3" t="s">
        <v>231</v>
      </c>
      <c r="C720" s="3" t="s">
        <v>4379</v>
      </c>
      <c r="D720" s="3" t="str">
        <f t="shared" si="22"/>
        <v>Jiya Messias Duncan</v>
      </c>
      <c r="E720" s="3">
        <f t="shared" ca="1" si="23"/>
        <v>0.96072677770054837</v>
      </c>
      <c r="F720" s="31" t="s">
        <v>7775</v>
      </c>
      <c r="G720" s="3" t="str">
        <f>Dados[[#This Row],[NOME]]&amp;Dados[[#This Row],[PROVEDOR]]</f>
        <v>Jiya@gmail.com</v>
      </c>
      <c r="H720" s="14">
        <v>27</v>
      </c>
      <c r="I720" s="3" t="str">
        <f>VLOOKUP(Dados[[#This Row],[PREFIXO]],DDD!A:C,2,0)</f>
        <v>Espírito Santo</v>
      </c>
      <c r="J720" s="3" t="str">
        <f>VLOOKUP(Dados[[#This Row],[PREFIXO]],DDD!A:C,3,0)</f>
        <v>Sudeste</v>
      </c>
      <c r="K720" s="3" t="str">
        <f>IF(Dados[[#This Row],[PREÇO ]]=2000,"Produto A",IF(Dados[[#This Row],[PREÇO ]]=1800,"Produto B","Produto C"))</f>
        <v>Produto B</v>
      </c>
      <c r="L720" s="3" t="str">
        <f>IF(Dados[[#This Row],[Nº DE PARCELAS]]=1,"Boleto","Cartão de crédito")</f>
        <v>Cartão de crédito</v>
      </c>
      <c r="M720" s="28">
        <v>1800</v>
      </c>
      <c r="N720" s="5">
        <v>6</v>
      </c>
      <c r="O720" s="3" t="str">
        <f>IF(Dados[[#This Row],[Nº DE PARCELAS]]=1,"À vista","À Prazo")</f>
        <v>À Prazo</v>
      </c>
      <c r="P720" s="33">
        <v>43705</v>
      </c>
      <c r="Q720" s="3" t="s">
        <v>7833</v>
      </c>
    </row>
    <row r="721" spans="1:17" ht="15" customHeight="1" x14ac:dyDescent="0.25">
      <c r="A721" s="8" t="s">
        <v>2155</v>
      </c>
      <c r="B721" s="3" t="s">
        <v>227</v>
      </c>
      <c r="C721" s="3" t="s">
        <v>4380</v>
      </c>
      <c r="D721" s="3" t="str">
        <f t="shared" si="22"/>
        <v>Jil Mendes Faulkner</v>
      </c>
      <c r="E721" s="3">
        <f t="shared" ca="1" si="23"/>
        <v>0.14991665086451988</v>
      </c>
      <c r="F721" s="31" t="s">
        <v>7776</v>
      </c>
      <c r="G721" s="3" t="str">
        <f>Dados[[#This Row],[NOME]]&amp;Dados[[#This Row],[PROVEDOR]]</f>
        <v>Jil@yahoo.com</v>
      </c>
      <c r="H721" s="14">
        <v>45</v>
      </c>
      <c r="I721" s="3" t="str">
        <f>VLOOKUP(Dados[[#This Row],[PREFIXO]],DDD!A:C,2,0)</f>
        <v>Paraná</v>
      </c>
      <c r="J721" s="3" t="str">
        <f>VLOOKUP(Dados[[#This Row],[PREFIXO]],DDD!A:C,3,0)</f>
        <v>Sul</v>
      </c>
      <c r="K721" s="3" t="str">
        <f>IF(Dados[[#This Row],[PREÇO ]]=2000,"Produto A",IF(Dados[[#This Row],[PREÇO ]]=1800,"Produto B","Produto C"))</f>
        <v>Produto A</v>
      </c>
      <c r="L721" s="3" t="str">
        <f>IF(Dados[[#This Row],[Nº DE PARCELAS]]=1,"Boleto","Cartão de crédito")</f>
        <v>Boleto</v>
      </c>
      <c r="M721" s="28">
        <v>2000</v>
      </c>
      <c r="N721" s="5">
        <v>1</v>
      </c>
      <c r="O721" s="3" t="str">
        <f>IF(Dados[[#This Row],[Nº DE PARCELAS]]=1,"À vista","À Prazo")</f>
        <v>À vista</v>
      </c>
      <c r="P721" s="33">
        <v>43705</v>
      </c>
      <c r="Q721" s="3" t="s">
        <v>7833</v>
      </c>
    </row>
    <row r="722" spans="1:17" ht="15" customHeight="1" x14ac:dyDescent="0.25">
      <c r="A722" s="8" t="s">
        <v>3660</v>
      </c>
      <c r="B722" s="3" t="s">
        <v>192</v>
      </c>
      <c r="C722" s="3" t="s">
        <v>4368</v>
      </c>
      <c r="D722" s="3" t="str">
        <f t="shared" si="22"/>
        <v>Safira Leme Weber</v>
      </c>
      <c r="E722" s="3">
        <f t="shared" ca="1" si="23"/>
        <v>0.53743763383048282</v>
      </c>
      <c r="F722" s="31" t="s">
        <v>7775</v>
      </c>
      <c r="G722" s="3" t="str">
        <f>Dados[[#This Row],[NOME]]&amp;Dados[[#This Row],[PROVEDOR]]</f>
        <v>Safira@gmail.com</v>
      </c>
      <c r="H722" s="14">
        <v>28</v>
      </c>
      <c r="I722" s="3" t="str">
        <f>VLOOKUP(Dados[[#This Row],[PREFIXO]],DDD!A:C,2,0)</f>
        <v>Espírito Santo</v>
      </c>
      <c r="J722" s="3" t="str">
        <f>VLOOKUP(Dados[[#This Row],[PREFIXO]],DDD!A:C,3,0)</f>
        <v>Sudeste</v>
      </c>
      <c r="K722" s="3" t="str">
        <f>IF(Dados[[#This Row],[PREÇO ]]=2000,"Produto A",IF(Dados[[#This Row],[PREÇO ]]=1800,"Produto B","Produto C"))</f>
        <v>Produto A</v>
      </c>
      <c r="L722" s="3" t="str">
        <f>IF(Dados[[#This Row],[Nº DE PARCELAS]]=1,"Boleto","Cartão de crédito")</f>
        <v>Boleto</v>
      </c>
      <c r="M722" s="28">
        <v>2000</v>
      </c>
      <c r="N722" s="5">
        <v>1</v>
      </c>
      <c r="O722" s="3" t="str">
        <f>IF(Dados[[#This Row],[Nº DE PARCELAS]]=1,"À vista","À Prazo")</f>
        <v>À vista</v>
      </c>
      <c r="P722" s="33">
        <v>43706</v>
      </c>
      <c r="Q722" s="3" t="s">
        <v>7832</v>
      </c>
    </row>
    <row r="723" spans="1:17" ht="15" customHeight="1" x14ac:dyDescent="0.25">
      <c r="A723" s="8" t="s">
        <v>3918</v>
      </c>
      <c r="B723" s="3" t="s">
        <v>64</v>
      </c>
      <c r="C723" s="3" t="s">
        <v>4391</v>
      </c>
      <c r="D723" s="3" t="str">
        <f t="shared" si="22"/>
        <v>Suryanne Botelho Montgomery</v>
      </c>
      <c r="E723" s="3">
        <f t="shared" ca="1" si="23"/>
        <v>9.4548226336120256E-2</v>
      </c>
      <c r="F723" s="13" t="s">
        <v>7774</v>
      </c>
      <c r="G723" s="3" t="str">
        <f>Dados[[#This Row],[NOME]]&amp;Dados[[#This Row],[PROVEDOR]]</f>
        <v>Suryanne@hotmail.com</v>
      </c>
      <c r="H723" s="14">
        <v>66</v>
      </c>
      <c r="I723" s="3" t="str">
        <f>VLOOKUP(Dados[[#This Row],[PREFIXO]],DDD!A:C,2,0)</f>
        <v>Mato Grosso</v>
      </c>
      <c r="J723" s="3" t="str">
        <f>VLOOKUP(Dados[[#This Row],[PREFIXO]],DDD!A:C,3,0)</f>
        <v>Centro-Oeste</v>
      </c>
      <c r="K723" s="3" t="str">
        <f>IF(Dados[[#This Row],[PREÇO ]]=2000,"Produto A",IF(Dados[[#This Row],[PREÇO ]]=1800,"Produto B","Produto C"))</f>
        <v>Produto B</v>
      </c>
      <c r="L723" s="3" t="str">
        <f>IF(Dados[[#This Row],[Nº DE PARCELAS]]=1,"Boleto","Cartão de crédito")</f>
        <v>Cartão de crédito</v>
      </c>
      <c r="M723" s="28">
        <v>1800</v>
      </c>
      <c r="N723" s="5">
        <v>3</v>
      </c>
      <c r="O723" s="3" t="str">
        <f>IF(Dados[[#This Row],[Nº DE PARCELAS]]=1,"À vista","À Prazo")</f>
        <v>À Prazo</v>
      </c>
      <c r="P723" s="33">
        <v>43706</v>
      </c>
      <c r="Q723" s="3" t="s">
        <v>7831</v>
      </c>
    </row>
    <row r="724" spans="1:17" ht="15" customHeight="1" x14ac:dyDescent="0.25">
      <c r="A724" s="8" t="s">
        <v>2210</v>
      </c>
      <c r="B724" s="3" t="s">
        <v>282</v>
      </c>
      <c r="C724" s="3" t="s">
        <v>4395</v>
      </c>
      <c r="D724" s="3" t="str">
        <f t="shared" si="22"/>
        <v>Juceila Pellegrini Stack</v>
      </c>
      <c r="E724" s="3">
        <f t="shared" ca="1" si="23"/>
        <v>0.73088280047351584</v>
      </c>
      <c r="F724" s="31" t="s">
        <v>7777</v>
      </c>
      <c r="G724" s="3" t="str">
        <f>Dados[[#This Row],[NOME]]&amp;Dados[[#This Row],[PROVEDOR]]</f>
        <v>Juceila@ig.com</v>
      </c>
      <c r="H724" s="14">
        <v>46</v>
      </c>
      <c r="I724" s="3" t="str">
        <f>VLOOKUP(Dados[[#This Row],[PREFIXO]],DDD!A:C,2,0)</f>
        <v>Paraná</v>
      </c>
      <c r="J724" s="3" t="str">
        <f>VLOOKUP(Dados[[#This Row],[PREFIXO]],DDD!A:C,3,0)</f>
        <v>Sul</v>
      </c>
      <c r="K724" s="3" t="str">
        <f>IF(Dados[[#This Row],[PREÇO ]]=2000,"Produto A",IF(Dados[[#This Row],[PREÇO ]]=1800,"Produto B","Produto C"))</f>
        <v>Produto C</v>
      </c>
      <c r="L724" s="3" t="str">
        <f>IF(Dados[[#This Row],[Nº DE PARCELAS]]=1,"Boleto","Cartão de crédito")</f>
        <v>Cartão de crédito</v>
      </c>
      <c r="M724" s="28">
        <v>1500</v>
      </c>
      <c r="N724" s="5">
        <v>8</v>
      </c>
      <c r="O724" s="3" t="str">
        <f>IF(Dados[[#This Row],[Nº DE PARCELAS]]=1,"À vista","À Prazo")</f>
        <v>À Prazo</v>
      </c>
      <c r="P724" s="33">
        <v>43706</v>
      </c>
      <c r="Q724" s="3" t="s">
        <v>7831</v>
      </c>
    </row>
    <row r="725" spans="1:17" ht="15" customHeight="1" x14ac:dyDescent="0.25">
      <c r="A725" s="8" t="s">
        <v>3715</v>
      </c>
      <c r="B725" s="3" t="s">
        <v>247</v>
      </c>
      <c r="C725" s="3" t="s">
        <v>4379</v>
      </c>
      <c r="D725" s="3" t="str">
        <f t="shared" si="22"/>
        <v>Sánya Nascimento Duncan</v>
      </c>
      <c r="E725" s="3">
        <f t="shared" ca="1" si="23"/>
        <v>0.35206062537479121</v>
      </c>
      <c r="F725" s="31" t="s">
        <v>7776</v>
      </c>
      <c r="G725" s="3" t="str">
        <f>Dados[[#This Row],[NOME]]&amp;Dados[[#This Row],[PROVEDOR]]</f>
        <v>Sánya@yahoo.com</v>
      </c>
      <c r="H725" s="14">
        <v>67</v>
      </c>
      <c r="I725" s="3" t="str">
        <f>VLOOKUP(Dados[[#This Row],[PREFIXO]],DDD!A:C,2,0)</f>
        <v>Mato Grosso do Sul</v>
      </c>
      <c r="J725" s="3" t="str">
        <f>VLOOKUP(Dados[[#This Row],[PREFIXO]],DDD!A:C,3,0)</f>
        <v>Centro-Oeste</v>
      </c>
      <c r="K725" s="3" t="str">
        <f>IF(Dados[[#This Row],[PREÇO ]]=2000,"Produto A",IF(Dados[[#This Row],[PREÇO ]]=1800,"Produto B","Produto C"))</f>
        <v>Produto C</v>
      </c>
      <c r="L725" s="3" t="str">
        <f>IF(Dados[[#This Row],[Nº DE PARCELAS]]=1,"Boleto","Cartão de crédito")</f>
        <v>Cartão de crédito</v>
      </c>
      <c r="M725" s="28">
        <v>1500</v>
      </c>
      <c r="N725" s="5">
        <v>9</v>
      </c>
      <c r="O725" s="3" t="str">
        <f>IF(Dados[[#This Row],[Nº DE PARCELAS]]=1,"À vista","À Prazo")</f>
        <v>À Prazo</v>
      </c>
      <c r="P725" s="33">
        <v>43707</v>
      </c>
      <c r="Q725" s="3" t="s">
        <v>7833</v>
      </c>
    </row>
    <row r="726" spans="1:17" ht="15" customHeight="1" x14ac:dyDescent="0.25">
      <c r="A726" s="8" t="s">
        <v>2299</v>
      </c>
      <c r="B726" s="3" t="s">
        <v>371</v>
      </c>
      <c r="C726" s="3" t="s">
        <v>4368</v>
      </c>
      <c r="D726" s="3" t="str">
        <f t="shared" si="22"/>
        <v>Katelynn Valverde Weber</v>
      </c>
      <c r="E726" s="3">
        <f t="shared" ca="1" si="23"/>
        <v>0.83600048567700669</v>
      </c>
      <c r="F726" s="13" t="s">
        <v>7774</v>
      </c>
      <c r="G726" s="3" t="str">
        <f>Dados[[#This Row],[NOME]]&amp;Dados[[#This Row],[PROVEDOR]]</f>
        <v>Katelynn@hotmail.com</v>
      </c>
      <c r="H726" s="14">
        <v>47</v>
      </c>
      <c r="I726" s="3" t="str">
        <f>VLOOKUP(Dados[[#This Row],[PREFIXO]],DDD!A:C,2,0)</f>
        <v>Santa Catarina</v>
      </c>
      <c r="J726" s="3" t="str">
        <f>VLOOKUP(Dados[[#This Row],[PREFIXO]],DDD!A:C,3,0)</f>
        <v>Sul</v>
      </c>
      <c r="K726" s="3" t="str">
        <f>IF(Dados[[#This Row],[PREÇO ]]=2000,"Produto A",IF(Dados[[#This Row],[PREÇO ]]=1800,"Produto B","Produto C"))</f>
        <v>Produto A</v>
      </c>
      <c r="L726" s="3" t="str">
        <f>IF(Dados[[#This Row],[Nº DE PARCELAS]]=1,"Boleto","Cartão de crédito")</f>
        <v>Boleto</v>
      </c>
      <c r="M726" s="28">
        <v>2000</v>
      </c>
      <c r="N726" s="5">
        <v>1</v>
      </c>
      <c r="O726" s="3" t="str">
        <f>IF(Dados[[#This Row],[Nº DE PARCELAS]]=1,"À vista","À Prazo")</f>
        <v>À vista</v>
      </c>
      <c r="P726" s="33">
        <v>43707</v>
      </c>
      <c r="Q726" s="3" t="s">
        <v>7833</v>
      </c>
    </row>
    <row r="727" spans="1:17" ht="15" customHeight="1" x14ac:dyDescent="0.25">
      <c r="A727" s="8" t="s">
        <v>4071</v>
      </c>
      <c r="B727" s="3" t="s">
        <v>217</v>
      </c>
      <c r="C727" s="3" t="s">
        <v>4388</v>
      </c>
      <c r="D727" s="3" t="str">
        <f t="shared" si="22"/>
        <v>Tyciane Martins Lynch</v>
      </c>
      <c r="E727" s="3">
        <f t="shared" ca="1" si="23"/>
        <v>0.25838753982242457</v>
      </c>
      <c r="F727" s="13" t="s">
        <v>7774</v>
      </c>
      <c r="G727" s="3" t="str">
        <f>Dados[[#This Row],[NOME]]&amp;Dados[[#This Row],[PROVEDOR]]</f>
        <v>Tyciane@hotmail.com</v>
      </c>
      <c r="H727" s="14">
        <v>31</v>
      </c>
      <c r="I727" s="3" t="str">
        <f>VLOOKUP(Dados[[#This Row],[PREFIXO]],DDD!A:C,2,0)</f>
        <v>Minas Gerais</v>
      </c>
      <c r="J727" s="3" t="str">
        <f>VLOOKUP(Dados[[#This Row],[PREFIXO]],DDD!A:C,3,0)</f>
        <v>Sudeste</v>
      </c>
      <c r="K727" s="3" t="str">
        <f>IF(Dados[[#This Row],[PREÇO ]]=2000,"Produto A",IF(Dados[[#This Row],[PREÇO ]]=1800,"Produto B","Produto C"))</f>
        <v>Produto A</v>
      </c>
      <c r="L727" s="3" t="str">
        <f>IF(Dados[[#This Row],[Nº DE PARCELAS]]=1,"Boleto","Cartão de crédito")</f>
        <v>Boleto</v>
      </c>
      <c r="M727" s="28">
        <v>2000</v>
      </c>
      <c r="N727" s="5">
        <v>1</v>
      </c>
      <c r="O727" s="3" t="str">
        <f>IF(Dados[[#This Row],[Nº DE PARCELAS]]=1,"À vista","À Prazo")</f>
        <v>À vista</v>
      </c>
      <c r="P727" s="33">
        <v>43707</v>
      </c>
      <c r="Q727" s="3" t="s">
        <v>7833</v>
      </c>
    </row>
    <row r="728" spans="1:17" ht="15" customHeight="1" x14ac:dyDescent="0.25">
      <c r="A728" s="8" t="s">
        <v>3272</v>
      </c>
      <c r="B728" s="3" t="s">
        <v>190</v>
      </c>
      <c r="C728" s="3" t="s">
        <v>4370</v>
      </c>
      <c r="D728" s="3" t="str">
        <f t="shared" si="22"/>
        <v>Nihal Leitão Barker</v>
      </c>
      <c r="E728" s="3">
        <f t="shared" ca="1" si="23"/>
        <v>0.21571016139345667</v>
      </c>
      <c r="F728" s="31" t="s">
        <v>7775</v>
      </c>
      <c r="G728" s="3" t="str">
        <f>Dados[[#This Row],[NOME]]&amp;Dados[[#This Row],[PROVEDOR]]</f>
        <v>Nihal@gmail.com</v>
      </c>
      <c r="H728" s="14">
        <v>32</v>
      </c>
      <c r="I728" s="3" t="str">
        <f>VLOOKUP(Dados[[#This Row],[PREFIXO]],DDD!A:C,2,0)</f>
        <v>Minas Gerais</v>
      </c>
      <c r="J728" s="3" t="str">
        <f>VLOOKUP(Dados[[#This Row],[PREFIXO]],DDD!A:C,3,0)</f>
        <v>Sudeste</v>
      </c>
      <c r="K728" s="3" t="str">
        <f>IF(Dados[[#This Row],[PREÇO ]]=2000,"Produto A",IF(Dados[[#This Row],[PREÇO ]]=1800,"Produto B","Produto C"))</f>
        <v>Produto C</v>
      </c>
      <c r="L728" s="3" t="str">
        <f>IF(Dados[[#This Row],[Nº DE PARCELAS]]=1,"Boleto","Cartão de crédito")</f>
        <v>Cartão de crédito</v>
      </c>
      <c r="M728" s="28">
        <v>1500</v>
      </c>
      <c r="N728" s="5">
        <v>10</v>
      </c>
      <c r="O728" s="3" t="str">
        <f>IF(Dados[[#This Row],[Nº DE PARCELAS]]=1,"À vista","À Prazo")</f>
        <v>À Prazo</v>
      </c>
      <c r="P728" s="33">
        <v>43708</v>
      </c>
      <c r="Q728" s="3" t="s">
        <v>7834</v>
      </c>
    </row>
    <row r="729" spans="1:17" ht="15" customHeight="1" x14ac:dyDescent="0.25">
      <c r="A729" s="8" t="s">
        <v>681</v>
      </c>
      <c r="B729" s="3" t="s">
        <v>293</v>
      </c>
      <c r="C729" s="3" t="s">
        <v>4379</v>
      </c>
      <c r="D729" s="3" t="str">
        <f t="shared" si="22"/>
        <v>Anaíze Pimentel Duncan</v>
      </c>
      <c r="E729" s="3">
        <f t="shared" ca="1" si="23"/>
        <v>5.1028405863779325E-2</v>
      </c>
      <c r="F729" s="31" t="s">
        <v>7777</v>
      </c>
      <c r="G729" s="3" t="str">
        <f>Dados[[#This Row],[NOME]]&amp;Dados[[#This Row],[PROVEDOR]]</f>
        <v>Anaíze@ig.com</v>
      </c>
      <c r="H729" s="14">
        <v>68</v>
      </c>
      <c r="I729" s="3" t="str">
        <f>VLOOKUP(Dados[[#This Row],[PREFIXO]],DDD!A:C,2,0)</f>
        <v>Acre</v>
      </c>
      <c r="J729" s="3" t="str">
        <f>VLOOKUP(Dados[[#This Row],[PREFIXO]],DDD!A:C,3,0)</f>
        <v>Norte</v>
      </c>
      <c r="K729" s="3" t="str">
        <f>IF(Dados[[#This Row],[PREÇO ]]=2000,"Produto A",IF(Dados[[#This Row],[PREÇO ]]=1800,"Produto B","Produto C"))</f>
        <v>Produto C</v>
      </c>
      <c r="L729" s="3" t="str">
        <f>IF(Dados[[#This Row],[Nº DE PARCELAS]]=1,"Boleto","Cartão de crédito")</f>
        <v>Cartão de crédito</v>
      </c>
      <c r="M729" s="28">
        <v>1500</v>
      </c>
      <c r="N729" s="5">
        <v>10</v>
      </c>
      <c r="O729" s="3" t="str">
        <f>IF(Dados[[#This Row],[Nº DE PARCELAS]]=1,"À vista","À Prazo")</f>
        <v>À Prazo</v>
      </c>
      <c r="P729" s="33">
        <v>43708</v>
      </c>
      <c r="Q729" s="3" t="s">
        <v>7834</v>
      </c>
    </row>
    <row r="730" spans="1:17" ht="15" customHeight="1" x14ac:dyDescent="0.25">
      <c r="A730" s="8" t="s">
        <v>1192</v>
      </c>
      <c r="B730" s="3" t="s">
        <v>35</v>
      </c>
      <c r="C730" s="3" t="s">
        <v>4390</v>
      </c>
      <c r="D730" s="3" t="str">
        <f t="shared" si="22"/>
        <v>Crizelle Arruda McBride</v>
      </c>
      <c r="E730" s="3">
        <f t="shared" ca="1" si="23"/>
        <v>0.64500222701695475</v>
      </c>
      <c r="F730" s="31" t="s">
        <v>7776</v>
      </c>
      <c r="G730" s="3" t="str">
        <f>Dados[[#This Row],[NOME]]&amp;Dados[[#This Row],[PROVEDOR]]</f>
        <v>Crizelle@yahoo.com</v>
      </c>
      <c r="H730" s="14">
        <v>48</v>
      </c>
      <c r="I730" s="3" t="str">
        <f>VLOOKUP(Dados[[#This Row],[PREFIXO]],DDD!A:C,2,0)</f>
        <v>Santa Catarina</v>
      </c>
      <c r="J730" s="3" t="str">
        <f>VLOOKUP(Dados[[#This Row],[PREFIXO]],DDD!A:C,3,0)</f>
        <v>Sul</v>
      </c>
      <c r="K730" s="3" t="str">
        <f>IF(Dados[[#This Row],[PREÇO ]]=2000,"Produto A",IF(Dados[[#This Row],[PREÇO ]]=1800,"Produto B","Produto C"))</f>
        <v>Produto A</v>
      </c>
      <c r="L730" s="3" t="str">
        <f>IF(Dados[[#This Row],[Nº DE PARCELAS]]=1,"Boleto","Cartão de crédito")</f>
        <v>Cartão de crédito</v>
      </c>
      <c r="M730" s="28">
        <v>2000</v>
      </c>
      <c r="N730" s="5">
        <v>2</v>
      </c>
      <c r="O730" s="3" t="str">
        <f>IF(Dados[[#This Row],[Nº DE PARCELAS]]=1,"À vista","À Prazo")</f>
        <v>À Prazo</v>
      </c>
      <c r="P730" s="33">
        <v>43708</v>
      </c>
      <c r="Q730" s="3" t="s">
        <v>7834</v>
      </c>
    </row>
    <row r="731" spans="1:17" ht="15" customHeight="1" x14ac:dyDescent="0.25">
      <c r="A731" s="8" t="s">
        <v>4300</v>
      </c>
      <c r="B731" s="3" t="s">
        <v>60</v>
      </c>
      <c r="C731" s="3" t="s">
        <v>4379</v>
      </c>
      <c r="D731" s="3" t="str">
        <f t="shared" si="22"/>
        <v>Yunxuan Bolsonaro Duncan</v>
      </c>
      <c r="E731" s="3">
        <f t="shared" ca="1" si="23"/>
        <v>0.14531856315448777</v>
      </c>
      <c r="F731" s="13" t="s">
        <v>7774</v>
      </c>
      <c r="G731" s="3" t="str">
        <f>Dados[[#This Row],[NOME]]&amp;Dados[[#This Row],[PROVEDOR]]</f>
        <v>Yunxuan@hotmail.com</v>
      </c>
      <c r="H731" s="14">
        <v>69</v>
      </c>
      <c r="I731" s="3" t="str">
        <f>VLOOKUP(Dados[[#This Row],[PREFIXO]],DDD!A:C,2,0)</f>
        <v>Rondônia</v>
      </c>
      <c r="J731" s="3" t="str">
        <f>VLOOKUP(Dados[[#This Row],[PREFIXO]],DDD!A:C,3,0)</f>
        <v>Norte</v>
      </c>
      <c r="K731" s="3" t="str">
        <f>IF(Dados[[#This Row],[PREÇO ]]=2000,"Produto A",IF(Dados[[#This Row],[PREÇO ]]=1800,"Produto B","Produto C"))</f>
        <v>Produto A</v>
      </c>
      <c r="L731" s="3" t="str">
        <f>IF(Dados[[#This Row],[Nº DE PARCELAS]]=1,"Boleto","Cartão de crédito")</f>
        <v>Boleto</v>
      </c>
      <c r="M731" s="28">
        <v>2000</v>
      </c>
      <c r="N731" s="5">
        <v>1</v>
      </c>
      <c r="O731" s="3" t="str">
        <f>IF(Dados[[#This Row],[Nº DE PARCELAS]]=1,"À vista","À Prazo")</f>
        <v>À vista</v>
      </c>
      <c r="P731" s="33">
        <v>43709</v>
      </c>
      <c r="Q731" s="3" t="s">
        <v>7834</v>
      </c>
    </row>
    <row r="732" spans="1:17" ht="15" customHeight="1" x14ac:dyDescent="0.25">
      <c r="A732" s="8" t="s">
        <v>1468</v>
      </c>
      <c r="B732" s="3" t="s">
        <v>311</v>
      </c>
      <c r="C732" s="3" t="s">
        <v>4393</v>
      </c>
      <c r="D732" s="3" t="str">
        <f t="shared" si="22"/>
        <v>Elise Ramires O’Hara</v>
      </c>
      <c r="E732" s="3">
        <f t="shared" ca="1" si="23"/>
        <v>0.2632636326467116</v>
      </c>
      <c r="F732" s="31" t="s">
        <v>7775</v>
      </c>
      <c r="G732" s="3" t="str">
        <f>Dados[[#This Row],[NOME]]&amp;Dados[[#This Row],[PROVEDOR]]</f>
        <v>Elise@gmail.com</v>
      </c>
      <c r="H732" s="14">
        <v>33</v>
      </c>
      <c r="I732" s="3" t="str">
        <f>VLOOKUP(Dados[[#This Row],[PREFIXO]],DDD!A:C,2,0)</f>
        <v>Minas Gerais</v>
      </c>
      <c r="J732" s="3" t="str">
        <f>VLOOKUP(Dados[[#This Row],[PREFIXO]],DDD!A:C,3,0)</f>
        <v>Sudeste</v>
      </c>
      <c r="K732" s="3" t="str">
        <f>IF(Dados[[#This Row],[PREÇO ]]=2000,"Produto A",IF(Dados[[#This Row],[PREÇO ]]=1800,"Produto B","Produto C"))</f>
        <v>Produto A</v>
      </c>
      <c r="L732" s="3" t="str">
        <f>IF(Dados[[#This Row],[Nº DE PARCELAS]]=1,"Boleto","Cartão de crédito")</f>
        <v>Cartão de crédito</v>
      </c>
      <c r="M732" s="28">
        <v>2000</v>
      </c>
      <c r="N732" s="5">
        <v>2</v>
      </c>
      <c r="O732" s="3" t="str">
        <f>IF(Dados[[#This Row],[Nº DE PARCELAS]]=1,"À vista","À Prazo")</f>
        <v>À Prazo</v>
      </c>
      <c r="P732" s="33">
        <v>43709</v>
      </c>
      <c r="Q732" s="3" t="s">
        <v>7831</v>
      </c>
    </row>
    <row r="733" spans="1:17" ht="15" customHeight="1" x14ac:dyDescent="0.25">
      <c r="A733" s="8" t="s">
        <v>932</v>
      </c>
      <c r="B733" s="3" t="s">
        <v>159</v>
      </c>
      <c r="C733" s="3" t="s">
        <v>4401</v>
      </c>
      <c r="D733" s="3" t="str">
        <f t="shared" si="22"/>
        <v>Belisa Generoso Salisbury</v>
      </c>
      <c r="E733" s="3">
        <f t="shared" ca="1" si="23"/>
        <v>0.69967151005433137</v>
      </c>
      <c r="F733" s="13" t="s">
        <v>7774</v>
      </c>
      <c r="G733" s="3" t="str">
        <f>Dados[[#This Row],[NOME]]&amp;Dados[[#This Row],[PROVEDOR]]</f>
        <v>Belisa@hotmail.com</v>
      </c>
      <c r="H733" s="14">
        <v>49</v>
      </c>
      <c r="I733" s="3" t="str">
        <f>VLOOKUP(Dados[[#This Row],[PREFIXO]],DDD!A:C,2,0)</f>
        <v>Santa Catarina</v>
      </c>
      <c r="J733" s="3" t="str">
        <f>VLOOKUP(Dados[[#This Row],[PREFIXO]],DDD!A:C,3,0)</f>
        <v>Sul</v>
      </c>
      <c r="K733" s="3" t="str">
        <f>IF(Dados[[#This Row],[PREÇO ]]=2000,"Produto A",IF(Dados[[#This Row],[PREÇO ]]=1800,"Produto B","Produto C"))</f>
        <v>Produto A</v>
      </c>
      <c r="L733" s="3" t="str">
        <f>IF(Dados[[#This Row],[Nº DE PARCELAS]]=1,"Boleto","Cartão de crédito")</f>
        <v>Boleto</v>
      </c>
      <c r="M733" s="28">
        <v>2000</v>
      </c>
      <c r="N733" s="5">
        <v>1</v>
      </c>
      <c r="O733" s="3" t="str">
        <f>IF(Dados[[#This Row],[Nº DE PARCELAS]]=1,"À vista","À Prazo")</f>
        <v>À vista</v>
      </c>
      <c r="P733" s="33">
        <v>43709</v>
      </c>
      <c r="Q733" s="3" t="s">
        <v>7832</v>
      </c>
    </row>
    <row r="734" spans="1:17" ht="15" customHeight="1" x14ac:dyDescent="0.25">
      <c r="A734" s="8" t="s">
        <v>1923</v>
      </c>
      <c r="B734" s="3" t="s">
        <v>381</v>
      </c>
      <c r="C734" s="3" t="s">
        <v>4382</v>
      </c>
      <c r="D734" s="3" t="str">
        <f t="shared" si="22"/>
        <v>Idalina Vilela Frazier</v>
      </c>
      <c r="E734" s="3">
        <f t="shared" ca="1" si="23"/>
        <v>0.17871066584437179</v>
      </c>
      <c r="F734" s="13" t="s">
        <v>7774</v>
      </c>
      <c r="G734" s="3" t="str">
        <f>Dados[[#This Row],[NOME]]&amp;Dados[[#This Row],[PROVEDOR]]</f>
        <v>Idalina@hotmail.com</v>
      </c>
      <c r="H734" s="14">
        <v>34</v>
      </c>
      <c r="I734" s="3" t="str">
        <f>VLOOKUP(Dados[[#This Row],[PREFIXO]],DDD!A:C,2,0)</f>
        <v>Minas Gerais</v>
      </c>
      <c r="J734" s="3" t="str">
        <f>VLOOKUP(Dados[[#This Row],[PREFIXO]],DDD!A:C,3,0)</f>
        <v>Sudeste</v>
      </c>
      <c r="K734" s="3" t="str">
        <f>IF(Dados[[#This Row],[PREÇO ]]=2000,"Produto A",IF(Dados[[#This Row],[PREÇO ]]=1800,"Produto B","Produto C"))</f>
        <v>Produto A</v>
      </c>
      <c r="L734" s="3" t="str">
        <f>IF(Dados[[#This Row],[Nº DE PARCELAS]]=1,"Boleto","Cartão de crédito")</f>
        <v>Boleto</v>
      </c>
      <c r="M734" s="28">
        <v>2000</v>
      </c>
      <c r="N734" s="5">
        <v>1</v>
      </c>
      <c r="O734" s="3" t="str">
        <f>IF(Dados[[#This Row],[Nº DE PARCELAS]]=1,"À vista","À Prazo")</f>
        <v>À vista</v>
      </c>
      <c r="P734" s="33">
        <v>43710</v>
      </c>
      <c r="Q734" s="3" t="s">
        <v>7834</v>
      </c>
    </row>
    <row r="735" spans="1:17" ht="15" customHeight="1" x14ac:dyDescent="0.25">
      <c r="A735" s="8" t="s">
        <v>1508</v>
      </c>
      <c r="B735" s="3" t="s">
        <v>351</v>
      </c>
      <c r="C735" s="3" t="s">
        <v>4394</v>
      </c>
      <c r="D735" s="3" t="str">
        <f t="shared" si="22"/>
        <v>Eluane Soeiro O’Connell</v>
      </c>
      <c r="E735" s="3">
        <f t="shared" ca="1" si="23"/>
        <v>4.607411972299913E-2</v>
      </c>
      <c r="F735" s="31" t="s">
        <v>7775</v>
      </c>
      <c r="G735" s="3" t="str">
        <f>Dados[[#This Row],[NOME]]&amp;Dados[[#This Row],[PROVEDOR]]</f>
        <v>Eluane@gmail.com</v>
      </c>
      <c r="H735" s="14">
        <v>71</v>
      </c>
      <c r="I735" s="3" t="str">
        <f>VLOOKUP(Dados[[#This Row],[PREFIXO]],DDD!A:C,2,0)</f>
        <v>Bahia</v>
      </c>
      <c r="J735" s="3" t="str">
        <f>VLOOKUP(Dados[[#This Row],[PREFIXO]],DDD!A:C,3,0)</f>
        <v>Nordeste</v>
      </c>
      <c r="K735" s="3" t="str">
        <f>IF(Dados[[#This Row],[PREÇO ]]=2000,"Produto A",IF(Dados[[#This Row],[PREÇO ]]=1800,"Produto B","Produto C"))</f>
        <v>Produto C</v>
      </c>
      <c r="L735" s="3" t="str">
        <f>IF(Dados[[#This Row],[Nº DE PARCELAS]]=1,"Boleto","Cartão de crédito")</f>
        <v>Cartão de crédito</v>
      </c>
      <c r="M735" s="28">
        <v>1500</v>
      </c>
      <c r="N735" s="5">
        <v>10</v>
      </c>
      <c r="O735" s="3" t="str">
        <f>IF(Dados[[#This Row],[Nº DE PARCELAS]]=1,"À vista","À Prazo")</f>
        <v>À Prazo</v>
      </c>
      <c r="P735" s="33">
        <v>43710</v>
      </c>
      <c r="Q735" s="3" t="s">
        <v>7834</v>
      </c>
    </row>
    <row r="736" spans="1:17" ht="15" customHeight="1" x14ac:dyDescent="0.25">
      <c r="A736" s="8" t="s">
        <v>3617</v>
      </c>
      <c r="B736" s="3" t="s">
        <v>149</v>
      </c>
      <c r="C736" s="3" t="s">
        <v>4402</v>
      </c>
      <c r="D736" s="3" t="str">
        <f t="shared" si="22"/>
        <v>Rouguiyata Frota Sinclair</v>
      </c>
      <c r="E736" s="3">
        <f t="shared" ca="1" si="23"/>
        <v>0.17042049082384658</v>
      </c>
      <c r="F736" s="31" t="s">
        <v>7776</v>
      </c>
      <c r="G736" s="3" t="str">
        <f>Dados[[#This Row],[NOME]]&amp;Dados[[#This Row],[PROVEDOR]]</f>
        <v>Rouguiyata@yahoo.com</v>
      </c>
      <c r="H736" s="14">
        <v>51</v>
      </c>
      <c r="I736" s="3" t="str">
        <f>VLOOKUP(Dados[[#This Row],[PREFIXO]],DDD!A:C,2,0)</f>
        <v>Rio Grande do Sul</v>
      </c>
      <c r="J736" s="3" t="str">
        <f>VLOOKUP(Dados[[#This Row],[PREFIXO]],DDD!A:C,3,0)</f>
        <v>Sul</v>
      </c>
      <c r="K736" s="3" t="str">
        <f>IF(Dados[[#This Row],[PREÇO ]]=2000,"Produto A",IF(Dados[[#This Row],[PREÇO ]]=1800,"Produto B","Produto C"))</f>
        <v>Produto C</v>
      </c>
      <c r="L736" s="3" t="str">
        <f>IF(Dados[[#This Row],[Nº DE PARCELAS]]=1,"Boleto","Cartão de crédito")</f>
        <v>Cartão de crédito</v>
      </c>
      <c r="M736" s="28">
        <v>1500</v>
      </c>
      <c r="N736" s="5">
        <v>8</v>
      </c>
      <c r="O736" s="3" t="str">
        <f>IF(Dados[[#This Row],[Nº DE PARCELAS]]=1,"À vista","À Prazo")</f>
        <v>À Prazo</v>
      </c>
      <c r="P736" s="33">
        <v>43710</v>
      </c>
      <c r="Q736" s="3" t="s">
        <v>7834</v>
      </c>
    </row>
    <row r="737" spans="1:17" ht="15" customHeight="1" x14ac:dyDescent="0.25">
      <c r="A737" s="8" t="s">
        <v>3062</v>
      </c>
      <c r="B737" s="3" t="s">
        <v>365</v>
      </c>
      <c r="C737" s="3" t="s">
        <v>4392</v>
      </c>
      <c r="D737" s="3" t="str">
        <f t="shared" si="22"/>
        <v>Mileida Uchoa McLaughlin</v>
      </c>
      <c r="E737" s="3">
        <f t="shared" ca="1" si="23"/>
        <v>0.42192791215078151</v>
      </c>
      <c r="F737" s="31" t="s">
        <v>7775</v>
      </c>
      <c r="G737" s="3" t="str">
        <f>Dados[[#This Row],[NOME]]&amp;Dados[[#This Row],[PROVEDOR]]</f>
        <v>Mileida@gmail.com</v>
      </c>
      <c r="H737" s="14">
        <v>53</v>
      </c>
      <c r="I737" s="3" t="str">
        <f>VLOOKUP(Dados[[#This Row],[PREFIXO]],DDD!A:C,2,0)</f>
        <v>Rio Grande do Sul</v>
      </c>
      <c r="J737" s="3" t="str">
        <f>VLOOKUP(Dados[[#This Row],[PREFIXO]],DDD!A:C,3,0)</f>
        <v>Sul</v>
      </c>
      <c r="K737" s="3" t="str">
        <f>IF(Dados[[#This Row],[PREÇO ]]=2000,"Produto A",IF(Dados[[#This Row],[PREÇO ]]=1800,"Produto B","Produto C"))</f>
        <v>Produto B</v>
      </c>
      <c r="L737" s="3" t="str">
        <f>IF(Dados[[#This Row],[Nº DE PARCELAS]]=1,"Boleto","Cartão de crédito")</f>
        <v>Cartão de crédito</v>
      </c>
      <c r="M737" s="28">
        <v>1800</v>
      </c>
      <c r="N737" s="5">
        <v>4</v>
      </c>
      <c r="O737" s="3" t="str">
        <f>IF(Dados[[#This Row],[Nº DE PARCELAS]]=1,"À vista","À Prazo")</f>
        <v>À Prazo</v>
      </c>
      <c r="P737" s="33">
        <v>43711</v>
      </c>
      <c r="Q737" s="3" t="s">
        <v>7834</v>
      </c>
    </row>
    <row r="738" spans="1:17" ht="15" customHeight="1" x14ac:dyDescent="0.25">
      <c r="A738" s="8" t="s">
        <v>3412</v>
      </c>
      <c r="B738" s="3" t="s">
        <v>330</v>
      </c>
      <c r="C738" s="3" t="s">
        <v>4392</v>
      </c>
      <c r="D738" s="3" t="str">
        <f t="shared" si="22"/>
        <v>Paulina Sampaulo McLaughlin</v>
      </c>
      <c r="E738" s="3">
        <f t="shared" ca="1" si="23"/>
        <v>0.73312697048000042</v>
      </c>
      <c r="F738" s="31" t="s">
        <v>7775</v>
      </c>
      <c r="G738" s="3" t="str">
        <f>Dados[[#This Row],[NOME]]&amp;Dados[[#This Row],[PROVEDOR]]</f>
        <v>Paulina@gmail.com</v>
      </c>
      <c r="H738" s="14">
        <v>73</v>
      </c>
      <c r="I738" s="3" t="str">
        <f>VLOOKUP(Dados[[#This Row],[PREFIXO]],DDD!A:C,2,0)</f>
        <v>Bahia</v>
      </c>
      <c r="J738" s="3" t="str">
        <f>VLOOKUP(Dados[[#This Row],[PREFIXO]],DDD!A:C,3,0)</f>
        <v>Nordeste</v>
      </c>
      <c r="K738" s="3" t="str">
        <f>IF(Dados[[#This Row],[PREÇO ]]=2000,"Produto A",IF(Dados[[#This Row],[PREÇO ]]=1800,"Produto B","Produto C"))</f>
        <v>Produto A</v>
      </c>
      <c r="L738" s="3" t="str">
        <f>IF(Dados[[#This Row],[Nº DE PARCELAS]]=1,"Boleto","Cartão de crédito")</f>
        <v>Boleto</v>
      </c>
      <c r="M738" s="28">
        <v>2000</v>
      </c>
      <c r="N738" s="5">
        <v>1</v>
      </c>
      <c r="O738" s="3" t="str">
        <f>IF(Dados[[#This Row],[Nº DE PARCELAS]]=1,"À vista","À Prazo")</f>
        <v>À vista</v>
      </c>
      <c r="P738" s="33">
        <v>43711</v>
      </c>
      <c r="Q738" s="3" t="s">
        <v>7834</v>
      </c>
    </row>
    <row r="739" spans="1:17" ht="15" customHeight="1" x14ac:dyDescent="0.25">
      <c r="A739" s="8" t="s">
        <v>791</v>
      </c>
      <c r="B739" s="3" t="s">
        <v>18</v>
      </c>
      <c r="C739" s="3" t="s">
        <v>4378</v>
      </c>
      <c r="D739" s="3" t="str">
        <f t="shared" si="22"/>
        <v>Aquila Amaral Dempsey</v>
      </c>
      <c r="E739" s="3">
        <f t="shared" ca="1" si="23"/>
        <v>0.59525635499845342</v>
      </c>
      <c r="F739" s="31" t="s">
        <v>7775</v>
      </c>
      <c r="G739" s="3" t="str">
        <f>Dados[[#This Row],[NOME]]&amp;Dados[[#This Row],[PROVEDOR]]</f>
        <v>Aquila@gmail.com</v>
      </c>
      <c r="H739" s="14">
        <v>35</v>
      </c>
      <c r="I739" s="3" t="str">
        <f>VLOOKUP(Dados[[#This Row],[PREFIXO]],DDD!A:C,2,0)</f>
        <v>Minas Gerais</v>
      </c>
      <c r="J739" s="3" t="str">
        <f>VLOOKUP(Dados[[#This Row],[PREFIXO]],DDD!A:C,3,0)</f>
        <v>Sudeste</v>
      </c>
      <c r="K739" s="3" t="str">
        <f>IF(Dados[[#This Row],[PREÇO ]]=2000,"Produto A",IF(Dados[[#This Row],[PREÇO ]]=1800,"Produto B","Produto C"))</f>
        <v>Produto A</v>
      </c>
      <c r="L739" s="3" t="str">
        <f>IF(Dados[[#This Row],[Nº DE PARCELAS]]=1,"Boleto","Cartão de crédito")</f>
        <v>Cartão de crédito</v>
      </c>
      <c r="M739" s="28">
        <v>2000</v>
      </c>
      <c r="N739" s="5">
        <v>2</v>
      </c>
      <c r="O739" s="3" t="str">
        <f>IF(Dados[[#This Row],[Nº DE PARCELAS]]=1,"À vista","À Prazo")</f>
        <v>À Prazo</v>
      </c>
      <c r="P739" s="33">
        <v>43711</v>
      </c>
      <c r="Q739" s="3" t="s">
        <v>7834</v>
      </c>
    </row>
    <row r="740" spans="1:17" ht="15" customHeight="1" x14ac:dyDescent="0.25">
      <c r="A740" s="8" t="s">
        <v>2877</v>
      </c>
      <c r="B740" s="3" t="s">
        <v>180</v>
      </c>
      <c r="C740" s="3" t="s">
        <v>4402</v>
      </c>
      <c r="D740" s="3" t="str">
        <f t="shared" si="22"/>
        <v>Marcela Inácio Sinclair</v>
      </c>
      <c r="E740" s="3">
        <f t="shared" ca="1" si="23"/>
        <v>7.2684692995633737E-3</v>
      </c>
      <c r="F740" s="13" t="s">
        <v>7774</v>
      </c>
      <c r="G740" s="3" t="str">
        <f>Dados[[#This Row],[NOME]]&amp;Dados[[#This Row],[PROVEDOR]]</f>
        <v>Marcela@hotmail.com</v>
      </c>
      <c r="H740" s="14">
        <v>37</v>
      </c>
      <c r="I740" s="3" t="str">
        <f>VLOOKUP(Dados[[#This Row],[PREFIXO]],DDD!A:C,2,0)</f>
        <v>Minas Gerais</v>
      </c>
      <c r="J740" s="3" t="str">
        <f>VLOOKUP(Dados[[#This Row],[PREFIXO]],DDD!A:C,3,0)</f>
        <v>Sudeste</v>
      </c>
      <c r="K740" s="3" t="str">
        <f>IF(Dados[[#This Row],[PREÇO ]]=2000,"Produto A",IF(Dados[[#This Row],[PREÇO ]]=1800,"Produto B","Produto C"))</f>
        <v>Produto A</v>
      </c>
      <c r="L740" s="3" t="str">
        <f>IF(Dados[[#This Row],[Nº DE PARCELAS]]=1,"Boleto","Cartão de crédito")</f>
        <v>Boleto</v>
      </c>
      <c r="M740" s="28">
        <v>2000</v>
      </c>
      <c r="N740" s="5">
        <v>1</v>
      </c>
      <c r="O740" s="3" t="str">
        <f>IF(Dados[[#This Row],[Nº DE PARCELAS]]=1,"À vista","À Prazo")</f>
        <v>À vista</v>
      </c>
      <c r="P740" s="33">
        <v>43712</v>
      </c>
      <c r="Q740" s="3" t="s">
        <v>7831</v>
      </c>
    </row>
    <row r="741" spans="1:17" ht="15" customHeight="1" x14ac:dyDescent="0.25">
      <c r="A741" s="8" t="s">
        <v>1263</v>
      </c>
      <c r="B741" s="3" t="s">
        <v>106</v>
      </c>
      <c r="C741" s="3" t="s">
        <v>4379</v>
      </c>
      <c r="D741" s="3" t="str">
        <f t="shared" si="22"/>
        <v>Debora Cruz Duncan</v>
      </c>
      <c r="E741" s="3">
        <f t="shared" ca="1" si="23"/>
        <v>0.69141122145892331</v>
      </c>
      <c r="F741" s="13" t="s">
        <v>7774</v>
      </c>
      <c r="G741" s="3" t="str">
        <f>Dados[[#This Row],[NOME]]&amp;Dados[[#This Row],[PROVEDOR]]</f>
        <v>Debora@hotmail.com</v>
      </c>
      <c r="H741" s="14">
        <v>54</v>
      </c>
      <c r="I741" s="3" t="str">
        <f>VLOOKUP(Dados[[#This Row],[PREFIXO]],DDD!A:C,2,0)</f>
        <v>Rio Grande do Sul</v>
      </c>
      <c r="J741" s="3" t="str">
        <f>VLOOKUP(Dados[[#This Row],[PREFIXO]],DDD!A:C,3,0)</f>
        <v>Sul</v>
      </c>
      <c r="K741" s="3" t="str">
        <f>IF(Dados[[#This Row],[PREÇO ]]=2000,"Produto A",IF(Dados[[#This Row],[PREÇO ]]=1800,"Produto B","Produto C"))</f>
        <v>Produto A</v>
      </c>
      <c r="L741" s="3" t="str">
        <f>IF(Dados[[#This Row],[Nº DE PARCELAS]]=1,"Boleto","Cartão de crédito")</f>
        <v>Boleto</v>
      </c>
      <c r="M741" s="28">
        <v>2000</v>
      </c>
      <c r="N741" s="5">
        <v>1</v>
      </c>
      <c r="O741" s="3" t="str">
        <f>IF(Dados[[#This Row],[Nº DE PARCELAS]]=1,"À vista","À Prazo")</f>
        <v>À vista</v>
      </c>
      <c r="P741" s="33">
        <v>43712</v>
      </c>
      <c r="Q741" s="3" t="s">
        <v>7831</v>
      </c>
    </row>
    <row r="742" spans="1:17" ht="15" customHeight="1" x14ac:dyDescent="0.25">
      <c r="A742" s="8" t="s">
        <v>1092</v>
      </c>
      <c r="B742" s="3" t="s">
        <v>320</v>
      </c>
      <c r="C742" s="3" t="s">
        <v>4368</v>
      </c>
      <c r="D742" s="3" t="str">
        <f t="shared" si="22"/>
        <v>Chelsea Rocha Weber</v>
      </c>
      <c r="E742" s="3">
        <f t="shared" ca="1" si="23"/>
        <v>0.30389442089164553</v>
      </c>
      <c r="F742" s="31" t="s">
        <v>7776</v>
      </c>
      <c r="G742" s="3" t="str">
        <f>Dados[[#This Row],[NOME]]&amp;Dados[[#This Row],[PROVEDOR]]</f>
        <v>Chelsea@yahoo.com</v>
      </c>
      <c r="H742" s="14">
        <v>74</v>
      </c>
      <c r="I742" s="3" t="str">
        <f>VLOOKUP(Dados[[#This Row],[PREFIXO]],DDD!A:C,2,0)</f>
        <v>Bahia</v>
      </c>
      <c r="J742" s="3" t="str">
        <f>VLOOKUP(Dados[[#This Row],[PREFIXO]],DDD!A:C,3,0)</f>
        <v>Nordeste</v>
      </c>
      <c r="K742" s="3" t="str">
        <f>IF(Dados[[#This Row],[PREÇO ]]=2000,"Produto A",IF(Dados[[#This Row],[PREÇO ]]=1800,"Produto B","Produto C"))</f>
        <v>Produto A</v>
      </c>
      <c r="L742" s="3" t="str">
        <f>IF(Dados[[#This Row],[Nº DE PARCELAS]]=1,"Boleto","Cartão de crédito")</f>
        <v>Boleto</v>
      </c>
      <c r="M742" s="28">
        <v>2000</v>
      </c>
      <c r="N742" s="5">
        <v>1</v>
      </c>
      <c r="O742" s="3" t="str">
        <f>IF(Dados[[#This Row],[Nº DE PARCELAS]]=1,"À vista","À Prazo")</f>
        <v>À vista</v>
      </c>
      <c r="P742" s="33">
        <v>43712</v>
      </c>
      <c r="Q742" s="3" t="s">
        <v>7831</v>
      </c>
    </row>
    <row r="743" spans="1:17" ht="15" customHeight="1" x14ac:dyDescent="0.25">
      <c r="A743" s="8" t="s">
        <v>1137</v>
      </c>
      <c r="B743" s="3" t="s">
        <v>365</v>
      </c>
      <c r="C743" s="3" t="s">
        <v>4374</v>
      </c>
      <c r="D743" s="3" t="str">
        <f t="shared" si="22"/>
        <v>CLara Uchoa Calhoun</v>
      </c>
      <c r="E743" s="3">
        <f t="shared" ca="1" si="23"/>
        <v>0.63605942102472168</v>
      </c>
      <c r="F743" s="31" t="s">
        <v>7777</v>
      </c>
      <c r="G743" s="3" t="str">
        <f>Dados[[#This Row],[NOME]]&amp;Dados[[#This Row],[PROVEDOR]]</f>
        <v>CLara@ig.com</v>
      </c>
      <c r="H743" s="14">
        <v>55</v>
      </c>
      <c r="I743" s="3" t="str">
        <f>VLOOKUP(Dados[[#This Row],[PREFIXO]],DDD!A:C,2,0)</f>
        <v>Rio Grande do Sul</v>
      </c>
      <c r="J743" s="3" t="str">
        <f>VLOOKUP(Dados[[#This Row],[PREFIXO]],DDD!A:C,3,0)</f>
        <v>Sul</v>
      </c>
      <c r="K743" s="3" t="str">
        <f>IF(Dados[[#This Row],[PREÇO ]]=2000,"Produto A",IF(Dados[[#This Row],[PREÇO ]]=1800,"Produto B","Produto C"))</f>
        <v>Produto A</v>
      </c>
      <c r="L743" s="3" t="str">
        <f>IF(Dados[[#This Row],[Nº DE PARCELAS]]=1,"Boleto","Cartão de crédito")</f>
        <v>Boleto</v>
      </c>
      <c r="M743" s="28">
        <v>2000</v>
      </c>
      <c r="N743" s="5">
        <v>1</v>
      </c>
      <c r="O743" s="3" t="str">
        <f>IF(Dados[[#This Row],[Nº DE PARCELAS]]=1,"À vista","À Prazo")</f>
        <v>À vista</v>
      </c>
      <c r="P743" s="33">
        <v>43713</v>
      </c>
      <c r="Q743" s="3" t="s">
        <v>7834</v>
      </c>
    </row>
    <row r="744" spans="1:17" ht="15" customHeight="1" x14ac:dyDescent="0.25">
      <c r="A744" s="8" t="s">
        <v>871</v>
      </c>
      <c r="B744" s="3" t="s">
        <v>98</v>
      </c>
      <c r="C744" s="3" t="s">
        <v>4380</v>
      </c>
      <c r="D744" s="3" t="str">
        <f t="shared" si="22"/>
        <v>Avonlea Coimbra Faulkner</v>
      </c>
      <c r="E744" s="3">
        <f t="shared" ca="1" si="23"/>
        <v>3.562351346714232E-2</v>
      </c>
      <c r="F744" s="13" t="s">
        <v>7774</v>
      </c>
      <c r="G744" s="3" t="str">
        <f>Dados[[#This Row],[NOME]]&amp;Dados[[#This Row],[PROVEDOR]]</f>
        <v>Avonlea@hotmail.com</v>
      </c>
      <c r="H744" s="14">
        <v>75</v>
      </c>
      <c r="I744" s="3" t="str">
        <f>VLOOKUP(Dados[[#This Row],[PREFIXO]],DDD!A:C,2,0)</f>
        <v>Bahia</v>
      </c>
      <c r="J744" s="3" t="str">
        <f>VLOOKUP(Dados[[#This Row],[PREFIXO]],DDD!A:C,3,0)</f>
        <v>Nordeste</v>
      </c>
      <c r="K744" s="3" t="str">
        <f>IF(Dados[[#This Row],[PREÇO ]]=2000,"Produto A",IF(Dados[[#This Row],[PREÇO ]]=1800,"Produto B","Produto C"))</f>
        <v>Produto A</v>
      </c>
      <c r="L744" s="3" t="str">
        <f>IF(Dados[[#This Row],[Nº DE PARCELAS]]=1,"Boleto","Cartão de crédito")</f>
        <v>Cartão de crédito</v>
      </c>
      <c r="M744" s="28">
        <v>2000</v>
      </c>
      <c r="N744" s="5">
        <v>2</v>
      </c>
      <c r="O744" s="3" t="str">
        <f>IF(Dados[[#This Row],[Nº DE PARCELAS]]=1,"À vista","À Prazo")</f>
        <v>À Prazo</v>
      </c>
      <c r="P744" s="33">
        <v>43713</v>
      </c>
      <c r="Q744" s="3" t="s">
        <v>7834</v>
      </c>
    </row>
    <row r="745" spans="1:17" ht="15" customHeight="1" x14ac:dyDescent="0.25">
      <c r="A745" s="8" t="s">
        <v>4280</v>
      </c>
      <c r="B745" s="3" t="s">
        <v>40</v>
      </c>
      <c r="C745" s="3" t="s">
        <v>4402</v>
      </c>
      <c r="D745" s="3" t="str">
        <f t="shared" si="22"/>
        <v>Yolene Azeredo Sinclair</v>
      </c>
      <c r="E745" s="3">
        <f t="shared" ca="1" si="23"/>
        <v>2.6721771302058994E-2</v>
      </c>
      <c r="F745" s="31" t="s">
        <v>7775</v>
      </c>
      <c r="G745" s="3" t="str">
        <f>Dados[[#This Row],[NOME]]&amp;Dados[[#This Row],[PROVEDOR]]</f>
        <v>Yolene@gmail.com</v>
      </c>
      <c r="H745" s="14">
        <v>38</v>
      </c>
      <c r="I745" s="3" t="str">
        <f>VLOOKUP(Dados[[#This Row],[PREFIXO]],DDD!A:C,2,0)</f>
        <v>Minas Gerais</v>
      </c>
      <c r="J745" s="3" t="str">
        <f>VLOOKUP(Dados[[#This Row],[PREFIXO]],DDD!A:C,3,0)</f>
        <v>Sudeste</v>
      </c>
      <c r="K745" s="3" t="str">
        <f>IF(Dados[[#This Row],[PREÇO ]]=2000,"Produto A",IF(Dados[[#This Row],[PREÇO ]]=1800,"Produto B","Produto C"))</f>
        <v>Produto B</v>
      </c>
      <c r="L745" s="3" t="str">
        <f>IF(Dados[[#This Row],[Nº DE PARCELAS]]=1,"Boleto","Cartão de crédito")</f>
        <v>Cartão de crédito</v>
      </c>
      <c r="M745" s="28">
        <v>1800</v>
      </c>
      <c r="N745" s="5">
        <v>5</v>
      </c>
      <c r="O745" s="3" t="str">
        <f>IF(Dados[[#This Row],[Nº DE PARCELAS]]=1,"À vista","À Prazo")</f>
        <v>À Prazo</v>
      </c>
      <c r="P745" s="33">
        <v>43713</v>
      </c>
      <c r="Q745" s="3" t="s">
        <v>7834</v>
      </c>
    </row>
    <row r="746" spans="1:17" ht="15" customHeight="1" x14ac:dyDescent="0.25">
      <c r="A746" s="8" t="s">
        <v>4028</v>
      </c>
      <c r="B746" s="3" t="s">
        <v>174</v>
      </c>
      <c r="C746" s="3" t="s">
        <v>4384</v>
      </c>
      <c r="D746" s="3" t="str">
        <f t="shared" si="22"/>
        <v>Thyana Homem Hagan</v>
      </c>
      <c r="E746" s="3">
        <f t="shared" ca="1" si="23"/>
        <v>0.70569049643240389</v>
      </c>
      <c r="F746" s="31" t="s">
        <v>7775</v>
      </c>
      <c r="G746" s="3" t="str">
        <f>Dados[[#This Row],[NOME]]&amp;Dados[[#This Row],[PROVEDOR]]</f>
        <v>Thyana@gmail.com</v>
      </c>
      <c r="H746" s="14">
        <v>61</v>
      </c>
      <c r="I746" s="3" t="str">
        <f>VLOOKUP(Dados[[#This Row],[PREFIXO]],DDD!A:C,2,0)</f>
        <v>Distrito Federal</v>
      </c>
      <c r="J746" s="3" t="str">
        <f>VLOOKUP(Dados[[#This Row],[PREFIXO]],DDD!A:C,3,0)</f>
        <v>Centro-Oeste</v>
      </c>
      <c r="K746" s="3" t="str">
        <f>IF(Dados[[#This Row],[PREÇO ]]=2000,"Produto A",IF(Dados[[#This Row],[PREÇO ]]=1800,"Produto B","Produto C"))</f>
        <v>Produto B</v>
      </c>
      <c r="L746" s="3" t="str">
        <f>IF(Dados[[#This Row],[Nº DE PARCELAS]]=1,"Boleto","Cartão de crédito")</f>
        <v>Cartão de crédito</v>
      </c>
      <c r="M746" s="28">
        <v>1800</v>
      </c>
      <c r="N746" s="5">
        <v>6</v>
      </c>
      <c r="O746" s="3" t="str">
        <f>IF(Dados[[#This Row],[Nº DE PARCELAS]]=1,"À vista","À Prazo")</f>
        <v>À Prazo</v>
      </c>
      <c r="P746" s="33">
        <v>43714</v>
      </c>
      <c r="Q746" s="3" t="s">
        <v>7832</v>
      </c>
    </row>
    <row r="747" spans="1:17" ht="15" customHeight="1" x14ac:dyDescent="0.25">
      <c r="A747" s="8" t="s">
        <v>2460</v>
      </c>
      <c r="B747" s="3" t="s">
        <v>146</v>
      </c>
      <c r="C747" s="3" t="s">
        <v>4373</v>
      </c>
      <c r="D747" s="3" t="str">
        <f t="shared" si="22"/>
        <v>Kyanna França Conway</v>
      </c>
      <c r="E747" s="3">
        <f t="shared" ca="1" si="23"/>
        <v>0.67671236986147043</v>
      </c>
      <c r="F747" s="31" t="s">
        <v>7777</v>
      </c>
      <c r="G747" s="3" t="str">
        <f>Dados[[#This Row],[NOME]]&amp;Dados[[#This Row],[PROVEDOR]]</f>
        <v>Kyanna@ig.com</v>
      </c>
      <c r="H747" s="14">
        <v>77</v>
      </c>
      <c r="I747" s="3" t="str">
        <f>VLOOKUP(Dados[[#This Row],[PREFIXO]],DDD!A:C,2,0)</f>
        <v>Bahia</v>
      </c>
      <c r="J747" s="3" t="str">
        <f>VLOOKUP(Dados[[#This Row],[PREFIXO]],DDD!A:C,3,0)</f>
        <v>Nordeste</v>
      </c>
      <c r="K747" s="3" t="str">
        <f>IF(Dados[[#This Row],[PREÇO ]]=2000,"Produto A",IF(Dados[[#This Row],[PREÇO ]]=1800,"Produto B","Produto C"))</f>
        <v>Produto A</v>
      </c>
      <c r="L747" s="3" t="str">
        <f>IF(Dados[[#This Row],[Nº DE PARCELAS]]=1,"Boleto","Cartão de crédito")</f>
        <v>Boleto</v>
      </c>
      <c r="M747" s="28">
        <v>2000</v>
      </c>
      <c r="N747" s="5">
        <v>1</v>
      </c>
      <c r="O747" s="3" t="str">
        <f>IF(Dados[[#This Row],[Nº DE PARCELAS]]=1,"À vista","À Prazo")</f>
        <v>À vista</v>
      </c>
      <c r="P747" s="33">
        <v>43714</v>
      </c>
      <c r="Q747" s="3" t="s">
        <v>7834</v>
      </c>
    </row>
    <row r="748" spans="1:17" ht="15" customHeight="1" x14ac:dyDescent="0.25">
      <c r="A748" s="8" t="s">
        <v>3753</v>
      </c>
      <c r="B748" s="3" t="s">
        <v>285</v>
      </c>
      <c r="C748" s="3" t="s">
        <v>4383</v>
      </c>
      <c r="D748" s="3" t="str">
        <f t="shared" si="22"/>
        <v>Sénia Penteado Fitzgerald</v>
      </c>
      <c r="E748" s="3">
        <f t="shared" ca="1" si="23"/>
        <v>0.68637796875896873</v>
      </c>
      <c r="F748" s="31" t="s">
        <v>7775</v>
      </c>
      <c r="G748" s="3" t="str">
        <f>Dados[[#This Row],[NOME]]&amp;Dados[[#This Row],[PROVEDOR]]</f>
        <v>Sénia@gmail.com</v>
      </c>
      <c r="H748" s="14">
        <v>41</v>
      </c>
      <c r="I748" s="3" t="str">
        <f>VLOOKUP(Dados[[#This Row],[PREFIXO]],DDD!A:C,2,0)</f>
        <v>Paraná</v>
      </c>
      <c r="J748" s="3" t="str">
        <f>VLOOKUP(Dados[[#This Row],[PREFIXO]],DDD!A:C,3,0)</f>
        <v>Sul</v>
      </c>
      <c r="K748" s="3" t="str">
        <f>IF(Dados[[#This Row],[PREÇO ]]=2000,"Produto A",IF(Dados[[#This Row],[PREÇO ]]=1800,"Produto B","Produto C"))</f>
        <v>Produto C</v>
      </c>
      <c r="L748" s="3" t="str">
        <f>IF(Dados[[#This Row],[Nº DE PARCELAS]]=1,"Boleto","Cartão de crédito")</f>
        <v>Cartão de crédito</v>
      </c>
      <c r="M748" s="28">
        <v>1500</v>
      </c>
      <c r="N748" s="5">
        <v>8</v>
      </c>
      <c r="O748" s="3" t="str">
        <f>IF(Dados[[#This Row],[Nº DE PARCELAS]]=1,"À vista","À Prazo")</f>
        <v>À Prazo</v>
      </c>
      <c r="P748" s="33">
        <v>43714</v>
      </c>
      <c r="Q748" s="3" t="s">
        <v>7831</v>
      </c>
    </row>
    <row r="749" spans="1:17" ht="15" customHeight="1" x14ac:dyDescent="0.25">
      <c r="A749" s="8" t="s">
        <v>3641</v>
      </c>
      <c r="B749" s="3" t="s">
        <v>173</v>
      </c>
      <c r="C749" s="3" t="s">
        <v>4387</v>
      </c>
      <c r="D749" s="3" t="str">
        <f t="shared" si="22"/>
        <v>Rute Holanda Kerr</v>
      </c>
      <c r="E749" s="3">
        <f t="shared" ca="1" si="23"/>
        <v>0.99221099892230469</v>
      </c>
      <c r="F749" s="13" t="s">
        <v>7774</v>
      </c>
      <c r="G749" s="3" t="str">
        <f>Dados[[#This Row],[NOME]]&amp;Dados[[#This Row],[PROVEDOR]]</f>
        <v>Rute@hotmail.com</v>
      </c>
      <c r="H749" s="14">
        <v>79</v>
      </c>
      <c r="I749" s="3" t="str">
        <f>VLOOKUP(Dados[[#This Row],[PREFIXO]],DDD!A:C,2,0)</f>
        <v>Sergipe</v>
      </c>
      <c r="J749" s="3" t="str">
        <f>VLOOKUP(Dados[[#This Row],[PREFIXO]],DDD!A:C,3,0)</f>
        <v>Nordeste</v>
      </c>
      <c r="K749" s="3" t="str">
        <f>IF(Dados[[#This Row],[PREÇO ]]=2000,"Produto A",IF(Dados[[#This Row],[PREÇO ]]=1800,"Produto B","Produto C"))</f>
        <v>Produto A</v>
      </c>
      <c r="L749" s="3" t="str">
        <f>IF(Dados[[#This Row],[Nº DE PARCELAS]]=1,"Boleto","Cartão de crédito")</f>
        <v>Cartão de crédito</v>
      </c>
      <c r="M749" s="28">
        <v>2000</v>
      </c>
      <c r="N749" s="5">
        <v>2</v>
      </c>
      <c r="O749" s="3" t="str">
        <f>IF(Dados[[#This Row],[Nº DE PARCELAS]]=1,"À vista","À Prazo")</f>
        <v>À Prazo</v>
      </c>
      <c r="P749" s="33">
        <v>43715</v>
      </c>
      <c r="Q749" s="3" t="s">
        <v>7834</v>
      </c>
    </row>
    <row r="750" spans="1:17" ht="15" customHeight="1" x14ac:dyDescent="0.25">
      <c r="A750" s="8" t="s">
        <v>1026</v>
      </c>
      <c r="B750" s="3" t="s">
        <v>253</v>
      </c>
      <c r="C750" s="3" t="s">
        <v>4379</v>
      </c>
      <c r="D750" s="3" t="str">
        <f t="shared" si="22"/>
        <v>Carmen Negrete Duncan</v>
      </c>
      <c r="E750" s="3">
        <f t="shared" ca="1" si="23"/>
        <v>0.19090204599779603</v>
      </c>
      <c r="F750" s="31" t="s">
        <v>7777</v>
      </c>
      <c r="G750" s="3" t="str">
        <f>Dados[[#This Row],[NOME]]&amp;Dados[[#This Row],[PROVEDOR]]</f>
        <v>Carmen@ig.com</v>
      </c>
      <c r="H750" s="14">
        <v>42</v>
      </c>
      <c r="I750" s="3" t="str">
        <f>VLOOKUP(Dados[[#This Row],[PREFIXO]],DDD!A:C,2,0)</f>
        <v>Paraná</v>
      </c>
      <c r="J750" s="3" t="str">
        <f>VLOOKUP(Dados[[#This Row],[PREFIXO]],DDD!A:C,3,0)</f>
        <v>Sul</v>
      </c>
      <c r="K750" s="3" t="str">
        <f>IF(Dados[[#This Row],[PREÇO ]]=2000,"Produto A",IF(Dados[[#This Row],[PREÇO ]]=1800,"Produto B","Produto C"))</f>
        <v>Produto B</v>
      </c>
      <c r="L750" s="3" t="str">
        <f>IF(Dados[[#This Row],[Nº DE PARCELAS]]=1,"Boleto","Cartão de crédito")</f>
        <v>Cartão de crédito</v>
      </c>
      <c r="M750" s="28">
        <v>1800</v>
      </c>
      <c r="N750" s="5">
        <v>5</v>
      </c>
      <c r="O750" s="3" t="str">
        <f>IF(Dados[[#This Row],[Nº DE PARCELAS]]=1,"À vista","À Prazo")</f>
        <v>À Prazo</v>
      </c>
      <c r="P750" s="33">
        <v>43715</v>
      </c>
      <c r="Q750" s="3" t="s">
        <v>7834</v>
      </c>
    </row>
    <row r="751" spans="1:17" ht="15" customHeight="1" x14ac:dyDescent="0.25">
      <c r="A751" s="8" t="s">
        <v>788</v>
      </c>
      <c r="B751" s="3" t="s">
        <v>15</v>
      </c>
      <c r="C751" s="3" t="s">
        <v>4375</v>
      </c>
      <c r="D751" s="3" t="str">
        <f t="shared" si="22"/>
        <v>April Álvares Costello</v>
      </c>
      <c r="E751" s="3">
        <f t="shared" ca="1" si="23"/>
        <v>0.98819138168457166</v>
      </c>
      <c r="F751" s="31" t="s">
        <v>7775</v>
      </c>
      <c r="G751" s="3" t="str">
        <f>Dados[[#This Row],[NOME]]&amp;Dados[[#This Row],[PROVEDOR]]</f>
        <v>April@gmail.com</v>
      </c>
      <c r="H751" s="14">
        <v>62</v>
      </c>
      <c r="I751" s="3" t="str">
        <f>VLOOKUP(Dados[[#This Row],[PREFIXO]],DDD!A:C,2,0)</f>
        <v>Goiás</v>
      </c>
      <c r="J751" s="3" t="str">
        <f>VLOOKUP(Dados[[#This Row],[PREFIXO]],DDD!A:C,3,0)</f>
        <v>Centro-Oeste</v>
      </c>
      <c r="K751" s="3" t="str">
        <f>IF(Dados[[#This Row],[PREÇO ]]=2000,"Produto A",IF(Dados[[#This Row],[PREÇO ]]=1800,"Produto B","Produto C"))</f>
        <v>Produto A</v>
      </c>
      <c r="L751" s="3" t="str">
        <f>IF(Dados[[#This Row],[Nº DE PARCELAS]]=1,"Boleto","Cartão de crédito")</f>
        <v>Boleto</v>
      </c>
      <c r="M751" s="28">
        <v>2000</v>
      </c>
      <c r="N751" s="5">
        <v>1</v>
      </c>
      <c r="O751" s="3" t="str">
        <f>IF(Dados[[#This Row],[Nº DE PARCELAS]]=1,"À vista","À Prazo")</f>
        <v>À vista</v>
      </c>
      <c r="P751" s="33">
        <v>43715</v>
      </c>
      <c r="Q751" s="3" t="s">
        <v>7832</v>
      </c>
    </row>
    <row r="752" spans="1:17" ht="15" customHeight="1" x14ac:dyDescent="0.25">
      <c r="A752" s="8" t="s">
        <v>2742</v>
      </c>
      <c r="B752" s="3" t="s">
        <v>44</v>
      </c>
      <c r="C752" s="3" t="s">
        <v>4379</v>
      </c>
      <c r="D752" s="3" t="str">
        <f t="shared" si="22"/>
        <v>Lueji Baltazar Duncan</v>
      </c>
      <c r="E752" s="3">
        <f t="shared" ca="1" si="23"/>
        <v>0.96991170838797613</v>
      </c>
      <c r="F752" s="31" t="s">
        <v>7777</v>
      </c>
      <c r="G752" s="3" t="str">
        <f>Dados[[#This Row],[NOME]]&amp;Dados[[#This Row],[PROVEDOR]]</f>
        <v>Lueji@ig.com</v>
      </c>
      <c r="H752" s="14">
        <v>63</v>
      </c>
      <c r="I752" s="3" t="str">
        <f>VLOOKUP(Dados[[#This Row],[PREFIXO]],DDD!A:C,2,0)</f>
        <v>Tocantins</v>
      </c>
      <c r="J752" s="3" t="str">
        <f>VLOOKUP(Dados[[#This Row],[PREFIXO]],DDD!A:C,3,0)</f>
        <v>Norte</v>
      </c>
      <c r="K752" s="3" t="str">
        <f>IF(Dados[[#This Row],[PREÇO ]]=2000,"Produto A",IF(Dados[[#This Row],[PREÇO ]]=1800,"Produto B","Produto C"))</f>
        <v>Produto C</v>
      </c>
      <c r="L752" s="3" t="str">
        <f>IF(Dados[[#This Row],[Nº DE PARCELAS]]=1,"Boleto","Cartão de crédito")</f>
        <v>Cartão de crédito</v>
      </c>
      <c r="M752" s="28">
        <v>1500</v>
      </c>
      <c r="N752" s="5">
        <v>10</v>
      </c>
      <c r="O752" s="3" t="str">
        <f>IF(Dados[[#This Row],[Nº DE PARCELAS]]=1,"À vista","À Prazo")</f>
        <v>À Prazo</v>
      </c>
      <c r="P752" s="33">
        <v>43716</v>
      </c>
      <c r="Q752" s="3" t="s">
        <v>7832</v>
      </c>
    </row>
    <row r="753" spans="1:17" ht="15" customHeight="1" x14ac:dyDescent="0.25">
      <c r="A753" s="8" t="s">
        <v>1768</v>
      </c>
      <c r="B753" s="3" t="s">
        <v>226</v>
      </c>
      <c r="C753" s="3" t="s">
        <v>4383</v>
      </c>
      <c r="D753" s="3" t="str">
        <f t="shared" si="22"/>
        <v>Guilhermina Melo Fitzgerald</v>
      </c>
      <c r="E753" s="3">
        <f t="shared" ca="1" si="23"/>
        <v>0.84881483619096221</v>
      </c>
      <c r="F753" s="31" t="s">
        <v>7776</v>
      </c>
      <c r="G753" s="3" t="str">
        <f>Dados[[#This Row],[NOME]]&amp;Dados[[#This Row],[PROVEDOR]]</f>
        <v>Guilhermina@yahoo.com</v>
      </c>
      <c r="H753" s="14">
        <v>43</v>
      </c>
      <c r="I753" s="3" t="str">
        <f>VLOOKUP(Dados[[#This Row],[PREFIXO]],DDD!A:C,2,0)</f>
        <v>Paraná</v>
      </c>
      <c r="J753" s="3" t="str">
        <f>VLOOKUP(Dados[[#This Row],[PREFIXO]],DDD!A:C,3,0)</f>
        <v>Sul</v>
      </c>
      <c r="K753" s="3" t="str">
        <f>IF(Dados[[#This Row],[PREÇO ]]=2000,"Produto A",IF(Dados[[#This Row],[PREÇO ]]=1800,"Produto B","Produto C"))</f>
        <v>Produto C</v>
      </c>
      <c r="L753" s="3" t="str">
        <f>IF(Dados[[#This Row],[Nº DE PARCELAS]]=1,"Boleto","Cartão de crédito")</f>
        <v>Cartão de crédito</v>
      </c>
      <c r="M753" s="28">
        <v>1500</v>
      </c>
      <c r="N753" s="5">
        <v>10</v>
      </c>
      <c r="O753" s="3" t="str">
        <f>IF(Dados[[#This Row],[Nº DE PARCELAS]]=1,"À vista","À Prazo")</f>
        <v>À Prazo</v>
      </c>
      <c r="P753" s="33">
        <v>43716</v>
      </c>
      <c r="Q753" s="3" t="s">
        <v>7831</v>
      </c>
    </row>
    <row r="754" spans="1:17" ht="15" customHeight="1" x14ac:dyDescent="0.25">
      <c r="A754" s="8" t="s">
        <v>4257</v>
      </c>
      <c r="B754" s="3" t="s">
        <v>17</v>
      </c>
      <c r="C754" s="3" t="s">
        <v>4380</v>
      </c>
      <c r="D754" s="3" t="str">
        <f t="shared" si="22"/>
        <v>Yassmin Alvim Faulkner</v>
      </c>
      <c r="E754" s="3">
        <f t="shared" ca="1" si="23"/>
        <v>9.5698752898957573E-2</v>
      </c>
      <c r="F754" s="31" t="s">
        <v>7775</v>
      </c>
      <c r="G754" s="3" t="str">
        <f>Dados[[#This Row],[NOME]]&amp;Dados[[#This Row],[PROVEDOR]]</f>
        <v>Yassmin@gmail.com</v>
      </c>
      <c r="H754" s="14">
        <v>81</v>
      </c>
      <c r="I754" s="3" t="str">
        <f>VLOOKUP(Dados[[#This Row],[PREFIXO]],DDD!A:C,2,0)</f>
        <v>Pernambuco</v>
      </c>
      <c r="J754" s="3" t="str">
        <f>VLOOKUP(Dados[[#This Row],[PREFIXO]],DDD!A:C,3,0)</f>
        <v>Nordeste</v>
      </c>
      <c r="K754" s="3" t="str">
        <f>IF(Dados[[#This Row],[PREÇO ]]=2000,"Produto A",IF(Dados[[#This Row],[PREÇO ]]=1800,"Produto B","Produto C"))</f>
        <v>Produto A</v>
      </c>
      <c r="L754" s="3" t="str">
        <f>IF(Dados[[#This Row],[Nº DE PARCELAS]]=1,"Boleto","Cartão de crédito")</f>
        <v>Boleto</v>
      </c>
      <c r="M754" s="28">
        <v>2000</v>
      </c>
      <c r="N754" s="5">
        <v>1</v>
      </c>
      <c r="O754" s="3" t="str">
        <f>IF(Dados[[#This Row],[Nº DE PARCELAS]]=1,"À vista","À Prazo")</f>
        <v>À vista</v>
      </c>
      <c r="P754" s="33">
        <v>43716</v>
      </c>
      <c r="Q754" s="3" t="s">
        <v>7833</v>
      </c>
    </row>
    <row r="755" spans="1:17" ht="15" customHeight="1" x14ac:dyDescent="0.25">
      <c r="A755" s="8" t="s">
        <v>1562</v>
      </c>
      <c r="B755" s="3" t="s">
        <v>19</v>
      </c>
      <c r="C755" s="3" t="s">
        <v>4371</v>
      </c>
      <c r="D755" s="3" t="str">
        <f t="shared" si="22"/>
        <v>Erin Amigo Atkinson</v>
      </c>
      <c r="E755" s="3">
        <f t="shared" ca="1" si="23"/>
        <v>0.9575521989281256</v>
      </c>
      <c r="F755" s="31" t="s">
        <v>7775</v>
      </c>
      <c r="G755" s="3" t="str">
        <f>Dados[[#This Row],[NOME]]&amp;Dados[[#This Row],[PROVEDOR]]</f>
        <v>Erin@gmail.com</v>
      </c>
      <c r="H755" s="14">
        <v>82</v>
      </c>
      <c r="I755" s="3" t="str">
        <f>VLOOKUP(Dados[[#This Row],[PREFIXO]],DDD!A:C,2,0)</f>
        <v>Alagoas</v>
      </c>
      <c r="J755" s="3" t="str">
        <f>VLOOKUP(Dados[[#This Row],[PREFIXO]],DDD!A:C,3,0)</f>
        <v>Nordeste</v>
      </c>
      <c r="K755" s="3" t="str">
        <f>IF(Dados[[#This Row],[PREÇO ]]=2000,"Produto A",IF(Dados[[#This Row],[PREÇO ]]=1800,"Produto B","Produto C"))</f>
        <v>Produto B</v>
      </c>
      <c r="L755" s="3" t="str">
        <f>IF(Dados[[#This Row],[Nº DE PARCELAS]]=1,"Boleto","Cartão de crédito")</f>
        <v>Cartão de crédito</v>
      </c>
      <c r="M755" s="28">
        <v>1800</v>
      </c>
      <c r="N755" s="5">
        <v>7</v>
      </c>
      <c r="O755" s="3" t="str">
        <f>IF(Dados[[#This Row],[Nº DE PARCELAS]]=1,"À vista","À Prazo")</f>
        <v>À Prazo</v>
      </c>
      <c r="P755" s="33">
        <v>43717</v>
      </c>
      <c r="Q755" s="3" t="s">
        <v>7833</v>
      </c>
    </row>
    <row r="756" spans="1:17" ht="15" customHeight="1" x14ac:dyDescent="0.25">
      <c r="A756" s="8" t="s">
        <v>1757</v>
      </c>
      <c r="B756" s="3" t="s">
        <v>215</v>
      </c>
      <c r="C756" s="3" t="s">
        <v>4372</v>
      </c>
      <c r="D756" s="3" t="str">
        <f t="shared" si="22"/>
        <v>Graciana Mariz Barr</v>
      </c>
      <c r="E756" s="3">
        <f t="shared" ca="1" si="23"/>
        <v>0.36855170493655465</v>
      </c>
      <c r="F756" s="13" t="s">
        <v>7774</v>
      </c>
      <c r="G756" s="3" t="str">
        <f>Dados[[#This Row],[NOME]]&amp;Dados[[#This Row],[PROVEDOR]]</f>
        <v>Graciana@hotmail.com</v>
      </c>
      <c r="H756" s="14">
        <v>64</v>
      </c>
      <c r="I756" s="3" t="str">
        <f>VLOOKUP(Dados[[#This Row],[PREFIXO]],DDD!A:C,2,0)</f>
        <v>Goiás</v>
      </c>
      <c r="J756" s="3" t="str">
        <f>VLOOKUP(Dados[[#This Row],[PREFIXO]],DDD!A:C,3,0)</f>
        <v>Centro-Oeste</v>
      </c>
      <c r="K756" s="3" t="str">
        <f>IF(Dados[[#This Row],[PREÇO ]]=2000,"Produto A",IF(Dados[[#This Row],[PREÇO ]]=1800,"Produto B","Produto C"))</f>
        <v>Produto C</v>
      </c>
      <c r="L756" s="3" t="str">
        <f>IF(Dados[[#This Row],[Nº DE PARCELAS]]=1,"Boleto","Cartão de crédito")</f>
        <v>Cartão de crédito</v>
      </c>
      <c r="M756" s="28">
        <v>1500</v>
      </c>
      <c r="N756" s="5">
        <v>8</v>
      </c>
      <c r="O756" s="3" t="str">
        <f>IF(Dados[[#This Row],[Nº DE PARCELAS]]=1,"À vista","À Prazo")</f>
        <v>À Prazo</v>
      </c>
      <c r="P756" s="33">
        <v>43717</v>
      </c>
      <c r="Q756" s="3" t="s">
        <v>7833</v>
      </c>
    </row>
    <row r="757" spans="1:17" ht="15" customHeight="1" x14ac:dyDescent="0.25">
      <c r="A757" s="8" t="s">
        <v>654</v>
      </c>
      <c r="B757" s="3" t="s">
        <v>266</v>
      </c>
      <c r="C757" s="3" t="s">
        <v>4395</v>
      </c>
      <c r="D757" s="3" t="str">
        <f t="shared" si="22"/>
        <v>Aminata Paes Stack</v>
      </c>
      <c r="E757" s="3">
        <f t="shared" ca="1" si="23"/>
        <v>0.44864075843674078</v>
      </c>
      <c r="F757" s="13" t="s">
        <v>7774</v>
      </c>
      <c r="G757" s="3" t="str">
        <f>Dados[[#This Row],[NOME]]&amp;Dados[[#This Row],[PROVEDOR]]</f>
        <v>Aminata@hotmail.com</v>
      </c>
      <c r="H757" s="14">
        <v>44</v>
      </c>
      <c r="I757" s="3" t="str">
        <f>VLOOKUP(Dados[[#This Row],[PREFIXO]],DDD!A:C,2,0)</f>
        <v>Paraná</v>
      </c>
      <c r="J757" s="3" t="str">
        <f>VLOOKUP(Dados[[#This Row],[PREFIXO]],DDD!A:C,3,0)</f>
        <v>Sul</v>
      </c>
      <c r="K757" s="3" t="str">
        <f>IF(Dados[[#This Row],[PREÇO ]]=2000,"Produto A",IF(Dados[[#This Row],[PREÇO ]]=1800,"Produto B","Produto C"))</f>
        <v>Produto A</v>
      </c>
      <c r="L757" s="3" t="str">
        <f>IF(Dados[[#This Row],[Nº DE PARCELAS]]=1,"Boleto","Cartão de crédito")</f>
        <v>Boleto</v>
      </c>
      <c r="M757" s="28">
        <v>2000</v>
      </c>
      <c r="N757" s="5">
        <v>1</v>
      </c>
      <c r="O757" s="3" t="str">
        <f>IF(Dados[[#This Row],[Nº DE PARCELAS]]=1,"À vista","À Prazo")</f>
        <v>À vista</v>
      </c>
      <c r="P757" s="33">
        <v>43717</v>
      </c>
      <c r="Q757" s="3" t="s">
        <v>7832</v>
      </c>
    </row>
    <row r="758" spans="1:17" ht="15" customHeight="1" x14ac:dyDescent="0.25">
      <c r="A758" s="8" t="s">
        <v>2114</v>
      </c>
      <c r="B758" s="3" t="s">
        <v>186</v>
      </c>
      <c r="C758" s="3" t="s">
        <v>4378</v>
      </c>
      <c r="D758" s="3" t="str">
        <f t="shared" si="22"/>
        <v>Jayde Kremer Dempsey</v>
      </c>
      <c r="E758" s="3">
        <f t="shared" ca="1" si="23"/>
        <v>4.8108263371451354E-2</v>
      </c>
      <c r="F758" s="31" t="s">
        <v>7776</v>
      </c>
      <c r="G758" s="3" t="str">
        <f>Dados[[#This Row],[NOME]]&amp;Dados[[#This Row],[PROVEDOR]]</f>
        <v>Jayde@yahoo.com</v>
      </c>
      <c r="H758" s="14">
        <v>65</v>
      </c>
      <c r="I758" s="3" t="str">
        <f>VLOOKUP(Dados[[#This Row],[PREFIXO]],DDD!A:C,2,0)</f>
        <v>Mato Grosso</v>
      </c>
      <c r="J758" s="3" t="str">
        <f>VLOOKUP(Dados[[#This Row],[PREFIXO]],DDD!A:C,3,0)</f>
        <v>Centro-Oeste</v>
      </c>
      <c r="K758" s="3" t="str">
        <f>IF(Dados[[#This Row],[PREÇO ]]=2000,"Produto A",IF(Dados[[#This Row],[PREÇO ]]=1800,"Produto B","Produto C"))</f>
        <v>Produto A</v>
      </c>
      <c r="L758" s="3" t="str">
        <f>IF(Dados[[#This Row],[Nº DE PARCELAS]]=1,"Boleto","Cartão de crédito")</f>
        <v>Cartão de crédito</v>
      </c>
      <c r="M758" s="28">
        <v>2000</v>
      </c>
      <c r="N758" s="5">
        <v>2</v>
      </c>
      <c r="O758" s="3" t="str">
        <f>IF(Dados[[#This Row],[Nº DE PARCELAS]]=1,"À vista","À Prazo")</f>
        <v>À Prazo</v>
      </c>
      <c r="P758" s="33">
        <v>43718</v>
      </c>
      <c r="Q758" s="3" t="s">
        <v>7831</v>
      </c>
    </row>
    <row r="759" spans="1:17" ht="15" customHeight="1" x14ac:dyDescent="0.25">
      <c r="A759" s="8" t="s">
        <v>1195</v>
      </c>
      <c r="B759" s="3" t="s">
        <v>38</v>
      </c>
      <c r="C759" s="3" t="s">
        <v>4393</v>
      </c>
      <c r="D759" s="3" t="str">
        <f t="shared" si="22"/>
        <v>Cynthia Auth O’Hara</v>
      </c>
      <c r="E759" s="3">
        <f t="shared" ca="1" si="23"/>
        <v>0.13023839347308885</v>
      </c>
      <c r="F759" s="31" t="s">
        <v>7777</v>
      </c>
      <c r="G759" s="3" t="str">
        <f>Dados[[#This Row],[NOME]]&amp;Dados[[#This Row],[PROVEDOR]]</f>
        <v>Cynthia@ig.com</v>
      </c>
      <c r="H759" s="14">
        <v>45</v>
      </c>
      <c r="I759" s="3" t="str">
        <f>VLOOKUP(Dados[[#This Row],[PREFIXO]],DDD!A:C,2,0)</f>
        <v>Paraná</v>
      </c>
      <c r="J759" s="3" t="str">
        <f>VLOOKUP(Dados[[#This Row],[PREFIXO]],DDD!A:C,3,0)</f>
        <v>Sul</v>
      </c>
      <c r="K759" s="3" t="str">
        <f>IF(Dados[[#This Row],[PREÇO ]]=2000,"Produto A",IF(Dados[[#This Row],[PREÇO ]]=1800,"Produto B","Produto C"))</f>
        <v>Produto B</v>
      </c>
      <c r="L759" s="3" t="str">
        <f>IF(Dados[[#This Row],[Nº DE PARCELAS]]=1,"Boleto","Cartão de crédito")</f>
        <v>Cartão de crédito</v>
      </c>
      <c r="M759" s="28">
        <v>1800</v>
      </c>
      <c r="N759" s="5">
        <v>3</v>
      </c>
      <c r="O759" s="3" t="str">
        <f>IF(Dados[[#This Row],[Nº DE PARCELAS]]=1,"À vista","À Prazo")</f>
        <v>À Prazo</v>
      </c>
      <c r="P759" s="33">
        <v>43718</v>
      </c>
      <c r="Q759" s="3" t="s">
        <v>7831</v>
      </c>
    </row>
    <row r="760" spans="1:17" ht="15" customHeight="1" x14ac:dyDescent="0.25">
      <c r="A760" s="8" t="s">
        <v>3983</v>
      </c>
      <c r="B760" s="3" t="s">
        <v>129</v>
      </c>
      <c r="C760" s="3" t="s">
        <v>4379</v>
      </c>
      <c r="D760" s="3" t="str">
        <f t="shared" si="22"/>
        <v>Tayline Faria Duncan</v>
      </c>
      <c r="E760" s="3">
        <f t="shared" ca="1" si="23"/>
        <v>0.79811609766930514</v>
      </c>
      <c r="F760" s="31" t="s">
        <v>7775</v>
      </c>
      <c r="G760" s="3" t="str">
        <f>Dados[[#This Row],[NOME]]&amp;Dados[[#This Row],[PROVEDOR]]</f>
        <v>Tayline@gmail.com</v>
      </c>
      <c r="H760" s="14">
        <v>83</v>
      </c>
      <c r="I760" s="3" t="str">
        <f>VLOOKUP(Dados[[#This Row],[PREFIXO]],DDD!A:C,2,0)</f>
        <v>Paraíba</v>
      </c>
      <c r="J760" s="3" t="str">
        <f>VLOOKUP(Dados[[#This Row],[PREFIXO]],DDD!A:C,3,0)</f>
        <v>Nordeste</v>
      </c>
      <c r="K760" s="3" t="str">
        <f>IF(Dados[[#This Row],[PREÇO ]]=2000,"Produto A",IF(Dados[[#This Row],[PREÇO ]]=1800,"Produto B","Produto C"))</f>
        <v>Produto C</v>
      </c>
      <c r="L760" s="3" t="str">
        <f>IF(Dados[[#This Row],[Nº DE PARCELAS]]=1,"Boleto","Cartão de crédito")</f>
        <v>Cartão de crédito</v>
      </c>
      <c r="M760" s="28">
        <v>1500</v>
      </c>
      <c r="N760" s="5">
        <v>10</v>
      </c>
      <c r="O760" s="3" t="str">
        <f>IF(Dados[[#This Row],[Nº DE PARCELAS]]=1,"À vista","À Prazo")</f>
        <v>À Prazo</v>
      </c>
      <c r="P760" s="33">
        <v>43718</v>
      </c>
      <c r="Q760" s="3" t="s">
        <v>7834</v>
      </c>
    </row>
    <row r="761" spans="1:17" ht="15" customHeight="1" x14ac:dyDescent="0.25">
      <c r="A761" s="8" t="s">
        <v>3825</v>
      </c>
      <c r="B761" s="3" t="s">
        <v>357</v>
      </c>
      <c r="C761" s="3" t="s">
        <v>4377</v>
      </c>
      <c r="D761" s="3" t="str">
        <f t="shared" si="22"/>
        <v>Simone Teixeira Donovan</v>
      </c>
      <c r="E761" s="3">
        <f t="shared" ca="1" si="23"/>
        <v>0.21323351618954023</v>
      </c>
      <c r="F761" s="31" t="s">
        <v>7776</v>
      </c>
      <c r="G761" s="3" t="str">
        <f>Dados[[#This Row],[NOME]]&amp;Dados[[#This Row],[PROVEDOR]]</f>
        <v>Simone@yahoo.com</v>
      </c>
      <c r="H761" s="14">
        <v>66</v>
      </c>
      <c r="I761" s="3" t="str">
        <f>VLOOKUP(Dados[[#This Row],[PREFIXO]],DDD!A:C,2,0)</f>
        <v>Mato Grosso</v>
      </c>
      <c r="J761" s="3" t="str">
        <f>VLOOKUP(Dados[[#This Row],[PREFIXO]],DDD!A:C,3,0)</f>
        <v>Centro-Oeste</v>
      </c>
      <c r="K761" s="3" t="str">
        <f>IF(Dados[[#This Row],[PREÇO ]]=2000,"Produto A",IF(Dados[[#This Row],[PREÇO ]]=1800,"Produto B","Produto C"))</f>
        <v>Produto A</v>
      </c>
      <c r="L761" s="3" t="str">
        <f>IF(Dados[[#This Row],[Nº DE PARCELAS]]=1,"Boleto","Cartão de crédito")</f>
        <v>Boleto</v>
      </c>
      <c r="M761" s="28">
        <v>2000</v>
      </c>
      <c r="N761" s="5">
        <v>1</v>
      </c>
      <c r="O761" s="3" t="str">
        <f>IF(Dados[[#This Row],[Nº DE PARCELAS]]=1,"À vista","À Prazo")</f>
        <v>À vista</v>
      </c>
      <c r="P761" s="33">
        <v>43719</v>
      </c>
      <c r="Q761" s="3" t="s">
        <v>7833</v>
      </c>
    </row>
    <row r="762" spans="1:17" ht="15" customHeight="1" x14ac:dyDescent="0.25">
      <c r="A762" s="8" t="s">
        <v>506</v>
      </c>
      <c r="B762" s="3" t="s">
        <v>118</v>
      </c>
      <c r="C762" s="3" t="s">
        <v>4395</v>
      </c>
      <c r="D762" s="3" t="str">
        <f t="shared" si="22"/>
        <v>Aizah Duarte Stack</v>
      </c>
      <c r="E762" s="3">
        <f t="shared" ca="1" si="23"/>
        <v>0.47642417477818866</v>
      </c>
      <c r="F762" s="31" t="s">
        <v>7775</v>
      </c>
      <c r="G762" s="3" t="str">
        <f>Dados[[#This Row],[NOME]]&amp;Dados[[#This Row],[PROVEDOR]]</f>
        <v>Aizah@gmail.com</v>
      </c>
      <c r="H762" s="14">
        <v>84</v>
      </c>
      <c r="I762" s="3" t="str">
        <f>VLOOKUP(Dados[[#This Row],[PREFIXO]],DDD!A:C,2,0)</f>
        <v>Rio Grande do Norte</v>
      </c>
      <c r="J762" s="3" t="str">
        <f>VLOOKUP(Dados[[#This Row],[PREFIXO]],DDD!A:C,3,0)</f>
        <v>Nordeste</v>
      </c>
      <c r="K762" s="3" t="str">
        <f>IF(Dados[[#This Row],[PREÇO ]]=2000,"Produto A",IF(Dados[[#This Row],[PREÇO ]]=1800,"Produto B","Produto C"))</f>
        <v>Produto B</v>
      </c>
      <c r="L762" s="3" t="str">
        <f>IF(Dados[[#This Row],[Nº DE PARCELAS]]=1,"Boleto","Cartão de crédito")</f>
        <v>Cartão de crédito</v>
      </c>
      <c r="M762" s="28">
        <v>1800</v>
      </c>
      <c r="N762" s="5">
        <v>6</v>
      </c>
      <c r="O762" s="3" t="str">
        <f>IF(Dados[[#This Row],[Nº DE PARCELAS]]=1,"À vista","À Prazo")</f>
        <v>À Prazo</v>
      </c>
      <c r="P762" s="33">
        <v>43719</v>
      </c>
      <c r="Q762" s="3" t="s">
        <v>7834</v>
      </c>
    </row>
    <row r="763" spans="1:17" ht="15" customHeight="1" x14ac:dyDescent="0.25">
      <c r="A763" s="8" t="s">
        <v>592</v>
      </c>
      <c r="B763" s="3" t="s">
        <v>204</v>
      </c>
      <c r="C763" s="3" t="s">
        <v>4373</v>
      </c>
      <c r="D763" s="3" t="str">
        <f t="shared" si="22"/>
        <v>Aliyah Leonor Conway</v>
      </c>
      <c r="E763" s="3">
        <f t="shared" ca="1" si="23"/>
        <v>0.31324289291795659</v>
      </c>
      <c r="F763" s="13" t="s">
        <v>7774</v>
      </c>
      <c r="G763" s="3" t="str">
        <f>Dados[[#This Row],[NOME]]&amp;Dados[[#This Row],[PROVEDOR]]</f>
        <v>Aliyah@hotmail.com</v>
      </c>
      <c r="H763" s="14">
        <v>46</v>
      </c>
      <c r="I763" s="3" t="str">
        <f>VLOOKUP(Dados[[#This Row],[PREFIXO]],DDD!A:C,2,0)</f>
        <v>Paraná</v>
      </c>
      <c r="J763" s="3" t="str">
        <f>VLOOKUP(Dados[[#This Row],[PREFIXO]],DDD!A:C,3,0)</f>
        <v>Sul</v>
      </c>
      <c r="K763" s="3" t="str">
        <f>IF(Dados[[#This Row],[PREÇO ]]=2000,"Produto A",IF(Dados[[#This Row],[PREÇO ]]=1800,"Produto B","Produto C"))</f>
        <v>Produto B</v>
      </c>
      <c r="L763" s="3" t="str">
        <f>IF(Dados[[#This Row],[Nº DE PARCELAS]]=1,"Boleto","Cartão de crédito")</f>
        <v>Cartão de crédito</v>
      </c>
      <c r="M763" s="28">
        <v>1800</v>
      </c>
      <c r="N763" s="5">
        <v>3</v>
      </c>
      <c r="O763" s="3" t="str">
        <f>IF(Dados[[#This Row],[Nº DE PARCELAS]]=1,"À vista","À Prazo")</f>
        <v>À Prazo</v>
      </c>
      <c r="P763" s="33">
        <v>43719</v>
      </c>
      <c r="Q763" s="3" t="s">
        <v>7832</v>
      </c>
    </row>
    <row r="764" spans="1:17" ht="15" customHeight="1" x14ac:dyDescent="0.25">
      <c r="A764" s="8" t="s">
        <v>4325</v>
      </c>
      <c r="B764" s="3" t="s">
        <v>85</v>
      </c>
      <c r="C764" s="3" t="s">
        <v>4370</v>
      </c>
      <c r="D764" s="3" t="str">
        <f t="shared" si="22"/>
        <v>Zayed Carnaval Barker</v>
      </c>
      <c r="E764" s="3">
        <f t="shared" ca="1" si="23"/>
        <v>0.87556665357432018</v>
      </c>
      <c r="F764" s="31" t="s">
        <v>7775</v>
      </c>
      <c r="G764" s="3" t="str">
        <f>Dados[[#This Row],[NOME]]&amp;Dados[[#This Row],[PROVEDOR]]</f>
        <v>Zayed@gmail.com</v>
      </c>
      <c r="H764" s="14">
        <v>85</v>
      </c>
      <c r="I764" s="3" t="str">
        <f>VLOOKUP(Dados[[#This Row],[PREFIXO]],DDD!A:C,2,0)</f>
        <v>Ceará</v>
      </c>
      <c r="J764" s="3" t="str">
        <f>VLOOKUP(Dados[[#This Row],[PREFIXO]],DDD!A:C,3,0)</f>
        <v>Nordeste</v>
      </c>
      <c r="K764" s="3" t="str">
        <f>IF(Dados[[#This Row],[PREÇO ]]=2000,"Produto A",IF(Dados[[#This Row],[PREÇO ]]=1800,"Produto B","Produto C"))</f>
        <v>Produto C</v>
      </c>
      <c r="L764" s="3" t="str">
        <f>IF(Dados[[#This Row],[Nº DE PARCELAS]]=1,"Boleto","Cartão de crédito")</f>
        <v>Cartão de crédito</v>
      </c>
      <c r="M764" s="28">
        <v>1500</v>
      </c>
      <c r="N764" s="5">
        <v>9</v>
      </c>
      <c r="O764" s="3" t="str">
        <f>IF(Dados[[#This Row],[Nº DE PARCELAS]]=1,"À vista","À Prazo")</f>
        <v>À Prazo</v>
      </c>
      <c r="P764" s="33">
        <v>43720</v>
      </c>
      <c r="Q764" s="3" t="s">
        <v>7834</v>
      </c>
    </row>
    <row r="765" spans="1:17" ht="15" customHeight="1" x14ac:dyDescent="0.25">
      <c r="A765" s="8" t="s">
        <v>404</v>
      </c>
      <c r="B765" s="3" t="s">
        <v>16</v>
      </c>
      <c r="C765" s="3" t="s">
        <v>4380</v>
      </c>
      <c r="D765" s="3" t="str">
        <f t="shared" si="22"/>
        <v>Aarushi Alves Faulkner</v>
      </c>
      <c r="E765" s="3">
        <f t="shared" ca="1" si="23"/>
        <v>0.20074484702510964</v>
      </c>
      <c r="F765" s="31" t="s">
        <v>7775</v>
      </c>
      <c r="G765" s="3" t="str">
        <f>Dados[[#This Row],[NOME]]&amp;Dados[[#This Row],[PROVEDOR]]</f>
        <v>Aarushi@gmail.com</v>
      </c>
      <c r="H765" s="14">
        <v>47</v>
      </c>
      <c r="I765" s="3" t="str">
        <f>VLOOKUP(Dados[[#This Row],[PREFIXO]],DDD!A:C,2,0)</f>
        <v>Santa Catarina</v>
      </c>
      <c r="J765" s="3" t="str">
        <f>VLOOKUP(Dados[[#This Row],[PREFIXO]],DDD!A:C,3,0)</f>
        <v>Sul</v>
      </c>
      <c r="K765" s="3" t="str">
        <f>IF(Dados[[#This Row],[PREÇO ]]=2000,"Produto A",IF(Dados[[#This Row],[PREÇO ]]=1800,"Produto B","Produto C"))</f>
        <v>Produto B</v>
      </c>
      <c r="L765" s="3" t="str">
        <f>IF(Dados[[#This Row],[Nº DE PARCELAS]]=1,"Boleto","Cartão de crédito")</f>
        <v>Cartão de crédito</v>
      </c>
      <c r="M765" s="28">
        <v>1800</v>
      </c>
      <c r="N765" s="5">
        <v>4</v>
      </c>
      <c r="O765" s="3" t="str">
        <f>IF(Dados[[#This Row],[Nº DE PARCELAS]]=1,"À vista","À Prazo")</f>
        <v>À Prazo</v>
      </c>
      <c r="P765" s="33">
        <v>43720</v>
      </c>
      <c r="Q765" s="3" t="s">
        <v>7833</v>
      </c>
    </row>
    <row r="766" spans="1:17" ht="15" customHeight="1" x14ac:dyDescent="0.25">
      <c r="A766" s="8" t="s">
        <v>3885</v>
      </c>
      <c r="B766" s="3" t="s">
        <v>31</v>
      </c>
      <c r="C766" s="3" t="s">
        <v>4397</v>
      </c>
      <c r="D766" s="3" t="str">
        <f t="shared" si="22"/>
        <v>Stella Anunciação Shaw</v>
      </c>
      <c r="E766" s="3">
        <f t="shared" ca="1" si="23"/>
        <v>5.925437602018202E-2</v>
      </c>
      <c r="F766" s="31" t="s">
        <v>7775</v>
      </c>
      <c r="G766" s="3" t="str">
        <f>Dados[[#This Row],[NOME]]&amp;Dados[[#This Row],[PROVEDOR]]</f>
        <v>Stella@gmail.com</v>
      </c>
      <c r="H766" s="14">
        <v>67</v>
      </c>
      <c r="I766" s="3" t="str">
        <f>VLOOKUP(Dados[[#This Row],[PREFIXO]],DDD!A:C,2,0)</f>
        <v>Mato Grosso do Sul</v>
      </c>
      <c r="J766" s="3" t="str">
        <f>VLOOKUP(Dados[[#This Row],[PREFIXO]],DDD!A:C,3,0)</f>
        <v>Centro-Oeste</v>
      </c>
      <c r="K766" s="3" t="str">
        <f>IF(Dados[[#This Row],[PREÇO ]]=2000,"Produto A",IF(Dados[[#This Row],[PREÇO ]]=1800,"Produto B","Produto C"))</f>
        <v>Produto C</v>
      </c>
      <c r="L766" s="3" t="str">
        <f>IF(Dados[[#This Row],[Nº DE PARCELAS]]=1,"Boleto","Cartão de crédito")</f>
        <v>Cartão de crédito</v>
      </c>
      <c r="M766" s="28">
        <v>1500</v>
      </c>
      <c r="N766" s="5">
        <v>10</v>
      </c>
      <c r="O766" s="3" t="str">
        <f>IF(Dados[[#This Row],[Nº DE PARCELAS]]=1,"À vista","À Prazo")</f>
        <v>À Prazo</v>
      </c>
      <c r="P766" s="33">
        <v>43720</v>
      </c>
      <c r="Q766" s="3" t="s">
        <v>7833</v>
      </c>
    </row>
    <row r="767" spans="1:17" ht="15" customHeight="1" x14ac:dyDescent="0.25">
      <c r="A767" s="8" t="s">
        <v>1426</v>
      </c>
      <c r="B767" s="3" t="s">
        <v>269</v>
      </c>
      <c r="C767" s="3" t="s">
        <v>4390</v>
      </c>
      <c r="D767" s="3" t="str">
        <f t="shared" si="22"/>
        <v>Eleine Paixão McBride</v>
      </c>
      <c r="E767" s="3">
        <f t="shared" ca="1" si="23"/>
        <v>0.81000479306323314</v>
      </c>
      <c r="F767" s="31" t="s">
        <v>7777</v>
      </c>
      <c r="G767" s="3" t="str">
        <f>Dados[[#This Row],[NOME]]&amp;Dados[[#This Row],[PROVEDOR]]</f>
        <v>Eleine@ig.com</v>
      </c>
      <c r="H767" s="14">
        <v>86</v>
      </c>
      <c r="I767" s="3" t="str">
        <f>VLOOKUP(Dados[[#This Row],[PREFIXO]],DDD!A:C,2,0)</f>
        <v>Piauí</v>
      </c>
      <c r="J767" s="3" t="str">
        <f>VLOOKUP(Dados[[#This Row],[PREFIXO]],DDD!A:C,3,0)</f>
        <v>Nordeste</v>
      </c>
      <c r="K767" s="3" t="str">
        <f>IF(Dados[[#This Row],[PREÇO ]]=2000,"Produto A",IF(Dados[[#This Row],[PREÇO ]]=1800,"Produto B","Produto C"))</f>
        <v>Produto A</v>
      </c>
      <c r="L767" s="3" t="str">
        <f>IF(Dados[[#This Row],[Nº DE PARCELAS]]=1,"Boleto","Cartão de crédito")</f>
        <v>Boleto</v>
      </c>
      <c r="M767" s="28">
        <v>2000</v>
      </c>
      <c r="N767" s="5">
        <v>1</v>
      </c>
      <c r="O767" s="3" t="str">
        <f>IF(Dados[[#This Row],[Nº DE PARCELAS]]=1,"À vista","À Prazo")</f>
        <v>À vista</v>
      </c>
      <c r="P767" s="33">
        <v>43721</v>
      </c>
      <c r="Q767" s="3" t="s">
        <v>7832</v>
      </c>
    </row>
    <row r="768" spans="1:17" ht="15" customHeight="1" x14ac:dyDescent="0.25">
      <c r="A768" s="8" t="s">
        <v>2479</v>
      </c>
      <c r="B768" s="3" t="s">
        <v>165</v>
      </c>
      <c r="C768" s="3" t="s">
        <v>4391</v>
      </c>
      <c r="D768" s="3" t="str">
        <f t="shared" si="22"/>
        <v>Laidija Guarato Montgomery</v>
      </c>
      <c r="E768" s="3">
        <f t="shared" ca="1" si="23"/>
        <v>0.39578756569871321</v>
      </c>
      <c r="F768" s="31" t="s">
        <v>7775</v>
      </c>
      <c r="G768" s="3" t="str">
        <f>Dados[[#This Row],[NOME]]&amp;Dados[[#This Row],[PROVEDOR]]</f>
        <v>Laidija@gmail.com</v>
      </c>
      <c r="H768" s="14">
        <v>68</v>
      </c>
      <c r="I768" s="3" t="str">
        <f>VLOOKUP(Dados[[#This Row],[PREFIXO]],DDD!A:C,2,0)</f>
        <v>Acre</v>
      </c>
      <c r="J768" s="3" t="str">
        <f>VLOOKUP(Dados[[#This Row],[PREFIXO]],DDD!A:C,3,0)</f>
        <v>Norte</v>
      </c>
      <c r="K768" s="3" t="str">
        <f>IF(Dados[[#This Row],[PREÇO ]]=2000,"Produto A",IF(Dados[[#This Row],[PREÇO ]]=1800,"Produto B","Produto C"))</f>
        <v>Produto B</v>
      </c>
      <c r="L768" s="3" t="str">
        <f>IF(Dados[[#This Row],[Nº DE PARCELAS]]=1,"Boleto","Cartão de crédito")</f>
        <v>Cartão de crédito</v>
      </c>
      <c r="M768" s="28">
        <v>1800</v>
      </c>
      <c r="N768" s="5">
        <v>6</v>
      </c>
      <c r="O768" s="3" t="str">
        <f>IF(Dados[[#This Row],[Nº DE PARCELAS]]=1,"À vista","À Prazo")</f>
        <v>À Prazo</v>
      </c>
      <c r="P768" s="33">
        <v>43721</v>
      </c>
      <c r="Q768" s="3" t="s">
        <v>7834</v>
      </c>
    </row>
    <row r="769" spans="1:17" ht="15" customHeight="1" x14ac:dyDescent="0.25">
      <c r="A769" s="8" t="s">
        <v>1471</v>
      </c>
      <c r="B769" s="3" t="s">
        <v>314</v>
      </c>
      <c r="C769" s="3" t="s">
        <v>4396</v>
      </c>
      <c r="D769" s="3" t="str">
        <f t="shared" si="22"/>
        <v>Elísia Rebouças Pollock</v>
      </c>
      <c r="E769" s="3">
        <f t="shared" ca="1" si="23"/>
        <v>0.21196972094460809</v>
      </c>
      <c r="F769" s="13" t="s">
        <v>7774</v>
      </c>
      <c r="G769" s="3" t="str">
        <f>Dados[[#This Row],[NOME]]&amp;Dados[[#This Row],[PROVEDOR]]</f>
        <v>Elísia@hotmail.com</v>
      </c>
      <c r="H769" s="14">
        <v>48</v>
      </c>
      <c r="I769" s="3" t="str">
        <f>VLOOKUP(Dados[[#This Row],[PREFIXO]],DDD!A:C,2,0)</f>
        <v>Santa Catarina</v>
      </c>
      <c r="J769" s="3" t="str">
        <f>VLOOKUP(Dados[[#This Row],[PREFIXO]],DDD!A:C,3,0)</f>
        <v>Sul</v>
      </c>
      <c r="K769" s="3" t="str">
        <f>IF(Dados[[#This Row],[PREÇO ]]=2000,"Produto A",IF(Dados[[#This Row],[PREÇO ]]=1800,"Produto B","Produto C"))</f>
        <v>Produto B</v>
      </c>
      <c r="L769" s="3" t="str">
        <f>IF(Dados[[#This Row],[Nº DE PARCELAS]]=1,"Boleto","Cartão de crédito")</f>
        <v>Cartão de crédito</v>
      </c>
      <c r="M769" s="28">
        <v>1800</v>
      </c>
      <c r="N769" s="5">
        <v>6</v>
      </c>
      <c r="O769" s="3" t="str">
        <f>IF(Dados[[#This Row],[Nº DE PARCELAS]]=1,"À vista","À Prazo")</f>
        <v>À Prazo</v>
      </c>
      <c r="P769" s="33">
        <v>43721</v>
      </c>
      <c r="Q769" s="3" t="s">
        <v>7834</v>
      </c>
    </row>
    <row r="770" spans="1:17" ht="15" customHeight="1" x14ac:dyDescent="0.25">
      <c r="A770" s="8" t="s">
        <v>1621</v>
      </c>
      <c r="B770" s="3" t="s">
        <v>78</v>
      </c>
      <c r="C770" s="3" t="s">
        <v>4390</v>
      </c>
      <c r="D770" s="3" t="str">
        <f t="shared" ref="D770:D833" si="24">A770&amp;" "&amp;B770&amp;" "&amp;C770</f>
        <v>Ezequiela Camacho McBride</v>
      </c>
      <c r="E770" s="3">
        <f t="shared" ref="E770:E833" ca="1" si="25">RAND()</f>
        <v>1.9515426840838179E-3</v>
      </c>
      <c r="F770" s="13" t="s">
        <v>7774</v>
      </c>
      <c r="G770" s="3" t="str">
        <f>Dados[[#This Row],[NOME]]&amp;Dados[[#This Row],[PROVEDOR]]</f>
        <v>Ezequiela@hotmail.com</v>
      </c>
      <c r="H770" s="14">
        <v>87</v>
      </c>
      <c r="I770" s="3" t="str">
        <f>VLOOKUP(Dados[[#This Row],[PREFIXO]],DDD!A:C,2,0)</f>
        <v>Pernambuco</v>
      </c>
      <c r="J770" s="3" t="str">
        <f>VLOOKUP(Dados[[#This Row],[PREFIXO]],DDD!A:C,3,0)</f>
        <v>Nordeste</v>
      </c>
      <c r="K770" s="3" t="str">
        <f>IF(Dados[[#This Row],[PREÇO ]]=2000,"Produto A",IF(Dados[[#This Row],[PREÇO ]]=1800,"Produto B","Produto C"))</f>
        <v>Produto B</v>
      </c>
      <c r="L770" s="3" t="str">
        <f>IF(Dados[[#This Row],[Nº DE PARCELAS]]=1,"Boleto","Cartão de crédito")</f>
        <v>Cartão de crédito</v>
      </c>
      <c r="M770" s="28">
        <v>1800</v>
      </c>
      <c r="N770" s="5">
        <v>6</v>
      </c>
      <c r="O770" s="3" t="str">
        <f>IF(Dados[[#This Row],[Nº DE PARCELAS]]=1,"À vista","À Prazo")</f>
        <v>À Prazo</v>
      </c>
      <c r="P770" s="33">
        <v>43722</v>
      </c>
      <c r="Q770" s="3" t="s">
        <v>7832</v>
      </c>
    </row>
    <row r="771" spans="1:17" ht="15" customHeight="1" x14ac:dyDescent="0.25">
      <c r="A771" s="8" t="s">
        <v>912</v>
      </c>
      <c r="B771" s="3" t="s">
        <v>139</v>
      </c>
      <c r="C771" s="3" t="s">
        <v>4382</v>
      </c>
      <c r="D771" s="3" t="str">
        <f t="shared" si="24"/>
        <v>Baran Figueira Frazier</v>
      </c>
      <c r="E771" s="3">
        <f t="shared" ca="1" si="25"/>
        <v>0.88974532671320228</v>
      </c>
      <c r="F771" s="31" t="s">
        <v>7776</v>
      </c>
      <c r="G771" s="3" t="str">
        <f>Dados[[#This Row],[NOME]]&amp;Dados[[#This Row],[PROVEDOR]]</f>
        <v>Baran@yahoo.com</v>
      </c>
      <c r="H771" s="14">
        <v>49</v>
      </c>
      <c r="I771" s="3" t="str">
        <f>VLOOKUP(Dados[[#This Row],[PREFIXO]],DDD!A:C,2,0)</f>
        <v>Santa Catarina</v>
      </c>
      <c r="J771" s="3" t="str">
        <f>VLOOKUP(Dados[[#This Row],[PREFIXO]],DDD!A:C,3,0)</f>
        <v>Sul</v>
      </c>
      <c r="K771" s="3" t="str">
        <f>IF(Dados[[#This Row],[PREÇO ]]=2000,"Produto A",IF(Dados[[#This Row],[PREÇO ]]=1800,"Produto B","Produto C"))</f>
        <v>Produto A</v>
      </c>
      <c r="L771" s="3" t="str">
        <f>IF(Dados[[#This Row],[Nº DE PARCELAS]]=1,"Boleto","Cartão de crédito")</f>
        <v>Boleto</v>
      </c>
      <c r="M771" s="28">
        <v>2000</v>
      </c>
      <c r="N771" s="5">
        <v>1</v>
      </c>
      <c r="O771" s="3" t="str">
        <f>IF(Dados[[#This Row],[Nº DE PARCELAS]]=1,"À vista","À Prazo")</f>
        <v>À vista</v>
      </c>
      <c r="P771" s="33">
        <v>43722</v>
      </c>
      <c r="Q771" s="3" t="s">
        <v>7834</v>
      </c>
    </row>
    <row r="772" spans="1:17" ht="15" customHeight="1" x14ac:dyDescent="0.25">
      <c r="A772" s="8" t="s">
        <v>641</v>
      </c>
      <c r="B772" s="3" t="s">
        <v>253</v>
      </c>
      <c r="C772" s="3" t="s">
        <v>4383</v>
      </c>
      <c r="D772" s="3" t="str">
        <f t="shared" si="24"/>
        <v>Ambina Negrete Fitzgerald</v>
      </c>
      <c r="E772" s="3">
        <f t="shared" ca="1" si="25"/>
        <v>0.73443537490825439</v>
      </c>
      <c r="F772" s="13" t="s">
        <v>7774</v>
      </c>
      <c r="G772" s="3" t="str">
        <f>Dados[[#This Row],[NOME]]&amp;Dados[[#This Row],[PROVEDOR]]</f>
        <v>Ambina@hotmail.com</v>
      </c>
      <c r="H772" s="14">
        <v>69</v>
      </c>
      <c r="I772" s="3" t="str">
        <f>VLOOKUP(Dados[[#This Row],[PREFIXO]],DDD!A:C,2,0)</f>
        <v>Rondônia</v>
      </c>
      <c r="J772" s="3" t="str">
        <f>VLOOKUP(Dados[[#This Row],[PREFIXO]],DDD!A:C,3,0)</f>
        <v>Norte</v>
      </c>
      <c r="K772" s="3" t="str">
        <f>IF(Dados[[#This Row],[PREÇO ]]=2000,"Produto A",IF(Dados[[#This Row],[PREÇO ]]=1800,"Produto B","Produto C"))</f>
        <v>Produto B</v>
      </c>
      <c r="L772" s="3" t="str">
        <f>IF(Dados[[#This Row],[Nº DE PARCELAS]]=1,"Boleto","Cartão de crédito")</f>
        <v>Cartão de crédito</v>
      </c>
      <c r="M772" s="28">
        <v>1800</v>
      </c>
      <c r="N772" s="5">
        <v>4</v>
      </c>
      <c r="O772" s="3" t="str">
        <f>IF(Dados[[#This Row],[Nº DE PARCELAS]]=1,"À vista","À Prazo")</f>
        <v>À Prazo</v>
      </c>
      <c r="P772" s="33">
        <v>43722</v>
      </c>
      <c r="Q772" s="3" t="s">
        <v>7831</v>
      </c>
    </row>
    <row r="773" spans="1:17" ht="15" customHeight="1" x14ac:dyDescent="0.25">
      <c r="A773" s="8" t="s">
        <v>550</v>
      </c>
      <c r="B773" s="3" t="s">
        <v>162</v>
      </c>
      <c r="C773" s="3" t="s">
        <v>4370</v>
      </c>
      <c r="D773" s="3" t="str">
        <f t="shared" si="24"/>
        <v>Alessandra Gonçalves Barker</v>
      </c>
      <c r="E773" s="3">
        <f t="shared" ca="1" si="25"/>
        <v>0.12462536781653766</v>
      </c>
      <c r="F773" s="13" t="s">
        <v>7774</v>
      </c>
      <c r="G773" s="3" t="str">
        <f>Dados[[#This Row],[NOME]]&amp;Dados[[#This Row],[PROVEDOR]]</f>
        <v>Alessandra@hotmail.com</v>
      </c>
      <c r="H773" s="14">
        <v>51</v>
      </c>
      <c r="I773" s="3" t="str">
        <f>VLOOKUP(Dados[[#This Row],[PREFIXO]],DDD!A:C,2,0)</f>
        <v>Rio Grande do Sul</v>
      </c>
      <c r="J773" s="3" t="str">
        <f>VLOOKUP(Dados[[#This Row],[PREFIXO]],DDD!A:C,3,0)</f>
        <v>Sul</v>
      </c>
      <c r="K773" s="3" t="str">
        <f>IF(Dados[[#This Row],[PREÇO ]]=2000,"Produto A",IF(Dados[[#This Row],[PREÇO ]]=1800,"Produto B","Produto C"))</f>
        <v>Produto B</v>
      </c>
      <c r="L773" s="3" t="str">
        <f>IF(Dados[[#This Row],[Nº DE PARCELAS]]=1,"Boleto","Cartão de crédito")</f>
        <v>Cartão de crédito</v>
      </c>
      <c r="M773" s="28">
        <v>1800</v>
      </c>
      <c r="N773" s="5">
        <v>4</v>
      </c>
      <c r="O773" s="3" t="str">
        <f>IF(Dados[[#This Row],[Nº DE PARCELAS]]=1,"À vista","À Prazo")</f>
        <v>À Prazo</v>
      </c>
      <c r="P773" s="33">
        <v>43723</v>
      </c>
      <c r="Q773" s="3" t="s">
        <v>7831</v>
      </c>
    </row>
    <row r="774" spans="1:17" ht="15" customHeight="1" x14ac:dyDescent="0.25">
      <c r="A774" s="8" t="s">
        <v>4115</v>
      </c>
      <c r="B774" s="3" t="s">
        <v>261</v>
      </c>
      <c r="C774" s="3" t="s">
        <v>4393</v>
      </c>
      <c r="D774" s="3" t="str">
        <f t="shared" si="24"/>
        <v>Vanica Oliveira O’Hara</v>
      </c>
      <c r="E774" s="3">
        <f t="shared" ca="1" si="25"/>
        <v>0.8048959186177701</v>
      </c>
      <c r="F774" s="31" t="s">
        <v>7777</v>
      </c>
      <c r="G774" s="3" t="str">
        <f>Dados[[#This Row],[NOME]]&amp;Dados[[#This Row],[PROVEDOR]]</f>
        <v>Vanica@ig.com</v>
      </c>
      <c r="H774" s="14">
        <v>88</v>
      </c>
      <c r="I774" s="3" t="str">
        <f>VLOOKUP(Dados[[#This Row],[PREFIXO]],DDD!A:C,2,0)</f>
        <v>Ceará</v>
      </c>
      <c r="J774" s="3" t="str">
        <f>VLOOKUP(Dados[[#This Row],[PREFIXO]],DDD!A:C,3,0)</f>
        <v>Nordeste</v>
      </c>
      <c r="K774" s="3" t="str">
        <f>IF(Dados[[#This Row],[PREÇO ]]=2000,"Produto A",IF(Dados[[#This Row],[PREÇO ]]=1800,"Produto B","Produto C"))</f>
        <v>Produto B</v>
      </c>
      <c r="L774" s="3" t="str">
        <f>IF(Dados[[#This Row],[Nº DE PARCELAS]]=1,"Boleto","Cartão de crédito")</f>
        <v>Cartão de crédito</v>
      </c>
      <c r="M774" s="28">
        <v>1800</v>
      </c>
      <c r="N774" s="5">
        <v>4</v>
      </c>
      <c r="O774" s="3" t="str">
        <f>IF(Dados[[#This Row],[Nº DE PARCELAS]]=1,"À vista","À Prazo")</f>
        <v>À Prazo</v>
      </c>
      <c r="P774" s="33">
        <v>43723</v>
      </c>
      <c r="Q774" s="3" t="s">
        <v>7832</v>
      </c>
    </row>
    <row r="775" spans="1:17" ht="15" customHeight="1" x14ac:dyDescent="0.25">
      <c r="A775" s="8" t="s">
        <v>1730</v>
      </c>
      <c r="B775" s="3" t="s">
        <v>188</v>
      </c>
      <c r="C775" s="3" t="s">
        <v>4379</v>
      </c>
      <c r="D775" s="3" t="str">
        <f t="shared" si="24"/>
        <v>Giada Lange Duncan</v>
      </c>
      <c r="E775" s="3">
        <f t="shared" ca="1" si="25"/>
        <v>0.73223465722327696</v>
      </c>
      <c r="F775" s="13" t="s">
        <v>7774</v>
      </c>
      <c r="G775" s="3" t="str">
        <f>Dados[[#This Row],[NOME]]&amp;Dados[[#This Row],[PROVEDOR]]</f>
        <v>Giada@hotmail.com</v>
      </c>
      <c r="H775" s="14">
        <v>71</v>
      </c>
      <c r="I775" s="3" t="str">
        <f>VLOOKUP(Dados[[#This Row],[PREFIXO]],DDD!A:C,2,0)</f>
        <v>Bahia</v>
      </c>
      <c r="J775" s="3" t="str">
        <f>VLOOKUP(Dados[[#This Row],[PREFIXO]],DDD!A:C,3,0)</f>
        <v>Nordeste</v>
      </c>
      <c r="K775" s="3" t="str">
        <f>IF(Dados[[#This Row],[PREÇO ]]=2000,"Produto A",IF(Dados[[#This Row],[PREÇO ]]=1800,"Produto B","Produto C"))</f>
        <v>Produto A</v>
      </c>
      <c r="L775" s="3" t="str">
        <f>IF(Dados[[#This Row],[Nº DE PARCELAS]]=1,"Boleto","Cartão de crédito")</f>
        <v>Boleto</v>
      </c>
      <c r="M775" s="28">
        <v>2000</v>
      </c>
      <c r="N775" s="5">
        <v>1</v>
      </c>
      <c r="O775" s="3" t="str">
        <f>IF(Dados[[#This Row],[Nº DE PARCELAS]]=1,"À vista","À Prazo")</f>
        <v>À vista</v>
      </c>
      <c r="P775" s="33">
        <v>43723</v>
      </c>
      <c r="Q775" s="3" t="s">
        <v>7832</v>
      </c>
    </row>
    <row r="776" spans="1:17" ht="15" customHeight="1" x14ac:dyDescent="0.25">
      <c r="A776" s="8" t="s">
        <v>3336</v>
      </c>
      <c r="B776" s="3" t="s">
        <v>254</v>
      </c>
      <c r="C776" s="3" t="s">
        <v>4394</v>
      </c>
      <c r="D776" s="3" t="str">
        <f t="shared" si="24"/>
        <v>Nyhara Neves O’Connell</v>
      </c>
      <c r="E776" s="3">
        <f t="shared" ca="1" si="25"/>
        <v>0.28751655932129805</v>
      </c>
      <c r="F776" s="31" t="s">
        <v>7775</v>
      </c>
      <c r="G776" s="3" t="str">
        <f>Dados[[#This Row],[NOME]]&amp;Dados[[#This Row],[PROVEDOR]]</f>
        <v>Nyhara@gmail.com</v>
      </c>
      <c r="H776" s="14">
        <v>89</v>
      </c>
      <c r="I776" s="3" t="str">
        <f>VLOOKUP(Dados[[#This Row],[PREFIXO]],DDD!A:C,2,0)</f>
        <v>Piauí</v>
      </c>
      <c r="J776" s="3" t="str">
        <f>VLOOKUP(Dados[[#This Row],[PREFIXO]],DDD!A:C,3,0)</f>
        <v>Nordeste</v>
      </c>
      <c r="K776" s="3" t="str">
        <f>IF(Dados[[#This Row],[PREÇO ]]=2000,"Produto A",IF(Dados[[#This Row],[PREÇO ]]=1800,"Produto B","Produto C"))</f>
        <v>Produto B</v>
      </c>
      <c r="L776" s="3" t="str">
        <f>IF(Dados[[#This Row],[Nº DE PARCELAS]]=1,"Boleto","Cartão de crédito")</f>
        <v>Cartão de crédito</v>
      </c>
      <c r="M776" s="28">
        <v>1800</v>
      </c>
      <c r="N776" s="5">
        <v>4</v>
      </c>
      <c r="O776" s="3" t="str">
        <f>IF(Dados[[#This Row],[Nº DE PARCELAS]]=1,"À vista","À Prazo")</f>
        <v>À Prazo</v>
      </c>
      <c r="P776" s="33">
        <v>43724</v>
      </c>
      <c r="Q776" s="3" t="s">
        <v>7832</v>
      </c>
    </row>
    <row r="777" spans="1:17" ht="15" customHeight="1" x14ac:dyDescent="0.25">
      <c r="A777" s="8" t="s">
        <v>1319</v>
      </c>
      <c r="B777" s="3" t="s">
        <v>162</v>
      </c>
      <c r="C777" s="3" t="s">
        <v>4400</v>
      </c>
      <c r="D777" s="3" t="str">
        <f t="shared" si="24"/>
        <v>Dilara Gonçalves Saunders</v>
      </c>
      <c r="E777" s="3">
        <f t="shared" ca="1" si="25"/>
        <v>0.142820302154964</v>
      </c>
      <c r="F777" s="31" t="s">
        <v>7776</v>
      </c>
      <c r="G777" s="3" t="str">
        <f>Dados[[#This Row],[NOME]]&amp;Dados[[#This Row],[PROVEDOR]]</f>
        <v>Dilara@yahoo.com</v>
      </c>
      <c r="H777" s="14">
        <v>73</v>
      </c>
      <c r="I777" s="3" t="str">
        <f>VLOOKUP(Dados[[#This Row],[PREFIXO]],DDD!A:C,2,0)</f>
        <v>Bahia</v>
      </c>
      <c r="J777" s="3" t="str">
        <f>VLOOKUP(Dados[[#This Row],[PREFIXO]],DDD!A:C,3,0)</f>
        <v>Nordeste</v>
      </c>
      <c r="K777" s="3" t="str">
        <f>IF(Dados[[#This Row],[PREÇO ]]=2000,"Produto A",IF(Dados[[#This Row],[PREÇO ]]=1800,"Produto B","Produto C"))</f>
        <v>Produto A</v>
      </c>
      <c r="L777" s="3" t="str">
        <f>IF(Dados[[#This Row],[Nº DE PARCELAS]]=1,"Boleto","Cartão de crédito")</f>
        <v>Boleto</v>
      </c>
      <c r="M777" s="28">
        <v>2000</v>
      </c>
      <c r="N777" s="5">
        <v>1</v>
      </c>
      <c r="O777" s="3" t="str">
        <f>IF(Dados[[#This Row],[Nº DE PARCELAS]]=1,"À vista","À Prazo")</f>
        <v>À vista</v>
      </c>
      <c r="P777" s="33">
        <v>43724</v>
      </c>
      <c r="Q777" s="3" t="s">
        <v>7831</v>
      </c>
    </row>
    <row r="778" spans="1:17" ht="15" customHeight="1" x14ac:dyDescent="0.25">
      <c r="A778" s="8" t="s">
        <v>2561</v>
      </c>
      <c r="B778" s="3" t="s">
        <v>247</v>
      </c>
      <c r="C778" s="3" t="s">
        <v>4395</v>
      </c>
      <c r="D778" s="3" t="str">
        <f t="shared" si="24"/>
        <v>Léanor Nascimento Stack</v>
      </c>
      <c r="E778" s="3">
        <f t="shared" ca="1" si="25"/>
        <v>0.90975308511977993</v>
      </c>
      <c r="F778" s="13" t="s">
        <v>7774</v>
      </c>
      <c r="G778" s="3" t="str">
        <f>Dados[[#This Row],[NOME]]&amp;Dados[[#This Row],[PROVEDOR]]</f>
        <v>Léanor@hotmail.com</v>
      </c>
      <c r="H778" s="14">
        <v>53</v>
      </c>
      <c r="I778" s="3" t="str">
        <f>VLOOKUP(Dados[[#This Row],[PREFIXO]],DDD!A:C,2,0)</f>
        <v>Rio Grande do Sul</v>
      </c>
      <c r="J778" s="3" t="str">
        <f>VLOOKUP(Dados[[#This Row],[PREFIXO]],DDD!A:C,3,0)</f>
        <v>Sul</v>
      </c>
      <c r="K778" s="3" t="str">
        <f>IF(Dados[[#This Row],[PREÇO ]]=2000,"Produto A",IF(Dados[[#This Row],[PREÇO ]]=1800,"Produto B","Produto C"))</f>
        <v>Produto C</v>
      </c>
      <c r="L778" s="3" t="str">
        <f>IF(Dados[[#This Row],[Nº DE PARCELAS]]=1,"Boleto","Cartão de crédito")</f>
        <v>Cartão de crédito</v>
      </c>
      <c r="M778" s="28">
        <v>1500</v>
      </c>
      <c r="N778" s="5">
        <v>8</v>
      </c>
      <c r="O778" s="3" t="str">
        <f>IF(Dados[[#This Row],[Nº DE PARCELAS]]=1,"À vista","À Prazo")</f>
        <v>À Prazo</v>
      </c>
      <c r="P778" s="33">
        <v>43724</v>
      </c>
      <c r="Q778" s="3" t="s">
        <v>7832</v>
      </c>
    </row>
    <row r="779" spans="1:17" ht="15" customHeight="1" x14ac:dyDescent="0.25">
      <c r="A779" s="8" t="s">
        <v>2453</v>
      </c>
      <c r="B779" s="3" t="s">
        <v>139</v>
      </c>
      <c r="C779" s="3" t="s">
        <v>4403</v>
      </c>
      <c r="D779" s="3" t="str">
        <f t="shared" si="24"/>
        <v>Kristina Figueira Walsh</v>
      </c>
      <c r="E779" s="3">
        <f t="shared" ca="1" si="25"/>
        <v>0.58914994223162365</v>
      </c>
      <c r="F779" s="31" t="s">
        <v>7776</v>
      </c>
      <c r="G779" s="3" t="str">
        <f>Dados[[#This Row],[NOME]]&amp;Dados[[#This Row],[PROVEDOR]]</f>
        <v>Kristina@yahoo.com</v>
      </c>
      <c r="H779" s="14">
        <v>54</v>
      </c>
      <c r="I779" s="3" t="str">
        <f>VLOOKUP(Dados[[#This Row],[PREFIXO]],DDD!A:C,2,0)</f>
        <v>Rio Grande do Sul</v>
      </c>
      <c r="J779" s="3" t="str">
        <f>VLOOKUP(Dados[[#This Row],[PREFIXO]],DDD!A:C,3,0)</f>
        <v>Sul</v>
      </c>
      <c r="K779" s="3" t="str">
        <f>IF(Dados[[#This Row],[PREÇO ]]=2000,"Produto A",IF(Dados[[#This Row],[PREÇO ]]=1800,"Produto B","Produto C"))</f>
        <v>Produto B</v>
      </c>
      <c r="L779" s="3" t="str">
        <f>IF(Dados[[#This Row],[Nº DE PARCELAS]]=1,"Boleto","Cartão de crédito")</f>
        <v>Cartão de crédito</v>
      </c>
      <c r="M779" s="28">
        <v>1800</v>
      </c>
      <c r="N779" s="5">
        <v>4</v>
      </c>
      <c r="O779" s="3" t="str">
        <f>IF(Dados[[#This Row],[Nº DE PARCELAS]]=1,"À vista","À Prazo")</f>
        <v>À Prazo</v>
      </c>
      <c r="P779" s="33">
        <v>43725</v>
      </c>
      <c r="Q779" s="3" t="s">
        <v>7831</v>
      </c>
    </row>
    <row r="780" spans="1:17" ht="15" customHeight="1" x14ac:dyDescent="0.25">
      <c r="A780" s="8" t="s">
        <v>1999</v>
      </c>
      <c r="B780" s="3" t="s">
        <v>71</v>
      </c>
      <c r="C780" s="3" t="s">
        <v>4380</v>
      </c>
      <c r="D780" s="3" t="str">
        <f t="shared" si="24"/>
        <v>Isabelli Brito Faulkner</v>
      </c>
      <c r="E780" s="3">
        <f t="shared" ca="1" si="25"/>
        <v>0.82003530995822049</v>
      </c>
      <c r="F780" s="31" t="s">
        <v>7775</v>
      </c>
      <c r="G780" s="3" t="str">
        <f>Dados[[#This Row],[NOME]]&amp;Dados[[#This Row],[PROVEDOR]]</f>
        <v>Isabelli@gmail.com</v>
      </c>
      <c r="H780" s="14">
        <v>91</v>
      </c>
      <c r="I780" s="3" t="str">
        <f>VLOOKUP(Dados[[#This Row],[PREFIXO]],DDD!A:C,2,0)</f>
        <v>Pará</v>
      </c>
      <c r="J780" s="3" t="str">
        <f>VLOOKUP(Dados[[#This Row],[PREFIXO]],DDD!A:C,3,0)</f>
        <v>Norte</v>
      </c>
      <c r="K780" s="3" t="str">
        <f>IF(Dados[[#This Row],[PREÇO ]]=2000,"Produto A",IF(Dados[[#This Row],[PREÇO ]]=1800,"Produto B","Produto C"))</f>
        <v>Produto B</v>
      </c>
      <c r="L780" s="3" t="str">
        <f>IF(Dados[[#This Row],[Nº DE PARCELAS]]=1,"Boleto","Cartão de crédito")</f>
        <v>Cartão de crédito</v>
      </c>
      <c r="M780" s="28">
        <v>1800</v>
      </c>
      <c r="N780" s="5">
        <v>7</v>
      </c>
      <c r="O780" s="3" t="str">
        <f>IF(Dados[[#This Row],[Nº DE PARCELAS]]=1,"À vista","À Prazo")</f>
        <v>À Prazo</v>
      </c>
      <c r="P780" s="33">
        <v>43725</v>
      </c>
      <c r="Q780" s="3" t="s">
        <v>7831</v>
      </c>
    </row>
    <row r="781" spans="1:17" ht="15" customHeight="1" x14ac:dyDescent="0.25">
      <c r="A781" s="8" t="s">
        <v>3985</v>
      </c>
      <c r="B781" s="3" t="s">
        <v>131</v>
      </c>
      <c r="C781" s="3" t="s">
        <v>4381</v>
      </c>
      <c r="D781" s="3" t="str">
        <f t="shared" si="24"/>
        <v>Taynara Faro Fletcher</v>
      </c>
      <c r="E781" s="3">
        <f t="shared" ca="1" si="25"/>
        <v>0.31795112822753147</v>
      </c>
      <c r="F781" s="13" t="s">
        <v>7774</v>
      </c>
      <c r="G781" s="3" t="str">
        <f>Dados[[#This Row],[NOME]]&amp;Dados[[#This Row],[PROVEDOR]]</f>
        <v>Taynara@hotmail.com</v>
      </c>
      <c r="H781" s="14">
        <v>74</v>
      </c>
      <c r="I781" s="3" t="str">
        <f>VLOOKUP(Dados[[#This Row],[PREFIXO]],DDD!A:C,2,0)</f>
        <v>Bahia</v>
      </c>
      <c r="J781" s="3" t="str">
        <f>VLOOKUP(Dados[[#This Row],[PREFIXO]],DDD!A:C,3,0)</f>
        <v>Nordeste</v>
      </c>
      <c r="K781" s="3" t="str">
        <f>IF(Dados[[#This Row],[PREÇO ]]=2000,"Produto A",IF(Dados[[#This Row],[PREÇO ]]=1800,"Produto B","Produto C"))</f>
        <v>Produto B</v>
      </c>
      <c r="L781" s="3" t="str">
        <f>IF(Dados[[#This Row],[Nº DE PARCELAS]]=1,"Boleto","Cartão de crédito")</f>
        <v>Cartão de crédito</v>
      </c>
      <c r="M781" s="28">
        <v>1800</v>
      </c>
      <c r="N781" s="5">
        <v>3</v>
      </c>
      <c r="O781" s="3" t="str">
        <f>IF(Dados[[#This Row],[Nº DE PARCELAS]]=1,"À vista","À Prazo")</f>
        <v>À Prazo</v>
      </c>
      <c r="P781" s="33">
        <v>43725</v>
      </c>
      <c r="Q781" s="3" t="s">
        <v>7834</v>
      </c>
    </row>
    <row r="782" spans="1:17" ht="15" customHeight="1" x14ac:dyDescent="0.25">
      <c r="A782" s="8" t="s">
        <v>3203</v>
      </c>
      <c r="B782" s="3" t="s">
        <v>121</v>
      </c>
      <c r="C782" s="3" t="s">
        <v>4379</v>
      </c>
      <c r="D782" s="3" t="str">
        <f t="shared" si="24"/>
        <v>Neela Encarnação Duncan</v>
      </c>
      <c r="E782" s="3">
        <f t="shared" ca="1" si="25"/>
        <v>0.68142538897625982</v>
      </c>
      <c r="F782" s="31" t="s">
        <v>7776</v>
      </c>
      <c r="G782" s="3" t="str">
        <f>Dados[[#This Row],[NOME]]&amp;Dados[[#This Row],[PROVEDOR]]</f>
        <v>Neela@yahoo.com</v>
      </c>
      <c r="H782" s="14">
        <v>92</v>
      </c>
      <c r="I782" s="3" t="str">
        <f>VLOOKUP(Dados[[#This Row],[PREFIXO]],DDD!A:C,2,0)</f>
        <v>Amazonas</v>
      </c>
      <c r="J782" s="3" t="str">
        <f>VLOOKUP(Dados[[#This Row],[PREFIXO]],DDD!A:C,3,0)</f>
        <v>Norte</v>
      </c>
      <c r="K782" s="3" t="str">
        <f>IF(Dados[[#This Row],[PREÇO ]]=2000,"Produto A",IF(Dados[[#This Row],[PREÇO ]]=1800,"Produto B","Produto C"))</f>
        <v>Produto C</v>
      </c>
      <c r="L782" s="3" t="str">
        <f>IF(Dados[[#This Row],[Nº DE PARCELAS]]=1,"Boleto","Cartão de crédito")</f>
        <v>Cartão de crédito</v>
      </c>
      <c r="M782" s="28">
        <v>1500</v>
      </c>
      <c r="N782" s="5">
        <v>10</v>
      </c>
      <c r="O782" s="3" t="str">
        <f>IF(Dados[[#This Row],[Nº DE PARCELAS]]=1,"À vista","À Prazo")</f>
        <v>À Prazo</v>
      </c>
      <c r="P782" s="33">
        <v>43726</v>
      </c>
      <c r="Q782" s="3" t="s">
        <v>7832</v>
      </c>
    </row>
    <row r="783" spans="1:17" ht="15" customHeight="1" x14ac:dyDescent="0.25">
      <c r="A783" s="8" t="s">
        <v>1895</v>
      </c>
      <c r="B783" s="3" t="s">
        <v>353</v>
      </c>
      <c r="C783" s="3" t="s">
        <v>4392</v>
      </c>
      <c r="D783" s="3" t="str">
        <f t="shared" si="24"/>
        <v>Hope Sousa McLaughlin</v>
      </c>
      <c r="E783" s="3">
        <f t="shared" ca="1" si="25"/>
        <v>2.9821133603050276E-2</v>
      </c>
      <c r="F783" s="13" t="s">
        <v>7774</v>
      </c>
      <c r="G783" s="3" t="str">
        <f>Dados[[#This Row],[NOME]]&amp;Dados[[#This Row],[PROVEDOR]]</f>
        <v>Hope@hotmail.com</v>
      </c>
      <c r="H783" s="14">
        <v>55</v>
      </c>
      <c r="I783" s="3" t="str">
        <f>VLOOKUP(Dados[[#This Row],[PREFIXO]],DDD!A:C,2,0)</f>
        <v>Rio Grande do Sul</v>
      </c>
      <c r="J783" s="3" t="str">
        <f>VLOOKUP(Dados[[#This Row],[PREFIXO]],DDD!A:C,3,0)</f>
        <v>Sul</v>
      </c>
      <c r="K783" s="3" t="str">
        <f>IF(Dados[[#This Row],[PREÇO ]]=2000,"Produto A",IF(Dados[[#This Row],[PREÇO ]]=1800,"Produto B","Produto C"))</f>
        <v>Produto B</v>
      </c>
      <c r="L783" s="3" t="str">
        <f>IF(Dados[[#This Row],[Nº DE PARCELAS]]=1,"Boleto","Cartão de crédito")</f>
        <v>Cartão de crédito</v>
      </c>
      <c r="M783" s="28">
        <v>1800</v>
      </c>
      <c r="N783" s="5">
        <v>3</v>
      </c>
      <c r="O783" s="3" t="str">
        <f>IF(Dados[[#This Row],[Nº DE PARCELAS]]=1,"À vista","À Prazo")</f>
        <v>À Prazo</v>
      </c>
      <c r="P783" s="33">
        <v>43726</v>
      </c>
      <c r="Q783" s="3" t="s">
        <v>7831</v>
      </c>
    </row>
    <row r="784" spans="1:17" ht="15" customHeight="1" x14ac:dyDescent="0.25">
      <c r="A784" s="8" t="s">
        <v>1877</v>
      </c>
      <c r="B784" s="3" t="s">
        <v>335</v>
      </c>
      <c r="C784" s="3" t="s">
        <v>4375</v>
      </c>
      <c r="D784" s="3" t="str">
        <f t="shared" si="24"/>
        <v>Hibba Santana Costello</v>
      </c>
      <c r="E784" s="3">
        <f t="shared" ca="1" si="25"/>
        <v>0.56190161009915196</v>
      </c>
      <c r="F784" s="13" t="s">
        <v>7774</v>
      </c>
      <c r="G784" s="3" t="str">
        <f>Dados[[#This Row],[NOME]]&amp;Dados[[#This Row],[PROVEDOR]]</f>
        <v>Hibba@hotmail.com</v>
      </c>
      <c r="H784" s="14">
        <v>75</v>
      </c>
      <c r="I784" s="3" t="str">
        <f>VLOOKUP(Dados[[#This Row],[PREFIXO]],DDD!A:C,2,0)</f>
        <v>Bahia</v>
      </c>
      <c r="J784" s="3" t="str">
        <f>VLOOKUP(Dados[[#This Row],[PREFIXO]],DDD!A:C,3,0)</f>
        <v>Nordeste</v>
      </c>
      <c r="K784" s="3" t="str">
        <f>IF(Dados[[#This Row],[PREÇO ]]=2000,"Produto A",IF(Dados[[#This Row],[PREÇO ]]=1800,"Produto B","Produto C"))</f>
        <v>Produto C</v>
      </c>
      <c r="L784" s="3" t="str">
        <f>IF(Dados[[#This Row],[Nº DE PARCELAS]]=1,"Boleto","Cartão de crédito")</f>
        <v>Cartão de crédito</v>
      </c>
      <c r="M784" s="28">
        <v>1500</v>
      </c>
      <c r="N784" s="5">
        <v>9</v>
      </c>
      <c r="O784" s="3" t="str">
        <f>IF(Dados[[#This Row],[Nº DE PARCELAS]]=1,"À vista","À Prazo")</f>
        <v>À Prazo</v>
      </c>
      <c r="P784" s="33">
        <v>43726</v>
      </c>
      <c r="Q784" s="3" t="s">
        <v>7834</v>
      </c>
    </row>
    <row r="785" spans="1:17" ht="15" customHeight="1" x14ac:dyDescent="0.25">
      <c r="A785" s="8" t="s">
        <v>848</v>
      </c>
      <c r="B785" s="3" t="s">
        <v>75</v>
      </c>
      <c r="C785" s="3" t="s">
        <v>4395</v>
      </c>
      <c r="D785" s="3" t="str">
        <f t="shared" si="24"/>
        <v>Assmaa Cabral Stack</v>
      </c>
      <c r="E785" s="3">
        <f t="shared" ca="1" si="25"/>
        <v>0.40598578401884799</v>
      </c>
      <c r="F785" s="31" t="s">
        <v>7776</v>
      </c>
      <c r="G785" s="3" t="str">
        <f>Dados[[#This Row],[NOME]]&amp;Dados[[#This Row],[PROVEDOR]]</f>
        <v>Assmaa@yahoo.com</v>
      </c>
      <c r="H785" s="14">
        <v>61</v>
      </c>
      <c r="I785" s="3" t="str">
        <f>VLOOKUP(Dados[[#This Row],[PREFIXO]],DDD!A:C,2,0)</f>
        <v>Distrito Federal</v>
      </c>
      <c r="J785" s="3" t="str">
        <f>VLOOKUP(Dados[[#This Row],[PREFIXO]],DDD!A:C,3,0)</f>
        <v>Centro-Oeste</v>
      </c>
      <c r="K785" s="3" t="str">
        <f>IF(Dados[[#This Row],[PREÇO ]]=2000,"Produto A",IF(Dados[[#This Row],[PREÇO ]]=1800,"Produto B","Produto C"))</f>
        <v>Produto C</v>
      </c>
      <c r="L785" s="3" t="str">
        <f>IF(Dados[[#This Row],[Nº DE PARCELAS]]=1,"Boleto","Cartão de crédito")</f>
        <v>Cartão de crédito</v>
      </c>
      <c r="M785" s="28">
        <v>1500</v>
      </c>
      <c r="N785" s="5">
        <v>10</v>
      </c>
      <c r="O785" s="3" t="str">
        <f>IF(Dados[[#This Row],[Nº DE PARCELAS]]=1,"À vista","À Prazo")</f>
        <v>À Prazo</v>
      </c>
      <c r="P785" s="33">
        <v>43727</v>
      </c>
      <c r="Q785" s="3" t="s">
        <v>7832</v>
      </c>
    </row>
    <row r="786" spans="1:17" ht="15" customHeight="1" x14ac:dyDescent="0.25">
      <c r="A786" s="8" t="s">
        <v>620</v>
      </c>
      <c r="B786" s="3" t="s">
        <v>232</v>
      </c>
      <c r="C786" s="3" t="s">
        <v>4400</v>
      </c>
      <c r="D786" s="3" t="str">
        <f t="shared" si="24"/>
        <v>Alyssa Mesquita Saunders</v>
      </c>
      <c r="E786" s="3">
        <f t="shared" ca="1" si="25"/>
        <v>0.52123318599339152</v>
      </c>
      <c r="F786" s="31" t="s">
        <v>7776</v>
      </c>
      <c r="G786" s="3" t="str">
        <f>Dados[[#This Row],[NOME]]&amp;Dados[[#This Row],[PROVEDOR]]</f>
        <v>Alyssa@yahoo.com</v>
      </c>
      <c r="H786" s="14">
        <v>93</v>
      </c>
      <c r="I786" s="3" t="str">
        <f>VLOOKUP(Dados[[#This Row],[PREFIXO]],DDD!A:C,2,0)</f>
        <v>Pará</v>
      </c>
      <c r="J786" s="3" t="str">
        <f>VLOOKUP(Dados[[#This Row],[PREFIXO]],DDD!A:C,3,0)</f>
        <v>Norte</v>
      </c>
      <c r="K786" s="3" t="str">
        <f>IF(Dados[[#This Row],[PREÇO ]]=2000,"Produto A",IF(Dados[[#This Row],[PREÇO ]]=1800,"Produto B","Produto C"))</f>
        <v>Produto B</v>
      </c>
      <c r="L786" s="3" t="str">
        <f>IF(Dados[[#This Row],[Nº DE PARCELAS]]=1,"Boleto","Cartão de crédito")</f>
        <v>Cartão de crédito</v>
      </c>
      <c r="M786" s="28">
        <v>1800</v>
      </c>
      <c r="N786" s="5">
        <v>6</v>
      </c>
      <c r="O786" s="3" t="str">
        <f>IF(Dados[[#This Row],[Nº DE PARCELAS]]=1,"À vista","À Prazo")</f>
        <v>À Prazo</v>
      </c>
      <c r="P786" s="33">
        <v>43727</v>
      </c>
      <c r="Q786" s="3" t="s">
        <v>7834</v>
      </c>
    </row>
    <row r="787" spans="1:17" ht="15" customHeight="1" x14ac:dyDescent="0.25">
      <c r="A787" s="8" t="s">
        <v>2588</v>
      </c>
      <c r="B787" s="3" t="s">
        <v>274</v>
      </c>
      <c r="C787" s="3" t="s">
        <v>4379</v>
      </c>
      <c r="D787" s="3" t="str">
        <f t="shared" si="24"/>
        <v>Léonie Pascoal Duncan</v>
      </c>
      <c r="E787" s="3">
        <f t="shared" ca="1" si="25"/>
        <v>0.4168996968566242</v>
      </c>
      <c r="F787" s="31" t="s">
        <v>7777</v>
      </c>
      <c r="G787" s="3" t="str">
        <f>Dados[[#This Row],[NOME]]&amp;Dados[[#This Row],[PROVEDOR]]</f>
        <v>Léonie@ig.com</v>
      </c>
      <c r="H787" s="14">
        <v>77</v>
      </c>
      <c r="I787" s="3" t="str">
        <f>VLOOKUP(Dados[[#This Row],[PREFIXO]],DDD!A:C,2,0)</f>
        <v>Bahia</v>
      </c>
      <c r="J787" s="3" t="str">
        <f>VLOOKUP(Dados[[#This Row],[PREFIXO]],DDD!A:C,3,0)</f>
        <v>Nordeste</v>
      </c>
      <c r="K787" s="3" t="str">
        <f>IF(Dados[[#This Row],[PREÇO ]]=2000,"Produto A",IF(Dados[[#This Row],[PREÇO ]]=1800,"Produto B","Produto C"))</f>
        <v>Produto C</v>
      </c>
      <c r="L787" s="3" t="str">
        <f>IF(Dados[[#This Row],[Nº DE PARCELAS]]=1,"Boleto","Cartão de crédito")</f>
        <v>Cartão de crédito</v>
      </c>
      <c r="M787" s="28">
        <v>1500</v>
      </c>
      <c r="N787" s="5">
        <v>9</v>
      </c>
      <c r="O787" s="3" t="str">
        <f>IF(Dados[[#This Row],[Nº DE PARCELAS]]=1,"À vista","À Prazo")</f>
        <v>À Prazo</v>
      </c>
      <c r="P787" s="33">
        <v>43727</v>
      </c>
      <c r="Q787" s="3" t="s">
        <v>7833</v>
      </c>
    </row>
    <row r="788" spans="1:17" ht="15" customHeight="1" x14ac:dyDescent="0.25">
      <c r="A788" s="8" t="s">
        <v>2131</v>
      </c>
      <c r="B788" s="3" t="s">
        <v>203</v>
      </c>
      <c r="C788" s="3" t="s">
        <v>4394</v>
      </c>
      <c r="D788" s="3" t="str">
        <f t="shared" si="24"/>
        <v>Jeniffer Luz O’Connell</v>
      </c>
      <c r="E788" s="3">
        <f t="shared" ca="1" si="25"/>
        <v>0.59828277625002491</v>
      </c>
      <c r="F788" s="13" t="s">
        <v>7774</v>
      </c>
      <c r="G788" s="3" t="str">
        <f>Dados[[#This Row],[NOME]]&amp;Dados[[#This Row],[PROVEDOR]]</f>
        <v>Jeniffer@hotmail.com</v>
      </c>
      <c r="H788" s="14">
        <v>62</v>
      </c>
      <c r="I788" s="3" t="str">
        <f>VLOOKUP(Dados[[#This Row],[PREFIXO]],DDD!A:C,2,0)</f>
        <v>Goiás</v>
      </c>
      <c r="J788" s="3" t="str">
        <f>VLOOKUP(Dados[[#This Row],[PREFIXO]],DDD!A:C,3,0)</f>
        <v>Centro-Oeste</v>
      </c>
      <c r="K788" s="3" t="str">
        <f>IF(Dados[[#This Row],[PREÇO ]]=2000,"Produto A",IF(Dados[[#This Row],[PREÇO ]]=1800,"Produto B","Produto C"))</f>
        <v>Produto C</v>
      </c>
      <c r="L788" s="3" t="str">
        <f>IF(Dados[[#This Row],[Nº DE PARCELAS]]=1,"Boleto","Cartão de crédito")</f>
        <v>Cartão de crédito</v>
      </c>
      <c r="M788" s="28">
        <v>1500</v>
      </c>
      <c r="N788" s="5">
        <v>8</v>
      </c>
      <c r="O788" s="3" t="str">
        <f>IF(Dados[[#This Row],[Nº DE PARCELAS]]=1,"À vista","À Prazo")</f>
        <v>À Prazo</v>
      </c>
      <c r="P788" s="33">
        <v>43728</v>
      </c>
      <c r="Q788" s="3" t="s">
        <v>7833</v>
      </c>
    </row>
    <row r="789" spans="1:17" ht="15" customHeight="1" x14ac:dyDescent="0.25">
      <c r="A789" s="8" t="s">
        <v>1123</v>
      </c>
      <c r="B789" s="3" t="s">
        <v>351</v>
      </c>
      <c r="C789" s="3" t="s">
        <v>4398</v>
      </c>
      <c r="D789" s="3" t="str">
        <f t="shared" si="24"/>
        <v>Ciline Soeiro Ramsey</v>
      </c>
      <c r="E789" s="3">
        <f t="shared" ca="1" si="25"/>
        <v>0.46648540504649882</v>
      </c>
      <c r="F789" s="31" t="s">
        <v>7777</v>
      </c>
      <c r="G789" s="3" t="str">
        <f>Dados[[#This Row],[NOME]]&amp;Dados[[#This Row],[PROVEDOR]]</f>
        <v>Ciline@ig.com</v>
      </c>
      <c r="H789" s="14">
        <v>94</v>
      </c>
      <c r="I789" s="3" t="str">
        <f>VLOOKUP(Dados[[#This Row],[PREFIXO]],DDD!A:C,2,0)</f>
        <v>Pará</v>
      </c>
      <c r="J789" s="3" t="str">
        <f>VLOOKUP(Dados[[#This Row],[PREFIXO]],DDD!A:C,3,0)</f>
        <v>Norte</v>
      </c>
      <c r="K789" s="3" t="str">
        <f>IF(Dados[[#This Row],[PREÇO ]]=2000,"Produto A",IF(Dados[[#This Row],[PREÇO ]]=1800,"Produto B","Produto C"))</f>
        <v>Produto B</v>
      </c>
      <c r="L789" s="3" t="str">
        <f>IF(Dados[[#This Row],[Nº DE PARCELAS]]=1,"Boleto","Cartão de crédito")</f>
        <v>Cartão de crédito</v>
      </c>
      <c r="M789" s="28">
        <v>1800</v>
      </c>
      <c r="N789" s="5">
        <v>3</v>
      </c>
      <c r="O789" s="3" t="str">
        <f>IF(Dados[[#This Row],[Nº DE PARCELAS]]=1,"À vista","À Prazo")</f>
        <v>À Prazo</v>
      </c>
      <c r="P789" s="33">
        <v>43728</v>
      </c>
      <c r="Q789" s="3" t="s">
        <v>7834</v>
      </c>
    </row>
    <row r="790" spans="1:17" ht="15" customHeight="1" x14ac:dyDescent="0.25">
      <c r="A790" s="8" t="s">
        <v>1779</v>
      </c>
      <c r="B790" s="3" t="s">
        <v>237</v>
      </c>
      <c r="C790" s="3" t="s">
        <v>4393</v>
      </c>
      <c r="D790" s="3" t="str">
        <f t="shared" si="24"/>
        <v>Habigail Morais O’Hara</v>
      </c>
      <c r="E790" s="3">
        <f t="shared" ca="1" si="25"/>
        <v>0.11926175875874678</v>
      </c>
      <c r="F790" s="13" t="s">
        <v>7774</v>
      </c>
      <c r="G790" s="3" t="str">
        <f>Dados[[#This Row],[NOME]]&amp;Dados[[#This Row],[PROVEDOR]]</f>
        <v>Habigail@hotmail.com</v>
      </c>
      <c r="H790" s="14">
        <v>79</v>
      </c>
      <c r="I790" s="3" t="str">
        <f>VLOOKUP(Dados[[#This Row],[PREFIXO]],DDD!A:C,2,0)</f>
        <v>Sergipe</v>
      </c>
      <c r="J790" s="3" t="str">
        <f>VLOOKUP(Dados[[#This Row],[PREFIXO]],DDD!A:C,3,0)</f>
        <v>Nordeste</v>
      </c>
      <c r="K790" s="3" t="str">
        <f>IF(Dados[[#This Row],[PREÇO ]]=2000,"Produto A",IF(Dados[[#This Row],[PREÇO ]]=1800,"Produto B","Produto C"))</f>
        <v>Produto A</v>
      </c>
      <c r="L790" s="3" t="str">
        <f>IF(Dados[[#This Row],[Nº DE PARCELAS]]=1,"Boleto","Cartão de crédito")</f>
        <v>Boleto</v>
      </c>
      <c r="M790" s="28">
        <v>2000</v>
      </c>
      <c r="N790" s="5">
        <v>1</v>
      </c>
      <c r="O790" s="3" t="str">
        <f>IF(Dados[[#This Row],[Nº DE PARCELAS]]=1,"À vista","À Prazo")</f>
        <v>À vista</v>
      </c>
      <c r="P790" s="33">
        <v>43728</v>
      </c>
      <c r="Q790" s="3" t="s">
        <v>7832</v>
      </c>
    </row>
    <row r="791" spans="1:17" ht="15" customHeight="1" x14ac:dyDescent="0.25">
      <c r="A791" s="8" t="s">
        <v>3777</v>
      </c>
      <c r="B791" s="3" t="s">
        <v>309</v>
      </c>
      <c r="C791" s="3" t="s">
        <v>4368</v>
      </c>
      <c r="D791" s="3" t="str">
        <f t="shared" si="24"/>
        <v>Shanzay Ramalhete Weber</v>
      </c>
      <c r="E791" s="3">
        <f t="shared" ca="1" si="25"/>
        <v>0.11029220408467832</v>
      </c>
      <c r="F791" s="13" t="s">
        <v>7774</v>
      </c>
      <c r="G791" s="3" t="str">
        <f>Dados[[#This Row],[NOME]]&amp;Dados[[#This Row],[PROVEDOR]]</f>
        <v>Shanzay@hotmail.com</v>
      </c>
      <c r="H791" s="14">
        <v>81</v>
      </c>
      <c r="I791" s="3" t="str">
        <f>VLOOKUP(Dados[[#This Row],[PREFIXO]],DDD!A:C,2,0)</f>
        <v>Pernambuco</v>
      </c>
      <c r="J791" s="3" t="str">
        <f>VLOOKUP(Dados[[#This Row],[PREFIXO]],DDD!A:C,3,0)</f>
        <v>Nordeste</v>
      </c>
      <c r="K791" s="3" t="str">
        <f>IF(Dados[[#This Row],[PREÇO ]]=2000,"Produto A",IF(Dados[[#This Row],[PREÇO ]]=1800,"Produto B","Produto C"))</f>
        <v>Produto A</v>
      </c>
      <c r="L791" s="3" t="str">
        <f>IF(Dados[[#This Row],[Nº DE PARCELAS]]=1,"Boleto","Cartão de crédito")</f>
        <v>Boleto</v>
      </c>
      <c r="M791" s="28">
        <v>2000</v>
      </c>
      <c r="N791" s="5">
        <v>1</v>
      </c>
      <c r="O791" s="3" t="str">
        <f>IF(Dados[[#This Row],[Nº DE PARCELAS]]=1,"À vista","À Prazo")</f>
        <v>À vista</v>
      </c>
      <c r="P791" s="33">
        <v>43729</v>
      </c>
      <c r="Q791" s="3" t="s">
        <v>7834</v>
      </c>
    </row>
    <row r="792" spans="1:17" ht="15" customHeight="1" x14ac:dyDescent="0.25">
      <c r="A792" s="8" t="s">
        <v>610</v>
      </c>
      <c r="B792" s="3" t="s">
        <v>222</v>
      </c>
      <c r="C792" s="3" t="s">
        <v>4390</v>
      </c>
      <c r="D792" s="3" t="str">
        <f t="shared" si="24"/>
        <v>Alya Médici McBride</v>
      </c>
      <c r="E792" s="3">
        <f t="shared" ca="1" si="25"/>
        <v>0.74619539709944227</v>
      </c>
      <c r="F792" s="13" t="s">
        <v>7774</v>
      </c>
      <c r="G792" s="3" t="str">
        <f>Dados[[#This Row],[NOME]]&amp;Dados[[#This Row],[PROVEDOR]]</f>
        <v>Alya@hotmail.com</v>
      </c>
      <c r="H792" s="14">
        <v>63</v>
      </c>
      <c r="I792" s="3" t="str">
        <f>VLOOKUP(Dados[[#This Row],[PREFIXO]],DDD!A:C,2,0)</f>
        <v>Tocantins</v>
      </c>
      <c r="J792" s="3" t="str">
        <f>VLOOKUP(Dados[[#This Row],[PREFIXO]],DDD!A:C,3,0)</f>
        <v>Norte</v>
      </c>
      <c r="K792" s="3" t="str">
        <f>IF(Dados[[#This Row],[PREÇO ]]=2000,"Produto A",IF(Dados[[#This Row],[PREÇO ]]=1800,"Produto B","Produto C"))</f>
        <v>Produto A</v>
      </c>
      <c r="L792" s="3" t="str">
        <f>IF(Dados[[#This Row],[Nº DE PARCELAS]]=1,"Boleto","Cartão de crédito")</f>
        <v>Cartão de crédito</v>
      </c>
      <c r="M792" s="28">
        <v>2000</v>
      </c>
      <c r="N792" s="5">
        <v>2</v>
      </c>
      <c r="O792" s="3" t="str">
        <f>IF(Dados[[#This Row],[Nº DE PARCELAS]]=1,"À vista","À Prazo")</f>
        <v>À Prazo</v>
      </c>
      <c r="P792" s="33">
        <v>43729</v>
      </c>
      <c r="Q792" s="3" t="s">
        <v>7834</v>
      </c>
    </row>
    <row r="793" spans="1:17" ht="15" customHeight="1" x14ac:dyDescent="0.25">
      <c r="A793" s="8" t="s">
        <v>3390</v>
      </c>
      <c r="B793" s="3" t="s">
        <v>308</v>
      </c>
      <c r="C793" s="3" t="s">
        <v>4371</v>
      </c>
      <c r="D793" s="3" t="str">
        <f t="shared" si="24"/>
        <v>Palomá Queiroz Atkinson</v>
      </c>
      <c r="E793" s="3">
        <f t="shared" ca="1" si="25"/>
        <v>0.20540293812452892</v>
      </c>
      <c r="F793" s="13" t="s">
        <v>7774</v>
      </c>
      <c r="G793" s="3" t="str">
        <f>Dados[[#This Row],[NOME]]&amp;Dados[[#This Row],[PROVEDOR]]</f>
        <v>Palomá@hotmail.com</v>
      </c>
      <c r="H793" s="14">
        <v>95</v>
      </c>
      <c r="I793" s="3" t="str">
        <f>VLOOKUP(Dados[[#This Row],[PREFIXO]],DDD!A:C,2,0)</f>
        <v>Roraima</v>
      </c>
      <c r="J793" s="3" t="str">
        <f>VLOOKUP(Dados[[#This Row],[PREFIXO]],DDD!A:C,3,0)</f>
        <v>Norte</v>
      </c>
      <c r="K793" s="3" t="str">
        <f>IF(Dados[[#This Row],[PREÇO ]]=2000,"Produto A",IF(Dados[[#This Row],[PREÇO ]]=1800,"Produto B","Produto C"))</f>
        <v>Produto C</v>
      </c>
      <c r="L793" s="3" t="str">
        <f>IF(Dados[[#This Row],[Nº DE PARCELAS]]=1,"Boleto","Cartão de crédito")</f>
        <v>Cartão de crédito</v>
      </c>
      <c r="M793" s="28">
        <v>1500</v>
      </c>
      <c r="N793" s="5">
        <v>10</v>
      </c>
      <c r="O793" s="3" t="str">
        <f>IF(Dados[[#This Row],[Nº DE PARCELAS]]=1,"À vista","À Prazo")</f>
        <v>À Prazo</v>
      </c>
      <c r="P793" s="33">
        <v>43729</v>
      </c>
      <c r="Q793" s="3" t="s">
        <v>7833</v>
      </c>
    </row>
    <row r="794" spans="1:17" ht="15" customHeight="1" x14ac:dyDescent="0.25">
      <c r="A794" s="8" t="s">
        <v>3894</v>
      </c>
      <c r="B794" s="3" t="s">
        <v>40</v>
      </c>
      <c r="C794" s="3" t="s">
        <v>4368</v>
      </c>
      <c r="D794" s="3" t="str">
        <f t="shared" si="24"/>
        <v>Sua Azeredo Weber</v>
      </c>
      <c r="E794" s="3">
        <f t="shared" ca="1" si="25"/>
        <v>0.89648149229326779</v>
      </c>
      <c r="F794" s="31" t="s">
        <v>7775</v>
      </c>
      <c r="G794" s="3" t="str">
        <f>Dados[[#This Row],[NOME]]&amp;Dados[[#This Row],[PROVEDOR]]</f>
        <v>Sua@gmail.com</v>
      </c>
      <c r="H794" s="14">
        <v>64</v>
      </c>
      <c r="I794" s="3" t="str">
        <f>VLOOKUP(Dados[[#This Row],[PREFIXO]],DDD!A:C,2,0)</f>
        <v>Goiás</v>
      </c>
      <c r="J794" s="3" t="str">
        <f>VLOOKUP(Dados[[#This Row],[PREFIXO]],DDD!A:C,3,0)</f>
        <v>Centro-Oeste</v>
      </c>
      <c r="K794" s="3" t="str">
        <f>IF(Dados[[#This Row],[PREÇO ]]=2000,"Produto A",IF(Dados[[#This Row],[PREÇO ]]=1800,"Produto B","Produto C"))</f>
        <v>Produto A</v>
      </c>
      <c r="L794" s="3" t="str">
        <f>IF(Dados[[#This Row],[Nº DE PARCELAS]]=1,"Boleto","Cartão de crédito")</f>
        <v>Boleto</v>
      </c>
      <c r="M794" s="28">
        <v>2000</v>
      </c>
      <c r="N794" s="5">
        <v>1</v>
      </c>
      <c r="O794" s="3" t="str">
        <f>IF(Dados[[#This Row],[Nº DE PARCELAS]]=1,"À vista","À Prazo")</f>
        <v>À vista</v>
      </c>
      <c r="P794" s="33">
        <v>43730</v>
      </c>
      <c r="Q794" s="3" t="s">
        <v>7831</v>
      </c>
    </row>
    <row r="795" spans="1:17" ht="15" customHeight="1" x14ac:dyDescent="0.25">
      <c r="A795" s="8" t="s">
        <v>3524</v>
      </c>
      <c r="B795" s="3" t="s">
        <v>56</v>
      </c>
      <c r="C795" s="3" t="s">
        <v>4387</v>
      </c>
      <c r="D795" s="3" t="str">
        <f t="shared" si="24"/>
        <v>Rauanny Bicalho Kerr</v>
      </c>
      <c r="E795" s="3">
        <f t="shared" ca="1" si="25"/>
        <v>0.99027976508721027</v>
      </c>
      <c r="F795" s="31" t="s">
        <v>7777</v>
      </c>
      <c r="G795" s="3" t="str">
        <f>Dados[[#This Row],[NOME]]&amp;Dados[[#This Row],[PROVEDOR]]</f>
        <v>Rauanny@ig.com</v>
      </c>
      <c r="H795" s="14">
        <v>96</v>
      </c>
      <c r="I795" s="3" t="str">
        <f>VLOOKUP(Dados[[#This Row],[PREFIXO]],DDD!A:C,2,0)</f>
        <v>Amapá</v>
      </c>
      <c r="J795" s="3" t="str">
        <f>VLOOKUP(Dados[[#This Row],[PREFIXO]],DDD!A:C,3,0)</f>
        <v>Norte</v>
      </c>
      <c r="K795" s="3" t="str">
        <f>IF(Dados[[#This Row],[PREÇO ]]=2000,"Produto A",IF(Dados[[#This Row],[PREÇO ]]=1800,"Produto B","Produto C"))</f>
        <v>Produto B</v>
      </c>
      <c r="L795" s="3" t="str">
        <f>IF(Dados[[#This Row],[Nº DE PARCELAS]]=1,"Boleto","Cartão de crédito")</f>
        <v>Cartão de crédito</v>
      </c>
      <c r="M795" s="28">
        <v>1800</v>
      </c>
      <c r="N795" s="5">
        <v>4</v>
      </c>
      <c r="O795" s="3" t="str">
        <f>IF(Dados[[#This Row],[Nº DE PARCELAS]]=1,"À vista","À Prazo")</f>
        <v>À Prazo</v>
      </c>
      <c r="P795" s="33">
        <v>43730</v>
      </c>
      <c r="Q795" s="3" t="s">
        <v>7834</v>
      </c>
    </row>
    <row r="796" spans="1:17" ht="15" customHeight="1" x14ac:dyDescent="0.25">
      <c r="A796" s="8" t="s">
        <v>3076</v>
      </c>
      <c r="B796" s="3" t="s">
        <v>380</v>
      </c>
      <c r="C796" s="3" t="s">
        <v>4369</v>
      </c>
      <c r="D796" s="3" t="str">
        <f t="shared" si="24"/>
        <v>Mireya Vieira Ballard</v>
      </c>
      <c r="E796" s="3">
        <f t="shared" ca="1" si="25"/>
        <v>2.1953416550176463E-2</v>
      </c>
      <c r="F796" s="31" t="s">
        <v>7775</v>
      </c>
      <c r="G796" s="3" t="str">
        <f>Dados[[#This Row],[NOME]]&amp;Dados[[#This Row],[PROVEDOR]]</f>
        <v>Mireya@gmail.com</v>
      </c>
      <c r="H796" s="14">
        <v>82</v>
      </c>
      <c r="I796" s="3" t="str">
        <f>VLOOKUP(Dados[[#This Row],[PREFIXO]],DDD!A:C,2,0)</f>
        <v>Alagoas</v>
      </c>
      <c r="J796" s="3" t="str">
        <f>VLOOKUP(Dados[[#This Row],[PREFIXO]],DDD!A:C,3,0)</f>
        <v>Nordeste</v>
      </c>
      <c r="K796" s="3" t="str">
        <f>IF(Dados[[#This Row],[PREÇO ]]=2000,"Produto A",IF(Dados[[#This Row],[PREÇO ]]=1800,"Produto B","Produto C"))</f>
        <v>Produto A</v>
      </c>
      <c r="L796" s="3" t="str">
        <f>IF(Dados[[#This Row],[Nº DE PARCELAS]]=1,"Boleto","Cartão de crédito")</f>
        <v>Cartão de crédito</v>
      </c>
      <c r="M796" s="28">
        <v>2000</v>
      </c>
      <c r="N796" s="5">
        <v>2</v>
      </c>
      <c r="O796" s="3" t="str">
        <f>IF(Dados[[#This Row],[Nº DE PARCELAS]]=1,"À vista","À Prazo")</f>
        <v>À Prazo</v>
      </c>
      <c r="P796" s="33">
        <v>43730</v>
      </c>
      <c r="Q796" s="3" t="s">
        <v>7831</v>
      </c>
    </row>
    <row r="797" spans="1:17" ht="15" customHeight="1" x14ac:dyDescent="0.25">
      <c r="A797" s="8" t="s">
        <v>3588</v>
      </c>
      <c r="B797" s="3" t="s">
        <v>120</v>
      </c>
      <c r="C797" s="3" t="s">
        <v>4374</v>
      </c>
      <c r="D797" s="3" t="str">
        <f t="shared" si="24"/>
        <v>Romana Eça Calhoun</v>
      </c>
      <c r="E797" s="3">
        <f t="shared" ca="1" si="25"/>
        <v>0.37532440184439697</v>
      </c>
      <c r="F797" s="31" t="s">
        <v>7775</v>
      </c>
      <c r="G797" s="3" t="str">
        <f>Dados[[#This Row],[NOME]]&amp;Dados[[#This Row],[PROVEDOR]]</f>
        <v>Romana@gmail.com</v>
      </c>
      <c r="H797" s="14">
        <v>83</v>
      </c>
      <c r="I797" s="3" t="str">
        <f>VLOOKUP(Dados[[#This Row],[PREFIXO]],DDD!A:C,2,0)</f>
        <v>Paraíba</v>
      </c>
      <c r="J797" s="3" t="str">
        <f>VLOOKUP(Dados[[#This Row],[PREFIXO]],DDD!A:C,3,0)</f>
        <v>Nordeste</v>
      </c>
      <c r="K797" s="3" t="str">
        <f>IF(Dados[[#This Row],[PREÇO ]]=2000,"Produto A",IF(Dados[[#This Row],[PREÇO ]]=1800,"Produto B","Produto C"))</f>
        <v>Produto A</v>
      </c>
      <c r="L797" s="3" t="str">
        <f>IF(Dados[[#This Row],[Nº DE PARCELAS]]=1,"Boleto","Cartão de crédito")</f>
        <v>Cartão de crédito</v>
      </c>
      <c r="M797" s="28">
        <v>2000</v>
      </c>
      <c r="N797" s="5">
        <v>2</v>
      </c>
      <c r="O797" s="3" t="str">
        <f>IF(Dados[[#This Row],[Nº DE PARCELAS]]=1,"À vista","À Prazo")</f>
        <v>À Prazo</v>
      </c>
      <c r="P797" s="33">
        <v>43731</v>
      </c>
      <c r="Q797" s="3" t="s">
        <v>7833</v>
      </c>
    </row>
    <row r="798" spans="1:17" ht="15" customHeight="1" x14ac:dyDescent="0.25">
      <c r="A798" s="8" t="s">
        <v>2294</v>
      </c>
      <c r="B798" s="3" t="s">
        <v>366</v>
      </c>
      <c r="C798" s="3" t="s">
        <v>4401</v>
      </c>
      <c r="D798" s="3" t="str">
        <f t="shared" si="24"/>
        <v>Kataleya Uribe Salisbury</v>
      </c>
      <c r="E798" s="3">
        <f t="shared" ca="1" si="25"/>
        <v>9.779838908830274E-2</v>
      </c>
      <c r="F798" s="31" t="s">
        <v>7777</v>
      </c>
      <c r="G798" s="3" t="str">
        <f>Dados[[#This Row],[NOME]]&amp;Dados[[#This Row],[PROVEDOR]]</f>
        <v>Kataleya@ig.com</v>
      </c>
      <c r="H798" s="14">
        <v>97</v>
      </c>
      <c r="I798" s="3" t="str">
        <f>VLOOKUP(Dados[[#This Row],[PREFIXO]],DDD!A:C,2,0)</f>
        <v>Amazonas</v>
      </c>
      <c r="J798" s="3" t="str">
        <f>VLOOKUP(Dados[[#This Row],[PREFIXO]],DDD!A:C,3,0)</f>
        <v>Norte</v>
      </c>
      <c r="K798" s="3" t="str">
        <f>IF(Dados[[#This Row],[PREÇO ]]=2000,"Produto A",IF(Dados[[#This Row],[PREÇO ]]=1800,"Produto B","Produto C"))</f>
        <v>Produto B</v>
      </c>
      <c r="L798" s="3" t="str">
        <f>IF(Dados[[#This Row],[Nº DE PARCELAS]]=1,"Boleto","Cartão de crédito")</f>
        <v>Cartão de crédito</v>
      </c>
      <c r="M798" s="28">
        <v>1800</v>
      </c>
      <c r="N798" s="5">
        <v>6</v>
      </c>
      <c r="O798" s="3" t="str">
        <f>IF(Dados[[#This Row],[Nº DE PARCELAS]]=1,"À vista","À Prazo")</f>
        <v>À Prazo</v>
      </c>
      <c r="P798" s="33">
        <v>43731</v>
      </c>
      <c r="Q798" s="3" t="s">
        <v>7831</v>
      </c>
    </row>
    <row r="799" spans="1:17" ht="15" customHeight="1" x14ac:dyDescent="0.25">
      <c r="A799" s="8" t="s">
        <v>2858</v>
      </c>
      <c r="B799" s="3" t="s">
        <v>161</v>
      </c>
      <c r="C799" s="3" t="s">
        <v>4379</v>
      </c>
      <c r="D799" s="3" t="str">
        <f t="shared" si="24"/>
        <v>Mame Gonçales Duncan</v>
      </c>
      <c r="E799" s="3">
        <f t="shared" ca="1" si="25"/>
        <v>0.21002034211952547</v>
      </c>
      <c r="F799" s="31" t="s">
        <v>7775</v>
      </c>
      <c r="G799" s="3" t="str">
        <f>Dados[[#This Row],[NOME]]&amp;Dados[[#This Row],[PROVEDOR]]</f>
        <v>Mame@gmail.com</v>
      </c>
      <c r="H799" s="14">
        <v>65</v>
      </c>
      <c r="I799" s="3" t="str">
        <f>VLOOKUP(Dados[[#This Row],[PREFIXO]],DDD!A:C,2,0)</f>
        <v>Mato Grosso</v>
      </c>
      <c r="J799" s="3" t="str">
        <f>VLOOKUP(Dados[[#This Row],[PREFIXO]],DDD!A:C,3,0)</f>
        <v>Centro-Oeste</v>
      </c>
      <c r="K799" s="3" t="str">
        <f>IF(Dados[[#This Row],[PREÇO ]]=2000,"Produto A",IF(Dados[[#This Row],[PREÇO ]]=1800,"Produto B","Produto C"))</f>
        <v>Produto B</v>
      </c>
      <c r="L799" s="3" t="str">
        <f>IF(Dados[[#This Row],[Nº DE PARCELAS]]=1,"Boleto","Cartão de crédito")</f>
        <v>Cartão de crédito</v>
      </c>
      <c r="M799" s="28">
        <v>1800</v>
      </c>
      <c r="N799" s="5">
        <v>3</v>
      </c>
      <c r="O799" s="3" t="str">
        <f>IF(Dados[[#This Row],[Nº DE PARCELAS]]=1,"À vista","À Prazo")</f>
        <v>À Prazo</v>
      </c>
      <c r="P799" s="33">
        <v>43731</v>
      </c>
      <c r="Q799" s="3" t="s">
        <v>7833</v>
      </c>
    </row>
    <row r="800" spans="1:17" ht="15" customHeight="1" x14ac:dyDescent="0.25">
      <c r="A800" s="8" t="s">
        <v>1918</v>
      </c>
      <c r="B800" s="3" t="s">
        <v>376</v>
      </c>
      <c r="C800" s="3" t="s">
        <v>4377</v>
      </c>
      <c r="D800" s="3" t="str">
        <f t="shared" si="24"/>
        <v>Iat Veiga Donovan</v>
      </c>
      <c r="E800" s="3">
        <f t="shared" ca="1" si="25"/>
        <v>0.70590065237414745</v>
      </c>
      <c r="F800" s="13" t="s">
        <v>7774</v>
      </c>
      <c r="G800" s="3" t="str">
        <f>Dados[[#This Row],[NOME]]&amp;Dados[[#This Row],[PROVEDOR]]</f>
        <v>Iat@hotmail.com</v>
      </c>
      <c r="H800" s="14">
        <v>66</v>
      </c>
      <c r="I800" s="3" t="str">
        <f>VLOOKUP(Dados[[#This Row],[PREFIXO]],DDD!A:C,2,0)</f>
        <v>Mato Grosso</v>
      </c>
      <c r="J800" s="3" t="str">
        <f>VLOOKUP(Dados[[#This Row],[PREFIXO]],DDD!A:C,3,0)</f>
        <v>Centro-Oeste</v>
      </c>
      <c r="K800" s="3" t="str">
        <f>IF(Dados[[#This Row],[PREÇO ]]=2000,"Produto A",IF(Dados[[#This Row],[PREÇO ]]=1800,"Produto B","Produto C"))</f>
        <v>Produto A</v>
      </c>
      <c r="L800" s="3" t="str">
        <f>IF(Dados[[#This Row],[Nº DE PARCELAS]]=1,"Boleto","Cartão de crédito")</f>
        <v>Boleto</v>
      </c>
      <c r="M800" s="28">
        <v>2000</v>
      </c>
      <c r="N800" s="5">
        <v>1</v>
      </c>
      <c r="O800" s="3" t="str">
        <f>IF(Dados[[#This Row],[Nº DE PARCELAS]]=1,"À vista","À Prazo")</f>
        <v>À vista</v>
      </c>
      <c r="P800" s="33">
        <v>43732</v>
      </c>
      <c r="Q800" s="3" t="s">
        <v>7833</v>
      </c>
    </row>
    <row r="801" spans="1:17" ht="15" customHeight="1" x14ac:dyDescent="0.25">
      <c r="A801" s="8" t="s">
        <v>1675</v>
      </c>
      <c r="B801" s="3" t="s">
        <v>133</v>
      </c>
      <c r="C801" s="3" t="s">
        <v>4368</v>
      </c>
      <c r="D801" s="3" t="str">
        <f t="shared" si="24"/>
        <v>Flavia Ferraz Weber</v>
      </c>
      <c r="E801" s="3">
        <f t="shared" ca="1" si="25"/>
        <v>0.22357946218923008</v>
      </c>
      <c r="F801" s="13" t="s">
        <v>7774</v>
      </c>
      <c r="G801" s="3" t="str">
        <f>Dados[[#This Row],[NOME]]&amp;Dados[[#This Row],[PROVEDOR]]</f>
        <v>Flavia@hotmail.com</v>
      </c>
      <c r="H801" s="14">
        <v>84</v>
      </c>
      <c r="I801" s="3" t="str">
        <f>VLOOKUP(Dados[[#This Row],[PREFIXO]],DDD!A:C,2,0)</f>
        <v>Rio Grande do Norte</v>
      </c>
      <c r="J801" s="3" t="str">
        <f>VLOOKUP(Dados[[#This Row],[PREFIXO]],DDD!A:C,3,0)</f>
        <v>Nordeste</v>
      </c>
      <c r="K801" s="3" t="str">
        <f>IF(Dados[[#This Row],[PREÇO ]]=2000,"Produto A",IF(Dados[[#This Row],[PREÇO ]]=1800,"Produto B","Produto C"))</f>
        <v>Produto B</v>
      </c>
      <c r="L801" s="3" t="str">
        <f>IF(Dados[[#This Row],[Nº DE PARCELAS]]=1,"Boleto","Cartão de crédito")</f>
        <v>Cartão de crédito</v>
      </c>
      <c r="M801" s="28">
        <v>1800</v>
      </c>
      <c r="N801" s="5">
        <v>3</v>
      </c>
      <c r="O801" s="3" t="str">
        <f>IF(Dados[[#This Row],[Nº DE PARCELAS]]=1,"À vista","À Prazo")</f>
        <v>À Prazo</v>
      </c>
      <c r="P801" s="33">
        <v>43732</v>
      </c>
      <c r="Q801" s="3" t="s">
        <v>7833</v>
      </c>
    </row>
    <row r="802" spans="1:17" ht="15" customHeight="1" x14ac:dyDescent="0.25">
      <c r="A802" s="8" t="s">
        <v>926</v>
      </c>
      <c r="B802" s="3" t="s">
        <v>153</v>
      </c>
      <c r="C802" s="3" t="s">
        <v>4395</v>
      </c>
      <c r="D802" s="3" t="str">
        <f t="shared" si="24"/>
        <v>Beatriz-Elena Flores Stack</v>
      </c>
      <c r="E802" s="3">
        <f t="shared" ca="1" si="25"/>
        <v>0.22355312081193535</v>
      </c>
      <c r="F802" s="13" t="s">
        <v>7774</v>
      </c>
      <c r="G802" s="3" t="str">
        <f>Dados[[#This Row],[NOME]]&amp;Dados[[#This Row],[PROVEDOR]]</f>
        <v>Beatriz-Elena@hotmail.com</v>
      </c>
      <c r="H802" s="14">
        <v>98</v>
      </c>
      <c r="I802" s="3" t="str">
        <f>VLOOKUP(Dados[[#This Row],[PREFIXO]],DDD!A:C,2,0)</f>
        <v>Maranhão</v>
      </c>
      <c r="J802" s="3" t="str">
        <f>VLOOKUP(Dados[[#This Row],[PREFIXO]],DDD!A:C,3,0)</f>
        <v>Nordeste</v>
      </c>
      <c r="K802" s="3" t="str">
        <f>IF(Dados[[#This Row],[PREÇO ]]=2000,"Produto A",IF(Dados[[#This Row],[PREÇO ]]=1800,"Produto B","Produto C"))</f>
        <v>Produto A</v>
      </c>
      <c r="L802" s="3" t="str">
        <f>IF(Dados[[#This Row],[Nº DE PARCELAS]]=1,"Boleto","Cartão de crédito")</f>
        <v>Cartão de crédito</v>
      </c>
      <c r="M802" s="28">
        <v>2000</v>
      </c>
      <c r="N802" s="5">
        <v>2</v>
      </c>
      <c r="O802" s="3" t="str">
        <f>IF(Dados[[#This Row],[Nº DE PARCELAS]]=1,"À vista","À Prazo")</f>
        <v>À Prazo</v>
      </c>
      <c r="P802" s="33">
        <v>43732</v>
      </c>
      <c r="Q802" s="3" t="s">
        <v>7833</v>
      </c>
    </row>
    <row r="803" spans="1:17" ht="15" customHeight="1" x14ac:dyDescent="0.25">
      <c r="A803" s="8" t="s">
        <v>3797</v>
      </c>
      <c r="B803" s="3" t="s">
        <v>329</v>
      </c>
      <c r="C803" s="3" t="s">
        <v>4387</v>
      </c>
      <c r="D803" s="3" t="str">
        <f t="shared" si="24"/>
        <v>Shraddha Sampaio Kerr</v>
      </c>
      <c r="E803" s="3">
        <f t="shared" ca="1" si="25"/>
        <v>0.88453540211147674</v>
      </c>
      <c r="F803" s="31" t="s">
        <v>7777</v>
      </c>
      <c r="G803" s="3" t="str">
        <f>Dados[[#This Row],[NOME]]&amp;Dados[[#This Row],[PROVEDOR]]</f>
        <v>Shraddha@ig.com</v>
      </c>
      <c r="H803" s="14">
        <v>67</v>
      </c>
      <c r="I803" s="3" t="str">
        <f>VLOOKUP(Dados[[#This Row],[PREFIXO]],DDD!A:C,2,0)</f>
        <v>Mato Grosso do Sul</v>
      </c>
      <c r="J803" s="3" t="str">
        <f>VLOOKUP(Dados[[#This Row],[PREFIXO]],DDD!A:C,3,0)</f>
        <v>Centro-Oeste</v>
      </c>
      <c r="K803" s="3" t="str">
        <f>IF(Dados[[#This Row],[PREÇO ]]=2000,"Produto A",IF(Dados[[#This Row],[PREÇO ]]=1800,"Produto B","Produto C"))</f>
        <v>Produto C</v>
      </c>
      <c r="L803" s="3" t="str">
        <f>IF(Dados[[#This Row],[Nº DE PARCELAS]]=1,"Boleto","Cartão de crédito")</f>
        <v>Cartão de crédito</v>
      </c>
      <c r="M803" s="28">
        <v>1500</v>
      </c>
      <c r="N803" s="5">
        <v>10</v>
      </c>
      <c r="O803" s="3" t="str">
        <f>IF(Dados[[#This Row],[Nº DE PARCELAS]]=1,"À vista","À Prazo")</f>
        <v>À Prazo</v>
      </c>
      <c r="P803" s="33">
        <v>43733</v>
      </c>
      <c r="Q803" s="3" t="s">
        <v>7833</v>
      </c>
    </row>
    <row r="804" spans="1:17" ht="15" customHeight="1" x14ac:dyDescent="0.25">
      <c r="A804" s="8" t="s">
        <v>3483</v>
      </c>
      <c r="B804" s="3" t="s">
        <v>15</v>
      </c>
      <c r="C804" s="3" t="s">
        <v>4385</v>
      </c>
      <c r="D804" s="3" t="str">
        <f t="shared" si="24"/>
        <v>Raaniya Álvares Hahn</v>
      </c>
      <c r="E804" s="3">
        <f t="shared" ca="1" si="25"/>
        <v>0.90445963851888089</v>
      </c>
      <c r="F804" s="31" t="s">
        <v>7775</v>
      </c>
      <c r="G804" s="3" t="str">
        <f>Dados[[#This Row],[NOME]]&amp;Dados[[#This Row],[PROVEDOR]]</f>
        <v>Raaniya@gmail.com</v>
      </c>
      <c r="H804" s="14">
        <v>85</v>
      </c>
      <c r="I804" s="3" t="str">
        <f>VLOOKUP(Dados[[#This Row],[PREFIXO]],DDD!A:C,2,0)</f>
        <v>Ceará</v>
      </c>
      <c r="J804" s="3" t="str">
        <f>VLOOKUP(Dados[[#This Row],[PREFIXO]],DDD!A:C,3,0)</f>
        <v>Nordeste</v>
      </c>
      <c r="K804" s="3" t="str">
        <f>IF(Dados[[#This Row],[PREÇO ]]=2000,"Produto A",IF(Dados[[#This Row],[PREÇO ]]=1800,"Produto B","Produto C"))</f>
        <v>Produto A</v>
      </c>
      <c r="L804" s="3" t="str">
        <f>IF(Dados[[#This Row],[Nº DE PARCELAS]]=1,"Boleto","Cartão de crédito")</f>
        <v>Boleto</v>
      </c>
      <c r="M804" s="28">
        <v>2000</v>
      </c>
      <c r="N804" s="5">
        <v>1</v>
      </c>
      <c r="O804" s="3" t="str">
        <f>IF(Dados[[#This Row],[Nº DE PARCELAS]]=1,"À vista","À Prazo")</f>
        <v>À vista</v>
      </c>
      <c r="P804" s="33">
        <v>43733</v>
      </c>
      <c r="Q804" s="3" t="s">
        <v>7832</v>
      </c>
    </row>
    <row r="805" spans="1:17" ht="15" customHeight="1" x14ac:dyDescent="0.25">
      <c r="A805" s="8" t="s">
        <v>1764</v>
      </c>
      <c r="B805" s="3" t="s">
        <v>222</v>
      </c>
      <c r="C805" s="3" t="s">
        <v>4379</v>
      </c>
      <c r="D805" s="3" t="str">
        <f t="shared" si="24"/>
        <v>Greice Médici Duncan</v>
      </c>
      <c r="E805" s="3">
        <f t="shared" ca="1" si="25"/>
        <v>0.97963324082049419</v>
      </c>
      <c r="F805" s="13" t="s">
        <v>7774</v>
      </c>
      <c r="G805" s="3" t="str">
        <f>Dados[[#This Row],[NOME]]&amp;Dados[[#This Row],[PROVEDOR]]</f>
        <v>Greice@hotmail.com</v>
      </c>
      <c r="H805" s="14">
        <v>99</v>
      </c>
      <c r="I805" s="3" t="str">
        <f>VLOOKUP(Dados[[#This Row],[PREFIXO]],DDD!A:C,2,0)</f>
        <v>Maranhão</v>
      </c>
      <c r="J805" s="3" t="str">
        <f>VLOOKUP(Dados[[#This Row],[PREFIXO]],DDD!A:C,3,0)</f>
        <v>Nordeste</v>
      </c>
      <c r="K805" s="3" t="str">
        <f>IF(Dados[[#This Row],[PREÇO ]]=2000,"Produto A",IF(Dados[[#This Row],[PREÇO ]]=1800,"Produto B","Produto C"))</f>
        <v>Produto B</v>
      </c>
      <c r="L805" s="3" t="str">
        <f>IF(Dados[[#This Row],[Nº DE PARCELAS]]=1,"Boleto","Cartão de crédito")</f>
        <v>Cartão de crédito</v>
      </c>
      <c r="M805" s="28">
        <v>1800</v>
      </c>
      <c r="N805" s="5">
        <v>7</v>
      </c>
      <c r="O805" s="3" t="str">
        <f>IF(Dados[[#This Row],[Nº DE PARCELAS]]=1,"À vista","À Prazo")</f>
        <v>À Prazo</v>
      </c>
      <c r="P805" s="33">
        <v>43733</v>
      </c>
      <c r="Q805" s="3" t="s">
        <v>7833</v>
      </c>
    </row>
    <row r="806" spans="1:17" ht="15" customHeight="1" x14ac:dyDescent="0.25">
      <c r="A806" s="8" t="s">
        <v>2689</v>
      </c>
      <c r="B806" s="3" t="s">
        <v>377</v>
      </c>
      <c r="C806" s="3" t="s">
        <v>4370</v>
      </c>
      <c r="D806" s="3" t="str">
        <f t="shared" si="24"/>
        <v>Lola Velasques Barker</v>
      </c>
      <c r="E806" s="3">
        <f t="shared" ca="1" si="25"/>
        <v>0.54155589174913632</v>
      </c>
      <c r="F806" s="31" t="s">
        <v>7776</v>
      </c>
      <c r="G806" s="3" t="str">
        <f>Dados[[#This Row],[NOME]]&amp;Dados[[#This Row],[PROVEDOR]]</f>
        <v>Lola@yahoo.com</v>
      </c>
      <c r="H806" s="14">
        <v>11</v>
      </c>
      <c r="I806" s="3" t="str">
        <f>VLOOKUP(Dados[[#This Row],[PREFIXO]],DDD!A:C,2,0)</f>
        <v>São Paulo</v>
      </c>
      <c r="J806" s="3" t="str">
        <f>VLOOKUP(Dados[[#This Row],[PREFIXO]],DDD!A:C,3,0)</f>
        <v>Sudeste</v>
      </c>
      <c r="K806" s="3" t="str">
        <f>IF(Dados[[#This Row],[PREÇO ]]=2000,"Produto A",IF(Dados[[#This Row],[PREÇO ]]=1800,"Produto B","Produto C"))</f>
        <v>Produto B</v>
      </c>
      <c r="L806" s="3" t="str">
        <f>IF(Dados[[#This Row],[Nº DE PARCELAS]]=1,"Boleto","Cartão de crédito")</f>
        <v>Cartão de crédito</v>
      </c>
      <c r="M806" s="28">
        <v>1800</v>
      </c>
      <c r="N806" s="5">
        <v>3</v>
      </c>
      <c r="O806" s="3" t="str">
        <f>IF(Dados[[#This Row],[Nº DE PARCELAS]]=1,"À vista","À Prazo")</f>
        <v>À Prazo</v>
      </c>
      <c r="P806" s="33">
        <v>43734</v>
      </c>
      <c r="Q806" s="3" t="s">
        <v>7832</v>
      </c>
    </row>
    <row r="807" spans="1:17" ht="15" customHeight="1" x14ac:dyDescent="0.25">
      <c r="A807" s="8" t="s">
        <v>3026</v>
      </c>
      <c r="B807" s="3" t="s">
        <v>329</v>
      </c>
      <c r="C807" s="3" t="s">
        <v>4395</v>
      </c>
      <c r="D807" s="3" t="str">
        <f t="shared" si="24"/>
        <v>Melyssa Sampaio Stack</v>
      </c>
      <c r="E807" s="3">
        <f t="shared" ca="1" si="25"/>
        <v>0.39692866697286933</v>
      </c>
      <c r="F807" s="31" t="s">
        <v>7776</v>
      </c>
      <c r="G807" s="3" t="str">
        <f>Dados[[#This Row],[NOME]]&amp;Dados[[#This Row],[PROVEDOR]]</f>
        <v>Melyssa@yahoo.com</v>
      </c>
      <c r="H807" s="14">
        <v>68</v>
      </c>
      <c r="I807" s="3" t="str">
        <f>VLOOKUP(Dados[[#This Row],[PREFIXO]],DDD!A:C,2,0)</f>
        <v>Acre</v>
      </c>
      <c r="J807" s="3" t="str">
        <f>VLOOKUP(Dados[[#This Row],[PREFIXO]],DDD!A:C,3,0)</f>
        <v>Norte</v>
      </c>
      <c r="K807" s="3" t="str">
        <f>IF(Dados[[#This Row],[PREÇO ]]=2000,"Produto A",IF(Dados[[#This Row],[PREÇO ]]=1800,"Produto B","Produto C"))</f>
        <v>Produto A</v>
      </c>
      <c r="L807" s="3" t="str">
        <f>IF(Dados[[#This Row],[Nº DE PARCELAS]]=1,"Boleto","Cartão de crédito")</f>
        <v>Boleto</v>
      </c>
      <c r="M807" s="28">
        <v>2000</v>
      </c>
      <c r="N807" s="5">
        <v>1</v>
      </c>
      <c r="O807" s="3" t="str">
        <f>IF(Dados[[#This Row],[Nº DE PARCELAS]]=1,"À vista","À Prazo")</f>
        <v>À vista</v>
      </c>
      <c r="P807" s="33">
        <v>43734</v>
      </c>
      <c r="Q807" s="3" t="s">
        <v>7831</v>
      </c>
    </row>
    <row r="808" spans="1:17" ht="15" customHeight="1" x14ac:dyDescent="0.25">
      <c r="A808" s="8" t="s">
        <v>2878</v>
      </c>
      <c r="B808" s="3" t="s">
        <v>181</v>
      </c>
      <c r="C808" s="3" t="s">
        <v>4395</v>
      </c>
      <c r="D808" s="3" t="str">
        <f t="shared" si="24"/>
        <v>Marcelina Jardim Stack</v>
      </c>
      <c r="E808" s="3">
        <f t="shared" ca="1" si="25"/>
        <v>0.35725814185179516</v>
      </c>
      <c r="F808" s="31" t="s">
        <v>7775</v>
      </c>
      <c r="G808" s="3" t="str">
        <f>Dados[[#This Row],[NOME]]&amp;Dados[[#This Row],[PROVEDOR]]</f>
        <v>Marcelina@gmail.com</v>
      </c>
      <c r="H808" s="14">
        <v>86</v>
      </c>
      <c r="I808" s="3" t="str">
        <f>VLOOKUP(Dados[[#This Row],[PREFIXO]],DDD!A:C,2,0)</f>
        <v>Piauí</v>
      </c>
      <c r="J808" s="3" t="str">
        <f>VLOOKUP(Dados[[#This Row],[PREFIXO]],DDD!A:C,3,0)</f>
        <v>Nordeste</v>
      </c>
      <c r="K808" s="3" t="str">
        <f>IF(Dados[[#This Row],[PREÇO ]]=2000,"Produto A",IF(Dados[[#This Row],[PREÇO ]]=1800,"Produto B","Produto C"))</f>
        <v>Produto A</v>
      </c>
      <c r="L808" s="3" t="str">
        <f>IF(Dados[[#This Row],[Nº DE PARCELAS]]=1,"Boleto","Cartão de crédito")</f>
        <v>Cartão de crédito</v>
      </c>
      <c r="M808" s="28">
        <v>2000</v>
      </c>
      <c r="N808" s="5">
        <v>2</v>
      </c>
      <c r="O808" s="3" t="str">
        <f>IF(Dados[[#This Row],[Nº DE PARCELAS]]=1,"À vista","À Prazo")</f>
        <v>À Prazo</v>
      </c>
      <c r="P808" s="33">
        <v>43734</v>
      </c>
      <c r="Q808" s="3" t="s">
        <v>7832</v>
      </c>
    </row>
    <row r="809" spans="1:17" ht="15" customHeight="1" x14ac:dyDescent="0.25">
      <c r="A809" s="8" t="s">
        <v>1787</v>
      </c>
      <c r="B809" s="3" t="s">
        <v>245</v>
      </c>
      <c r="C809" s="3" t="s">
        <v>4401</v>
      </c>
      <c r="D809" s="3" t="str">
        <f t="shared" si="24"/>
        <v>Haizea Namorado Salisbury</v>
      </c>
      <c r="E809" s="3">
        <f t="shared" ca="1" si="25"/>
        <v>0.70717477868106859</v>
      </c>
      <c r="F809" s="31" t="s">
        <v>7775</v>
      </c>
      <c r="G809" s="3" t="str">
        <f>Dados[[#This Row],[NOME]]&amp;Dados[[#This Row],[PROVEDOR]]</f>
        <v>Haizea@gmail.com</v>
      </c>
      <c r="H809" s="14">
        <v>12</v>
      </c>
      <c r="I809" s="3" t="str">
        <f>VLOOKUP(Dados[[#This Row],[PREFIXO]],DDD!A:C,2,0)</f>
        <v>São Paulo</v>
      </c>
      <c r="J809" s="3" t="str">
        <f>VLOOKUP(Dados[[#This Row],[PREFIXO]],DDD!A:C,3,0)</f>
        <v>Sudeste</v>
      </c>
      <c r="K809" s="3" t="str">
        <f>IF(Dados[[#This Row],[PREÇO ]]=2000,"Produto A",IF(Dados[[#This Row],[PREÇO ]]=1800,"Produto B","Produto C"))</f>
        <v>Produto B</v>
      </c>
      <c r="L809" s="3" t="str">
        <f>IF(Dados[[#This Row],[Nº DE PARCELAS]]=1,"Boleto","Cartão de crédito")</f>
        <v>Cartão de crédito</v>
      </c>
      <c r="M809" s="28">
        <v>1800</v>
      </c>
      <c r="N809" s="5">
        <v>5</v>
      </c>
      <c r="O809" s="3" t="str">
        <f>IF(Dados[[#This Row],[Nº DE PARCELAS]]=1,"À vista","À Prazo")</f>
        <v>À Prazo</v>
      </c>
      <c r="P809" s="33">
        <v>43735</v>
      </c>
      <c r="Q809" s="3" t="s">
        <v>7832</v>
      </c>
    </row>
    <row r="810" spans="1:17" ht="15" customHeight="1" x14ac:dyDescent="0.25">
      <c r="A810" s="8" t="s">
        <v>1949</v>
      </c>
      <c r="B810" s="3" t="s">
        <v>21</v>
      </c>
      <c r="C810" s="3" t="s">
        <v>4369</v>
      </c>
      <c r="D810" s="3" t="str">
        <f t="shared" si="24"/>
        <v>Inaara Amorim Ballard</v>
      </c>
      <c r="E810" s="3">
        <f t="shared" ca="1" si="25"/>
        <v>0.41201001155614481</v>
      </c>
      <c r="F810" s="31" t="s">
        <v>7775</v>
      </c>
      <c r="G810" s="3" t="str">
        <f>Dados[[#This Row],[NOME]]&amp;Dados[[#This Row],[PROVEDOR]]</f>
        <v>Inaara@gmail.com</v>
      </c>
      <c r="H810" s="14">
        <v>69</v>
      </c>
      <c r="I810" s="3" t="str">
        <f>VLOOKUP(Dados[[#This Row],[PREFIXO]],DDD!A:C,2,0)</f>
        <v>Rondônia</v>
      </c>
      <c r="J810" s="3" t="str">
        <f>VLOOKUP(Dados[[#This Row],[PREFIXO]],DDD!A:C,3,0)</f>
        <v>Norte</v>
      </c>
      <c r="K810" s="3" t="str">
        <f>IF(Dados[[#This Row],[PREÇO ]]=2000,"Produto A",IF(Dados[[#This Row],[PREÇO ]]=1800,"Produto B","Produto C"))</f>
        <v>Produto C</v>
      </c>
      <c r="L810" s="3" t="str">
        <f>IF(Dados[[#This Row],[Nº DE PARCELAS]]=1,"Boleto","Cartão de crédito")</f>
        <v>Cartão de crédito</v>
      </c>
      <c r="M810" s="28">
        <v>1500</v>
      </c>
      <c r="N810" s="5">
        <v>9</v>
      </c>
      <c r="O810" s="3" t="str">
        <f>IF(Dados[[#This Row],[Nº DE PARCELAS]]=1,"À vista","À Prazo")</f>
        <v>À Prazo</v>
      </c>
      <c r="P810" s="33">
        <v>43735</v>
      </c>
      <c r="Q810" s="3" t="s">
        <v>7833</v>
      </c>
    </row>
    <row r="811" spans="1:17" ht="15" customHeight="1" x14ac:dyDescent="0.25">
      <c r="A811" s="8" t="s">
        <v>715</v>
      </c>
      <c r="B811" s="3" t="s">
        <v>328</v>
      </c>
      <c r="C811" s="3" t="s">
        <v>4380</v>
      </c>
      <c r="D811" s="3" t="str">
        <f t="shared" si="24"/>
        <v>Ándressa Sacramento Faulkner</v>
      </c>
      <c r="E811" s="3">
        <f t="shared" ca="1" si="25"/>
        <v>0.7961399037787289</v>
      </c>
      <c r="F811" s="13" t="s">
        <v>7774</v>
      </c>
      <c r="G811" s="3" t="str">
        <f>Dados[[#This Row],[NOME]]&amp;Dados[[#This Row],[PROVEDOR]]</f>
        <v>Ándressa@hotmail.com</v>
      </c>
      <c r="H811" s="14">
        <v>87</v>
      </c>
      <c r="I811" s="3" t="str">
        <f>VLOOKUP(Dados[[#This Row],[PREFIXO]],DDD!A:C,2,0)</f>
        <v>Pernambuco</v>
      </c>
      <c r="J811" s="3" t="str">
        <f>VLOOKUP(Dados[[#This Row],[PREFIXO]],DDD!A:C,3,0)</f>
        <v>Nordeste</v>
      </c>
      <c r="K811" s="3" t="str">
        <f>IF(Dados[[#This Row],[PREÇO ]]=2000,"Produto A",IF(Dados[[#This Row],[PREÇO ]]=1800,"Produto B","Produto C"))</f>
        <v>Produto B</v>
      </c>
      <c r="L811" s="3" t="str">
        <f>IF(Dados[[#This Row],[Nº DE PARCELAS]]=1,"Boleto","Cartão de crédito")</f>
        <v>Cartão de crédito</v>
      </c>
      <c r="M811" s="28">
        <v>1800</v>
      </c>
      <c r="N811" s="5">
        <v>5</v>
      </c>
      <c r="O811" s="3" t="str">
        <f>IF(Dados[[#This Row],[Nº DE PARCELAS]]=1,"À vista","À Prazo")</f>
        <v>À Prazo</v>
      </c>
      <c r="P811" s="33">
        <v>43735</v>
      </c>
      <c r="Q811" s="3" t="s">
        <v>7833</v>
      </c>
    </row>
    <row r="812" spans="1:17" ht="15" customHeight="1" x14ac:dyDescent="0.25">
      <c r="A812" s="8" t="s">
        <v>3284</v>
      </c>
      <c r="B812" s="3" t="s">
        <v>202</v>
      </c>
      <c r="C812" s="3" t="s">
        <v>4382</v>
      </c>
      <c r="D812" s="3" t="str">
        <f t="shared" si="24"/>
        <v>Nina Lutz Frazier</v>
      </c>
      <c r="E812" s="3">
        <f t="shared" ca="1" si="25"/>
        <v>0.14317828048425907</v>
      </c>
      <c r="F812" s="31" t="s">
        <v>7776</v>
      </c>
      <c r="G812" s="3" t="str">
        <f>Dados[[#This Row],[NOME]]&amp;Dados[[#This Row],[PROVEDOR]]</f>
        <v>Nina@yahoo.com</v>
      </c>
      <c r="H812" s="14">
        <v>13</v>
      </c>
      <c r="I812" s="3" t="str">
        <f>VLOOKUP(Dados[[#This Row],[PREFIXO]],DDD!A:C,2,0)</f>
        <v>São Paulo</v>
      </c>
      <c r="J812" s="3" t="str">
        <f>VLOOKUP(Dados[[#This Row],[PREFIXO]],DDD!A:C,3,0)</f>
        <v>Sudeste</v>
      </c>
      <c r="K812" s="3" t="str">
        <f>IF(Dados[[#This Row],[PREÇO ]]=2000,"Produto A",IF(Dados[[#This Row],[PREÇO ]]=1800,"Produto B","Produto C"))</f>
        <v>Produto A</v>
      </c>
      <c r="L812" s="3" t="str">
        <f>IF(Dados[[#This Row],[Nº DE PARCELAS]]=1,"Boleto","Cartão de crédito")</f>
        <v>Boleto</v>
      </c>
      <c r="M812" s="28">
        <v>2000</v>
      </c>
      <c r="N812" s="5">
        <v>1</v>
      </c>
      <c r="O812" s="3" t="str">
        <f>IF(Dados[[#This Row],[Nº DE PARCELAS]]=1,"À vista","À Prazo")</f>
        <v>À vista</v>
      </c>
      <c r="P812" s="33">
        <v>43736</v>
      </c>
      <c r="Q812" s="3" t="s">
        <v>7831</v>
      </c>
    </row>
    <row r="813" spans="1:17" ht="15" customHeight="1" x14ac:dyDescent="0.25">
      <c r="A813" s="8" t="s">
        <v>1541</v>
      </c>
      <c r="B813" s="3" t="s">
        <v>384</v>
      </c>
      <c r="C813" s="3" t="s">
        <v>4388</v>
      </c>
      <c r="D813" s="3" t="str">
        <f t="shared" si="24"/>
        <v>Emma Wagner Lynch</v>
      </c>
      <c r="E813" s="3">
        <f t="shared" ca="1" si="25"/>
        <v>0.78896771704042412</v>
      </c>
      <c r="F813" s="31" t="s">
        <v>7775</v>
      </c>
      <c r="G813" s="3" t="str">
        <f>Dados[[#This Row],[NOME]]&amp;Dados[[#This Row],[PROVEDOR]]</f>
        <v>Emma@gmail.com</v>
      </c>
      <c r="H813" s="14">
        <v>71</v>
      </c>
      <c r="I813" s="3" t="str">
        <f>VLOOKUP(Dados[[#This Row],[PREFIXO]],DDD!A:C,2,0)</f>
        <v>Bahia</v>
      </c>
      <c r="J813" s="3" t="str">
        <f>VLOOKUP(Dados[[#This Row],[PREFIXO]],DDD!A:C,3,0)</f>
        <v>Nordeste</v>
      </c>
      <c r="K813" s="3" t="str">
        <f>IF(Dados[[#This Row],[PREÇO ]]=2000,"Produto A",IF(Dados[[#This Row],[PREÇO ]]=1800,"Produto B","Produto C"))</f>
        <v>Produto C</v>
      </c>
      <c r="L813" s="3" t="str">
        <f>IF(Dados[[#This Row],[Nº DE PARCELAS]]=1,"Boleto","Cartão de crédito")</f>
        <v>Cartão de crédito</v>
      </c>
      <c r="M813" s="28">
        <v>1500</v>
      </c>
      <c r="N813" s="5">
        <v>9</v>
      </c>
      <c r="O813" s="3" t="str">
        <f>IF(Dados[[#This Row],[Nº DE PARCELAS]]=1,"À vista","À Prazo")</f>
        <v>À Prazo</v>
      </c>
      <c r="P813" s="33">
        <v>43736</v>
      </c>
      <c r="Q813" s="3" t="s">
        <v>7833</v>
      </c>
    </row>
    <row r="814" spans="1:17" ht="15" customHeight="1" x14ac:dyDescent="0.25">
      <c r="A814" s="8" t="s">
        <v>2172</v>
      </c>
      <c r="B814" s="3" t="s">
        <v>244</v>
      </c>
      <c r="C814" s="3" t="s">
        <v>4396</v>
      </c>
      <c r="D814" s="3" t="str">
        <f t="shared" si="24"/>
        <v>Jodelsia Muniz Pollock</v>
      </c>
      <c r="E814" s="3">
        <f t="shared" ca="1" si="25"/>
        <v>0.51226341975388323</v>
      </c>
      <c r="F814" s="13" t="s">
        <v>7774</v>
      </c>
      <c r="G814" s="3" t="str">
        <f>Dados[[#This Row],[NOME]]&amp;Dados[[#This Row],[PROVEDOR]]</f>
        <v>Jodelsia@hotmail.com</v>
      </c>
      <c r="H814" s="14">
        <v>88</v>
      </c>
      <c r="I814" s="3" t="str">
        <f>VLOOKUP(Dados[[#This Row],[PREFIXO]],DDD!A:C,2,0)</f>
        <v>Ceará</v>
      </c>
      <c r="J814" s="3" t="str">
        <f>VLOOKUP(Dados[[#This Row],[PREFIXO]],DDD!A:C,3,0)</f>
        <v>Nordeste</v>
      </c>
      <c r="K814" s="3" t="str">
        <f>IF(Dados[[#This Row],[PREÇO ]]=2000,"Produto A",IF(Dados[[#This Row],[PREÇO ]]=1800,"Produto B","Produto C"))</f>
        <v>Produto A</v>
      </c>
      <c r="L814" s="3" t="str">
        <f>IF(Dados[[#This Row],[Nº DE PARCELAS]]=1,"Boleto","Cartão de crédito")</f>
        <v>Cartão de crédito</v>
      </c>
      <c r="M814" s="28">
        <v>2000</v>
      </c>
      <c r="N814" s="5">
        <v>2</v>
      </c>
      <c r="O814" s="3" t="str">
        <f>IF(Dados[[#This Row],[Nº DE PARCELAS]]=1,"À vista","À Prazo")</f>
        <v>À Prazo</v>
      </c>
      <c r="P814" s="33">
        <v>43736</v>
      </c>
      <c r="Q814" s="3" t="s">
        <v>7832</v>
      </c>
    </row>
    <row r="815" spans="1:17" ht="15" customHeight="1" x14ac:dyDescent="0.25">
      <c r="A815" s="8" t="s">
        <v>4006</v>
      </c>
      <c r="B815" s="3" t="s">
        <v>152</v>
      </c>
      <c r="C815" s="3" t="s">
        <v>4401</v>
      </c>
      <c r="D815" s="3" t="str">
        <f t="shared" si="24"/>
        <v>Thaiany Feitosa Salisbury</v>
      </c>
      <c r="E815" s="3">
        <f t="shared" ca="1" si="25"/>
        <v>0.52960552441373465</v>
      </c>
      <c r="F815" s="31" t="s">
        <v>7775</v>
      </c>
      <c r="G815" s="3" t="str">
        <f>Dados[[#This Row],[NOME]]&amp;Dados[[#This Row],[PROVEDOR]]</f>
        <v>Thaiany@gmail.com</v>
      </c>
      <c r="H815" s="14">
        <v>89</v>
      </c>
      <c r="I815" s="3" t="str">
        <f>VLOOKUP(Dados[[#This Row],[PREFIXO]],DDD!A:C,2,0)</f>
        <v>Piauí</v>
      </c>
      <c r="J815" s="3" t="str">
        <f>VLOOKUP(Dados[[#This Row],[PREFIXO]],DDD!A:C,3,0)</f>
        <v>Nordeste</v>
      </c>
      <c r="K815" s="3" t="str">
        <f>IF(Dados[[#This Row],[PREÇO ]]=2000,"Produto A",IF(Dados[[#This Row],[PREÇO ]]=1800,"Produto B","Produto C"))</f>
        <v>Produto A</v>
      </c>
      <c r="L815" s="3" t="str">
        <f>IF(Dados[[#This Row],[Nº DE PARCELAS]]=1,"Boleto","Cartão de crédito")</f>
        <v>Boleto</v>
      </c>
      <c r="M815" s="28">
        <v>2000</v>
      </c>
      <c r="N815" s="5">
        <v>1</v>
      </c>
      <c r="O815" s="3" t="str">
        <f>IF(Dados[[#This Row],[Nº DE PARCELAS]]=1,"À vista","À Prazo")</f>
        <v>À vista</v>
      </c>
      <c r="P815" s="33">
        <v>43737</v>
      </c>
      <c r="Q815" s="3" t="s">
        <v>7834</v>
      </c>
    </row>
    <row r="816" spans="1:17" ht="15" customHeight="1" x14ac:dyDescent="0.25">
      <c r="A816" s="8" t="s">
        <v>1980</v>
      </c>
      <c r="B816" s="3" t="s">
        <v>52</v>
      </c>
      <c r="C816" s="3" t="s">
        <v>4399</v>
      </c>
      <c r="D816" s="3" t="str">
        <f t="shared" si="24"/>
        <v>Irene Batista Reese</v>
      </c>
      <c r="E816" s="3">
        <f t="shared" ca="1" si="25"/>
        <v>0.38614116697373568</v>
      </c>
      <c r="F816" s="31" t="s">
        <v>7777</v>
      </c>
      <c r="G816" s="3" t="str">
        <f>Dados[[#This Row],[NOME]]&amp;Dados[[#This Row],[PROVEDOR]]</f>
        <v>Irene@ig.com</v>
      </c>
      <c r="H816" s="14">
        <v>73</v>
      </c>
      <c r="I816" s="3" t="str">
        <f>VLOOKUP(Dados[[#This Row],[PREFIXO]],DDD!A:C,2,0)</f>
        <v>Bahia</v>
      </c>
      <c r="J816" s="3" t="str">
        <f>VLOOKUP(Dados[[#This Row],[PREFIXO]],DDD!A:C,3,0)</f>
        <v>Nordeste</v>
      </c>
      <c r="K816" s="3" t="str">
        <f>IF(Dados[[#This Row],[PREÇO ]]=2000,"Produto A",IF(Dados[[#This Row],[PREÇO ]]=1800,"Produto B","Produto C"))</f>
        <v>Produto B</v>
      </c>
      <c r="L816" s="3" t="str">
        <f>IF(Dados[[#This Row],[Nº DE PARCELAS]]=1,"Boleto","Cartão de crédito")</f>
        <v>Cartão de crédito</v>
      </c>
      <c r="M816" s="28">
        <v>1800</v>
      </c>
      <c r="N816" s="5">
        <v>6</v>
      </c>
      <c r="O816" s="3" t="str">
        <f>IF(Dados[[#This Row],[Nº DE PARCELAS]]=1,"À vista","À Prazo")</f>
        <v>À Prazo</v>
      </c>
      <c r="P816" s="33">
        <v>43737</v>
      </c>
      <c r="Q816" s="3" t="s">
        <v>7831</v>
      </c>
    </row>
    <row r="817" spans="1:17" ht="15" customHeight="1" x14ac:dyDescent="0.25">
      <c r="A817" s="8" t="s">
        <v>1050</v>
      </c>
      <c r="B817" s="3" t="s">
        <v>278</v>
      </c>
      <c r="C817" s="3" t="s">
        <v>4395</v>
      </c>
      <c r="D817" s="3" t="str">
        <f t="shared" si="24"/>
        <v>Catherine Peçanha Stack</v>
      </c>
      <c r="E817" s="3">
        <f t="shared" ca="1" si="25"/>
        <v>0.37805246793378788</v>
      </c>
      <c r="F817" s="31" t="s">
        <v>7776</v>
      </c>
      <c r="G817" s="3" t="str">
        <f>Dados[[#This Row],[NOME]]&amp;Dados[[#This Row],[PROVEDOR]]</f>
        <v>Catherine@yahoo.com</v>
      </c>
      <c r="H817" s="14">
        <v>14</v>
      </c>
      <c r="I817" s="3" t="str">
        <f>VLOOKUP(Dados[[#This Row],[PREFIXO]],DDD!A:C,2,0)</f>
        <v>São Paulo</v>
      </c>
      <c r="J817" s="3" t="str">
        <f>VLOOKUP(Dados[[#This Row],[PREFIXO]],DDD!A:C,3,0)</f>
        <v>Sudeste</v>
      </c>
      <c r="K817" s="3" t="str">
        <f>IF(Dados[[#This Row],[PREÇO ]]=2000,"Produto A",IF(Dados[[#This Row],[PREÇO ]]=1800,"Produto B","Produto C"))</f>
        <v>Produto C</v>
      </c>
      <c r="L817" s="3" t="str">
        <f>IF(Dados[[#This Row],[Nº DE PARCELAS]]=1,"Boleto","Cartão de crédito")</f>
        <v>Cartão de crédito</v>
      </c>
      <c r="M817" s="28">
        <v>1500</v>
      </c>
      <c r="N817" s="5">
        <v>10</v>
      </c>
      <c r="O817" s="3" t="str">
        <f>IF(Dados[[#This Row],[Nº DE PARCELAS]]=1,"À vista","À Prazo")</f>
        <v>À Prazo</v>
      </c>
      <c r="P817" s="33">
        <v>43737</v>
      </c>
      <c r="Q817" s="3" t="s">
        <v>7834</v>
      </c>
    </row>
    <row r="818" spans="1:17" ht="15" customHeight="1" x14ac:dyDescent="0.25">
      <c r="A818" s="8" t="s">
        <v>1981</v>
      </c>
      <c r="B818" s="3" t="s">
        <v>53</v>
      </c>
      <c r="C818" s="3" t="s">
        <v>4400</v>
      </c>
      <c r="D818" s="3" t="str">
        <f t="shared" si="24"/>
        <v>Irha Bermudes Saunders</v>
      </c>
      <c r="E818" s="3">
        <f t="shared" ca="1" si="25"/>
        <v>0.31993370874440985</v>
      </c>
      <c r="F818" s="13" t="s">
        <v>7774</v>
      </c>
      <c r="G818" s="3" t="str">
        <f>Dados[[#This Row],[NOME]]&amp;Dados[[#This Row],[PROVEDOR]]</f>
        <v>Irha@hotmail.com</v>
      </c>
      <c r="H818" s="14">
        <v>91</v>
      </c>
      <c r="I818" s="3" t="str">
        <f>VLOOKUP(Dados[[#This Row],[PREFIXO]],DDD!A:C,2,0)</f>
        <v>Pará</v>
      </c>
      <c r="J818" s="3" t="str">
        <f>VLOOKUP(Dados[[#This Row],[PREFIXO]],DDD!A:C,3,0)</f>
        <v>Norte</v>
      </c>
      <c r="K818" s="3" t="str">
        <f>IF(Dados[[#This Row],[PREÇO ]]=2000,"Produto A",IF(Dados[[#This Row],[PREÇO ]]=1800,"Produto B","Produto C"))</f>
        <v>Produto B</v>
      </c>
      <c r="L818" s="3" t="str">
        <f>IF(Dados[[#This Row],[Nº DE PARCELAS]]=1,"Boleto","Cartão de crédito")</f>
        <v>Cartão de crédito</v>
      </c>
      <c r="M818" s="28">
        <v>1800</v>
      </c>
      <c r="N818" s="5">
        <v>3</v>
      </c>
      <c r="O818" s="3" t="str">
        <f>IF(Dados[[#This Row],[Nº DE PARCELAS]]=1,"À vista","À Prazo")</f>
        <v>À Prazo</v>
      </c>
      <c r="P818" s="33">
        <v>43738</v>
      </c>
      <c r="Q818" s="3" t="s">
        <v>7834</v>
      </c>
    </row>
    <row r="819" spans="1:17" ht="15" customHeight="1" x14ac:dyDescent="0.25">
      <c r="A819" s="8" t="s">
        <v>4029</v>
      </c>
      <c r="B819" s="3" t="s">
        <v>175</v>
      </c>
      <c r="C819" s="3" t="s">
        <v>4385</v>
      </c>
      <c r="D819" s="3" t="str">
        <f t="shared" si="24"/>
        <v>Thyanne Hora Hahn</v>
      </c>
      <c r="E819" s="3">
        <f t="shared" ca="1" si="25"/>
        <v>5.8023187553184696E-2</v>
      </c>
      <c r="F819" s="31" t="s">
        <v>7776</v>
      </c>
      <c r="G819" s="3" t="str">
        <f>Dados[[#This Row],[NOME]]&amp;Dados[[#This Row],[PROVEDOR]]</f>
        <v>Thyanne@yahoo.com</v>
      </c>
      <c r="H819" s="14">
        <v>74</v>
      </c>
      <c r="I819" s="3" t="str">
        <f>VLOOKUP(Dados[[#This Row],[PREFIXO]],DDD!A:C,2,0)</f>
        <v>Bahia</v>
      </c>
      <c r="J819" s="3" t="str">
        <f>VLOOKUP(Dados[[#This Row],[PREFIXO]],DDD!A:C,3,0)</f>
        <v>Nordeste</v>
      </c>
      <c r="K819" s="3" t="str">
        <f>IF(Dados[[#This Row],[PREÇO ]]=2000,"Produto A",IF(Dados[[#This Row],[PREÇO ]]=1800,"Produto B","Produto C"))</f>
        <v>Produto B</v>
      </c>
      <c r="L819" s="3" t="str">
        <f>IF(Dados[[#This Row],[Nº DE PARCELAS]]=1,"Boleto","Cartão de crédito")</f>
        <v>Cartão de crédito</v>
      </c>
      <c r="M819" s="28">
        <v>1800</v>
      </c>
      <c r="N819" s="5">
        <v>6</v>
      </c>
      <c r="O819" s="3" t="str">
        <f>IF(Dados[[#This Row],[Nº DE PARCELAS]]=1,"À vista","À Prazo")</f>
        <v>À Prazo</v>
      </c>
      <c r="P819" s="33">
        <v>43738</v>
      </c>
      <c r="Q819" s="3" t="s">
        <v>7832</v>
      </c>
    </row>
    <row r="820" spans="1:17" ht="15" customHeight="1" x14ac:dyDescent="0.25">
      <c r="A820" s="8" t="s">
        <v>3405</v>
      </c>
      <c r="B820" s="3" t="s">
        <v>323</v>
      </c>
      <c r="C820" s="3" t="s">
        <v>4385</v>
      </c>
      <c r="D820" s="3" t="str">
        <f t="shared" si="24"/>
        <v>Parleen Romão Hahn</v>
      </c>
      <c r="E820" s="3">
        <f t="shared" ca="1" si="25"/>
        <v>0.19330008763559658</v>
      </c>
      <c r="F820" s="31" t="s">
        <v>7775</v>
      </c>
      <c r="G820" s="3" t="str">
        <f>Dados[[#This Row],[NOME]]&amp;Dados[[#This Row],[PROVEDOR]]</f>
        <v>Parleen@gmail.com</v>
      </c>
      <c r="H820" s="14">
        <v>15</v>
      </c>
      <c r="I820" s="3" t="str">
        <f>VLOOKUP(Dados[[#This Row],[PREFIXO]],DDD!A:C,2,0)</f>
        <v>São Paulo</v>
      </c>
      <c r="J820" s="3" t="str">
        <f>VLOOKUP(Dados[[#This Row],[PREFIXO]],DDD!A:C,3,0)</f>
        <v>Sudeste</v>
      </c>
      <c r="K820" s="3" t="str">
        <f>IF(Dados[[#This Row],[PREÇO ]]=2000,"Produto A",IF(Dados[[#This Row],[PREÇO ]]=1800,"Produto B","Produto C"))</f>
        <v>Produto C</v>
      </c>
      <c r="L820" s="3" t="str">
        <f>IF(Dados[[#This Row],[Nº DE PARCELAS]]=1,"Boleto","Cartão de crédito")</f>
        <v>Cartão de crédito</v>
      </c>
      <c r="M820" s="28">
        <v>1500</v>
      </c>
      <c r="N820" s="5">
        <v>9</v>
      </c>
      <c r="O820" s="3" t="str">
        <f>IF(Dados[[#This Row],[Nº DE PARCELAS]]=1,"À vista","À Prazo")</f>
        <v>À Prazo</v>
      </c>
      <c r="P820" s="33">
        <v>43738</v>
      </c>
      <c r="Q820" s="3" t="s">
        <v>7834</v>
      </c>
    </row>
    <row r="821" spans="1:17" ht="15" customHeight="1" x14ac:dyDescent="0.25">
      <c r="A821" s="8" t="s">
        <v>2485</v>
      </c>
      <c r="B821" s="3" t="s">
        <v>171</v>
      </c>
      <c r="C821" s="3" t="s">
        <v>4397</v>
      </c>
      <c r="D821" s="3" t="str">
        <f t="shared" si="24"/>
        <v>Laís Hidelfonso Shaw</v>
      </c>
      <c r="E821" s="3">
        <f t="shared" ca="1" si="25"/>
        <v>0.7228940150542027</v>
      </c>
      <c r="F821" s="31" t="s">
        <v>7776</v>
      </c>
      <c r="G821" s="3" t="str">
        <f>Dados[[#This Row],[NOME]]&amp;Dados[[#This Row],[PROVEDOR]]</f>
        <v>Laís@yahoo.com</v>
      </c>
      <c r="H821" s="14">
        <v>75</v>
      </c>
      <c r="I821" s="3" t="str">
        <f>VLOOKUP(Dados[[#This Row],[PREFIXO]],DDD!A:C,2,0)</f>
        <v>Bahia</v>
      </c>
      <c r="J821" s="3" t="str">
        <f>VLOOKUP(Dados[[#This Row],[PREFIXO]],DDD!A:C,3,0)</f>
        <v>Nordeste</v>
      </c>
      <c r="K821" s="3" t="str">
        <f>IF(Dados[[#This Row],[PREÇO ]]=2000,"Produto A",IF(Dados[[#This Row],[PREÇO ]]=1800,"Produto B","Produto C"))</f>
        <v>Produto A</v>
      </c>
      <c r="L821" s="3" t="str">
        <f>IF(Dados[[#This Row],[Nº DE PARCELAS]]=1,"Boleto","Cartão de crédito")</f>
        <v>Boleto</v>
      </c>
      <c r="M821" s="28">
        <v>2000</v>
      </c>
      <c r="N821" s="5">
        <v>1</v>
      </c>
      <c r="O821" s="3" t="str">
        <f>IF(Dados[[#This Row],[Nº DE PARCELAS]]=1,"À vista","À Prazo")</f>
        <v>À vista</v>
      </c>
      <c r="P821" s="33">
        <v>43739</v>
      </c>
      <c r="Q821" s="3" t="s">
        <v>7834</v>
      </c>
    </row>
    <row r="822" spans="1:17" ht="15" customHeight="1" x14ac:dyDescent="0.25">
      <c r="A822" s="8" t="s">
        <v>1742</v>
      </c>
      <c r="B822" s="3" t="s">
        <v>200</v>
      </c>
      <c r="C822" s="3" t="s">
        <v>4395</v>
      </c>
      <c r="D822" s="3" t="str">
        <f t="shared" si="24"/>
        <v>Gisele Louzada Stack</v>
      </c>
      <c r="E822" s="3">
        <f t="shared" ca="1" si="25"/>
        <v>0.29240820351993668</v>
      </c>
      <c r="F822" s="31" t="s">
        <v>7775</v>
      </c>
      <c r="G822" s="3" t="str">
        <f>Dados[[#This Row],[NOME]]&amp;Dados[[#This Row],[PROVEDOR]]</f>
        <v>Gisele@gmail.com</v>
      </c>
      <c r="H822" s="14">
        <v>16</v>
      </c>
      <c r="I822" s="3" t="str">
        <f>VLOOKUP(Dados[[#This Row],[PREFIXO]],DDD!A:C,2,0)</f>
        <v>São Paulo</v>
      </c>
      <c r="J822" s="3" t="str">
        <f>VLOOKUP(Dados[[#This Row],[PREFIXO]],DDD!A:C,3,0)</f>
        <v>Sudeste</v>
      </c>
      <c r="K822" s="3" t="str">
        <f>IF(Dados[[#This Row],[PREÇO ]]=2000,"Produto A",IF(Dados[[#This Row],[PREÇO ]]=1800,"Produto B","Produto C"))</f>
        <v>Produto B</v>
      </c>
      <c r="L822" s="3" t="str">
        <f>IF(Dados[[#This Row],[Nº DE PARCELAS]]=1,"Boleto","Cartão de crédito")</f>
        <v>Cartão de crédito</v>
      </c>
      <c r="M822" s="28">
        <v>1800</v>
      </c>
      <c r="N822" s="5">
        <v>6</v>
      </c>
      <c r="O822" s="3" t="str">
        <f>IF(Dados[[#This Row],[Nº DE PARCELAS]]=1,"À vista","À Prazo")</f>
        <v>À Prazo</v>
      </c>
      <c r="P822" s="33">
        <v>43739</v>
      </c>
      <c r="Q822" s="3" t="s">
        <v>7831</v>
      </c>
    </row>
    <row r="823" spans="1:17" ht="15" customHeight="1" x14ac:dyDescent="0.25">
      <c r="A823" s="8" t="s">
        <v>1540</v>
      </c>
      <c r="B823" s="3" t="s">
        <v>383</v>
      </c>
      <c r="C823" s="3" t="s">
        <v>4387</v>
      </c>
      <c r="D823" s="3" t="str">
        <f t="shared" si="24"/>
        <v>Émily Vicente Kerr</v>
      </c>
      <c r="E823" s="3">
        <f t="shared" ca="1" si="25"/>
        <v>0.13094848280597993</v>
      </c>
      <c r="F823" s="31" t="s">
        <v>7776</v>
      </c>
      <c r="G823" s="3" t="str">
        <f>Dados[[#This Row],[NOME]]&amp;Dados[[#This Row],[PROVEDOR]]</f>
        <v>Émily@yahoo.com</v>
      </c>
      <c r="H823" s="14">
        <v>92</v>
      </c>
      <c r="I823" s="3" t="str">
        <f>VLOOKUP(Dados[[#This Row],[PREFIXO]],DDD!A:C,2,0)</f>
        <v>Amazonas</v>
      </c>
      <c r="J823" s="3" t="str">
        <f>VLOOKUP(Dados[[#This Row],[PREFIXO]],DDD!A:C,3,0)</f>
        <v>Norte</v>
      </c>
      <c r="K823" s="3" t="str">
        <f>IF(Dados[[#This Row],[PREÇO ]]=2000,"Produto A",IF(Dados[[#This Row],[PREÇO ]]=1800,"Produto B","Produto C"))</f>
        <v>Produto C</v>
      </c>
      <c r="L823" s="3" t="str">
        <f>IF(Dados[[#This Row],[Nº DE PARCELAS]]=1,"Boleto","Cartão de crédito")</f>
        <v>Cartão de crédito</v>
      </c>
      <c r="M823" s="28">
        <v>1500</v>
      </c>
      <c r="N823" s="5">
        <v>8</v>
      </c>
      <c r="O823" s="3" t="str">
        <f>IF(Dados[[#This Row],[Nº DE PARCELAS]]=1,"À vista","À Prazo")</f>
        <v>À Prazo</v>
      </c>
      <c r="P823" s="33">
        <v>43739</v>
      </c>
      <c r="Q823" s="3" t="s">
        <v>7834</v>
      </c>
    </row>
    <row r="824" spans="1:17" ht="15" customHeight="1" x14ac:dyDescent="0.25">
      <c r="A824" s="8" t="s">
        <v>3247</v>
      </c>
      <c r="B824" s="3" t="s">
        <v>165</v>
      </c>
      <c r="C824" s="3" t="s">
        <v>4379</v>
      </c>
      <c r="D824" s="3" t="str">
        <f t="shared" si="24"/>
        <v>Nghoite Guarato Duncan</v>
      </c>
      <c r="E824" s="3">
        <f t="shared" ca="1" si="25"/>
        <v>0.25786715086386047</v>
      </c>
      <c r="F824" s="31" t="s">
        <v>7775</v>
      </c>
      <c r="G824" s="3" t="str">
        <f>Dados[[#This Row],[NOME]]&amp;Dados[[#This Row],[PROVEDOR]]</f>
        <v>Nghoite@gmail.com</v>
      </c>
      <c r="H824" s="14">
        <v>77</v>
      </c>
      <c r="I824" s="3" t="str">
        <f>VLOOKUP(Dados[[#This Row],[PREFIXO]],DDD!A:C,2,0)</f>
        <v>Bahia</v>
      </c>
      <c r="J824" s="3" t="str">
        <f>VLOOKUP(Dados[[#This Row],[PREFIXO]],DDD!A:C,3,0)</f>
        <v>Nordeste</v>
      </c>
      <c r="K824" s="3" t="str">
        <f>IF(Dados[[#This Row],[PREÇO ]]=2000,"Produto A",IF(Dados[[#This Row],[PREÇO ]]=1800,"Produto B","Produto C"))</f>
        <v>Produto B</v>
      </c>
      <c r="L824" s="3" t="str">
        <f>IF(Dados[[#This Row],[Nº DE PARCELAS]]=1,"Boleto","Cartão de crédito")</f>
        <v>Cartão de crédito</v>
      </c>
      <c r="M824" s="28">
        <v>1800</v>
      </c>
      <c r="N824" s="5">
        <v>5</v>
      </c>
      <c r="O824" s="3" t="str">
        <f>IF(Dados[[#This Row],[Nº DE PARCELAS]]=1,"À vista","À Prazo")</f>
        <v>À Prazo</v>
      </c>
      <c r="P824" s="33">
        <v>43740</v>
      </c>
      <c r="Q824" s="3" t="s">
        <v>7834</v>
      </c>
    </row>
    <row r="825" spans="1:17" ht="15" customHeight="1" x14ac:dyDescent="0.25">
      <c r="A825" s="8" t="s">
        <v>2855</v>
      </c>
      <c r="B825" s="3" t="s">
        <v>158</v>
      </c>
      <c r="C825" s="3" t="s">
        <v>4381</v>
      </c>
      <c r="D825" s="3" t="str">
        <f t="shared" si="24"/>
        <v>Mama Gato Fletcher</v>
      </c>
      <c r="E825" s="3">
        <f t="shared" ca="1" si="25"/>
        <v>0.30582245952360076</v>
      </c>
      <c r="F825" s="31" t="s">
        <v>7777</v>
      </c>
      <c r="G825" s="3" t="str">
        <f>Dados[[#This Row],[NOME]]&amp;Dados[[#This Row],[PROVEDOR]]</f>
        <v>Mama@ig.com</v>
      </c>
      <c r="H825" s="14">
        <v>93</v>
      </c>
      <c r="I825" s="3" t="str">
        <f>VLOOKUP(Dados[[#This Row],[PREFIXO]],DDD!A:C,2,0)</f>
        <v>Pará</v>
      </c>
      <c r="J825" s="3" t="str">
        <f>VLOOKUP(Dados[[#This Row],[PREFIXO]],DDD!A:C,3,0)</f>
        <v>Norte</v>
      </c>
      <c r="K825" s="3" t="str">
        <f>IF(Dados[[#This Row],[PREÇO ]]=2000,"Produto A",IF(Dados[[#This Row],[PREÇO ]]=1800,"Produto B","Produto C"))</f>
        <v>Produto B</v>
      </c>
      <c r="L825" s="3" t="str">
        <f>IF(Dados[[#This Row],[Nº DE PARCELAS]]=1,"Boleto","Cartão de crédito")</f>
        <v>Cartão de crédito</v>
      </c>
      <c r="M825" s="28">
        <v>1800</v>
      </c>
      <c r="N825" s="5">
        <v>4</v>
      </c>
      <c r="O825" s="3" t="str">
        <f>IF(Dados[[#This Row],[Nº DE PARCELAS]]=1,"À vista","À Prazo")</f>
        <v>À Prazo</v>
      </c>
      <c r="P825" s="33">
        <v>43740</v>
      </c>
      <c r="Q825" s="3" t="s">
        <v>7833</v>
      </c>
    </row>
    <row r="826" spans="1:17" ht="15" customHeight="1" x14ac:dyDescent="0.25">
      <c r="A826" s="8" t="s">
        <v>4249</v>
      </c>
      <c r="B826" s="3" t="s">
        <v>9</v>
      </c>
      <c r="C826" s="3" t="s">
        <v>4372</v>
      </c>
      <c r="D826" s="3" t="str">
        <f t="shared" si="24"/>
        <v>Yasmim Alcântara Barr</v>
      </c>
      <c r="E826" s="3">
        <f t="shared" ca="1" si="25"/>
        <v>0.83233677222241365</v>
      </c>
      <c r="F826" s="31" t="s">
        <v>7777</v>
      </c>
      <c r="G826" s="3" t="str">
        <f>Dados[[#This Row],[NOME]]&amp;Dados[[#This Row],[PROVEDOR]]</f>
        <v>Yasmim@ig.com</v>
      </c>
      <c r="H826" s="14">
        <v>17</v>
      </c>
      <c r="I826" s="3" t="str">
        <f>VLOOKUP(Dados[[#This Row],[PREFIXO]],DDD!A:C,2,0)</f>
        <v>São Paulo</v>
      </c>
      <c r="J826" s="3" t="str">
        <f>VLOOKUP(Dados[[#This Row],[PREFIXO]],DDD!A:C,3,0)</f>
        <v>Sudeste</v>
      </c>
      <c r="K826" s="3" t="str">
        <f>IF(Dados[[#This Row],[PREÇO ]]=2000,"Produto A",IF(Dados[[#This Row],[PREÇO ]]=1800,"Produto B","Produto C"))</f>
        <v>Produto B</v>
      </c>
      <c r="L826" s="3" t="str">
        <f>IF(Dados[[#This Row],[Nº DE PARCELAS]]=1,"Boleto","Cartão de crédito")</f>
        <v>Cartão de crédito</v>
      </c>
      <c r="M826" s="28">
        <v>1800</v>
      </c>
      <c r="N826" s="5">
        <v>4</v>
      </c>
      <c r="O826" s="3" t="str">
        <f>IF(Dados[[#This Row],[Nº DE PARCELAS]]=1,"À vista","À Prazo")</f>
        <v>À Prazo</v>
      </c>
      <c r="P826" s="33">
        <v>43740</v>
      </c>
      <c r="Q826" s="3" t="s">
        <v>7831</v>
      </c>
    </row>
    <row r="827" spans="1:17" ht="15" customHeight="1" x14ac:dyDescent="0.25">
      <c r="A827" s="8" t="s">
        <v>2378</v>
      </c>
      <c r="B827" s="3" t="s">
        <v>64</v>
      </c>
      <c r="C827" s="3" t="s">
        <v>4369</v>
      </c>
      <c r="D827" s="3" t="str">
        <f t="shared" si="24"/>
        <v>Kessia Botelho Ballard</v>
      </c>
      <c r="E827" s="3">
        <f t="shared" ca="1" si="25"/>
        <v>0.3551515224333881</v>
      </c>
      <c r="F827" s="31" t="s">
        <v>7776</v>
      </c>
      <c r="G827" s="3" t="str">
        <f>Dados[[#This Row],[NOME]]&amp;Dados[[#This Row],[PROVEDOR]]</f>
        <v>Kessia@yahoo.com</v>
      </c>
      <c r="H827" s="14">
        <v>18</v>
      </c>
      <c r="I827" s="3" t="str">
        <f>VLOOKUP(Dados[[#This Row],[PREFIXO]],DDD!A:C,2,0)</f>
        <v>São Paulo</v>
      </c>
      <c r="J827" s="3" t="str">
        <f>VLOOKUP(Dados[[#This Row],[PREFIXO]],DDD!A:C,3,0)</f>
        <v>Sudeste</v>
      </c>
      <c r="K827" s="3" t="str">
        <f>IF(Dados[[#This Row],[PREÇO ]]=2000,"Produto A",IF(Dados[[#This Row],[PREÇO ]]=1800,"Produto B","Produto C"))</f>
        <v>Produto B</v>
      </c>
      <c r="L827" s="3" t="str">
        <f>IF(Dados[[#This Row],[Nº DE PARCELAS]]=1,"Boleto","Cartão de crédito")</f>
        <v>Cartão de crédito</v>
      </c>
      <c r="M827" s="28">
        <v>1800</v>
      </c>
      <c r="N827" s="5">
        <v>7</v>
      </c>
      <c r="O827" s="3" t="str">
        <f>IF(Dados[[#This Row],[Nº DE PARCELAS]]=1,"À vista","À Prazo")</f>
        <v>À Prazo</v>
      </c>
      <c r="P827" s="33">
        <v>43741</v>
      </c>
      <c r="Q827" s="3" t="s">
        <v>7833</v>
      </c>
    </row>
    <row r="828" spans="1:17" ht="15" customHeight="1" x14ac:dyDescent="0.25">
      <c r="A828" s="8" t="s">
        <v>2686</v>
      </c>
      <c r="B828" s="3" t="s">
        <v>374</v>
      </c>
      <c r="C828" s="3" t="s">
        <v>4404</v>
      </c>
      <c r="D828" s="3" t="str">
        <f t="shared" si="24"/>
        <v>Loide Vasques Vaughn</v>
      </c>
      <c r="E828" s="3">
        <f t="shared" ca="1" si="25"/>
        <v>0.76906009676562448</v>
      </c>
      <c r="F828" s="13" t="s">
        <v>7774</v>
      </c>
      <c r="G828" s="3" t="str">
        <f>Dados[[#This Row],[NOME]]&amp;Dados[[#This Row],[PROVEDOR]]</f>
        <v>Loide@hotmail.com</v>
      </c>
      <c r="H828" s="14">
        <v>94</v>
      </c>
      <c r="I828" s="3" t="str">
        <f>VLOOKUP(Dados[[#This Row],[PREFIXO]],DDD!A:C,2,0)</f>
        <v>Pará</v>
      </c>
      <c r="J828" s="3" t="str">
        <f>VLOOKUP(Dados[[#This Row],[PREFIXO]],DDD!A:C,3,0)</f>
        <v>Norte</v>
      </c>
      <c r="K828" s="3" t="str">
        <f>IF(Dados[[#This Row],[PREÇO ]]=2000,"Produto A",IF(Dados[[#This Row],[PREÇO ]]=1800,"Produto B","Produto C"))</f>
        <v>Produto B</v>
      </c>
      <c r="L828" s="3" t="str">
        <f>IF(Dados[[#This Row],[Nº DE PARCELAS]]=1,"Boleto","Cartão de crédito")</f>
        <v>Cartão de crédito</v>
      </c>
      <c r="M828" s="28">
        <v>1800</v>
      </c>
      <c r="N828" s="5">
        <v>7</v>
      </c>
      <c r="O828" s="3" t="str">
        <f>IF(Dados[[#This Row],[Nº DE PARCELAS]]=1,"À vista","À Prazo")</f>
        <v>À Prazo</v>
      </c>
      <c r="P828" s="33">
        <v>43741</v>
      </c>
      <c r="Q828" s="3" t="s">
        <v>7834</v>
      </c>
    </row>
    <row r="829" spans="1:17" ht="15" customHeight="1" x14ac:dyDescent="0.25">
      <c r="A829" s="8" t="s">
        <v>3355</v>
      </c>
      <c r="B829" s="3" t="s">
        <v>273</v>
      </c>
      <c r="C829" s="3" t="s">
        <v>4375</v>
      </c>
      <c r="D829" s="3" t="str">
        <f t="shared" si="24"/>
        <v>Olga Pascal Costello</v>
      </c>
      <c r="E829" s="3">
        <f t="shared" ca="1" si="25"/>
        <v>4.4368063241313704E-2</v>
      </c>
      <c r="F829" s="31" t="s">
        <v>7775</v>
      </c>
      <c r="G829" s="3" t="str">
        <f>Dados[[#This Row],[NOME]]&amp;Dados[[#This Row],[PROVEDOR]]</f>
        <v>Olga@gmail.com</v>
      </c>
      <c r="H829" s="14">
        <v>79</v>
      </c>
      <c r="I829" s="3" t="str">
        <f>VLOOKUP(Dados[[#This Row],[PREFIXO]],DDD!A:C,2,0)</f>
        <v>Sergipe</v>
      </c>
      <c r="J829" s="3" t="str">
        <f>VLOOKUP(Dados[[#This Row],[PREFIXO]],DDD!A:C,3,0)</f>
        <v>Nordeste</v>
      </c>
      <c r="K829" s="3" t="str">
        <f>IF(Dados[[#This Row],[PREÇO ]]=2000,"Produto A",IF(Dados[[#This Row],[PREÇO ]]=1800,"Produto B","Produto C"))</f>
        <v>Produto B</v>
      </c>
      <c r="L829" s="3" t="str">
        <f>IF(Dados[[#This Row],[Nº DE PARCELAS]]=1,"Boleto","Cartão de crédito")</f>
        <v>Cartão de crédito</v>
      </c>
      <c r="M829" s="28">
        <v>1800</v>
      </c>
      <c r="N829" s="5">
        <v>6</v>
      </c>
      <c r="O829" s="3" t="str">
        <f>IF(Dados[[#This Row],[Nº DE PARCELAS]]=1,"À vista","À Prazo")</f>
        <v>À Prazo</v>
      </c>
      <c r="P829" s="33">
        <v>43741</v>
      </c>
      <c r="Q829" s="3" t="s">
        <v>7832</v>
      </c>
    </row>
    <row r="830" spans="1:17" ht="15" customHeight="1" x14ac:dyDescent="0.25">
      <c r="A830" s="8" t="s">
        <v>1691</v>
      </c>
      <c r="B830" s="3" t="s">
        <v>149</v>
      </c>
      <c r="C830" s="3" t="s">
        <v>4379</v>
      </c>
      <c r="D830" s="3" t="str">
        <f t="shared" si="24"/>
        <v>Frankie Frota Duncan</v>
      </c>
      <c r="E830" s="3">
        <f t="shared" ca="1" si="25"/>
        <v>0.24028887917093478</v>
      </c>
      <c r="F830" s="13" t="s">
        <v>7774</v>
      </c>
      <c r="G830" s="3" t="str">
        <f>Dados[[#This Row],[NOME]]&amp;Dados[[#This Row],[PROVEDOR]]</f>
        <v>Frankie@hotmail.com</v>
      </c>
      <c r="H830" s="14">
        <v>95</v>
      </c>
      <c r="I830" s="3" t="str">
        <f>VLOOKUP(Dados[[#This Row],[PREFIXO]],DDD!A:C,2,0)</f>
        <v>Roraima</v>
      </c>
      <c r="J830" s="3" t="str">
        <f>VLOOKUP(Dados[[#This Row],[PREFIXO]],DDD!A:C,3,0)</f>
        <v>Norte</v>
      </c>
      <c r="K830" s="3" t="str">
        <f>IF(Dados[[#This Row],[PREÇO ]]=2000,"Produto A",IF(Dados[[#This Row],[PREÇO ]]=1800,"Produto B","Produto C"))</f>
        <v>Produto C</v>
      </c>
      <c r="L830" s="3" t="str">
        <f>IF(Dados[[#This Row],[Nº DE PARCELAS]]=1,"Boleto","Cartão de crédito")</f>
        <v>Cartão de crédito</v>
      </c>
      <c r="M830" s="28">
        <v>1500</v>
      </c>
      <c r="N830" s="5">
        <v>10</v>
      </c>
      <c r="O830" s="3" t="str">
        <f>IF(Dados[[#This Row],[Nº DE PARCELAS]]=1,"À vista","À Prazo")</f>
        <v>À Prazo</v>
      </c>
      <c r="P830" s="33">
        <v>43742</v>
      </c>
      <c r="Q830" s="3" t="s">
        <v>7834</v>
      </c>
    </row>
    <row r="831" spans="1:17" ht="15" customHeight="1" x14ac:dyDescent="0.25">
      <c r="A831" s="8" t="s">
        <v>520</v>
      </c>
      <c r="B831" s="3" t="s">
        <v>132</v>
      </c>
      <c r="C831" s="3" t="s">
        <v>4379</v>
      </c>
      <c r="D831" s="3" t="str">
        <f t="shared" si="24"/>
        <v>Alanna Ferrão Duncan</v>
      </c>
      <c r="E831" s="3">
        <f t="shared" ca="1" si="25"/>
        <v>0.96975219203064478</v>
      </c>
      <c r="F831" s="31" t="s">
        <v>7777</v>
      </c>
      <c r="G831" s="3" t="str">
        <f>Dados[[#This Row],[NOME]]&amp;Dados[[#This Row],[PROVEDOR]]</f>
        <v>Alanna@ig.com</v>
      </c>
      <c r="H831" s="14">
        <v>81</v>
      </c>
      <c r="I831" s="3" t="str">
        <f>VLOOKUP(Dados[[#This Row],[PREFIXO]],DDD!A:C,2,0)</f>
        <v>Pernambuco</v>
      </c>
      <c r="J831" s="3" t="str">
        <f>VLOOKUP(Dados[[#This Row],[PREFIXO]],DDD!A:C,3,0)</f>
        <v>Nordeste</v>
      </c>
      <c r="K831" s="3" t="str">
        <f>IF(Dados[[#This Row],[PREÇO ]]=2000,"Produto A",IF(Dados[[#This Row],[PREÇO ]]=1800,"Produto B","Produto C"))</f>
        <v>Produto C</v>
      </c>
      <c r="L831" s="3" t="str">
        <f>IF(Dados[[#This Row],[Nº DE PARCELAS]]=1,"Boleto","Cartão de crédito")</f>
        <v>Cartão de crédito</v>
      </c>
      <c r="M831" s="28">
        <v>1500</v>
      </c>
      <c r="N831" s="5">
        <v>10</v>
      </c>
      <c r="O831" s="3" t="str">
        <f>IF(Dados[[#This Row],[Nº DE PARCELAS]]=1,"À vista","À Prazo")</f>
        <v>À Prazo</v>
      </c>
      <c r="P831" s="33">
        <v>43742</v>
      </c>
      <c r="Q831" s="3" t="s">
        <v>7834</v>
      </c>
    </row>
    <row r="832" spans="1:17" ht="15" customHeight="1" x14ac:dyDescent="0.25">
      <c r="A832" s="8" t="s">
        <v>2018</v>
      </c>
      <c r="B832" s="3" t="s">
        <v>90</v>
      </c>
      <c r="C832" s="3" t="s">
        <v>4398</v>
      </c>
      <c r="D832" s="3" t="str">
        <f t="shared" si="24"/>
        <v>Isoke Castilho Ramsey</v>
      </c>
      <c r="E832" s="3">
        <f t="shared" ca="1" si="25"/>
        <v>0.87287440734583044</v>
      </c>
      <c r="F832" s="31" t="s">
        <v>7775</v>
      </c>
      <c r="G832" s="3" t="str">
        <f>Dados[[#This Row],[NOME]]&amp;Dados[[#This Row],[PROVEDOR]]</f>
        <v>Isoke@gmail.com</v>
      </c>
      <c r="H832" s="14">
        <v>19</v>
      </c>
      <c r="I832" s="3" t="str">
        <f>VLOOKUP(Dados[[#This Row],[PREFIXO]],DDD!A:C,2,0)</f>
        <v>São Paulo</v>
      </c>
      <c r="J832" s="3" t="str">
        <f>VLOOKUP(Dados[[#This Row],[PREFIXO]],DDD!A:C,3,0)</f>
        <v>Sudeste</v>
      </c>
      <c r="K832" s="3" t="str">
        <f>IF(Dados[[#This Row],[PREÇO ]]=2000,"Produto A",IF(Dados[[#This Row],[PREÇO ]]=1800,"Produto B","Produto C"))</f>
        <v>Produto A</v>
      </c>
      <c r="L832" s="3" t="str">
        <f>IF(Dados[[#This Row],[Nº DE PARCELAS]]=1,"Boleto","Cartão de crédito")</f>
        <v>Cartão de crédito</v>
      </c>
      <c r="M832" s="28">
        <v>2000</v>
      </c>
      <c r="N832" s="5">
        <v>2</v>
      </c>
      <c r="O832" s="3" t="str">
        <f>IF(Dados[[#This Row],[Nº DE PARCELAS]]=1,"À vista","À Prazo")</f>
        <v>À Prazo</v>
      </c>
      <c r="P832" s="33">
        <v>43742</v>
      </c>
      <c r="Q832" s="3" t="s">
        <v>7834</v>
      </c>
    </row>
    <row r="833" spans="1:17" ht="15" customHeight="1" x14ac:dyDescent="0.25">
      <c r="A833" s="8" t="s">
        <v>596</v>
      </c>
      <c r="B833" s="3" t="s">
        <v>208</v>
      </c>
      <c r="C833" s="3" t="s">
        <v>4377</v>
      </c>
      <c r="D833" s="3" t="str">
        <f t="shared" si="24"/>
        <v>Aliza Madureira Donovan</v>
      </c>
      <c r="E833" s="3">
        <f t="shared" ca="1" si="25"/>
        <v>4.310301673966932E-2</v>
      </c>
      <c r="F833" s="31" t="s">
        <v>7776</v>
      </c>
      <c r="G833" s="3" t="str">
        <f>Dados[[#This Row],[NOME]]&amp;Dados[[#This Row],[PROVEDOR]]</f>
        <v>Aliza@yahoo.com</v>
      </c>
      <c r="H833" s="14">
        <v>21</v>
      </c>
      <c r="I833" s="3" t="str">
        <f>VLOOKUP(Dados[[#This Row],[PREFIXO]],DDD!A:C,2,0)</f>
        <v>Rio de Janeiro</v>
      </c>
      <c r="J833" s="3" t="str">
        <f>VLOOKUP(Dados[[#This Row],[PREFIXO]],DDD!A:C,3,0)</f>
        <v>Sudeste</v>
      </c>
      <c r="K833" s="3" t="str">
        <f>IF(Dados[[#This Row],[PREÇO ]]=2000,"Produto A",IF(Dados[[#This Row],[PREÇO ]]=1800,"Produto B","Produto C"))</f>
        <v>Produto A</v>
      </c>
      <c r="L833" s="3" t="str">
        <f>IF(Dados[[#This Row],[Nº DE PARCELAS]]=1,"Boleto","Cartão de crédito")</f>
        <v>Cartão de crédito</v>
      </c>
      <c r="M833" s="28">
        <v>2000</v>
      </c>
      <c r="N833" s="5">
        <v>2</v>
      </c>
      <c r="O833" s="3" t="str">
        <f>IF(Dados[[#This Row],[Nº DE PARCELAS]]=1,"À vista","À Prazo")</f>
        <v>À Prazo</v>
      </c>
      <c r="P833" s="33">
        <v>43743</v>
      </c>
      <c r="Q833" s="3" t="s">
        <v>7834</v>
      </c>
    </row>
    <row r="834" spans="1:17" ht="15" customHeight="1" x14ac:dyDescent="0.25">
      <c r="A834" s="8" t="s">
        <v>1017</v>
      </c>
      <c r="B834" s="3" t="s">
        <v>244</v>
      </c>
      <c r="C834" s="3" t="s">
        <v>4370</v>
      </c>
      <c r="D834" s="3" t="str">
        <f t="shared" ref="D834:D897" si="26">A834&amp;" "&amp;B834&amp;" "&amp;C834</f>
        <v>Carine Muniz Barker</v>
      </c>
      <c r="E834" s="3">
        <f t="shared" ref="E834:E897" ca="1" si="27">RAND()</f>
        <v>0.34990046681248799</v>
      </c>
      <c r="F834" s="31" t="s">
        <v>7775</v>
      </c>
      <c r="G834" s="3" t="str">
        <f>Dados[[#This Row],[NOME]]&amp;Dados[[#This Row],[PROVEDOR]]</f>
        <v>Carine@gmail.com</v>
      </c>
      <c r="H834" s="14">
        <v>96</v>
      </c>
      <c r="I834" s="3" t="str">
        <f>VLOOKUP(Dados[[#This Row],[PREFIXO]],DDD!A:C,2,0)</f>
        <v>Amapá</v>
      </c>
      <c r="J834" s="3" t="str">
        <f>VLOOKUP(Dados[[#This Row],[PREFIXO]],DDD!A:C,3,0)</f>
        <v>Norte</v>
      </c>
      <c r="K834" s="3" t="str">
        <f>IF(Dados[[#This Row],[PREÇO ]]=2000,"Produto A",IF(Dados[[#This Row],[PREÇO ]]=1800,"Produto B","Produto C"))</f>
        <v>Produto A</v>
      </c>
      <c r="L834" s="3" t="str">
        <f>IF(Dados[[#This Row],[Nº DE PARCELAS]]=1,"Boleto","Cartão de crédito")</f>
        <v>Boleto</v>
      </c>
      <c r="M834" s="28">
        <v>2000</v>
      </c>
      <c r="N834" s="5">
        <v>1</v>
      </c>
      <c r="O834" s="3" t="str">
        <f>IF(Dados[[#This Row],[Nº DE PARCELAS]]=1,"À vista","À Prazo")</f>
        <v>À vista</v>
      </c>
      <c r="P834" s="33">
        <v>43743</v>
      </c>
      <c r="Q834" s="3" t="s">
        <v>7832</v>
      </c>
    </row>
    <row r="835" spans="1:17" ht="15" customHeight="1" x14ac:dyDescent="0.25">
      <c r="A835" s="8" t="s">
        <v>1781</v>
      </c>
      <c r="B835" s="3" t="s">
        <v>239</v>
      </c>
      <c r="C835" s="3" t="s">
        <v>4395</v>
      </c>
      <c r="D835" s="3" t="str">
        <f t="shared" si="26"/>
        <v>Hadassah Morbeck Stack</v>
      </c>
      <c r="E835" s="3">
        <f t="shared" ca="1" si="27"/>
        <v>0.62744228317897222</v>
      </c>
      <c r="F835" s="13" t="s">
        <v>7774</v>
      </c>
      <c r="G835" s="3" t="str">
        <f>Dados[[#This Row],[NOME]]&amp;Dados[[#This Row],[PROVEDOR]]</f>
        <v>Hadassah@hotmail.com</v>
      </c>
      <c r="H835" s="14">
        <v>82</v>
      </c>
      <c r="I835" s="3" t="str">
        <f>VLOOKUP(Dados[[#This Row],[PREFIXO]],DDD!A:C,2,0)</f>
        <v>Alagoas</v>
      </c>
      <c r="J835" s="3" t="str">
        <f>VLOOKUP(Dados[[#This Row],[PREFIXO]],DDD!A:C,3,0)</f>
        <v>Nordeste</v>
      </c>
      <c r="K835" s="3" t="str">
        <f>IF(Dados[[#This Row],[PREÇO ]]=2000,"Produto A",IF(Dados[[#This Row],[PREÇO ]]=1800,"Produto B","Produto C"))</f>
        <v>Produto A</v>
      </c>
      <c r="L835" s="3" t="str">
        <f>IF(Dados[[#This Row],[Nº DE PARCELAS]]=1,"Boleto","Cartão de crédito")</f>
        <v>Cartão de crédito</v>
      </c>
      <c r="M835" s="28">
        <v>2000</v>
      </c>
      <c r="N835" s="5">
        <v>2</v>
      </c>
      <c r="O835" s="3" t="str">
        <f>IF(Dados[[#This Row],[Nº DE PARCELAS]]=1,"À vista","À Prazo")</f>
        <v>À Prazo</v>
      </c>
      <c r="P835" s="33">
        <v>43743</v>
      </c>
      <c r="Q835" s="3" t="s">
        <v>7831</v>
      </c>
    </row>
    <row r="836" spans="1:17" ht="15" customHeight="1" x14ac:dyDescent="0.25">
      <c r="A836" s="8" t="s">
        <v>3352</v>
      </c>
      <c r="B836" s="3" t="s">
        <v>270</v>
      </c>
      <c r="C836" s="3" t="s">
        <v>4372</v>
      </c>
      <c r="D836" s="3" t="str">
        <f t="shared" si="26"/>
        <v>Oi Papanicolau Barr</v>
      </c>
      <c r="E836" s="3">
        <f t="shared" ca="1" si="27"/>
        <v>0.15754730240748283</v>
      </c>
      <c r="F836" s="13" t="s">
        <v>7774</v>
      </c>
      <c r="G836" s="3" t="str">
        <f>Dados[[#This Row],[NOME]]&amp;Dados[[#This Row],[PROVEDOR]]</f>
        <v>Oi@hotmail.com</v>
      </c>
      <c r="H836" s="14">
        <v>83</v>
      </c>
      <c r="I836" s="3" t="str">
        <f>VLOOKUP(Dados[[#This Row],[PREFIXO]],DDD!A:C,2,0)</f>
        <v>Paraíba</v>
      </c>
      <c r="J836" s="3" t="str">
        <f>VLOOKUP(Dados[[#This Row],[PREFIXO]],DDD!A:C,3,0)</f>
        <v>Nordeste</v>
      </c>
      <c r="K836" s="3" t="str">
        <f>IF(Dados[[#This Row],[PREÇO ]]=2000,"Produto A",IF(Dados[[#This Row],[PREÇO ]]=1800,"Produto B","Produto C"))</f>
        <v>Produto B</v>
      </c>
      <c r="L836" s="3" t="str">
        <f>IF(Dados[[#This Row],[Nº DE PARCELAS]]=1,"Boleto","Cartão de crédito")</f>
        <v>Cartão de crédito</v>
      </c>
      <c r="M836" s="28">
        <v>1800</v>
      </c>
      <c r="N836" s="5">
        <v>3</v>
      </c>
      <c r="O836" s="3" t="str">
        <f>IF(Dados[[#This Row],[Nº DE PARCELAS]]=1,"À vista","À Prazo")</f>
        <v>À Prazo</v>
      </c>
      <c r="P836" s="33">
        <v>43744</v>
      </c>
      <c r="Q836" s="3" t="s">
        <v>7834</v>
      </c>
    </row>
    <row r="837" spans="1:17" ht="15" customHeight="1" x14ac:dyDescent="0.25">
      <c r="A837" s="8" t="s">
        <v>3184</v>
      </c>
      <c r="B837" s="3" t="s">
        <v>102</v>
      </c>
      <c r="C837" s="3" t="s">
        <v>4398</v>
      </c>
      <c r="D837" s="3" t="str">
        <f t="shared" si="26"/>
        <v>Nayarah Costa Ramsey</v>
      </c>
      <c r="E837" s="3">
        <f t="shared" ca="1" si="27"/>
        <v>0.86545438703662281</v>
      </c>
      <c r="F837" s="31" t="s">
        <v>7776</v>
      </c>
      <c r="G837" s="3" t="str">
        <f>Dados[[#This Row],[NOME]]&amp;Dados[[#This Row],[PROVEDOR]]</f>
        <v>Nayarah@yahoo.com</v>
      </c>
      <c r="H837" s="14">
        <v>22</v>
      </c>
      <c r="I837" s="3" t="str">
        <f>VLOOKUP(Dados[[#This Row],[PREFIXO]],DDD!A:C,2,0)</f>
        <v>Rio de Janeiro</v>
      </c>
      <c r="J837" s="3" t="str">
        <f>VLOOKUP(Dados[[#This Row],[PREFIXO]],DDD!A:C,3,0)</f>
        <v>Sudeste</v>
      </c>
      <c r="K837" s="3" t="str">
        <f>IF(Dados[[#This Row],[PREÇO ]]=2000,"Produto A",IF(Dados[[#This Row],[PREÇO ]]=1800,"Produto B","Produto C"))</f>
        <v>Produto B</v>
      </c>
      <c r="L837" s="3" t="str">
        <f>IF(Dados[[#This Row],[Nº DE PARCELAS]]=1,"Boleto","Cartão de crédito")</f>
        <v>Cartão de crédito</v>
      </c>
      <c r="M837" s="28">
        <v>1800</v>
      </c>
      <c r="N837" s="5">
        <v>6</v>
      </c>
      <c r="O837" s="3" t="str">
        <f>IF(Dados[[#This Row],[Nº DE PARCELAS]]=1,"À vista","À Prazo")</f>
        <v>À Prazo</v>
      </c>
      <c r="P837" s="33">
        <v>43744</v>
      </c>
      <c r="Q837" s="3" t="s">
        <v>7834</v>
      </c>
    </row>
    <row r="838" spans="1:17" ht="15" customHeight="1" x14ac:dyDescent="0.25">
      <c r="A838" s="8" t="s">
        <v>3908</v>
      </c>
      <c r="B838" s="3" t="s">
        <v>54</v>
      </c>
      <c r="C838" s="3" t="s">
        <v>4382</v>
      </c>
      <c r="D838" s="3" t="str">
        <f t="shared" si="26"/>
        <v>Sura Bernades Frazier</v>
      </c>
      <c r="E838" s="3">
        <f t="shared" ca="1" si="27"/>
        <v>0.42289608162951009</v>
      </c>
      <c r="F838" s="31" t="s">
        <v>7775</v>
      </c>
      <c r="G838" s="3" t="str">
        <f>Dados[[#This Row],[NOME]]&amp;Dados[[#This Row],[PROVEDOR]]</f>
        <v>Sura@gmail.com</v>
      </c>
      <c r="H838" s="14">
        <v>97</v>
      </c>
      <c r="I838" s="3" t="str">
        <f>VLOOKUP(Dados[[#This Row],[PREFIXO]],DDD!A:C,2,0)</f>
        <v>Amazonas</v>
      </c>
      <c r="J838" s="3" t="str">
        <f>VLOOKUP(Dados[[#This Row],[PREFIXO]],DDD!A:C,3,0)</f>
        <v>Norte</v>
      </c>
      <c r="K838" s="3" t="str">
        <f>IF(Dados[[#This Row],[PREÇO ]]=2000,"Produto A",IF(Dados[[#This Row],[PREÇO ]]=1800,"Produto B","Produto C"))</f>
        <v>Produto B</v>
      </c>
      <c r="L838" s="3" t="str">
        <f>IF(Dados[[#This Row],[Nº DE PARCELAS]]=1,"Boleto","Cartão de crédito")</f>
        <v>Cartão de crédito</v>
      </c>
      <c r="M838" s="28">
        <v>1800</v>
      </c>
      <c r="N838" s="5">
        <v>7</v>
      </c>
      <c r="O838" s="3" t="str">
        <f>IF(Dados[[#This Row],[Nº DE PARCELAS]]=1,"À vista","À Prazo")</f>
        <v>À Prazo</v>
      </c>
      <c r="P838" s="33">
        <v>43744</v>
      </c>
      <c r="Q838" s="3" t="s">
        <v>7834</v>
      </c>
    </row>
    <row r="839" spans="1:17" ht="15" customHeight="1" x14ac:dyDescent="0.25">
      <c r="A839" s="8" t="s">
        <v>3106</v>
      </c>
      <c r="B839" s="3" t="s">
        <v>24</v>
      </c>
      <c r="C839" s="3" t="s">
        <v>4398</v>
      </c>
      <c r="D839" s="3" t="str">
        <f t="shared" si="26"/>
        <v>Muskan Andrade Ramsey</v>
      </c>
      <c r="E839" s="3">
        <f t="shared" ca="1" si="27"/>
        <v>0.84575275724275278</v>
      </c>
      <c r="F839" s="13" t="s">
        <v>7774</v>
      </c>
      <c r="G839" s="3" t="str">
        <f>Dados[[#This Row],[NOME]]&amp;Dados[[#This Row],[PROVEDOR]]</f>
        <v>Muskan@hotmail.com</v>
      </c>
      <c r="H839" s="14">
        <v>84</v>
      </c>
      <c r="I839" s="3" t="str">
        <f>VLOOKUP(Dados[[#This Row],[PREFIXO]],DDD!A:C,2,0)</f>
        <v>Rio Grande do Norte</v>
      </c>
      <c r="J839" s="3" t="str">
        <f>VLOOKUP(Dados[[#This Row],[PREFIXO]],DDD!A:C,3,0)</f>
        <v>Nordeste</v>
      </c>
      <c r="K839" s="3" t="str">
        <f>IF(Dados[[#This Row],[PREÇO ]]=2000,"Produto A",IF(Dados[[#This Row],[PREÇO ]]=1800,"Produto B","Produto C"))</f>
        <v>Produto B</v>
      </c>
      <c r="L839" s="3" t="str">
        <f>IF(Dados[[#This Row],[Nº DE PARCELAS]]=1,"Boleto","Cartão de crédito")</f>
        <v>Cartão de crédito</v>
      </c>
      <c r="M839" s="28">
        <v>1800</v>
      </c>
      <c r="N839" s="5">
        <v>7</v>
      </c>
      <c r="O839" s="3" t="str">
        <f>IF(Dados[[#This Row],[Nº DE PARCELAS]]=1,"À vista","À Prazo")</f>
        <v>À Prazo</v>
      </c>
      <c r="P839" s="33">
        <v>43745</v>
      </c>
      <c r="Q839" s="3" t="s">
        <v>7832</v>
      </c>
    </row>
    <row r="840" spans="1:17" ht="15" customHeight="1" x14ac:dyDescent="0.25">
      <c r="A840" s="8" t="s">
        <v>1842</v>
      </c>
      <c r="B840" s="3" t="s">
        <v>300</v>
      </c>
      <c r="C840" s="3" t="s">
        <v>4379</v>
      </c>
      <c r="D840" s="3" t="str">
        <f t="shared" si="26"/>
        <v>Heidi Pontes Duncan</v>
      </c>
      <c r="E840" s="3">
        <f t="shared" ca="1" si="27"/>
        <v>0.65514417305688954</v>
      </c>
      <c r="F840" s="31" t="s">
        <v>7775</v>
      </c>
      <c r="G840" s="3" t="str">
        <f>Dados[[#This Row],[NOME]]&amp;Dados[[#This Row],[PROVEDOR]]</f>
        <v>Heidi@gmail.com</v>
      </c>
      <c r="H840" s="14">
        <v>24</v>
      </c>
      <c r="I840" s="3" t="str">
        <f>VLOOKUP(Dados[[#This Row],[PREFIXO]],DDD!A:C,2,0)</f>
        <v>Rio de Janeiro</v>
      </c>
      <c r="J840" s="3" t="str">
        <f>VLOOKUP(Dados[[#This Row],[PREFIXO]],DDD!A:C,3,0)</f>
        <v>Sudeste</v>
      </c>
      <c r="K840" s="3" t="str">
        <f>IF(Dados[[#This Row],[PREÇO ]]=2000,"Produto A",IF(Dados[[#This Row],[PREÇO ]]=1800,"Produto B","Produto C"))</f>
        <v>Produto A</v>
      </c>
      <c r="L840" s="3" t="str">
        <f>IF(Dados[[#This Row],[Nº DE PARCELAS]]=1,"Boleto","Cartão de crédito")</f>
        <v>Boleto</v>
      </c>
      <c r="M840" s="28">
        <v>2000</v>
      </c>
      <c r="N840" s="5">
        <v>1</v>
      </c>
      <c r="O840" s="3" t="str">
        <f>IF(Dados[[#This Row],[Nº DE PARCELAS]]=1,"À vista","À Prazo")</f>
        <v>À vista</v>
      </c>
      <c r="P840" s="33">
        <v>43745</v>
      </c>
      <c r="Q840" s="3" t="s">
        <v>7833</v>
      </c>
    </row>
    <row r="841" spans="1:17" ht="15" customHeight="1" x14ac:dyDescent="0.25">
      <c r="A841" s="8" t="s">
        <v>1978</v>
      </c>
      <c r="B841" s="3" t="s">
        <v>50</v>
      </c>
      <c r="C841" s="3" t="s">
        <v>4397</v>
      </c>
      <c r="D841" s="3" t="str">
        <f t="shared" si="26"/>
        <v>Irada Baseggio Shaw</v>
      </c>
      <c r="E841" s="3">
        <f t="shared" ca="1" si="27"/>
        <v>0.70673048357999146</v>
      </c>
      <c r="F841" s="31" t="s">
        <v>7777</v>
      </c>
      <c r="G841" s="3" t="str">
        <f>Dados[[#This Row],[NOME]]&amp;Dados[[#This Row],[PROVEDOR]]</f>
        <v>Irada@ig.com</v>
      </c>
      <c r="H841" s="14">
        <v>98</v>
      </c>
      <c r="I841" s="3" t="str">
        <f>VLOOKUP(Dados[[#This Row],[PREFIXO]],DDD!A:C,2,0)</f>
        <v>Maranhão</v>
      </c>
      <c r="J841" s="3" t="str">
        <f>VLOOKUP(Dados[[#This Row],[PREFIXO]],DDD!A:C,3,0)</f>
        <v>Nordeste</v>
      </c>
      <c r="K841" s="3" t="str">
        <f>IF(Dados[[#This Row],[PREÇO ]]=2000,"Produto A",IF(Dados[[#This Row],[PREÇO ]]=1800,"Produto B","Produto C"))</f>
        <v>Produto C</v>
      </c>
      <c r="L841" s="3" t="str">
        <f>IF(Dados[[#This Row],[Nº DE PARCELAS]]=1,"Boleto","Cartão de crédito")</f>
        <v>Cartão de crédito</v>
      </c>
      <c r="M841" s="28">
        <v>1500</v>
      </c>
      <c r="N841" s="5">
        <v>10</v>
      </c>
      <c r="O841" s="3" t="str">
        <f>IF(Dados[[#This Row],[Nº DE PARCELAS]]=1,"À vista","À Prazo")</f>
        <v>À Prazo</v>
      </c>
      <c r="P841" s="33">
        <v>43745</v>
      </c>
      <c r="Q841" s="3" t="s">
        <v>7833</v>
      </c>
    </row>
    <row r="842" spans="1:17" ht="15" customHeight="1" x14ac:dyDescent="0.25">
      <c r="A842" s="8" t="s">
        <v>1531</v>
      </c>
      <c r="B842" s="3" t="s">
        <v>374</v>
      </c>
      <c r="C842" s="3" t="s">
        <v>4379</v>
      </c>
      <c r="D842" s="3" t="str">
        <f t="shared" si="26"/>
        <v>Emi Vasques Duncan</v>
      </c>
      <c r="E842" s="3">
        <f t="shared" ca="1" si="27"/>
        <v>0.29272071813387923</v>
      </c>
      <c r="F842" s="31" t="s">
        <v>7775</v>
      </c>
      <c r="G842" s="3" t="str">
        <f>Dados[[#This Row],[NOME]]&amp;Dados[[#This Row],[PROVEDOR]]</f>
        <v>Emi@gmail.com</v>
      </c>
      <c r="H842" s="14">
        <v>85</v>
      </c>
      <c r="I842" s="3" t="str">
        <f>VLOOKUP(Dados[[#This Row],[PREFIXO]],DDD!A:C,2,0)</f>
        <v>Ceará</v>
      </c>
      <c r="J842" s="3" t="str">
        <f>VLOOKUP(Dados[[#This Row],[PREFIXO]],DDD!A:C,3,0)</f>
        <v>Nordeste</v>
      </c>
      <c r="K842" s="3" t="str">
        <f>IF(Dados[[#This Row],[PREÇO ]]=2000,"Produto A",IF(Dados[[#This Row],[PREÇO ]]=1800,"Produto B","Produto C"))</f>
        <v>Produto B</v>
      </c>
      <c r="L842" s="3" t="str">
        <f>IF(Dados[[#This Row],[Nº DE PARCELAS]]=1,"Boleto","Cartão de crédito")</f>
        <v>Cartão de crédito</v>
      </c>
      <c r="M842" s="28">
        <v>1800</v>
      </c>
      <c r="N842" s="5">
        <v>5</v>
      </c>
      <c r="O842" s="3" t="str">
        <f>IF(Dados[[#This Row],[Nº DE PARCELAS]]=1,"À vista","À Prazo")</f>
        <v>À Prazo</v>
      </c>
      <c r="P842" s="33">
        <v>43746</v>
      </c>
      <c r="Q842" s="3" t="s">
        <v>7833</v>
      </c>
    </row>
    <row r="843" spans="1:17" ht="15" customHeight="1" x14ac:dyDescent="0.25">
      <c r="A843" s="8" t="s">
        <v>649</v>
      </c>
      <c r="B843" s="3" t="s">
        <v>261</v>
      </c>
      <c r="C843" s="3" t="s">
        <v>4390</v>
      </c>
      <c r="D843" s="3" t="str">
        <f t="shared" si="26"/>
        <v>Amiela Oliveira McBride</v>
      </c>
      <c r="E843" s="3">
        <f t="shared" ca="1" si="27"/>
        <v>0.71465140455053411</v>
      </c>
      <c r="F843" s="13" t="s">
        <v>7774</v>
      </c>
      <c r="G843" s="3" t="str">
        <f>Dados[[#This Row],[NOME]]&amp;Dados[[#This Row],[PROVEDOR]]</f>
        <v>Amiela@hotmail.com</v>
      </c>
      <c r="H843" s="14">
        <v>27</v>
      </c>
      <c r="I843" s="3" t="str">
        <f>VLOOKUP(Dados[[#This Row],[PREFIXO]],DDD!A:C,2,0)</f>
        <v>Espírito Santo</v>
      </c>
      <c r="J843" s="3" t="str">
        <f>VLOOKUP(Dados[[#This Row],[PREFIXO]],DDD!A:C,3,0)</f>
        <v>Sudeste</v>
      </c>
      <c r="K843" s="3" t="str">
        <f>IF(Dados[[#This Row],[PREÇO ]]=2000,"Produto A",IF(Dados[[#This Row],[PREÇO ]]=1800,"Produto B","Produto C"))</f>
        <v>Produto B</v>
      </c>
      <c r="L843" s="3" t="str">
        <f>IF(Dados[[#This Row],[Nº DE PARCELAS]]=1,"Boleto","Cartão de crédito")</f>
        <v>Cartão de crédito</v>
      </c>
      <c r="M843" s="28">
        <v>1800</v>
      </c>
      <c r="N843" s="5">
        <v>5</v>
      </c>
      <c r="O843" s="3" t="str">
        <f>IF(Dados[[#This Row],[Nº DE PARCELAS]]=1,"À vista","À Prazo")</f>
        <v>À Prazo</v>
      </c>
      <c r="P843" s="33">
        <v>43746</v>
      </c>
      <c r="Q843" s="3" t="s">
        <v>7834</v>
      </c>
    </row>
    <row r="844" spans="1:17" ht="15" customHeight="1" x14ac:dyDescent="0.25">
      <c r="A844" s="8" t="s">
        <v>2208</v>
      </c>
      <c r="B844" s="3" t="s">
        <v>280</v>
      </c>
      <c r="C844" s="3" t="s">
        <v>4393</v>
      </c>
      <c r="D844" s="3" t="str">
        <f t="shared" si="26"/>
        <v>Jozefina Pedroso O’Hara</v>
      </c>
      <c r="E844" s="3">
        <f t="shared" ca="1" si="27"/>
        <v>0.87966798547391067</v>
      </c>
      <c r="F844" s="31" t="s">
        <v>7777</v>
      </c>
      <c r="G844" s="3" t="str">
        <f>Dados[[#This Row],[NOME]]&amp;Dados[[#This Row],[PROVEDOR]]</f>
        <v>Jozefina@ig.com</v>
      </c>
      <c r="H844" s="14">
        <v>99</v>
      </c>
      <c r="I844" s="3" t="str">
        <f>VLOOKUP(Dados[[#This Row],[PREFIXO]],DDD!A:C,2,0)</f>
        <v>Maranhão</v>
      </c>
      <c r="J844" s="3" t="str">
        <f>VLOOKUP(Dados[[#This Row],[PREFIXO]],DDD!A:C,3,0)</f>
        <v>Nordeste</v>
      </c>
      <c r="K844" s="3" t="str">
        <f>IF(Dados[[#This Row],[PREÇO ]]=2000,"Produto A",IF(Dados[[#This Row],[PREÇO ]]=1800,"Produto B","Produto C"))</f>
        <v>Produto B</v>
      </c>
      <c r="L844" s="3" t="str">
        <f>IF(Dados[[#This Row],[Nº DE PARCELAS]]=1,"Boleto","Cartão de crédito")</f>
        <v>Cartão de crédito</v>
      </c>
      <c r="M844" s="28">
        <v>1800</v>
      </c>
      <c r="N844" s="5">
        <v>6</v>
      </c>
      <c r="O844" s="3" t="str">
        <f>IF(Dados[[#This Row],[Nº DE PARCELAS]]=1,"À vista","À Prazo")</f>
        <v>À Prazo</v>
      </c>
      <c r="P844" s="33">
        <v>43746</v>
      </c>
      <c r="Q844" s="3" t="s">
        <v>7832</v>
      </c>
    </row>
    <row r="845" spans="1:17" ht="15" customHeight="1" x14ac:dyDescent="0.25">
      <c r="A845" s="8" t="s">
        <v>2341</v>
      </c>
      <c r="B845" s="3" t="s">
        <v>27</v>
      </c>
      <c r="C845" s="3" t="s">
        <v>4371</v>
      </c>
      <c r="D845" s="3" t="str">
        <f t="shared" si="26"/>
        <v>Keimilly Anes Atkinson</v>
      </c>
      <c r="E845" s="3">
        <f t="shared" ca="1" si="27"/>
        <v>0.54498041482390691</v>
      </c>
      <c r="F845" s="31" t="s">
        <v>7775</v>
      </c>
      <c r="G845" s="3" t="str">
        <f>Dados[[#This Row],[NOME]]&amp;Dados[[#This Row],[PROVEDOR]]</f>
        <v>Keimilly@gmail.com</v>
      </c>
      <c r="H845" s="14">
        <v>28</v>
      </c>
      <c r="I845" s="3" t="str">
        <f>VLOOKUP(Dados[[#This Row],[PREFIXO]],DDD!A:C,2,0)</f>
        <v>Espírito Santo</v>
      </c>
      <c r="J845" s="3" t="str">
        <f>VLOOKUP(Dados[[#This Row],[PREFIXO]],DDD!A:C,3,0)</f>
        <v>Sudeste</v>
      </c>
      <c r="K845" s="3" t="str">
        <f>IF(Dados[[#This Row],[PREÇO ]]=2000,"Produto A",IF(Dados[[#This Row],[PREÇO ]]=1800,"Produto B","Produto C"))</f>
        <v>Produto A</v>
      </c>
      <c r="L845" s="3" t="str">
        <f>IF(Dados[[#This Row],[Nº DE PARCELAS]]=1,"Boleto","Cartão de crédito")</f>
        <v>Boleto</v>
      </c>
      <c r="M845" s="28">
        <v>2000</v>
      </c>
      <c r="N845" s="5">
        <v>1</v>
      </c>
      <c r="O845" s="3" t="str">
        <f>IF(Dados[[#This Row],[Nº DE PARCELAS]]=1,"À vista","À Prazo")</f>
        <v>À vista</v>
      </c>
      <c r="P845" s="33">
        <v>43747</v>
      </c>
      <c r="Q845" s="3" t="s">
        <v>7832</v>
      </c>
    </row>
    <row r="846" spans="1:17" ht="15" customHeight="1" x14ac:dyDescent="0.25">
      <c r="A846" s="8" t="s">
        <v>3538</v>
      </c>
      <c r="B846" s="3" t="s">
        <v>70</v>
      </c>
      <c r="C846" s="3" t="s">
        <v>4401</v>
      </c>
      <c r="D846" s="3" t="str">
        <f t="shared" si="26"/>
        <v>Rayssa Brasiliense Salisbury</v>
      </c>
      <c r="E846" s="3">
        <f t="shared" ca="1" si="27"/>
        <v>0.67842516490190452</v>
      </c>
      <c r="F846" s="13" t="s">
        <v>7774</v>
      </c>
      <c r="G846" s="3" t="str">
        <f>Dados[[#This Row],[NOME]]&amp;Dados[[#This Row],[PROVEDOR]]</f>
        <v>Rayssa@hotmail.com</v>
      </c>
      <c r="H846" s="14">
        <v>11</v>
      </c>
      <c r="I846" s="3" t="str">
        <f>VLOOKUP(Dados[[#This Row],[PREFIXO]],DDD!A:C,2,0)</f>
        <v>São Paulo</v>
      </c>
      <c r="J846" s="3" t="str">
        <f>VLOOKUP(Dados[[#This Row],[PREFIXO]],DDD!A:C,3,0)</f>
        <v>Sudeste</v>
      </c>
      <c r="K846" s="3" t="str">
        <f>IF(Dados[[#This Row],[PREÇO ]]=2000,"Produto A",IF(Dados[[#This Row],[PREÇO ]]=1800,"Produto B","Produto C"))</f>
        <v>Produto B</v>
      </c>
      <c r="L846" s="3" t="str">
        <f>IF(Dados[[#This Row],[Nº DE PARCELAS]]=1,"Boleto","Cartão de crédito")</f>
        <v>Cartão de crédito</v>
      </c>
      <c r="M846" s="28">
        <v>1800</v>
      </c>
      <c r="N846" s="5">
        <v>3</v>
      </c>
      <c r="O846" s="3" t="str">
        <f>IF(Dados[[#This Row],[Nº DE PARCELAS]]=1,"À vista","À Prazo")</f>
        <v>À Prazo</v>
      </c>
      <c r="P846" s="33">
        <v>43747</v>
      </c>
      <c r="Q846" s="3" t="s">
        <v>7833</v>
      </c>
    </row>
    <row r="847" spans="1:17" ht="15" customHeight="1" x14ac:dyDescent="0.25">
      <c r="A847" s="8" t="s">
        <v>1287</v>
      </c>
      <c r="B847" s="3" t="s">
        <v>130</v>
      </c>
      <c r="C847" s="3" t="s">
        <v>4369</v>
      </c>
      <c r="D847" s="3" t="str">
        <f t="shared" si="26"/>
        <v>Denyse Farias Ballard</v>
      </c>
      <c r="E847" s="3">
        <f t="shared" ca="1" si="27"/>
        <v>9.0925176868499324E-3</v>
      </c>
      <c r="F847" s="31" t="s">
        <v>7776</v>
      </c>
      <c r="G847" s="3" t="str">
        <f>Dados[[#This Row],[NOME]]&amp;Dados[[#This Row],[PROVEDOR]]</f>
        <v>Denyse@yahoo.com</v>
      </c>
      <c r="H847" s="14">
        <v>86</v>
      </c>
      <c r="I847" s="3" t="str">
        <f>VLOOKUP(Dados[[#This Row],[PREFIXO]],DDD!A:C,2,0)</f>
        <v>Piauí</v>
      </c>
      <c r="J847" s="3" t="str">
        <f>VLOOKUP(Dados[[#This Row],[PREFIXO]],DDD!A:C,3,0)</f>
        <v>Nordeste</v>
      </c>
      <c r="K847" s="3" t="str">
        <f>IF(Dados[[#This Row],[PREÇO ]]=2000,"Produto A",IF(Dados[[#This Row],[PREÇO ]]=1800,"Produto B","Produto C"))</f>
        <v>Produto C</v>
      </c>
      <c r="L847" s="3" t="str">
        <f>IF(Dados[[#This Row],[Nº DE PARCELAS]]=1,"Boleto","Cartão de crédito")</f>
        <v>Cartão de crédito</v>
      </c>
      <c r="M847" s="28">
        <v>1500</v>
      </c>
      <c r="N847" s="5">
        <v>10</v>
      </c>
      <c r="O847" s="3" t="str">
        <f>IF(Dados[[#This Row],[Nº DE PARCELAS]]=1,"À vista","À Prazo")</f>
        <v>À Prazo</v>
      </c>
      <c r="P847" s="33">
        <v>43747</v>
      </c>
      <c r="Q847" s="3" t="s">
        <v>7831</v>
      </c>
    </row>
    <row r="848" spans="1:17" ht="15" customHeight="1" x14ac:dyDescent="0.25">
      <c r="A848" s="8" t="s">
        <v>2964</v>
      </c>
      <c r="B848" s="3" t="s">
        <v>267</v>
      </c>
      <c r="C848" s="3" t="s">
        <v>4373</v>
      </c>
      <c r="D848" s="3" t="str">
        <f t="shared" si="26"/>
        <v>Mathilda Pais Conway</v>
      </c>
      <c r="E848" s="3">
        <f t="shared" ca="1" si="27"/>
        <v>1.3985221025820227E-2</v>
      </c>
      <c r="F848" s="13" t="s">
        <v>7774</v>
      </c>
      <c r="G848" s="3" t="str">
        <f>Dados[[#This Row],[NOME]]&amp;Dados[[#This Row],[PROVEDOR]]</f>
        <v>Mathilda@hotmail.com</v>
      </c>
      <c r="H848" s="14">
        <v>31</v>
      </c>
      <c r="I848" s="3" t="str">
        <f>VLOOKUP(Dados[[#This Row],[PREFIXO]],DDD!A:C,2,0)</f>
        <v>Minas Gerais</v>
      </c>
      <c r="J848" s="3" t="str">
        <f>VLOOKUP(Dados[[#This Row],[PREFIXO]],DDD!A:C,3,0)</f>
        <v>Sudeste</v>
      </c>
      <c r="K848" s="3" t="str">
        <f>IF(Dados[[#This Row],[PREÇO ]]=2000,"Produto A",IF(Dados[[#This Row],[PREÇO ]]=1800,"Produto B","Produto C"))</f>
        <v>Produto C</v>
      </c>
      <c r="L848" s="3" t="str">
        <f>IF(Dados[[#This Row],[Nº DE PARCELAS]]=1,"Boleto","Cartão de crédito")</f>
        <v>Cartão de crédito</v>
      </c>
      <c r="M848" s="28">
        <v>1500</v>
      </c>
      <c r="N848" s="5">
        <v>10</v>
      </c>
      <c r="O848" s="3" t="str">
        <f>IF(Dados[[#This Row],[Nº DE PARCELAS]]=1,"À vista","À Prazo")</f>
        <v>À Prazo</v>
      </c>
      <c r="P848" s="33">
        <v>43748</v>
      </c>
      <c r="Q848" s="3" t="s">
        <v>7833</v>
      </c>
    </row>
    <row r="849" spans="1:17" ht="15" customHeight="1" x14ac:dyDescent="0.25">
      <c r="A849" s="8" t="s">
        <v>2486</v>
      </c>
      <c r="B849" s="3" t="s">
        <v>172</v>
      </c>
      <c r="C849" s="3" t="s">
        <v>4398</v>
      </c>
      <c r="D849" s="3" t="str">
        <f t="shared" si="26"/>
        <v>Laisa Hoffmann Ramsey</v>
      </c>
      <c r="E849" s="3">
        <f t="shared" ca="1" si="27"/>
        <v>0.33506552659087863</v>
      </c>
      <c r="F849" s="31" t="s">
        <v>7775</v>
      </c>
      <c r="G849" s="3" t="str">
        <f>Dados[[#This Row],[NOME]]&amp;Dados[[#This Row],[PROVEDOR]]</f>
        <v>Laisa@gmail.com</v>
      </c>
      <c r="H849" s="14">
        <v>12</v>
      </c>
      <c r="I849" s="3" t="str">
        <f>VLOOKUP(Dados[[#This Row],[PREFIXO]],DDD!A:C,2,0)</f>
        <v>São Paulo</v>
      </c>
      <c r="J849" s="3" t="str">
        <f>VLOOKUP(Dados[[#This Row],[PREFIXO]],DDD!A:C,3,0)</f>
        <v>Sudeste</v>
      </c>
      <c r="K849" s="3" t="str">
        <f>IF(Dados[[#This Row],[PREÇO ]]=2000,"Produto A",IF(Dados[[#This Row],[PREÇO ]]=1800,"Produto B","Produto C"))</f>
        <v>Produto C</v>
      </c>
      <c r="L849" s="3" t="str">
        <f>IF(Dados[[#This Row],[Nº DE PARCELAS]]=1,"Boleto","Cartão de crédito")</f>
        <v>Cartão de crédito</v>
      </c>
      <c r="M849" s="28">
        <v>1500</v>
      </c>
      <c r="N849" s="5">
        <v>9</v>
      </c>
      <c r="O849" s="3" t="str">
        <f>IF(Dados[[#This Row],[Nº DE PARCELAS]]=1,"À vista","À Prazo")</f>
        <v>À Prazo</v>
      </c>
      <c r="P849" s="33">
        <v>43748</v>
      </c>
      <c r="Q849" s="3" t="s">
        <v>7833</v>
      </c>
    </row>
    <row r="850" spans="1:17" ht="15" customHeight="1" x14ac:dyDescent="0.25">
      <c r="A850" s="8" t="s">
        <v>2868</v>
      </c>
      <c r="B850" s="3" t="s">
        <v>171</v>
      </c>
      <c r="C850" s="3" t="s">
        <v>4393</v>
      </c>
      <c r="D850" s="3" t="str">
        <f t="shared" si="26"/>
        <v>Manreet Hidelfonso O’Hara</v>
      </c>
      <c r="E850" s="3">
        <f t="shared" ca="1" si="27"/>
        <v>0.32448872119391192</v>
      </c>
      <c r="F850" s="13" t="s">
        <v>7774</v>
      </c>
      <c r="G850" s="3" t="str">
        <f>Dados[[#This Row],[NOME]]&amp;Dados[[#This Row],[PROVEDOR]]</f>
        <v>Manreet@hotmail.com</v>
      </c>
      <c r="H850" s="14">
        <v>87</v>
      </c>
      <c r="I850" s="3" t="str">
        <f>VLOOKUP(Dados[[#This Row],[PREFIXO]],DDD!A:C,2,0)</f>
        <v>Pernambuco</v>
      </c>
      <c r="J850" s="3" t="str">
        <f>VLOOKUP(Dados[[#This Row],[PREFIXO]],DDD!A:C,3,0)</f>
        <v>Nordeste</v>
      </c>
      <c r="K850" s="3" t="str">
        <f>IF(Dados[[#This Row],[PREÇO ]]=2000,"Produto A",IF(Dados[[#This Row],[PREÇO ]]=1800,"Produto B","Produto C"))</f>
        <v>Produto C</v>
      </c>
      <c r="L850" s="3" t="str">
        <f>IF(Dados[[#This Row],[Nº DE PARCELAS]]=1,"Boleto","Cartão de crédito")</f>
        <v>Cartão de crédito</v>
      </c>
      <c r="M850" s="28">
        <v>1500</v>
      </c>
      <c r="N850" s="5">
        <v>10</v>
      </c>
      <c r="O850" s="3" t="str">
        <f>IF(Dados[[#This Row],[Nº DE PARCELAS]]=1,"À vista","À Prazo")</f>
        <v>À Prazo</v>
      </c>
      <c r="P850" s="33">
        <v>43748</v>
      </c>
      <c r="Q850" s="3" t="s">
        <v>7834</v>
      </c>
    </row>
    <row r="851" spans="1:17" ht="15" customHeight="1" x14ac:dyDescent="0.25">
      <c r="A851" s="8" t="s">
        <v>640</v>
      </c>
      <c r="B851" s="3" t="s">
        <v>252</v>
      </c>
      <c r="C851" s="3" t="s">
        <v>4382</v>
      </c>
      <c r="D851" s="3" t="str">
        <f t="shared" si="26"/>
        <v>Amber Negreiros Frazier</v>
      </c>
      <c r="E851" s="3">
        <f t="shared" ca="1" si="27"/>
        <v>0.1213318637341394</v>
      </c>
      <c r="F851" s="13" t="s">
        <v>7774</v>
      </c>
      <c r="G851" s="3" t="str">
        <f>Dados[[#This Row],[NOME]]&amp;Dados[[#This Row],[PROVEDOR]]</f>
        <v>Amber@hotmail.com</v>
      </c>
      <c r="H851" s="14">
        <v>13</v>
      </c>
      <c r="I851" s="3" t="str">
        <f>VLOOKUP(Dados[[#This Row],[PREFIXO]],DDD!A:C,2,0)</f>
        <v>São Paulo</v>
      </c>
      <c r="J851" s="3" t="str">
        <f>VLOOKUP(Dados[[#This Row],[PREFIXO]],DDD!A:C,3,0)</f>
        <v>Sudeste</v>
      </c>
      <c r="K851" s="3" t="str">
        <f>IF(Dados[[#This Row],[PREÇO ]]=2000,"Produto A",IF(Dados[[#This Row],[PREÇO ]]=1800,"Produto B","Produto C"))</f>
        <v>Produto B</v>
      </c>
      <c r="L851" s="3" t="str">
        <f>IF(Dados[[#This Row],[Nº DE PARCELAS]]=1,"Boleto","Cartão de crédito")</f>
        <v>Cartão de crédito</v>
      </c>
      <c r="M851" s="28">
        <v>1800</v>
      </c>
      <c r="N851" s="5">
        <v>4</v>
      </c>
      <c r="O851" s="3" t="str">
        <f>IF(Dados[[#This Row],[Nº DE PARCELAS]]=1,"À vista","À Prazo")</f>
        <v>À Prazo</v>
      </c>
      <c r="P851" s="33">
        <v>43749</v>
      </c>
      <c r="Q851" s="3" t="s">
        <v>7833</v>
      </c>
    </row>
    <row r="852" spans="1:17" ht="15" customHeight="1" x14ac:dyDescent="0.25">
      <c r="A852" s="8" t="s">
        <v>3824</v>
      </c>
      <c r="B852" s="3" t="s">
        <v>356</v>
      </c>
      <c r="C852" s="3" t="s">
        <v>4376</v>
      </c>
      <c r="D852" s="3" t="str">
        <f t="shared" si="26"/>
        <v>Simona Tavares Daugherty</v>
      </c>
      <c r="E852" s="3">
        <f t="shared" ca="1" si="27"/>
        <v>0.97573061632546498</v>
      </c>
      <c r="F852" s="31" t="s">
        <v>7775</v>
      </c>
      <c r="G852" s="3" t="str">
        <f>Dados[[#This Row],[NOME]]&amp;Dados[[#This Row],[PROVEDOR]]</f>
        <v>Simona@gmail.com</v>
      </c>
      <c r="H852" s="14">
        <v>88</v>
      </c>
      <c r="I852" s="3" t="str">
        <f>VLOOKUP(Dados[[#This Row],[PREFIXO]],DDD!A:C,2,0)</f>
        <v>Ceará</v>
      </c>
      <c r="J852" s="3" t="str">
        <f>VLOOKUP(Dados[[#This Row],[PREFIXO]],DDD!A:C,3,0)</f>
        <v>Nordeste</v>
      </c>
      <c r="K852" s="3" t="str">
        <f>IF(Dados[[#This Row],[PREÇO ]]=2000,"Produto A",IF(Dados[[#This Row],[PREÇO ]]=1800,"Produto B","Produto C"))</f>
        <v>Produto B</v>
      </c>
      <c r="L852" s="3" t="str">
        <f>IF(Dados[[#This Row],[Nº DE PARCELAS]]=1,"Boleto","Cartão de crédito")</f>
        <v>Cartão de crédito</v>
      </c>
      <c r="M852" s="28">
        <v>1800</v>
      </c>
      <c r="N852" s="5">
        <v>6</v>
      </c>
      <c r="O852" s="3" t="str">
        <f>IF(Dados[[#This Row],[Nº DE PARCELAS]]=1,"À vista","À Prazo")</f>
        <v>À Prazo</v>
      </c>
      <c r="P852" s="33">
        <v>43749</v>
      </c>
      <c r="Q852" s="3" t="s">
        <v>7833</v>
      </c>
    </row>
    <row r="853" spans="1:17" ht="15" customHeight="1" x14ac:dyDescent="0.25">
      <c r="A853" s="8" t="s">
        <v>3122</v>
      </c>
      <c r="B853" s="3" t="s">
        <v>40</v>
      </c>
      <c r="C853" s="3" t="s">
        <v>4376</v>
      </c>
      <c r="D853" s="3" t="str">
        <f t="shared" si="26"/>
        <v>Nadja Azeredo Daugherty</v>
      </c>
      <c r="E853" s="3">
        <f t="shared" ca="1" si="27"/>
        <v>0.39980453726970999</v>
      </c>
      <c r="F853" s="13" t="s">
        <v>7774</v>
      </c>
      <c r="G853" s="3" t="str">
        <f>Dados[[#This Row],[NOME]]&amp;Dados[[#This Row],[PROVEDOR]]</f>
        <v>Nadja@hotmail.com</v>
      </c>
      <c r="H853" s="14">
        <v>32</v>
      </c>
      <c r="I853" s="3" t="str">
        <f>VLOOKUP(Dados[[#This Row],[PREFIXO]],DDD!A:C,2,0)</f>
        <v>Minas Gerais</v>
      </c>
      <c r="J853" s="3" t="str">
        <f>VLOOKUP(Dados[[#This Row],[PREFIXO]],DDD!A:C,3,0)</f>
        <v>Sudeste</v>
      </c>
      <c r="K853" s="3" t="str">
        <f>IF(Dados[[#This Row],[PREÇO ]]=2000,"Produto A",IF(Dados[[#This Row],[PREÇO ]]=1800,"Produto B","Produto C"))</f>
        <v>Produto C</v>
      </c>
      <c r="L853" s="3" t="str">
        <f>IF(Dados[[#This Row],[Nº DE PARCELAS]]=1,"Boleto","Cartão de crédito")</f>
        <v>Cartão de crédito</v>
      </c>
      <c r="M853" s="28">
        <v>1500</v>
      </c>
      <c r="N853" s="5">
        <v>8</v>
      </c>
      <c r="O853" s="3" t="str">
        <f>IF(Dados[[#This Row],[Nº DE PARCELAS]]=1,"À vista","À Prazo")</f>
        <v>À Prazo</v>
      </c>
      <c r="P853" s="33">
        <v>43749</v>
      </c>
      <c r="Q853" s="3" t="s">
        <v>7834</v>
      </c>
    </row>
    <row r="854" spans="1:17" ht="15" customHeight="1" x14ac:dyDescent="0.25">
      <c r="A854" s="8" t="s">
        <v>3011</v>
      </c>
      <c r="B854" s="3" t="s">
        <v>314</v>
      </c>
      <c r="C854" s="3" t="s">
        <v>4381</v>
      </c>
      <c r="D854" s="3" t="str">
        <f t="shared" si="26"/>
        <v>Melinie Rebouças Fletcher</v>
      </c>
      <c r="E854" s="3">
        <f t="shared" ca="1" si="27"/>
        <v>0.96985868271189046</v>
      </c>
      <c r="F854" s="13" t="s">
        <v>7774</v>
      </c>
      <c r="G854" s="3" t="str">
        <f>Dados[[#This Row],[NOME]]&amp;Dados[[#This Row],[PROVEDOR]]</f>
        <v>Melinie@hotmail.com</v>
      </c>
      <c r="H854" s="14">
        <v>33</v>
      </c>
      <c r="I854" s="3" t="str">
        <f>VLOOKUP(Dados[[#This Row],[PREFIXO]],DDD!A:C,2,0)</f>
        <v>Minas Gerais</v>
      </c>
      <c r="J854" s="3" t="str">
        <f>VLOOKUP(Dados[[#This Row],[PREFIXO]],DDD!A:C,3,0)</f>
        <v>Sudeste</v>
      </c>
      <c r="K854" s="3" t="str">
        <f>IF(Dados[[#This Row],[PREÇO ]]=2000,"Produto A",IF(Dados[[#This Row],[PREÇO ]]=1800,"Produto B","Produto C"))</f>
        <v>Produto C</v>
      </c>
      <c r="L854" s="3" t="str">
        <f>IF(Dados[[#This Row],[Nº DE PARCELAS]]=1,"Boleto","Cartão de crédito")</f>
        <v>Cartão de crédito</v>
      </c>
      <c r="M854" s="28">
        <v>1500</v>
      </c>
      <c r="N854" s="5">
        <v>10</v>
      </c>
      <c r="O854" s="3" t="str">
        <f>IF(Dados[[#This Row],[Nº DE PARCELAS]]=1,"À vista","À Prazo")</f>
        <v>À Prazo</v>
      </c>
      <c r="P854" s="33">
        <v>43750</v>
      </c>
      <c r="Q854" s="3" t="s">
        <v>7834</v>
      </c>
    </row>
    <row r="855" spans="1:17" ht="15" customHeight="1" x14ac:dyDescent="0.25">
      <c r="A855" s="8" t="s">
        <v>1939</v>
      </c>
      <c r="B855" s="3" t="s">
        <v>11</v>
      </c>
      <c r="C855" s="3" t="s">
        <v>4397</v>
      </c>
      <c r="D855" s="3" t="str">
        <f t="shared" si="26"/>
        <v>Ilizany Alencar Shaw</v>
      </c>
      <c r="E855" s="3">
        <f t="shared" ca="1" si="27"/>
        <v>0.61382839859641913</v>
      </c>
      <c r="F855" s="13" t="s">
        <v>7774</v>
      </c>
      <c r="G855" s="3" t="str">
        <f>Dados[[#This Row],[NOME]]&amp;Dados[[#This Row],[PROVEDOR]]</f>
        <v>Ilizany@hotmail.com</v>
      </c>
      <c r="H855" s="14">
        <v>14</v>
      </c>
      <c r="I855" s="3" t="str">
        <f>VLOOKUP(Dados[[#This Row],[PREFIXO]],DDD!A:C,2,0)</f>
        <v>São Paulo</v>
      </c>
      <c r="J855" s="3" t="str">
        <f>VLOOKUP(Dados[[#This Row],[PREFIXO]],DDD!A:C,3,0)</f>
        <v>Sudeste</v>
      </c>
      <c r="K855" s="3" t="str">
        <f>IF(Dados[[#This Row],[PREÇO ]]=2000,"Produto A",IF(Dados[[#This Row],[PREÇO ]]=1800,"Produto B","Produto C"))</f>
        <v>Produto B</v>
      </c>
      <c r="L855" s="3" t="str">
        <f>IF(Dados[[#This Row],[Nº DE PARCELAS]]=1,"Boleto","Cartão de crédito")</f>
        <v>Cartão de crédito</v>
      </c>
      <c r="M855" s="28">
        <v>1800</v>
      </c>
      <c r="N855" s="5">
        <v>3</v>
      </c>
      <c r="O855" s="3" t="str">
        <f>IF(Dados[[#This Row],[Nº DE PARCELAS]]=1,"À vista","À Prazo")</f>
        <v>À Prazo</v>
      </c>
      <c r="P855" s="33">
        <v>43750</v>
      </c>
      <c r="Q855" s="3" t="s">
        <v>7831</v>
      </c>
    </row>
    <row r="856" spans="1:17" ht="15" customHeight="1" x14ac:dyDescent="0.25">
      <c r="A856" s="8" t="s">
        <v>1373</v>
      </c>
      <c r="B856" s="3" t="s">
        <v>216</v>
      </c>
      <c r="C856" s="3" t="s">
        <v>4377</v>
      </c>
      <c r="D856" s="3" t="str">
        <f t="shared" si="26"/>
        <v>Duana Marques Donovan</v>
      </c>
      <c r="E856" s="3">
        <f t="shared" ca="1" si="27"/>
        <v>0.9069324731875571</v>
      </c>
      <c r="F856" s="31" t="s">
        <v>7775</v>
      </c>
      <c r="G856" s="3" t="str">
        <f>Dados[[#This Row],[NOME]]&amp;Dados[[#This Row],[PROVEDOR]]</f>
        <v>Duana@gmail.com</v>
      </c>
      <c r="H856" s="14">
        <v>89</v>
      </c>
      <c r="I856" s="3" t="str">
        <f>VLOOKUP(Dados[[#This Row],[PREFIXO]],DDD!A:C,2,0)</f>
        <v>Piauí</v>
      </c>
      <c r="J856" s="3" t="str">
        <f>VLOOKUP(Dados[[#This Row],[PREFIXO]],DDD!A:C,3,0)</f>
        <v>Nordeste</v>
      </c>
      <c r="K856" s="3" t="str">
        <f>IF(Dados[[#This Row],[PREÇO ]]=2000,"Produto A",IF(Dados[[#This Row],[PREÇO ]]=1800,"Produto B","Produto C"))</f>
        <v>Produto C</v>
      </c>
      <c r="L856" s="3" t="str">
        <f>IF(Dados[[#This Row],[Nº DE PARCELAS]]=1,"Boleto","Cartão de crédito")</f>
        <v>Cartão de crédito</v>
      </c>
      <c r="M856" s="28">
        <v>1500</v>
      </c>
      <c r="N856" s="5">
        <v>8</v>
      </c>
      <c r="O856" s="3" t="str">
        <f>IF(Dados[[#This Row],[Nº DE PARCELAS]]=1,"À vista","À Prazo")</f>
        <v>À Prazo</v>
      </c>
      <c r="P856" s="33">
        <v>43750</v>
      </c>
      <c r="Q856" s="3" t="s">
        <v>7831</v>
      </c>
    </row>
    <row r="857" spans="1:17" ht="15" customHeight="1" x14ac:dyDescent="0.25">
      <c r="A857" s="8" t="s">
        <v>2367</v>
      </c>
      <c r="B857" s="3" t="s">
        <v>53</v>
      </c>
      <c r="C857" s="3" t="s">
        <v>4396</v>
      </c>
      <c r="D857" s="3" t="str">
        <f t="shared" si="26"/>
        <v>Kendall Bermudes Pollock</v>
      </c>
      <c r="E857" s="3">
        <f t="shared" ca="1" si="27"/>
        <v>0.9018058862147692</v>
      </c>
      <c r="F857" s="31" t="s">
        <v>7775</v>
      </c>
      <c r="G857" s="3" t="str">
        <f>Dados[[#This Row],[NOME]]&amp;Dados[[#This Row],[PROVEDOR]]</f>
        <v>Kendall@gmail.com</v>
      </c>
      <c r="H857" s="14">
        <v>34</v>
      </c>
      <c r="I857" s="3" t="str">
        <f>VLOOKUP(Dados[[#This Row],[PREFIXO]],DDD!A:C,2,0)</f>
        <v>Minas Gerais</v>
      </c>
      <c r="J857" s="3" t="str">
        <f>VLOOKUP(Dados[[#This Row],[PREFIXO]],DDD!A:C,3,0)</f>
        <v>Sudeste</v>
      </c>
      <c r="K857" s="3" t="str">
        <f>IF(Dados[[#This Row],[PREÇO ]]=2000,"Produto A",IF(Dados[[#This Row],[PREÇO ]]=1800,"Produto B","Produto C"))</f>
        <v>Produto A</v>
      </c>
      <c r="L857" s="3" t="str">
        <f>IF(Dados[[#This Row],[Nº DE PARCELAS]]=1,"Boleto","Cartão de crédito")</f>
        <v>Boleto</v>
      </c>
      <c r="M857" s="28">
        <v>2000</v>
      </c>
      <c r="N857" s="5">
        <v>1</v>
      </c>
      <c r="O857" s="3" t="str">
        <f>IF(Dados[[#This Row],[Nº DE PARCELAS]]=1,"À vista","À Prazo")</f>
        <v>À vista</v>
      </c>
      <c r="P857" s="33">
        <v>43751</v>
      </c>
      <c r="Q857" s="3" t="s">
        <v>7833</v>
      </c>
    </row>
    <row r="858" spans="1:17" ht="15" customHeight="1" x14ac:dyDescent="0.25">
      <c r="A858" s="8" t="s">
        <v>987</v>
      </c>
      <c r="B858" s="3" t="s">
        <v>214</v>
      </c>
      <c r="C858" s="3" t="s">
        <v>4379</v>
      </c>
      <c r="D858" s="3" t="str">
        <f t="shared" si="26"/>
        <v>Bryanna Marinho Duncan</v>
      </c>
      <c r="E858" s="3">
        <f t="shared" ca="1" si="27"/>
        <v>0.54351079830949922</v>
      </c>
      <c r="F858" s="13" t="s">
        <v>7774</v>
      </c>
      <c r="G858" s="3" t="str">
        <f>Dados[[#This Row],[NOME]]&amp;Dados[[#This Row],[PROVEDOR]]</f>
        <v>Bryanna@hotmail.com</v>
      </c>
      <c r="H858" s="14">
        <v>15</v>
      </c>
      <c r="I858" s="3" t="str">
        <f>VLOOKUP(Dados[[#This Row],[PREFIXO]],DDD!A:C,2,0)</f>
        <v>São Paulo</v>
      </c>
      <c r="J858" s="3" t="str">
        <f>VLOOKUP(Dados[[#This Row],[PREFIXO]],DDD!A:C,3,0)</f>
        <v>Sudeste</v>
      </c>
      <c r="K858" s="3" t="str">
        <f>IF(Dados[[#This Row],[PREÇO ]]=2000,"Produto A",IF(Dados[[#This Row],[PREÇO ]]=1800,"Produto B","Produto C"))</f>
        <v>Produto B</v>
      </c>
      <c r="L858" s="3" t="str">
        <f>IF(Dados[[#This Row],[Nº DE PARCELAS]]=1,"Boleto","Cartão de crédito")</f>
        <v>Cartão de crédito</v>
      </c>
      <c r="M858" s="28">
        <v>1800</v>
      </c>
      <c r="N858" s="5">
        <v>7</v>
      </c>
      <c r="O858" s="3" t="str">
        <f>IF(Dados[[#This Row],[Nº DE PARCELAS]]=1,"À vista","À Prazo")</f>
        <v>À Prazo</v>
      </c>
      <c r="P858" s="33">
        <v>43751</v>
      </c>
      <c r="Q858" s="3" t="s">
        <v>7833</v>
      </c>
    </row>
    <row r="859" spans="1:17" ht="15" customHeight="1" x14ac:dyDescent="0.25">
      <c r="A859" s="8" t="s">
        <v>736</v>
      </c>
      <c r="B859" s="3" t="s">
        <v>349</v>
      </c>
      <c r="C859" s="3" t="s">
        <v>4400</v>
      </c>
      <c r="D859" s="3" t="str">
        <f t="shared" si="26"/>
        <v>Angy Siqueira Saunders</v>
      </c>
      <c r="E859" s="3">
        <f t="shared" ca="1" si="27"/>
        <v>0.28942744980614665</v>
      </c>
      <c r="F859" s="13" t="s">
        <v>7774</v>
      </c>
      <c r="G859" s="3" t="str">
        <f>Dados[[#This Row],[NOME]]&amp;Dados[[#This Row],[PROVEDOR]]</f>
        <v>Angy@hotmail.com</v>
      </c>
      <c r="H859" s="14">
        <v>91</v>
      </c>
      <c r="I859" s="3" t="str">
        <f>VLOOKUP(Dados[[#This Row],[PREFIXO]],DDD!A:C,2,0)</f>
        <v>Pará</v>
      </c>
      <c r="J859" s="3" t="str">
        <f>VLOOKUP(Dados[[#This Row],[PREFIXO]],DDD!A:C,3,0)</f>
        <v>Norte</v>
      </c>
      <c r="K859" s="3" t="str">
        <f>IF(Dados[[#This Row],[PREÇO ]]=2000,"Produto A",IF(Dados[[#This Row],[PREÇO ]]=1800,"Produto B","Produto C"))</f>
        <v>Produto A</v>
      </c>
      <c r="L859" s="3" t="str">
        <f>IF(Dados[[#This Row],[Nº DE PARCELAS]]=1,"Boleto","Cartão de crédito")</f>
        <v>Boleto</v>
      </c>
      <c r="M859" s="28">
        <v>2000</v>
      </c>
      <c r="N859" s="5">
        <v>1</v>
      </c>
      <c r="O859" s="3" t="str">
        <f>IF(Dados[[#This Row],[Nº DE PARCELAS]]=1,"À vista","À Prazo")</f>
        <v>À vista</v>
      </c>
      <c r="P859" s="33">
        <v>43751</v>
      </c>
      <c r="Q859" s="3" t="s">
        <v>7833</v>
      </c>
    </row>
    <row r="860" spans="1:17" ht="15" customHeight="1" x14ac:dyDescent="0.25">
      <c r="A860" s="8" t="s">
        <v>1210</v>
      </c>
      <c r="B860" s="3" t="s">
        <v>53</v>
      </c>
      <c r="C860" s="3" t="s">
        <v>4370</v>
      </c>
      <c r="D860" s="3" t="str">
        <f t="shared" si="26"/>
        <v>Daina Bermudes Barker</v>
      </c>
      <c r="E860" s="3">
        <f t="shared" ca="1" si="27"/>
        <v>0.64519720078591869</v>
      </c>
      <c r="F860" s="31" t="s">
        <v>7777</v>
      </c>
      <c r="G860" s="3" t="str">
        <f>Dados[[#This Row],[NOME]]&amp;Dados[[#This Row],[PROVEDOR]]</f>
        <v>Daina@ig.com</v>
      </c>
      <c r="H860" s="14">
        <v>35</v>
      </c>
      <c r="I860" s="3" t="str">
        <f>VLOOKUP(Dados[[#This Row],[PREFIXO]],DDD!A:C,2,0)</f>
        <v>Minas Gerais</v>
      </c>
      <c r="J860" s="3" t="str">
        <f>VLOOKUP(Dados[[#This Row],[PREFIXO]],DDD!A:C,3,0)</f>
        <v>Sudeste</v>
      </c>
      <c r="K860" s="3" t="str">
        <f>IF(Dados[[#This Row],[PREÇO ]]=2000,"Produto A",IF(Dados[[#This Row],[PREÇO ]]=1800,"Produto B","Produto C"))</f>
        <v>Produto A</v>
      </c>
      <c r="L860" s="3" t="str">
        <f>IF(Dados[[#This Row],[Nº DE PARCELAS]]=1,"Boleto","Cartão de crédito")</f>
        <v>Boleto</v>
      </c>
      <c r="M860" s="28">
        <v>2000</v>
      </c>
      <c r="N860" s="5">
        <v>1</v>
      </c>
      <c r="O860" s="3" t="str">
        <f>IF(Dados[[#This Row],[Nº DE PARCELAS]]=1,"À vista","À Prazo")</f>
        <v>À vista</v>
      </c>
      <c r="P860" s="33">
        <v>43752</v>
      </c>
      <c r="Q860" s="3" t="s">
        <v>7833</v>
      </c>
    </row>
    <row r="861" spans="1:17" ht="15" customHeight="1" x14ac:dyDescent="0.25">
      <c r="A861" s="8" t="s">
        <v>1178</v>
      </c>
      <c r="B861" s="3" t="s">
        <v>21</v>
      </c>
      <c r="C861" s="3" t="s">
        <v>4377</v>
      </c>
      <c r="D861" s="3" t="str">
        <f t="shared" si="26"/>
        <v>Crécia Amorim Donovan</v>
      </c>
      <c r="E861" s="3">
        <f t="shared" ca="1" si="27"/>
        <v>0.89104220717090066</v>
      </c>
      <c r="F861" s="31" t="s">
        <v>7776</v>
      </c>
      <c r="G861" s="3" t="str">
        <f>Dados[[#This Row],[NOME]]&amp;Dados[[#This Row],[PROVEDOR]]</f>
        <v>Crécia@yahoo.com</v>
      </c>
      <c r="H861" s="14">
        <v>92</v>
      </c>
      <c r="I861" s="3" t="str">
        <f>VLOOKUP(Dados[[#This Row],[PREFIXO]],DDD!A:C,2,0)</f>
        <v>Amazonas</v>
      </c>
      <c r="J861" s="3" t="str">
        <f>VLOOKUP(Dados[[#This Row],[PREFIXO]],DDD!A:C,3,0)</f>
        <v>Norte</v>
      </c>
      <c r="K861" s="3" t="str">
        <f>IF(Dados[[#This Row],[PREÇO ]]=2000,"Produto A",IF(Dados[[#This Row],[PREÇO ]]=1800,"Produto B","Produto C"))</f>
        <v>Produto B</v>
      </c>
      <c r="L861" s="3" t="str">
        <f>IF(Dados[[#This Row],[Nº DE PARCELAS]]=1,"Boleto","Cartão de crédito")</f>
        <v>Cartão de crédito</v>
      </c>
      <c r="M861" s="28">
        <v>1800</v>
      </c>
      <c r="N861" s="5">
        <v>5</v>
      </c>
      <c r="O861" s="3" t="str">
        <f>IF(Dados[[#This Row],[Nº DE PARCELAS]]=1,"À vista","À Prazo")</f>
        <v>À Prazo</v>
      </c>
      <c r="P861" s="33">
        <v>43752</v>
      </c>
      <c r="Q861" s="3" t="s">
        <v>7833</v>
      </c>
    </row>
    <row r="862" spans="1:17" ht="15" customHeight="1" x14ac:dyDescent="0.25">
      <c r="A862" s="8" t="s">
        <v>3761</v>
      </c>
      <c r="B862" s="3" t="s">
        <v>293</v>
      </c>
      <c r="C862" s="3" t="s">
        <v>4390</v>
      </c>
      <c r="D862" s="3" t="str">
        <f t="shared" si="26"/>
        <v>Shabih Pimentel McBride</v>
      </c>
      <c r="E862" s="3">
        <f t="shared" ca="1" si="27"/>
        <v>0.72644682252717652</v>
      </c>
      <c r="F862" s="31" t="s">
        <v>7775</v>
      </c>
      <c r="G862" s="3" t="str">
        <f>Dados[[#This Row],[NOME]]&amp;Dados[[#This Row],[PROVEDOR]]</f>
        <v>Shabih@gmail.com</v>
      </c>
      <c r="H862" s="14">
        <v>16</v>
      </c>
      <c r="I862" s="3" t="str">
        <f>VLOOKUP(Dados[[#This Row],[PREFIXO]],DDD!A:C,2,0)</f>
        <v>São Paulo</v>
      </c>
      <c r="J862" s="3" t="str">
        <f>VLOOKUP(Dados[[#This Row],[PREFIXO]],DDD!A:C,3,0)</f>
        <v>Sudeste</v>
      </c>
      <c r="K862" s="3" t="str">
        <f>IF(Dados[[#This Row],[PREÇO ]]=2000,"Produto A",IF(Dados[[#This Row],[PREÇO ]]=1800,"Produto B","Produto C"))</f>
        <v>Produto C</v>
      </c>
      <c r="L862" s="3" t="str">
        <f>IF(Dados[[#This Row],[Nº DE PARCELAS]]=1,"Boleto","Cartão de crédito")</f>
        <v>Cartão de crédito</v>
      </c>
      <c r="M862" s="28">
        <v>1500</v>
      </c>
      <c r="N862" s="5">
        <v>8</v>
      </c>
      <c r="O862" s="3" t="str">
        <f>IF(Dados[[#This Row],[Nº DE PARCELAS]]=1,"À vista","À Prazo")</f>
        <v>À Prazo</v>
      </c>
      <c r="P862" s="33">
        <v>43752</v>
      </c>
      <c r="Q862" s="3" t="s">
        <v>7833</v>
      </c>
    </row>
    <row r="863" spans="1:17" ht="15" customHeight="1" x14ac:dyDescent="0.25">
      <c r="A863" s="8" t="s">
        <v>3163</v>
      </c>
      <c r="B863" s="3" t="s">
        <v>81</v>
      </c>
      <c r="C863" s="3" t="s">
        <v>4378</v>
      </c>
      <c r="D863" s="3" t="str">
        <f t="shared" si="26"/>
        <v>Natália Camões Dempsey</v>
      </c>
      <c r="E863" s="3">
        <f t="shared" ca="1" si="27"/>
        <v>0.86311107322793856</v>
      </c>
      <c r="F863" s="31" t="s">
        <v>7775</v>
      </c>
      <c r="G863" s="3" t="str">
        <f>Dados[[#This Row],[NOME]]&amp;Dados[[#This Row],[PROVEDOR]]</f>
        <v>Natália@gmail.com</v>
      </c>
      <c r="H863" s="14">
        <v>93</v>
      </c>
      <c r="I863" s="3" t="str">
        <f>VLOOKUP(Dados[[#This Row],[PREFIXO]],DDD!A:C,2,0)</f>
        <v>Pará</v>
      </c>
      <c r="J863" s="3" t="str">
        <f>VLOOKUP(Dados[[#This Row],[PREFIXO]],DDD!A:C,3,0)</f>
        <v>Norte</v>
      </c>
      <c r="K863" s="3" t="str">
        <f>IF(Dados[[#This Row],[PREÇO ]]=2000,"Produto A",IF(Dados[[#This Row],[PREÇO ]]=1800,"Produto B","Produto C"))</f>
        <v>Produto B</v>
      </c>
      <c r="L863" s="3" t="str">
        <f>IF(Dados[[#This Row],[Nº DE PARCELAS]]=1,"Boleto","Cartão de crédito")</f>
        <v>Cartão de crédito</v>
      </c>
      <c r="M863" s="28">
        <v>1800</v>
      </c>
      <c r="N863" s="5">
        <v>7</v>
      </c>
      <c r="O863" s="3" t="str">
        <f>IF(Dados[[#This Row],[Nº DE PARCELAS]]=1,"À vista","À Prazo")</f>
        <v>À Prazo</v>
      </c>
      <c r="P863" s="33">
        <v>43753</v>
      </c>
      <c r="Q863" s="3" t="s">
        <v>7834</v>
      </c>
    </row>
    <row r="864" spans="1:17" ht="15" customHeight="1" x14ac:dyDescent="0.25">
      <c r="A864" s="8" t="s">
        <v>3565</v>
      </c>
      <c r="B864" s="3" t="s">
        <v>97</v>
      </c>
      <c r="C864" s="3" t="s">
        <v>4389</v>
      </c>
      <c r="D864" s="3" t="str">
        <f t="shared" si="26"/>
        <v>Ricielle Coentrão McCracken</v>
      </c>
      <c r="E864" s="3">
        <f t="shared" ca="1" si="27"/>
        <v>0.14538972392672977</v>
      </c>
      <c r="F864" s="31" t="s">
        <v>7776</v>
      </c>
      <c r="G864" s="3" t="str">
        <f>Dados[[#This Row],[NOME]]&amp;Dados[[#This Row],[PROVEDOR]]</f>
        <v>Ricielle@yahoo.com</v>
      </c>
      <c r="H864" s="14">
        <v>17</v>
      </c>
      <c r="I864" s="3" t="str">
        <f>VLOOKUP(Dados[[#This Row],[PREFIXO]],DDD!A:C,2,0)</f>
        <v>São Paulo</v>
      </c>
      <c r="J864" s="3" t="str">
        <f>VLOOKUP(Dados[[#This Row],[PREFIXO]],DDD!A:C,3,0)</f>
        <v>Sudeste</v>
      </c>
      <c r="K864" s="3" t="str">
        <f>IF(Dados[[#This Row],[PREÇO ]]=2000,"Produto A",IF(Dados[[#This Row],[PREÇO ]]=1800,"Produto B","Produto C"))</f>
        <v>Produto B</v>
      </c>
      <c r="L864" s="3" t="str">
        <f>IF(Dados[[#This Row],[Nº DE PARCELAS]]=1,"Boleto","Cartão de crédito")</f>
        <v>Cartão de crédito</v>
      </c>
      <c r="M864" s="28">
        <v>1800</v>
      </c>
      <c r="N864" s="5">
        <v>3</v>
      </c>
      <c r="O864" s="3" t="str">
        <f>IF(Dados[[#This Row],[Nº DE PARCELAS]]=1,"À vista","À Prazo")</f>
        <v>À Prazo</v>
      </c>
      <c r="P864" s="33">
        <v>43753</v>
      </c>
      <c r="Q864" s="3" t="s">
        <v>7834</v>
      </c>
    </row>
    <row r="865" spans="1:17" ht="15" customHeight="1" x14ac:dyDescent="0.25">
      <c r="A865" s="8" t="s">
        <v>4346</v>
      </c>
      <c r="B865" s="3" t="s">
        <v>106</v>
      </c>
      <c r="C865" s="3" t="s">
        <v>4390</v>
      </c>
      <c r="D865" s="3" t="str">
        <f t="shared" si="26"/>
        <v>Ziva Cruz McBride</v>
      </c>
      <c r="E865" s="3">
        <f t="shared" ca="1" si="27"/>
        <v>8.5317922254289025E-2</v>
      </c>
      <c r="F865" s="31" t="s">
        <v>7777</v>
      </c>
      <c r="G865" s="3" t="str">
        <f>Dados[[#This Row],[NOME]]&amp;Dados[[#This Row],[PROVEDOR]]</f>
        <v>Ziva@ig.com</v>
      </c>
      <c r="H865" s="14">
        <v>37</v>
      </c>
      <c r="I865" s="3" t="str">
        <f>VLOOKUP(Dados[[#This Row],[PREFIXO]],DDD!A:C,2,0)</f>
        <v>Minas Gerais</v>
      </c>
      <c r="J865" s="3" t="str">
        <f>VLOOKUP(Dados[[#This Row],[PREFIXO]],DDD!A:C,3,0)</f>
        <v>Sudeste</v>
      </c>
      <c r="K865" s="3" t="str">
        <f>IF(Dados[[#This Row],[PREÇO ]]=2000,"Produto A",IF(Dados[[#This Row],[PREÇO ]]=1800,"Produto B","Produto C"))</f>
        <v>Produto C</v>
      </c>
      <c r="L865" s="3" t="str">
        <f>IF(Dados[[#This Row],[Nº DE PARCELAS]]=1,"Boleto","Cartão de crédito")</f>
        <v>Cartão de crédito</v>
      </c>
      <c r="M865" s="28">
        <v>1500</v>
      </c>
      <c r="N865" s="5">
        <v>10</v>
      </c>
      <c r="O865" s="3" t="str">
        <f>IF(Dados[[#This Row],[Nº DE PARCELAS]]=1,"À vista","À Prazo")</f>
        <v>À Prazo</v>
      </c>
      <c r="P865" s="33">
        <v>43753</v>
      </c>
      <c r="Q865" s="3" t="s">
        <v>7832</v>
      </c>
    </row>
    <row r="866" spans="1:17" ht="15" customHeight="1" x14ac:dyDescent="0.25">
      <c r="A866" s="8" t="s">
        <v>539</v>
      </c>
      <c r="B866" s="3" t="s">
        <v>151</v>
      </c>
      <c r="C866" s="3" t="s">
        <v>4397</v>
      </c>
      <c r="D866" s="3" t="str">
        <f t="shared" si="26"/>
        <v>Aleesha Furtado Shaw</v>
      </c>
      <c r="E866" s="3">
        <f t="shared" ca="1" si="27"/>
        <v>0.63275625397272572</v>
      </c>
      <c r="F866" s="13" t="s">
        <v>7774</v>
      </c>
      <c r="G866" s="3" t="str">
        <f>Dados[[#This Row],[NOME]]&amp;Dados[[#This Row],[PROVEDOR]]</f>
        <v>Aleesha@hotmail.com</v>
      </c>
      <c r="H866" s="14">
        <v>94</v>
      </c>
      <c r="I866" s="3" t="str">
        <f>VLOOKUP(Dados[[#This Row],[PREFIXO]],DDD!A:C,2,0)</f>
        <v>Pará</v>
      </c>
      <c r="J866" s="3" t="str">
        <f>VLOOKUP(Dados[[#This Row],[PREFIXO]],DDD!A:C,3,0)</f>
        <v>Norte</v>
      </c>
      <c r="K866" s="3" t="str">
        <f>IF(Dados[[#This Row],[PREÇO ]]=2000,"Produto A",IF(Dados[[#This Row],[PREÇO ]]=1800,"Produto B","Produto C"))</f>
        <v>Produto B</v>
      </c>
      <c r="L866" s="3" t="str">
        <f>IF(Dados[[#This Row],[Nº DE PARCELAS]]=1,"Boleto","Cartão de crédito")</f>
        <v>Cartão de crédito</v>
      </c>
      <c r="M866" s="28">
        <v>1800</v>
      </c>
      <c r="N866" s="5">
        <v>6</v>
      </c>
      <c r="O866" s="3" t="str">
        <f>IF(Dados[[#This Row],[Nº DE PARCELAS]]=1,"À vista","À Prazo")</f>
        <v>À Prazo</v>
      </c>
      <c r="P866" s="33">
        <v>43754</v>
      </c>
      <c r="Q866" s="3" t="s">
        <v>7833</v>
      </c>
    </row>
    <row r="867" spans="1:17" ht="15" customHeight="1" x14ac:dyDescent="0.25">
      <c r="A867" s="8" t="s">
        <v>4016</v>
      </c>
      <c r="B867" s="3" t="s">
        <v>162</v>
      </c>
      <c r="C867" s="3" t="s">
        <v>4373</v>
      </c>
      <c r="D867" s="3" t="str">
        <f t="shared" si="26"/>
        <v>Thalita Gonçalves Conway</v>
      </c>
      <c r="E867" s="3">
        <f t="shared" ca="1" si="27"/>
        <v>0.56984350987584331</v>
      </c>
      <c r="F867" s="31" t="s">
        <v>7776</v>
      </c>
      <c r="G867" s="3" t="str">
        <f>Dados[[#This Row],[NOME]]&amp;Dados[[#This Row],[PROVEDOR]]</f>
        <v>Thalita@yahoo.com</v>
      </c>
      <c r="H867" s="14">
        <v>18</v>
      </c>
      <c r="I867" s="3" t="str">
        <f>VLOOKUP(Dados[[#This Row],[PREFIXO]],DDD!A:C,2,0)</f>
        <v>São Paulo</v>
      </c>
      <c r="J867" s="3" t="str">
        <f>VLOOKUP(Dados[[#This Row],[PREFIXO]],DDD!A:C,3,0)</f>
        <v>Sudeste</v>
      </c>
      <c r="K867" s="3" t="str">
        <f>IF(Dados[[#This Row],[PREÇO ]]=2000,"Produto A",IF(Dados[[#This Row],[PREÇO ]]=1800,"Produto B","Produto C"))</f>
        <v>Produto C</v>
      </c>
      <c r="L867" s="3" t="str">
        <f>IF(Dados[[#This Row],[Nº DE PARCELAS]]=1,"Boleto","Cartão de crédito")</f>
        <v>Cartão de crédito</v>
      </c>
      <c r="M867" s="28">
        <v>1500</v>
      </c>
      <c r="N867" s="5">
        <v>9</v>
      </c>
      <c r="O867" s="3" t="str">
        <f>IF(Dados[[#This Row],[Nº DE PARCELAS]]=1,"À vista","À Prazo")</f>
        <v>À Prazo</v>
      </c>
      <c r="P867" s="33">
        <v>43754</v>
      </c>
      <c r="Q867" s="3" t="s">
        <v>7834</v>
      </c>
    </row>
    <row r="868" spans="1:17" ht="15" customHeight="1" x14ac:dyDescent="0.25">
      <c r="A868" s="8" t="s">
        <v>2181</v>
      </c>
      <c r="B868" s="3" t="s">
        <v>253</v>
      </c>
      <c r="C868" s="3" t="s">
        <v>4404</v>
      </c>
      <c r="D868" s="3" t="str">
        <f t="shared" si="26"/>
        <v>Joicy Negrete Vaughn</v>
      </c>
      <c r="E868" s="3">
        <f t="shared" ca="1" si="27"/>
        <v>0.94567177137393388</v>
      </c>
      <c r="F868" s="31" t="s">
        <v>7775</v>
      </c>
      <c r="G868" s="3" t="str">
        <f>Dados[[#This Row],[NOME]]&amp;Dados[[#This Row],[PROVEDOR]]</f>
        <v>Joicy@gmail.com</v>
      </c>
      <c r="H868" s="14">
        <v>38</v>
      </c>
      <c r="I868" s="3" t="str">
        <f>VLOOKUP(Dados[[#This Row],[PREFIXO]],DDD!A:C,2,0)</f>
        <v>Minas Gerais</v>
      </c>
      <c r="J868" s="3" t="str">
        <f>VLOOKUP(Dados[[#This Row],[PREFIXO]],DDD!A:C,3,0)</f>
        <v>Sudeste</v>
      </c>
      <c r="K868" s="3" t="str">
        <f>IF(Dados[[#This Row],[PREÇO ]]=2000,"Produto A",IF(Dados[[#This Row],[PREÇO ]]=1800,"Produto B","Produto C"))</f>
        <v>Produto A</v>
      </c>
      <c r="L868" s="3" t="str">
        <f>IF(Dados[[#This Row],[Nº DE PARCELAS]]=1,"Boleto","Cartão de crédito")</f>
        <v>Boleto</v>
      </c>
      <c r="M868" s="28">
        <v>2000</v>
      </c>
      <c r="N868" s="5">
        <v>1</v>
      </c>
      <c r="O868" s="3" t="str">
        <f>IF(Dados[[#This Row],[Nº DE PARCELAS]]=1,"À vista","À Prazo")</f>
        <v>À vista</v>
      </c>
      <c r="P868" s="33">
        <v>43754</v>
      </c>
      <c r="Q868" s="3" t="s">
        <v>7834</v>
      </c>
    </row>
    <row r="869" spans="1:17" ht="15" customHeight="1" x14ac:dyDescent="0.25">
      <c r="A869" s="8" t="s">
        <v>3339</v>
      </c>
      <c r="B869" s="3" t="s">
        <v>257</v>
      </c>
      <c r="C869" s="3" t="s">
        <v>4397</v>
      </c>
      <c r="D869" s="3" t="str">
        <f t="shared" si="26"/>
        <v>Nzambi Noronha Shaw</v>
      </c>
      <c r="E869" s="3">
        <f t="shared" ca="1" si="27"/>
        <v>0.77879286503281508</v>
      </c>
      <c r="F869" s="31" t="s">
        <v>7775</v>
      </c>
      <c r="G869" s="3" t="str">
        <f>Dados[[#This Row],[NOME]]&amp;Dados[[#This Row],[PROVEDOR]]</f>
        <v>Nzambi@gmail.com</v>
      </c>
      <c r="H869" s="14">
        <v>95</v>
      </c>
      <c r="I869" s="3" t="str">
        <f>VLOOKUP(Dados[[#This Row],[PREFIXO]],DDD!A:C,2,0)</f>
        <v>Roraima</v>
      </c>
      <c r="J869" s="3" t="str">
        <f>VLOOKUP(Dados[[#This Row],[PREFIXO]],DDD!A:C,3,0)</f>
        <v>Norte</v>
      </c>
      <c r="K869" s="3" t="str">
        <f>IF(Dados[[#This Row],[PREÇO ]]=2000,"Produto A",IF(Dados[[#This Row],[PREÇO ]]=1800,"Produto B","Produto C"))</f>
        <v>Produto A</v>
      </c>
      <c r="L869" s="3" t="str">
        <f>IF(Dados[[#This Row],[Nº DE PARCELAS]]=1,"Boleto","Cartão de crédito")</f>
        <v>Boleto</v>
      </c>
      <c r="M869" s="28">
        <v>2000</v>
      </c>
      <c r="N869" s="5">
        <v>1</v>
      </c>
      <c r="O869" s="3" t="str">
        <f>IF(Dados[[#This Row],[Nº DE PARCELAS]]=1,"À vista","À Prazo")</f>
        <v>À vista</v>
      </c>
      <c r="P869" s="33">
        <v>43755</v>
      </c>
      <c r="Q869" s="3" t="s">
        <v>7834</v>
      </c>
    </row>
    <row r="870" spans="1:17" ht="15" customHeight="1" x14ac:dyDescent="0.25">
      <c r="A870" s="8" t="s">
        <v>2416</v>
      </c>
      <c r="B870" s="3" t="s">
        <v>102</v>
      </c>
      <c r="C870" s="3" t="s">
        <v>4368</v>
      </c>
      <c r="D870" s="3" t="str">
        <f t="shared" si="26"/>
        <v>Khyara Costa Weber</v>
      </c>
      <c r="E870" s="3">
        <f t="shared" ca="1" si="27"/>
        <v>0.55288749110968249</v>
      </c>
      <c r="F870" s="31" t="s">
        <v>7777</v>
      </c>
      <c r="G870" s="3" t="str">
        <f>Dados[[#This Row],[NOME]]&amp;Dados[[#This Row],[PROVEDOR]]</f>
        <v>Khyara@ig.com</v>
      </c>
      <c r="H870" s="14">
        <v>41</v>
      </c>
      <c r="I870" s="3" t="str">
        <f>VLOOKUP(Dados[[#This Row],[PREFIXO]],DDD!A:C,2,0)</f>
        <v>Paraná</v>
      </c>
      <c r="J870" s="3" t="str">
        <f>VLOOKUP(Dados[[#This Row],[PREFIXO]],DDD!A:C,3,0)</f>
        <v>Sul</v>
      </c>
      <c r="K870" s="3" t="str">
        <f>IF(Dados[[#This Row],[PREÇO ]]=2000,"Produto A",IF(Dados[[#This Row],[PREÇO ]]=1800,"Produto B","Produto C"))</f>
        <v>Produto A</v>
      </c>
      <c r="L870" s="3" t="str">
        <f>IF(Dados[[#This Row],[Nº DE PARCELAS]]=1,"Boleto","Cartão de crédito")</f>
        <v>Boleto</v>
      </c>
      <c r="M870" s="28">
        <v>2000</v>
      </c>
      <c r="N870" s="5">
        <v>1</v>
      </c>
      <c r="O870" s="3" t="str">
        <f>IF(Dados[[#This Row],[Nº DE PARCELAS]]=1,"À vista","À Prazo")</f>
        <v>À vista</v>
      </c>
      <c r="P870" s="33">
        <v>43755</v>
      </c>
      <c r="Q870" s="3" t="s">
        <v>7834</v>
      </c>
    </row>
    <row r="871" spans="1:17" ht="15" customHeight="1" x14ac:dyDescent="0.25">
      <c r="A871" s="8" t="s">
        <v>685</v>
      </c>
      <c r="B871" s="3" t="s">
        <v>297</v>
      </c>
      <c r="C871" s="3" t="s">
        <v>4387</v>
      </c>
      <c r="D871" s="3" t="str">
        <f t="shared" si="26"/>
        <v>Analie Placides Kerr</v>
      </c>
      <c r="E871" s="3">
        <f t="shared" ca="1" si="27"/>
        <v>0.83974073976986308</v>
      </c>
      <c r="F871" s="13" t="s">
        <v>7774</v>
      </c>
      <c r="G871" s="3" t="str">
        <f>Dados[[#This Row],[NOME]]&amp;Dados[[#This Row],[PROVEDOR]]</f>
        <v>Analie@hotmail.com</v>
      </c>
      <c r="H871" s="14">
        <v>19</v>
      </c>
      <c r="I871" s="3" t="str">
        <f>VLOOKUP(Dados[[#This Row],[PREFIXO]],DDD!A:C,2,0)</f>
        <v>São Paulo</v>
      </c>
      <c r="J871" s="3" t="str">
        <f>VLOOKUP(Dados[[#This Row],[PREFIXO]],DDD!A:C,3,0)</f>
        <v>Sudeste</v>
      </c>
      <c r="K871" s="3" t="str">
        <f>IF(Dados[[#This Row],[PREÇO ]]=2000,"Produto A",IF(Dados[[#This Row],[PREÇO ]]=1800,"Produto B","Produto C"))</f>
        <v>Produto A</v>
      </c>
      <c r="L871" s="3" t="str">
        <f>IF(Dados[[#This Row],[Nº DE PARCELAS]]=1,"Boleto","Cartão de crédito")</f>
        <v>Boleto</v>
      </c>
      <c r="M871" s="28">
        <v>2000</v>
      </c>
      <c r="N871" s="5">
        <v>1</v>
      </c>
      <c r="O871" s="3" t="str">
        <f>IF(Dados[[#This Row],[Nº DE PARCELAS]]=1,"À vista","À Prazo")</f>
        <v>À vista</v>
      </c>
      <c r="P871" s="33">
        <v>43755</v>
      </c>
      <c r="Q871" s="3" t="s">
        <v>7832</v>
      </c>
    </row>
    <row r="872" spans="1:17" ht="15" customHeight="1" x14ac:dyDescent="0.25">
      <c r="A872" s="8" t="s">
        <v>917</v>
      </c>
      <c r="B872" s="3" t="s">
        <v>144</v>
      </c>
      <c r="C872" s="3" t="s">
        <v>4386</v>
      </c>
      <c r="D872" s="3" t="str">
        <f t="shared" si="26"/>
        <v>Basant Fontes Higgins</v>
      </c>
      <c r="E872" s="3">
        <f t="shared" ca="1" si="27"/>
        <v>0.25967600989372852</v>
      </c>
      <c r="F872" s="13" t="s">
        <v>7774</v>
      </c>
      <c r="G872" s="3" t="str">
        <f>Dados[[#This Row],[NOME]]&amp;Dados[[#This Row],[PROVEDOR]]</f>
        <v>Basant@hotmail.com</v>
      </c>
      <c r="H872" s="14">
        <v>96</v>
      </c>
      <c r="I872" s="3" t="str">
        <f>VLOOKUP(Dados[[#This Row],[PREFIXO]],DDD!A:C,2,0)</f>
        <v>Amapá</v>
      </c>
      <c r="J872" s="3" t="str">
        <f>VLOOKUP(Dados[[#This Row],[PREFIXO]],DDD!A:C,3,0)</f>
        <v>Norte</v>
      </c>
      <c r="K872" s="3" t="str">
        <f>IF(Dados[[#This Row],[PREÇO ]]=2000,"Produto A",IF(Dados[[#This Row],[PREÇO ]]=1800,"Produto B","Produto C"))</f>
        <v>Produto B</v>
      </c>
      <c r="L872" s="3" t="str">
        <f>IF(Dados[[#This Row],[Nº DE PARCELAS]]=1,"Boleto","Cartão de crédito")</f>
        <v>Cartão de crédito</v>
      </c>
      <c r="M872" s="28">
        <v>1800</v>
      </c>
      <c r="N872" s="5">
        <v>5</v>
      </c>
      <c r="O872" s="3" t="str">
        <f>IF(Dados[[#This Row],[Nº DE PARCELAS]]=1,"À vista","À Prazo")</f>
        <v>À Prazo</v>
      </c>
      <c r="P872" s="33">
        <v>43756</v>
      </c>
      <c r="Q872" s="3" t="s">
        <v>7834</v>
      </c>
    </row>
    <row r="873" spans="1:17" ht="15" customHeight="1" x14ac:dyDescent="0.25">
      <c r="A873" s="8" t="s">
        <v>3548</v>
      </c>
      <c r="B873" s="3" t="s">
        <v>80</v>
      </c>
      <c r="C873" s="3" t="s">
        <v>4373</v>
      </c>
      <c r="D873" s="3" t="str">
        <f t="shared" si="26"/>
        <v>Reezma Caminha Conway</v>
      </c>
      <c r="E873" s="3">
        <f t="shared" ca="1" si="27"/>
        <v>0.69686985109647626</v>
      </c>
      <c r="F873" s="31" t="s">
        <v>7775</v>
      </c>
      <c r="G873" s="3" t="str">
        <f>Dados[[#This Row],[NOME]]&amp;Dados[[#This Row],[PROVEDOR]]</f>
        <v>Reezma@gmail.com</v>
      </c>
      <c r="H873" s="14">
        <v>42</v>
      </c>
      <c r="I873" s="3" t="str">
        <f>VLOOKUP(Dados[[#This Row],[PREFIXO]],DDD!A:C,2,0)</f>
        <v>Paraná</v>
      </c>
      <c r="J873" s="3" t="str">
        <f>VLOOKUP(Dados[[#This Row],[PREFIXO]],DDD!A:C,3,0)</f>
        <v>Sul</v>
      </c>
      <c r="K873" s="3" t="str">
        <f>IF(Dados[[#This Row],[PREÇO ]]=2000,"Produto A",IF(Dados[[#This Row],[PREÇO ]]=1800,"Produto B","Produto C"))</f>
        <v>Produto A</v>
      </c>
      <c r="L873" s="3" t="str">
        <f>IF(Dados[[#This Row],[Nº DE PARCELAS]]=1,"Boleto","Cartão de crédito")</f>
        <v>Cartão de crédito</v>
      </c>
      <c r="M873" s="28">
        <v>2000</v>
      </c>
      <c r="N873" s="5">
        <v>2</v>
      </c>
      <c r="O873" s="3" t="str">
        <f>IF(Dados[[#This Row],[Nº DE PARCELAS]]=1,"À vista","À Prazo")</f>
        <v>À Prazo</v>
      </c>
      <c r="P873" s="33">
        <v>43756</v>
      </c>
      <c r="Q873" s="3" t="s">
        <v>7832</v>
      </c>
    </row>
    <row r="874" spans="1:17" ht="15" customHeight="1" x14ac:dyDescent="0.25">
      <c r="A874" s="8" t="s">
        <v>2038</v>
      </c>
      <c r="B874" s="3" t="s">
        <v>110</v>
      </c>
      <c r="C874" s="3" t="s">
        <v>4380</v>
      </c>
      <c r="D874" s="3" t="str">
        <f t="shared" si="26"/>
        <v>Ivy Dambros Faulkner</v>
      </c>
      <c r="E874" s="3">
        <f t="shared" ca="1" si="27"/>
        <v>0.87702752359550273</v>
      </c>
      <c r="F874" s="31" t="s">
        <v>7775</v>
      </c>
      <c r="G874" s="3" t="str">
        <f>Dados[[#This Row],[NOME]]&amp;Dados[[#This Row],[PROVEDOR]]</f>
        <v>Ivy@gmail.com</v>
      </c>
      <c r="H874" s="14">
        <v>21</v>
      </c>
      <c r="I874" s="3" t="str">
        <f>VLOOKUP(Dados[[#This Row],[PREFIXO]],DDD!A:C,2,0)</f>
        <v>Rio de Janeiro</v>
      </c>
      <c r="J874" s="3" t="str">
        <f>VLOOKUP(Dados[[#This Row],[PREFIXO]],DDD!A:C,3,0)</f>
        <v>Sudeste</v>
      </c>
      <c r="K874" s="3" t="str">
        <f>IF(Dados[[#This Row],[PREÇO ]]=2000,"Produto A",IF(Dados[[#This Row],[PREÇO ]]=1800,"Produto B","Produto C"))</f>
        <v>Produto A</v>
      </c>
      <c r="L874" s="3" t="str">
        <f>IF(Dados[[#This Row],[Nº DE PARCELAS]]=1,"Boleto","Cartão de crédito")</f>
        <v>Boleto</v>
      </c>
      <c r="M874" s="28">
        <v>2000</v>
      </c>
      <c r="N874" s="5">
        <v>1</v>
      </c>
      <c r="O874" s="3" t="str">
        <f>IF(Dados[[#This Row],[Nº DE PARCELAS]]=1,"À vista","À Prazo")</f>
        <v>À vista</v>
      </c>
      <c r="P874" s="33">
        <v>43756</v>
      </c>
      <c r="Q874" s="3" t="s">
        <v>7834</v>
      </c>
    </row>
    <row r="875" spans="1:17" ht="15" customHeight="1" x14ac:dyDescent="0.25">
      <c r="A875" s="8" t="s">
        <v>1441</v>
      </c>
      <c r="B875" s="3" t="s">
        <v>284</v>
      </c>
      <c r="C875" s="3" t="s">
        <v>4404</v>
      </c>
      <c r="D875" s="3" t="str">
        <f t="shared" si="26"/>
        <v>Eliane Pensamento Vaughn</v>
      </c>
      <c r="E875" s="3">
        <f t="shared" ca="1" si="27"/>
        <v>0.35878631291568297</v>
      </c>
      <c r="F875" s="31" t="s">
        <v>7775</v>
      </c>
      <c r="G875" s="3" t="str">
        <f>Dados[[#This Row],[NOME]]&amp;Dados[[#This Row],[PROVEDOR]]</f>
        <v>Eliane@gmail.com</v>
      </c>
      <c r="H875" s="14">
        <v>22</v>
      </c>
      <c r="I875" s="3" t="str">
        <f>VLOOKUP(Dados[[#This Row],[PREFIXO]],DDD!A:C,2,0)</f>
        <v>Rio de Janeiro</v>
      </c>
      <c r="J875" s="3" t="str">
        <f>VLOOKUP(Dados[[#This Row],[PREFIXO]],DDD!A:C,3,0)</f>
        <v>Sudeste</v>
      </c>
      <c r="K875" s="3" t="str">
        <f>IF(Dados[[#This Row],[PREÇO ]]=2000,"Produto A",IF(Dados[[#This Row],[PREÇO ]]=1800,"Produto B","Produto C"))</f>
        <v>Produto C</v>
      </c>
      <c r="L875" s="3" t="str">
        <f>IF(Dados[[#This Row],[Nº DE PARCELAS]]=1,"Boleto","Cartão de crédito")</f>
        <v>Cartão de crédito</v>
      </c>
      <c r="M875" s="28">
        <v>1500</v>
      </c>
      <c r="N875" s="5">
        <v>9</v>
      </c>
      <c r="O875" s="3" t="str">
        <f>IF(Dados[[#This Row],[Nº DE PARCELAS]]=1,"À vista","À Prazo")</f>
        <v>À Prazo</v>
      </c>
      <c r="P875" s="33">
        <v>43757</v>
      </c>
      <c r="Q875" s="3" t="s">
        <v>7832</v>
      </c>
    </row>
    <row r="876" spans="1:17" ht="15" customHeight="1" x14ac:dyDescent="0.25">
      <c r="A876" s="8" t="s">
        <v>3131</v>
      </c>
      <c r="B876" s="3" t="s">
        <v>49</v>
      </c>
      <c r="C876" s="3" t="s">
        <v>4384</v>
      </c>
      <c r="D876" s="3" t="str">
        <f t="shared" si="26"/>
        <v>Nahyma Barroso Hagan</v>
      </c>
      <c r="E876" s="3">
        <f t="shared" ca="1" si="27"/>
        <v>0.87290810665277241</v>
      </c>
      <c r="F876" s="31" t="s">
        <v>7776</v>
      </c>
      <c r="G876" s="3" t="str">
        <f>Dados[[#This Row],[NOME]]&amp;Dados[[#This Row],[PROVEDOR]]</f>
        <v>Nahyma@yahoo.com</v>
      </c>
      <c r="H876" s="14">
        <v>97</v>
      </c>
      <c r="I876" s="3" t="str">
        <f>VLOOKUP(Dados[[#This Row],[PREFIXO]],DDD!A:C,2,0)</f>
        <v>Amazonas</v>
      </c>
      <c r="J876" s="3" t="str">
        <f>VLOOKUP(Dados[[#This Row],[PREFIXO]],DDD!A:C,3,0)</f>
        <v>Norte</v>
      </c>
      <c r="K876" s="3" t="str">
        <f>IF(Dados[[#This Row],[PREÇO ]]=2000,"Produto A",IF(Dados[[#This Row],[PREÇO ]]=1800,"Produto B","Produto C"))</f>
        <v>Produto A</v>
      </c>
      <c r="L876" s="3" t="str">
        <f>IF(Dados[[#This Row],[Nº DE PARCELAS]]=1,"Boleto","Cartão de crédito")</f>
        <v>Cartão de crédito</v>
      </c>
      <c r="M876" s="28">
        <v>2000</v>
      </c>
      <c r="N876" s="5">
        <v>2</v>
      </c>
      <c r="O876" s="3" t="str">
        <f>IF(Dados[[#This Row],[Nº DE PARCELAS]]=1,"À vista","À Prazo")</f>
        <v>À Prazo</v>
      </c>
      <c r="P876" s="33">
        <v>43757</v>
      </c>
      <c r="Q876" s="3" t="s">
        <v>7834</v>
      </c>
    </row>
    <row r="877" spans="1:17" ht="15" customHeight="1" x14ac:dyDescent="0.25">
      <c r="A877" s="8" t="s">
        <v>2963</v>
      </c>
      <c r="B877" s="3" t="s">
        <v>266</v>
      </c>
      <c r="C877" s="3" t="s">
        <v>4372</v>
      </c>
      <c r="D877" s="3" t="str">
        <f t="shared" si="26"/>
        <v>Mathalda Paes Barr</v>
      </c>
      <c r="E877" s="3">
        <f t="shared" ca="1" si="27"/>
        <v>0.61800178711453235</v>
      </c>
      <c r="F877" s="13" t="s">
        <v>7774</v>
      </c>
      <c r="G877" s="3" t="str">
        <f>Dados[[#This Row],[NOME]]&amp;Dados[[#This Row],[PROVEDOR]]</f>
        <v>Mathalda@hotmail.com</v>
      </c>
      <c r="H877" s="14">
        <v>43</v>
      </c>
      <c r="I877" s="3" t="str">
        <f>VLOOKUP(Dados[[#This Row],[PREFIXO]],DDD!A:C,2,0)</f>
        <v>Paraná</v>
      </c>
      <c r="J877" s="3" t="str">
        <f>VLOOKUP(Dados[[#This Row],[PREFIXO]],DDD!A:C,3,0)</f>
        <v>Sul</v>
      </c>
      <c r="K877" s="3" t="str">
        <f>IF(Dados[[#This Row],[PREÇO ]]=2000,"Produto A",IF(Dados[[#This Row],[PREÇO ]]=1800,"Produto B","Produto C"))</f>
        <v>Produto B</v>
      </c>
      <c r="L877" s="3" t="str">
        <f>IF(Dados[[#This Row],[Nº DE PARCELAS]]=1,"Boleto","Cartão de crédito")</f>
        <v>Cartão de crédito</v>
      </c>
      <c r="M877" s="28">
        <v>1800</v>
      </c>
      <c r="N877" s="5">
        <v>3</v>
      </c>
      <c r="O877" s="3" t="str">
        <f>IF(Dados[[#This Row],[Nº DE PARCELAS]]=1,"À vista","À Prazo")</f>
        <v>À Prazo</v>
      </c>
      <c r="P877" s="33">
        <v>43757</v>
      </c>
      <c r="Q877" s="3" t="s">
        <v>7832</v>
      </c>
    </row>
    <row r="878" spans="1:17" ht="15" customHeight="1" x14ac:dyDescent="0.25">
      <c r="A878" s="8" t="s">
        <v>1463</v>
      </c>
      <c r="B878" s="3" t="s">
        <v>306</v>
      </c>
      <c r="C878" s="3" t="s">
        <v>4388</v>
      </c>
      <c r="D878" s="3" t="str">
        <f t="shared" si="26"/>
        <v>Élisa Quaresma Lynch</v>
      </c>
      <c r="E878" s="3">
        <f t="shared" ca="1" si="27"/>
        <v>0.10503683412665521</v>
      </c>
      <c r="F878" s="31" t="s">
        <v>7777</v>
      </c>
      <c r="G878" s="3" t="str">
        <f>Dados[[#This Row],[NOME]]&amp;Dados[[#This Row],[PROVEDOR]]</f>
        <v>Élisa@ig.com</v>
      </c>
      <c r="H878" s="14">
        <v>98</v>
      </c>
      <c r="I878" s="3" t="str">
        <f>VLOOKUP(Dados[[#This Row],[PREFIXO]],DDD!A:C,2,0)</f>
        <v>Maranhão</v>
      </c>
      <c r="J878" s="3" t="str">
        <f>VLOOKUP(Dados[[#This Row],[PREFIXO]],DDD!A:C,3,0)</f>
        <v>Nordeste</v>
      </c>
      <c r="K878" s="3" t="str">
        <f>IF(Dados[[#This Row],[PREÇO ]]=2000,"Produto A",IF(Dados[[#This Row],[PREÇO ]]=1800,"Produto B","Produto C"))</f>
        <v>Produto A</v>
      </c>
      <c r="L878" s="3" t="str">
        <f>IF(Dados[[#This Row],[Nº DE PARCELAS]]=1,"Boleto","Cartão de crédito")</f>
        <v>Boleto</v>
      </c>
      <c r="M878" s="28">
        <v>2000</v>
      </c>
      <c r="N878" s="5">
        <v>1</v>
      </c>
      <c r="O878" s="3" t="str">
        <f>IF(Dados[[#This Row],[Nº DE PARCELAS]]=1,"À vista","À Prazo")</f>
        <v>À vista</v>
      </c>
      <c r="P878" s="33">
        <v>43758</v>
      </c>
      <c r="Q878" s="3" t="s">
        <v>7831</v>
      </c>
    </row>
    <row r="879" spans="1:17" ht="15" customHeight="1" x14ac:dyDescent="0.25">
      <c r="A879" s="8" t="s">
        <v>1505</v>
      </c>
      <c r="B879" s="3" t="s">
        <v>348</v>
      </c>
      <c r="C879" s="3" t="s">
        <v>4391</v>
      </c>
      <c r="D879" s="3" t="str">
        <f t="shared" si="26"/>
        <v>Elora Simões Montgomery</v>
      </c>
      <c r="E879" s="3">
        <f t="shared" ca="1" si="27"/>
        <v>0.35135827802660324</v>
      </c>
      <c r="F879" s="13" t="s">
        <v>7774</v>
      </c>
      <c r="G879" s="3" t="str">
        <f>Dados[[#This Row],[NOME]]&amp;Dados[[#This Row],[PROVEDOR]]</f>
        <v>Elora@hotmail.com</v>
      </c>
      <c r="H879" s="14">
        <v>24</v>
      </c>
      <c r="I879" s="3" t="str">
        <f>VLOOKUP(Dados[[#This Row],[PREFIXO]],DDD!A:C,2,0)</f>
        <v>Rio de Janeiro</v>
      </c>
      <c r="J879" s="3" t="str">
        <f>VLOOKUP(Dados[[#This Row],[PREFIXO]],DDD!A:C,3,0)</f>
        <v>Sudeste</v>
      </c>
      <c r="K879" s="3" t="str">
        <f>IF(Dados[[#This Row],[PREÇO ]]=2000,"Produto A",IF(Dados[[#This Row],[PREÇO ]]=1800,"Produto B","Produto C"))</f>
        <v>Produto C</v>
      </c>
      <c r="L879" s="3" t="str">
        <f>IF(Dados[[#This Row],[Nº DE PARCELAS]]=1,"Boleto","Cartão de crédito")</f>
        <v>Cartão de crédito</v>
      </c>
      <c r="M879" s="28">
        <v>1500</v>
      </c>
      <c r="N879" s="5">
        <v>10</v>
      </c>
      <c r="O879" s="3" t="str">
        <f>IF(Dados[[#This Row],[Nº DE PARCELAS]]=1,"À vista","À Prazo")</f>
        <v>À Prazo</v>
      </c>
      <c r="P879" s="33">
        <v>43758</v>
      </c>
      <c r="Q879" s="3" t="s">
        <v>7832</v>
      </c>
    </row>
    <row r="880" spans="1:17" ht="15" customHeight="1" x14ac:dyDescent="0.25">
      <c r="A880" s="8" t="s">
        <v>849</v>
      </c>
      <c r="B880" s="3" t="s">
        <v>76</v>
      </c>
      <c r="C880" s="3" t="s">
        <v>4396</v>
      </c>
      <c r="D880" s="3" t="str">
        <f t="shared" si="26"/>
        <v>Assmah Café Pollock</v>
      </c>
      <c r="E880" s="3">
        <f t="shared" ca="1" si="27"/>
        <v>0.66852620666405149</v>
      </c>
      <c r="F880" s="31" t="s">
        <v>7775</v>
      </c>
      <c r="G880" s="3" t="str">
        <f>Dados[[#This Row],[NOME]]&amp;Dados[[#This Row],[PROVEDOR]]</f>
        <v>Assmah@gmail.com</v>
      </c>
      <c r="H880" s="14">
        <v>44</v>
      </c>
      <c r="I880" s="3" t="str">
        <f>VLOOKUP(Dados[[#This Row],[PREFIXO]],DDD!A:C,2,0)</f>
        <v>Paraná</v>
      </c>
      <c r="J880" s="3" t="str">
        <f>VLOOKUP(Dados[[#This Row],[PREFIXO]],DDD!A:C,3,0)</f>
        <v>Sul</v>
      </c>
      <c r="K880" s="3" t="str">
        <f>IF(Dados[[#This Row],[PREÇO ]]=2000,"Produto A",IF(Dados[[#This Row],[PREÇO ]]=1800,"Produto B","Produto C"))</f>
        <v>Produto B</v>
      </c>
      <c r="L880" s="3" t="str">
        <f>IF(Dados[[#This Row],[Nº DE PARCELAS]]=1,"Boleto","Cartão de crédito")</f>
        <v>Cartão de crédito</v>
      </c>
      <c r="M880" s="28">
        <v>1800</v>
      </c>
      <c r="N880" s="5">
        <v>5</v>
      </c>
      <c r="O880" s="3" t="str">
        <f>IF(Dados[[#This Row],[Nº DE PARCELAS]]=1,"À vista","À Prazo")</f>
        <v>À Prazo</v>
      </c>
      <c r="P880" s="33">
        <v>43758</v>
      </c>
      <c r="Q880" s="3" t="s">
        <v>7834</v>
      </c>
    </row>
    <row r="881" spans="1:17" ht="15" customHeight="1" x14ac:dyDescent="0.25">
      <c r="A881" s="8" t="s">
        <v>2124</v>
      </c>
      <c r="B881" s="3" t="s">
        <v>196</v>
      </c>
      <c r="C881" s="3" t="s">
        <v>4387</v>
      </c>
      <c r="D881" s="3" t="str">
        <f t="shared" si="26"/>
        <v>Jeckliny Lins Kerr</v>
      </c>
      <c r="E881" s="3">
        <f t="shared" ca="1" si="27"/>
        <v>0.55099217005947931</v>
      </c>
      <c r="F881" s="13" t="s">
        <v>7774</v>
      </c>
      <c r="G881" s="3" t="str">
        <f>Dados[[#This Row],[NOME]]&amp;Dados[[#This Row],[PROVEDOR]]</f>
        <v>Jeckliny@hotmail.com</v>
      </c>
      <c r="H881" s="14">
        <v>99</v>
      </c>
      <c r="I881" s="3" t="str">
        <f>VLOOKUP(Dados[[#This Row],[PREFIXO]],DDD!A:C,2,0)</f>
        <v>Maranhão</v>
      </c>
      <c r="J881" s="3" t="str">
        <f>VLOOKUP(Dados[[#This Row],[PREFIXO]],DDD!A:C,3,0)</f>
        <v>Nordeste</v>
      </c>
      <c r="K881" s="3" t="str">
        <f>IF(Dados[[#This Row],[PREÇO ]]=2000,"Produto A",IF(Dados[[#This Row],[PREÇO ]]=1800,"Produto B","Produto C"))</f>
        <v>Produto A</v>
      </c>
      <c r="L881" s="3" t="str">
        <f>IF(Dados[[#This Row],[Nº DE PARCELAS]]=1,"Boleto","Cartão de crédito")</f>
        <v>Boleto</v>
      </c>
      <c r="M881" s="28">
        <v>2000</v>
      </c>
      <c r="N881" s="5">
        <v>1</v>
      </c>
      <c r="O881" s="3" t="str">
        <f>IF(Dados[[#This Row],[Nº DE PARCELAS]]=1,"À vista","À Prazo")</f>
        <v>À vista</v>
      </c>
      <c r="P881" s="33">
        <v>43759</v>
      </c>
      <c r="Q881" s="3" t="s">
        <v>7832</v>
      </c>
    </row>
    <row r="882" spans="1:17" ht="15" customHeight="1" x14ac:dyDescent="0.25">
      <c r="A882" s="8" t="s">
        <v>4328</v>
      </c>
      <c r="B882" s="3" t="s">
        <v>88</v>
      </c>
      <c r="C882" s="3" t="s">
        <v>4373</v>
      </c>
      <c r="D882" s="3" t="str">
        <f t="shared" si="26"/>
        <v>Zayra Carvalho Conway</v>
      </c>
      <c r="E882" s="3">
        <f t="shared" ca="1" si="27"/>
        <v>0.32859544344324099</v>
      </c>
      <c r="F882" s="13" t="s">
        <v>7774</v>
      </c>
      <c r="G882" s="3" t="str">
        <f>Dados[[#This Row],[NOME]]&amp;Dados[[#This Row],[PROVEDOR]]</f>
        <v>Zayra@hotmail.com</v>
      </c>
      <c r="H882" s="14">
        <v>27</v>
      </c>
      <c r="I882" s="3" t="str">
        <f>VLOOKUP(Dados[[#This Row],[PREFIXO]],DDD!A:C,2,0)</f>
        <v>Espírito Santo</v>
      </c>
      <c r="J882" s="3" t="str">
        <f>VLOOKUP(Dados[[#This Row],[PREFIXO]],DDD!A:C,3,0)</f>
        <v>Sudeste</v>
      </c>
      <c r="K882" s="3" t="str">
        <f>IF(Dados[[#This Row],[PREÇO ]]=2000,"Produto A",IF(Dados[[#This Row],[PREÇO ]]=1800,"Produto B","Produto C"))</f>
        <v>Produto B</v>
      </c>
      <c r="L882" s="3" t="str">
        <f>IF(Dados[[#This Row],[Nº DE PARCELAS]]=1,"Boleto","Cartão de crédito")</f>
        <v>Cartão de crédito</v>
      </c>
      <c r="M882" s="28">
        <v>1800</v>
      </c>
      <c r="N882" s="5">
        <v>7</v>
      </c>
      <c r="O882" s="3" t="str">
        <f>IF(Dados[[#This Row],[Nº DE PARCELAS]]=1,"À vista","À Prazo")</f>
        <v>À Prazo</v>
      </c>
      <c r="P882" s="33">
        <v>43759</v>
      </c>
      <c r="Q882" s="3" t="s">
        <v>7833</v>
      </c>
    </row>
    <row r="883" spans="1:17" ht="15" customHeight="1" x14ac:dyDescent="0.25">
      <c r="A883" s="8" t="s">
        <v>4275</v>
      </c>
      <c r="B883" s="3" t="s">
        <v>35</v>
      </c>
      <c r="C883" s="3" t="s">
        <v>4397</v>
      </c>
      <c r="D883" s="3" t="str">
        <f t="shared" si="26"/>
        <v>Yohana Arruda Shaw</v>
      </c>
      <c r="E883" s="3">
        <f t="shared" ca="1" si="27"/>
        <v>0.22782312806290728</v>
      </c>
      <c r="F883" s="31" t="s">
        <v>7775</v>
      </c>
      <c r="G883" s="3" t="str">
        <f>Dados[[#This Row],[NOME]]&amp;Dados[[#This Row],[PROVEDOR]]</f>
        <v>Yohana@gmail.com</v>
      </c>
      <c r="H883" s="14">
        <v>45</v>
      </c>
      <c r="I883" s="3" t="str">
        <f>VLOOKUP(Dados[[#This Row],[PREFIXO]],DDD!A:C,2,0)</f>
        <v>Paraná</v>
      </c>
      <c r="J883" s="3" t="str">
        <f>VLOOKUP(Dados[[#This Row],[PREFIXO]],DDD!A:C,3,0)</f>
        <v>Sul</v>
      </c>
      <c r="K883" s="3" t="str">
        <f>IF(Dados[[#This Row],[PREÇO ]]=2000,"Produto A",IF(Dados[[#This Row],[PREÇO ]]=1800,"Produto B","Produto C"))</f>
        <v>Produto C</v>
      </c>
      <c r="L883" s="3" t="str">
        <f>IF(Dados[[#This Row],[Nº DE PARCELAS]]=1,"Boleto","Cartão de crédito")</f>
        <v>Cartão de crédito</v>
      </c>
      <c r="M883" s="28">
        <v>1500</v>
      </c>
      <c r="N883" s="5">
        <v>10</v>
      </c>
      <c r="O883" s="3" t="str">
        <f>IF(Dados[[#This Row],[Nº DE PARCELAS]]=1,"À vista","À Prazo")</f>
        <v>À Prazo</v>
      </c>
      <c r="P883" s="33">
        <v>43759</v>
      </c>
      <c r="Q883" s="3" t="s">
        <v>7833</v>
      </c>
    </row>
    <row r="884" spans="1:17" ht="15" customHeight="1" x14ac:dyDescent="0.25">
      <c r="A884" s="8" t="s">
        <v>2456</v>
      </c>
      <c r="B884" s="3" t="s">
        <v>142</v>
      </c>
      <c r="C884" s="3" t="s">
        <v>4369</v>
      </c>
      <c r="D884" s="3" t="str">
        <f t="shared" si="26"/>
        <v>Krutgna Fioravante Ballard</v>
      </c>
      <c r="E884" s="3">
        <f t="shared" ca="1" si="27"/>
        <v>0.54866088891868359</v>
      </c>
      <c r="F884" s="31" t="s">
        <v>7776</v>
      </c>
      <c r="G884" s="3" t="str">
        <f>Dados[[#This Row],[NOME]]&amp;Dados[[#This Row],[PROVEDOR]]</f>
        <v>Krutgna@yahoo.com</v>
      </c>
      <c r="H884" s="14">
        <v>28</v>
      </c>
      <c r="I884" s="3" t="str">
        <f>VLOOKUP(Dados[[#This Row],[PREFIXO]],DDD!A:C,2,0)</f>
        <v>Espírito Santo</v>
      </c>
      <c r="J884" s="3" t="str">
        <f>VLOOKUP(Dados[[#This Row],[PREFIXO]],DDD!A:C,3,0)</f>
        <v>Sudeste</v>
      </c>
      <c r="K884" s="3" t="str">
        <f>IF(Dados[[#This Row],[PREÇO ]]=2000,"Produto A",IF(Dados[[#This Row],[PREÇO ]]=1800,"Produto B","Produto C"))</f>
        <v>Produto B</v>
      </c>
      <c r="L884" s="3" t="str">
        <f>IF(Dados[[#This Row],[Nº DE PARCELAS]]=1,"Boleto","Cartão de crédito")</f>
        <v>Cartão de crédito</v>
      </c>
      <c r="M884" s="28">
        <v>1800</v>
      </c>
      <c r="N884" s="5">
        <v>5</v>
      </c>
      <c r="O884" s="3" t="str">
        <f>IF(Dados[[#This Row],[Nº DE PARCELAS]]=1,"À vista","À Prazo")</f>
        <v>À Prazo</v>
      </c>
      <c r="P884" s="33">
        <v>43760</v>
      </c>
      <c r="Q884" s="3" t="s">
        <v>7833</v>
      </c>
    </row>
    <row r="885" spans="1:17" ht="15" customHeight="1" x14ac:dyDescent="0.25">
      <c r="A885" s="8" t="s">
        <v>3575</v>
      </c>
      <c r="B885" s="3" t="s">
        <v>107</v>
      </c>
      <c r="C885" s="3" t="s">
        <v>4399</v>
      </c>
      <c r="D885" s="3" t="str">
        <f t="shared" si="26"/>
        <v>Rio Cunha Reese</v>
      </c>
      <c r="E885" s="3">
        <f t="shared" ca="1" si="27"/>
        <v>0.79897129776962961</v>
      </c>
      <c r="F885" s="13" t="s">
        <v>7774</v>
      </c>
      <c r="G885" s="3" t="str">
        <f>Dados[[#This Row],[NOME]]&amp;Dados[[#This Row],[PROVEDOR]]</f>
        <v>Rio@hotmail.com</v>
      </c>
      <c r="H885" s="14">
        <v>11</v>
      </c>
      <c r="I885" s="3" t="str">
        <f>VLOOKUP(Dados[[#This Row],[PREFIXO]],DDD!A:C,2,0)</f>
        <v>São Paulo</v>
      </c>
      <c r="J885" s="3" t="str">
        <f>VLOOKUP(Dados[[#This Row],[PREFIXO]],DDD!A:C,3,0)</f>
        <v>Sudeste</v>
      </c>
      <c r="K885" s="3" t="str">
        <f>IF(Dados[[#This Row],[PREÇO ]]=2000,"Produto A",IF(Dados[[#This Row],[PREÇO ]]=1800,"Produto B","Produto C"))</f>
        <v>Produto A</v>
      </c>
      <c r="L885" s="3" t="str">
        <f>IF(Dados[[#This Row],[Nº DE PARCELAS]]=1,"Boleto","Cartão de crédito")</f>
        <v>Boleto</v>
      </c>
      <c r="M885" s="28">
        <v>2000</v>
      </c>
      <c r="N885" s="5">
        <v>1</v>
      </c>
      <c r="O885" s="3" t="str">
        <f>IF(Dados[[#This Row],[Nº DE PARCELAS]]=1,"À vista","À Prazo")</f>
        <v>À vista</v>
      </c>
      <c r="P885" s="33">
        <v>43760</v>
      </c>
      <c r="Q885" s="3" t="s">
        <v>7833</v>
      </c>
    </row>
    <row r="886" spans="1:17" ht="15" customHeight="1" x14ac:dyDescent="0.25">
      <c r="A886" s="8" t="s">
        <v>3406</v>
      </c>
      <c r="B886" s="3" t="s">
        <v>324</v>
      </c>
      <c r="C886" s="3" t="s">
        <v>4386</v>
      </c>
      <c r="D886" s="3" t="str">
        <f t="shared" si="26"/>
        <v>Parneet Roçadas Higgins</v>
      </c>
      <c r="E886" s="3">
        <f t="shared" ca="1" si="27"/>
        <v>0.94340284384069817</v>
      </c>
      <c r="F886" s="31" t="s">
        <v>7775</v>
      </c>
      <c r="G886" s="3" t="str">
        <f>Dados[[#This Row],[NOME]]&amp;Dados[[#This Row],[PROVEDOR]]</f>
        <v>Parneet@gmail.com</v>
      </c>
      <c r="H886" s="14">
        <v>46</v>
      </c>
      <c r="I886" s="3" t="str">
        <f>VLOOKUP(Dados[[#This Row],[PREFIXO]],DDD!A:C,2,0)</f>
        <v>Paraná</v>
      </c>
      <c r="J886" s="3" t="str">
        <f>VLOOKUP(Dados[[#This Row],[PREFIXO]],DDD!A:C,3,0)</f>
        <v>Sul</v>
      </c>
      <c r="K886" s="3" t="str">
        <f>IF(Dados[[#This Row],[PREÇO ]]=2000,"Produto A",IF(Dados[[#This Row],[PREÇO ]]=1800,"Produto B","Produto C"))</f>
        <v>Produto B</v>
      </c>
      <c r="L886" s="3" t="str">
        <f>IF(Dados[[#This Row],[Nº DE PARCELAS]]=1,"Boleto","Cartão de crédito")</f>
        <v>Cartão de crédito</v>
      </c>
      <c r="M886" s="28">
        <v>1800</v>
      </c>
      <c r="N886" s="5">
        <v>7</v>
      </c>
      <c r="O886" s="3" t="str">
        <f>IF(Dados[[#This Row],[Nº DE PARCELAS]]=1,"À vista","À Prazo")</f>
        <v>À Prazo</v>
      </c>
      <c r="P886" s="33">
        <v>43760</v>
      </c>
      <c r="Q886" s="3" t="s">
        <v>7831</v>
      </c>
    </row>
    <row r="887" spans="1:17" ht="15" customHeight="1" x14ac:dyDescent="0.25">
      <c r="A887" s="8" t="s">
        <v>1544</v>
      </c>
      <c r="B887" s="3" t="s">
        <v>387</v>
      </c>
      <c r="C887" s="3" t="s">
        <v>4391</v>
      </c>
      <c r="D887" s="3" t="str">
        <f t="shared" si="26"/>
        <v>Emmy Young Montgomery</v>
      </c>
      <c r="E887" s="3">
        <f t="shared" ca="1" si="27"/>
        <v>0.7995618405633047</v>
      </c>
      <c r="F887" s="31" t="s">
        <v>7775</v>
      </c>
      <c r="G887" s="3" t="str">
        <f>Dados[[#This Row],[NOME]]&amp;Dados[[#This Row],[PROVEDOR]]</f>
        <v>Emmy@gmail.com</v>
      </c>
      <c r="H887" s="14">
        <v>31</v>
      </c>
      <c r="I887" s="3" t="str">
        <f>VLOOKUP(Dados[[#This Row],[PREFIXO]],DDD!A:C,2,0)</f>
        <v>Minas Gerais</v>
      </c>
      <c r="J887" s="3" t="str">
        <f>VLOOKUP(Dados[[#This Row],[PREFIXO]],DDD!A:C,3,0)</f>
        <v>Sudeste</v>
      </c>
      <c r="K887" s="3" t="str">
        <f>IF(Dados[[#This Row],[PREÇO ]]=2000,"Produto A",IF(Dados[[#This Row],[PREÇO ]]=1800,"Produto B","Produto C"))</f>
        <v>Produto B</v>
      </c>
      <c r="L887" s="3" t="str">
        <f>IF(Dados[[#This Row],[Nº DE PARCELAS]]=1,"Boleto","Cartão de crédito")</f>
        <v>Cartão de crédito</v>
      </c>
      <c r="M887" s="28">
        <v>1800</v>
      </c>
      <c r="N887" s="5">
        <v>5</v>
      </c>
      <c r="O887" s="3" t="str">
        <f>IF(Dados[[#This Row],[Nº DE PARCELAS]]=1,"À vista","À Prazo")</f>
        <v>À Prazo</v>
      </c>
      <c r="P887" s="33">
        <v>43761</v>
      </c>
      <c r="Q887" s="3" t="s">
        <v>7831</v>
      </c>
    </row>
    <row r="888" spans="1:17" ht="15" customHeight="1" x14ac:dyDescent="0.25">
      <c r="A888" s="8" t="s">
        <v>1680</v>
      </c>
      <c r="B888" s="3" t="s">
        <v>138</v>
      </c>
      <c r="C888" s="3" t="s">
        <v>4373</v>
      </c>
      <c r="D888" s="3" t="str">
        <f t="shared" si="26"/>
        <v>Florence Figo Conway</v>
      </c>
      <c r="E888" s="3">
        <f t="shared" ca="1" si="27"/>
        <v>8.3271685430552411E-2</v>
      </c>
      <c r="F888" s="31" t="s">
        <v>7775</v>
      </c>
      <c r="G888" s="3" t="str">
        <f>Dados[[#This Row],[NOME]]&amp;Dados[[#This Row],[PROVEDOR]]</f>
        <v>Florence@gmail.com</v>
      </c>
      <c r="H888" s="14">
        <v>12</v>
      </c>
      <c r="I888" s="3" t="str">
        <f>VLOOKUP(Dados[[#This Row],[PREFIXO]],DDD!A:C,2,0)</f>
        <v>São Paulo</v>
      </c>
      <c r="J888" s="3" t="str">
        <f>VLOOKUP(Dados[[#This Row],[PREFIXO]],DDD!A:C,3,0)</f>
        <v>Sudeste</v>
      </c>
      <c r="K888" s="3" t="str">
        <f>IF(Dados[[#This Row],[PREÇO ]]=2000,"Produto A",IF(Dados[[#This Row],[PREÇO ]]=1800,"Produto B","Produto C"))</f>
        <v>Produto C</v>
      </c>
      <c r="L888" s="3" t="str">
        <f>IF(Dados[[#This Row],[Nº DE PARCELAS]]=1,"Boleto","Cartão de crédito")</f>
        <v>Cartão de crédito</v>
      </c>
      <c r="M888" s="28">
        <v>1500</v>
      </c>
      <c r="N888" s="5">
        <v>9</v>
      </c>
      <c r="O888" s="3" t="str">
        <f>IF(Dados[[#This Row],[Nº DE PARCELAS]]=1,"À vista","À Prazo")</f>
        <v>À Prazo</v>
      </c>
      <c r="P888" s="33">
        <v>43761</v>
      </c>
      <c r="Q888" s="3" t="s">
        <v>7832</v>
      </c>
    </row>
    <row r="889" spans="1:17" ht="15" customHeight="1" x14ac:dyDescent="0.25">
      <c r="A889" s="8" t="s">
        <v>3540</v>
      </c>
      <c r="B889" s="3" t="s">
        <v>72</v>
      </c>
      <c r="C889" s="3" t="s">
        <v>4395</v>
      </c>
      <c r="D889" s="3" t="str">
        <f t="shared" si="26"/>
        <v>Reaganne Bruscato Stack</v>
      </c>
      <c r="E889" s="3">
        <f t="shared" ca="1" si="27"/>
        <v>0.35366115262516817</v>
      </c>
      <c r="F889" s="31" t="s">
        <v>7775</v>
      </c>
      <c r="G889" s="3" t="str">
        <f>Dados[[#This Row],[NOME]]&amp;Dados[[#This Row],[PROVEDOR]]</f>
        <v>Reaganne@gmail.com</v>
      </c>
      <c r="H889" s="14">
        <v>47</v>
      </c>
      <c r="I889" s="3" t="str">
        <f>VLOOKUP(Dados[[#This Row],[PREFIXO]],DDD!A:C,2,0)</f>
        <v>Santa Catarina</v>
      </c>
      <c r="J889" s="3" t="str">
        <f>VLOOKUP(Dados[[#This Row],[PREFIXO]],DDD!A:C,3,0)</f>
        <v>Sul</v>
      </c>
      <c r="K889" s="3" t="str">
        <f>IF(Dados[[#This Row],[PREÇO ]]=2000,"Produto A",IF(Dados[[#This Row],[PREÇO ]]=1800,"Produto B","Produto C"))</f>
        <v>Produto A</v>
      </c>
      <c r="L889" s="3" t="str">
        <f>IF(Dados[[#This Row],[Nº DE PARCELAS]]=1,"Boleto","Cartão de crédito")</f>
        <v>Boleto</v>
      </c>
      <c r="M889" s="28">
        <v>2000</v>
      </c>
      <c r="N889" s="5">
        <v>1</v>
      </c>
      <c r="O889" s="3" t="str">
        <f>IF(Dados[[#This Row],[Nº DE PARCELAS]]=1,"À vista","À Prazo")</f>
        <v>À vista</v>
      </c>
      <c r="P889" s="33">
        <v>43761</v>
      </c>
      <c r="Q889" s="3" t="s">
        <v>7833</v>
      </c>
    </row>
    <row r="890" spans="1:17" ht="15" customHeight="1" x14ac:dyDescent="0.25">
      <c r="A890" s="8" t="s">
        <v>3036</v>
      </c>
      <c r="B890" s="3" t="s">
        <v>339</v>
      </c>
      <c r="C890" s="3" t="s">
        <v>4404</v>
      </c>
      <c r="D890" s="3" t="str">
        <f t="shared" si="26"/>
        <v>Meryem Santos Vaughn</v>
      </c>
      <c r="E890" s="3">
        <f t="shared" ca="1" si="27"/>
        <v>6.4761885316807599E-2</v>
      </c>
      <c r="F890" s="31" t="s">
        <v>7775</v>
      </c>
      <c r="G890" s="3" t="str">
        <f>Dados[[#This Row],[NOME]]&amp;Dados[[#This Row],[PROVEDOR]]</f>
        <v>Meryem@gmail.com</v>
      </c>
      <c r="H890" s="14">
        <v>32</v>
      </c>
      <c r="I890" s="3" t="str">
        <f>VLOOKUP(Dados[[#This Row],[PREFIXO]],DDD!A:C,2,0)</f>
        <v>Minas Gerais</v>
      </c>
      <c r="J890" s="3" t="str">
        <f>VLOOKUP(Dados[[#This Row],[PREFIXO]],DDD!A:C,3,0)</f>
        <v>Sudeste</v>
      </c>
      <c r="K890" s="3" t="str">
        <f>IF(Dados[[#This Row],[PREÇO ]]=2000,"Produto A",IF(Dados[[#This Row],[PREÇO ]]=1800,"Produto B","Produto C"))</f>
        <v>Produto B</v>
      </c>
      <c r="L890" s="3" t="str">
        <f>IF(Dados[[#This Row],[Nº DE PARCELAS]]=1,"Boleto","Cartão de crédito")</f>
        <v>Cartão de crédito</v>
      </c>
      <c r="M890" s="28">
        <v>1800</v>
      </c>
      <c r="N890" s="5">
        <v>3</v>
      </c>
      <c r="O890" s="3" t="str">
        <f>IF(Dados[[#This Row],[Nº DE PARCELAS]]=1,"À vista","À Prazo")</f>
        <v>À Prazo</v>
      </c>
      <c r="P890" s="33">
        <v>43762</v>
      </c>
      <c r="Q890" s="3" t="s">
        <v>7834</v>
      </c>
    </row>
    <row r="891" spans="1:17" ht="15" customHeight="1" x14ac:dyDescent="0.25">
      <c r="A891" s="8" t="s">
        <v>3876</v>
      </c>
      <c r="B891" s="3" t="s">
        <v>22</v>
      </c>
      <c r="C891" s="3" t="s">
        <v>4388</v>
      </c>
      <c r="D891" s="3" t="str">
        <f t="shared" si="26"/>
        <v>Stanislawa Anchieta Lynch</v>
      </c>
      <c r="E891" s="3">
        <f t="shared" ca="1" si="27"/>
        <v>0.34714420343520769</v>
      </c>
      <c r="F891" s="13" t="s">
        <v>7774</v>
      </c>
      <c r="G891" s="3" t="str">
        <f>Dados[[#This Row],[NOME]]&amp;Dados[[#This Row],[PROVEDOR]]</f>
        <v>Stanislawa@hotmail.com</v>
      </c>
      <c r="H891" s="14">
        <v>48</v>
      </c>
      <c r="I891" s="3" t="str">
        <f>VLOOKUP(Dados[[#This Row],[PREFIXO]],DDD!A:C,2,0)</f>
        <v>Santa Catarina</v>
      </c>
      <c r="J891" s="3" t="str">
        <f>VLOOKUP(Dados[[#This Row],[PREFIXO]],DDD!A:C,3,0)</f>
        <v>Sul</v>
      </c>
      <c r="K891" s="3" t="str">
        <f>IF(Dados[[#This Row],[PREÇO ]]=2000,"Produto A",IF(Dados[[#This Row],[PREÇO ]]=1800,"Produto B","Produto C"))</f>
        <v>Produto A</v>
      </c>
      <c r="L891" s="3" t="str">
        <f>IF(Dados[[#This Row],[Nº DE PARCELAS]]=1,"Boleto","Cartão de crédito")</f>
        <v>Boleto</v>
      </c>
      <c r="M891" s="28">
        <v>2000</v>
      </c>
      <c r="N891" s="5">
        <v>1</v>
      </c>
      <c r="O891" s="3" t="str">
        <f>IF(Dados[[#This Row],[Nº DE PARCELAS]]=1,"À vista","À Prazo")</f>
        <v>À vista</v>
      </c>
      <c r="P891" s="33">
        <v>43762</v>
      </c>
      <c r="Q891" s="3" t="s">
        <v>7832</v>
      </c>
    </row>
    <row r="892" spans="1:17" ht="15" customHeight="1" x14ac:dyDescent="0.25">
      <c r="A892" s="8" t="s">
        <v>3525</v>
      </c>
      <c r="B892" s="3" t="s">
        <v>57</v>
      </c>
      <c r="C892" s="3" t="s">
        <v>4388</v>
      </c>
      <c r="D892" s="3" t="str">
        <f t="shared" si="26"/>
        <v>Raul Bispo Lynch</v>
      </c>
      <c r="E892" s="3">
        <f t="shared" ca="1" si="27"/>
        <v>0.46097956097445802</v>
      </c>
      <c r="F892" s="31" t="s">
        <v>7776</v>
      </c>
      <c r="G892" s="3" t="str">
        <f>Dados[[#This Row],[NOME]]&amp;Dados[[#This Row],[PROVEDOR]]</f>
        <v>Raul@yahoo.com</v>
      </c>
      <c r="H892" s="14">
        <v>13</v>
      </c>
      <c r="I892" s="3" t="str">
        <f>VLOOKUP(Dados[[#This Row],[PREFIXO]],DDD!A:C,2,0)</f>
        <v>São Paulo</v>
      </c>
      <c r="J892" s="3" t="str">
        <f>VLOOKUP(Dados[[#This Row],[PREFIXO]],DDD!A:C,3,0)</f>
        <v>Sudeste</v>
      </c>
      <c r="K892" s="3" t="str">
        <f>IF(Dados[[#This Row],[PREÇO ]]=2000,"Produto A",IF(Dados[[#This Row],[PREÇO ]]=1800,"Produto B","Produto C"))</f>
        <v>Produto A</v>
      </c>
      <c r="L892" s="3" t="str">
        <f>IF(Dados[[#This Row],[Nº DE PARCELAS]]=1,"Boleto","Cartão de crédito")</f>
        <v>Cartão de crédito</v>
      </c>
      <c r="M892" s="28">
        <v>2000</v>
      </c>
      <c r="N892" s="5">
        <v>2</v>
      </c>
      <c r="O892" s="3" t="str">
        <f>IF(Dados[[#This Row],[Nº DE PARCELAS]]=1,"À vista","À Prazo")</f>
        <v>À Prazo</v>
      </c>
      <c r="P892" s="33">
        <v>43762</v>
      </c>
      <c r="Q892" s="3" t="s">
        <v>7834</v>
      </c>
    </row>
    <row r="893" spans="1:17" ht="15" customHeight="1" x14ac:dyDescent="0.25">
      <c r="A893" s="8" t="s">
        <v>3684</v>
      </c>
      <c r="B893" s="3" t="s">
        <v>216</v>
      </c>
      <c r="C893" s="3" t="s">
        <v>4391</v>
      </c>
      <c r="D893" s="3" t="str">
        <f t="shared" si="26"/>
        <v>Sam Marques Montgomery</v>
      </c>
      <c r="E893" s="3">
        <f t="shared" ca="1" si="27"/>
        <v>0.63308156993313547</v>
      </c>
      <c r="F893" s="31" t="s">
        <v>7777</v>
      </c>
      <c r="G893" s="3" t="str">
        <f>Dados[[#This Row],[NOME]]&amp;Dados[[#This Row],[PROVEDOR]]</f>
        <v>Sam@ig.com</v>
      </c>
      <c r="H893" s="14">
        <v>33</v>
      </c>
      <c r="I893" s="3" t="str">
        <f>VLOOKUP(Dados[[#This Row],[PREFIXO]],DDD!A:C,2,0)</f>
        <v>Minas Gerais</v>
      </c>
      <c r="J893" s="3" t="str">
        <f>VLOOKUP(Dados[[#This Row],[PREFIXO]],DDD!A:C,3,0)</f>
        <v>Sudeste</v>
      </c>
      <c r="K893" s="3" t="str">
        <f>IF(Dados[[#This Row],[PREÇO ]]=2000,"Produto A",IF(Dados[[#This Row],[PREÇO ]]=1800,"Produto B","Produto C"))</f>
        <v>Produto C</v>
      </c>
      <c r="L893" s="3" t="str">
        <f>IF(Dados[[#This Row],[Nº DE PARCELAS]]=1,"Boleto","Cartão de crédito")</f>
        <v>Cartão de crédito</v>
      </c>
      <c r="M893" s="28">
        <v>1500</v>
      </c>
      <c r="N893" s="5">
        <v>10</v>
      </c>
      <c r="O893" s="3" t="str">
        <f>IF(Dados[[#This Row],[Nº DE PARCELAS]]=1,"À vista","À Prazo")</f>
        <v>À Prazo</v>
      </c>
      <c r="P893" s="33">
        <v>43763</v>
      </c>
      <c r="Q893" s="3" t="s">
        <v>7831</v>
      </c>
    </row>
    <row r="894" spans="1:17" ht="15" customHeight="1" x14ac:dyDescent="0.25">
      <c r="A894" s="8" t="s">
        <v>1646</v>
      </c>
      <c r="B894" s="3" t="s">
        <v>103</v>
      </c>
      <c r="C894" s="3" t="s">
        <v>4377</v>
      </c>
      <c r="D894" s="3" t="str">
        <f t="shared" si="26"/>
        <v>Farha Cotrim Donovan</v>
      </c>
      <c r="E894" s="3">
        <f t="shared" ca="1" si="27"/>
        <v>0.15651139309790485</v>
      </c>
      <c r="F894" s="13" t="s">
        <v>7774</v>
      </c>
      <c r="G894" s="3" t="str">
        <f>Dados[[#This Row],[NOME]]&amp;Dados[[#This Row],[PROVEDOR]]</f>
        <v>Farha@hotmail.com</v>
      </c>
      <c r="H894" s="14">
        <v>49</v>
      </c>
      <c r="I894" s="3" t="str">
        <f>VLOOKUP(Dados[[#This Row],[PREFIXO]],DDD!A:C,2,0)</f>
        <v>Santa Catarina</v>
      </c>
      <c r="J894" s="3" t="str">
        <f>VLOOKUP(Dados[[#This Row],[PREFIXO]],DDD!A:C,3,0)</f>
        <v>Sul</v>
      </c>
      <c r="K894" s="3" t="str">
        <f>IF(Dados[[#This Row],[PREÇO ]]=2000,"Produto A",IF(Dados[[#This Row],[PREÇO ]]=1800,"Produto B","Produto C"))</f>
        <v>Produto B</v>
      </c>
      <c r="L894" s="3" t="str">
        <f>IF(Dados[[#This Row],[Nº DE PARCELAS]]=1,"Boleto","Cartão de crédito")</f>
        <v>Cartão de crédito</v>
      </c>
      <c r="M894" s="28">
        <v>1800</v>
      </c>
      <c r="N894" s="5">
        <v>5</v>
      </c>
      <c r="O894" s="3" t="str">
        <f>IF(Dados[[#This Row],[Nº DE PARCELAS]]=1,"À vista","À Prazo")</f>
        <v>À Prazo</v>
      </c>
      <c r="P894" s="33">
        <v>43763</v>
      </c>
      <c r="Q894" s="3" t="s">
        <v>7832</v>
      </c>
    </row>
    <row r="895" spans="1:17" ht="15" customHeight="1" x14ac:dyDescent="0.25">
      <c r="A895" s="8" t="s">
        <v>1127</v>
      </c>
      <c r="B895" s="3" t="s">
        <v>355</v>
      </c>
      <c r="C895" s="3" t="s">
        <v>4402</v>
      </c>
      <c r="D895" s="3" t="str">
        <f t="shared" si="26"/>
        <v>Cindy Stein Sinclair</v>
      </c>
      <c r="E895" s="3">
        <f t="shared" ca="1" si="27"/>
        <v>0.1951088001086958</v>
      </c>
      <c r="F895" s="31" t="s">
        <v>7775</v>
      </c>
      <c r="G895" s="3" t="str">
        <f>Dados[[#This Row],[NOME]]&amp;Dados[[#This Row],[PROVEDOR]]</f>
        <v>Cindy@gmail.com</v>
      </c>
      <c r="H895" s="14">
        <v>14</v>
      </c>
      <c r="I895" s="3" t="str">
        <f>VLOOKUP(Dados[[#This Row],[PREFIXO]],DDD!A:C,2,0)</f>
        <v>São Paulo</v>
      </c>
      <c r="J895" s="3" t="str">
        <f>VLOOKUP(Dados[[#This Row],[PREFIXO]],DDD!A:C,3,0)</f>
        <v>Sudeste</v>
      </c>
      <c r="K895" s="3" t="str">
        <f>IF(Dados[[#This Row],[PREÇO ]]=2000,"Produto A",IF(Dados[[#This Row],[PREÇO ]]=1800,"Produto B","Produto C"))</f>
        <v>Produto B</v>
      </c>
      <c r="L895" s="3" t="str">
        <f>IF(Dados[[#This Row],[Nº DE PARCELAS]]=1,"Boleto","Cartão de crédito")</f>
        <v>Cartão de crédito</v>
      </c>
      <c r="M895" s="28">
        <v>1800</v>
      </c>
      <c r="N895" s="5">
        <v>4</v>
      </c>
      <c r="O895" s="3" t="str">
        <f>IF(Dados[[#This Row],[Nº DE PARCELAS]]=1,"À vista","À Prazo")</f>
        <v>À Prazo</v>
      </c>
      <c r="P895" s="33">
        <v>43763</v>
      </c>
      <c r="Q895" s="3" t="s">
        <v>7834</v>
      </c>
    </row>
    <row r="896" spans="1:17" ht="15" customHeight="1" x14ac:dyDescent="0.25">
      <c r="A896" s="8" t="s">
        <v>4239</v>
      </c>
      <c r="B896" s="3" t="s">
        <v>385</v>
      </c>
      <c r="C896" s="3" t="s">
        <v>4400</v>
      </c>
      <c r="D896" s="3" t="str">
        <f t="shared" si="26"/>
        <v>Yanxi Wasconcelos Saunders</v>
      </c>
      <c r="E896" s="3">
        <f t="shared" ca="1" si="27"/>
        <v>0.74764982885773368</v>
      </c>
      <c r="F896" s="31" t="s">
        <v>7776</v>
      </c>
      <c r="G896" s="3" t="str">
        <f>Dados[[#This Row],[NOME]]&amp;Dados[[#This Row],[PROVEDOR]]</f>
        <v>Yanxi@yahoo.com</v>
      </c>
      <c r="H896" s="14">
        <v>34</v>
      </c>
      <c r="I896" s="3" t="str">
        <f>VLOOKUP(Dados[[#This Row],[PREFIXO]],DDD!A:C,2,0)</f>
        <v>Minas Gerais</v>
      </c>
      <c r="J896" s="3" t="str">
        <f>VLOOKUP(Dados[[#This Row],[PREFIXO]],DDD!A:C,3,0)</f>
        <v>Sudeste</v>
      </c>
      <c r="K896" s="3" t="str">
        <f>IF(Dados[[#This Row],[PREÇO ]]=2000,"Produto A",IF(Dados[[#This Row],[PREÇO ]]=1800,"Produto B","Produto C"))</f>
        <v>Produto B</v>
      </c>
      <c r="L896" s="3" t="str">
        <f>IF(Dados[[#This Row],[Nº DE PARCELAS]]=1,"Boleto","Cartão de crédito")</f>
        <v>Cartão de crédito</v>
      </c>
      <c r="M896" s="28">
        <v>1800</v>
      </c>
      <c r="N896" s="5">
        <v>7</v>
      </c>
      <c r="O896" s="3" t="str">
        <f>IF(Dados[[#This Row],[Nº DE PARCELAS]]=1,"À vista","À Prazo")</f>
        <v>À Prazo</v>
      </c>
      <c r="P896" s="33">
        <v>43764</v>
      </c>
      <c r="Q896" s="3" t="s">
        <v>7833</v>
      </c>
    </row>
    <row r="897" spans="1:17" ht="15" customHeight="1" x14ac:dyDescent="0.25">
      <c r="A897" s="8" t="s">
        <v>967</v>
      </c>
      <c r="B897" s="3" t="s">
        <v>194</v>
      </c>
      <c r="C897" s="3" t="s">
        <v>4397</v>
      </c>
      <c r="D897" s="3" t="str">
        <f t="shared" si="26"/>
        <v>Blendcy Libânio Shaw</v>
      </c>
      <c r="E897" s="3">
        <f t="shared" ca="1" si="27"/>
        <v>4.4274279979778952E-2</v>
      </c>
      <c r="F897" s="31" t="s">
        <v>7775</v>
      </c>
      <c r="G897" s="3" t="str">
        <f>Dados[[#This Row],[NOME]]&amp;Dados[[#This Row],[PROVEDOR]]</f>
        <v>Blendcy@gmail.com</v>
      </c>
      <c r="H897" s="14">
        <v>15</v>
      </c>
      <c r="I897" s="3" t="str">
        <f>VLOOKUP(Dados[[#This Row],[PREFIXO]],DDD!A:C,2,0)</f>
        <v>São Paulo</v>
      </c>
      <c r="J897" s="3" t="str">
        <f>VLOOKUP(Dados[[#This Row],[PREFIXO]],DDD!A:C,3,0)</f>
        <v>Sudeste</v>
      </c>
      <c r="K897" s="3" t="str">
        <f>IF(Dados[[#This Row],[PREÇO ]]=2000,"Produto A",IF(Dados[[#This Row],[PREÇO ]]=1800,"Produto B","Produto C"))</f>
        <v>Produto A</v>
      </c>
      <c r="L897" s="3" t="str">
        <f>IF(Dados[[#This Row],[Nº DE PARCELAS]]=1,"Boleto","Cartão de crédito")</f>
        <v>Boleto</v>
      </c>
      <c r="M897" s="28">
        <v>2000</v>
      </c>
      <c r="N897" s="5">
        <v>1</v>
      </c>
      <c r="O897" s="3" t="str">
        <f>IF(Dados[[#This Row],[Nº DE PARCELAS]]=1,"À vista","À Prazo")</f>
        <v>À vista</v>
      </c>
      <c r="P897" s="33">
        <v>43764</v>
      </c>
      <c r="Q897" s="3" t="s">
        <v>7831</v>
      </c>
    </row>
    <row r="898" spans="1:17" ht="15" customHeight="1" x14ac:dyDescent="0.25">
      <c r="A898" s="8" t="s">
        <v>4205</v>
      </c>
      <c r="B898" s="3" t="s">
        <v>351</v>
      </c>
      <c r="C898" s="3" t="s">
        <v>4404</v>
      </c>
      <c r="D898" s="3" t="str">
        <f t="shared" ref="D898:D961" si="28">A898&amp;" "&amp;B898&amp;" "&amp;C898</f>
        <v>Wilma Soeiro Vaughn</v>
      </c>
      <c r="E898" s="3">
        <f t="shared" ref="E898:E961" ca="1" si="29">RAND()</f>
        <v>0.19148776446281779</v>
      </c>
      <c r="F898" s="13" t="s">
        <v>7774</v>
      </c>
      <c r="G898" s="3" t="str">
        <f>Dados[[#This Row],[NOME]]&amp;Dados[[#This Row],[PROVEDOR]]</f>
        <v>Wilma@hotmail.com</v>
      </c>
      <c r="H898" s="14">
        <v>51</v>
      </c>
      <c r="I898" s="3" t="str">
        <f>VLOOKUP(Dados[[#This Row],[PREFIXO]],DDD!A:C,2,0)</f>
        <v>Rio Grande do Sul</v>
      </c>
      <c r="J898" s="3" t="str">
        <f>VLOOKUP(Dados[[#This Row],[PREFIXO]],DDD!A:C,3,0)</f>
        <v>Sul</v>
      </c>
      <c r="K898" s="3" t="str">
        <f>IF(Dados[[#This Row],[PREÇO ]]=2000,"Produto A",IF(Dados[[#This Row],[PREÇO ]]=1800,"Produto B","Produto C"))</f>
        <v>Produto C</v>
      </c>
      <c r="L898" s="3" t="str">
        <f>IF(Dados[[#This Row],[Nº DE PARCELAS]]=1,"Boleto","Cartão de crédito")</f>
        <v>Cartão de crédito</v>
      </c>
      <c r="M898" s="28">
        <v>1500</v>
      </c>
      <c r="N898" s="5">
        <v>8</v>
      </c>
      <c r="O898" s="3" t="str">
        <f>IF(Dados[[#This Row],[Nº DE PARCELAS]]=1,"À vista","À Prazo")</f>
        <v>À Prazo</v>
      </c>
      <c r="P898" s="33">
        <v>43764</v>
      </c>
      <c r="Q898" s="3" t="s">
        <v>7832</v>
      </c>
    </row>
    <row r="899" spans="1:17" ht="15" customHeight="1" x14ac:dyDescent="0.25">
      <c r="A899" s="8" t="s">
        <v>1611</v>
      </c>
      <c r="B899" s="3" t="s">
        <v>68</v>
      </c>
      <c r="C899" s="3" t="s">
        <v>4381</v>
      </c>
      <c r="D899" s="3" t="str">
        <f t="shared" si="28"/>
        <v>Evelyn Barbaresco Fletcher</v>
      </c>
      <c r="E899" s="3">
        <f t="shared" ca="1" si="29"/>
        <v>0.70425374036473265</v>
      </c>
      <c r="F899" s="31" t="s">
        <v>7777</v>
      </c>
      <c r="G899" s="3" t="str">
        <f>Dados[[#This Row],[NOME]]&amp;Dados[[#This Row],[PROVEDOR]]</f>
        <v>Evelyn@ig.com</v>
      </c>
      <c r="H899" s="14">
        <v>16</v>
      </c>
      <c r="I899" s="3" t="str">
        <f>VLOOKUP(Dados[[#This Row],[PREFIXO]],DDD!A:C,2,0)</f>
        <v>São Paulo</v>
      </c>
      <c r="J899" s="3" t="str">
        <f>VLOOKUP(Dados[[#This Row],[PREFIXO]],DDD!A:C,3,0)</f>
        <v>Sudeste</v>
      </c>
      <c r="K899" s="3" t="str">
        <f>IF(Dados[[#This Row],[PREÇO ]]=2000,"Produto A",IF(Dados[[#This Row],[PREÇO ]]=1800,"Produto B","Produto C"))</f>
        <v>Produto C</v>
      </c>
      <c r="L899" s="3" t="str">
        <f>IF(Dados[[#This Row],[Nº DE PARCELAS]]=1,"Boleto","Cartão de crédito")</f>
        <v>Cartão de crédito</v>
      </c>
      <c r="M899" s="28">
        <v>1500</v>
      </c>
      <c r="N899" s="5">
        <v>9</v>
      </c>
      <c r="O899" s="3" t="str">
        <f>IF(Dados[[#This Row],[Nº DE PARCELAS]]=1,"À vista","À Prazo")</f>
        <v>À Prazo</v>
      </c>
      <c r="P899" s="33">
        <v>43765</v>
      </c>
      <c r="Q899" s="3" t="s">
        <v>7832</v>
      </c>
    </row>
    <row r="900" spans="1:17" ht="15" customHeight="1" x14ac:dyDescent="0.25">
      <c r="A900" s="8" t="s">
        <v>3464</v>
      </c>
      <c r="B900" s="3" t="s">
        <v>382</v>
      </c>
      <c r="C900" s="3" t="s">
        <v>4404</v>
      </c>
      <c r="D900" s="3" t="str">
        <f t="shared" si="28"/>
        <v>Purvi Vilhena Vaughn</v>
      </c>
      <c r="E900" s="3">
        <f t="shared" ca="1" si="29"/>
        <v>0.7647866855457508</v>
      </c>
      <c r="F900" s="13" t="s">
        <v>7774</v>
      </c>
      <c r="G900" s="3" t="str">
        <f>Dados[[#This Row],[NOME]]&amp;Dados[[#This Row],[PROVEDOR]]</f>
        <v>Purvi@hotmail.com</v>
      </c>
      <c r="H900" s="14">
        <v>35</v>
      </c>
      <c r="I900" s="3" t="str">
        <f>VLOOKUP(Dados[[#This Row],[PREFIXO]],DDD!A:C,2,0)</f>
        <v>Minas Gerais</v>
      </c>
      <c r="J900" s="3" t="str">
        <f>VLOOKUP(Dados[[#This Row],[PREFIXO]],DDD!A:C,3,0)</f>
        <v>Sudeste</v>
      </c>
      <c r="K900" s="3" t="str">
        <f>IF(Dados[[#This Row],[PREÇO ]]=2000,"Produto A",IF(Dados[[#This Row],[PREÇO ]]=1800,"Produto B","Produto C"))</f>
        <v>Produto C</v>
      </c>
      <c r="L900" s="3" t="str">
        <f>IF(Dados[[#This Row],[Nº DE PARCELAS]]=1,"Boleto","Cartão de crédito")</f>
        <v>Cartão de crédito</v>
      </c>
      <c r="M900" s="28">
        <v>1500</v>
      </c>
      <c r="N900" s="5">
        <v>9</v>
      </c>
      <c r="O900" s="3" t="str">
        <f>IF(Dados[[#This Row],[Nº DE PARCELAS]]=1,"À vista","À Prazo")</f>
        <v>À Prazo</v>
      </c>
      <c r="P900" s="33">
        <v>43765</v>
      </c>
      <c r="Q900" s="3" t="s">
        <v>7832</v>
      </c>
    </row>
    <row r="901" spans="1:17" ht="15" customHeight="1" x14ac:dyDescent="0.25">
      <c r="A901" s="8" t="s">
        <v>3438</v>
      </c>
      <c r="B901" s="3" t="s">
        <v>356</v>
      </c>
      <c r="C901" s="3" t="s">
        <v>4380</v>
      </c>
      <c r="D901" s="3" t="str">
        <f t="shared" si="28"/>
        <v>Polina Tavares Faulkner</v>
      </c>
      <c r="E901" s="3">
        <f t="shared" ca="1" si="29"/>
        <v>0.85582189368575701</v>
      </c>
      <c r="F901" s="13" t="s">
        <v>7774</v>
      </c>
      <c r="G901" s="3" t="str">
        <f>Dados[[#This Row],[NOME]]&amp;Dados[[#This Row],[PROVEDOR]]</f>
        <v>Polina@hotmail.com</v>
      </c>
      <c r="H901" s="14">
        <v>53</v>
      </c>
      <c r="I901" s="3" t="str">
        <f>VLOOKUP(Dados[[#This Row],[PREFIXO]],DDD!A:C,2,0)</f>
        <v>Rio Grande do Sul</v>
      </c>
      <c r="J901" s="3" t="str">
        <f>VLOOKUP(Dados[[#This Row],[PREFIXO]],DDD!A:C,3,0)</f>
        <v>Sul</v>
      </c>
      <c r="K901" s="3" t="str">
        <f>IF(Dados[[#This Row],[PREÇO ]]=2000,"Produto A",IF(Dados[[#This Row],[PREÇO ]]=1800,"Produto B","Produto C"))</f>
        <v>Produto A</v>
      </c>
      <c r="L901" s="3" t="str">
        <f>IF(Dados[[#This Row],[Nº DE PARCELAS]]=1,"Boleto","Cartão de crédito")</f>
        <v>Cartão de crédito</v>
      </c>
      <c r="M901" s="28">
        <v>2000</v>
      </c>
      <c r="N901" s="5">
        <v>2</v>
      </c>
      <c r="O901" s="3" t="str">
        <f>IF(Dados[[#This Row],[Nº DE PARCELAS]]=1,"À vista","À Prazo")</f>
        <v>À Prazo</v>
      </c>
      <c r="P901" s="33">
        <v>43765</v>
      </c>
      <c r="Q901" s="3" t="s">
        <v>7831</v>
      </c>
    </row>
    <row r="902" spans="1:17" ht="15" customHeight="1" x14ac:dyDescent="0.25">
      <c r="A902" s="8" t="s">
        <v>4170</v>
      </c>
      <c r="B902" s="3" t="s">
        <v>316</v>
      </c>
      <c r="C902" s="3" t="s">
        <v>4371</v>
      </c>
      <c r="D902" s="3" t="str">
        <f t="shared" si="28"/>
        <v>Viya Reis Atkinson</v>
      </c>
      <c r="E902" s="3">
        <f t="shared" ca="1" si="29"/>
        <v>0.77171189685374741</v>
      </c>
      <c r="F902" s="31" t="s">
        <v>7776</v>
      </c>
      <c r="G902" s="3" t="str">
        <f>Dados[[#This Row],[NOME]]&amp;Dados[[#This Row],[PROVEDOR]]</f>
        <v>Viya@yahoo.com</v>
      </c>
      <c r="H902" s="14">
        <v>54</v>
      </c>
      <c r="I902" s="3" t="str">
        <f>VLOOKUP(Dados[[#This Row],[PREFIXO]],DDD!A:C,2,0)</f>
        <v>Rio Grande do Sul</v>
      </c>
      <c r="J902" s="3" t="str">
        <f>VLOOKUP(Dados[[#This Row],[PREFIXO]],DDD!A:C,3,0)</f>
        <v>Sul</v>
      </c>
      <c r="K902" s="3" t="str">
        <f>IF(Dados[[#This Row],[PREÇO ]]=2000,"Produto A",IF(Dados[[#This Row],[PREÇO ]]=1800,"Produto B","Produto C"))</f>
        <v>Produto C</v>
      </c>
      <c r="L902" s="3" t="str">
        <f>IF(Dados[[#This Row],[Nº DE PARCELAS]]=1,"Boleto","Cartão de crédito")</f>
        <v>Cartão de crédito</v>
      </c>
      <c r="M902" s="28">
        <v>1500</v>
      </c>
      <c r="N902" s="5">
        <v>10</v>
      </c>
      <c r="O902" s="3" t="str">
        <f>IF(Dados[[#This Row],[Nº DE PARCELAS]]=1,"À vista","À Prazo")</f>
        <v>À Prazo</v>
      </c>
      <c r="P902" s="33">
        <v>43766</v>
      </c>
      <c r="Q902" s="3" t="s">
        <v>7834</v>
      </c>
    </row>
    <row r="903" spans="1:17" ht="15" customHeight="1" x14ac:dyDescent="0.25">
      <c r="A903" s="8" t="s">
        <v>3507</v>
      </c>
      <c r="B903" s="3" t="s">
        <v>39</v>
      </c>
      <c r="C903" s="3" t="s">
        <v>4371</v>
      </c>
      <c r="D903" s="3" t="str">
        <f t="shared" si="28"/>
        <v>Raina Ayala Atkinson</v>
      </c>
      <c r="E903" s="3">
        <f t="shared" ca="1" si="29"/>
        <v>0.68569200116482198</v>
      </c>
      <c r="F903" s="31" t="s">
        <v>7777</v>
      </c>
      <c r="G903" s="3" t="str">
        <f>Dados[[#This Row],[NOME]]&amp;Dados[[#This Row],[PROVEDOR]]</f>
        <v>Raina@ig.com</v>
      </c>
      <c r="H903" s="14">
        <v>37</v>
      </c>
      <c r="I903" s="3" t="str">
        <f>VLOOKUP(Dados[[#This Row],[PREFIXO]],DDD!A:C,2,0)</f>
        <v>Minas Gerais</v>
      </c>
      <c r="J903" s="3" t="str">
        <f>VLOOKUP(Dados[[#This Row],[PREFIXO]],DDD!A:C,3,0)</f>
        <v>Sudeste</v>
      </c>
      <c r="K903" s="3" t="str">
        <f>IF(Dados[[#This Row],[PREÇO ]]=2000,"Produto A",IF(Dados[[#This Row],[PREÇO ]]=1800,"Produto B","Produto C"))</f>
        <v>Produto B</v>
      </c>
      <c r="L903" s="3" t="str">
        <f>IF(Dados[[#This Row],[Nº DE PARCELAS]]=1,"Boleto","Cartão de crédito")</f>
        <v>Cartão de crédito</v>
      </c>
      <c r="M903" s="28">
        <v>1800</v>
      </c>
      <c r="N903" s="5">
        <v>6</v>
      </c>
      <c r="O903" s="3" t="str">
        <f>IF(Dados[[#This Row],[Nº DE PARCELAS]]=1,"À vista","À Prazo")</f>
        <v>À Prazo</v>
      </c>
      <c r="P903" s="33">
        <v>43766</v>
      </c>
      <c r="Q903" s="3" t="s">
        <v>7834</v>
      </c>
    </row>
    <row r="904" spans="1:17" ht="15" customHeight="1" x14ac:dyDescent="0.25">
      <c r="A904" s="8" t="s">
        <v>1872</v>
      </c>
      <c r="B904" s="3" t="s">
        <v>330</v>
      </c>
      <c r="C904" s="3" t="s">
        <v>4370</v>
      </c>
      <c r="D904" s="3" t="str">
        <f t="shared" si="28"/>
        <v>Hester Sampaulo Barker</v>
      </c>
      <c r="E904" s="3">
        <f t="shared" ca="1" si="29"/>
        <v>0.5100972549920757</v>
      </c>
      <c r="F904" s="31" t="s">
        <v>7775</v>
      </c>
      <c r="G904" s="3" t="str">
        <f>Dados[[#This Row],[NOME]]&amp;Dados[[#This Row],[PROVEDOR]]</f>
        <v>Hester@gmail.com</v>
      </c>
      <c r="H904" s="14">
        <v>17</v>
      </c>
      <c r="I904" s="3" t="str">
        <f>VLOOKUP(Dados[[#This Row],[PREFIXO]],DDD!A:C,2,0)</f>
        <v>São Paulo</v>
      </c>
      <c r="J904" s="3" t="str">
        <f>VLOOKUP(Dados[[#This Row],[PREFIXO]],DDD!A:C,3,0)</f>
        <v>Sudeste</v>
      </c>
      <c r="K904" s="3" t="str">
        <f>IF(Dados[[#This Row],[PREÇO ]]=2000,"Produto A",IF(Dados[[#This Row],[PREÇO ]]=1800,"Produto B","Produto C"))</f>
        <v>Produto A</v>
      </c>
      <c r="L904" s="3" t="str">
        <f>IF(Dados[[#This Row],[Nº DE PARCELAS]]=1,"Boleto","Cartão de crédito")</f>
        <v>Cartão de crédito</v>
      </c>
      <c r="M904" s="28">
        <v>2000</v>
      </c>
      <c r="N904" s="5">
        <v>2</v>
      </c>
      <c r="O904" s="3" t="str">
        <f>IF(Dados[[#This Row],[Nº DE PARCELAS]]=1,"À vista","À Prazo")</f>
        <v>À Prazo</v>
      </c>
      <c r="P904" s="33">
        <v>43766</v>
      </c>
      <c r="Q904" s="3" t="s">
        <v>7834</v>
      </c>
    </row>
    <row r="905" spans="1:17" ht="15" customHeight="1" x14ac:dyDescent="0.25">
      <c r="A905" s="8" t="s">
        <v>2617</v>
      </c>
      <c r="B905" s="3" t="s">
        <v>304</v>
      </c>
      <c r="C905" s="3" t="s">
        <v>4375</v>
      </c>
      <c r="D905" s="3" t="str">
        <f t="shared" si="28"/>
        <v>Lhya Prudente Costello</v>
      </c>
      <c r="E905" s="3">
        <f t="shared" ca="1" si="29"/>
        <v>0.73007121822691168</v>
      </c>
      <c r="F905" s="13" t="s">
        <v>7774</v>
      </c>
      <c r="G905" s="3" t="str">
        <f>Dados[[#This Row],[NOME]]&amp;Dados[[#This Row],[PROVEDOR]]</f>
        <v>Lhya@hotmail.com</v>
      </c>
      <c r="H905" s="14">
        <v>18</v>
      </c>
      <c r="I905" s="3" t="str">
        <f>VLOOKUP(Dados[[#This Row],[PREFIXO]],DDD!A:C,2,0)</f>
        <v>São Paulo</v>
      </c>
      <c r="J905" s="3" t="str">
        <f>VLOOKUP(Dados[[#This Row],[PREFIXO]],DDD!A:C,3,0)</f>
        <v>Sudeste</v>
      </c>
      <c r="K905" s="3" t="str">
        <f>IF(Dados[[#This Row],[PREÇO ]]=2000,"Produto A",IF(Dados[[#This Row],[PREÇO ]]=1800,"Produto B","Produto C"))</f>
        <v>Produto B</v>
      </c>
      <c r="L905" s="3" t="str">
        <f>IF(Dados[[#This Row],[Nº DE PARCELAS]]=1,"Boleto","Cartão de crédito")</f>
        <v>Cartão de crédito</v>
      </c>
      <c r="M905" s="28">
        <v>1800</v>
      </c>
      <c r="N905" s="5">
        <v>7</v>
      </c>
      <c r="O905" s="3" t="str">
        <f>IF(Dados[[#This Row],[Nº DE PARCELAS]]=1,"À vista","À Prazo")</f>
        <v>À Prazo</v>
      </c>
      <c r="P905" s="33">
        <v>43767</v>
      </c>
      <c r="Q905" s="3" t="s">
        <v>7833</v>
      </c>
    </row>
    <row r="906" spans="1:17" ht="15" customHeight="1" x14ac:dyDescent="0.25">
      <c r="A906" s="8" t="s">
        <v>2126</v>
      </c>
      <c r="B906" s="3" t="s">
        <v>198</v>
      </c>
      <c r="C906" s="3" t="s">
        <v>4389</v>
      </c>
      <c r="D906" s="3" t="str">
        <f t="shared" si="28"/>
        <v>Jeisiane Lisboa McCracken</v>
      </c>
      <c r="E906" s="3">
        <f t="shared" ca="1" si="29"/>
        <v>2.8202253173138292E-2</v>
      </c>
      <c r="F906" s="31" t="s">
        <v>7776</v>
      </c>
      <c r="G906" s="3" t="str">
        <f>Dados[[#This Row],[NOME]]&amp;Dados[[#This Row],[PROVEDOR]]</f>
        <v>Jeisiane@yahoo.com</v>
      </c>
      <c r="H906" s="14">
        <v>38</v>
      </c>
      <c r="I906" s="3" t="str">
        <f>VLOOKUP(Dados[[#This Row],[PREFIXO]],DDD!A:C,2,0)</f>
        <v>Minas Gerais</v>
      </c>
      <c r="J906" s="3" t="str">
        <f>VLOOKUP(Dados[[#This Row],[PREFIXO]],DDD!A:C,3,0)</f>
        <v>Sudeste</v>
      </c>
      <c r="K906" s="3" t="str">
        <f>IF(Dados[[#This Row],[PREÇO ]]=2000,"Produto A",IF(Dados[[#This Row],[PREÇO ]]=1800,"Produto B","Produto C"))</f>
        <v>Produto B</v>
      </c>
      <c r="L906" s="3" t="str">
        <f>IF(Dados[[#This Row],[Nº DE PARCELAS]]=1,"Boleto","Cartão de crédito")</f>
        <v>Cartão de crédito</v>
      </c>
      <c r="M906" s="28">
        <v>1800</v>
      </c>
      <c r="N906" s="5">
        <v>6</v>
      </c>
      <c r="O906" s="3" t="str">
        <f>IF(Dados[[#This Row],[Nº DE PARCELAS]]=1,"À vista","À Prazo")</f>
        <v>À Prazo</v>
      </c>
      <c r="P906" s="33">
        <v>43767</v>
      </c>
      <c r="Q906" s="3" t="s">
        <v>7832</v>
      </c>
    </row>
    <row r="907" spans="1:17" ht="15" customHeight="1" x14ac:dyDescent="0.25">
      <c r="A907" s="8" t="s">
        <v>3835</v>
      </c>
      <c r="B907" s="3" t="s">
        <v>367</v>
      </c>
      <c r="C907" s="3" t="s">
        <v>4386</v>
      </c>
      <c r="D907" s="3" t="str">
        <f t="shared" si="28"/>
        <v>Skyeah Ustra Higgins</v>
      </c>
      <c r="E907" s="3">
        <f t="shared" ca="1" si="29"/>
        <v>0.976068155004857</v>
      </c>
      <c r="F907" s="13" t="s">
        <v>7774</v>
      </c>
      <c r="G907" s="3" t="str">
        <f>Dados[[#This Row],[NOME]]&amp;Dados[[#This Row],[PROVEDOR]]</f>
        <v>Skyeah@hotmail.com</v>
      </c>
      <c r="H907" s="14">
        <v>55</v>
      </c>
      <c r="I907" s="3" t="str">
        <f>VLOOKUP(Dados[[#This Row],[PREFIXO]],DDD!A:C,2,0)</f>
        <v>Rio Grande do Sul</v>
      </c>
      <c r="J907" s="3" t="str">
        <f>VLOOKUP(Dados[[#This Row],[PREFIXO]],DDD!A:C,3,0)</f>
        <v>Sul</v>
      </c>
      <c r="K907" s="3" t="str">
        <f>IF(Dados[[#This Row],[PREÇO ]]=2000,"Produto A",IF(Dados[[#This Row],[PREÇO ]]=1800,"Produto B","Produto C"))</f>
        <v>Produto B</v>
      </c>
      <c r="L907" s="3" t="str">
        <f>IF(Dados[[#This Row],[Nº DE PARCELAS]]=1,"Boleto","Cartão de crédito")</f>
        <v>Cartão de crédito</v>
      </c>
      <c r="M907" s="28">
        <v>1800</v>
      </c>
      <c r="N907" s="5">
        <v>7</v>
      </c>
      <c r="O907" s="3" t="str">
        <f>IF(Dados[[#This Row],[Nº DE PARCELAS]]=1,"À vista","À Prazo")</f>
        <v>À Prazo</v>
      </c>
      <c r="P907" s="33">
        <v>43767</v>
      </c>
      <c r="Q907" s="3" t="s">
        <v>7832</v>
      </c>
    </row>
    <row r="908" spans="1:17" ht="15" customHeight="1" x14ac:dyDescent="0.25">
      <c r="A908" s="8" t="s">
        <v>1447</v>
      </c>
      <c r="B908" s="3" t="s">
        <v>290</v>
      </c>
      <c r="C908" s="3" t="s">
        <v>4373</v>
      </c>
      <c r="D908" s="3" t="str">
        <f t="shared" si="28"/>
        <v>Eliciane Pessoa Conway</v>
      </c>
      <c r="E908" s="3">
        <f t="shared" ca="1" si="29"/>
        <v>0.54226371846076249</v>
      </c>
      <c r="F908" s="13" t="s">
        <v>7774</v>
      </c>
      <c r="G908" s="3" t="str">
        <f>Dados[[#This Row],[NOME]]&amp;Dados[[#This Row],[PROVEDOR]]</f>
        <v>Eliciane@hotmail.com</v>
      </c>
      <c r="H908" s="14">
        <v>41</v>
      </c>
      <c r="I908" s="3" t="str">
        <f>VLOOKUP(Dados[[#This Row],[PREFIXO]],DDD!A:C,2,0)</f>
        <v>Paraná</v>
      </c>
      <c r="J908" s="3" t="str">
        <f>VLOOKUP(Dados[[#This Row],[PREFIXO]],DDD!A:C,3,0)</f>
        <v>Sul</v>
      </c>
      <c r="K908" s="3" t="str">
        <f>IF(Dados[[#This Row],[PREÇO ]]=2000,"Produto A",IF(Dados[[#This Row],[PREÇO ]]=1800,"Produto B","Produto C"))</f>
        <v>Produto A</v>
      </c>
      <c r="L908" s="3" t="str">
        <f>IF(Dados[[#This Row],[Nº DE PARCELAS]]=1,"Boleto","Cartão de crédito")</f>
        <v>Boleto</v>
      </c>
      <c r="M908" s="28">
        <v>2000</v>
      </c>
      <c r="N908" s="5">
        <v>1</v>
      </c>
      <c r="O908" s="3" t="str">
        <f>IF(Dados[[#This Row],[Nº DE PARCELAS]]=1,"À vista","À Prazo")</f>
        <v>À vista</v>
      </c>
      <c r="P908" s="33">
        <v>43768</v>
      </c>
      <c r="Q908" s="3" t="s">
        <v>7832</v>
      </c>
    </row>
    <row r="909" spans="1:17" ht="15" customHeight="1" x14ac:dyDescent="0.25">
      <c r="A909" s="8" t="s">
        <v>3142</v>
      </c>
      <c r="B909" s="3" t="s">
        <v>60</v>
      </c>
      <c r="C909" s="3" t="s">
        <v>4395</v>
      </c>
      <c r="D909" s="3" t="str">
        <f t="shared" si="28"/>
        <v>Naira Bolsonaro Stack</v>
      </c>
      <c r="E909" s="3">
        <f t="shared" ca="1" si="29"/>
        <v>0.46846816229706989</v>
      </c>
      <c r="F909" s="31" t="s">
        <v>7776</v>
      </c>
      <c r="G909" s="3" t="str">
        <f>Dados[[#This Row],[NOME]]&amp;Dados[[#This Row],[PROVEDOR]]</f>
        <v>Naira@yahoo.com</v>
      </c>
      <c r="H909" s="14">
        <v>19</v>
      </c>
      <c r="I909" s="3" t="str">
        <f>VLOOKUP(Dados[[#This Row],[PREFIXO]],DDD!A:C,2,0)</f>
        <v>São Paulo</v>
      </c>
      <c r="J909" s="3" t="str">
        <f>VLOOKUP(Dados[[#This Row],[PREFIXO]],DDD!A:C,3,0)</f>
        <v>Sudeste</v>
      </c>
      <c r="K909" s="3" t="str">
        <f>IF(Dados[[#This Row],[PREÇO ]]=2000,"Produto A",IF(Dados[[#This Row],[PREÇO ]]=1800,"Produto B","Produto C"))</f>
        <v>Produto B</v>
      </c>
      <c r="L909" s="3" t="str">
        <f>IF(Dados[[#This Row],[Nº DE PARCELAS]]=1,"Boleto","Cartão de crédito")</f>
        <v>Cartão de crédito</v>
      </c>
      <c r="M909" s="28">
        <v>1800</v>
      </c>
      <c r="N909" s="5">
        <v>3</v>
      </c>
      <c r="O909" s="3" t="str">
        <f>IF(Dados[[#This Row],[Nº DE PARCELAS]]=1,"À vista","À Prazo")</f>
        <v>À Prazo</v>
      </c>
      <c r="P909" s="33">
        <v>43768</v>
      </c>
      <c r="Q909" s="3" t="s">
        <v>7831</v>
      </c>
    </row>
    <row r="910" spans="1:17" ht="15" customHeight="1" x14ac:dyDescent="0.25">
      <c r="A910" s="8" t="s">
        <v>3785</v>
      </c>
      <c r="B910" s="3" t="s">
        <v>317</v>
      </c>
      <c r="C910" s="3" t="s">
        <v>4376</v>
      </c>
      <c r="D910" s="3" t="str">
        <f t="shared" si="28"/>
        <v>Shayla Resende Daugherty</v>
      </c>
      <c r="E910" s="3">
        <f t="shared" ca="1" si="29"/>
        <v>0.20947976391668732</v>
      </c>
      <c r="F910" s="13" t="s">
        <v>7774</v>
      </c>
      <c r="G910" s="3" t="str">
        <f>Dados[[#This Row],[NOME]]&amp;Dados[[#This Row],[PROVEDOR]]</f>
        <v>Shayla@hotmail.com</v>
      </c>
      <c r="H910" s="14">
        <v>61</v>
      </c>
      <c r="I910" s="3" t="str">
        <f>VLOOKUP(Dados[[#This Row],[PREFIXO]],DDD!A:C,2,0)</f>
        <v>Distrito Federal</v>
      </c>
      <c r="J910" s="3" t="str">
        <f>VLOOKUP(Dados[[#This Row],[PREFIXO]],DDD!A:C,3,0)</f>
        <v>Centro-Oeste</v>
      </c>
      <c r="K910" s="3" t="str">
        <f>IF(Dados[[#This Row],[PREÇO ]]=2000,"Produto A",IF(Dados[[#This Row],[PREÇO ]]=1800,"Produto B","Produto C"))</f>
        <v>Produto A</v>
      </c>
      <c r="L910" s="3" t="str">
        <f>IF(Dados[[#This Row],[Nº DE PARCELAS]]=1,"Boleto","Cartão de crédito")</f>
        <v>Boleto</v>
      </c>
      <c r="M910" s="28">
        <v>2000</v>
      </c>
      <c r="N910" s="5">
        <v>1</v>
      </c>
      <c r="O910" s="3" t="str">
        <f>IF(Dados[[#This Row],[Nº DE PARCELAS]]=1,"À vista","À Prazo")</f>
        <v>À vista</v>
      </c>
      <c r="P910" s="33">
        <v>43768</v>
      </c>
      <c r="Q910" s="3" t="s">
        <v>7833</v>
      </c>
    </row>
    <row r="911" spans="1:17" ht="15" customHeight="1" x14ac:dyDescent="0.25">
      <c r="A911" s="8" t="s">
        <v>2358</v>
      </c>
      <c r="B911" s="3" t="s">
        <v>44</v>
      </c>
      <c r="C911" s="3" t="s">
        <v>4387</v>
      </c>
      <c r="D911" s="3" t="str">
        <f t="shared" si="28"/>
        <v>Kelshia Baltazar Kerr</v>
      </c>
      <c r="E911" s="3">
        <f t="shared" ca="1" si="29"/>
        <v>0.27929937827812412</v>
      </c>
      <c r="F911" s="31" t="s">
        <v>7775</v>
      </c>
      <c r="G911" s="3" t="str">
        <f>Dados[[#This Row],[NOME]]&amp;Dados[[#This Row],[PROVEDOR]]</f>
        <v>Kelshia@gmail.com</v>
      </c>
      <c r="H911" s="14">
        <v>42</v>
      </c>
      <c r="I911" s="3" t="str">
        <f>VLOOKUP(Dados[[#This Row],[PREFIXO]],DDD!A:C,2,0)</f>
        <v>Paraná</v>
      </c>
      <c r="J911" s="3" t="str">
        <f>VLOOKUP(Dados[[#This Row],[PREFIXO]],DDD!A:C,3,0)</f>
        <v>Sul</v>
      </c>
      <c r="K911" s="3" t="str">
        <f>IF(Dados[[#This Row],[PREÇO ]]=2000,"Produto A",IF(Dados[[#This Row],[PREÇO ]]=1800,"Produto B","Produto C"))</f>
        <v>Produto A</v>
      </c>
      <c r="L911" s="3" t="str">
        <f>IF(Dados[[#This Row],[Nº DE PARCELAS]]=1,"Boleto","Cartão de crédito")</f>
        <v>Boleto</v>
      </c>
      <c r="M911" s="28">
        <v>2000</v>
      </c>
      <c r="N911" s="5">
        <v>1</v>
      </c>
      <c r="O911" s="3" t="str">
        <f>IF(Dados[[#This Row],[Nº DE PARCELAS]]=1,"À vista","À Prazo")</f>
        <v>À vista</v>
      </c>
      <c r="P911" s="33">
        <v>43769</v>
      </c>
      <c r="Q911" s="3" t="s">
        <v>7831</v>
      </c>
    </row>
    <row r="912" spans="1:17" ht="15" customHeight="1" x14ac:dyDescent="0.25">
      <c r="A912" s="8" t="s">
        <v>903</v>
      </c>
      <c r="B912" s="3" t="s">
        <v>130</v>
      </c>
      <c r="C912" s="3" t="s">
        <v>4373</v>
      </c>
      <c r="D912" s="3" t="str">
        <f t="shared" si="28"/>
        <v>Ayushi Farias Conway</v>
      </c>
      <c r="E912" s="3">
        <f t="shared" ca="1" si="29"/>
        <v>0.59353372343930766</v>
      </c>
      <c r="F912" s="31" t="s">
        <v>7777</v>
      </c>
      <c r="G912" s="3" t="str">
        <f>Dados[[#This Row],[NOME]]&amp;Dados[[#This Row],[PROVEDOR]]</f>
        <v>Ayushi@ig.com</v>
      </c>
      <c r="H912" s="14">
        <v>62</v>
      </c>
      <c r="I912" s="3" t="str">
        <f>VLOOKUP(Dados[[#This Row],[PREFIXO]],DDD!A:C,2,0)</f>
        <v>Goiás</v>
      </c>
      <c r="J912" s="3" t="str">
        <f>VLOOKUP(Dados[[#This Row],[PREFIXO]],DDD!A:C,3,0)</f>
        <v>Centro-Oeste</v>
      </c>
      <c r="K912" s="3" t="str">
        <f>IF(Dados[[#This Row],[PREÇO ]]=2000,"Produto A",IF(Dados[[#This Row],[PREÇO ]]=1800,"Produto B","Produto C"))</f>
        <v>Produto B</v>
      </c>
      <c r="L912" s="3" t="str">
        <f>IF(Dados[[#This Row],[Nº DE PARCELAS]]=1,"Boleto","Cartão de crédito")</f>
        <v>Cartão de crédito</v>
      </c>
      <c r="M912" s="28">
        <v>1800</v>
      </c>
      <c r="N912" s="5">
        <v>4</v>
      </c>
      <c r="O912" s="3" t="str">
        <f>IF(Dados[[#This Row],[Nº DE PARCELAS]]=1,"À vista","À Prazo")</f>
        <v>À Prazo</v>
      </c>
      <c r="P912" s="33">
        <v>43769</v>
      </c>
      <c r="Q912" s="3" t="s">
        <v>7831</v>
      </c>
    </row>
    <row r="913" spans="1:17" ht="15" customHeight="1" x14ac:dyDescent="0.25">
      <c r="A913" s="8" t="s">
        <v>2008</v>
      </c>
      <c r="B913" s="3" t="s">
        <v>80</v>
      </c>
      <c r="C913" s="3" t="s">
        <v>4388</v>
      </c>
      <c r="D913" s="3" t="str">
        <f t="shared" si="28"/>
        <v>Ishtmeet Caminha Lynch</v>
      </c>
      <c r="E913" s="3">
        <f t="shared" ca="1" si="29"/>
        <v>0.90317881996184068</v>
      </c>
      <c r="F913" s="31" t="s">
        <v>7775</v>
      </c>
      <c r="G913" s="3" t="str">
        <f>Dados[[#This Row],[NOME]]&amp;Dados[[#This Row],[PROVEDOR]]</f>
        <v>Ishtmeet@gmail.com</v>
      </c>
      <c r="H913" s="14">
        <v>21</v>
      </c>
      <c r="I913" s="3" t="str">
        <f>VLOOKUP(Dados[[#This Row],[PREFIXO]],DDD!A:C,2,0)</f>
        <v>Rio de Janeiro</v>
      </c>
      <c r="J913" s="3" t="str">
        <f>VLOOKUP(Dados[[#This Row],[PREFIXO]],DDD!A:C,3,0)</f>
        <v>Sudeste</v>
      </c>
      <c r="K913" s="3" t="str">
        <f>IF(Dados[[#This Row],[PREÇO ]]=2000,"Produto A",IF(Dados[[#This Row],[PREÇO ]]=1800,"Produto B","Produto C"))</f>
        <v>Produto B</v>
      </c>
      <c r="L913" s="3" t="str">
        <f>IF(Dados[[#This Row],[Nº DE PARCELAS]]=1,"Boleto","Cartão de crédito")</f>
        <v>Cartão de crédito</v>
      </c>
      <c r="M913" s="28">
        <v>1800</v>
      </c>
      <c r="N913" s="5">
        <v>4</v>
      </c>
      <c r="O913" s="3" t="str">
        <f>IF(Dados[[#This Row],[Nº DE PARCELAS]]=1,"À vista","À Prazo")</f>
        <v>À Prazo</v>
      </c>
      <c r="P913" s="33">
        <v>43769</v>
      </c>
      <c r="Q913" s="3" t="s">
        <v>7832</v>
      </c>
    </row>
    <row r="914" spans="1:17" ht="15" customHeight="1" x14ac:dyDescent="0.25">
      <c r="A914" s="8" t="s">
        <v>1240</v>
      </c>
      <c r="B914" s="3" t="s">
        <v>83</v>
      </c>
      <c r="C914" s="3" t="s">
        <v>4399</v>
      </c>
      <c r="D914" s="3" t="str">
        <f t="shared" si="28"/>
        <v>Danyele Cardoso Reese</v>
      </c>
      <c r="E914" s="3">
        <f t="shared" ca="1" si="29"/>
        <v>0.85392865328525147</v>
      </c>
      <c r="F914" s="31" t="s">
        <v>7775</v>
      </c>
      <c r="G914" s="3" t="str">
        <f>Dados[[#This Row],[NOME]]&amp;Dados[[#This Row],[PROVEDOR]]</f>
        <v>Danyele@gmail.com</v>
      </c>
      <c r="H914" s="14">
        <v>63</v>
      </c>
      <c r="I914" s="3" t="str">
        <f>VLOOKUP(Dados[[#This Row],[PREFIXO]],DDD!A:C,2,0)</f>
        <v>Tocantins</v>
      </c>
      <c r="J914" s="3" t="str">
        <f>VLOOKUP(Dados[[#This Row],[PREFIXO]],DDD!A:C,3,0)</f>
        <v>Norte</v>
      </c>
      <c r="K914" s="3" t="str">
        <f>IF(Dados[[#This Row],[PREÇO ]]=2000,"Produto A",IF(Dados[[#This Row],[PREÇO ]]=1800,"Produto B","Produto C"))</f>
        <v>Produto B</v>
      </c>
      <c r="L914" s="3" t="str">
        <f>IF(Dados[[#This Row],[Nº DE PARCELAS]]=1,"Boleto","Cartão de crédito")</f>
        <v>Cartão de crédito</v>
      </c>
      <c r="M914" s="28">
        <v>1800</v>
      </c>
      <c r="N914" s="5">
        <v>5</v>
      </c>
      <c r="O914" s="3" t="str">
        <f>IF(Dados[[#This Row],[Nº DE PARCELAS]]=1,"À vista","À Prazo")</f>
        <v>À Prazo</v>
      </c>
      <c r="P914" s="33">
        <v>43770</v>
      </c>
      <c r="Q914" s="3" t="s">
        <v>7831</v>
      </c>
    </row>
    <row r="915" spans="1:17" ht="15" customHeight="1" x14ac:dyDescent="0.25">
      <c r="A915" s="8" t="s">
        <v>3887</v>
      </c>
      <c r="B915" s="3" t="s">
        <v>33</v>
      </c>
      <c r="C915" s="3" t="s">
        <v>4399</v>
      </c>
      <c r="D915" s="3" t="str">
        <f t="shared" si="28"/>
        <v>Stephania Aragão Reese</v>
      </c>
      <c r="E915" s="3">
        <f t="shared" ca="1" si="29"/>
        <v>0.78510042161872151</v>
      </c>
      <c r="F915" s="13" t="s">
        <v>7774</v>
      </c>
      <c r="G915" s="3" t="str">
        <f>Dados[[#This Row],[NOME]]&amp;Dados[[#This Row],[PROVEDOR]]</f>
        <v>Stephania@hotmail.com</v>
      </c>
      <c r="H915" s="14">
        <v>22</v>
      </c>
      <c r="I915" s="3" t="str">
        <f>VLOOKUP(Dados[[#This Row],[PREFIXO]],DDD!A:C,2,0)</f>
        <v>Rio de Janeiro</v>
      </c>
      <c r="J915" s="3" t="str">
        <f>VLOOKUP(Dados[[#This Row],[PREFIXO]],DDD!A:C,3,0)</f>
        <v>Sudeste</v>
      </c>
      <c r="K915" s="3" t="str">
        <f>IF(Dados[[#This Row],[PREÇO ]]=2000,"Produto A",IF(Dados[[#This Row],[PREÇO ]]=1800,"Produto B","Produto C"))</f>
        <v>Produto A</v>
      </c>
      <c r="L915" s="3" t="str">
        <f>IF(Dados[[#This Row],[Nº DE PARCELAS]]=1,"Boleto","Cartão de crédito")</f>
        <v>Boleto</v>
      </c>
      <c r="M915" s="28">
        <v>2000</v>
      </c>
      <c r="N915" s="5">
        <v>1</v>
      </c>
      <c r="O915" s="3" t="str">
        <f>IF(Dados[[#This Row],[Nº DE PARCELAS]]=1,"À vista","À Prazo")</f>
        <v>À vista</v>
      </c>
      <c r="P915" s="33">
        <v>43770</v>
      </c>
      <c r="Q915" s="3" t="s">
        <v>7834</v>
      </c>
    </row>
    <row r="916" spans="1:17" ht="15" customHeight="1" x14ac:dyDescent="0.25">
      <c r="A916" s="8" t="s">
        <v>3672</v>
      </c>
      <c r="B916" s="3" t="s">
        <v>204</v>
      </c>
      <c r="C916" s="3" t="s">
        <v>4380</v>
      </c>
      <c r="D916" s="3" t="str">
        <f t="shared" si="28"/>
        <v>Sali Leonor Faulkner</v>
      </c>
      <c r="E916" s="3">
        <f t="shared" ca="1" si="29"/>
        <v>0.97205361000699797</v>
      </c>
      <c r="F916" s="31" t="s">
        <v>7776</v>
      </c>
      <c r="G916" s="3" t="str">
        <f>Dados[[#This Row],[NOME]]&amp;Dados[[#This Row],[PROVEDOR]]</f>
        <v>Sali@yahoo.com</v>
      </c>
      <c r="H916" s="14">
        <v>43</v>
      </c>
      <c r="I916" s="3" t="str">
        <f>VLOOKUP(Dados[[#This Row],[PREFIXO]],DDD!A:C,2,0)</f>
        <v>Paraná</v>
      </c>
      <c r="J916" s="3" t="str">
        <f>VLOOKUP(Dados[[#This Row],[PREFIXO]],DDD!A:C,3,0)</f>
        <v>Sul</v>
      </c>
      <c r="K916" s="3" t="str">
        <f>IF(Dados[[#This Row],[PREÇO ]]=2000,"Produto A",IF(Dados[[#This Row],[PREÇO ]]=1800,"Produto B","Produto C"))</f>
        <v>Produto A</v>
      </c>
      <c r="L916" s="3" t="str">
        <f>IF(Dados[[#This Row],[Nº DE PARCELAS]]=1,"Boleto","Cartão de crédito")</f>
        <v>Boleto</v>
      </c>
      <c r="M916" s="28">
        <v>2000</v>
      </c>
      <c r="N916" s="5">
        <v>1</v>
      </c>
      <c r="O916" s="3" t="str">
        <f>IF(Dados[[#This Row],[Nº DE PARCELAS]]=1,"À vista","À Prazo")</f>
        <v>À vista</v>
      </c>
      <c r="P916" s="33">
        <v>43770</v>
      </c>
      <c r="Q916" s="3" t="s">
        <v>7834</v>
      </c>
    </row>
    <row r="917" spans="1:17" ht="15" customHeight="1" x14ac:dyDescent="0.25">
      <c r="A917" s="8" t="s">
        <v>1667</v>
      </c>
      <c r="B917" s="3" t="s">
        <v>125</v>
      </c>
      <c r="C917" s="3" t="s">
        <v>4398</v>
      </c>
      <c r="D917" s="3" t="str">
        <f t="shared" si="28"/>
        <v>Fia Fagundes Ramsey</v>
      </c>
      <c r="E917" s="3">
        <f t="shared" ca="1" si="29"/>
        <v>0.38724866668890934</v>
      </c>
      <c r="F917" s="31" t="s">
        <v>7777</v>
      </c>
      <c r="G917" s="3" t="str">
        <f>Dados[[#This Row],[NOME]]&amp;Dados[[#This Row],[PROVEDOR]]</f>
        <v>Fia@ig.com</v>
      </c>
      <c r="H917" s="14">
        <v>44</v>
      </c>
      <c r="I917" s="3" t="str">
        <f>VLOOKUP(Dados[[#This Row],[PREFIXO]],DDD!A:C,2,0)</f>
        <v>Paraná</v>
      </c>
      <c r="J917" s="3" t="str">
        <f>VLOOKUP(Dados[[#This Row],[PREFIXO]],DDD!A:C,3,0)</f>
        <v>Sul</v>
      </c>
      <c r="K917" s="3" t="str">
        <f>IF(Dados[[#This Row],[PREÇO ]]=2000,"Produto A",IF(Dados[[#This Row],[PREÇO ]]=1800,"Produto B","Produto C"))</f>
        <v>Produto A</v>
      </c>
      <c r="L917" s="3" t="str">
        <f>IF(Dados[[#This Row],[Nº DE PARCELAS]]=1,"Boleto","Cartão de crédito")</f>
        <v>Boleto</v>
      </c>
      <c r="M917" s="28">
        <v>2000</v>
      </c>
      <c r="N917" s="5">
        <v>1</v>
      </c>
      <c r="O917" s="3" t="str">
        <f>IF(Dados[[#This Row],[Nº DE PARCELAS]]=1,"À vista","À Prazo")</f>
        <v>À vista</v>
      </c>
      <c r="P917" s="33">
        <v>43771</v>
      </c>
      <c r="Q917" s="3" t="s">
        <v>7834</v>
      </c>
    </row>
    <row r="918" spans="1:17" ht="15" customHeight="1" x14ac:dyDescent="0.25">
      <c r="A918" s="8" t="s">
        <v>3776</v>
      </c>
      <c r="B918" s="3" t="s">
        <v>308</v>
      </c>
      <c r="C918" s="3" t="s">
        <v>4404</v>
      </c>
      <c r="D918" s="3" t="str">
        <f t="shared" si="28"/>
        <v>Shanti Queiroz Vaughn</v>
      </c>
      <c r="E918" s="3">
        <f t="shared" ca="1" si="29"/>
        <v>7.7754768713215294E-2</v>
      </c>
      <c r="F918" s="13" t="s">
        <v>7774</v>
      </c>
      <c r="G918" s="3" t="str">
        <f>Dados[[#This Row],[NOME]]&amp;Dados[[#This Row],[PROVEDOR]]</f>
        <v>Shanti@hotmail.com</v>
      </c>
      <c r="H918" s="14">
        <v>64</v>
      </c>
      <c r="I918" s="3" t="str">
        <f>VLOOKUP(Dados[[#This Row],[PREFIXO]],DDD!A:C,2,0)</f>
        <v>Goiás</v>
      </c>
      <c r="J918" s="3" t="str">
        <f>VLOOKUP(Dados[[#This Row],[PREFIXO]],DDD!A:C,3,0)</f>
        <v>Centro-Oeste</v>
      </c>
      <c r="K918" s="3" t="str">
        <f>IF(Dados[[#This Row],[PREÇO ]]=2000,"Produto A",IF(Dados[[#This Row],[PREÇO ]]=1800,"Produto B","Produto C"))</f>
        <v>Produto B</v>
      </c>
      <c r="L918" s="3" t="str">
        <f>IF(Dados[[#This Row],[Nº DE PARCELAS]]=1,"Boleto","Cartão de crédito")</f>
        <v>Cartão de crédito</v>
      </c>
      <c r="M918" s="28">
        <v>1800</v>
      </c>
      <c r="N918" s="5">
        <v>7</v>
      </c>
      <c r="O918" s="3" t="str">
        <f>IF(Dados[[#This Row],[Nº DE PARCELAS]]=1,"À vista","À Prazo")</f>
        <v>À Prazo</v>
      </c>
      <c r="P918" s="33">
        <v>43771</v>
      </c>
      <c r="Q918" s="3" t="s">
        <v>7832</v>
      </c>
    </row>
    <row r="919" spans="1:17" ht="15" customHeight="1" x14ac:dyDescent="0.25">
      <c r="A919" s="8" t="s">
        <v>503</v>
      </c>
      <c r="B919" s="3" t="s">
        <v>115</v>
      </c>
      <c r="C919" s="3" t="s">
        <v>4400</v>
      </c>
      <c r="D919" s="3" t="str">
        <f t="shared" si="28"/>
        <v>Aixa Dominici Saunders</v>
      </c>
      <c r="E919" s="3">
        <f t="shared" ca="1" si="29"/>
        <v>0.11923329089865053</v>
      </c>
      <c r="F919" s="13" t="s">
        <v>7774</v>
      </c>
      <c r="G919" s="3" t="str">
        <f>Dados[[#This Row],[NOME]]&amp;Dados[[#This Row],[PROVEDOR]]</f>
        <v>Aixa@hotmail.com</v>
      </c>
      <c r="H919" s="14">
        <v>24</v>
      </c>
      <c r="I919" s="3" t="str">
        <f>VLOOKUP(Dados[[#This Row],[PREFIXO]],DDD!A:C,2,0)</f>
        <v>Rio de Janeiro</v>
      </c>
      <c r="J919" s="3" t="str">
        <f>VLOOKUP(Dados[[#This Row],[PREFIXO]],DDD!A:C,3,0)</f>
        <v>Sudeste</v>
      </c>
      <c r="K919" s="3" t="str">
        <f>IF(Dados[[#This Row],[PREÇO ]]=2000,"Produto A",IF(Dados[[#This Row],[PREÇO ]]=1800,"Produto B","Produto C"))</f>
        <v>Produto A</v>
      </c>
      <c r="L919" s="3" t="str">
        <f>IF(Dados[[#This Row],[Nº DE PARCELAS]]=1,"Boleto","Cartão de crédito")</f>
        <v>Boleto</v>
      </c>
      <c r="M919" s="28">
        <v>2000</v>
      </c>
      <c r="N919" s="5">
        <v>1</v>
      </c>
      <c r="O919" s="3" t="str">
        <f>IF(Dados[[#This Row],[Nº DE PARCELAS]]=1,"À vista","À Prazo")</f>
        <v>À vista</v>
      </c>
      <c r="P919" s="33">
        <v>43771</v>
      </c>
      <c r="Q919" s="3" t="s">
        <v>7834</v>
      </c>
    </row>
    <row r="920" spans="1:17" ht="15" customHeight="1" x14ac:dyDescent="0.25">
      <c r="A920" s="8" t="s">
        <v>1537</v>
      </c>
      <c r="B920" s="3" t="s">
        <v>380</v>
      </c>
      <c r="C920" s="3" t="s">
        <v>4384</v>
      </c>
      <c r="D920" s="3" t="str">
        <f t="shared" si="28"/>
        <v>Emilly Vieira Hagan</v>
      </c>
      <c r="E920" s="3">
        <f t="shared" ca="1" si="29"/>
        <v>0.70548222643744374</v>
      </c>
      <c r="F920" s="31" t="s">
        <v>7776</v>
      </c>
      <c r="G920" s="3" t="str">
        <f>Dados[[#This Row],[NOME]]&amp;Dados[[#This Row],[PROVEDOR]]</f>
        <v>Emilly@yahoo.com</v>
      </c>
      <c r="H920" s="14">
        <v>27</v>
      </c>
      <c r="I920" s="3" t="str">
        <f>VLOOKUP(Dados[[#This Row],[PREFIXO]],DDD!A:C,2,0)</f>
        <v>Espírito Santo</v>
      </c>
      <c r="J920" s="3" t="str">
        <f>VLOOKUP(Dados[[#This Row],[PREFIXO]],DDD!A:C,3,0)</f>
        <v>Sudeste</v>
      </c>
      <c r="K920" s="3" t="str">
        <f>IF(Dados[[#This Row],[PREÇO ]]=2000,"Produto A",IF(Dados[[#This Row],[PREÇO ]]=1800,"Produto B","Produto C"))</f>
        <v>Produto B</v>
      </c>
      <c r="L920" s="3" t="str">
        <f>IF(Dados[[#This Row],[Nº DE PARCELAS]]=1,"Boleto","Cartão de crédito")</f>
        <v>Cartão de crédito</v>
      </c>
      <c r="M920" s="28">
        <v>1800</v>
      </c>
      <c r="N920" s="5">
        <v>4</v>
      </c>
      <c r="O920" s="3" t="str">
        <f>IF(Dados[[#This Row],[Nº DE PARCELAS]]=1,"À vista","À Prazo")</f>
        <v>À Prazo</v>
      </c>
      <c r="P920" s="33">
        <v>43772</v>
      </c>
      <c r="Q920" s="3" t="s">
        <v>7834</v>
      </c>
    </row>
    <row r="921" spans="1:17" ht="15" customHeight="1" x14ac:dyDescent="0.25">
      <c r="A921" s="8" t="s">
        <v>2525</v>
      </c>
      <c r="B921" s="3" t="s">
        <v>211</v>
      </c>
      <c r="C921" s="3" t="s">
        <v>4398</v>
      </c>
      <c r="D921" s="3" t="str">
        <f t="shared" si="28"/>
        <v>Laurentina Mairinque Ramsey</v>
      </c>
      <c r="E921" s="3">
        <f t="shared" ca="1" si="29"/>
        <v>0.73166957756838047</v>
      </c>
      <c r="F921" s="31" t="s">
        <v>7775</v>
      </c>
      <c r="G921" s="3" t="str">
        <f>Dados[[#This Row],[NOME]]&amp;Dados[[#This Row],[PROVEDOR]]</f>
        <v>Laurentina@gmail.com</v>
      </c>
      <c r="H921" s="14">
        <v>65</v>
      </c>
      <c r="I921" s="3" t="str">
        <f>VLOOKUP(Dados[[#This Row],[PREFIXO]],DDD!A:C,2,0)</f>
        <v>Mato Grosso</v>
      </c>
      <c r="J921" s="3" t="str">
        <f>VLOOKUP(Dados[[#This Row],[PREFIXO]],DDD!A:C,3,0)</f>
        <v>Centro-Oeste</v>
      </c>
      <c r="K921" s="3" t="str">
        <f>IF(Dados[[#This Row],[PREÇO ]]=2000,"Produto A",IF(Dados[[#This Row],[PREÇO ]]=1800,"Produto B","Produto C"))</f>
        <v>Produto B</v>
      </c>
      <c r="L921" s="3" t="str">
        <f>IF(Dados[[#This Row],[Nº DE PARCELAS]]=1,"Boleto","Cartão de crédito")</f>
        <v>Cartão de crédito</v>
      </c>
      <c r="M921" s="28">
        <v>1800</v>
      </c>
      <c r="N921" s="5">
        <v>5</v>
      </c>
      <c r="O921" s="3" t="str">
        <f>IF(Dados[[#This Row],[Nº DE PARCELAS]]=1,"À vista","À Prazo")</f>
        <v>À Prazo</v>
      </c>
      <c r="P921" s="33">
        <v>43772</v>
      </c>
      <c r="Q921" s="3" t="s">
        <v>7833</v>
      </c>
    </row>
    <row r="922" spans="1:17" ht="15" customHeight="1" x14ac:dyDescent="0.25">
      <c r="A922" s="8" t="s">
        <v>2659</v>
      </c>
      <c r="B922" s="3" t="s">
        <v>346</v>
      </c>
      <c r="C922" s="3" t="s">
        <v>4378</v>
      </c>
      <c r="D922" s="3" t="str">
        <f t="shared" si="28"/>
        <v>Lindha Silva Dempsey</v>
      </c>
      <c r="E922" s="3">
        <f t="shared" ca="1" si="29"/>
        <v>0.63243776303859112</v>
      </c>
      <c r="F922" s="31" t="s">
        <v>7776</v>
      </c>
      <c r="G922" s="3" t="str">
        <f>Dados[[#This Row],[NOME]]&amp;Dados[[#This Row],[PROVEDOR]]</f>
        <v>Lindha@yahoo.com</v>
      </c>
      <c r="H922" s="14">
        <v>45</v>
      </c>
      <c r="I922" s="3" t="str">
        <f>VLOOKUP(Dados[[#This Row],[PREFIXO]],DDD!A:C,2,0)</f>
        <v>Paraná</v>
      </c>
      <c r="J922" s="3" t="str">
        <f>VLOOKUP(Dados[[#This Row],[PREFIXO]],DDD!A:C,3,0)</f>
        <v>Sul</v>
      </c>
      <c r="K922" s="3" t="str">
        <f>IF(Dados[[#This Row],[PREÇO ]]=2000,"Produto A",IF(Dados[[#This Row],[PREÇO ]]=1800,"Produto B","Produto C"))</f>
        <v>Produto B</v>
      </c>
      <c r="L922" s="3" t="str">
        <f>IF(Dados[[#This Row],[Nº DE PARCELAS]]=1,"Boleto","Cartão de crédito")</f>
        <v>Cartão de crédito</v>
      </c>
      <c r="M922" s="28">
        <v>1800</v>
      </c>
      <c r="N922" s="5">
        <v>7</v>
      </c>
      <c r="O922" s="3" t="str">
        <f>IF(Dados[[#This Row],[Nº DE PARCELAS]]=1,"À vista","À Prazo")</f>
        <v>À Prazo</v>
      </c>
      <c r="P922" s="33">
        <v>43772</v>
      </c>
      <c r="Q922" s="3" t="s">
        <v>7832</v>
      </c>
    </row>
    <row r="923" spans="1:17" ht="15" customHeight="1" x14ac:dyDescent="0.25">
      <c r="A923" s="8" t="s">
        <v>833</v>
      </c>
      <c r="B923" s="3" t="s">
        <v>60</v>
      </c>
      <c r="C923" s="3" t="s">
        <v>4381</v>
      </c>
      <c r="D923" s="3" t="str">
        <f t="shared" si="28"/>
        <v>Aryana Bolsonaro Fletcher</v>
      </c>
      <c r="E923" s="3">
        <f t="shared" ca="1" si="29"/>
        <v>0.77072403231511666</v>
      </c>
      <c r="F923" s="31" t="s">
        <v>7776</v>
      </c>
      <c r="G923" s="3" t="str">
        <f>Dados[[#This Row],[NOME]]&amp;Dados[[#This Row],[PROVEDOR]]</f>
        <v>Aryana@yahoo.com</v>
      </c>
      <c r="H923" s="14">
        <v>46</v>
      </c>
      <c r="I923" s="3" t="str">
        <f>VLOOKUP(Dados[[#This Row],[PREFIXO]],DDD!A:C,2,0)</f>
        <v>Paraná</v>
      </c>
      <c r="J923" s="3" t="str">
        <f>VLOOKUP(Dados[[#This Row],[PREFIXO]],DDD!A:C,3,0)</f>
        <v>Sul</v>
      </c>
      <c r="K923" s="3" t="str">
        <f>IF(Dados[[#This Row],[PREÇO ]]=2000,"Produto A",IF(Dados[[#This Row],[PREÇO ]]=1800,"Produto B","Produto C"))</f>
        <v>Produto A</v>
      </c>
      <c r="L923" s="3" t="str">
        <f>IF(Dados[[#This Row],[Nº DE PARCELAS]]=1,"Boleto","Cartão de crédito")</f>
        <v>Boleto</v>
      </c>
      <c r="M923" s="28">
        <v>2000</v>
      </c>
      <c r="N923" s="5">
        <v>1</v>
      </c>
      <c r="O923" s="3" t="str">
        <f>IF(Dados[[#This Row],[Nº DE PARCELAS]]=1,"À vista","À Prazo")</f>
        <v>À vista</v>
      </c>
      <c r="P923" s="33">
        <v>43773</v>
      </c>
      <c r="Q923" s="3" t="s">
        <v>7831</v>
      </c>
    </row>
    <row r="924" spans="1:17" ht="15" customHeight="1" x14ac:dyDescent="0.25">
      <c r="A924" s="8" t="s">
        <v>3257</v>
      </c>
      <c r="B924" s="3" t="s">
        <v>175</v>
      </c>
      <c r="C924" s="3" t="s">
        <v>4393</v>
      </c>
      <c r="D924" s="3" t="str">
        <f t="shared" si="28"/>
        <v>Nice Hora O’Hara</v>
      </c>
      <c r="E924" s="3">
        <f t="shared" ca="1" si="29"/>
        <v>0.15324734296716647</v>
      </c>
      <c r="F924" s="31" t="s">
        <v>7776</v>
      </c>
      <c r="G924" s="3" t="str">
        <f>Dados[[#This Row],[NOME]]&amp;Dados[[#This Row],[PROVEDOR]]</f>
        <v>Nice@yahoo.com</v>
      </c>
      <c r="H924" s="14">
        <v>28</v>
      </c>
      <c r="I924" s="3" t="str">
        <f>VLOOKUP(Dados[[#This Row],[PREFIXO]],DDD!A:C,2,0)</f>
        <v>Espírito Santo</v>
      </c>
      <c r="J924" s="3" t="str">
        <f>VLOOKUP(Dados[[#This Row],[PREFIXO]],DDD!A:C,3,0)</f>
        <v>Sudeste</v>
      </c>
      <c r="K924" s="3" t="str">
        <f>IF(Dados[[#This Row],[PREÇO ]]=2000,"Produto A",IF(Dados[[#This Row],[PREÇO ]]=1800,"Produto B","Produto C"))</f>
        <v>Produto B</v>
      </c>
      <c r="L924" s="3" t="str">
        <f>IF(Dados[[#This Row],[Nº DE PARCELAS]]=1,"Boleto","Cartão de crédito")</f>
        <v>Cartão de crédito</v>
      </c>
      <c r="M924" s="28">
        <v>1800</v>
      </c>
      <c r="N924" s="5">
        <v>7</v>
      </c>
      <c r="O924" s="3" t="str">
        <f>IF(Dados[[#This Row],[Nº DE PARCELAS]]=1,"À vista","À Prazo")</f>
        <v>À Prazo</v>
      </c>
      <c r="P924" s="33">
        <v>43773</v>
      </c>
      <c r="Q924" s="3" t="s">
        <v>7832</v>
      </c>
    </row>
    <row r="925" spans="1:17" ht="15" customHeight="1" x14ac:dyDescent="0.25">
      <c r="A925" s="8" t="s">
        <v>946</v>
      </c>
      <c r="B925" s="3" t="s">
        <v>173</v>
      </c>
      <c r="C925" s="3" t="s">
        <v>4377</v>
      </c>
      <c r="D925" s="3" t="str">
        <f t="shared" si="28"/>
        <v>Betânia Holanda Donovan</v>
      </c>
      <c r="E925" s="3">
        <f t="shared" ca="1" si="29"/>
        <v>0.67303944152712625</v>
      </c>
      <c r="F925" s="31" t="s">
        <v>7777</v>
      </c>
      <c r="G925" s="3" t="str">
        <f>Dados[[#This Row],[NOME]]&amp;Dados[[#This Row],[PROVEDOR]]</f>
        <v>Betânia@ig.com</v>
      </c>
      <c r="H925" s="14">
        <v>66</v>
      </c>
      <c r="I925" s="3" t="str">
        <f>VLOOKUP(Dados[[#This Row],[PREFIXO]],DDD!A:C,2,0)</f>
        <v>Mato Grosso</v>
      </c>
      <c r="J925" s="3" t="str">
        <f>VLOOKUP(Dados[[#This Row],[PREFIXO]],DDD!A:C,3,0)</f>
        <v>Centro-Oeste</v>
      </c>
      <c r="K925" s="3" t="str">
        <f>IF(Dados[[#This Row],[PREÇO ]]=2000,"Produto A",IF(Dados[[#This Row],[PREÇO ]]=1800,"Produto B","Produto C"))</f>
        <v>Produto C</v>
      </c>
      <c r="L925" s="3" t="str">
        <f>IF(Dados[[#This Row],[Nº DE PARCELAS]]=1,"Boleto","Cartão de crédito")</f>
        <v>Cartão de crédito</v>
      </c>
      <c r="M925" s="28">
        <v>1500</v>
      </c>
      <c r="N925" s="5">
        <v>10</v>
      </c>
      <c r="O925" s="3" t="str">
        <f>IF(Dados[[#This Row],[Nº DE PARCELAS]]=1,"À vista","À Prazo")</f>
        <v>À Prazo</v>
      </c>
      <c r="P925" s="33">
        <v>43773</v>
      </c>
      <c r="Q925" s="3" t="s">
        <v>7831</v>
      </c>
    </row>
    <row r="926" spans="1:17" ht="15" customHeight="1" x14ac:dyDescent="0.25">
      <c r="A926" s="8" t="s">
        <v>3186</v>
      </c>
      <c r="B926" s="3" t="s">
        <v>104</v>
      </c>
      <c r="C926" s="3" t="s">
        <v>4400</v>
      </c>
      <c r="D926" s="3" t="str">
        <f t="shared" si="28"/>
        <v>Nayla Coutinho Saunders</v>
      </c>
      <c r="E926" s="3">
        <f t="shared" ca="1" si="29"/>
        <v>3.9544596897297946E-2</v>
      </c>
      <c r="F926" s="13" t="s">
        <v>7774</v>
      </c>
      <c r="G926" s="3" t="str">
        <f>Dados[[#This Row],[NOME]]&amp;Dados[[#This Row],[PROVEDOR]]</f>
        <v>Nayla@hotmail.com</v>
      </c>
      <c r="H926" s="14">
        <v>31</v>
      </c>
      <c r="I926" s="3" t="str">
        <f>VLOOKUP(Dados[[#This Row],[PREFIXO]],DDD!A:C,2,0)</f>
        <v>Minas Gerais</v>
      </c>
      <c r="J926" s="3" t="str">
        <f>VLOOKUP(Dados[[#This Row],[PREFIXO]],DDD!A:C,3,0)</f>
        <v>Sudeste</v>
      </c>
      <c r="K926" s="3" t="str">
        <f>IF(Dados[[#This Row],[PREÇO ]]=2000,"Produto A",IF(Dados[[#This Row],[PREÇO ]]=1800,"Produto B","Produto C"))</f>
        <v>Produto B</v>
      </c>
      <c r="L926" s="3" t="str">
        <f>IF(Dados[[#This Row],[Nº DE PARCELAS]]=1,"Boleto","Cartão de crédito")</f>
        <v>Cartão de crédito</v>
      </c>
      <c r="M926" s="28">
        <v>1800</v>
      </c>
      <c r="N926" s="5">
        <v>7</v>
      </c>
      <c r="O926" s="3" t="str">
        <f>IF(Dados[[#This Row],[Nº DE PARCELAS]]=1,"À vista","À Prazo")</f>
        <v>À Prazo</v>
      </c>
      <c r="P926" s="33">
        <v>43774</v>
      </c>
      <c r="Q926" s="3" t="s">
        <v>7832</v>
      </c>
    </row>
    <row r="927" spans="1:17" ht="15" customHeight="1" x14ac:dyDescent="0.25">
      <c r="A927" s="8" t="s">
        <v>2773</v>
      </c>
      <c r="B927" s="3" t="s">
        <v>76</v>
      </c>
      <c r="C927" s="3" t="s">
        <v>4377</v>
      </c>
      <c r="D927" s="3" t="str">
        <f t="shared" si="28"/>
        <v>Luzia Café Donovan</v>
      </c>
      <c r="E927" s="3">
        <f t="shared" ca="1" si="29"/>
        <v>0.16997396334935699</v>
      </c>
      <c r="F927" s="31" t="s">
        <v>7777</v>
      </c>
      <c r="G927" s="3" t="str">
        <f>Dados[[#This Row],[NOME]]&amp;Dados[[#This Row],[PROVEDOR]]</f>
        <v>Luzia@ig.com</v>
      </c>
      <c r="H927" s="14">
        <v>47</v>
      </c>
      <c r="I927" s="3" t="str">
        <f>VLOOKUP(Dados[[#This Row],[PREFIXO]],DDD!A:C,2,0)</f>
        <v>Santa Catarina</v>
      </c>
      <c r="J927" s="3" t="str">
        <f>VLOOKUP(Dados[[#This Row],[PREFIXO]],DDD!A:C,3,0)</f>
        <v>Sul</v>
      </c>
      <c r="K927" s="3" t="str">
        <f>IF(Dados[[#This Row],[PREÇO ]]=2000,"Produto A",IF(Dados[[#This Row],[PREÇO ]]=1800,"Produto B","Produto C"))</f>
        <v>Produto B</v>
      </c>
      <c r="L927" s="3" t="str">
        <f>IF(Dados[[#This Row],[Nº DE PARCELAS]]=1,"Boleto","Cartão de crédito")</f>
        <v>Cartão de crédito</v>
      </c>
      <c r="M927" s="28">
        <v>1800</v>
      </c>
      <c r="N927" s="5">
        <v>3</v>
      </c>
      <c r="O927" s="3" t="str">
        <f>IF(Dados[[#This Row],[Nº DE PARCELAS]]=1,"À vista","À Prazo")</f>
        <v>À Prazo</v>
      </c>
      <c r="P927" s="33">
        <v>43774</v>
      </c>
      <c r="Q927" s="3" t="s">
        <v>7834</v>
      </c>
    </row>
    <row r="928" spans="1:17" ht="15" customHeight="1" x14ac:dyDescent="0.25">
      <c r="A928" s="8" t="s">
        <v>2170</v>
      </c>
      <c r="B928" s="3" t="s">
        <v>242</v>
      </c>
      <c r="C928" s="3" t="s">
        <v>4394</v>
      </c>
      <c r="D928" s="3" t="str">
        <f t="shared" si="28"/>
        <v>Jocyana Moro O’Connell</v>
      </c>
      <c r="E928" s="3">
        <f t="shared" ca="1" si="29"/>
        <v>0.39332389790820244</v>
      </c>
      <c r="F928" s="31" t="s">
        <v>7777</v>
      </c>
      <c r="G928" s="3" t="str">
        <f>Dados[[#This Row],[NOME]]&amp;Dados[[#This Row],[PROVEDOR]]</f>
        <v>Jocyana@ig.com</v>
      </c>
      <c r="H928" s="14">
        <v>67</v>
      </c>
      <c r="I928" s="3" t="str">
        <f>VLOOKUP(Dados[[#This Row],[PREFIXO]],DDD!A:C,2,0)</f>
        <v>Mato Grosso do Sul</v>
      </c>
      <c r="J928" s="3" t="str">
        <f>VLOOKUP(Dados[[#This Row],[PREFIXO]],DDD!A:C,3,0)</f>
        <v>Centro-Oeste</v>
      </c>
      <c r="K928" s="3" t="str">
        <f>IF(Dados[[#This Row],[PREÇO ]]=2000,"Produto A",IF(Dados[[#This Row],[PREÇO ]]=1800,"Produto B","Produto C"))</f>
        <v>Produto A</v>
      </c>
      <c r="L928" s="3" t="str">
        <f>IF(Dados[[#This Row],[Nº DE PARCELAS]]=1,"Boleto","Cartão de crédito")</f>
        <v>Boleto</v>
      </c>
      <c r="M928" s="28">
        <v>2000</v>
      </c>
      <c r="N928" s="5">
        <v>1</v>
      </c>
      <c r="O928" s="3" t="str">
        <f>IF(Dados[[#This Row],[Nº DE PARCELAS]]=1,"À vista","À Prazo")</f>
        <v>À vista</v>
      </c>
      <c r="P928" s="33">
        <v>43774</v>
      </c>
      <c r="Q928" s="3" t="s">
        <v>7833</v>
      </c>
    </row>
    <row r="929" spans="1:17" ht="15" customHeight="1" x14ac:dyDescent="0.25">
      <c r="A929" s="8" t="s">
        <v>3838</v>
      </c>
      <c r="B929" s="3" t="s">
        <v>370</v>
      </c>
      <c r="C929" s="3" t="s">
        <v>4389</v>
      </c>
      <c r="D929" s="3" t="str">
        <f t="shared" si="28"/>
        <v>Smahir Valente McCracken</v>
      </c>
      <c r="E929" s="3">
        <f t="shared" ca="1" si="29"/>
        <v>0.63686273114362157</v>
      </c>
      <c r="F929" s="31" t="s">
        <v>7777</v>
      </c>
      <c r="G929" s="3" t="str">
        <f>Dados[[#This Row],[NOME]]&amp;Dados[[#This Row],[PROVEDOR]]</f>
        <v>Smahir@ig.com</v>
      </c>
      <c r="H929" s="14">
        <v>68</v>
      </c>
      <c r="I929" s="3" t="str">
        <f>VLOOKUP(Dados[[#This Row],[PREFIXO]],DDD!A:C,2,0)</f>
        <v>Acre</v>
      </c>
      <c r="J929" s="3" t="str">
        <f>VLOOKUP(Dados[[#This Row],[PREFIXO]],DDD!A:C,3,0)</f>
        <v>Norte</v>
      </c>
      <c r="K929" s="3" t="str">
        <f>IF(Dados[[#This Row],[PREÇO ]]=2000,"Produto A",IF(Dados[[#This Row],[PREÇO ]]=1800,"Produto B","Produto C"))</f>
        <v>Produto B</v>
      </c>
      <c r="L929" s="3" t="str">
        <f>IF(Dados[[#This Row],[Nº DE PARCELAS]]=1,"Boleto","Cartão de crédito")</f>
        <v>Cartão de crédito</v>
      </c>
      <c r="M929" s="28">
        <v>1800</v>
      </c>
      <c r="N929" s="5">
        <v>7</v>
      </c>
      <c r="O929" s="3" t="str">
        <f>IF(Dados[[#This Row],[Nº DE PARCELAS]]=1,"À vista","À Prazo")</f>
        <v>À Prazo</v>
      </c>
      <c r="P929" s="33">
        <v>43775</v>
      </c>
      <c r="Q929" s="3" t="s">
        <v>7833</v>
      </c>
    </row>
    <row r="930" spans="1:17" ht="15" customHeight="1" x14ac:dyDescent="0.25">
      <c r="A930" s="8" t="s">
        <v>1770</v>
      </c>
      <c r="B930" s="3" t="s">
        <v>228</v>
      </c>
      <c r="C930" s="3" t="s">
        <v>4384</v>
      </c>
      <c r="D930" s="3" t="str">
        <f t="shared" si="28"/>
        <v>Gulmira Mendonça Hagan</v>
      </c>
      <c r="E930" s="3">
        <f t="shared" ca="1" si="29"/>
        <v>0.42473588628604231</v>
      </c>
      <c r="F930" s="31" t="s">
        <v>7775</v>
      </c>
      <c r="G930" s="3" t="str">
        <f>Dados[[#This Row],[NOME]]&amp;Dados[[#This Row],[PROVEDOR]]</f>
        <v>Gulmira@gmail.com</v>
      </c>
      <c r="H930" s="14">
        <v>48</v>
      </c>
      <c r="I930" s="3" t="str">
        <f>VLOOKUP(Dados[[#This Row],[PREFIXO]],DDD!A:C,2,0)</f>
        <v>Santa Catarina</v>
      </c>
      <c r="J930" s="3" t="str">
        <f>VLOOKUP(Dados[[#This Row],[PREFIXO]],DDD!A:C,3,0)</f>
        <v>Sul</v>
      </c>
      <c r="K930" s="3" t="str">
        <f>IF(Dados[[#This Row],[PREÇO ]]=2000,"Produto A",IF(Dados[[#This Row],[PREÇO ]]=1800,"Produto B","Produto C"))</f>
        <v>Produto A</v>
      </c>
      <c r="L930" s="3" t="str">
        <f>IF(Dados[[#This Row],[Nº DE PARCELAS]]=1,"Boleto","Cartão de crédito")</f>
        <v>Boleto</v>
      </c>
      <c r="M930" s="28">
        <v>2000</v>
      </c>
      <c r="N930" s="5">
        <v>1</v>
      </c>
      <c r="O930" s="3" t="str">
        <f>IF(Dados[[#This Row],[Nº DE PARCELAS]]=1,"À vista","À Prazo")</f>
        <v>À vista</v>
      </c>
      <c r="P930" s="33">
        <v>43775</v>
      </c>
      <c r="Q930" s="3" t="s">
        <v>7831</v>
      </c>
    </row>
    <row r="931" spans="1:17" ht="15" customHeight="1" x14ac:dyDescent="0.25">
      <c r="A931" s="8" t="s">
        <v>2896</v>
      </c>
      <c r="B931" s="3" t="s">
        <v>199</v>
      </c>
      <c r="C931" s="3" t="s">
        <v>4383</v>
      </c>
      <c r="D931" s="3" t="str">
        <f t="shared" si="28"/>
        <v>Maria Locatelli Fitzgerald</v>
      </c>
      <c r="E931" s="3">
        <f t="shared" ca="1" si="29"/>
        <v>0.32672011717323313</v>
      </c>
      <c r="F931" s="13" t="s">
        <v>7774</v>
      </c>
      <c r="G931" s="3" t="str">
        <f>Dados[[#This Row],[NOME]]&amp;Dados[[#This Row],[PROVEDOR]]</f>
        <v>Maria@hotmail.com</v>
      </c>
      <c r="H931" s="14">
        <v>32</v>
      </c>
      <c r="I931" s="3" t="str">
        <f>VLOOKUP(Dados[[#This Row],[PREFIXO]],DDD!A:C,2,0)</f>
        <v>Minas Gerais</v>
      </c>
      <c r="J931" s="3" t="str">
        <f>VLOOKUP(Dados[[#This Row],[PREFIXO]],DDD!A:C,3,0)</f>
        <v>Sudeste</v>
      </c>
      <c r="K931" s="3" t="str">
        <f>IF(Dados[[#This Row],[PREÇO ]]=2000,"Produto A",IF(Dados[[#This Row],[PREÇO ]]=1800,"Produto B","Produto C"))</f>
        <v>Produto C</v>
      </c>
      <c r="L931" s="3" t="str">
        <f>IF(Dados[[#This Row],[Nº DE PARCELAS]]=1,"Boleto","Cartão de crédito")</f>
        <v>Cartão de crédito</v>
      </c>
      <c r="M931" s="28">
        <v>1500</v>
      </c>
      <c r="N931" s="5">
        <v>9</v>
      </c>
      <c r="O931" s="3" t="str">
        <f>IF(Dados[[#This Row],[Nº DE PARCELAS]]=1,"À vista","À Prazo")</f>
        <v>À Prazo</v>
      </c>
      <c r="P931" s="33">
        <v>43775</v>
      </c>
      <c r="Q931" s="3" t="s">
        <v>7834</v>
      </c>
    </row>
    <row r="932" spans="1:17" ht="15" customHeight="1" x14ac:dyDescent="0.25">
      <c r="A932" s="8" t="s">
        <v>443</v>
      </c>
      <c r="B932" s="3" t="s">
        <v>55</v>
      </c>
      <c r="C932" s="3" t="s">
        <v>4380</v>
      </c>
      <c r="D932" s="3" t="str">
        <f t="shared" si="28"/>
        <v>Adiane Bernardes Faulkner</v>
      </c>
      <c r="E932" s="3">
        <f t="shared" ca="1" si="29"/>
        <v>0.39922034830435293</v>
      </c>
      <c r="F932" s="31" t="s">
        <v>7777</v>
      </c>
      <c r="G932" s="3" t="str">
        <f>Dados[[#This Row],[NOME]]&amp;Dados[[#This Row],[PROVEDOR]]</f>
        <v>Adiane@ig.com</v>
      </c>
      <c r="H932" s="14">
        <v>69</v>
      </c>
      <c r="I932" s="3" t="str">
        <f>VLOOKUP(Dados[[#This Row],[PREFIXO]],DDD!A:C,2,0)</f>
        <v>Rondônia</v>
      </c>
      <c r="J932" s="3" t="str">
        <f>VLOOKUP(Dados[[#This Row],[PREFIXO]],DDD!A:C,3,0)</f>
        <v>Norte</v>
      </c>
      <c r="K932" s="3" t="str">
        <f>IF(Dados[[#This Row],[PREÇO ]]=2000,"Produto A",IF(Dados[[#This Row],[PREÇO ]]=1800,"Produto B","Produto C"))</f>
        <v>Produto B</v>
      </c>
      <c r="L932" s="3" t="str">
        <f>IF(Dados[[#This Row],[Nº DE PARCELAS]]=1,"Boleto","Cartão de crédito")</f>
        <v>Cartão de crédito</v>
      </c>
      <c r="M932" s="28">
        <v>1800</v>
      </c>
      <c r="N932" s="5">
        <v>4</v>
      </c>
      <c r="O932" s="3" t="str">
        <f>IF(Dados[[#This Row],[Nº DE PARCELAS]]=1,"À vista","À Prazo")</f>
        <v>À Prazo</v>
      </c>
      <c r="P932" s="33">
        <v>43776</v>
      </c>
      <c r="Q932" s="3" t="s">
        <v>7833</v>
      </c>
    </row>
    <row r="933" spans="1:17" ht="15" customHeight="1" x14ac:dyDescent="0.25">
      <c r="A933" s="8" t="s">
        <v>2031</v>
      </c>
      <c r="B933" s="3" t="s">
        <v>103</v>
      </c>
      <c r="C933" s="3" t="s">
        <v>4373</v>
      </c>
      <c r="D933" s="3" t="str">
        <f t="shared" si="28"/>
        <v>Ivanka Cotrim Conway</v>
      </c>
      <c r="E933" s="3">
        <f t="shared" ca="1" si="29"/>
        <v>9.0877927347002507E-2</v>
      </c>
      <c r="F933" s="31" t="s">
        <v>7775</v>
      </c>
      <c r="G933" s="3" t="str">
        <f>Dados[[#This Row],[NOME]]&amp;Dados[[#This Row],[PROVEDOR]]</f>
        <v>Ivanka@gmail.com</v>
      </c>
      <c r="H933" s="14">
        <v>49</v>
      </c>
      <c r="I933" s="3" t="str">
        <f>VLOOKUP(Dados[[#This Row],[PREFIXO]],DDD!A:C,2,0)</f>
        <v>Santa Catarina</v>
      </c>
      <c r="J933" s="3" t="str">
        <f>VLOOKUP(Dados[[#This Row],[PREFIXO]],DDD!A:C,3,0)</f>
        <v>Sul</v>
      </c>
      <c r="K933" s="3" t="str">
        <f>IF(Dados[[#This Row],[PREÇO ]]=2000,"Produto A",IF(Dados[[#This Row],[PREÇO ]]=1800,"Produto B","Produto C"))</f>
        <v>Produto A</v>
      </c>
      <c r="L933" s="3" t="str">
        <f>IF(Dados[[#This Row],[Nº DE PARCELAS]]=1,"Boleto","Cartão de crédito")</f>
        <v>Boleto</v>
      </c>
      <c r="M933" s="28">
        <v>2000</v>
      </c>
      <c r="N933" s="5">
        <v>1</v>
      </c>
      <c r="O933" s="3" t="str">
        <f>IF(Dados[[#This Row],[Nº DE PARCELAS]]=1,"À vista","À Prazo")</f>
        <v>À vista</v>
      </c>
      <c r="P933" s="33">
        <v>43776</v>
      </c>
      <c r="Q933" s="3" t="s">
        <v>7831</v>
      </c>
    </row>
    <row r="934" spans="1:17" ht="15" customHeight="1" x14ac:dyDescent="0.25">
      <c r="A934" s="8" t="s">
        <v>1703</v>
      </c>
      <c r="B934" s="3" t="s">
        <v>161</v>
      </c>
      <c r="C934" s="3" t="s">
        <v>4395</v>
      </c>
      <c r="D934" s="3" t="str">
        <f t="shared" si="28"/>
        <v>Gaia Gonçales Stack</v>
      </c>
      <c r="E934" s="3">
        <f t="shared" ca="1" si="29"/>
        <v>0.29520662052194813</v>
      </c>
      <c r="F934" s="31" t="s">
        <v>7775</v>
      </c>
      <c r="G934" s="3" t="str">
        <f>Dados[[#This Row],[NOME]]&amp;Dados[[#This Row],[PROVEDOR]]</f>
        <v>Gaia@gmail.com</v>
      </c>
      <c r="H934" s="14">
        <v>33</v>
      </c>
      <c r="I934" s="3" t="str">
        <f>VLOOKUP(Dados[[#This Row],[PREFIXO]],DDD!A:C,2,0)</f>
        <v>Minas Gerais</v>
      </c>
      <c r="J934" s="3" t="str">
        <f>VLOOKUP(Dados[[#This Row],[PREFIXO]],DDD!A:C,3,0)</f>
        <v>Sudeste</v>
      </c>
      <c r="K934" s="3" t="str">
        <f>IF(Dados[[#This Row],[PREÇO ]]=2000,"Produto A",IF(Dados[[#This Row],[PREÇO ]]=1800,"Produto B","Produto C"))</f>
        <v>Produto B</v>
      </c>
      <c r="L934" s="3" t="str">
        <f>IF(Dados[[#This Row],[Nº DE PARCELAS]]=1,"Boleto","Cartão de crédito")</f>
        <v>Cartão de crédito</v>
      </c>
      <c r="M934" s="28">
        <v>1800</v>
      </c>
      <c r="N934" s="5">
        <v>7</v>
      </c>
      <c r="O934" s="3" t="str">
        <f>IF(Dados[[#This Row],[Nº DE PARCELAS]]=1,"À vista","À Prazo")</f>
        <v>À Prazo</v>
      </c>
      <c r="P934" s="33">
        <v>43776</v>
      </c>
      <c r="Q934" s="3" t="s">
        <v>7831</v>
      </c>
    </row>
    <row r="935" spans="1:17" ht="15" customHeight="1" x14ac:dyDescent="0.25">
      <c r="A935" s="8" t="s">
        <v>639</v>
      </c>
      <c r="B935" s="3" t="s">
        <v>251</v>
      </c>
      <c r="C935" s="3" t="s">
        <v>4381</v>
      </c>
      <c r="D935" s="3" t="str">
        <f t="shared" si="28"/>
        <v>Âmbar Neis Fletcher</v>
      </c>
      <c r="E935" s="3">
        <f t="shared" ca="1" si="29"/>
        <v>0.14409568709777021</v>
      </c>
      <c r="F935" s="31" t="s">
        <v>7775</v>
      </c>
      <c r="G935" s="3" t="str">
        <f>Dados[[#This Row],[NOME]]&amp;Dados[[#This Row],[PROVEDOR]]</f>
        <v>Âmbar@gmail.com</v>
      </c>
      <c r="H935" s="14">
        <v>51</v>
      </c>
      <c r="I935" s="3" t="str">
        <f>VLOOKUP(Dados[[#This Row],[PREFIXO]],DDD!A:C,2,0)</f>
        <v>Rio Grande do Sul</v>
      </c>
      <c r="J935" s="3" t="str">
        <f>VLOOKUP(Dados[[#This Row],[PREFIXO]],DDD!A:C,3,0)</f>
        <v>Sul</v>
      </c>
      <c r="K935" s="3" t="str">
        <f>IF(Dados[[#This Row],[PREÇO ]]=2000,"Produto A",IF(Dados[[#This Row],[PREÇO ]]=1800,"Produto B","Produto C"))</f>
        <v>Produto C</v>
      </c>
      <c r="L935" s="3" t="str">
        <f>IF(Dados[[#This Row],[Nº DE PARCELAS]]=1,"Boleto","Cartão de crédito")</f>
        <v>Cartão de crédito</v>
      </c>
      <c r="M935" s="28">
        <v>1500</v>
      </c>
      <c r="N935" s="5">
        <v>8</v>
      </c>
      <c r="O935" s="3" t="str">
        <f>IF(Dados[[#This Row],[Nº DE PARCELAS]]=1,"À vista","À Prazo")</f>
        <v>À Prazo</v>
      </c>
      <c r="P935" s="33">
        <v>43777</v>
      </c>
      <c r="Q935" s="3" t="s">
        <v>7834</v>
      </c>
    </row>
    <row r="936" spans="1:17" ht="15" customHeight="1" x14ac:dyDescent="0.25">
      <c r="A936" s="8" t="s">
        <v>2408</v>
      </c>
      <c r="B936" s="3" t="s">
        <v>94</v>
      </c>
      <c r="C936" s="3" t="s">
        <v>4398</v>
      </c>
      <c r="D936" s="3" t="str">
        <f t="shared" si="28"/>
        <v>Khiiara Chaves Ramsey</v>
      </c>
      <c r="E936" s="3">
        <f t="shared" ca="1" si="29"/>
        <v>0.21489844072434405</v>
      </c>
      <c r="F936" s="31" t="s">
        <v>7777</v>
      </c>
      <c r="G936" s="3" t="str">
        <f>Dados[[#This Row],[NOME]]&amp;Dados[[#This Row],[PROVEDOR]]</f>
        <v>Khiiara@ig.com</v>
      </c>
      <c r="H936" s="14">
        <v>34</v>
      </c>
      <c r="I936" s="3" t="str">
        <f>VLOOKUP(Dados[[#This Row],[PREFIXO]],DDD!A:C,2,0)</f>
        <v>Minas Gerais</v>
      </c>
      <c r="J936" s="3" t="str">
        <f>VLOOKUP(Dados[[#This Row],[PREFIXO]],DDD!A:C,3,0)</f>
        <v>Sudeste</v>
      </c>
      <c r="K936" s="3" t="str">
        <f>IF(Dados[[#This Row],[PREÇO ]]=2000,"Produto A",IF(Dados[[#This Row],[PREÇO ]]=1800,"Produto B","Produto C"))</f>
        <v>Produto A</v>
      </c>
      <c r="L936" s="3" t="str">
        <f>IF(Dados[[#This Row],[Nº DE PARCELAS]]=1,"Boleto","Cartão de crédito")</f>
        <v>Boleto</v>
      </c>
      <c r="M936" s="28">
        <v>2000</v>
      </c>
      <c r="N936" s="5">
        <v>1</v>
      </c>
      <c r="O936" s="3" t="str">
        <f>IF(Dados[[#This Row],[Nº DE PARCELAS]]=1,"À vista","À Prazo")</f>
        <v>À vista</v>
      </c>
      <c r="P936" s="33">
        <v>43777</v>
      </c>
      <c r="Q936" s="3" t="s">
        <v>7834</v>
      </c>
    </row>
    <row r="937" spans="1:17" ht="15" customHeight="1" x14ac:dyDescent="0.25">
      <c r="A937" s="8" t="s">
        <v>2288</v>
      </c>
      <c r="B937" s="3" t="s">
        <v>360</v>
      </c>
      <c r="C937" s="3" t="s">
        <v>4395</v>
      </c>
      <c r="D937" s="3" t="str">
        <f t="shared" si="28"/>
        <v>Kassia Teles Stack</v>
      </c>
      <c r="E937" s="3">
        <f t="shared" ca="1" si="29"/>
        <v>0.27837419492340787</v>
      </c>
      <c r="F937" s="13" t="s">
        <v>7774</v>
      </c>
      <c r="G937" s="3" t="str">
        <f>Dados[[#This Row],[NOME]]&amp;Dados[[#This Row],[PROVEDOR]]</f>
        <v>Kassia@hotmail.com</v>
      </c>
      <c r="H937" s="14">
        <v>71</v>
      </c>
      <c r="I937" s="3" t="str">
        <f>VLOOKUP(Dados[[#This Row],[PREFIXO]],DDD!A:C,2,0)</f>
        <v>Bahia</v>
      </c>
      <c r="J937" s="3" t="str">
        <f>VLOOKUP(Dados[[#This Row],[PREFIXO]],DDD!A:C,3,0)</f>
        <v>Nordeste</v>
      </c>
      <c r="K937" s="3" t="str">
        <f>IF(Dados[[#This Row],[PREÇO ]]=2000,"Produto A",IF(Dados[[#This Row],[PREÇO ]]=1800,"Produto B","Produto C"))</f>
        <v>Produto B</v>
      </c>
      <c r="L937" s="3" t="str">
        <f>IF(Dados[[#This Row],[Nº DE PARCELAS]]=1,"Boleto","Cartão de crédito")</f>
        <v>Cartão de crédito</v>
      </c>
      <c r="M937" s="28">
        <v>1800</v>
      </c>
      <c r="N937" s="5">
        <v>3</v>
      </c>
      <c r="O937" s="3" t="str">
        <f>IF(Dados[[#This Row],[Nº DE PARCELAS]]=1,"À vista","À Prazo")</f>
        <v>À Prazo</v>
      </c>
      <c r="P937" s="33">
        <v>43777</v>
      </c>
      <c r="Q937" s="3" t="s">
        <v>7834</v>
      </c>
    </row>
    <row r="938" spans="1:17" ht="15" customHeight="1" x14ac:dyDescent="0.25">
      <c r="A938" s="8" t="s">
        <v>1533</v>
      </c>
      <c r="B938" s="3" t="s">
        <v>376</v>
      </c>
      <c r="C938" s="3" t="s">
        <v>4381</v>
      </c>
      <c r="D938" s="3" t="str">
        <f t="shared" si="28"/>
        <v>Emilia Veiga Fletcher</v>
      </c>
      <c r="E938" s="3">
        <f t="shared" ca="1" si="29"/>
        <v>0.64869831525154042</v>
      </c>
      <c r="F938" s="13" t="s">
        <v>7774</v>
      </c>
      <c r="G938" s="3" t="str">
        <f>Dados[[#This Row],[NOME]]&amp;Dados[[#This Row],[PROVEDOR]]</f>
        <v>Emilia@hotmail.com</v>
      </c>
      <c r="H938" s="14">
        <v>53</v>
      </c>
      <c r="I938" s="3" t="str">
        <f>VLOOKUP(Dados[[#This Row],[PREFIXO]],DDD!A:C,2,0)</f>
        <v>Rio Grande do Sul</v>
      </c>
      <c r="J938" s="3" t="str">
        <f>VLOOKUP(Dados[[#This Row],[PREFIXO]],DDD!A:C,3,0)</f>
        <v>Sul</v>
      </c>
      <c r="K938" s="3" t="str">
        <f>IF(Dados[[#This Row],[PREÇO ]]=2000,"Produto A",IF(Dados[[#This Row],[PREÇO ]]=1800,"Produto B","Produto C"))</f>
        <v>Produto A</v>
      </c>
      <c r="L938" s="3" t="str">
        <f>IF(Dados[[#This Row],[Nº DE PARCELAS]]=1,"Boleto","Cartão de crédito")</f>
        <v>Boleto</v>
      </c>
      <c r="M938" s="28">
        <v>2000</v>
      </c>
      <c r="N938" s="5">
        <v>1</v>
      </c>
      <c r="O938" s="3" t="str">
        <f>IF(Dados[[#This Row],[Nº DE PARCELAS]]=1,"À vista","À Prazo")</f>
        <v>À vista</v>
      </c>
      <c r="P938" s="33">
        <v>43778</v>
      </c>
      <c r="Q938" s="3" t="s">
        <v>7832</v>
      </c>
    </row>
    <row r="939" spans="1:17" ht="15" customHeight="1" x14ac:dyDescent="0.25">
      <c r="A939" s="8" t="s">
        <v>4108</v>
      </c>
      <c r="B939" s="3" t="s">
        <v>254</v>
      </c>
      <c r="C939" s="3" t="s">
        <v>4386</v>
      </c>
      <c r="D939" s="3" t="str">
        <f t="shared" si="28"/>
        <v>Vanaika Neves Higgins</v>
      </c>
      <c r="E939" s="3">
        <f t="shared" ca="1" si="29"/>
        <v>9.968852675621287E-2</v>
      </c>
      <c r="F939" s="31" t="s">
        <v>7777</v>
      </c>
      <c r="G939" s="3" t="str">
        <f>Dados[[#This Row],[NOME]]&amp;Dados[[#This Row],[PROVEDOR]]</f>
        <v>Vanaika@ig.com</v>
      </c>
      <c r="H939" s="14">
        <v>35</v>
      </c>
      <c r="I939" s="3" t="str">
        <f>VLOOKUP(Dados[[#This Row],[PREFIXO]],DDD!A:C,2,0)</f>
        <v>Minas Gerais</v>
      </c>
      <c r="J939" s="3" t="str">
        <f>VLOOKUP(Dados[[#This Row],[PREFIXO]],DDD!A:C,3,0)</f>
        <v>Sudeste</v>
      </c>
      <c r="K939" s="3" t="str">
        <f>IF(Dados[[#This Row],[PREÇO ]]=2000,"Produto A",IF(Dados[[#This Row],[PREÇO ]]=1800,"Produto B","Produto C"))</f>
        <v>Produto A</v>
      </c>
      <c r="L939" s="3" t="str">
        <f>IF(Dados[[#This Row],[Nº DE PARCELAS]]=1,"Boleto","Cartão de crédito")</f>
        <v>Cartão de crédito</v>
      </c>
      <c r="M939" s="28">
        <v>2000</v>
      </c>
      <c r="N939" s="5">
        <v>2</v>
      </c>
      <c r="O939" s="3" t="str">
        <f>IF(Dados[[#This Row],[Nº DE PARCELAS]]=1,"À vista","À Prazo")</f>
        <v>À Prazo</v>
      </c>
      <c r="P939" s="33">
        <v>43778</v>
      </c>
      <c r="Q939" s="3" t="s">
        <v>7834</v>
      </c>
    </row>
    <row r="940" spans="1:17" ht="15" customHeight="1" x14ac:dyDescent="0.25">
      <c r="A940" s="8" t="s">
        <v>1069</v>
      </c>
      <c r="B940" s="3" t="s">
        <v>297</v>
      </c>
      <c r="C940" s="3" t="s">
        <v>4379</v>
      </c>
      <c r="D940" s="3" t="str">
        <f t="shared" si="28"/>
        <v>Célia Placides Duncan</v>
      </c>
      <c r="E940" s="3">
        <f t="shared" ca="1" si="29"/>
        <v>0.99280844334221385</v>
      </c>
      <c r="F940" s="31" t="s">
        <v>7777</v>
      </c>
      <c r="G940" s="3" t="str">
        <f>Dados[[#This Row],[NOME]]&amp;Dados[[#This Row],[PROVEDOR]]</f>
        <v>Célia@ig.com</v>
      </c>
      <c r="H940" s="14">
        <v>73</v>
      </c>
      <c r="I940" s="3" t="str">
        <f>VLOOKUP(Dados[[#This Row],[PREFIXO]],DDD!A:C,2,0)</f>
        <v>Bahia</v>
      </c>
      <c r="J940" s="3" t="str">
        <f>VLOOKUP(Dados[[#This Row],[PREFIXO]],DDD!A:C,3,0)</f>
        <v>Nordeste</v>
      </c>
      <c r="K940" s="3" t="str">
        <f>IF(Dados[[#This Row],[PREÇO ]]=2000,"Produto A",IF(Dados[[#This Row],[PREÇO ]]=1800,"Produto B","Produto C"))</f>
        <v>Produto A</v>
      </c>
      <c r="L940" s="3" t="str">
        <f>IF(Dados[[#This Row],[Nº DE PARCELAS]]=1,"Boleto","Cartão de crédito")</f>
        <v>Boleto</v>
      </c>
      <c r="M940" s="28">
        <v>2000</v>
      </c>
      <c r="N940" s="5">
        <v>1</v>
      </c>
      <c r="O940" s="3" t="str">
        <f>IF(Dados[[#This Row],[Nº DE PARCELAS]]=1,"À vista","À Prazo")</f>
        <v>À vista</v>
      </c>
      <c r="P940" s="33">
        <v>43778</v>
      </c>
      <c r="Q940" s="3" t="s">
        <v>7832</v>
      </c>
    </row>
    <row r="941" spans="1:17" ht="15" customHeight="1" x14ac:dyDescent="0.25">
      <c r="A941" s="8" t="s">
        <v>1896</v>
      </c>
      <c r="B941" s="3" t="s">
        <v>354</v>
      </c>
      <c r="C941" s="3" t="s">
        <v>4393</v>
      </c>
      <c r="D941" s="3" t="str">
        <f t="shared" si="28"/>
        <v>Hortênsia Souza O’Hara</v>
      </c>
      <c r="E941" s="3">
        <f t="shared" ca="1" si="29"/>
        <v>0.31605379944606549</v>
      </c>
      <c r="F941" s="13" t="s">
        <v>7774</v>
      </c>
      <c r="G941" s="3" t="str">
        <f>Dados[[#This Row],[NOME]]&amp;Dados[[#This Row],[PROVEDOR]]</f>
        <v>Hortênsia@hotmail.com</v>
      </c>
      <c r="H941" s="14">
        <v>54</v>
      </c>
      <c r="I941" s="3" t="str">
        <f>VLOOKUP(Dados[[#This Row],[PREFIXO]],DDD!A:C,2,0)</f>
        <v>Rio Grande do Sul</v>
      </c>
      <c r="J941" s="3" t="str">
        <f>VLOOKUP(Dados[[#This Row],[PREFIXO]],DDD!A:C,3,0)</f>
        <v>Sul</v>
      </c>
      <c r="K941" s="3" t="str">
        <f>IF(Dados[[#This Row],[PREÇO ]]=2000,"Produto A",IF(Dados[[#This Row],[PREÇO ]]=1800,"Produto B","Produto C"))</f>
        <v>Produto A</v>
      </c>
      <c r="L941" s="3" t="str">
        <f>IF(Dados[[#This Row],[Nº DE PARCELAS]]=1,"Boleto","Cartão de crédito")</f>
        <v>Boleto</v>
      </c>
      <c r="M941" s="28">
        <v>2000</v>
      </c>
      <c r="N941" s="5">
        <v>1</v>
      </c>
      <c r="O941" s="3" t="str">
        <f>IF(Dados[[#This Row],[Nº DE PARCELAS]]=1,"À vista","À Prazo")</f>
        <v>À vista</v>
      </c>
      <c r="P941" s="33">
        <v>43779</v>
      </c>
      <c r="Q941" s="3" t="s">
        <v>7834</v>
      </c>
    </row>
    <row r="942" spans="1:17" ht="15" customHeight="1" x14ac:dyDescent="0.25">
      <c r="A942" s="8" t="s">
        <v>4041</v>
      </c>
      <c r="B942" s="3" t="s">
        <v>187</v>
      </c>
      <c r="C942" s="3" t="s">
        <v>4397</v>
      </c>
      <c r="D942" s="3" t="str">
        <f t="shared" si="28"/>
        <v>Timeea Lacerda Shaw</v>
      </c>
      <c r="E942" s="3">
        <f t="shared" ca="1" si="29"/>
        <v>0.11577115147633388</v>
      </c>
      <c r="F942" s="31" t="s">
        <v>7776</v>
      </c>
      <c r="G942" s="3" t="str">
        <f>Dados[[#This Row],[NOME]]&amp;Dados[[#This Row],[PROVEDOR]]</f>
        <v>Timeea@yahoo.com</v>
      </c>
      <c r="H942" s="14">
        <v>74</v>
      </c>
      <c r="I942" s="3" t="str">
        <f>VLOOKUP(Dados[[#This Row],[PREFIXO]],DDD!A:C,2,0)</f>
        <v>Bahia</v>
      </c>
      <c r="J942" s="3" t="str">
        <f>VLOOKUP(Dados[[#This Row],[PREFIXO]],DDD!A:C,3,0)</f>
        <v>Nordeste</v>
      </c>
      <c r="K942" s="3" t="str">
        <f>IF(Dados[[#This Row],[PREÇO ]]=2000,"Produto A",IF(Dados[[#This Row],[PREÇO ]]=1800,"Produto B","Produto C"))</f>
        <v>Produto A</v>
      </c>
      <c r="L942" s="3" t="str">
        <f>IF(Dados[[#This Row],[Nº DE PARCELAS]]=1,"Boleto","Cartão de crédito")</f>
        <v>Boleto</v>
      </c>
      <c r="M942" s="28">
        <v>2000</v>
      </c>
      <c r="N942" s="5">
        <v>1</v>
      </c>
      <c r="O942" s="3" t="str">
        <f>IF(Dados[[#This Row],[Nº DE PARCELAS]]=1,"À vista","À Prazo")</f>
        <v>À vista</v>
      </c>
      <c r="P942" s="33">
        <v>43779</v>
      </c>
      <c r="Q942" s="3" t="s">
        <v>7833</v>
      </c>
    </row>
    <row r="943" spans="1:17" ht="15" customHeight="1" x14ac:dyDescent="0.25">
      <c r="A943" s="8" t="s">
        <v>1622</v>
      </c>
      <c r="B943" s="3" t="s">
        <v>79</v>
      </c>
      <c r="C943" s="3" t="s">
        <v>4391</v>
      </c>
      <c r="D943" s="3" t="str">
        <f t="shared" si="28"/>
        <v>Ezesandra Camargo Montgomery</v>
      </c>
      <c r="E943" s="3">
        <f t="shared" ca="1" si="29"/>
        <v>0.12834863861219625</v>
      </c>
      <c r="F943" s="31" t="s">
        <v>7775</v>
      </c>
      <c r="G943" s="3" t="str">
        <f>Dados[[#This Row],[NOME]]&amp;Dados[[#This Row],[PROVEDOR]]</f>
        <v>Ezesandra@gmail.com</v>
      </c>
      <c r="H943" s="14">
        <v>37</v>
      </c>
      <c r="I943" s="3" t="str">
        <f>VLOOKUP(Dados[[#This Row],[PREFIXO]],DDD!A:C,2,0)</f>
        <v>Minas Gerais</v>
      </c>
      <c r="J943" s="3" t="str">
        <f>VLOOKUP(Dados[[#This Row],[PREFIXO]],DDD!A:C,3,0)</f>
        <v>Sudeste</v>
      </c>
      <c r="K943" s="3" t="str">
        <f>IF(Dados[[#This Row],[PREÇO ]]=2000,"Produto A",IF(Dados[[#This Row],[PREÇO ]]=1800,"Produto B","Produto C"))</f>
        <v>Produto B</v>
      </c>
      <c r="L943" s="3" t="str">
        <f>IF(Dados[[#This Row],[Nº DE PARCELAS]]=1,"Boleto","Cartão de crédito")</f>
        <v>Cartão de crédito</v>
      </c>
      <c r="M943" s="28">
        <v>1800</v>
      </c>
      <c r="N943" s="5">
        <v>5</v>
      </c>
      <c r="O943" s="3" t="str">
        <f>IF(Dados[[#This Row],[Nº DE PARCELAS]]=1,"À vista","À Prazo")</f>
        <v>À Prazo</v>
      </c>
      <c r="P943" s="33">
        <v>43779</v>
      </c>
      <c r="Q943" s="3" t="s">
        <v>7832</v>
      </c>
    </row>
    <row r="944" spans="1:17" ht="15" customHeight="1" x14ac:dyDescent="0.25">
      <c r="A944" s="8" t="s">
        <v>486</v>
      </c>
      <c r="B944" s="3" t="s">
        <v>98</v>
      </c>
      <c r="C944" s="3" t="s">
        <v>4379</v>
      </c>
      <c r="D944" s="3" t="str">
        <f t="shared" si="28"/>
        <v>Aina Coimbra Duncan</v>
      </c>
      <c r="E944" s="3">
        <f t="shared" ca="1" si="29"/>
        <v>0.16890869664446795</v>
      </c>
      <c r="F944" s="31" t="s">
        <v>7775</v>
      </c>
      <c r="G944" s="3" t="str">
        <f>Dados[[#This Row],[NOME]]&amp;Dados[[#This Row],[PROVEDOR]]</f>
        <v>Aina@gmail.com</v>
      </c>
      <c r="H944" s="14">
        <v>38</v>
      </c>
      <c r="I944" s="3" t="str">
        <f>VLOOKUP(Dados[[#This Row],[PREFIXO]],DDD!A:C,2,0)</f>
        <v>Minas Gerais</v>
      </c>
      <c r="J944" s="3" t="str">
        <f>VLOOKUP(Dados[[#This Row],[PREFIXO]],DDD!A:C,3,0)</f>
        <v>Sudeste</v>
      </c>
      <c r="K944" s="3" t="str">
        <f>IF(Dados[[#This Row],[PREÇO ]]=2000,"Produto A",IF(Dados[[#This Row],[PREÇO ]]=1800,"Produto B","Produto C"))</f>
        <v>Produto B</v>
      </c>
      <c r="L944" s="3" t="str">
        <f>IF(Dados[[#This Row],[Nº DE PARCELAS]]=1,"Boleto","Cartão de crédito")</f>
        <v>Cartão de crédito</v>
      </c>
      <c r="M944" s="28">
        <v>1800</v>
      </c>
      <c r="N944" s="5">
        <v>3</v>
      </c>
      <c r="O944" s="3" t="str">
        <f>IF(Dados[[#This Row],[Nº DE PARCELAS]]=1,"À vista","À Prazo")</f>
        <v>À Prazo</v>
      </c>
      <c r="P944" s="33">
        <v>43780</v>
      </c>
      <c r="Q944" s="3" t="s">
        <v>7831</v>
      </c>
    </row>
    <row r="945" spans="1:17" ht="15" customHeight="1" x14ac:dyDescent="0.25">
      <c r="A945" s="8" t="s">
        <v>3019</v>
      </c>
      <c r="B945" s="3" t="s">
        <v>322</v>
      </c>
      <c r="C945" s="3" t="s">
        <v>4388</v>
      </c>
      <c r="D945" s="3" t="str">
        <f t="shared" si="28"/>
        <v>Mellanye Roma Lynch</v>
      </c>
      <c r="E945" s="3">
        <f t="shared" ca="1" si="29"/>
        <v>0.77027827245800251</v>
      </c>
      <c r="F945" s="31" t="s">
        <v>7775</v>
      </c>
      <c r="G945" s="3" t="str">
        <f>Dados[[#This Row],[NOME]]&amp;Dados[[#This Row],[PROVEDOR]]</f>
        <v>Mellanye@gmail.com</v>
      </c>
      <c r="H945" s="14">
        <v>75</v>
      </c>
      <c r="I945" s="3" t="str">
        <f>VLOOKUP(Dados[[#This Row],[PREFIXO]],DDD!A:C,2,0)</f>
        <v>Bahia</v>
      </c>
      <c r="J945" s="3" t="str">
        <f>VLOOKUP(Dados[[#This Row],[PREFIXO]],DDD!A:C,3,0)</f>
        <v>Nordeste</v>
      </c>
      <c r="K945" s="3" t="str">
        <f>IF(Dados[[#This Row],[PREÇO ]]=2000,"Produto A",IF(Dados[[#This Row],[PREÇO ]]=1800,"Produto B","Produto C"))</f>
        <v>Produto A</v>
      </c>
      <c r="L945" s="3" t="str">
        <f>IF(Dados[[#This Row],[Nº DE PARCELAS]]=1,"Boleto","Cartão de crédito")</f>
        <v>Boleto</v>
      </c>
      <c r="M945" s="28">
        <v>2000</v>
      </c>
      <c r="N945" s="5">
        <v>1</v>
      </c>
      <c r="O945" s="3" t="str">
        <f>IF(Dados[[#This Row],[Nº DE PARCELAS]]=1,"À vista","À Prazo")</f>
        <v>À vista</v>
      </c>
      <c r="P945" s="33">
        <v>43780</v>
      </c>
      <c r="Q945" s="3" t="s">
        <v>7832</v>
      </c>
    </row>
    <row r="946" spans="1:17" ht="15" customHeight="1" x14ac:dyDescent="0.25">
      <c r="A946" s="8" t="s">
        <v>2834</v>
      </c>
      <c r="B946" s="3" t="s">
        <v>137</v>
      </c>
      <c r="C946" s="3" t="s">
        <v>4398</v>
      </c>
      <c r="D946" s="3" t="str">
        <f t="shared" si="28"/>
        <v>Maimuna Fernandes Ramsey</v>
      </c>
      <c r="E946" s="3">
        <f t="shared" ca="1" si="29"/>
        <v>0.38960721544094779</v>
      </c>
      <c r="F946" s="31" t="s">
        <v>7775</v>
      </c>
      <c r="G946" s="3" t="str">
        <f>Dados[[#This Row],[NOME]]&amp;Dados[[#This Row],[PROVEDOR]]</f>
        <v>Maimuna@gmail.com</v>
      </c>
      <c r="H946" s="14">
        <v>55</v>
      </c>
      <c r="I946" s="3" t="str">
        <f>VLOOKUP(Dados[[#This Row],[PREFIXO]],DDD!A:C,2,0)</f>
        <v>Rio Grande do Sul</v>
      </c>
      <c r="J946" s="3" t="str">
        <f>VLOOKUP(Dados[[#This Row],[PREFIXO]],DDD!A:C,3,0)</f>
        <v>Sul</v>
      </c>
      <c r="K946" s="3" t="str">
        <f>IF(Dados[[#This Row],[PREÇO ]]=2000,"Produto A",IF(Dados[[#This Row],[PREÇO ]]=1800,"Produto B","Produto C"))</f>
        <v>Produto C</v>
      </c>
      <c r="L946" s="3" t="str">
        <f>IF(Dados[[#This Row],[Nº DE PARCELAS]]=1,"Boleto","Cartão de crédito")</f>
        <v>Cartão de crédito</v>
      </c>
      <c r="M946" s="28">
        <v>1500</v>
      </c>
      <c r="N946" s="5">
        <v>9</v>
      </c>
      <c r="O946" s="3" t="str">
        <f>IF(Dados[[#This Row],[Nº DE PARCELAS]]=1,"À vista","À Prazo")</f>
        <v>À Prazo</v>
      </c>
      <c r="P946" s="33">
        <v>43780</v>
      </c>
      <c r="Q946" s="3" t="s">
        <v>7832</v>
      </c>
    </row>
    <row r="947" spans="1:17" ht="15" customHeight="1" x14ac:dyDescent="0.25">
      <c r="A947" s="8" t="s">
        <v>2482</v>
      </c>
      <c r="B947" s="3" t="s">
        <v>168</v>
      </c>
      <c r="C947" s="3" t="s">
        <v>4394</v>
      </c>
      <c r="D947" s="3" t="str">
        <f t="shared" si="28"/>
        <v>Laima Guerreiro O’Connell</v>
      </c>
      <c r="E947" s="3">
        <f t="shared" ca="1" si="29"/>
        <v>0.74850842322419209</v>
      </c>
      <c r="F947" s="31" t="s">
        <v>7776</v>
      </c>
      <c r="G947" s="3" t="str">
        <f>Dados[[#This Row],[NOME]]&amp;Dados[[#This Row],[PROVEDOR]]</f>
        <v>Laima@yahoo.com</v>
      </c>
      <c r="H947" s="14">
        <v>41</v>
      </c>
      <c r="I947" s="3" t="str">
        <f>VLOOKUP(Dados[[#This Row],[PREFIXO]],DDD!A:C,2,0)</f>
        <v>Paraná</v>
      </c>
      <c r="J947" s="3" t="str">
        <f>VLOOKUP(Dados[[#This Row],[PREFIXO]],DDD!A:C,3,0)</f>
        <v>Sul</v>
      </c>
      <c r="K947" s="3" t="str">
        <f>IF(Dados[[#This Row],[PREÇO ]]=2000,"Produto A",IF(Dados[[#This Row],[PREÇO ]]=1800,"Produto B","Produto C"))</f>
        <v>Produto A</v>
      </c>
      <c r="L947" s="3" t="str">
        <f>IF(Dados[[#This Row],[Nº DE PARCELAS]]=1,"Boleto","Cartão de crédito")</f>
        <v>Boleto</v>
      </c>
      <c r="M947" s="28">
        <v>2000</v>
      </c>
      <c r="N947" s="5">
        <v>1</v>
      </c>
      <c r="O947" s="3" t="str">
        <f>IF(Dados[[#This Row],[Nº DE PARCELAS]]=1,"À vista","À Prazo")</f>
        <v>À vista</v>
      </c>
      <c r="P947" s="33">
        <v>43781</v>
      </c>
      <c r="Q947" s="3" t="s">
        <v>7831</v>
      </c>
    </row>
    <row r="948" spans="1:17" ht="15" customHeight="1" x14ac:dyDescent="0.25">
      <c r="A948" s="8" t="s">
        <v>692</v>
      </c>
      <c r="B948" s="3" t="s">
        <v>304</v>
      </c>
      <c r="C948" s="3" t="s">
        <v>4394</v>
      </c>
      <c r="D948" s="3" t="str">
        <f t="shared" si="28"/>
        <v>Anami Prudente O’Connell</v>
      </c>
      <c r="E948" s="3">
        <f t="shared" ca="1" si="29"/>
        <v>0.39864034660245973</v>
      </c>
      <c r="F948" s="13" t="s">
        <v>7774</v>
      </c>
      <c r="G948" s="3" t="str">
        <f>Dados[[#This Row],[NOME]]&amp;Dados[[#This Row],[PROVEDOR]]</f>
        <v>Anami@hotmail.com</v>
      </c>
      <c r="H948" s="14">
        <v>77</v>
      </c>
      <c r="I948" s="3" t="str">
        <f>VLOOKUP(Dados[[#This Row],[PREFIXO]],DDD!A:C,2,0)</f>
        <v>Bahia</v>
      </c>
      <c r="J948" s="3" t="str">
        <f>VLOOKUP(Dados[[#This Row],[PREFIXO]],DDD!A:C,3,0)</f>
        <v>Nordeste</v>
      </c>
      <c r="K948" s="3" t="str">
        <f>IF(Dados[[#This Row],[PREÇO ]]=2000,"Produto A",IF(Dados[[#This Row],[PREÇO ]]=1800,"Produto B","Produto C"))</f>
        <v>Produto C</v>
      </c>
      <c r="L948" s="3" t="str">
        <f>IF(Dados[[#This Row],[Nº DE PARCELAS]]=1,"Boleto","Cartão de crédito")</f>
        <v>Cartão de crédito</v>
      </c>
      <c r="M948" s="28">
        <v>1500</v>
      </c>
      <c r="N948" s="5">
        <v>9</v>
      </c>
      <c r="O948" s="3" t="str">
        <f>IF(Dados[[#This Row],[Nº DE PARCELAS]]=1,"À vista","À Prazo")</f>
        <v>À Prazo</v>
      </c>
      <c r="P948" s="33">
        <v>43781</v>
      </c>
      <c r="Q948" s="3" t="s">
        <v>7832</v>
      </c>
    </row>
    <row r="949" spans="1:17" ht="15" customHeight="1" x14ac:dyDescent="0.25">
      <c r="A949" s="8" t="s">
        <v>1186</v>
      </c>
      <c r="B949" s="3" t="s">
        <v>29</v>
      </c>
      <c r="C949" s="3" t="s">
        <v>4384</v>
      </c>
      <c r="D949" s="3" t="str">
        <f t="shared" si="28"/>
        <v>Cristhieny Antônio Hagan</v>
      </c>
      <c r="E949" s="3">
        <f t="shared" ca="1" si="29"/>
        <v>0.22724987149106213</v>
      </c>
      <c r="F949" s="31" t="s">
        <v>7776</v>
      </c>
      <c r="G949" s="3" t="str">
        <f>Dados[[#This Row],[NOME]]&amp;Dados[[#This Row],[PROVEDOR]]</f>
        <v>Cristhieny@yahoo.com</v>
      </c>
      <c r="H949" s="14">
        <v>61</v>
      </c>
      <c r="I949" s="3" t="str">
        <f>VLOOKUP(Dados[[#This Row],[PREFIXO]],DDD!A:C,2,0)</f>
        <v>Distrito Federal</v>
      </c>
      <c r="J949" s="3" t="str">
        <f>VLOOKUP(Dados[[#This Row],[PREFIXO]],DDD!A:C,3,0)</f>
        <v>Centro-Oeste</v>
      </c>
      <c r="K949" s="3" t="str">
        <f>IF(Dados[[#This Row],[PREÇO ]]=2000,"Produto A",IF(Dados[[#This Row],[PREÇO ]]=1800,"Produto B","Produto C"))</f>
        <v>Produto A</v>
      </c>
      <c r="L949" s="3" t="str">
        <f>IF(Dados[[#This Row],[Nº DE PARCELAS]]=1,"Boleto","Cartão de crédito")</f>
        <v>Boleto</v>
      </c>
      <c r="M949" s="28">
        <v>2000</v>
      </c>
      <c r="N949" s="5">
        <v>1</v>
      </c>
      <c r="O949" s="3" t="str">
        <f>IF(Dados[[#This Row],[Nº DE PARCELAS]]=1,"À vista","À Prazo")</f>
        <v>À vista</v>
      </c>
      <c r="P949" s="33">
        <v>43781</v>
      </c>
      <c r="Q949" s="3" t="s">
        <v>7834</v>
      </c>
    </row>
    <row r="950" spans="1:17" ht="15" customHeight="1" x14ac:dyDescent="0.25">
      <c r="A950" s="8" t="s">
        <v>4039</v>
      </c>
      <c r="B950" s="3" t="s">
        <v>185</v>
      </c>
      <c r="C950" s="3" t="s">
        <v>4395</v>
      </c>
      <c r="D950" s="3" t="str">
        <f t="shared" si="28"/>
        <v>Tiguidanke Klein Stack</v>
      </c>
      <c r="E950" s="3">
        <f t="shared" ca="1" si="29"/>
        <v>2.062600841482487E-2</v>
      </c>
      <c r="F950" s="31" t="s">
        <v>7775</v>
      </c>
      <c r="G950" s="3" t="str">
        <f>Dados[[#This Row],[NOME]]&amp;Dados[[#This Row],[PROVEDOR]]</f>
        <v>Tiguidanke@gmail.com</v>
      </c>
      <c r="H950" s="14">
        <v>62</v>
      </c>
      <c r="I950" s="3" t="str">
        <f>VLOOKUP(Dados[[#This Row],[PREFIXO]],DDD!A:C,2,0)</f>
        <v>Goiás</v>
      </c>
      <c r="J950" s="3" t="str">
        <f>VLOOKUP(Dados[[#This Row],[PREFIXO]],DDD!A:C,3,0)</f>
        <v>Centro-Oeste</v>
      </c>
      <c r="K950" s="3" t="str">
        <f>IF(Dados[[#This Row],[PREÇO ]]=2000,"Produto A",IF(Dados[[#This Row],[PREÇO ]]=1800,"Produto B","Produto C"))</f>
        <v>Produto B</v>
      </c>
      <c r="L950" s="3" t="str">
        <f>IF(Dados[[#This Row],[Nº DE PARCELAS]]=1,"Boleto","Cartão de crédito")</f>
        <v>Cartão de crédito</v>
      </c>
      <c r="M950" s="28">
        <v>1800</v>
      </c>
      <c r="N950" s="5">
        <v>6</v>
      </c>
      <c r="O950" s="3" t="str">
        <f>IF(Dados[[#This Row],[Nº DE PARCELAS]]=1,"À vista","À Prazo")</f>
        <v>À Prazo</v>
      </c>
      <c r="P950" s="33">
        <v>43782</v>
      </c>
      <c r="Q950" s="3" t="s">
        <v>7834</v>
      </c>
    </row>
    <row r="951" spans="1:17" ht="15" customHeight="1" x14ac:dyDescent="0.25">
      <c r="A951" s="8" t="s">
        <v>1488</v>
      </c>
      <c r="B951" s="3" t="s">
        <v>331</v>
      </c>
      <c r="C951" s="3" t="s">
        <v>4375</v>
      </c>
      <c r="D951" s="3" t="str">
        <f t="shared" si="28"/>
        <v>Ellie Sampedro Costello</v>
      </c>
      <c r="E951" s="3">
        <f t="shared" ca="1" si="29"/>
        <v>0.3957456642633681</v>
      </c>
      <c r="F951" s="31" t="s">
        <v>7777</v>
      </c>
      <c r="G951" s="3" t="str">
        <f>Dados[[#This Row],[NOME]]&amp;Dados[[#This Row],[PROVEDOR]]</f>
        <v>Ellie@ig.com</v>
      </c>
      <c r="H951" s="14">
        <v>42</v>
      </c>
      <c r="I951" s="3" t="str">
        <f>VLOOKUP(Dados[[#This Row],[PREFIXO]],DDD!A:C,2,0)</f>
        <v>Paraná</v>
      </c>
      <c r="J951" s="3" t="str">
        <f>VLOOKUP(Dados[[#This Row],[PREFIXO]],DDD!A:C,3,0)</f>
        <v>Sul</v>
      </c>
      <c r="K951" s="3" t="str">
        <f>IF(Dados[[#This Row],[PREÇO ]]=2000,"Produto A",IF(Dados[[#This Row],[PREÇO ]]=1800,"Produto B","Produto C"))</f>
        <v>Produto B</v>
      </c>
      <c r="L951" s="3" t="str">
        <f>IF(Dados[[#This Row],[Nº DE PARCELAS]]=1,"Boleto","Cartão de crédito")</f>
        <v>Cartão de crédito</v>
      </c>
      <c r="M951" s="28">
        <v>1800</v>
      </c>
      <c r="N951" s="5">
        <v>5</v>
      </c>
      <c r="O951" s="3" t="str">
        <f>IF(Dados[[#This Row],[Nº DE PARCELAS]]=1,"À vista","À Prazo")</f>
        <v>À Prazo</v>
      </c>
      <c r="P951" s="33">
        <v>43782</v>
      </c>
      <c r="Q951" s="3" t="s">
        <v>7832</v>
      </c>
    </row>
    <row r="952" spans="1:17" ht="15" customHeight="1" x14ac:dyDescent="0.25">
      <c r="A952" s="8" t="s">
        <v>3338</v>
      </c>
      <c r="B952" s="3" t="s">
        <v>256</v>
      </c>
      <c r="C952" s="3" t="s">
        <v>4396</v>
      </c>
      <c r="D952" s="3" t="str">
        <f t="shared" si="28"/>
        <v>Nyurka Nogueira Pollock</v>
      </c>
      <c r="E952" s="3">
        <f t="shared" ca="1" si="29"/>
        <v>0.54962900482406729</v>
      </c>
      <c r="F952" s="31" t="s">
        <v>7775</v>
      </c>
      <c r="G952" s="3" t="str">
        <f>Dados[[#This Row],[NOME]]&amp;Dados[[#This Row],[PROVEDOR]]</f>
        <v>Nyurka@gmail.com</v>
      </c>
      <c r="H952" s="14">
        <v>79</v>
      </c>
      <c r="I952" s="3" t="str">
        <f>VLOOKUP(Dados[[#This Row],[PREFIXO]],DDD!A:C,2,0)</f>
        <v>Sergipe</v>
      </c>
      <c r="J952" s="3" t="str">
        <f>VLOOKUP(Dados[[#This Row],[PREFIXO]],DDD!A:C,3,0)</f>
        <v>Nordeste</v>
      </c>
      <c r="K952" s="3" t="str">
        <f>IF(Dados[[#This Row],[PREÇO ]]=2000,"Produto A",IF(Dados[[#This Row],[PREÇO ]]=1800,"Produto B","Produto C"))</f>
        <v>Produto B</v>
      </c>
      <c r="L952" s="3" t="str">
        <f>IF(Dados[[#This Row],[Nº DE PARCELAS]]=1,"Boleto","Cartão de crédito")</f>
        <v>Cartão de crédito</v>
      </c>
      <c r="M952" s="28">
        <v>1800</v>
      </c>
      <c r="N952" s="5">
        <v>3</v>
      </c>
      <c r="O952" s="3" t="str">
        <f>IF(Dados[[#This Row],[Nº DE PARCELAS]]=1,"À vista","À Prazo")</f>
        <v>À Prazo</v>
      </c>
      <c r="P952" s="33">
        <v>43782</v>
      </c>
      <c r="Q952" s="3" t="s">
        <v>7833</v>
      </c>
    </row>
    <row r="953" spans="1:17" ht="15" customHeight="1" x14ac:dyDescent="0.25">
      <c r="A953" s="8" t="s">
        <v>2464</v>
      </c>
      <c r="B953" s="3" t="s">
        <v>150</v>
      </c>
      <c r="C953" s="3" t="s">
        <v>4377</v>
      </c>
      <c r="D953" s="3" t="str">
        <f t="shared" si="28"/>
        <v>Kyarah Furquim Donovan</v>
      </c>
      <c r="E953" s="3">
        <f t="shared" ca="1" si="29"/>
        <v>8.3321927158754638E-2</v>
      </c>
      <c r="F953" s="31" t="s">
        <v>7777</v>
      </c>
      <c r="G953" s="3" t="str">
        <f>Dados[[#This Row],[NOME]]&amp;Dados[[#This Row],[PROVEDOR]]</f>
        <v>Kyarah@ig.com</v>
      </c>
      <c r="H953" s="14">
        <v>81</v>
      </c>
      <c r="I953" s="3" t="str">
        <f>VLOOKUP(Dados[[#This Row],[PREFIXO]],DDD!A:C,2,0)</f>
        <v>Pernambuco</v>
      </c>
      <c r="J953" s="3" t="str">
        <f>VLOOKUP(Dados[[#This Row],[PREFIXO]],DDD!A:C,3,0)</f>
        <v>Nordeste</v>
      </c>
      <c r="K953" s="3" t="str">
        <f>IF(Dados[[#This Row],[PREÇO ]]=2000,"Produto A",IF(Dados[[#This Row],[PREÇO ]]=1800,"Produto B","Produto C"))</f>
        <v>Produto C</v>
      </c>
      <c r="L953" s="3" t="str">
        <f>IF(Dados[[#This Row],[Nº DE PARCELAS]]=1,"Boleto","Cartão de crédito")</f>
        <v>Cartão de crédito</v>
      </c>
      <c r="M953" s="28">
        <v>1500</v>
      </c>
      <c r="N953" s="5">
        <v>8</v>
      </c>
      <c r="O953" s="3" t="str">
        <f>IF(Dados[[#This Row],[Nº DE PARCELAS]]=1,"À vista","À Prazo")</f>
        <v>À Prazo</v>
      </c>
      <c r="P953" s="33">
        <v>43783</v>
      </c>
      <c r="Q953" s="3" t="s">
        <v>7833</v>
      </c>
    </row>
    <row r="954" spans="1:17" ht="15" customHeight="1" x14ac:dyDescent="0.25">
      <c r="A954" s="8" t="s">
        <v>1423</v>
      </c>
      <c r="B954" s="3" t="s">
        <v>266</v>
      </c>
      <c r="C954" s="3" t="s">
        <v>4387</v>
      </c>
      <c r="D954" s="3" t="str">
        <f t="shared" si="28"/>
        <v>Eleana Paes Kerr</v>
      </c>
      <c r="E954" s="3">
        <f t="shared" ca="1" si="29"/>
        <v>0.79089186515348464</v>
      </c>
      <c r="F954" s="31" t="s">
        <v>7775</v>
      </c>
      <c r="G954" s="3" t="str">
        <f>Dados[[#This Row],[NOME]]&amp;Dados[[#This Row],[PROVEDOR]]</f>
        <v>Eleana@gmail.com</v>
      </c>
      <c r="H954" s="14">
        <v>43</v>
      </c>
      <c r="I954" s="3" t="str">
        <f>VLOOKUP(Dados[[#This Row],[PREFIXO]],DDD!A:C,2,0)</f>
        <v>Paraná</v>
      </c>
      <c r="J954" s="3" t="str">
        <f>VLOOKUP(Dados[[#This Row],[PREFIXO]],DDD!A:C,3,0)</f>
        <v>Sul</v>
      </c>
      <c r="K954" s="3" t="str">
        <f>IF(Dados[[#This Row],[PREÇO ]]=2000,"Produto A",IF(Dados[[#This Row],[PREÇO ]]=1800,"Produto B","Produto C"))</f>
        <v>Produto A</v>
      </c>
      <c r="L954" s="3" t="str">
        <f>IF(Dados[[#This Row],[Nº DE PARCELAS]]=1,"Boleto","Cartão de crédito")</f>
        <v>Boleto</v>
      </c>
      <c r="M954" s="28">
        <v>2000</v>
      </c>
      <c r="N954" s="5">
        <v>1</v>
      </c>
      <c r="O954" s="3" t="str">
        <f>IF(Dados[[#This Row],[Nº DE PARCELAS]]=1,"À vista","À Prazo")</f>
        <v>À vista</v>
      </c>
      <c r="P954" s="33">
        <v>43783</v>
      </c>
      <c r="Q954" s="3" t="s">
        <v>7834</v>
      </c>
    </row>
    <row r="955" spans="1:17" ht="15" customHeight="1" x14ac:dyDescent="0.25">
      <c r="A955" s="8" t="s">
        <v>2914</v>
      </c>
      <c r="B955" s="3" t="s">
        <v>217</v>
      </c>
      <c r="C955" s="3" t="s">
        <v>4400</v>
      </c>
      <c r="D955" s="3" t="str">
        <f t="shared" si="28"/>
        <v>Mariela Martins Saunders</v>
      </c>
      <c r="E955" s="3">
        <f t="shared" ca="1" si="29"/>
        <v>0.72842901497034918</v>
      </c>
      <c r="F955" s="31" t="s">
        <v>7775</v>
      </c>
      <c r="G955" s="3" t="str">
        <f>Dados[[#This Row],[NOME]]&amp;Dados[[#This Row],[PROVEDOR]]</f>
        <v>Mariela@gmail.com</v>
      </c>
      <c r="H955" s="14">
        <v>63</v>
      </c>
      <c r="I955" s="3" t="str">
        <f>VLOOKUP(Dados[[#This Row],[PREFIXO]],DDD!A:C,2,0)</f>
        <v>Tocantins</v>
      </c>
      <c r="J955" s="3" t="str">
        <f>VLOOKUP(Dados[[#This Row],[PREFIXO]],DDD!A:C,3,0)</f>
        <v>Norte</v>
      </c>
      <c r="K955" s="3" t="str">
        <f>IF(Dados[[#This Row],[PREÇO ]]=2000,"Produto A",IF(Dados[[#This Row],[PREÇO ]]=1800,"Produto B","Produto C"))</f>
        <v>Produto B</v>
      </c>
      <c r="L955" s="3" t="str">
        <f>IF(Dados[[#This Row],[Nº DE PARCELAS]]=1,"Boleto","Cartão de crédito")</f>
        <v>Cartão de crédito</v>
      </c>
      <c r="M955" s="28">
        <v>1800</v>
      </c>
      <c r="N955" s="5">
        <v>4</v>
      </c>
      <c r="O955" s="3" t="str">
        <f>IF(Dados[[#This Row],[Nº DE PARCELAS]]=1,"À vista","À Prazo")</f>
        <v>À Prazo</v>
      </c>
      <c r="P955" s="33">
        <v>43783</v>
      </c>
      <c r="Q955" s="3" t="s">
        <v>7833</v>
      </c>
    </row>
    <row r="956" spans="1:17" ht="15" customHeight="1" x14ac:dyDescent="0.25">
      <c r="A956" s="8" t="s">
        <v>1760</v>
      </c>
      <c r="B956" s="3" t="s">
        <v>218</v>
      </c>
      <c r="C956" s="3" t="s">
        <v>4375</v>
      </c>
      <c r="D956" s="3" t="str">
        <f t="shared" si="28"/>
        <v>Graciete Mascarenhas Costello</v>
      </c>
      <c r="E956" s="3">
        <f t="shared" ca="1" si="29"/>
        <v>0.84143145429190491</v>
      </c>
      <c r="F956" s="13" t="s">
        <v>7774</v>
      </c>
      <c r="G956" s="3" t="str">
        <f>Dados[[#This Row],[NOME]]&amp;Dados[[#This Row],[PROVEDOR]]</f>
        <v>Graciete@hotmail.com</v>
      </c>
      <c r="H956" s="14">
        <v>64</v>
      </c>
      <c r="I956" s="3" t="str">
        <f>VLOOKUP(Dados[[#This Row],[PREFIXO]],DDD!A:C,2,0)</f>
        <v>Goiás</v>
      </c>
      <c r="J956" s="3" t="str">
        <f>VLOOKUP(Dados[[#This Row],[PREFIXO]],DDD!A:C,3,0)</f>
        <v>Centro-Oeste</v>
      </c>
      <c r="K956" s="3" t="str">
        <f>IF(Dados[[#This Row],[PREÇO ]]=2000,"Produto A",IF(Dados[[#This Row],[PREÇO ]]=1800,"Produto B","Produto C"))</f>
        <v>Produto B</v>
      </c>
      <c r="L956" s="3" t="str">
        <f>IF(Dados[[#This Row],[Nº DE PARCELAS]]=1,"Boleto","Cartão de crédito")</f>
        <v>Cartão de crédito</v>
      </c>
      <c r="M956" s="28">
        <v>1800</v>
      </c>
      <c r="N956" s="5">
        <v>7</v>
      </c>
      <c r="O956" s="3" t="str">
        <f>IF(Dados[[#This Row],[Nº DE PARCELAS]]=1,"À vista","À Prazo")</f>
        <v>À Prazo</v>
      </c>
      <c r="P956" s="33">
        <v>43784</v>
      </c>
      <c r="Q956" s="3" t="s">
        <v>7833</v>
      </c>
    </row>
    <row r="957" spans="1:17" ht="15" customHeight="1" x14ac:dyDescent="0.25">
      <c r="A957" s="8" t="s">
        <v>3217</v>
      </c>
      <c r="B957" s="3" t="s">
        <v>135</v>
      </c>
      <c r="C957" s="3" t="s">
        <v>4392</v>
      </c>
      <c r="D957" s="3" t="str">
        <f t="shared" si="28"/>
        <v>Nélia Ferreira McLaughlin</v>
      </c>
      <c r="E957" s="3">
        <f t="shared" ca="1" si="29"/>
        <v>0.20053716814696565</v>
      </c>
      <c r="F957" s="31" t="s">
        <v>7775</v>
      </c>
      <c r="G957" s="3" t="str">
        <f>Dados[[#This Row],[NOME]]&amp;Dados[[#This Row],[PROVEDOR]]</f>
        <v>Nélia@gmail.com</v>
      </c>
      <c r="H957" s="14">
        <v>44</v>
      </c>
      <c r="I957" s="3" t="str">
        <f>VLOOKUP(Dados[[#This Row],[PREFIXO]],DDD!A:C,2,0)</f>
        <v>Paraná</v>
      </c>
      <c r="J957" s="3" t="str">
        <f>VLOOKUP(Dados[[#This Row],[PREFIXO]],DDD!A:C,3,0)</f>
        <v>Sul</v>
      </c>
      <c r="K957" s="3" t="str">
        <f>IF(Dados[[#This Row],[PREÇO ]]=2000,"Produto A",IF(Dados[[#This Row],[PREÇO ]]=1800,"Produto B","Produto C"))</f>
        <v>Produto C</v>
      </c>
      <c r="L957" s="3" t="str">
        <f>IF(Dados[[#This Row],[Nº DE PARCELAS]]=1,"Boleto","Cartão de crédito")</f>
        <v>Cartão de crédito</v>
      </c>
      <c r="M957" s="28">
        <v>1500</v>
      </c>
      <c r="N957" s="5">
        <v>8</v>
      </c>
      <c r="O957" s="3" t="str">
        <f>IF(Dados[[#This Row],[Nº DE PARCELAS]]=1,"À vista","À Prazo")</f>
        <v>À Prazo</v>
      </c>
      <c r="P957" s="33">
        <v>43784</v>
      </c>
      <c r="Q957" s="3" t="s">
        <v>7833</v>
      </c>
    </row>
    <row r="958" spans="1:17" ht="15" customHeight="1" x14ac:dyDescent="0.25">
      <c r="A958" s="8" t="s">
        <v>1938</v>
      </c>
      <c r="B958" s="3" t="s">
        <v>10</v>
      </c>
      <c r="C958" s="3" t="s">
        <v>4396</v>
      </c>
      <c r="D958" s="3" t="str">
        <f t="shared" si="28"/>
        <v>Ilithyia Aleluia Pollock</v>
      </c>
      <c r="E958" s="3">
        <f t="shared" ca="1" si="29"/>
        <v>0.20341389796078768</v>
      </c>
      <c r="F958" s="13" t="s">
        <v>7774</v>
      </c>
      <c r="G958" s="3" t="str">
        <f>Dados[[#This Row],[NOME]]&amp;Dados[[#This Row],[PROVEDOR]]</f>
        <v>Ilithyia@hotmail.com</v>
      </c>
      <c r="H958" s="14">
        <v>82</v>
      </c>
      <c r="I958" s="3" t="str">
        <f>VLOOKUP(Dados[[#This Row],[PREFIXO]],DDD!A:C,2,0)</f>
        <v>Alagoas</v>
      </c>
      <c r="J958" s="3" t="str">
        <f>VLOOKUP(Dados[[#This Row],[PREFIXO]],DDD!A:C,3,0)</f>
        <v>Nordeste</v>
      </c>
      <c r="K958" s="3" t="str">
        <f>IF(Dados[[#This Row],[PREÇO ]]=2000,"Produto A",IF(Dados[[#This Row],[PREÇO ]]=1800,"Produto B","Produto C"))</f>
        <v>Produto B</v>
      </c>
      <c r="L958" s="3" t="str">
        <f>IF(Dados[[#This Row],[Nº DE PARCELAS]]=1,"Boleto","Cartão de crédito")</f>
        <v>Cartão de crédito</v>
      </c>
      <c r="M958" s="28">
        <v>1800</v>
      </c>
      <c r="N958" s="5">
        <v>3</v>
      </c>
      <c r="O958" s="3" t="str">
        <f>IF(Dados[[#This Row],[Nº DE PARCELAS]]=1,"À vista","À Prazo")</f>
        <v>À Prazo</v>
      </c>
      <c r="P958" s="33">
        <v>43784</v>
      </c>
      <c r="Q958" s="3" t="s">
        <v>7832</v>
      </c>
    </row>
    <row r="959" spans="1:17" ht="15" customHeight="1" x14ac:dyDescent="0.25">
      <c r="A959" s="8" t="s">
        <v>974</v>
      </c>
      <c r="B959" s="3" t="s">
        <v>201</v>
      </c>
      <c r="C959" s="3" t="s">
        <v>4403</v>
      </c>
      <c r="D959" s="3" t="str">
        <f t="shared" si="28"/>
        <v>Brenda Lopes Walsh</v>
      </c>
      <c r="E959" s="3">
        <f t="shared" ca="1" si="29"/>
        <v>0.85508114152567682</v>
      </c>
      <c r="F959" s="13" t="s">
        <v>7774</v>
      </c>
      <c r="G959" s="3" t="str">
        <f>Dados[[#This Row],[NOME]]&amp;Dados[[#This Row],[PROVEDOR]]</f>
        <v>Brenda@hotmail.com</v>
      </c>
      <c r="H959" s="14">
        <v>83</v>
      </c>
      <c r="I959" s="3" t="str">
        <f>VLOOKUP(Dados[[#This Row],[PREFIXO]],DDD!A:C,2,0)</f>
        <v>Paraíba</v>
      </c>
      <c r="J959" s="3" t="str">
        <f>VLOOKUP(Dados[[#This Row],[PREFIXO]],DDD!A:C,3,0)</f>
        <v>Nordeste</v>
      </c>
      <c r="K959" s="3" t="str">
        <f>IF(Dados[[#This Row],[PREÇO ]]=2000,"Produto A",IF(Dados[[#This Row],[PREÇO ]]=1800,"Produto B","Produto C"))</f>
        <v>Produto A</v>
      </c>
      <c r="L959" s="3" t="str">
        <f>IF(Dados[[#This Row],[Nº DE PARCELAS]]=1,"Boleto","Cartão de crédito")</f>
        <v>Boleto</v>
      </c>
      <c r="M959" s="28">
        <v>2000</v>
      </c>
      <c r="N959" s="5">
        <v>1</v>
      </c>
      <c r="O959" s="3" t="str">
        <f>IF(Dados[[#This Row],[Nº DE PARCELAS]]=1,"À vista","À Prazo")</f>
        <v>À vista</v>
      </c>
      <c r="P959" s="33">
        <v>43785</v>
      </c>
      <c r="Q959" s="3" t="s">
        <v>7834</v>
      </c>
    </row>
    <row r="960" spans="1:17" ht="15" customHeight="1" x14ac:dyDescent="0.25">
      <c r="A960" s="8" t="s">
        <v>4295</v>
      </c>
      <c r="B960" s="3" t="s">
        <v>55</v>
      </c>
      <c r="C960" s="3" t="s">
        <v>4379</v>
      </c>
      <c r="D960" s="3" t="str">
        <f t="shared" si="28"/>
        <v>Yumi Bernardes Duncan</v>
      </c>
      <c r="E960" s="3">
        <f t="shared" ca="1" si="29"/>
        <v>0.16971866399535585</v>
      </c>
      <c r="F960" s="13" t="s">
        <v>7774</v>
      </c>
      <c r="G960" s="3" t="str">
        <f>Dados[[#This Row],[NOME]]&amp;Dados[[#This Row],[PROVEDOR]]</f>
        <v>Yumi@hotmail.com</v>
      </c>
      <c r="H960" s="14">
        <v>45</v>
      </c>
      <c r="I960" s="3" t="str">
        <f>VLOOKUP(Dados[[#This Row],[PREFIXO]],DDD!A:C,2,0)</f>
        <v>Paraná</v>
      </c>
      <c r="J960" s="3" t="str">
        <f>VLOOKUP(Dados[[#This Row],[PREFIXO]],DDD!A:C,3,0)</f>
        <v>Sul</v>
      </c>
      <c r="K960" s="3" t="str">
        <f>IF(Dados[[#This Row],[PREÇO ]]=2000,"Produto A",IF(Dados[[#This Row],[PREÇO ]]=1800,"Produto B","Produto C"))</f>
        <v>Produto A</v>
      </c>
      <c r="L960" s="3" t="str">
        <f>IF(Dados[[#This Row],[Nº DE PARCELAS]]=1,"Boleto","Cartão de crédito")</f>
        <v>Boleto</v>
      </c>
      <c r="M960" s="28">
        <v>2000</v>
      </c>
      <c r="N960" s="5">
        <v>1</v>
      </c>
      <c r="O960" s="3" t="str">
        <f>IF(Dados[[#This Row],[Nº DE PARCELAS]]=1,"À vista","À Prazo")</f>
        <v>À vista</v>
      </c>
      <c r="P960" s="33">
        <v>43785</v>
      </c>
      <c r="Q960" s="3" t="s">
        <v>7833</v>
      </c>
    </row>
    <row r="961" spans="1:17" ht="15" customHeight="1" x14ac:dyDescent="0.25">
      <c r="A961" s="8" t="s">
        <v>531</v>
      </c>
      <c r="B961" s="3" t="s">
        <v>143</v>
      </c>
      <c r="C961" s="3" t="s">
        <v>4389</v>
      </c>
      <c r="D961" s="3" t="str">
        <f t="shared" si="28"/>
        <v>Alcíone Fonseca McCracken</v>
      </c>
      <c r="E961" s="3">
        <f t="shared" ca="1" si="29"/>
        <v>0.51086687037003464</v>
      </c>
      <c r="F961" s="13" t="s">
        <v>7774</v>
      </c>
      <c r="G961" s="3" t="str">
        <f>Dados[[#This Row],[NOME]]&amp;Dados[[#This Row],[PROVEDOR]]</f>
        <v>Alcíone@hotmail.com</v>
      </c>
      <c r="H961" s="14">
        <v>65</v>
      </c>
      <c r="I961" s="3" t="str">
        <f>VLOOKUP(Dados[[#This Row],[PREFIXO]],DDD!A:C,2,0)</f>
        <v>Mato Grosso</v>
      </c>
      <c r="J961" s="3" t="str">
        <f>VLOOKUP(Dados[[#This Row],[PREFIXO]],DDD!A:C,3,0)</f>
        <v>Centro-Oeste</v>
      </c>
      <c r="K961" s="3" t="str">
        <f>IF(Dados[[#This Row],[PREÇO ]]=2000,"Produto A",IF(Dados[[#This Row],[PREÇO ]]=1800,"Produto B","Produto C"))</f>
        <v>Produto A</v>
      </c>
      <c r="L961" s="3" t="str">
        <f>IF(Dados[[#This Row],[Nº DE PARCELAS]]=1,"Boleto","Cartão de crédito")</f>
        <v>Cartão de crédito</v>
      </c>
      <c r="M961" s="28">
        <v>2000</v>
      </c>
      <c r="N961" s="5">
        <v>2</v>
      </c>
      <c r="O961" s="3" t="str">
        <f>IF(Dados[[#This Row],[Nº DE PARCELAS]]=1,"À vista","À Prazo")</f>
        <v>À Prazo</v>
      </c>
      <c r="P961" s="33">
        <v>43785</v>
      </c>
      <c r="Q961" s="3" t="s">
        <v>7831</v>
      </c>
    </row>
    <row r="962" spans="1:17" ht="15" customHeight="1" x14ac:dyDescent="0.25">
      <c r="A962" s="8" t="s">
        <v>2734</v>
      </c>
      <c r="B962" s="3" t="s">
        <v>36</v>
      </c>
      <c r="C962" s="3" t="s">
        <v>4376</v>
      </c>
      <c r="D962" s="3" t="str">
        <f t="shared" ref="D962:D1025" si="30">A962&amp;" "&amp;B962&amp;" "&amp;C962</f>
        <v>Lucinda Ascensão Daugherty</v>
      </c>
      <c r="E962" s="3">
        <f t="shared" ref="E962:E1025" ca="1" si="31">RAND()</f>
        <v>0.20949285116209115</v>
      </c>
      <c r="F962" s="13" t="s">
        <v>7774</v>
      </c>
      <c r="G962" s="3" t="str">
        <f>Dados[[#This Row],[NOME]]&amp;Dados[[#This Row],[PROVEDOR]]</f>
        <v>Lucinda@hotmail.com</v>
      </c>
      <c r="H962" s="14">
        <v>46</v>
      </c>
      <c r="I962" s="3" t="str">
        <f>VLOOKUP(Dados[[#This Row],[PREFIXO]],DDD!A:C,2,0)</f>
        <v>Paraná</v>
      </c>
      <c r="J962" s="3" t="str">
        <f>VLOOKUP(Dados[[#This Row],[PREFIXO]],DDD!A:C,3,0)</f>
        <v>Sul</v>
      </c>
      <c r="K962" s="3" t="str">
        <f>IF(Dados[[#This Row],[PREÇO ]]=2000,"Produto A",IF(Dados[[#This Row],[PREÇO ]]=1800,"Produto B","Produto C"))</f>
        <v>Produto A</v>
      </c>
      <c r="L962" s="3" t="str">
        <f>IF(Dados[[#This Row],[Nº DE PARCELAS]]=1,"Boleto","Cartão de crédito")</f>
        <v>Boleto</v>
      </c>
      <c r="M962" s="28">
        <v>2000</v>
      </c>
      <c r="N962" s="5">
        <v>1</v>
      </c>
      <c r="O962" s="3" t="str">
        <f>IF(Dados[[#This Row],[Nº DE PARCELAS]]=1,"À vista","À Prazo")</f>
        <v>À vista</v>
      </c>
      <c r="P962" s="33">
        <v>43786</v>
      </c>
      <c r="Q962" s="3" t="s">
        <v>7831</v>
      </c>
    </row>
    <row r="963" spans="1:17" ht="15" customHeight="1" x14ac:dyDescent="0.25">
      <c r="A963" s="8" t="s">
        <v>4083</v>
      </c>
      <c r="B963" s="3" t="s">
        <v>229</v>
      </c>
      <c r="C963" s="3" t="s">
        <v>4400</v>
      </c>
      <c r="D963" s="3" t="str">
        <f t="shared" si="30"/>
        <v>Urwa Menezes Saunders</v>
      </c>
      <c r="E963" s="3">
        <f t="shared" ca="1" si="31"/>
        <v>0.42232617333556199</v>
      </c>
      <c r="F963" s="31" t="s">
        <v>7776</v>
      </c>
      <c r="G963" s="3" t="str">
        <f>Dados[[#This Row],[NOME]]&amp;Dados[[#This Row],[PROVEDOR]]</f>
        <v>Urwa@yahoo.com</v>
      </c>
      <c r="H963" s="14">
        <v>84</v>
      </c>
      <c r="I963" s="3" t="str">
        <f>VLOOKUP(Dados[[#This Row],[PREFIXO]],DDD!A:C,2,0)</f>
        <v>Rio Grande do Norte</v>
      </c>
      <c r="J963" s="3" t="str">
        <f>VLOOKUP(Dados[[#This Row],[PREFIXO]],DDD!A:C,3,0)</f>
        <v>Nordeste</v>
      </c>
      <c r="K963" s="3" t="str">
        <f>IF(Dados[[#This Row],[PREÇO ]]=2000,"Produto A",IF(Dados[[#This Row],[PREÇO ]]=1800,"Produto B","Produto C"))</f>
        <v>Produto B</v>
      </c>
      <c r="L963" s="3" t="str">
        <f>IF(Dados[[#This Row],[Nº DE PARCELAS]]=1,"Boleto","Cartão de crédito")</f>
        <v>Cartão de crédito</v>
      </c>
      <c r="M963" s="28">
        <v>1800</v>
      </c>
      <c r="N963" s="5">
        <v>3</v>
      </c>
      <c r="O963" s="3" t="str">
        <f>IF(Dados[[#This Row],[Nº DE PARCELAS]]=1,"À vista","À Prazo")</f>
        <v>À Prazo</v>
      </c>
      <c r="P963" s="33">
        <v>43786</v>
      </c>
      <c r="Q963" s="3" t="s">
        <v>7832</v>
      </c>
    </row>
    <row r="964" spans="1:17" ht="15" customHeight="1" x14ac:dyDescent="0.25">
      <c r="A964" s="8" t="s">
        <v>1362</v>
      </c>
      <c r="B964" s="3" t="s">
        <v>205</v>
      </c>
      <c r="C964" s="3" t="s">
        <v>4403</v>
      </c>
      <c r="D964" s="3" t="str">
        <f t="shared" si="30"/>
        <v>Dora Lochner Walsh</v>
      </c>
      <c r="E964" s="3">
        <f t="shared" ca="1" si="31"/>
        <v>0.43299327692948841</v>
      </c>
      <c r="F964" s="31" t="s">
        <v>7777</v>
      </c>
      <c r="G964" s="3" t="str">
        <f>Dados[[#This Row],[NOME]]&amp;Dados[[#This Row],[PROVEDOR]]</f>
        <v>Dora@ig.com</v>
      </c>
      <c r="H964" s="14">
        <v>66</v>
      </c>
      <c r="I964" s="3" t="str">
        <f>VLOOKUP(Dados[[#This Row],[PREFIXO]],DDD!A:C,2,0)</f>
        <v>Mato Grosso</v>
      </c>
      <c r="J964" s="3" t="str">
        <f>VLOOKUP(Dados[[#This Row],[PREFIXO]],DDD!A:C,3,0)</f>
        <v>Centro-Oeste</v>
      </c>
      <c r="K964" s="3" t="str">
        <f>IF(Dados[[#This Row],[PREÇO ]]=2000,"Produto A",IF(Dados[[#This Row],[PREÇO ]]=1800,"Produto B","Produto C"))</f>
        <v>Produto C</v>
      </c>
      <c r="L964" s="3" t="str">
        <f>IF(Dados[[#This Row],[Nº DE PARCELAS]]=1,"Boleto","Cartão de crédito")</f>
        <v>Cartão de crédito</v>
      </c>
      <c r="M964" s="28">
        <v>1500</v>
      </c>
      <c r="N964" s="5">
        <v>9</v>
      </c>
      <c r="O964" s="3" t="str">
        <f>IF(Dados[[#This Row],[Nº DE PARCELAS]]=1,"À vista","À Prazo")</f>
        <v>À Prazo</v>
      </c>
      <c r="P964" s="33">
        <v>43786</v>
      </c>
      <c r="Q964" s="3" t="s">
        <v>7834</v>
      </c>
    </row>
    <row r="965" spans="1:17" ht="15" customHeight="1" x14ac:dyDescent="0.25">
      <c r="A965" s="8" t="s">
        <v>3563</v>
      </c>
      <c r="B965" s="3" t="s">
        <v>95</v>
      </c>
      <c r="C965" s="3" t="s">
        <v>4387</v>
      </c>
      <c r="D965" s="3" t="str">
        <f t="shared" si="30"/>
        <v>Ricarda Cidade Kerr</v>
      </c>
      <c r="E965" s="3">
        <f t="shared" ca="1" si="31"/>
        <v>0.80773662641068389</v>
      </c>
      <c r="F965" s="31" t="s">
        <v>7777</v>
      </c>
      <c r="G965" s="3" t="str">
        <f>Dados[[#This Row],[NOME]]&amp;Dados[[#This Row],[PROVEDOR]]</f>
        <v>Ricarda@ig.com</v>
      </c>
      <c r="H965" s="14">
        <v>85</v>
      </c>
      <c r="I965" s="3" t="str">
        <f>VLOOKUP(Dados[[#This Row],[PREFIXO]],DDD!A:C,2,0)</f>
        <v>Ceará</v>
      </c>
      <c r="J965" s="3" t="str">
        <f>VLOOKUP(Dados[[#This Row],[PREFIXO]],DDD!A:C,3,0)</f>
        <v>Nordeste</v>
      </c>
      <c r="K965" s="3" t="str">
        <f>IF(Dados[[#This Row],[PREÇO ]]=2000,"Produto A",IF(Dados[[#This Row],[PREÇO ]]=1800,"Produto B","Produto C"))</f>
        <v>Produto A</v>
      </c>
      <c r="L965" s="3" t="str">
        <f>IF(Dados[[#This Row],[Nº DE PARCELAS]]=1,"Boleto","Cartão de crédito")</f>
        <v>Boleto</v>
      </c>
      <c r="M965" s="28">
        <v>2000</v>
      </c>
      <c r="N965" s="5">
        <v>1</v>
      </c>
      <c r="O965" s="3" t="str">
        <f>IF(Dados[[#This Row],[Nº DE PARCELAS]]=1,"À vista","À Prazo")</f>
        <v>À vista</v>
      </c>
      <c r="P965" s="33">
        <v>43787</v>
      </c>
      <c r="Q965" s="3" t="s">
        <v>7833</v>
      </c>
    </row>
    <row r="966" spans="1:17" ht="15" customHeight="1" x14ac:dyDescent="0.25">
      <c r="A966" s="8" t="s">
        <v>2539</v>
      </c>
      <c r="B966" s="3" t="s">
        <v>225</v>
      </c>
      <c r="C966" s="3" t="s">
        <v>4374</v>
      </c>
      <c r="D966" s="3" t="str">
        <f t="shared" si="30"/>
        <v>Layena Mello Calhoun</v>
      </c>
      <c r="E966" s="3">
        <f t="shared" ca="1" si="31"/>
        <v>0.62003098663971334</v>
      </c>
      <c r="F966" s="13" t="s">
        <v>7774</v>
      </c>
      <c r="G966" s="3" t="str">
        <f>Dados[[#This Row],[NOME]]&amp;Dados[[#This Row],[PROVEDOR]]</f>
        <v>Layena@hotmail.com</v>
      </c>
      <c r="H966" s="14">
        <v>67</v>
      </c>
      <c r="I966" s="3" t="str">
        <f>VLOOKUP(Dados[[#This Row],[PREFIXO]],DDD!A:C,2,0)</f>
        <v>Mato Grosso do Sul</v>
      </c>
      <c r="J966" s="3" t="str">
        <f>VLOOKUP(Dados[[#This Row],[PREFIXO]],DDD!A:C,3,0)</f>
        <v>Centro-Oeste</v>
      </c>
      <c r="K966" s="3" t="str">
        <f>IF(Dados[[#This Row],[PREÇO ]]=2000,"Produto A",IF(Dados[[#This Row],[PREÇO ]]=1800,"Produto B","Produto C"))</f>
        <v>Produto B</v>
      </c>
      <c r="L966" s="3" t="str">
        <f>IF(Dados[[#This Row],[Nº DE PARCELAS]]=1,"Boleto","Cartão de crédito")</f>
        <v>Cartão de crédito</v>
      </c>
      <c r="M966" s="28">
        <v>1800</v>
      </c>
      <c r="N966" s="5">
        <v>5</v>
      </c>
      <c r="O966" s="3" t="str">
        <f>IF(Dados[[#This Row],[Nº DE PARCELAS]]=1,"À vista","À Prazo")</f>
        <v>À Prazo</v>
      </c>
      <c r="P966" s="33">
        <v>43787</v>
      </c>
      <c r="Q966" s="3" t="s">
        <v>7833</v>
      </c>
    </row>
    <row r="967" spans="1:17" ht="15" customHeight="1" x14ac:dyDescent="0.25">
      <c r="A967" s="8" t="s">
        <v>2891</v>
      </c>
      <c r="B967" s="3" t="s">
        <v>194</v>
      </c>
      <c r="C967" s="3" t="s">
        <v>4378</v>
      </c>
      <c r="D967" s="3" t="str">
        <f t="shared" si="30"/>
        <v>Margaux Libânio Dempsey</v>
      </c>
      <c r="E967" s="3">
        <f t="shared" ca="1" si="31"/>
        <v>0.58031434838143237</v>
      </c>
      <c r="F967" s="13" t="s">
        <v>7774</v>
      </c>
      <c r="G967" s="3" t="str">
        <f>Dados[[#This Row],[NOME]]&amp;Dados[[#This Row],[PROVEDOR]]</f>
        <v>Margaux@hotmail.com</v>
      </c>
      <c r="H967" s="14">
        <v>47</v>
      </c>
      <c r="I967" s="3" t="str">
        <f>VLOOKUP(Dados[[#This Row],[PREFIXO]],DDD!A:C,2,0)</f>
        <v>Santa Catarina</v>
      </c>
      <c r="J967" s="3" t="str">
        <f>VLOOKUP(Dados[[#This Row],[PREFIXO]],DDD!A:C,3,0)</f>
        <v>Sul</v>
      </c>
      <c r="K967" s="3" t="str">
        <f>IF(Dados[[#This Row],[PREÇO ]]=2000,"Produto A",IF(Dados[[#This Row],[PREÇO ]]=1800,"Produto B","Produto C"))</f>
        <v>Produto A</v>
      </c>
      <c r="L967" s="3" t="str">
        <f>IF(Dados[[#This Row],[Nº DE PARCELAS]]=1,"Boleto","Cartão de crédito")</f>
        <v>Boleto</v>
      </c>
      <c r="M967" s="28">
        <v>2000</v>
      </c>
      <c r="N967" s="5">
        <v>1</v>
      </c>
      <c r="O967" s="3" t="str">
        <f>IF(Dados[[#This Row],[Nº DE PARCELAS]]=1,"À vista","À Prazo")</f>
        <v>À vista</v>
      </c>
      <c r="P967" s="33">
        <v>43787</v>
      </c>
      <c r="Q967" s="3" t="s">
        <v>7834</v>
      </c>
    </row>
    <row r="968" spans="1:17" ht="15" customHeight="1" x14ac:dyDescent="0.25">
      <c r="A968" s="8" t="s">
        <v>2037</v>
      </c>
      <c r="B968" s="3" t="s">
        <v>109</v>
      </c>
      <c r="C968" s="3" t="s">
        <v>4379</v>
      </c>
      <c r="D968" s="3" t="str">
        <f t="shared" si="30"/>
        <v>Ivory Curtinaz Duncan</v>
      </c>
      <c r="E968" s="3">
        <f t="shared" ca="1" si="31"/>
        <v>0.31555925882977387</v>
      </c>
      <c r="F968" s="31" t="s">
        <v>7777</v>
      </c>
      <c r="G968" s="3" t="str">
        <f>Dados[[#This Row],[NOME]]&amp;Dados[[#This Row],[PROVEDOR]]</f>
        <v>Ivory@ig.com</v>
      </c>
      <c r="H968" s="14">
        <v>48</v>
      </c>
      <c r="I968" s="3" t="str">
        <f>VLOOKUP(Dados[[#This Row],[PREFIXO]],DDD!A:C,2,0)</f>
        <v>Santa Catarina</v>
      </c>
      <c r="J968" s="3" t="str">
        <f>VLOOKUP(Dados[[#This Row],[PREFIXO]],DDD!A:C,3,0)</f>
        <v>Sul</v>
      </c>
      <c r="K968" s="3" t="str">
        <f>IF(Dados[[#This Row],[PREÇO ]]=2000,"Produto A",IF(Dados[[#This Row],[PREÇO ]]=1800,"Produto B","Produto C"))</f>
        <v>Produto B</v>
      </c>
      <c r="L968" s="3" t="str">
        <f>IF(Dados[[#This Row],[Nº DE PARCELAS]]=1,"Boleto","Cartão de crédito")</f>
        <v>Cartão de crédito</v>
      </c>
      <c r="M968" s="28">
        <v>1800</v>
      </c>
      <c r="N968" s="5">
        <v>3</v>
      </c>
      <c r="O968" s="3" t="str">
        <f>IF(Dados[[#This Row],[Nº DE PARCELAS]]=1,"À vista","À Prazo")</f>
        <v>À Prazo</v>
      </c>
      <c r="P968" s="33">
        <v>43788</v>
      </c>
      <c r="Q968" s="3" t="s">
        <v>7834</v>
      </c>
    </row>
    <row r="969" spans="1:17" ht="15" customHeight="1" x14ac:dyDescent="0.25">
      <c r="A969" s="8" t="s">
        <v>3995</v>
      </c>
      <c r="B969" s="3" t="s">
        <v>141</v>
      </c>
      <c r="C969" s="3" t="s">
        <v>4390</v>
      </c>
      <c r="D969" s="3" t="str">
        <f t="shared" si="30"/>
        <v>Tequeban Figueiroa McBride</v>
      </c>
      <c r="E969" s="3">
        <f t="shared" ca="1" si="31"/>
        <v>0.61476893356664708</v>
      </c>
      <c r="F969" s="13" t="s">
        <v>7774</v>
      </c>
      <c r="G969" s="3" t="str">
        <f>Dados[[#This Row],[NOME]]&amp;Dados[[#This Row],[PROVEDOR]]</f>
        <v>Tequeban@hotmail.com</v>
      </c>
      <c r="H969" s="14">
        <v>68</v>
      </c>
      <c r="I969" s="3" t="str">
        <f>VLOOKUP(Dados[[#This Row],[PREFIXO]],DDD!A:C,2,0)</f>
        <v>Acre</v>
      </c>
      <c r="J969" s="3" t="str">
        <f>VLOOKUP(Dados[[#This Row],[PREFIXO]],DDD!A:C,3,0)</f>
        <v>Norte</v>
      </c>
      <c r="K969" s="3" t="str">
        <f>IF(Dados[[#This Row],[PREÇO ]]=2000,"Produto A",IF(Dados[[#This Row],[PREÇO ]]=1800,"Produto B","Produto C"))</f>
        <v>Produto C</v>
      </c>
      <c r="L969" s="3" t="str">
        <f>IF(Dados[[#This Row],[Nº DE PARCELAS]]=1,"Boleto","Cartão de crédito")</f>
        <v>Cartão de crédito</v>
      </c>
      <c r="M969" s="28">
        <v>1500</v>
      </c>
      <c r="N969" s="5">
        <v>8</v>
      </c>
      <c r="O969" s="3" t="str">
        <f>IF(Dados[[#This Row],[Nº DE PARCELAS]]=1,"À vista","À Prazo")</f>
        <v>À Prazo</v>
      </c>
      <c r="P969" s="33">
        <v>43788</v>
      </c>
      <c r="Q969" s="3" t="s">
        <v>7831</v>
      </c>
    </row>
    <row r="970" spans="1:17" ht="15" customHeight="1" x14ac:dyDescent="0.25">
      <c r="A970" s="8" t="s">
        <v>2870</v>
      </c>
      <c r="B970" s="3" t="s">
        <v>173</v>
      </c>
      <c r="C970" s="3" t="s">
        <v>4395</v>
      </c>
      <c r="D970" s="3" t="str">
        <f t="shared" si="30"/>
        <v>Manuela Holanda Stack</v>
      </c>
      <c r="E970" s="3">
        <f t="shared" ca="1" si="31"/>
        <v>0.94143016378955746</v>
      </c>
      <c r="F970" s="31" t="s">
        <v>7777</v>
      </c>
      <c r="G970" s="3" t="str">
        <f>Dados[[#This Row],[NOME]]&amp;Dados[[#This Row],[PROVEDOR]]</f>
        <v>Manuela@ig.com</v>
      </c>
      <c r="H970" s="14">
        <v>86</v>
      </c>
      <c r="I970" s="3" t="str">
        <f>VLOOKUP(Dados[[#This Row],[PREFIXO]],DDD!A:C,2,0)</f>
        <v>Piauí</v>
      </c>
      <c r="J970" s="3" t="str">
        <f>VLOOKUP(Dados[[#This Row],[PREFIXO]],DDD!A:C,3,0)</f>
        <v>Nordeste</v>
      </c>
      <c r="K970" s="3" t="str">
        <f>IF(Dados[[#This Row],[PREÇO ]]=2000,"Produto A",IF(Dados[[#This Row],[PREÇO ]]=1800,"Produto B","Produto C"))</f>
        <v>Produto B</v>
      </c>
      <c r="L970" s="3" t="str">
        <f>IF(Dados[[#This Row],[Nº DE PARCELAS]]=1,"Boleto","Cartão de crédito")</f>
        <v>Cartão de crédito</v>
      </c>
      <c r="M970" s="28">
        <v>1800</v>
      </c>
      <c r="N970" s="5">
        <v>5</v>
      </c>
      <c r="O970" s="3" t="str">
        <f>IF(Dados[[#This Row],[Nº DE PARCELAS]]=1,"À vista","À Prazo")</f>
        <v>À Prazo</v>
      </c>
      <c r="P970" s="33">
        <v>43788</v>
      </c>
      <c r="Q970" s="3" t="s">
        <v>7831</v>
      </c>
    </row>
    <row r="971" spans="1:17" ht="15" customHeight="1" x14ac:dyDescent="0.25">
      <c r="A971" s="8" t="s">
        <v>2929</v>
      </c>
      <c r="B971" s="3" t="s">
        <v>232</v>
      </c>
      <c r="C971" s="3" t="s">
        <v>4377</v>
      </c>
      <c r="D971" s="3" t="str">
        <f t="shared" si="30"/>
        <v>Marinha Mesquita Donovan</v>
      </c>
      <c r="E971" s="3">
        <f t="shared" ca="1" si="31"/>
        <v>0.13261845873693723</v>
      </c>
      <c r="F971" s="13" t="s">
        <v>7774</v>
      </c>
      <c r="G971" s="3" t="str">
        <f>Dados[[#This Row],[NOME]]&amp;Dados[[#This Row],[PROVEDOR]]</f>
        <v>Marinha@hotmail.com</v>
      </c>
      <c r="H971" s="14">
        <v>87</v>
      </c>
      <c r="I971" s="3" t="str">
        <f>VLOOKUP(Dados[[#This Row],[PREFIXO]],DDD!A:C,2,0)</f>
        <v>Pernambuco</v>
      </c>
      <c r="J971" s="3" t="str">
        <f>VLOOKUP(Dados[[#This Row],[PREFIXO]],DDD!A:C,3,0)</f>
        <v>Nordeste</v>
      </c>
      <c r="K971" s="3" t="str">
        <f>IF(Dados[[#This Row],[PREÇO ]]=2000,"Produto A",IF(Dados[[#This Row],[PREÇO ]]=1800,"Produto B","Produto C"))</f>
        <v>Produto A</v>
      </c>
      <c r="L971" s="3" t="str">
        <f>IF(Dados[[#This Row],[Nº DE PARCELAS]]=1,"Boleto","Cartão de crédito")</f>
        <v>Boleto</v>
      </c>
      <c r="M971" s="28">
        <v>2000</v>
      </c>
      <c r="N971" s="5">
        <v>1</v>
      </c>
      <c r="O971" s="3" t="str">
        <f>IF(Dados[[#This Row],[Nº DE PARCELAS]]=1,"À vista","À Prazo")</f>
        <v>À vista</v>
      </c>
      <c r="P971" s="33">
        <v>43789</v>
      </c>
      <c r="Q971" s="3" t="s">
        <v>7832</v>
      </c>
    </row>
    <row r="972" spans="1:17" ht="15" customHeight="1" x14ac:dyDescent="0.25">
      <c r="A972" s="8" t="s">
        <v>4195</v>
      </c>
      <c r="B972" s="3" t="s">
        <v>341</v>
      </c>
      <c r="C972" s="3" t="s">
        <v>4395</v>
      </c>
      <c r="D972" s="3" t="str">
        <f t="shared" si="30"/>
        <v>Whitney Saraiva Stack</v>
      </c>
      <c r="E972" s="3">
        <f t="shared" ca="1" si="31"/>
        <v>0.67848632381848495</v>
      </c>
      <c r="F972" s="31" t="s">
        <v>7776</v>
      </c>
      <c r="G972" s="3" t="str">
        <f>Dados[[#This Row],[NOME]]&amp;Dados[[#This Row],[PROVEDOR]]</f>
        <v>Whitney@yahoo.com</v>
      </c>
      <c r="H972" s="14">
        <v>49</v>
      </c>
      <c r="I972" s="3" t="str">
        <f>VLOOKUP(Dados[[#This Row],[PREFIXO]],DDD!A:C,2,0)</f>
        <v>Santa Catarina</v>
      </c>
      <c r="J972" s="3" t="str">
        <f>VLOOKUP(Dados[[#This Row],[PREFIXO]],DDD!A:C,3,0)</f>
        <v>Sul</v>
      </c>
      <c r="K972" s="3" t="str">
        <f>IF(Dados[[#This Row],[PREÇO ]]=2000,"Produto A",IF(Dados[[#This Row],[PREÇO ]]=1800,"Produto B","Produto C"))</f>
        <v>Produto B</v>
      </c>
      <c r="L972" s="3" t="str">
        <f>IF(Dados[[#This Row],[Nº DE PARCELAS]]=1,"Boleto","Cartão de crédito")</f>
        <v>Cartão de crédito</v>
      </c>
      <c r="M972" s="28">
        <v>1800</v>
      </c>
      <c r="N972" s="5">
        <v>3</v>
      </c>
      <c r="O972" s="3" t="str">
        <f>IF(Dados[[#This Row],[Nº DE PARCELAS]]=1,"À vista","À Prazo")</f>
        <v>À Prazo</v>
      </c>
      <c r="P972" s="33">
        <v>43789</v>
      </c>
      <c r="Q972" s="3" t="s">
        <v>7832</v>
      </c>
    </row>
    <row r="973" spans="1:17" ht="15" customHeight="1" x14ac:dyDescent="0.25">
      <c r="A973" s="8" t="s">
        <v>3707</v>
      </c>
      <c r="B973" s="3" t="s">
        <v>239</v>
      </c>
      <c r="C973" s="3" t="s">
        <v>4376</v>
      </c>
      <c r="D973" s="3" t="str">
        <f t="shared" si="30"/>
        <v>Saneia Morbeck Daugherty</v>
      </c>
      <c r="E973" s="3">
        <f t="shared" ca="1" si="31"/>
        <v>0.68979588537990577</v>
      </c>
      <c r="F973" s="31" t="s">
        <v>7777</v>
      </c>
      <c r="G973" s="3" t="str">
        <f>Dados[[#This Row],[NOME]]&amp;Dados[[#This Row],[PROVEDOR]]</f>
        <v>Saneia@ig.com</v>
      </c>
      <c r="H973" s="14">
        <v>69</v>
      </c>
      <c r="I973" s="3" t="str">
        <f>VLOOKUP(Dados[[#This Row],[PREFIXO]],DDD!A:C,2,0)</f>
        <v>Rondônia</v>
      </c>
      <c r="J973" s="3" t="str">
        <f>VLOOKUP(Dados[[#This Row],[PREFIXO]],DDD!A:C,3,0)</f>
        <v>Norte</v>
      </c>
      <c r="K973" s="3" t="str">
        <f>IF(Dados[[#This Row],[PREÇO ]]=2000,"Produto A",IF(Dados[[#This Row],[PREÇO ]]=1800,"Produto B","Produto C"))</f>
        <v>Produto C</v>
      </c>
      <c r="L973" s="3" t="str">
        <f>IF(Dados[[#This Row],[Nº DE PARCELAS]]=1,"Boleto","Cartão de crédito")</f>
        <v>Cartão de crédito</v>
      </c>
      <c r="M973" s="28">
        <v>1500</v>
      </c>
      <c r="N973" s="5">
        <v>9</v>
      </c>
      <c r="O973" s="3" t="str">
        <f>IF(Dados[[#This Row],[Nº DE PARCELAS]]=1,"À vista","À Prazo")</f>
        <v>À Prazo</v>
      </c>
      <c r="P973" s="33">
        <v>43789</v>
      </c>
      <c r="Q973" s="3" t="s">
        <v>7831</v>
      </c>
    </row>
    <row r="974" spans="1:17" ht="15" customHeight="1" x14ac:dyDescent="0.25">
      <c r="A974" s="8" t="s">
        <v>3958</v>
      </c>
      <c r="B974" s="3" t="s">
        <v>104</v>
      </c>
      <c r="C974" s="3" t="s">
        <v>4392</v>
      </c>
      <c r="D974" s="3" t="str">
        <f t="shared" si="30"/>
        <v>Tamaya Coutinho McLaughlin</v>
      </c>
      <c r="E974" s="3">
        <f t="shared" ca="1" si="31"/>
        <v>0.88984060240211904</v>
      </c>
      <c r="F974" s="31" t="s">
        <v>7775</v>
      </c>
      <c r="G974" s="3" t="str">
        <f>Dados[[#This Row],[NOME]]&amp;Dados[[#This Row],[PROVEDOR]]</f>
        <v>Tamaya@gmail.com</v>
      </c>
      <c r="H974" s="14">
        <v>71</v>
      </c>
      <c r="I974" s="3" t="str">
        <f>VLOOKUP(Dados[[#This Row],[PREFIXO]],DDD!A:C,2,0)</f>
        <v>Bahia</v>
      </c>
      <c r="J974" s="3" t="str">
        <f>VLOOKUP(Dados[[#This Row],[PREFIXO]],DDD!A:C,3,0)</f>
        <v>Nordeste</v>
      </c>
      <c r="K974" s="3" t="str">
        <f>IF(Dados[[#This Row],[PREÇO ]]=2000,"Produto A",IF(Dados[[#This Row],[PREÇO ]]=1800,"Produto B","Produto C"))</f>
        <v>Produto A</v>
      </c>
      <c r="L974" s="3" t="str">
        <f>IF(Dados[[#This Row],[Nº DE PARCELAS]]=1,"Boleto","Cartão de crédito")</f>
        <v>Cartão de crédito</v>
      </c>
      <c r="M974" s="28">
        <v>2000</v>
      </c>
      <c r="N974" s="5">
        <v>2</v>
      </c>
      <c r="O974" s="3" t="str">
        <f>IF(Dados[[#This Row],[Nº DE PARCELAS]]=1,"À vista","À Prazo")</f>
        <v>À Prazo</v>
      </c>
      <c r="P974" s="33">
        <v>43790</v>
      </c>
      <c r="Q974" s="3" t="s">
        <v>7833</v>
      </c>
    </row>
    <row r="975" spans="1:17" ht="15" customHeight="1" x14ac:dyDescent="0.25">
      <c r="A975" s="8" t="s">
        <v>1283</v>
      </c>
      <c r="B975" s="3" t="s">
        <v>126</v>
      </c>
      <c r="C975" s="3" t="s">
        <v>4395</v>
      </c>
      <c r="D975" s="3" t="str">
        <f t="shared" si="30"/>
        <v>Denise Faleiros Stack</v>
      </c>
      <c r="E975" s="3">
        <f t="shared" ca="1" si="31"/>
        <v>0.45037406799214397</v>
      </c>
      <c r="F975" s="31" t="s">
        <v>7775</v>
      </c>
      <c r="G975" s="3" t="str">
        <f>Dados[[#This Row],[NOME]]&amp;Dados[[#This Row],[PROVEDOR]]</f>
        <v>Denise@gmail.com</v>
      </c>
      <c r="H975" s="14">
        <v>51</v>
      </c>
      <c r="I975" s="3" t="str">
        <f>VLOOKUP(Dados[[#This Row],[PREFIXO]],DDD!A:C,2,0)</f>
        <v>Rio Grande do Sul</v>
      </c>
      <c r="J975" s="3" t="str">
        <f>VLOOKUP(Dados[[#This Row],[PREFIXO]],DDD!A:C,3,0)</f>
        <v>Sul</v>
      </c>
      <c r="K975" s="3" t="str">
        <f>IF(Dados[[#This Row],[PREÇO ]]=2000,"Produto A",IF(Dados[[#This Row],[PREÇO ]]=1800,"Produto B","Produto C"))</f>
        <v>Produto B</v>
      </c>
      <c r="L975" s="3" t="str">
        <f>IF(Dados[[#This Row],[Nº DE PARCELAS]]=1,"Boleto","Cartão de crédito")</f>
        <v>Cartão de crédito</v>
      </c>
      <c r="M975" s="28">
        <v>1800</v>
      </c>
      <c r="N975" s="5">
        <v>4</v>
      </c>
      <c r="O975" s="3" t="str">
        <f>IF(Dados[[#This Row],[Nº DE PARCELAS]]=1,"À vista","À Prazo")</f>
        <v>À Prazo</v>
      </c>
      <c r="P975" s="33">
        <v>43790</v>
      </c>
      <c r="Q975" s="3" t="s">
        <v>7834</v>
      </c>
    </row>
    <row r="976" spans="1:17" ht="15" customHeight="1" x14ac:dyDescent="0.25">
      <c r="A976" s="8" t="s">
        <v>2425</v>
      </c>
      <c r="B976" s="3" t="s">
        <v>111</v>
      </c>
      <c r="C976" s="3" t="s">
        <v>4377</v>
      </c>
      <c r="D976" s="3" t="str">
        <f t="shared" si="30"/>
        <v>Kiendra Dantas Donovan</v>
      </c>
      <c r="E976" s="3">
        <f t="shared" ca="1" si="31"/>
        <v>1.5500972829916693E-2</v>
      </c>
      <c r="F976" s="31" t="s">
        <v>7777</v>
      </c>
      <c r="G976" s="3" t="str">
        <f>Dados[[#This Row],[NOME]]&amp;Dados[[#This Row],[PROVEDOR]]</f>
        <v>Kiendra@ig.com</v>
      </c>
      <c r="H976" s="14">
        <v>88</v>
      </c>
      <c r="I976" s="3" t="str">
        <f>VLOOKUP(Dados[[#This Row],[PREFIXO]],DDD!A:C,2,0)</f>
        <v>Ceará</v>
      </c>
      <c r="J976" s="3" t="str">
        <f>VLOOKUP(Dados[[#This Row],[PREFIXO]],DDD!A:C,3,0)</f>
        <v>Nordeste</v>
      </c>
      <c r="K976" s="3" t="str">
        <f>IF(Dados[[#This Row],[PREÇO ]]=2000,"Produto A",IF(Dados[[#This Row],[PREÇO ]]=1800,"Produto B","Produto C"))</f>
        <v>Produto A</v>
      </c>
      <c r="L976" s="3" t="str">
        <f>IF(Dados[[#This Row],[Nº DE PARCELAS]]=1,"Boleto","Cartão de crédito")</f>
        <v>Boleto</v>
      </c>
      <c r="M976" s="28">
        <v>2000</v>
      </c>
      <c r="N976" s="5">
        <v>1</v>
      </c>
      <c r="O976" s="3" t="str">
        <f>IF(Dados[[#This Row],[Nº DE PARCELAS]]=1,"À vista","À Prazo")</f>
        <v>À vista</v>
      </c>
      <c r="P976" s="33">
        <v>43790</v>
      </c>
      <c r="Q976" s="3" t="s">
        <v>7832</v>
      </c>
    </row>
    <row r="977" spans="1:17" ht="15" customHeight="1" x14ac:dyDescent="0.25">
      <c r="A977" s="8" t="s">
        <v>623</v>
      </c>
      <c r="B977" s="3" t="s">
        <v>235</v>
      </c>
      <c r="C977" s="3" t="s">
        <v>4395</v>
      </c>
      <c r="D977" s="3" t="str">
        <f t="shared" si="30"/>
        <v>Amaana Monteiro Stack</v>
      </c>
      <c r="E977" s="3">
        <f t="shared" ca="1" si="31"/>
        <v>0.906627123262152</v>
      </c>
      <c r="F977" s="13" t="s">
        <v>7774</v>
      </c>
      <c r="G977" s="3" t="str">
        <f>Dados[[#This Row],[NOME]]&amp;Dados[[#This Row],[PROVEDOR]]</f>
        <v>Amaana@hotmail.com</v>
      </c>
      <c r="H977" s="14">
        <v>73</v>
      </c>
      <c r="I977" s="3" t="str">
        <f>VLOOKUP(Dados[[#This Row],[PREFIXO]],DDD!A:C,2,0)</f>
        <v>Bahia</v>
      </c>
      <c r="J977" s="3" t="str">
        <f>VLOOKUP(Dados[[#This Row],[PREFIXO]],DDD!A:C,3,0)</f>
        <v>Nordeste</v>
      </c>
      <c r="K977" s="3" t="str">
        <f>IF(Dados[[#This Row],[PREÇO ]]=2000,"Produto A",IF(Dados[[#This Row],[PREÇO ]]=1800,"Produto B","Produto C"))</f>
        <v>Produto B</v>
      </c>
      <c r="L977" s="3" t="str">
        <f>IF(Dados[[#This Row],[Nº DE PARCELAS]]=1,"Boleto","Cartão de crédito")</f>
        <v>Cartão de crédito</v>
      </c>
      <c r="M977" s="28">
        <v>1800</v>
      </c>
      <c r="N977" s="5">
        <v>6</v>
      </c>
      <c r="O977" s="3" t="str">
        <f>IF(Dados[[#This Row],[Nº DE PARCELAS]]=1,"À vista","À Prazo")</f>
        <v>À Prazo</v>
      </c>
      <c r="P977" s="33">
        <v>43791</v>
      </c>
      <c r="Q977" s="3" t="s">
        <v>7831</v>
      </c>
    </row>
    <row r="978" spans="1:17" ht="15" customHeight="1" x14ac:dyDescent="0.25">
      <c r="A978" s="8" t="s">
        <v>3499</v>
      </c>
      <c r="B978" s="3" t="s">
        <v>31</v>
      </c>
      <c r="C978" s="3" t="s">
        <v>4401</v>
      </c>
      <c r="D978" s="3" t="str">
        <f t="shared" si="30"/>
        <v>Rahma Anunciação Salisbury</v>
      </c>
      <c r="E978" s="3">
        <f t="shared" ca="1" si="31"/>
        <v>0.63474823084286569</v>
      </c>
      <c r="F978" s="13" t="s">
        <v>7774</v>
      </c>
      <c r="G978" s="3" t="str">
        <f>Dados[[#This Row],[NOME]]&amp;Dados[[#This Row],[PROVEDOR]]</f>
        <v>Rahma@hotmail.com</v>
      </c>
      <c r="H978" s="14">
        <v>89</v>
      </c>
      <c r="I978" s="3" t="str">
        <f>VLOOKUP(Dados[[#This Row],[PREFIXO]],DDD!A:C,2,0)</f>
        <v>Piauí</v>
      </c>
      <c r="J978" s="3" t="str">
        <f>VLOOKUP(Dados[[#This Row],[PREFIXO]],DDD!A:C,3,0)</f>
        <v>Nordeste</v>
      </c>
      <c r="K978" s="3" t="str">
        <f>IF(Dados[[#This Row],[PREÇO ]]=2000,"Produto A",IF(Dados[[#This Row],[PREÇO ]]=1800,"Produto B","Produto C"))</f>
        <v>Produto A</v>
      </c>
      <c r="L978" s="3" t="str">
        <f>IF(Dados[[#This Row],[Nº DE PARCELAS]]=1,"Boleto","Cartão de crédito")</f>
        <v>Boleto</v>
      </c>
      <c r="M978" s="28">
        <v>2000</v>
      </c>
      <c r="N978" s="5">
        <v>1</v>
      </c>
      <c r="O978" s="3" t="str">
        <f>IF(Dados[[#This Row],[Nº DE PARCELAS]]=1,"À vista","À Prazo")</f>
        <v>À vista</v>
      </c>
      <c r="P978" s="33">
        <v>43791</v>
      </c>
      <c r="Q978" s="3" t="s">
        <v>7833</v>
      </c>
    </row>
    <row r="979" spans="1:17" ht="15" customHeight="1" x14ac:dyDescent="0.25">
      <c r="A979" s="8" t="s">
        <v>3618</v>
      </c>
      <c r="B979" s="3" t="s">
        <v>150</v>
      </c>
      <c r="C979" s="3" t="s">
        <v>4395</v>
      </c>
      <c r="D979" s="3" t="str">
        <f t="shared" si="30"/>
        <v>Roumaysa Furquim Stack</v>
      </c>
      <c r="E979" s="3">
        <f t="shared" ca="1" si="31"/>
        <v>0.91646275993463844</v>
      </c>
      <c r="F979" s="31" t="s">
        <v>7775</v>
      </c>
      <c r="G979" s="3" t="str">
        <f>Dados[[#This Row],[NOME]]&amp;Dados[[#This Row],[PROVEDOR]]</f>
        <v>Roumaysa@gmail.com</v>
      </c>
      <c r="H979" s="14">
        <v>53</v>
      </c>
      <c r="I979" s="3" t="str">
        <f>VLOOKUP(Dados[[#This Row],[PREFIXO]],DDD!A:C,2,0)</f>
        <v>Rio Grande do Sul</v>
      </c>
      <c r="J979" s="3" t="str">
        <f>VLOOKUP(Dados[[#This Row],[PREFIXO]],DDD!A:C,3,0)</f>
        <v>Sul</v>
      </c>
      <c r="K979" s="3" t="str">
        <f>IF(Dados[[#This Row],[PREÇO ]]=2000,"Produto A",IF(Dados[[#This Row],[PREÇO ]]=1800,"Produto B","Produto C"))</f>
        <v>Produto B</v>
      </c>
      <c r="L979" s="3" t="str">
        <f>IF(Dados[[#This Row],[Nº DE PARCELAS]]=1,"Boleto","Cartão de crédito")</f>
        <v>Cartão de crédito</v>
      </c>
      <c r="M979" s="28">
        <v>1800</v>
      </c>
      <c r="N979" s="5">
        <v>3</v>
      </c>
      <c r="O979" s="3" t="str">
        <f>IF(Dados[[#This Row],[Nº DE PARCELAS]]=1,"À vista","À Prazo")</f>
        <v>À Prazo</v>
      </c>
      <c r="P979" s="33">
        <v>43791</v>
      </c>
      <c r="Q979" s="3" t="s">
        <v>7832</v>
      </c>
    </row>
    <row r="980" spans="1:17" ht="15" customHeight="1" x14ac:dyDescent="0.25">
      <c r="A980" s="8" t="s">
        <v>1336</v>
      </c>
      <c r="B980" s="3" t="s">
        <v>179</v>
      </c>
      <c r="C980" s="3" t="s">
        <v>4379</v>
      </c>
      <c r="D980" s="3" t="str">
        <f t="shared" si="30"/>
        <v>Diva Ildefonso Duncan</v>
      </c>
      <c r="E980" s="3">
        <f t="shared" ca="1" si="31"/>
        <v>0.51407320669824308</v>
      </c>
      <c r="F980" s="31" t="s">
        <v>7775</v>
      </c>
      <c r="G980" s="3" t="str">
        <f>Dados[[#This Row],[NOME]]&amp;Dados[[#This Row],[PROVEDOR]]</f>
        <v>Diva@gmail.com</v>
      </c>
      <c r="H980" s="14">
        <v>54</v>
      </c>
      <c r="I980" s="3" t="str">
        <f>VLOOKUP(Dados[[#This Row],[PREFIXO]],DDD!A:C,2,0)</f>
        <v>Rio Grande do Sul</v>
      </c>
      <c r="J980" s="3" t="str">
        <f>VLOOKUP(Dados[[#This Row],[PREFIXO]],DDD!A:C,3,0)</f>
        <v>Sul</v>
      </c>
      <c r="K980" s="3" t="str">
        <f>IF(Dados[[#This Row],[PREÇO ]]=2000,"Produto A",IF(Dados[[#This Row],[PREÇO ]]=1800,"Produto B","Produto C"))</f>
        <v>Produto C</v>
      </c>
      <c r="L980" s="3" t="str">
        <f>IF(Dados[[#This Row],[Nº DE PARCELAS]]=1,"Boleto","Cartão de crédito")</f>
        <v>Cartão de crédito</v>
      </c>
      <c r="M980" s="28">
        <v>1500</v>
      </c>
      <c r="N980" s="5">
        <v>8</v>
      </c>
      <c r="O980" s="3" t="str">
        <f>IF(Dados[[#This Row],[Nº DE PARCELAS]]=1,"À vista","À Prazo")</f>
        <v>À Prazo</v>
      </c>
      <c r="P980" s="33">
        <v>43792</v>
      </c>
      <c r="Q980" s="3" t="s">
        <v>7834</v>
      </c>
    </row>
    <row r="981" spans="1:17" ht="15" customHeight="1" x14ac:dyDescent="0.25">
      <c r="A981" s="8" t="s">
        <v>2998</v>
      </c>
      <c r="B981" s="3" t="s">
        <v>301</v>
      </c>
      <c r="C981" s="3" t="s">
        <v>4368</v>
      </c>
      <c r="D981" s="3" t="str">
        <f t="shared" si="30"/>
        <v>Melânia Porto Weber</v>
      </c>
      <c r="E981" s="3">
        <f t="shared" ca="1" si="31"/>
        <v>0.24004681538034378</v>
      </c>
      <c r="F981" s="31" t="s">
        <v>7775</v>
      </c>
      <c r="G981" s="3" t="str">
        <f>Dados[[#This Row],[NOME]]&amp;Dados[[#This Row],[PROVEDOR]]</f>
        <v>Melânia@gmail.com</v>
      </c>
      <c r="H981" s="14">
        <v>74</v>
      </c>
      <c r="I981" s="3" t="str">
        <f>VLOOKUP(Dados[[#This Row],[PREFIXO]],DDD!A:C,2,0)</f>
        <v>Bahia</v>
      </c>
      <c r="J981" s="3" t="str">
        <f>VLOOKUP(Dados[[#This Row],[PREFIXO]],DDD!A:C,3,0)</f>
        <v>Nordeste</v>
      </c>
      <c r="K981" s="3" t="str">
        <f>IF(Dados[[#This Row],[PREÇO ]]=2000,"Produto A",IF(Dados[[#This Row],[PREÇO ]]=1800,"Produto B","Produto C"))</f>
        <v>Produto A</v>
      </c>
      <c r="L981" s="3" t="str">
        <f>IF(Dados[[#This Row],[Nº DE PARCELAS]]=1,"Boleto","Cartão de crédito")</f>
        <v>Boleto</v>
      </c>
      <c r="M981" s="28">
        <v>2000</v>
      </c>
      <c r="N981" s="5">
        <v>1</v>
      </c>
      <c r="O981" s="3" t="str">
        <f>IF(Dados[[#This Row],[Nº DE PARCELAS]]=1,"À vista","À Prazo")</f>
        <v>À vista</v>
      </c>
      <c r="P981" s="33">
        <v>43792</v>
      </c>
      <c r="Q981" s="3" t="s">
        <v>7832</v>
      </c>
    </row>
    <row r="982" spans="1:17" ht="15" customHeight="1" x14ac:dyDescent="0.25">
      <c r="A982" s="8" t="s">
        <v>3847</v>
      </c>
      <c r="B982" s="3" t="s">
        <v>379</v>
      </c>
      <c r="C982" s="3" t="s">
        <v>4398</v>
      </c>
      <c r="D982" s="3" t="str">
        <f t="shared" si="30"/>
        <v>Sofiia Viana Ramsey</v>
      </c>
      <c r="E982" s="3">
        <f t="shared" ca="1" si="31"/>
        <v>6.3162648131754096E-2</v>
      </c>
      <c r="F982" s="31" t="s">
        <v>7776</v>
      </c>
      <c r="G982" s="3" t="str">
        <f>Dados[[#This Row],[NOME]]&amp;Dados[[#This Row],[PROVEDOR]]</f>
        <v>Sofiia@yahoo.com</v>
      </c>
      <c r="H982" s="14">
        <v>91</v>
      </c>
      <c r="I982" s="3" t="str">
        <f>VLOOKUP(Dados[[#This Row],[PREFIXO]],DDD!A:C,2,0)</f>
        <v>Pará</v>
      </c>
      <c r="J982" s="3" t="str">
        <f>VLOOKUP(Dados[[#This Row],[PREFIXO]],DDD!A:C,3,0)</f>
        <v>Norte</v>
      </c>
      <c r="K982" s="3" t="str">
        <f>IF(Dados[[#This Row],[PREÇO ]]=2000,"Produto A",IF(Dados[[#This Row],[PREÇO ]]=1800,"Produto B","Produto C"))</f>
        <v>Produto A</v>
      </c>
      <c r="L982" s="3" t="str">
        <f>IF(Dados[[#This Row],[Nº DE PARCELAS]]=1,"Boleto","Cartão de crédito")</f>
        <v>Boleto</v>
      </c>
      <c r="M982" s="28">
        <v>2000</v>
      </c>
      <c r="N982" s="5">
        <v>1</v>
      </c>
      <c r="O982" s="3" t="str">
        <f>IF(Dados[[#This Row],[Nº DE PARCELAS]]=1,"À vista","À Prazo")</f>
        <v>À vista</v>
      </c>
      <c r="P982" s="33">
        <v>43792</v>
      </c>
      <c r="Q982" s="3" t="s">
        <v>7834</v>
      </c>
    </row>
    <row r="983" spans="1:17" ht="15" customHeight="1" x14ac:dyDescent="0.25">
      <c r="A983" s="8" t="s">
        <v>1671</v>
      </c>
      <c r="B983" s="3" t="s">
        <v>129</v>
      </c>
      <c r="C983" s="3" t="s">
        <v>4402</v>
      </c>
      <c r="D983" s="3" t="str">
        <f t="shared" si="30"/>
        <v>Filza Faria Sinclair</v>
      </c>
      <c r="E983" s="3">
        <f t="shared" ca="1" si="31"/>
        <v>0.13492664958140932</v>
      </c>
      <c r="F983" s="31" t="s">
        <v>7775</v>
      </c>
      <c r="G983" s="3" t="str">
        <f>Dados[[#This Row],[NOME]]&amp;Dados[[#This Row],[PROVEDOR]]</f>
        <v>Filza@gmail.com</v>
      </c>
      <c r="H983" s="14">
        <v>92</v>
      </c>
      <c r="I983" s="3" t="str">
        <f>VLOOKUP(Dados[[#This Row],[PREFIXO]],DDD!A:C,2,0)</f>
        <v>Amazonas</v>
      </c>
      <c r="J983" s="3" t="str">
        <f>VLOOKUP(Dados[[#This Row],[PREFIXO]],DDD!A:C,3,0)</f>
        <v>Norte</v>
      </c>
      <c r="K983" s="3" t="str">
        <f>IF(Dados[[#This Row],[PREÇO ]]=2000,"Produto A",IF(Dados[[#This Row],[PREÇO ]]=1800,"Produto B","Produto C"))</f>
        <v>Produto B</v>
      </c>
      <c r="L983" s="3" t="str">
        <f>IF(Dados[[#This Row],[Nº DE PARCELAS]]=1,"Boleto","Cartão de crédito")</f>
        <v>Cartão de crédito</v>
      </c>
      <c r="M983" s="28">
        <v>1800</v>
      </c>
      <c r="N983" s="5">
        <v>5</v>
      </c>
      <c r="O983" s="3" t="str">
        <f>IF(Dados[[#This Row],[Nº DE PARCELAS]]=1,"À vista","À Prazo")</f>
        <v>À Prazo</v>
      </c>
      <c r="P983" s="33">
        <v>43793</v>
      </c>
      <c r="Q983" s="3" t="s">
        <v>7832</v>
      </c>
    </row>
    <row r="984" spans="1:17" ht="15" customHeight="1" x14ac:dyDescent="0.25">
      <c r="A984" s="8" t="s">
        <v>3978</v>
      </c>
      <c r="B984" s="3" t="s">
        <v>124</v>
      </c>
      <c r="C984" s="3" t="s">
        <v>4374</v>
      </c>
      <c r="D984" s="3" t="str">
        <f t="shared" si="30"/>
        <v>Tauany Exaltação Calhoun</v>
      </c>
      <c r="E984" s="3">
        <f t="shared" ca="1" si="31"/>
        <v>0.62475336811872106</v>
      </c>
      <c r="F984" s="31" t="s">
        <v>7777</v>
      </c>
      <c r="G984" s="3" t="str">
        <f>Dados[[#This Row],[NOME]]&amp;Dados[[#This Row],[PROVEDOR]]</f>
        <v>Tauany@ig.com</v>
      </c>
      <c r="H984" s="14">
        <v>55</v>
      </c>
      <c r="I984" s="3" t="str">
        <f>VLOOKUP(Dados[[#This Row],[PREFIXO]],DDD!A:C,2,0)</f>
        <v>Rio Grande do Sul</v>
      </c>
      <c r="J984" s="3" t="str">
        <f>VLOOKUP(Dados[[#This Row],[PREFIXO]],DDD!A:C,3,0)</f>
        <v>Sul</v>
      </c>
      <c r="K984" s="3" t="str">
        <f>IF(Dados[[#This Row],[PREÇO ]]=2000,"Produto A",IF(Dados[[#This Row],[PREÇO ]]=1800,"Produto B","Produto C"))</f>
        <v>Produto C</v>
      </c>
      <c r="L984" s="3" t="str">
        <f>IF(Dados[[#This Row],[Nº DE PARCELAS]]=1,"Boleto","Cartão de crédito")</f>
        <v>Cartão de crédito</v>
      </c>
      <c r="M984" s="28">
        <v>1500</v>
      </c>
      <c r="N984" s="5">
        <v>9</v>
      </c>
      <c r="O984" s="3" t="str">
        <f>IF(Dados[[#This Row],[Nº DE PARCELAS]]=1,"À vista","À Prazo")</f>
        <v>À Prazo</v>
      </c>
      <c r="P984" s="33">
        <v>43793</v>
      </c>
      <c r="Q984" s="3" t="s">
        <v>7831</v>
      </c>
    </row>
    <row r="985" spans="1:17" ht="15" customHeight="1" x14ac:dyDescent="0.25">
      <c r="A985" s="8" t="s">
        <v>3245</v>
      </c>
      <c r="B985" s="3" t="s">
        <v>163</v>
      </c>
      <c r="C985" s="3" t="s">
        <v>4382</v>
      </c>
      <c r="D985" s="3" t="str">
        <f t="shared" si="30"/>
        <v>Neymara Gonzaga Frazier</v>
      </c>
      <c r="E985" s="3">
        <f t="shared" ca="1" si="31"/>
        <v>0.61667676984429132</v>
      </c>
      <c r="F985" s="31" t="s">
        <v>7776</v>
      </c>
      <c r="G985" s="3" t="str">
        <f>Dados[[#This Row],[NOME]]&amp;Dados[[#This Row],[PROVEDOR]]</f>
        <v>Neymara@yahoo.com</v>
      </c>
      <c r="H985" s="14">
        <v>75</v>
      </c>
      <c r="I985" s="3" t="str">
        <f>VLOOKUP(Dados[[#This Row],[PREFIXO]],DDD!A:C,2,0)</f>
        <v>Bahia</v>
      </c>
      <c r="J985" s="3" t="str">
        <f>VLOOKUP(Dados[[#This Row],[PREFIXO]],DDD!A:C,3,0)</f>
        <v>Nordeste</v>
      </c>
      <c r="K985" s="3" t="str">
        <f>IF(Dados[[#This Row],[PREÇO ]]=2000,"Produto A",IF(Dados[[#This Row],[PREÇO ]]=1800,"Produto B","Produto C"))</f>
        <v>Produto C</v>
      </c>
      <c r="L985" s="3" t="str">
        <f>IF(Dados[[#This Row],[Nº DE PARCELAS]]=1,"Boleto","Cartão de crédito")</f>
        <v>Cartão de crédito</v>
      </c>
      <c r="M985" s="28">
        <v>1500</v>
      </c>
      <c r="N985" s="5">
        <v>8</v>
      </c>
      <c r="O985" s="3" t="str">
        <f>IF(Dados[[#This Row],[Nº DE PARCELAS]]=1,"À vista","À Prazo")</f>
        <v>À Prazo</v>
      </c>
      <c r="P985" s="33">
        <v>43793</v>
      </c>
      <c r="Q985" s="3" t="s">
        <v>7833</v>
      </c>
    </row>
    <row r="986" spans="1:17" ht="15" customHeight="1" x14ac:dyDescent="0.25">
      <c r="A986" s="8" t="s">
        <v>2676</v>
      </c>
      <c r="B986" s="3" t="s">
        <v>364</v>
      </c>
      <c r="C986" s="3" t="s">
        <v>4395</v>
      </c>
      <c r="D986" s="3" t="str">
        <f t="shared" si="30"/>
        <v>Liyaanah Tunes Stack</v>
      </c>
      <c r="E986" s="3">
        <f t="shared" ca="1" si="31"/>
        <v>0.37095348723359911</v>
      </c>
      <c r="F986" s="13" t="s">
        <v>7774</v>
      </c>
      <c r="G986" s="3" t="str">
        <f>Dados[[#This Row],[NOME]]&amp;Dados[[#This Row],[PROVEDOR]]</f>
        <v>Liyaanah@hotmail.com</v>
      </c>
      <c r="H986" s="14">
        <v>77</v>
      </c>
      <c r="I986" s="3" t="str">
        <f>VLOOKUP(Dados[[#This Row],[PREFIXO]],DDD!A:C,2,0)</f>
        <v>Bahia</v>
      </c>
      <c r="J986" s="3" t="str">
        <f>VLOOKUP(Dados[[#This Row],[PREFIXO]],DDD!A:C,3,0)</f>
        <v>Nordeste</v>
      </c>
      <c r="K986" s="3" t="str">
        <f>IF(Dados[[#This Row],[PREÇO ]]=2000,"Produto A",IF(Dados[[#This Row],[PREÇO ]]=1800,"Produto B","Produto C"))</f>
        <v>Produto B</v>
      </c>
      <c r="L986" s="3" t="str">
        <f>IF(Dados[[#This Row],[Nº DE PARCELAS]]=1,"Boleto","Cartão de crédito")</f>
        <v>Cartão de crédito</v>
      </c>
      <c r="M986" s="28">
        <v>1800</v>
      </c>
      <c r="N986" s="5">
        <v>3</v>
      </c>
      <c r="O986" s="3" t="str">
        <f>IF(Dados[[#This Row],[Nº DE PARCELAS]]=1,"À vista","À Prazo")</f>
        <v>À Prazo</v>
      </c>
      <c r="P986" s="33">
        <v>43794</v>
      </c>
      <c r="Q986" s="3" t="s">
        <v>7831</v>
      </c>
    </row>
    <row r="987" spans="1:17" ht="15" customHeight="1" x14ac:dyDescent="0.25">
      <c r="A987" s="8" t="s">
        <v>2243</v>
      </c>
      <c r="B987" s="3" t="s">
        <v>315</v>
      </c>
      <c r="C987" s="3" t="s">
        <v>4389</v>
      </c>
      <c r="D987" s="3" t="str">
        <f t="shared" si="30"/>
        <v>Kadija Rehder McCracken</v>
      </c>
      <c r="E987" s="3">
        <f t="shared" ca="1" si="31"/>
        <v>0.44594959130688727</v>
      </c>
      <c r="F987" s="31" t="s">
        <v>7775</v>
      </c>
      <c r="G987" s="3" t="str">
        <f>Dados[[#This Row],[NOME]]&amp;Dados[[#This Row],[PROVEDOR]]</f>
        <v>Kadija@gmail.com</v>
      </c>
      <c r="H987" s="14">
        <v>93</v>
      </c>
      <c r="I987" s="3" t="str">
        <f>VLOOKUP(Dados[[#This Row],[PREFIXO]],DDD!A:C,2,0)</f>
        <v>Pará</v>
      </c>
      <c r="J987" s="3" t="str">
        <f>VLOOKUP(Dados[[#This Row],[PREFIXO]],DDD!A:C,3,0)</f>
        <v>Norte</v>
      </c>
      <c r="K987" s="3" t="str">
        <f>IF(Dados[[#This Row],[PREÇO ]]=2000,"Produto A",IF(Dados[[#This Row],[PREÇO ]]=1800,"Produto B","Produto C"))</f>
        <v>Produto B</v>
      </c>
      <c r="L987" s="3" t="str">
        <f>IF(Dados[[#This Row],[Nº DE PARCELAS]]=1,"Boleto","Cartão de crédito")</f>
        <v>Cartão de crédito</v>
      </c>
      <c r="M987" s="28">
        <v>1800</v>
      </c>
      <c r="N987" s="5">
        <v>6</v>
      </c>
      <c r="O987" s="3" t="str">
        <f>IF(Dados[[#This Row],[Nº DE PARCELAS]]=1,"À vista","À Prazo")</f>
        <v>À Prazo</v>
      </c>
      <c r="P987" s="33">
        <v>43794</v>
      </c>
      <c r="Q987" s="3" t="s">
        <v>7834</v>
      </c>
    </row>
    <row r="988" spans="1:17" ht="15" customHeight="1" x14ac:dyDescent="0.25">
      <c r="A988" s="8" t="s">
        <v>918</v>
      </c>
      <c r="B988" s="3" t="s">
        <v>145</v>
      </c>
      <c r="C988" s="3" t="s">
        <v>4387</v>
      </c>
      <c r="D988" s="3" t="str">
        <f t="shared" si="30"/>
        <v>Bassiratu Fortaleza Kerr</v>
      </c>
      <c r="E988" s="3">
        <f t="shared" ca="1" si="31"/>
        <v>0.1859475773553475</v>
      </c>
      <c r="F988" s="31" t="s">
        <v>7775</v>
      </c>
      <c r="G988" s="3" t="str">
        <f>Dados[[#This Row],[NOME]]&amp;Dados[[#This Row],[PROVEDOR]]</f>
        <v>Bassiratu@gmail.com</v>
      </c>
      <c r="H988" s="14">
        <v>61</v>
      </c>
      <c r="I988" s="3" t="str">
        <f>VLOOKUP(Dados[[#This Row],[PREFIXO]],DDD!A:C,2,0)</f>
        <v>Distrito Federal</v>
      </c>
      <c r="J988" s="3" t="str">
        <f>VLOOKUP(Dados[[#This Row],[PREFIXO]],DDD!A:C,3,0)</f>
        <v>Centro-Oeste</v>
      </c>
      <c r="K988" s="3" t="str">
        <f>IF(Dados[[#This Row],[PREÇO ]]=2000,"Produto A",IF(Dados[[#This Row],[PREÇO ]]=1800,"Produto B","Produto C"))</f>
        <v>Produto A</v>
      </c>
      <c r="L988" s="3" t="str">
        <f>IF(Dados[[#This Row],[Nº DE PARCELAS]]=1,"Boleto","Cartão de crédito")</f>
        <v>Boleto</v>
      </c>
      <c r="M988" s="28">
        <v>2000</v>
      </c>
      <c r="N988" s="5">
        <v>1</v>
      </c>
      <c r="O988" s="3" t="str">
        <f>IF(Dados[[#This Row],[Nº DE PARCELAS]]=1,"À vista","À Prazo")</f>
        <v>À vista</v>
      </c>
      <c r="P988" s="33">
        <v>43794</v>
      </c>
      <c r="Q988" s="3" t="s">
        <v>7831</v>
      </c>
    </row>
    <row r="989" spans="1:17" ht="15" customHeight="1" x14ac:dyDescent="0.25">
      <c r="A989" s="8" t="s">
        <v>3683</v>
      </c>
      <c r="B989" s="3" t="s">
        <v>215</v>
      </c>
      <c r="C989" s="3" t="s">
        <v>4390</v>
      </c>
      <c r="D989" s="3" t="str">
        <f t="shared" si="30"/>
        <v>Saly Mariz McBride</v>
      </c>
      <c r="E989" s="3">
        <f t="shared" ca="1" si="31"/>
        <v>0.68169327774776733</v>
      </c>
      <c r="F989" s="13" t="s">
        <v>7774</v>
      </c>
      <c r="G989" s="3" t="str">
        <f>Dados[[#This Row],[NOME]]&amp;Dados[[#This Row],[PROVEDOR]]</f>
        <v>Saly@hotmail.com</v>
      </c>
      <c r="H989" s="14">
        <v>79</v>
      </c>
      <c r="I989" s="3" t="str">
        <f>VLOOKUP(Dados[[#This Row],[PREFIXO]],DDD!A:C,2,0)</f>
        <v>Sergipe</v>
      </c>
      <c r="J989" s="3" t="str">
        <f>VLOOKUP(Dados[[#This Row],[PREFIXO]],DDD!A:C,3,0)</f>
        <v>Nordeste</v>
      </c>
      <c r="K989" s="3" t="str">
        <f>IF(Dados[[#This Row],[PREÇO ]]=2000,"Produto A",IF(Dados[[#This Row],[PREÇO ]]=1800,"Produto B","Produto C"))</f>
        <v>Produto C</v>
      </c>
      <c r="L989" s="3" t="str">
        <f>IF(Dados[[#This Row],[Nº DE PARCELAS]]=1,"Boleto","Cartão de crédito")</f>
        <v>Cartão de crédito</v>
      </c>
      <c r="M989" s="28">
        <v>1500</v>
      </c>
      <c r="N989" s="5">
        <v>10</v>
      </c>
      <c r="O989" s="3" t="str">
        <f>IF(Dados[[#This Row],[Nº DE PARCELAS]]=1,"À vista","À Prazo")</f>
        <v>À Prazo</v>
      </c>
      <c r="P989" s="33">
        <v>43795</v>
      </c>
      <c r="Q989" s="3" t="s">
        <v>7834</v>
      </c>
    </row>
    <row r="990" spans="1:17" ht="15" customHeight="1" x14ac:dyDescent="0.25">
      <c r="A990" s="8" t="s">
        <v>2388</v>
      </c>
      <c r="B990" s="3" t="s">
        <v>74</v>
      </c>
      <c r="C990" s="3" t="s">
        <v>4379</v>
      </c>
      <c r="D990" s="3" t="str">
        <f t="shared" si="30"/>
        <v>Keyliane Bruno Duncan</v>
      </c>
      <c r="E990" s="3">
        <f t="shared" ca="1" si="31"/>
        <v>0.23406151089937566</v>
      </c>
      <c r="F990" s="31" t="s">
        <v>7776</v>
      </c>
      <c r="G990" s="3" t="str">
        <f>Dados[[#This Row],[NOME]]&amp;Dados[[#This Row],[PROVEDOR]]</f>
        <v>Keyliane@yahoo.com</v>
      </c>
      <c r="H990" s="14">
        <v>62</v>
      </c>
      <c r="I990" s="3" t="str">
        <f>VLOOKUP(Dados[[#This Row],[PREFIXO]],DDD!A:C,2,0)</f>
        <v>Goiás</v>
      </c>
      <c r="J990" s="3" t="str">
        <f>VLOOKUP(Dados[[#This Row],[PREFIXO]],DDD!A:C,3,0)</f>
        <v>Centro-Oeste</v>
      </c>
      <c r="K990" s="3" t="str">
        <f>IF(Dados[[#This Row],[PREÇO ]]=2000,"Produto A",IF(Dados[[#This Row],[PREÇO ]]=1800,"Produto B","Produto C"))</f>
        <v>Produto B</v>
      </c>
      <c r="L990" s="3" t="str">
        <f>IF(Dados[[#This Row],[Nº DE PARCELAS]]=1,"Boleto","Cartão de crédito")</f>
        <v>Cartão de crédito</v>
      </c>
      <c r="M990" s="28">
        <v>1800</v>
      </c>
      <c r="N990" s="5">
        <v>7</v>
      </c>
      <c r="O990" s="3" t="str">
        <f>IF(Dados[[#This Row],[Nº DE PARCELAS]]=1,"À vista","À Prazo")</f>
        <v>À Prazo</v>
      </c>
      <c r="P990" s="33">
        <v>43795</v>
      </c>
      <c r="Q990" s="3" t="s">
        <v>7834</v>
      </c>
    </row>
    <row r="991" spans="1:17" ht="15" customHeight="1" x14ac:dyDescent="0.25">
      <c r="A991" s="8" t="s">
        <v>929</v>
      </c>
      <c r="B991" s="3" t="s">
        <v>156</v>
      </c>
      <c r="C991" s="3" t="s">
        <v>4398</v>
      </c>
      <c r="D991" s="3" t="str">
        <f t="shared" si="30"/>
        <v>Belen Garcia Ramsey</v>
      </c>
      <c r="E991" s="3">
        <f t="shared" ca="1" si="31"/>
        <v>6.6207171476321158E-2</v>
      </c>
      <c r="F991" s="31" t="s">
        <v>7777</v>
      </c>
      <c r="G991" s="3" t="str">
        <f>Dados[[#This Row],[NOME]]&amp;Dados[[#This Row],[PROVEDOR]]</f>
        <v>Belen@ig.com</v>
      </c>
      <c r="H991" s="14">
        <v>94</v>
      </c>
      <c r="I991" s="3" t="str">
        <f>VLOOKUP(Dados[[#This Row],[PREFIXO]],DDD!A:C,2,0)</f>
        <v>Pará</v>
      </c>
      <c r="J991" s="3" t="str">
        <f>VLOOKUP(Dados[[#This Row],[PREFIXO]],DDD!A:C,3,0)</f>
        <v>Norte</v>
      </c>
      <c r="K991" s="3" t="str">
        <f>IF(Dados[[#This Row],[PREÇO ]]=2000,"Produto A",IF(Dados[[#This Row],[PREÇO ]]=1800,"Produto B","Produto C"))</f>
        <v>Produto A</v>
      </c>
      <c r="L991" s="3" t="str">
        <f>IF(Dados[[#This Row],[Nº DE PARCELAS]]=1,"Boleto","Cartão de crédito")</f>
        <v>Cartão de crédito</v>
      </c>
      <c r="M991" s="28">
        <v>2000</v>
      </c>
      <c r="N991" s="5">
        <v>2</v>
      </c>
      <c r="O991" s="3" t="str">
        <f>IF(Dados[[#This Row],[Nº DE PARCELAS]]=1,"À vista","À Prazo")</f>
        <v>À Prazo</v>
      </c>
      <c r="P991" s="33">
        <v>43795</v>
      </c>
      <c r="Q991" s="3" t="s">
        <v>7834</v>
      </c>
    </row>
    <row r="992" spans="1:17" ht="15" customHeight="1" x14ac:dyDescent="0.25">
      <c r="A992" s="8" t="s">
        <v>2603</v>
      </c>
      <c r="B992" s="3" t="s">
        <v>290</v>
      </c>
      <c r="C992" s="3" t="s">
        <v>4399</v>
      </c>
      <c r="D992" s="3" t="str">
        <f t="shared" si="30"/>
        <v>Letícia Pessoa Reese</v>
      </c>
      <c r="E992" s="3">
        <f t="shared" ca="1" si="31"/>
        <v>0.57754575136038155</v>
      </c>
      <c r="F992" s="13" t="s">
        <v>7774</v>
      </c>
      <c r="G992" s="3" t="str">
        <f>Dados[[#This Row],[NOME]]&amp;Dados[[#This Row],[PROVEDOR]]</f>
        <v>Letícia@hotmail.com</v>
      </c>
      <c r="H992" s="14">
        <v>81</v>
      </c>
      <c r="I992" s="3" t="str">
        <f>VLOOKUP(Dados[[#This Row],[PREFIXO]],DDD!A:C,2,0)</f>
        <v>Pernambuco</v>
      </c>
      <c r="J992" s="3" t="str">
        <f>VLOOKUP(Dados[[#This Row],[PREFIXO]],DDD!A:C,3,0)</f>
        <v>Nordeste</v>
      </c>
      <c r="K992" s="3" t="str">
        <f>IF(Dados[[#This Row],[PREÇO ]]=2000,"Produto A",IF(Dados[[#This Row],[PREÇO ]]=1800,"Produto B","Produto C"))</f>
        <v>Produto A</v>
      </c>
      <c r="L992" s="3" t="str">
        <f>IF(Dados[[#This Row],[Nº DE PARCELAS]]=1,"Boleto","Cartão de crédito")</f>
        <v>Boleto</v>
      </c>
      <c r="M992" s="28">
        <v>2000</v>
      </c>
      <c r="N992" s="5">
        <v>1</v>
      </c>
      <c r="O992" s="3" t="str">
        <f>IF(Dados[[#This Row],[Nº DE PARCELAS]]=1,"À vista","À Prazo")</f>
        <v>À vista</v>
      </c>
      <c r="P992" s="33">
        <v>43796</v>
      </c>
      <c r="Q992" s="3" t="s">
        <v>7834</v>
      </c>
    </row>
    <row r="993" spans="1:17" ht="15" customHeight="1" x14ac:dyDescent="0.25">
      <c r="A993" s="8" t="s">
        <v>2574</v>
      </c>
      <c r="B993" s="3" t="s">
        <v>260</v>
      </c>
      <c r="C993" s="3" t="s">
        <v>4370</v>
      </c>
      <c r="D993" s="3" t="str">
        <f t="shared" si="30"/>
        <v>Lénia Oliva Barker</v>
      </c>
      <c r="E993" s="3">
        <f t="shared" ca="1" si="31"/>
        <v>0.27663870024256998</v>
      </c>
      <c r="F993" s="31" t="s">
        <v>7775</v>
      </c>
      <c r="G993" s="3" t="str">
        <f>Dados[[#This Row],[NOME]]&amp;Dados[[#This Row],[PROVEDOR]]</f>
        <v>Lénia@gmail.com</v>
      </c>
      <c r="H993" s="14">
        <v>63</v>
      </c>
      <c r="I993" s="3" t="str">
        <f>VLOOKUP(Dados[[#This Row],[PREFIXO]],DDD!A:C,2,0)</f>
        <v>Tocantins</v>
      </c>
      <c r="J993" s="3" t="str">
        <f>VLOOKUP(Dados[[#This Row],[PREFIXO]],DDD!A:C,3,0)</f>
        <v>Norte</v>
      </c>
      <c r="K993" s="3" t="str">
        <f>IF(Dados[[#This Row],[PREÇO ]]=2000,"Produto A",IF(Dados[[#This Row],[PREÇO ]]=1800,"Produto B","Produto C"))</f>
        <v>Produto A</v>
      </c>
      <c r="L993" s="3" t="str">
        <f>IF(Dados[[#This Row],[Nº DE PARCELAS]]=1,"Boleto","Cartão de crédito")</f>
        <v>Boleto</v>
      </c>
      <c r="M993" s="28">
        <v>2000</v>
      </c>
      <c r="N993" s="5">
        <v>1</v>
      </c>
      <c r="O993" s="3" t="str">
        <f>IF(Dados[[#This Row],[Nº DE PARCELAS]]=1,"À vista","À Prazo")</f>
        <v>À vista</v>
      </c>
      <c r="P993" s="33">
        <v>43796</v>
      </c>
      <c r="Q993" s="3" t="s">
        <v>7831</v>
      </c>
    </row>
    <row r="994" spans="1:17" ht="15" customHeight="1" x14ac:dyDescent="0.25">
      <c r="A994" s="8" t="s">
        <v>2474</v>
      </c>
      <c r="B994" s="3" t="s">
        <v>160</v>
      </c>
      <c r="C994" s="3" t="s">
        <v>4386</v>
      </c>
      <c r="D994" s="3" t="str">
        <f t="shared" si="30"/>
        <v>Laeticia Gomes Higgins</v>
      </c>
      <c r="E994" s="3">
        <f t="shared" ca="1" si="31"/>
        <v>0.66639211874826454</v>
      </c>
      <c r="F994" s="31" t="s">
        <v>7777</v>
      </c>
      <c r="G994" s="3" t="str">
        <f>Dados[[#This Row],[NOME]]&amp;Dados[[#This Row],[PROVEDOR]]</f>
        <v>Laeticia@ig.com</v>
      </c>
      <c r="H994" s="14">
        <v>95</v>
      </c>
      <c r="I994" s="3" t="str">
        <f>VLOOKUP(Dados[[#This Row],[PREFIXO]],DDD!A:C,2,0)</f>
        <v>Roraima</v>
      </c>
      <c r="J994" s="3" t="str">
        <f>VLOOKUP(Dados[[#This Row],[PREFIXO]],DDD!A:C,3,0)</f>
        <v>Norte</v>
      </c>
      <c r="K994" s="3" t="str">
        <f>IF(Dados[[#This Row],[PREÇO ]]=2000,"Produto A",IF(Dados[[#This Row],[PREÇO ]]=1800,"Produto B","Produto C"))</f>
        <v>Produto A</v>
      </c>
      <c r="L994" s="3" t="str">
        <f>IF(Dados[[#This Row],[Nº DE PARCELAS]]=1,"Boleto","Cartão de crédito")</f>
        <v>Cartão de crédito</v>
      </c>
      <c r="M994" s="28">
        <v>2000</v>
      </c>
      <c r="N994" s="5">
        <v>2</v>
      </c>
      <c r="O994" s="3" t="str">
        <f>IF(Dados[[#This Row],[Nº DE PARCELAS]]=1,"À vista","À Prazo")</f>
        <v>À Prazo</v>
      </c>
      <c r="P994" s="33">
        <v>43796</v>
      </c>
      <c r="Q994" s="3" t="s">
        <v>7834</v>
      </c>
    </row>
    <row r="995" spans="1:17" ht="15" customHeight="1" x14ac:dyDescent="0.25">
      <c r="A995" s="8" t="s">
        <v>2729</v>
      </c>
      <c r="B995" s="3" t="s">
        <v>31</v>
      </c>
      <c r="C995" s="3" t="s">
        <v>4371</v>
      </c>
      <c r="D995" s="3" t="str">
        <f t="shared" si="30"/>
        <v>Luciena Anunciação Atkinson</v>
      </c>
      <c r="E995" s="3">
        <f t="shared" ca="1" si="31"/>
        <v>0.23337130014851326</v>
      </c>
      <c r="F995" s="31" t="s">
        <v>7775</v>
      </c>
      <c r="G995" s="3" t="str">
        <f>Dados[[#This Row],[NOME]]&amp;Dados[[#This Row],[PROVEDOR]]</f>
        <v>Luciena@gmail.com</v>
      </c>
      <c r="H995" s="14">
        <v>64</v>
      </c>
      <c r="I995" s="3" t="str">
        <f>VLOOKUP(Dados[[#This Row],[PREFIXO]],DDD!A:C,2,0)</f>
        <v>Goiás</v>
      </c>
      <c r="J995" s="3" t="str">
        <f>VLOOKUP(Dados[[#This Row],[PREFIXO]],DDD!A:C,3,0)</f>
        <v>Centro-Oeste</v>
      </c>
      <c r="K995" s="3" t="str">
        <f>IF(Dados[[#This Row],[PREÇO ]]=2000,"Produto A",IF(Dados[[#This Row],[PREÇO ]]=1800,"Produto B","Produto C"))</f>
        <v>Produto B</v>
      </c>
      <c r="L995" s="3" t="str">
        <f>IF(Dados[[#This Row],[Nº DE PARCELAS]]=1,"Boleto","Cartão de crédito")</f>
        <v>Cartão de crédito</v>
      </c>
      <c r="M995" s="28">
        <v>1800</v>
      </c>
      <c r="N995" s="5">
        <v>3</v>
      </c>
      <c r="O995" s="3" t="str">
        <f>IF(Dados[[#This Row],[Nº DE PARCELAS]]=1,"À vista","À Prazo")</f>
        <v>À Prazo</v>
      </c>
      <c r="P995" s="33">
        <v>43797</v>
      </c>
      <c r="Q995" s="3" t="s">
        <v>7831</v>
      </c>
    </row>
    <row r="996" spans="1:17" ht="15" customHeight="1" x14ac:dyDescent="0.25">
      <c r="A996" s="8" t="s">
        <v>3072</v>
      </c>
      <c r="B996" s="3" t="s">
        <v>375</v>
      </c>
      <c r="C996" s="3" t="s">
        <v>4402</v>
      </c>
      <c r="D996" s="3" t="str">
        <f t="shared" si="30"/>
        <v>Mira Vaz Sinclair</v>
      </c>
      <c r="E996" s="3">
        <f t="shared" ca="1" si="31"/>
        <v>0.29226147008526271</v>
      </c>
      <c r="F996" s="31" t="s">
        <v>7777</v>
      </c>
      <c r="G996" s="3" t="str">
        <f>Dados[[#This Row],[NOME]]&amp;Dados[[#This Row],[PROVEDOR]]</f>
        <v>Mira@ig.com</v>
      </c>
      <c r="H996" s="14">
        <v>82</v>
      </c>
      <c r="I996" s="3" t="str">
        <f>VLOOKUP(Dados[[#This Row],[PREFIXO]],DDD!A:C,2,0)</f>
        <v>Alagoas</v>
      </c>
      <c r="J996" s="3" t="str">
        <f>VLOOKUP(Dados[[#This Row],[PREFIXO]],DDD!A:C,3,0)</f>
        <v>Nordeste</v>
      </c>
      <c r="K996" s="3" t="str">
        <f>IF(Dados[[#This Row],[PREÇO ]]=2000,"Produto A",IF(Dados[[#This Row],[PREÇO ]]=1800,"Produto B","Produto C"))</f>
        <v>Produto B</v>
      </c>
      <c r="L996" s="3" t="str">
        <f>IF(Dados[[#This Row],[Nº DE PARCELAS]]=1,"Boleto","Cartão de crédito")</f>
        <v>Cartão de crédito</v>
      </c>
      <c r="M996" s="28">
        <v>1800</v>
      </c>
      <c r="N996" s="5">
        <v>4</v>
      </c>
      <c r="O996" s="3" t="str">
        <f>IF(Dados[[#This Row],[Nº DE PARCELAS]]=1,"À vista","À Prazo")</f>
        <v>À Prazo</v>
      </c>
      <c r="P996" s="33">
        <v>43797</v>
      </c>
      <c r="Q996" s="3" t="s">
        <v>7833</v>
      </c>
    </row>
    <row r="997" spans="1:17" ht="15" customHeight="1" x14ac:dyDescent="0.25">
      <c r="A997" s="8" t="s">
        <v>1417</v>
      </c>
      <c r="B997" s="3" t="s">
        <v>260</v>
      </c>
      <c r="C997" s="3" t="s">
        <v>4382</v>
      </c>
      <c r="D997" s="3" t="str">
        <f t="shared" si="30"/>
        <v>Elana Oliva Frazier</v>
      </c>
      <c r="E997" s="3">
        <f t="shared" ca="1" si="31"/>
        <v>0.49992687844783235</v>
      </c>
      <c r="F997" s="13" t="s">
        <v>7774</v>
      </c>
      <c r="G997" s="3" t="str">
        <f>Dados[[#This Row],[NOME]]&amp;Dados[[#This Row],[PROVEDOR]]</f>
        <v>Elana@hotmail.com</v>
      </c>
      <c r="H997" s="14">
        <v>96</v>
      </c>
      <c r="I997" s="3" t="str">
        <f>VLOOKUP(Dados[[#This Row],[PREFIXO]],DDD!A:C,2,0)</f>
        <v>Amapá</v>
      </c>
      <c r="J997" s="3" t="str">
        <f>VLOOKUP(Dados[[#This Row],[PREFIXO]],DDD!A:C,3,0)</f>
        <v>Norte</v>
      </c>
      <c r="K997" s="3" t="str">
        <f>IF(Dados[[#This Row],[PREÇO ]]=2000,"Produto A",IF(Dados[[#This Row],[PREÇO ]]=1800,"Produto B","Produto C"))</f>
        <v>Produto C</v>
      </c>
      <c r="L997" s="3" t="str">
        <f>IF(Dados[[#This Row],[Nº DE PARCELAS]]=1,"Boleto","Cartão de crédito")</f>
        <v>Cartão de crédito</v>
      </c>
      <c r="M997" s="28">
        <v>1500</v>
      </c>
      <c r="N997" s="5">
        <v>8</v>
      </c>
      <c r="O997" s="3" t="str">
        <f>IF(Dados[[#This Row],[Nº DE PARCELAS]]=1,"À vista","À Prazo")</f>
        <v>À Prazo</v>
      </c>
      <c r="P997" s="33">
        <v>43797</v>
      </c>
      <c r="Q997" s="3" t="s">
        <v>7833</v>
      </c>
    </row>
    <row r="998" spans="1:17" ht="15" customHeight="1" x14ac:dyDescent="0.25">
      <c r="A998" s="8" t="s">
        <v>2894</v>
      </c>
      <c r="B998" s="3" t="s">
        <v>197</v>
      </c>
      <c r="C998" s="3" t="s">
        <v>4381</v>
      </c>
      <c r="D998" s="3" t="str">
        <f t="shared" si="30"/>
        <v>Marguerita Lira Fletcher</v>
      </c>
      <c r="E998" s="3">
        <f t="shared" ca="1" si="31"/>
        <v>0.28782656197096257</v>
      </c>
      <c r="F998" s="13" t="s">
        <v>7774</v>
      </c>
      <c r="G998" s="3" t="str">
        <f>Dados[[#This Row],[NOME]]&amp;Dados[[#This Row],[PROVEDOR]]</f>
        <v>Marguerita@hotmail.com</v>
      </c>
      <c r="H998" s="14">
        <v>83</v>
      </c>
      <c r="I998" s="3" t="str">
        <f>VLOOKUP(Dados[[#This Row],[PREFIXO]],DDD!A:C,2,0)</f>
        <v>Paraíba</v>
      </c>
      <c r="J998" s="3" t="str">
        <f>VLOOKUP(Dados[[#This Row],[PREFIXO]],DDD!A:C,3,0)</f>
        <v>Nordeste</v>
      </c>
      <c r="K998" s="3" t="str">
        <f>IF(Dados[[#This Row],[PREÇO ]]=2000,"Produto A",IF(Dados[[#This Row],[PREÇO ]]=1800,"Produto B","Produto C"))</f>
        <v>Produto B</v>
      </c>
      <c r="L998" s="3" t="str">
        <f>IF(Dados[[#This Row],[Nº DE PARCELAS]]=1,"Boleto","Cartão de crédito")</f>
        <v>Cartão de crédito</v>
      </c>
      <c r="M998" s="28">
        <v>1800</v>
      </c>
      <c r="N998" s="5">
        <v>3</v>
      </c>
      <c r="O998" s="3" t="str">
        <f>IF(Dados[[#This Row],[Nº DE PARCELAS]]=1,"À vista","À Prazo")</f>
        <v>À Prazo</v>
      </c>
      <c r="P998" s="33">
        <v>43798</v>
      </c>
      <c r="Q998" s="3" t="s">
        <v>7831</v>
      </c>
    </row>
    <row r="999" spans="1:17" ht="15" customHeight="1" x14ac:dyDescent="0.25">
      <c r="A999" s="8" t="s">
        <v>2012</v>
      </c>
      <c r="B999" s="3" t="s">
        <v>84</v>
      </c>
      <c r="C999" s="3" t="s">
        <v>4392</v>
      </c>
      <c r="D999" s="3" t="str">
        <f t="shared" si="30"/>
        <v>Ísis Carmo McLaughlin</v>
      </c>
      <c r="E999" s="3">
        <f t="shared" ca="1" si="31"/>
        <v>0.98756794610712784</v>
      </c>
      <c r="F999" s="31" t="s">
        <v>7775</v>
      </c>
      <c r="G999" s="3" t="str">
        <f>Dados[[#This Row],[NOME]]&amp;Dados[[#This Row],[PROVEDOR]]</f>
        <v>Ísis@gmail.com</v>
      </c>
      <c r="H999" s="14">
        <v>65</v>
      </c>
      <c r="I999" s="3" t="str">
        <f>VLOOKUP(Dados[[#This Row],[PREFIXO]],DDD!A:C,2,0)</f>
        <v>Mato Grosso</v>
      </c>
      <c r="J999" s="3" t="str">
        <f>VLOOKUP(Dados[[#This Row],[PREFIXO]],DDD!A:C,3,0)</f>
        <v>Centro-Oeste</v>
      </c>
      <c r="K999" s="3" t="str">
        <f>IF(Dados[[#This Row],[PREÇO ]]=2000,"Produto A",IF(Dados[[#This Row],[PREÇO ]]=1800,"Produto B","Produto C"))</f>
        <v>Produto C</v>
      </c>
      <c r="L999" s="3" t="str">
        <f>IF(Dados[[#This Row],[Nº DE PARCELAS]]=1,"Boleto","Cartão de crédito")</f>
        <v>Cartão de crédito</v>
      </c>
      <c r="M999" s="28">
        <v>1500</v>
      </c>
      <c r="N999" s="5">
        <v>10</v>
      </c>
      <c r="O999" s="3" t="str">
        <f>IF(Dados[[#This Row],[Nº DE PARCELAS]]=1,"À vista","À Prazo")</f>
        <v>À Prazo</v>
      </c>
      <c r="P999" s="33">
        <v>43798</v>
      </c>
      <c r="Q999" s="3" t="s">
        <v>7832</v>
      </c>
    </row>
    <row r="1000" spans="1:17" ht="15" customHeight="1" x14ac:dyDescent="0.25">
      <c r="A1000" s="8" t="s">
        <v>748</v>
      </c>
      <c r="B1000" s="3" t="s">
        <v>361</v>
      </c>
      <c r="C1000" s="3" t="s">
        <v>4374</v>
      </c>
      <c r="D1000" s="3" t="str">
        <f t="shared" si="30"/>
        <v>Anisha Toledo Calhoun</v>
      </c>
      <c r="E1000" s="3">
        <f t="shared" ca="1" si="31"/>
        <v>0.79916040253781284</v>
      </c>
      <c r="F1000" s="13" t="s">
        <v>7774</v>
      </c>
      <c r="G1000" s="3" t="str">
        <f>Dados[[#This Row],[NOME]]&amp;Dados[[#This Row],[PROVEDOR]]</f>
        <v>Anisha@hotmail.com</v>
      </c>
      <c r="H1000" s="14">
        <v>97</v>
      </c>
      <c r="I1000" s="3" t="str">
        <f>VLOOKUP(Dados[[#This Row],[PREFIXO]],DDD!A:C,2,0)</f>
        <v>Amazonas</v>
      </c>
      <c r="J1000" s="3" t="str">
        <f>VLOOKUP(Dados[[#This Row],[PREFIXO]],DDD!A:C,3,0)</f>
        <v>Norte</v>
      </c>
      <c r="K1000" s="3" t="str">
        <f>IF(Dados[[#This Row],[PREÇO ]]=2000,"Produto A",IF(Dados[[#This Row],[PREÇO ]]=1800,"Produto B","Produto C"))</f>
        <v>Produto B</v>
      </c>
      <c r="L1000" s="3" t="str">
        <f>IF(Dados[[#This Row],[Nº DE PARCELAS]]=1,"Boleto","Cartão de crédito")</f>
        <v>Cartão de crédito</v>
      </c>
      <c r="M1000" s="28">
        <v>1800</v>
      </c>
      <c r="N1000" s="5">
        <v>7</v>
      </c>
      <c r="O1000" s="3" t="str">
        <f>IF(Dados[[#This Row],[Nº DE PARCELAS]]=1,"À vista","À Prazo")</f>
        <v>À Prazo</v>
      </c>
      <c r="P1000" s="33">
        <v>43798</v>
      </c>
      <c r="Q1000" s="3" t="s">
        <v>7833</v>
      </c>
    </row>
    <row r="1001" spans="1:17" ht="15" customHeight="1" x14ac:dyDescent="0.25">
      <c r="A1001" s="8" t="s">
        <v>1238</v>
      </c>
      <c r="B1001" s="3" t="s">
        <v>81</v>
      </c>
      <c r="C1001" s="3" t="s">
        <v>4397</v>
      </c>
      <c r="D1001" s="3" t="str">
        <f t="shared" si="30"/>
        <v>Danika Camões Shaw</v>
      </c>
      <c r="E1001" s="3">
        <f t="shared" ca="1" si="31"/>
        <v>8.1541482179704139E-2</v>
      </c>
      <c r="F1001" s="31" t="s">
        <v>7777</v>
      </c>
      <c r="G1001" s="3" t="str">
        <f>Dados[[#This Row],[NOME]]&amp;Dados[[#This Row],[PROVEDOR]]</f>
        <v>Danika@ig.com</v>
      </c>
      <c r="H1001" s="14">
        <v>98</v>
      </c>
      <c r="I1001" s="3" t="str">
        <f>VLOOKUP(Dados[[#This Row],[PREFIXO]],DDD!A:C,2,0)</f>
        <v>Maranhão</v>
      </c>
      <c r="J1001" s="3" t="str">
        <f>VLOOKUP(Dados[[#This Row],[PREFIXO]],DDD!A:C,3,0)</f>
        <v>Nordeste</v>
      </c>
      <c r="K1001" s="3" t="str">
        <f>IF(Dados[[#This Row],[PREÇO ]]=2000,"Produto A",IF(Dados[[#This Row],[PREÇO ]]=1800,"Produto B","Produto C"))</f>
        <v>Produto A</v>
      </c>
      <c r="L1001" s="3" t="str">
        <f>IF(Dados[[#This Row],[Nº DE PARCELAS]]=1,"Boleto","Cartão de crédito")</f>
        <v>Boleto</v>
      </c>
      <c r="M1001" s="28">
        <v>2000</v>
      </c>
      <c r="N1001" s="5">
        <v>1</v>
      </c>
      <c r="O1001" s="3" t="str">
        <f>IF(Dados[[#This Row],[Nº DE PARCELAS]]=1,"À vista","À Prazo")</f>
        <v>À vista</v>
      </c>
      <c r="P1001" s="33">
        <v>43799</v>
      </c>
      <c r="Q1001" s="3" t="s">
        <v>7834</v>
      </c>
    </row>
    <row r="1002" spans="1:17" ht="15" customHeight="1" x14ac:dyDescent="0.25">
      <c r="A1002" s="8" t="s">
        <v>3487</v>
      </c>
      <c r="B1002" s="3" t="s">
        <v>19</v>
      </c>
      <c r="C1002" s="3" t="s">
        <v>4389</v>
      </c>
      <c r="D1002" s="3" t="str">
        <f t="shared" si="30"/>
        <v>Rachaell Amigo McCracken</v>
      </c>
      <c r="E1002" s="3">
        <f t="shared" ca="1" si="31"/>
        <v>0.96390163688433894</v>
      </c>
      <c r="F1002" s="13" t="s">
        <v>7774</v>
      </c>
      <c r="G1002" s="3" t="str">
        <f>Dados[[#This Row],[NOME]]&amp;Dados[[#This Row],[PROVEDOR]]</f>
        <v>Rachaell@hotmail.com</v>
      </c>
      <c r="H1002" s="14">
        <v>66</v>
      </c>
      <c r="I1002" s="3" t="str">
        <f>VLOOKUP(Dados[[#This Row],[PREFIXO]],DDD!A:C,2,0)</f>
        <v>Mato Grosso</v>
      </c>
      <c r="J1002" s="3" t="str">
        <f>VLOOKUP(Dados[[#This Row],[PREFIXO]],DDD!A:C,3,0)</f>
        <v>Centro-Oeste</v>
      </c>
      <c r="K1002" s="3" t="str">
        <f>IF(Dados[[#This Row],[PREÇO ]]=2000,"Produto A",IF(Dados[[#This Row],[PREÇO ]]=1800,"Produto B","Produto C"))</f>
        <v>Produto A</v>
      </c>
      <c r="L1002" s="3" t="str">
        <f>IF(Dados[[#This Row],[Nº DE PARCELAS]]=1,"Boleto","Cartão de crédito")</f>
        <v>Cartão de crédito</v>
      </c>
      <c r="M1002" s="28">
        <v>2000</v>
      </c>
      <c r="N1002" s="5">
        <v>2</v>
      </c>
      <c r="O1002" s="3" t="str">
        <f>IF(Dados[[#This Row],[Nº DE PARCELAS]]=1,"À vista","À Prazo")</f>
        <v>À Prazo</v>
      </c>
      <c r="P1002" s="33">
        <v>43799</v>
      </c>
      <c r="Q1002" s="3" t="s">
        <v>7832</v>
      </c>
    </row>
    <row r="1003" spans="1:17" ht="15" customHeight="1" x14ac:dyDescent="0.25">
      <c r="A1003" s="8" t="s">
        <v>3509</v>
      </c>
      <c r="B1003" s="3" t="s">
        <v>41</v>
      </c>
      <c r="C1003" s="3" t="s">
        <v>4373</v>
      </c>
      <c r="D1003" s="3" t="str">
        <f t="shared" si="30"/>
        <v>Raísa Azevedo Conway</v>
      </c>
      <c r="E1003" s="3">
        <f t="shared" ca="1" si="31"/>
        <v>0.44769962681520503</v>
      </c>
      <c r="F1003" s="31" t="s">
        <v>7775</v>
      </c>
      <c r="G1003" s="3" t="str">
        <f>Dados[[#This Row],[NOME]]&amp;Dados[[#This Row],[PROVEDOR]]</f>
        <v>Raísa@gmail.com</v>
      </c>
      <c r="H1003" s="14">
        <v>84</v>
      </c>
      <c r="I1003" s="3" t="str">
        <f>VLOOKUP(Dados[[#This Row],[PREFIXO]],DDD!A:C,2,0)</f>
        <v>Rio Grande do Norte</v>
      </c>
      <c r="J1003" s="3" t="str">
        <f>VLOOKUP(Dados[[#This Row],[PREFIXO]],DDD!A:C,3,0)</f>
        <v>Nordeste</v>
      </c>
      <c r="K1003" s="3" t="str">
        <f>IF(Dados[[#This Row],[PREÇO ]]=2000,"Produto A",IF(Dados[[#This Row],[PREÇO ]]=1800,"Produto B","Produto C"))</f>
        <v>Produto C</v>
      </c>
      <c r="L1003" s="3" t="str">
        <f>IF(Dados[[#This Row],[Nº DE PARCELAS]]=1,"Boleto","Cartão de crédito")</f>
        <v>Cartão de crédito</v>
      </c>
      <c r="M1003" s="28">
        <v>1500</v>
      </c>
      <c r="N1003" s="5">
        <v>10</v>
      </c>
      <c r="O1003" s="3" t="str">
        <f>IF(Dados[[#This Row],[Nº DE PARCELAS]]=1,"À vista","À Prazo")</f>
        <v>À Prazo</v>
      </c>
      <c r="P1003" s="33">
        <v>43799</v>
      </c>
      <c r="Q1003" s="3" t="s">
        <v>7832</v>
      </c>
    </row>
    <row r="1004" spans="1:17" ht="15" customHeight="1" x14ac:dyDescent="0.25">
      <c r="A1004" s="8" t="s">
        <v>396</v>
      </c>
      <c r="B1004" s="3" t="s">
        <v>8</v>
      </c>
      <c r="C1004" s="3" t="s">
        <v>4372</v>
      </c>
      <c r="D1004" s="3" t="str">
        <f t="shared" si="30"/>
        <v>Aakriti Albuquerque Barr</v>
      </c>
      <c r="E1004" s="3">
        <f t="shared" ca="1" si="31"/>
        <v>0.86622702448605937</v>
      </c>
      <c r="F1004" s="31" t="s">
        <v>7777</v>
      </c>
      <c r="G1004" s="3" t="str">
        <f>Dados[[#This Row],[NOME]]&amp;Dados[[#This Row],[PROVEDOR]]</f>
        <v>Aakriti@ig.com</v>
      </c>
      <c r="H1004" s="14">
        <v>67</v>
      </c>
      <c r="I1004" s="3" t="str">
        <f>VLOOKUP(Dados[[#This Row],[PREFIXO]],DDD!A:C,2,0)</f>
        <v>Mato Grosso do Sul</v>
      </c>
      <c r="J1004" s="3" t="str">
        <f>VLOOKUP(Dados[[#This Row],[PREFIXO]],DDD!A:C,3,0)</f>
        <v>Centro-Oeste</v>
      </c>
      <c r="K1004" s="3" t="str">
        <f>IF(Dados[[#This Row],[PREÇO ]]=2000,"Produto A",IF(Dados[[#This Row],[PREÇO ]]=1800,"Produto B","Produto C"))</f>
        <v>Produto B</v>
      </c>
      <c r="L1004" s="3" t="str">
        <f>IF(Dados[[#This Row],[Nº DE PARCELAS]]=1,"Boleto","Cartão de crédito")</f>
        <v>Cartão de crédito</v>
      </c>
      <c r="M1004" s="28">
        <v>1800</v>
      </c>
      <c r="N1004" s="5">
        <v>7</v>
      </c>
      <c r="O1004" s="3" t="str">
        <f>IF(Dados[[#This Row],[Nº DE PARCELAS]]=1,"À vista","À Prazo")</f>
        <v>À Prazo</v>
      </c>
      <c r="P1004" s="33">
        <v>43800</v>
      </c>
      <c r="Q1004" s="3" t="s">
        <v>7831</v>
      </c>
    </row>
    <row r="1005" spans="1:17" ht="15" customHeight="1" x14ac:dyDescent="0.25">
      <c r="A1005" s="8" t="s">
        <v>1852</v>
      </c>
      <c r="B1005" s="3" t="s">
        <v>310</v>
      </c>
      <c r="C1005" s="3" t="s">
        <v>4388</v>
      </c>
      <c r="D1005" s="3" t="str">
        <f t="shared" si="30"/>
        <v>Helena-Edi Ramalho Lynch</v>
      </c>
      <c r="E1005" s="3">
        <f t="shared" ca="1" si="31"/>
        <v>0.78385587512181643</v>
      </c>
      <c r="F1005" s="13" t="s">
        <v>7774</v>
      </c>
      <c r="G1005" s="3" t="str">
        <f>Dados[[#This Row],[NOME]]&amp;Dados[[#This Row],[PROVEDOR]]</f>
        <v>Helena-Edi@hotmail.com</v>
      </c>
      <c r="H1005" s="14">
        <v>85</v>
      </c>
      <c r="I1005" s="3" t="str">
        <f>VLOOKUP(Dados[[#This Row],[PREFIXO]],DDD!A:C,2,0)</f>
        <v>Ceará</v>
      </c>
      <c r="J1005" s="3" t="str">
        <f>VLOOKUP(Dados[[#This Row],[PREFIXO]],DDD!A:C,3,0)</f>
        <v>Nordeste</v>
      </c>
      <c r="K1005" s="3" t="str">
        <f>IF(Dados[[#This Row],[PREÇO ]]=2000,"Produto A",IF(Dados[[#This Row],[PREÇO ]]=1800,"Produto B","Produto C"))</f>
        <v>Produto C</v>
      </c>
      <c r="L1005" s="3" t="str">
        <f>IF(Dados[[#This Row],[Nº DE PARCELAS]]=1,"Boleto","Cartão de crédito")</f>
        <v>Cartão de crédito</v>
      </c>
      <c r="M1005" s="28">
        <v>1500</v>
      </c>
      <c r="N1005" s="5">
        <v>10</v>
      </c>
      <c r="O1005" s="3" t="str">
        <f>IF(Dados[[#This Row],[Nº DE PARCELAS]]=1,"À vista","À Prazo")</f>
        <v>À Prazo</v>
      </c>
      <c r="P1005" s="33">
        <v>43800</v>
      </c>
      <c r="Q1005" s="3" t="s">
        <v>7834</v>
      </c>
    </row>
    <row r="1006" spans="1:17" ht="15" customHeight="1" x14ac:dyDescent="0.25">
      <c r="A1006" s="8" t="s">
        <v>1106</v>
      </c>
      <c r="B1006" s="3" t="s">
        <v>334</v>
      </c>
      <c r="C1006" s="3" t="s">
        <v>4382</v>
      </c>
      <c r="D1006" s="3" t="str">
        <f t="shared" si="30"/>
        <v>Chloë Santacruz Frazier</v>
      </c>
      <c r="E1006" s="3">
        <f t="shared" ca="1" si="31"/>
        <v>0.3384325448275588</v>
      </c>
      <c r="F1006" s="31" t="s">
        <v>7776</v>
      </c>
      <c r="G1006" s="3" t="str">
        <f>Dados[[#This Row],[NOME]]&amp;Dados[[#This Row],[PROVEDOR]]</f>
        <v>Chloë@yahoo.com</v>
      </c>
      <c r="H1006" s="14">
        <v>99</v>
      </c>
      <c r="I1006" s="3" t="str">
        <f>VLOOKUP(Dados[[#This Row],[PREFIXO]],DDD!A:C,2,0)</f>
        <v>Maranhão</v>
      </c>
      <c r="J1006" s="3" t="str">
        <f>VLOOKUP(Dados[[#This Row],[PREFIXO]],DDD!A:C,3,0)</f>
        <v>Nordeste</v>
      </c>
      <c r="K1006" s="3" t="str">
        <f>IF(Dados[[#This Row],[PREÇO ]]=2000,"Produto A",IF(Dados[[#This Row],[PREÇO ]]=1800,"Produto B","Produto C"))</f>
        <v>Produto B</v>
      </c>
      <c r="L1006" s="3" t="str">
        <f>IF(Dados[[#This Row],[Nº DE PARCELAS]]=1,"Boleto","Cartão de crédito")</f>
        <v>Cartão de crédito</v>
      </c>
      <c r="M1006" s="28">
        <v>1800</v>
      </c>
      <c r="N1006" s="5">
        <v>7</v>
      </c>
      <c r="O1006" s="3" t="str">
        <f>IF(Dados[[#This Row],[Nº DE PARCELAS]]=1,"À vista","À Prazo")</f>
        <v>À Prazo</v>
      </c>
      <c r="P1006" s="33">
        <v>43800</v>
      </c>
      <c r="Q1006" s="3" t="s">
        <v>7834</v>
      </c>
    </row>
    <row r="1007" spans="1:17" ht="15" customHeight="1" x14ac:dyDescent="0.25">
      <c r="A1007" s="8" t="s">
        <v>2547</v>
      </c>
      <c r="B1007" s="3" t="s">
        <v>233</v>
      </c>
      <c r="C1007" s="3" t="s">
        <v>4382</v>
      </c>
      <c r="D1007" s="3" t="str">
        <f t="shared" si="30"/>
        <v>Lea Milhomem Frazier</v>
      </c>
      <c r="E1007" s="3">
        <f t="shared" ca="1" si="31"/>
        <v>0.11966891104749133</v>
      </c>
      <c r="F1007" s="31" t="s">
        <v>7775</v>
      </c>
      <c r="G1007" s="3" t="str">
        <f>Dados[[#This Row],[NOME]]&amp;Dados[[#This Row],[PROVEDOR]]</f>
        <v>Lea@gmail.com</v>
      </c>
      <c r="H1007" s="14">
        <v>68</v>
      </c>
      <c r="I1007" s="3" t="str">
        <f>VLOOKUP(Dados[[#This Row],[PREFIXO]],DDD!A:C,2,0)</f>
        <v>Acre</v>
      </c>
      <c r="J1007" s="3" t="str">
        <f>VLOOKUP(Dados[[#This Row],[PREFIXO]],DDD!A:C,3,0)</f>
        <v>Norte</v>
      </c>
      <c r="K1007" s="3" t="str">
        <f>IF(Dados[[#This Row],[PREÇO ]]=2000,"Produto A",IF(Dados[[#This Row],[PREÇO ]]=1800,"Produto B","Produto C"))</f>
        <v>Produto B</v>
      </c>
      <c r="L1007" s="3" t="str">
        <f>IF(Dados[[#This Row],[Nº DE PARCELAS]]=1,"Boleto","Cartão de crédito")</f>
        <v>Cartão de crédito</v>
      </c>
      <c r="M1007" s="28">
        <v>1800</v>
      </c>
      <c r="N1007" s="5">
        <v>3</v>
      </c>
      <c r="O1007" s="3" t="str">
        <f>IF(Dados[[#This Row],[Nº DE PARCELAS]]=1,"À vista","À Prazo")</f>
        <v>À Prazo</v>
      </c>
      <c r="P1007" s="33">
        <v>43801</v>
      </c>
      <c r="Q1007" s="3" t="s">
        <v>7831</v>
      </c>
    </row>
    <row r="1008" spans="1:17" ht="15" customHeight="1" x14ac:dyDescent="0.25">
      <c r="A1008" s="8" t="s">
        <v>1199</v>
      </c>
      <c r="B1008" s="3" t="s">
        <v>42</v>
      </c>
      <c r="C1008" s="3" t="s">
        <v>4397</v>
      </c>
      <c r="D1008" s="3" t="str">
        <f t="shared" si="30"/>
        <v>Dadivania Badu Shaw</v>
      </c>
      <c r="E1008" s="3">
        <f t="shared" ca="1" si="31"/>
        <v>0.35587862164540873</v>
      </c>
      <c r="F1008" s="31" t="s">
        <v>7776</v>
      </c>
      <c r="G1008" s="3" t="str">
        <f>Dados[[#This Row],[NOME]]&amp;Dados[[#This Row],[PROVEDOR]]</f>
        <v>Dadivania@yahoo.com</v>
      </c>
      <c r="H1008" s="14">
        <v>86</v>
      </c>
      <c r="I1008" s="3" t="str">
        <f>VLOOKUP(Dados[[#This Row],[PREFIXO]],DDD!A:C,2,0)</f>
        <v>Piauí</v>
      </c>
      <c r="J1008" s="3" t="str">
        <f>VLOOKUP(Dados[[#This Row],[PREFIXO]],DDD!A:C,3,0)</f>
        <v>Nordeste</v>
      </c>
      <c r="K1008" s="3" t="str">
        <f>IF(Dados[[#This Row],[PREÇO ]]=2000,"Produto A",IF(Dados[[#This Row],[PREÇO ]]=1800,"Produto B","Produto C"))</f>
        <v>Produto B</v>
      </c>
      <c r="L1008" s="3" t="str">
        <f>IF(Dados[[#This Row],[Nº DE PARCELAS]]=1,"Boleto","Cartão de crédito")</f>
        <v>Cartão de crédito</v>
      </c>
      <c r="M1008" s="28">
        <v>1800</v>
      </c>
      <c r="N1008" s="5">
        <v>6</v>
      </c>
      <c r="O1008" s="3" t="str">
        <f>IF(Dados[[#This Row],[Nº DE PARCELAS]]=1,"À vista","À Prazo")</f>
        <v>À Prazo</v>
      </c>
      <c r="P1008" s="33">
        <v>43801</v>
      </c>
      <c r="Q1008" s="3" t="s">
        <v>7833</v>
      </c>
    </row>
    <row r="1009" spans="1:17" ht="15" customHeight="1" x14ac:dyDescent="0.25">
      <c r="A1009" s="8" t="s">
        <v>1220</v>
      </c>
      <c r="B1009" s="3" t="s">
        <v>63</v>
      </c>
      <c r="C1009" s="3" t="s">
        <v>4380</v>
      </c>
      <c r="D1009" s="3" t="str">
        <f t="shared" si="30"/>
        <v>Dália Borsoi Faulkner</v>
      </c>
      <c r="E1009" s="3">
        <f t="shared" ca="1" si="31"/>
        <v>0.15474538953033889</v>
      </c>
      <c r="F1009" s="31" t="s">
        <v>7775</v>
      </c>
      <c r="G1009" s="3" t="str">
        <f>Dados[[#This Row],[NOME]]&amp;Dados[[#This Row],[PROVEDOR]]</f>
        <v>Dália@gmail.com</v>
      </c>
      <c r="H1009" s="14">
        <v>11</v>
      </c>
      <c r="I1009" s="3" t="str">
        <f>VLOOKUP(Dados[[#This Row],[PREFIXO]],DDD!A:C,2,0)</f>
        <v>São Paulo</v>
      </c>
      <c r="J1009" s="3" t="str">
        <f>VLOOKUP(Dados[[#This Row],[PREFIXO]],DDD!A:C,3,0)</f>
        <v>Sudeste</v>
      </c>
      <c r="K1009" s="3" t="str">
        <f>IF(Dados[[#This Row],[PREÇO ]]=2000,"Produto A",IF(Dados[[#This Row],[PREÇO ]]=1800,"Produto B","Produto C"))</f>
        <v>Produto B</v>
      </c>
      <c r="L1009" s="3" t="str">
        <f>IF(Dados[[#This Row],[Nº DE PARCELAS]]=1,"Boleto","Cartão de crédito")</f>
        <v>Cartão de crédito</v>
      </c>
      <c r="M1009" s="28">
        <v>1800</v>
      </c>
      <c r="N1009" s="5">
        <v>5</v>
      </c>
      <c r="O1009" s="3" t="str">
        <f>IF(Dados[[#This Row],[Nº DE PARCELAS]]=1,"À vista","À Prazo")</f>
        <v>À Prazo</v>
      </c>
      <c r="P1009" s="33">
        <v>43801</v>
      </c>
      <c r="Q1009" s="3" t="s">
        <v>7834</v>
      </c>
    </row>
    <row r="1010" spans="1:17" ht="15" customHeight="1" x14ac:dyDescent="0.25">
      <c r="A1010" s="8" t="s">
        <v>1330</v>
      </c>
      <c r="B1010" s="3" t="s">
        <v>173</v>
      </c>
      <c r="C1010" s="3" t="s">
        <v>4373</v>
      </c>
      <c r="D1010" s="3" t="str">
        <f t="shared" si="30"/>
        <v>Diolinda Holanda Conway</v>
      </c>
      <c r="E1010" s="3">
        <f t="shared" ca="1" si="31"/>
        <v>0.37896530403458883</v>
      </c>
      <c r="F1010" s="31" t="s">
        <v>7776</v>
      </c>
      <c r="G1010" s="3" t="str">
        <f>Dados[[#This Row],[NOME]]&amp;Dados[[#This Row],[PROVEDOR]]</f>
        <v>Diolinda@yahoo.com</v>
      </c>
      <c r="H1010" s="14">
        <v>69</v>
      </c>
      <c r="I1010" s="3" t="str">
        <f>VLOOKUP(Dados[[#This Row],[PREFIXO]],DDD!A:C,2,0)</f>
        <v>Rondônia</v>
      </c>
      <c r="J1010" s="3" t="str">
        <f>VLOOKUP(Dados[[#This Row],[PREFIXO]],DDD!A:C,3,0)</f>
        <v>Norte</v>
      </c>
      <c r="K1010" s="3" t="str">
        <f>IF(Dados[[#This Row],[PREÇO ]]=2000,"Produto A",IF(Dados[[#This Row],[PREÇO ]]=1800,"Produto B","Produto C"))</f>
        <v>Produto B</v>
      </c>
      <c r="L1010" s="3" t="str">
        <f>IF(Dados[[#This Row],[Nº DE PARCELAS]]=1,"Boleto","Cartão de crédito")</f>
        <v>Cartão de crédito</v>
      </c>
      <c r="M1010" s="28">
        <v>1800</v>
      </c>
      <c r="N1010" s="5">
        <v>6</v>
      </c>
      <c r="O1010" s="3" t="str">
        <f>IF(Dados[[#This Row],[Nº DE PARCELAS]]=1,"À vista","À Prazo")</f>
        <v>À Prazo</v>
      </c>
      <c r="P1010" s="33">
        <v>43802</v>
      </c>
      <c r="Q1010" s="3" t="s">
        <v>7832</v>
      </c>
    </row>
    <row r="1011" spans="1:17" ht="15" customHeight="1" x14ac:dyDescent="0.25">
      <c r="A1011" s="8" t="s">
        <v>3627</v>
      </c>
      <c r="B1011" s="3" t="s">
        <v>159</v>
      </c>
      <c r="C1011" s="3" t="s">
        <v>4374</v>
      </c>
      <c r="D1011" s="3" t="str">
        <f t="shared" si="30"/>
        <v>Ruby-Rose Generoso Calhoun</v>
      </c>
      <c r="E1011" s="3">
        <f t="shared" ca="1" si="31"/>
        <v>0.19610920549413857</v>
      </c>
      <c r="F1011" s="13" t="s">
        <v>7774</v>
      </c>
      <c r="G1011" s="3" t="str">
        <f>Dados[[#This Row],[NOME]]&amp;Dados[[#This Row],[PROVEDOR]]</f>
        <v>Ruby-Rose@hotmail.com</v>
      </c>
      <c r="H1011" s="14">
        <v>87</v>
      </c>
      <c r="I1011" s="3" t="str">
        <f>VLOOKUP(Dados[[#This Row],[PREFIXO]],DDD!A:C,2,0)</f>
        <v>Pernambuco</v>
      </c>
      <c r="J1011" s="3" t="str">
        <f>VLOOKUP(Dados[[#This Row],[PREFIXO]],DDD!A:C,3,0)</f>
        <v>Nordeste</v>
      </c>
      <c r="K1011" s="3" t="str">
        <f>IF(Dados[[#This Row],[PREÇO ]]=2000,"Produto A",IF(Dados[[#This Row],[PREÇO ]]=1800,"Produto B","Produto C"))</f>
        <v>Produto C</v>
      </c>
      <c r="L1011" s="3" t="str">
        <f>IF(Dados[[#This Row],[Nº DE PARCELAS]]=1,"Boleto","Cartão de crédito")</f>
        <v>Cartão de crédito</v>
      </c>
      <c r="M1011" s="28">
        <v>1500</v>
      </c>
      <c r="N1011" s="5">
        <v>9</v>
      </c>
      <c r="O1011" s="3" t="str">
        <f>IF(Dados[[#This Row],[Nº DE PARCELAS]]=1,"À vista","À Prazo")</f>
        <v>À Prazo</v>
      </c>
      <c r="P1011" s="33">
        <v>43802</v>
      </c>
      <c r="Q1011" s="3" t="s">
        <v>7831</v>
      </c>
    </row>
    <row r="1012" spans="1:17" ht="15" customHeight="1" x14ac:dyDescent="0.25">
      <c r="A1012" s="8" t="s">
        <v>2129</v>
      </c>
      <c r="B1012" s="3" t="s">
        <v>201</v>
      </c>
      <c r="C1012" s="3" t="s">
        <v>4392</v>
      </c>
      <c r="D1012" s="3" t="str">
        <f t="shared" si="30"/>
        <v>Jenifer Lopes McLaughlin</v>
      </c>
      <c r="E1012" s="3">
        <f t="shared" ca="1" si="31"/>
        <v>0.22182646769749315</v>
      </c>
      <c r="F1012" s="31" t="s">
        <v>7776</v>
      </c>
      <c r="G1012" s="3" t="str">
        <f>Dados[[#This Row],[NOME]]&amp;Dados[[#This Row],[PROVEDOR]]</f>
        <v>Jenifer@yahoo.com</v>
      </c>
      <c r="H1012" s="14">
        <v>12</v>
      </c>
      <c r="I1012" s="3" t="str">
        <f>VLOOKUP(Dados[[#This Row],[PREFIXO]],DDD!A:C,2,0)</f>
        <v>São Paulo</v>
      </c>
      <c r="J1012" s="3" t="str">
        <f>VLOOKUP(Dados[[#This Row],[PREFIXO]],DDD!A:C,3,0)</f>
        <v>Sudeste</v>
      </c>
      <c r="K1012" s="3" t="str">
        <f>IF(Dados[[#This Row],[PREÇO ]]=2000,"Produto A",IF(Dados[[#This Row],[PREÇO ]]=1800,"Produto B","Produto C"))</f>
        <v>Produto B</v>
      </c>
      <c r="L1012" s="3" t="str">
        <f>IF(Dados[[#This Row],[Nº DE PARCELAS]]=1,"Boleto","Cartão de crédito")</f>
        <v>Cartão de crédito</v>
      </c>
      <c r="M1012" s="28">
        <v>1800</v>
      </c>
      <c r="N1012" s="5">
        <v>6</v>
      </c>
      <c r="O1012" s="3" t="str">
        <f>IF(Dados[[#This Row],[Nº DE PARCELAS]]=1,"À vista","À Prazo")</f>
        <v>À Prazo</v>
      </c>
      <c r="P1012" s="33">
        <v>43802</v>
      </c>
      <c r="Q1012" s="3" t="s">
        <v>7833</v>
      </c>
    </row>
    <row r="1013" spans="1:17" ht="15" customHeight="1" x14ac:dyDescent="0.25">
      <c r="A1013" s="8" t="s">
        <v>1813</v>
      </c>
      <c r="B1013" s="3" t="s">
        <v>271</v>
      </c>
      <c r="C1013" s="3" t="s">
        <v>4388</v>
      </c>
      <c r="D1013" s="3" t="str">
        <f t="shared" si="30"/>
        <v>Harkirat Parga Lynch</v>
      </c>
      <c r="E1013" s="3">
        <f t="shared" ca="1" si="31"/>
        <v>0.2312018532684984</v>
      </c>
      <c r="F1013" s="31" t="s">
        <v>7775</v>
      </c>
      <c r="G1013" s="3" t="str">
        <f>Dados[[#This Row],[NOME]]&amp;Dados[[#This Row],[PROVEDOR]]</f>
        <v>Harkirat@gmail.com</v>
      </c>
      <c r="H1013" s="14">
        <v>13</v>
      </c>
      <c r="I1013" s="3" t="str">
        <f>VLOOKUP(Dados[[#This Row],[PREFIXO]],DDD!A:C,2,0)</f>
        <v>São Paulo</v>
      </c>
      <c r="J1013" s="3" t="str">
        <f>VLOOKUP(Dados[[#This Row],[PREFIXO]],DDD!A:C,3,0)</f>
        <v>Sudeste</v>
      </c>
      <c r="K1013" s="3" t="str">
        <f>IF(Dados[[#This Row],[PREÇO ]]=2000,"Produto A",IF(Dados[[#This Row],[PREÇO ]]=1800,"Produto B","Produto C"))</f>
        <v>Produto B</v>
      </c>
      <c r="L1013" s="3" t="str">
        <f>IF(Dados[[#This Row],[Nº DE PARCELAS]]=1,"Boleto","Cartão de crédito")</f>
        <v>Cartão de crédito</v>
      </c>
      <c r="M1013" s="28">
        <v>1800</v>
      </c>
      <c r="N1013" s="5">
        <v>5</v>
      </c>
      <c r="O1013" s="3" t="str">
        <f>IF(Dados[[#This Row],[Nº DE PARCELAS]]=1,"À vista","À Prazo")</f>
        <v>À Prazo</v>
      </c>
      <c r="P1013" s="33">
        <v>43803</v>
      </c>
      <c r="Q1013" s="3" t="s">
        <v>7831</v>
      </c>
    </row>
    <row r="1014" spans="1:17" ht="15" customHeight="1" x14ac:dyDescent="0.25">
      <c r="A1014" s="8" t="s">
        <v>4116</v>
      </c>
      <c r="B1014" s="3" t="s">
        <v>262</v>
      </c>
      <c r="C1014" s="3" t="s">
        <v>4394</v>
      </c>
      <c r="D1014" s="3" t="str">
        <f t="shared" si="30"/>
        <v>Vanilda Outeiro O’Connell</v>
      </c>
      <c r="E1014" s="3">
        <f t="shared" ca="1" si="31"/>
        <v>0.87337567952187423</v>
      </c>
      <c r="F1014" s="13" t="s">
        <v>7774</v>
      </c>
      <c r="G1014" s="3" t="str">
        <f>Dados[[#This Row],[NOME]]&amp;Dados[[#This Row],[PROVEDOR]]</f>
        <v>Vanilda@hotmail.com</v>
      </c>
      <c r="H1014" s="14">
        <v>71</v>
      </c>
      <c r="I1014" s="3" t="str">
        <f>VLOOKUP(Dados[[#This Row],[PREFIXO]],DDD!A:C,2,0)</f>
        <v>Bahia</v>
      </c>
      <c r="J1014" s="3" t="str">
        <f>VLOOKUP(Dados[[#This Row],[PREFIXO]],DDD!A:C,3,0)</f>
        <v>Nordeste</v>
      </c>
      <c r="K1014" s="3" t="str">
        <f>IF(Dados[[#This Row],[PREÇO ]]=2000,"Produto A",IF(Dados[[#This Row],[PREÇO ]]=1800,"Produto B","Produto C"))</f>
        <v>Produto A</v>
      </c>
      <c r="L1014" s="3" t="str">
        <f>IF(Dados[[#This Row],[Nº DE PARCELAS]]=1,"Boleto","Cartão de crédito")</f>
        <v>Boleto</v>
      </c>
      <c r="M1014" s="28">
        <v>2000</v>
      </c>
      <c r="N1014" s="5">
        <v>1</v>
      </c>
      <c r="O1014" s="3" t="str">
        <f>IF(Dados[[#This Row],[Nº DE PARCELAS]]=1,"À vista","À Prazo")</f>
        <v>À vista</v>
      </c>
      <c r="P1014" s="33">
        <v>43803</v>
      </c>
      <c r="Q1014" s="3" t="s">
        <v>7833</v>
      </c>
    </row>
    <row r="1015" spans="1:17" ht="15" customHeight="1" x14ac:dyDescent="0.25">
      <c r="A1015" s="8" t="s">
        <v>2508</v>
      </c>
      <c r="B1015" s="3" t="s">
        <v>194</v>
      </c>
      <c r="C1015" s="3" t="s">
        <v>4382</v>
      </c>
      <c r="D1015" s="3" t="str">
        <f t="shared" si="30"/>
        <v>Láriza Libânio Frazier</v>
      </c>
      <c r="E1015" s="3">
        <f t="shared" ca="1" si="31"/>
        <v>0.94870665507423391</v>
      </c>
      <c r="F1015" s="31" t="s">
        <v>7777</v>
      </c>
      <c r="G1015" s="3" t="str">
        <f>Dados[[#This Row],[NOME]]&amp;Dados[[#This Row],[PROVEDOR]]</f>
        <v>Láriza@ig.com</v>
      </c>
      <c r="H1015" s="14">
        <v>88</v>
      </c>
      <c r="I1015" s="3" t="str">
        <f>VLOOKUP(Dados[[#This Row],[PREFIXO]],DDD!A:C,2,0)</f>
        <v>Ceará</v>
      </c>
      <c r="J1015" s="3" t="str">
        <f>VLOOKUP(Dados[[#This Row],[PREFIXO]],DDD!A:C,3,0)</f>
        <v>Nordeste</v>
      </c>
      <c r="K1015" s="3" t="str">
        <f>IF(Dados[[#This Row],[PREÇO ]]=2000,"Produto A",IF(Dados[[#This Row],[PREÇO ]]=1800,"Produto B","Produto C"))</f>
        <v>Produto B</v>
      </c>
      <c r="L1015" s="3" t="str">
        <f>IF(Dados[[#This Row],[Nº DE PARCELAS]]=1,"Boleto","Cartão de crédito")</f>
        <v>Cartão de crédito</v>
      </c>
      <c r="M1015" s="28">
        <v>1800</v>
      </c>
      <c r="N1015" s="5">
        <v>4</v>
      </c>
      <c r="O1015" s="3" t="str">
        <f>IF(Dados[[#This Row],[Nº DE PARCELAS]]=1,"À vista","À Prazo")</f>
        <v>À Prazo</v>
      </c>
      <c r="P1015" s="33">
        <v>43803</v>
      </c>
      <c r="Q1015" s="3" t="s">
        <v>7832</v>
      </c>
    </row>
    <row r="1016" spans="1:17" ht="15" customHeight="1" x14ac:dyDescent="0.25">
      <c r="A1016" s="8" t="s">
        <v>1958</v>
      </c>
      <c r="B1016" s="3" t="s">
        <v>30</v>
      </c>
      <c r="C1016" s="3" t="s">
        <v>4378</v>
      </c>
      <c r="D1016" s="3" t="str">
        <f t="shared" si="30"/>
        <v>Índia Antunes Dempsey</v>
      </c>
      <c r="E1016" s="3">
        <f t="shared" ca="1" si="31"/>
        <v>0.67424290500536299</v>
      </c>
      <c r="F1016" s="31" t="s">
        <v>7777</v>
      </c>
      <c r="G1016" s="3" t="str">
        <f>Dados[[#This Row],[NOME]]&amp;Dados[[#This Row],[PROVEDOR]]</f>
        <v>Índia@ig.com</v>
      </c>
      <c r="H1016" s="14">
        <v>14</v>
      </c>
      <c r="I1016" s="3" t="str">
        <f>VLOOKUP(Dados[[#This Row],[PREFIXO]],DDD!A:C,2,0)</f>
        <v>São Paulo</v>
      </c>
      <c r="J1016" s="3" t="str">
        <f>VLOOKUP(Dados[[#This Row],[PREFIXO]],DDD!A:C,3,0)</f>
        <v>Sudeste</v>
      </c>
      <c r="K1016" s="3" t="str">
        <f>IF(Dados[[#This Row],[PREÇO ]]=2000,"Produto A",IF(Dados[[#This Row],[PREÇO ]]=1800,"Produto B","Produto C"))</f>
        <v>Produto A</v>
      </c>
      <c r="L1016" s="3" t="str">
        <f>IF(Dados[[#This Row],[Nº DE PARCELAS]]=1,"Boleto","Cartão de crédito")</f>
        <v>Boleto</v>
      </c>
      <c r="M1016" s="28">
        <v>2000</v>
      </c>
      <c r="N1016" s="5">
        <v>1</v>
      </c>
      <c r="O1016" s="3" t="str">
        <f>IF(Dados[[#This Row],[Nº DE PARCELAS]]=1,"À vista","À Prazo")</f>
        <v>À vista</v>
      </c>
      <c r="P1016" s="33">
        <v>43804</v>
      </c>
      <c r="Q1016" s="3" t="s">
        <v>7834</v>
      </c>
    </row>
    <row r="1017" spans="1:17" ht="15" customHeight="1" x14ac:dyDescent="0.25">
      <c r="A1017" s="8" t="s">
        <v>2402</v>
      </c>
      <c r="B1017" s="3" t="s">
        <v>88</v>
      </c>
      <c r="C1017" s="3" t="s">
        <v>4392</v>
      </c>
      <c r="D1017" s="3" t="str">
        <f t="shared" si="30"/>
        <v>Khatijah Carvalho McLaughlin</v>
      </c>
      <c r="E1017" s="3">
        <f t="shared" ca="1" si="31"/>
        <v>0.99039641937359313</v>
      </c>
      <c r="F1017" s="31" t="s">
        <v>7777</v>
      </c>
      <c r="G1017" s="3" t="str">
        <f>Dados[[#This Row],[NOME]]&amp;Dados[[#This Row],[PROVEDOR]]</f>
        <v>Khatijah@ig.com</v>
      </c>
      <c r="H1017" s="14">
        <v>89</v>
      </c>
      <c r="I1017" s="3" t="str">
        <f>VLOOKUP(Dados[[#This Row],[PREFIXO]],DDD!A:C,2,0)</f>
        <v>Piauí</v>
      </c>
      <c r="J1017" s="3" t="str">
        <f>VLOOKUP(Dados[[#This Row],[PREFIXO]],DDD!A:C,3,0)</f>
        <v>Nordeste</v>
      </c>
      <c r="K1017" s="3" t="str">
        <f>IF(Dados[[#This Row],[PREÇO ]]=2000,"Produto A",IF(Dados[[#This Row],[PREÇO ]]=1800,"Produto B","Produto C"))</f>
        <v>Produto C</v>
      </c>
      <c r="L1017" s="3" t="str">
        <f>IF(Dados[[#This Row],[Nº DE PARCELAS]]=1,"Boleto","Cartão de crédito")</f>
        <v>Cartão de crédito</v>
      </c>
      <c r="M1017" s="28">
        <v>1500</v>
      </c>
      <c r="N1017" s="5">
        <v>8</v>
      </c>
      <c r="O1017" s="3" t="str">
        <f>IF(Dados[[#This Row],[Nº DE PARCELAS]]=1,"À vista","À Prazo")</f>
        <v>À Prazo</v>
      </c>
      <c r="P1017" s="33">
        <v>43804</v>
      </c>
      <c r="Q1017" s="3" t="s">
        <v>7834</v>
      </c>
    </row>
    <row r="1018" spans="1:17" ht="15" customHeight="1" x14ac:dyDescent="0.25">
      <c r="A1018" s="8" t="s">
        <v>957</v>
      </c>
      <c r="B1018" s="3" t="s">
        <v>184</v>
      </c>
      <c r="C1018" s="3" t="s">
        <v>4387</v>
      </c>
      <c r="D1018" s="3" t="str">
        <f t="shared" si="30"/>
        <v>Bianka Junqueira Kerr</v>
      </c>
      <c r="E1018" s="3">
        <f t="shared" ca="1" si="31"/>
        <v>0.94244878660119114</v>
      </c>
      <c r="F1018" s="31" t="s">
        <v>7777</v>
      </c>
      <c r="G1018" s="3" t="str">
        <f>Dados[[#This Row],[NOME]]&amp;Dados[[#This Row],[PROVEDOR]]</f>
        <v>Bianka@ig.com</v>
      </c>
      <c r="H1018" s="14">
        <v>73</v>
      </c>
      <c r="I1018" s="3" t="str">
        <f>VLOOKUP(Dados[[#This Row],[PREFIXO]],DDD!A:C,2,0)</f>
        <v>Bahia</v>
      </c>
      <c r="J1018" s="3" t="str">
        <f>VLOOKUP(Dados[[#This Row],[PREFIXO]],DDD!A:C,3,0)</f>
        <v>Nordeste</v>
      </c>
      <c r="K1018" s="3" t="str">
        <f>IF(Dados[[#This Row],[PREÇO ]]=2000,"Produto A",IF(Dados[[#This Row],[PREÇO ]]=1800,"Produto B","Produto C"))</f>
        <v>Produto A</v>
      </c>
      <c r="L1018" s="3" t="str">
        <f>IF(Dados[[#This Row],[Nº DE PARCELAS]]=1,"Boleto","Cartão de crédito")</f>
        <v>Boleto</v>
      </c>
      <c r="M1018" s="28">
        <v>2000</v>
      </c>
      <c r="N1018" s="5">
        <v>1</v>
      </c>
      <c r="O1018" s="3" t="str">
        <f>IF(Dados[[#This Row],[Nº DE PARCELAS]]=1,"À vista","À Prazo")</f>
        <v>À vista</v>
      </c>
      <c r="P1018" s="33">
        <v>43804</v>
      </c>
      <c r="Q1018" s="3" t="s">
        <v>7834</v>
      </c>
    </row>
    <row r="1019" spans="1:17" ht="15" customHeight="1" x14ac:dyDescent="0.25">
      <c r="A1019" s="8" t="s">
        <v>4165</v>
      </c>
      <c r="B1019" s="3" t="s">
        <v>311</v>
      </c>
      <c r="C1019" s="3" t="s">
        <v>4403</v>
      </c>
      <c r="D1019" s="3" t="str">
        <f t="shared" si="30"/>
        <v>Viviana Ramires Walsh</v>
      </c>
      <c r="E1019" s="3">
        <f t="shared" ca="1" si="31"/>
        <v>0.44571764990758145</v>
      </c>
      <c r="F1019" s="31" t="s">
        <v>7775</v>
      </c>
      <c r="G1019" s="3" t="str">
        <f>Dados[[#This Row],[NOME]]&amp;Dados[[#This Row],[PROVEDOR]]</f>
        <v>Viviana@gmail.com</v>
      </c>
      <c r="H1019" s="14">
        <v>15</v>
      </c>
      <c r="I1019" s="3" t="str">
        <f>VLOOKUP(Dados[[#This Row],[PREFIXO]],DDD!A:C,2,0)</f>
        <v>São Paulo</v>
      </c>
      <c r="J1019" s="3" t="str">
        <f>VLOOKUP(Dados[[#This Row],[PREFIXO]],DDD!A:C,3,0)</f>
        <v>Sudeste</v>
      </c>
      <c r="K1019" s="3" t="str">
        <f>IF(Dados[[#This Row],[PREÇO ]]=2000,"Produto A",IF(Dados[[#This Row],[PREÇO ]]=1800,"Produto B","Produto C"))</f>
        <v>Produto A</v>
      </c>
      <c r="L1019" s="3" t="str">
        <f>IF(Dados[[#This Row],[Nº DE PARCELAS]]=1,"Boleto","Cartão de crédito")</f>
        <v>Boleto</v>
      </c>
      <c r="M1019" s="28">
        <v>2000</v>
      </c>
      <c r="N1019" s="5">
        <v>1</v>
      </c>
      <c r="O1019" s="3" t="str">
        <f>IF(Dados[[#This Row],[Nº DE PARCELAS]]=1,"À vista","À Prazo")</f>
        <v>À vista</v>
      </c>
      <c r="P1019" s="33">
        <v>43805</v>
      </c>
      <c r="Q1019" s="3" t="s">
        <v>7833</v>
      </c>
    </row>
    <row r="1020" spans="1:17" ht="15" customHeight="1" x14ac:dyDescent="0.25">
      <c r="A1020" s="8" t="s">
        <v>2807</v>
      </c>
      <c r="B1020" s="3" t="s">
        <v>110</v>
      </c>
      <c r="C1020" s="3" t="s">
        <v>4372</v>
      </c>
      <c r="D1020" s="3" t="str">
        <f t="shared" si="30"/>
        <v>Maëlie Dambros Barr</v>
      </c>
      <c r="E1020" s="3">
        <f t="shared" ca="1" si="31"/>
        <v>0.45258879606660407</v>
      </c>
      <c r="F1020" s="31" t="s">
        <v>7775</v>
      </c>
      <c r="G1020" s="3" t="str">
        <f>Dados[[#This Row],[NOME]]&amp;Dados[[#This Row],[PROVEDOR]]</f>
        <v>Maëlie@gmail.com</v>
      </c>
      <c r="H1020" s="14">
        <v>91</v>
      </c>
      <c r="I1020" s="3" t="str">
        <f>VLOOKUP(Dados[[#This Row],[PREFIXO]],DDD!A:C,2,0)</f>
        <v>Pará</v>
      </c>
      <c r="J1020" s="3" t="str">
        <f>VLOOKUP(Dados[[#This Row],[PREFIXO]],DDD!A:C,3,0)</f>
        <v>Norte</v>
      </c>
      <c r="K1020" s="3" t="str">
        <f>IF(Dados[[#This Row],[PREÇO ]]=2000,"Produto A",IF(Dados[[#This Row],[PREÇO ]]=1800,"Produto B","Produto C"))</f>
        <v>Produto B</v>
      </c>
      <c r="L1020" s="3" t="str">
        <f>IF(Dados[[#This Row],[Nº DE PARCELAS]]=1,"Boleto","Cartão de crédito")</f>
        <v>Cartão de crédito</v>
      </c>
      <c r="M1020" s="28">
        <v>1800</v>
      </c>
      <c r="N1020" s="5">
        <v>6</v>
      </c>
      <c r="O1020" s="3" t="str">
        <f>IF(Dados[[#This Row],[Nº DE PARCELAS]]=1,"À vista","À Prazo")</f>
        <v>À Prazo</v>
      </c>
      <c r="P1020" s="33">
        <v>43805</v>
      </c>
      <c r="Q1020" s="3" t="s">
        <v>7831</v>
      </c>
    </row>
    <row r="1021" spans="1:17" ht="15" customHeight="1" x14ac:dyDescent="0.25">
      <c r="A1021" s="8" t="s">
        <v>2365</v>
      </c>
      <c r="B1021" s="3" t="s">
        <v>51</v>
      </c>
      <c r="C1021" s="3" t="s">
        <v>4394</v>
      </c>
      <c r="D1021" s="3" t="str">
        <f t="shared" si="30"/>
        <v>Kemilly Bastos O’Connell</v>
      </c>
      <c r="E1021" s="3">
        <f t="shared" ca="1" si="31"/>
        <v>0.65049038207622822</v>
      </c>
      <c r="F1021" s="31" t="s">
        <v>7776</v>
      </c>
      <c r="G1021" s="3" t="str">
        <f>Dados[[#This Row],[NOME]]&amp;Dados[[#This Row],[PROVEDOR]]</f>
        <v>Kemilly@yahoo.com</v>
      </c>
      <c r="H1021" s="14">
        <v>74</v>
      </c>
      <c r="I1021" s="3" t="str">
        <f>VLOOKUP(Dados[[#This Row],[PREFIXO]],DDD!A:C,2,0)</f>
        <v>Bahia</v>
      </c>
      <c r="J1021" s="3" t="str">
        <f>VLOOKUP(Dados[[#This Row],[PREFIXO]],DDD!A:C,3,0)</f>
        <v>Nordeste</v>
      </c>
      <c r="K1021" s="3" t="str">
        <f>IF(Dados[[#This Row],[PREÇO ]]=2000,"Produto A",IF(Dados[[#This Row],[PREÇO ]]=1800,"Produto B","Produto C"))</f>
        <v>Produto C</v>
      </c>
      <c r="L1021" s="3" t="str">
        <f>IF(Dados[[#This Row],[Nº DE PARCELAS]]=1,"Boleto","Cartão de crédito")</f>
        <v>Cartão de crédito</v>
      </c>
      <c r="M1021" s="28">
        <v>1500</v>
      </c>
      <c r="N1021" s="5">
        <v>8</v>
      </c>
      <c r="O1021" s="3" t="str">
        <f>IF(Dados[[#This Row],[Nº DE PARCELAS]]=1,"À vista","À Prazo")</f>
        <v>À Prazo</v>
      </c>
      <c r="P1021" s="33">
        <v>43805</v>
      </c>
      <c r="Q1021" s="3" t="s">
        <v>7834</v>
      </c>
    </row>
    <row r="1022" spans="1:17" ht="15" customHeight="1" x14ac:dyDescent="0.25">
      <c r="A1022" s="8" t="s">
        <v>2856</v>
      </c>
      <c r="B1022" s="3" t="s">
        <v>159</v>
      </c>
      <c r="C1022" s="3" t="s">
        <v>4382</v>
      </c>
      <c r="D1022" s="3" t="str">
        <f t="shared" si="30"/>
        <v>MaMa Generoso Frazier</v>
      </c>
      <c r="E1022" s="3">
        <f t="shared" ca="1" si="31"/>
        <v>6.7023895923004062E-2</v>
      </c>
      <c r="F1022" s="31" t="s">
        <v>7777</v>
      </c>
      <c r="G1022" s="3" t="str">
        <f>Dados[[#This Row],[NOME]]&amp;Dados[[#This Row],[PROVEDOR]]</f>
        <v>MaMa@ig.com</v>
      </c>
      <c r="H1022" s="14">
        <v>16</v>
      </c>
      <c r="I1022" s="3" t="str">
        <f>VLOOKUP(Dados[[#This Row],[PREFIXO]],DDD!A:C,2,0)</f>
        <v>São Paulo</v>
      </c>
      <c r="J1022" s="3" t="str">
        <f>VLOOKUP(Dados[[#This Row],[PREFIXO]],DDD!A:C,3,0)</f>
        <v>Sudeste</v>
      </c>
      <c r="K1022" s="3" t="str">
        <f>IF(Dados[[#This Row],[PREÇO ]]=2000,"Produto A",IF(Dados[[#This Row],[PREÇO ]]=1800,"Produto B","Produto C"))</f>
        <v>Produto C</v>
      </c>
      <c r="L1022" s="3" t="str">
        <f>IF(Dados[[#This Row],[Nº DE PARCELAS]]=1,"Boleto","Cartão de crédito")</f>
        <v>Cartão de crédito</v>
      </c>
      <c r="M1022" s="28">
        <v>1500</v>
      </c>
      <c r="N1022" s="5">
        <v>10</v>
      </c>
      <c r="O1022" s="3" t="str">
        <f>IF(Dados[[#This Row],[Nº DE PARCELAS]]=1,"À vista","À Prazo")</f>
        <v>À Prazo</v>
      </c>
      <c r="P1022" s="33">
        <v>43806</v>
      </c>
      <c r="Q1022" s="3" t="s">
        <v>7834</v>
      </c>
    </row>
    <row r="1023" spans="1:17" ht="15" customHeight="1" x14ac:dyDescent="0.25">
      <c r="A1023" s="8" t="s">
        <v>752</v>
      </c>
      <c r="B1023" s="3" t="s">
        <v>365</v>
      </c>
      <c r="C1023" s="3" t="s">
        <v>4378</v>
      </c>
      <c r="D1023" s="3" t="str">
        <f t="shared" si="30"/>
        <v>Aniyah Uchoa Dempsey</v>
      </c>
      <c r="E1023" s="3">
        <f t="shared" ca="1" si="31"/>
        <v>0.14858590060808852</v>
      </c>
      <c r="F1023" s="31" t="s">
        <v>7776</v>
      </c>
      <c r="G1023" s="3" t="str">
        <f>Dados[[#This Row],[NOME]]&amp;Dados[[#This Row],[PROVEDOR]]</f>
        <v>Aniyah@yahoo.com</v>
      </c>
      <c r="H1023" s="14">
        <v>92</v>
      </c>
      <c r="I1023" s="3" t="str">
        <f>VLOOKUP(Dados[[#This Row],[PREFIXO]],DDD!A:C,2,0)</f>
        <v>Amazonas</v>
      </c>
      <c r="J1023" s="3" t="str">
        <f>VLOOKUP(Dados[[#This Row],[PREFIXO]],DDD!A:C,3,0)</f>
        <v>Norte</v>
      </c>
      <c r="K1023" s="3" t="str">
        <f>IF(Dados[[#This Row],[PREÇO ]]=2000,"Produto A",IF(Dados[[#This Row],[PREÇO ]]=1800,"Produto B","Produto C"))</f>
        <v>Produto C</v>
      </c>
      <c r="L1023" s="3" t="str">
        <f>IF(Dados[[#This Row],[Nº DE PARCELAS]]=1,"Boleto","Cartão de crédito")</f>
        <v>Cartão de crédito</v>
      </c>
      <c r="M1023" s="28">
        <v>1500</v>
      </c>
      <c r="N1023" s="5">
        <v>9</v>
      </c>
      <c r="O1023" s="3" t="str">
        <f>IF(Dados[[#This Row],[Nº DE PARCELAS]]=1,"À vista","À Prazo")</f>
        <v>À Prazo</v>
      </c>
      <c r="P1023" s="33">
        <v>43806</v>
      </c>
      <c r="Q1023" s="3" t="s">
        <v>7832</v>
      </c>
    </row>
    <row r="1024" spans="1:17" ht="15" customHeight="1" x14ac:dyDescent="0.25">
      <c r="A1024" s="8" t="s">
        <v>1748</v>
      </c>
      <c r="B1024" s="3" t="s">
        <v>206</v>
      </c>
      <c r="C1024" s="3" t="s">
        <v>4401</v>
      </c>
      <c r="D1024" s="3" t="str">
        <f t="shared" si="30"/>
        <v>Glaúcia Macedo Salisbury</v>
      </c>
      <c r="E1024" s="3">
        <f t="shared" ca="1" si="31"/>
        <v>0.23898134626401835</v>
      </c>
      <c r="F1024" s="31" t="s">
        <v>7775</v>
      </c>
      <c r="G1024" s="3" t="str">
        <f>Dados[[#This Row],[NOME]]&amp;Dados[[#This Row],[PROVEDOR]]</f>
        <v>Glaúcia@gmail.com</v>
      </c>
      <c r="H1024" s="14">
        <v>75</v>
      </c>
      <c r="I1024" s="3" t="str">
        <f>VLOOKUP(Dados[[#This Row],[PREFIXO]],DDD!A:C,2,0)</f>
        <v>Bahia</v>
      </c>
      <c r="J1024" s="3" t="str">
        <f>VLOOKUP(Dados[[#This Row],[PREFIXO]],DDD!A:C,3,0)</f>
        <v>Nordeste</v>
      </c>
      <c r="K1024" s="3" t="str">
        <f>IF(Dados[[#This Row],[PREÇO ]]=2000,"Produto A",IF(Dados[[#This Row],[PREÇO ]]=1800,"Produto B","Produto C"))</f>
        <v>Produto C</v>
      </c>
      <c r="L1024" s="3" t="str">
        <f>IF(Dados[[#This Row],[Nº DE PARCELAS]]=1,"Boleto","Cartão de crédito")</f>
        <v>Cartão de crédito</v>
      </c>
      <c r="M1024" s="28">
        <v>1500</v>
      </c>
      <c r="N1024" s="5">
        <v>10</v>
      </c>
      <c r="O1024" s="3" t="str">
        <f>IF(Dados[[#This Row],[Nº DE PARCELAS]]=1,"À vista","À Prazo")</f>
        <v>À Prazo</v>
      </c>
      <c r="P1024" s="33">
        <v>43806</v>
      </c>
      <c r="Q1024" s="3" t="s">
        <v>7834</v>
      </c>
    </row>
    <row r="1025" spans="1:17" ht="15" customHeight="1" x14ac:dyDescent="0.25">
      <c r="A1025" s="8" t="s">
        <v>2673</v>
      </c>
      <c r="B1025" s="3" t="s">
        <v>361</v>
      </c>
      <c r="C1025" s="3" t="s">
        <v>4392</v>
      </c>
      <c r="D1025" s="3" t="str">
        <f t="shared" si="30"/>
        <v>Lívia Toledo McLaughlin</v>
      </c>
      <c r="E1025" s="3">
        <f t="shared" ca="1" si="31"/>
        <v>0.51481911011455028</v>
      </c>
      <c r="F1025" s="13" t="s">
        <v>7774</v>
      </c>
      <c r="G1025" s="3" t="str">
        <f>Dados[[#This Row],[NOME]]&amp;Dados[[#This Row],[PROVEDOR]]</f>
        <v>Lívia@hotmail.com</v>
      </c>
      <c r="H1025" s="14">
        <v>17</v>
      </c>
      <c r="I1025" s="3" t="str">
        <f>VLOOKUP(Dados[[#This Row],[PREFIXO]],DDD!A:C,2,0)</f>
        <v>São Paulo</v>
      </c>
      <c r="J1025" s="3" t="str">
        <f>VLOOKUP(Dados[[#This Row],[PREFIXO]],DDD!A:C,3,0)</f>
        <v>Sudeste</v>
      </c>
      <c r="K1025" s="3" t="str">
        <f>IF(Dados[[#This Row],[PREÇO ]]=2000,"Produto A",IF(Dados[[#This Row],[PREÇO ]]=1800,"Produto B","Produto C"))</f>
        <v>Produto B</v>
      </c>
      <c r="L1025" s="3" t="str">
        <f>IF(Dados[[#This Row],[Nº DE PARCELAS]]=1,"Boleto","Cartão de crédito")</f>
        <v>Cartão de crédito</v>
      </c>
      <c r="M1025" s="28">
        <v>1800</v>
      </c>
      <c r="N1025" s="5">
        <v>3</v>
      </c>
      <c r="O1025" s="3" t="str">
        <f>IF(Dados[[#This Row],[Nº DE PARCELAS]]=1,"À vista","À Prazo")</f>
        <v>À Prazo</v>
      </c>
      <c r="P1025" s="33">
        <v>43807</v>
      </c>
      <c r="Q1025" s="3" t="s">
        <v>7833</v>
      </c>
    </row>
    <row r="1026" spans="1:17" ht="15" customHeight="1" x14ac:dyDescent="0.25">
      <c r="A1026" s="8" t="s">
        <v>808</v>
      </c>
      <c r="B1026" s="3" t="s">
        <v>35</v>
      </c>
      <c r="C1026" s="3" t="s">
        <v>4394</v>
      </c>
      <c r="D1026" s="3" t="str">
        <f t="shared" ref="D1026:D1089" si="32">A1026&amp;" "&amp;B1026&amp;" "&amp;C1026</f>
        <v>Ariele Arruda O’Connell</v>
      </c>
      <c r="E1026" s="3">
        <f t="shared" ref="E1026:E1089" ca="1" si="33">RAND()</f>
        <v>0.22797352778611601</v>
      </c>
      <c r="F1026" s="31" t="s">
        <v>7775</v>
      </c>
      <c r="G1026" s="3" t="str">
        <f>Dados[[#This Row],[NOME]]&amp;Dados[[#This Row],[PROVEDOR]]</f>
        <v>Ariele@gmail.com</v>
      </c>
      <c r="H1026" s="14">
        <v>93</v>
      </c>
      <c r="I1026" s="3" t="str">
        <f>VLOOKUP(Dados[[#This Row],[PREFIXO]],DDD!A:C,2,0)</f>
        <v>Pará</v>
      </c>
      <c r="J1026" s="3" t="str">
        <f>VLOOKUP(Dados[[#This Row],[PREFIXO]],DDD!A:C,3,0)</f>
        <v>Norte</v>
      </c>
      <c r="K1026" s="3" t="str">
        <f>IF(Dados[[#This Row],[PREÇO ]]=2000,"Produto A",IF(Dados[[#This Row],[PREÇO ]]=1800,"Produto B","Produto C"))</f>
        <v>Produto A</v>
      </c>
      <c r="L1026" s="3" t="str">
        <f>IF(Dados[[#This Row],[Nº DE PARCELAS]]=1,"Boleto","Cartão de crédito")</f>
        <v>Boleto</v>
      </c>
      <c r="M1026" s="28">
        <v>2000</v>
      </c>
      <c r="N1026" s="5">
        <v>1</v>
      </c>
      <c r="O1026" s="3" t="str">
        <f>IF(Dados[[#This Row],[Nº DE PARCELAS]]=1,"À vista","À Prazo")</f>
        <v>À vista</v>
      </c>
      <c r="P1026" s="33">
        <v>43807</v>
      </c>
      <c r="Q1026" s="3" t="s">
        <v>7832</v>
      </c>
    </row>
    <row r="1027" spans="1:17" ht="15" customHeight="1" x14ac:dyDescent="0.25">
      <c r="A1027" s="8" t="s">
        <v>1008</v>
      </c>
      <c r="B1027" s="3" t="s">
        <v>235</v>
      </c>
      <c r="C1027" s="3" t="s">
        <v>4399</v>
      </c>
      <c r="D1027" s="3" t="str">
        <f t="shared" si="32"/>
        <v>Camilla Monteiro Reese</v>
      </c>
      <c r="E1027" s="3">
        <f t="shared" ca="1" si="33"/>
        <v>0.68427324281409008</v>
      </c>
      <c r="F1027" s="31" t="s">
        <v>7775</v>
      </c>
      <c r="G1027" s="3" t="str">
        <f>Dados[[#This Row],[NOME]]&amp;Dados[[#This Row],[PROVEDOR]]</f>
        <v>Camilla@gmail.com</v>
      </c>
      <c r="H1027" s="14">
        <v>77</v>
      </c>
      <c r="I1027" s="3" t="str">
        <f>VLOOKUP(Dados[[#This Row],[PREFIXO]],DDD!A:C,2,0)</f>
        <v>Bahia</v>
      </c>
      <c r="J1027" s="3" t="str">
        <f>VLOOKUP(Dados[[#This Row],[PREFIXO]],DDD!A:C,3,0)</f>
        <v>Nordeste</v>
      </c>
      <c r="K1027" s="3" t="str">
        <f>IF(Dados[[#This Row],[PREÇO ]]=2000,"Produto A",IF(Dados[[#This Row],[PREÇO ]]=1800,"Produto B","Produto C"))</f>
        <v>Produto A</v>
      </c>
      <c r="L1027" s="3" t="str">
        <f>IF(Dados[[#This Row],[Nº DE PARCELAS]]=1,"Boleto","Cartão de crédito")</f>
        <v>Boleto</v>
      </c>
      <c r="M1027" s="28">
        <v>2000</v>
      </c>
      <c r="N1027" s="5">
        <v>1</v>
      </c>
      <c r="O1027" s="3" t="str">
        <f>IF(Dados[[#This Row],[Nº DE PARCELAS]]=1,"À vista","À Prazo")</f>
        <v>À vista</v>
      </c>
      <c r="P1027" s="33">
        <v>43807</v>
      </c>
      <c r="Q1027" s="3" t="s">
        <v>7834</v>
      </c>
    </row>
    <row r="1028" spans="1:17" ht="15" customHeight="1" x14ac:dyDescent="0.25">
      <c r="A1028" s="8" t="s">
        <v>744</v>
      </c>
      <c r="B1028" s="3" t="s">
        <v>357</v>
      </c>
      <c r="C1028" s="3" t="s">
        <v>4370</v>
      </c>
      <c r="D1028" s="3" t="str">
        <f t="shared" si="32"/>
        <v>Anika Teixeira Barker</v>
      </c>
      <c r="E1028" s="3">
        <f t="shared" ca="1" si="33"/>
        <v>0.61677267875364961</v>
      </c>
      <c r="F1028" s="13" t="s">
        <v>7774</v>
      </c>
      <c r="G1028" s="3" t="str">
        <f>Dados[[#This Row],[NOME]]&amp;Dados[[#This Row],[PROVEDOR]]</f>
        <v>Anika@hotmail.com</v>
      </c>
      <c r="H1028" s="14">
        <v>94</v>
      </c>
      <c r="I1028" s="3" t="str">
        <f>VLOOKUP(Dados[[#This Row],[PREFIXO]],DDD!A:C,2,0)</f>
        <v>Pará</v>
      </c>
      <c r="J1028" s="3" t="str">
        <f>VLOOKUP(Dados[[#This Row],[PREFIXO]],DDD!A:C,3,0)</f>
        <v>Norte</v>
      </c>
      <c r="K1028" s="3" t="str">
        <f>IF(Dados[[#This Row],[PREÇO ]]=2000,"Produto A",IF(Dados[[#This Row],[PREÇO ]]=1800,"Produto B","Produto C"))</f>
        <v>Produto B</v>
      </c>
      <c r="L1028" s="3" t="str">
        <f>IF(Dados[[#This Row],[Nº DE PARCELAS]]=1,"Boleto","Cartão de crédito")</f>
        <v>Cartão de crédito</v>
      </c>
      <c r="M1028" s="28">
        <v>1800</v>
      </c>
      <c r="N1028" s="5">
        <v>4</v>
      </c>
      <c r="O1028" s="3" t="str">
        <f>IF(Dados[[#This Row],[Nº DE PARCELAS]]=1,"À vista","À Prazo")</f>
        <v>À Prazo</v>
      </c>
      <c r="P1028" s="33">
        <v>43808</v>
      </c>
      <c r="Q1028" s="3" t="s">
        <v>7833</v>
      </c>
    </row>
    <row r="1029" spans="1:17" ht="15" customHeight="1" x14ac:dyDescent="0.25">
      <c r="A1029" s="8" t="s">
        <v>2204</v>
      </c>
      <c r="B1029" s="3" t="s">
        <v>276</v>
      </c>
      <c r="C1029" s="3" t="s">
        <v>4389</v>
      </c>
      <c r="D1029" s="3" t="str">
        <f t="shared" si="32"/>
        <v>Jovana Princepe McCracken</v>
      </c>
      <c r="E1029" s="3">
        <f t="shared" ca="1" si="33"/>
        <v>0.58954176732639119</v>
      </c>
      <c r="F1029" s="13" t="s">
        <v>7774</v>
      </c>
      <c r="G1029" s="3" t="str">
        <f>Dados[[#This Row],[NOME]]&amp;Dados[[#This Row],[PROVEDOR]]</f>
        <v>Jovana@hotmail.com</v>
      </c>
      <c r="H1029" s="14">
        <v>79</v>
      </c>
      <c r="I1029" s="3" t="str">
        <f>VLOOKUP(Dados[[#This Row],[PREFIXO]],DDD!A:C,2,0)</f>
        <v>Sergipe</v>
      </c>
      <c r="J1029" s="3" t="str">
        <f>VLOOKUP(Dados[[#This Row],[PREFIXO]],DDD!A:C,3,0)</f>
        <v>Nordeste</v>
      </c>
      <c r="K1029" s="3" t="str">
        <f>IF(Dados[[#This Row],[PREÇO ]]=2000,"Produto A",IF(Dados[[#This Row],[PREÇO ]]=1800,"Produto B","Produto C"))</f>
        <v>Produto C</v>
      </c>
      <c r="L1029" s="3" t="str">
        <f>IF(Dados[[#This Row],[Nº DE PARCELAS]]=1,"Boleto","Cartão de crédito")</f>
        <v>Cartão de crédito</v>
      </c>
      <c r="M1029" s="28">
        <v>1500</v>
      </c>
      <c r="N1029" s="5">
        <v>8</v>
      </c>
      <c r="O1029" s="3" t="str">
        <f>IF(Dados[[#This Row],[Nº DE PARCELAS]]=1,"À vista","À Prazo")</f>
        <v>À Prazo</v>
      </c>
      <c r="P1029" s="33">
        <v>43808</v>
      </c>
      <c r="Q1029" s="3" t="s">
        <v>7831</v>
      </c>
    </row>
    <row r="1030" spans="1:17" ht="15" customHeight="1" x14ac:dyDescent="0.25">
      <c r="A1030" s="8" t="s">
        <v>1677</v>
      </c>
      <c r="B1030" s="3" t="s">
        <v>135</v>
      </c>
      <c r="C1030" s="3" t="s">
        <v>4370</v>
      </c>
      <c r="D1030" s="3" t="str">
        <f t="shared" si="32"/>
        <v>Flor Ferreira Barker</v>
      </c>
      <c r="E1030" s="3">
        <f t="shared" ca="1" si="33"/>
        <v>0.43476980092349049</v>
      </c>
      <c r="F1030" s="31" t="s">
        <v>7776</v>
      </c>
      <c r="G1030" s="3" t="str">
        <f>Dados[[#This Row],[NOME]]&amp;Dados[[#This Row],[PROVEDOR]]</f>
        <v>Flor@yahoo.com</v>
      </c>
      <c r="H1030" s="14">
        <v>18</v>
      </c>
      <c r="I1030" s="3" t="str">
        <f>VLOOKUP(Dados[[#This Row],[PREFIXO]],DDD!A:C,2,0)</f>
        <v>São Paulo</v>
      </c>
      <c r="J1030" s="3" t="str">
        <f>VLOOKUP(Dados[[#This Row],[PREFIXO]],DDD!A:C,3,0)</f>
        <v>Sudeste</v>
      </c>
      <c r="K1030" s="3" t="str">
        <f>IF(Dados[[#This Row],[PREÇO ]]=2000,"Produto A",IF(Dados[[#This Row],[PREÇO ]]=1800,"Produto B","Produto C"))</f>
        <v>Produto A</v>
      </c>
      <c r="L1030" s="3" t="str">
        <f>IF(Dados[[#This Row],[Nº DE PARCELAS]]=1,"Boleto","Cartão de crédito")</f>
        <v>Boleto</v>
      </c>
      <c r="M1030" s="28">
        <v>2000</v>
      </c>
      <c r="N1030" s="5">
        <v>1</v>
      </c>
      <c r="O1030" s="3" t="str">
        <f>IF(Dados[[#This Row],[Nº DE PARCELAS]]=1,"À vista","À Prazo")</f>
        <v>À vista</v>
      </c>
      <c r="P1030" s="33">
        <v>43808</v>
      </c>
      <c r="Q1030" s="3" t="s">
        <v>7834</v>
      </c>
    </row>
    <row r="1031" spans="1:17" ht="15" customHeight="1" x14ac:dyDescent="0.25">
      <c r="A1031" s="8" t="s">
        <v>714</v>
      </c>
      <c r="B1031" s="3" t="s">
        <v>327</v>
      </c>
      <c r="C1031" s="3" t="s">
        <v>4379</v>
      </c>
      <c r="D1031" s="3" t="str">
        <f t="shared" si="32"/>
        <v>Andressa Sá Duncan</v>
      </c>
      <c r="E1031" s="3">
        <f t="shared" ca="1" si="33"/>
        <v>0.2460186391255863</v>
      </c>
      <c r="F1031" s="31" t="s">
        <v>7777</v>
      </c>
      <c r="G1031" s="3" t="str">
        <f>Dados[[#This Row],[NOME]]&amp;Dados[[#This Row],[PROVEDOR]]</f>
        <v>Andressa@ig.com</v>
      </c>
      <c r="H1031" s="14">
        <v>95</v>
      </c>
      <c r="I1031" s="3" t="str">
        <f>VLOOKUP(Dados[[#This Row],[PREFIXO]],DDD!A:C,2,0)</f>
        <v>Roraima</v>
      </c>
      <c r="J1031" s="3" t="str">
        <f>VLOOKUP(Dados[[#This Row],[PREFIXO]],DDD!A:C,3,0)</f>
        <v>Norte</v>
      </c>
      <c r="K1031" s="3" t="str">
        <f>IF(Dados[[#This Row],[PREÇO ]]=2000,"Produto A",IF(Dados[[#This Row],[PREÇO ]]=1800,"Produto B","Produto C"))</f>
        <v>Produto A</v>
      </c>
      <c r="L1031" s="3" t="str">
        <f>IF(Dados[[#This Row],[Nº DE PARCELAS]]=1,"Boleto","Cartão de crédito")</f>
        <v>Boleto</v>
      </c>
      <c r="M1031" s="28">
        <v>2000</v>
      </c>
      <c r="N1031" s="5">
        <v>1</v>
      </c>
      <c r="O1031" s="3" t="str">
        <f>IF(Dados[[#This Row],[Nº DE PARCELAS]]=1,"À vista","À Prazo")</f>
        <v>À vista</v>
      </c>
      <c r="P1031" s="33">
        <v>43809</v>
      </c>
      <c r="Q1031" s="3" t="s">
        <v>7834</v>
      </c>
    </row>
    <row r="1032" spans="1:17" ht="15" customHeight="1" x14ac:dyDescent="0.25">
      <c r="A1032" s="8" t="s">
        <v>2108</v>
      </c>
      <c r="B1032" s="3" t="s">
        <v>180</v>
      </c>
      <c r="C1032" s="3" t="s">
        <v>4372</v>
      </c>
      <c r="D1032" s="3" t="str">
        <f t="shared" si="32"/>
        <v>Jasmine Inácio Barr</v>
      </c>
      <c r="E1032" s="3">
        <f t="shared" ca="1" si="33"/>
        <v>0.8763625251594338</v>
      </c>
      <c r="F1032" s="31" t="s">
        <v>7777</v>
      </c>
      <c r="G1032" s="3" t="str">
        <f>Dados[[#This Row],[NOME]]&amp;Dados[[#This Row],[PROVEDOR]]</f>
        <v>Jasmine@ig.com</v>
      </c>
      <c r="H1032" s="14">
        <v>81</v>
      </c>
      <c r="I1032" s="3" t="str">
        <f>VLOOKUP(Dados[[#This Row],[PREFIXO]],DDD!A:C,2,0)</f>
        <v>Pernambuco</v>
      </c>
      <c r="J1032" s="3" t="str">
        <f>VLOOKUP(Dados[[#This Row],[PREFIXO]],DDD!A:C,3,0)</f>
        <v>Nordeste</v>
      </c>
      <c r="K1032" s="3" t="str">
        <f>IF(Dados[[#This Row],[PREÇO ]]=2000,"Produto A",IF(Dados[[#This Row],[PREÇO ]]=1800,"Produto B","Produto C"))</f>
        <v>Produto B</v>
      </c>
      <c r="L1032" s="3" t="str">
        <f>IF(Dados[[#This Row],[Nº DE PARCELAS]]=1,"Boleto","Cartão de crédito")</f>
        <v>Cartão de crédito</v>
      </c>
      <c r="M1032" s="28">
        <v>1800</v>
      </c>
      <c r="N1032" s="5">
        <v>3</v>
      </c>
      <c r="O1032" s="3" t="str">
        <f>IF(Dados[[#This Row],[Nº DE PARCELAS]]=1,"À vista","À Prazo")</f>
        <v>À Prazo</v>
      </c>
      <c r="P1032" s="33">
        <v>43809</v>
      </c>
      <c r="Q1032" s="3" t="s">
        <v>7832</v>
      </c>
    </row>
    <row r="1033" spans="1:17" ht="15" customHeight="1" x14ac:dyDescent="0.25">
      <c r="A1033" s="8" t="s">
        <v>2366</v>
      </c>
      <c r="B1033" s="3" t="s">
        <v>52</v>
      </c>
      <c r="C1033" s="3" t="s">
        <v>4395</v>
      </c>
      <c r="D1033" s="3" t="str">
        <f t="shared" si="32"/>
        <v>Kemily Batista Stack</v>
      </c>
      <c r="E1033" s="3">
        <f t="shared" ca="1" si="33"/>
        <v>0.45485548498656925</v>
      </c>
      <c r="F1033" s="31" t="s">
        <v>7777</v>
      </c>
      <c r="G1033" s="3" t="str">
        <f>Dados[[#This Row],[NOME]]&amp;Dados[[#This Row],[PROVEDOR]]</f>
        <v>Kemily@ig.com</v>
      </c>
      <c r="H1033" s="14">
        <v>19</v>
      </c>
      <c r="I1033" s="3" t="str">
        <f>VLOOKUP(Dados[[#This Row],[PREFIXO]],DDD!A:C,2,0)</f>
        <v>São Paulo</v>
      </c>
      <c r="J1033" s="3" t="str">
        <f>VLOOKUP(Dados[[#This Row],[PREFIXO]],DDD!A:C,3,0)</f>
        <v>Sudeste</v>
      </c>
      <c r="K1033" s="3" t="str">
        <f>IF(Dados[[#This Row],[PREÇO ]]=2000,"Produto A",IF(Dados[[#This Row],[PREÇO ]]=1800,"Produto B","Produto C"))</f>
        <v>Produto B</v>
      </c>
      <c r="L1033" s="3" t="str">
        <f>IF(Dados[[#This Row],[Nº DE PARCELAS]]=1,"Boleto","Cartão de crédito")</f>
        <v>Cartão de crédito</v>
      </c>
      <c r="M1033" s="28">
        <v>1800</v>
      </c>
      <c r="N1033" s="5">
        <v>3</v>
      </c>
      <c r="O1033" s="3" t="str">
        <f>IF(Dados[[#This Row],[Nº DE PARCELAS]]=1,"À vista","À Prazo")</f>
        <v>À Prazo</v>
      </c>
      <c r="P1033" s="33">
        <v>43809</v>
      </c>
      <c r="Q1033" s="3" t="s">
        <v>7832</v>
      </c>
    </row>
    <row r="1034" spans="1:17" ht="15" customHeight="1" x14ac:dyDescent="0.25">
      <c r="A1034" s="8" t="s">
        <v>1070</v>
      </c>
      <c r="B1034" s="3" t="s">
        <v>298</v>
      </c>
      <c r="C1034" s="3" t="s">
        <v>4384</v>
      </c>
      <c r="D1034" s="3" t="str">
        <f t="shared" si="32"/>
        <v>Celina Poeta Hagan</v>
      </c>
      <c r="E1034" s="3">
        <f t="shared" ca="1" si="33"/>
        <v>0.57977710749576816</v>
      </c>
      <c r="F1034" s="13" t="s">
        <v>7774</v>
      </c>
      <c r="G1034" s="3" t="str">
        <f>Dados[[#This Row],[NOME]]&amp;Dados[[#This Row],[PROVEDOR]]</f>
        <v>Celina@hotmail.com</v>
      </c>
      <c r="H1034" s="14">
        <v>82</v>
      </c>
      <c r="I1034" s="3" t="str">
        <f>VLOOKUP(Dados[[#This Row],[PREFIXO]],DDD!A:C,2,0)</f>
        <v>Alagoas</v>
      </c>
      <c r="J1034" s="3" t="str">
        <f>VLOOKUP(Dados[[#This Row],[PREFIXO]],DDD!A:C,3,0)</f>
        <v>Nordeste</v>
      </c>
      <c r="K1034" s="3" t="str">
        <f>IF(Dados[[#This Row],[PREÇO ]]=2000,"Produto A",IF(Dados[[#This Row],[PREÇO ]]=1800,"Produto B","Produto C"))</f>
        <v>Produto C</v>
      </c>
      <c r="L1034" s="3" t="str">
        <f>IF(Dados[[#This Row],[Nº DE PARCELAS]]=1,"Boleto","Cartão de crédito")</f>
        <v>Cartão de crédito</v>
      </c>
      <c r="M1034" s="28">
        <v>1500</v>
      </c>
      <c r="N1034" s="5">
        <v>8</v>
      </c>
      <c r="O1034" s="3" t="str">
        <f>IF(Dados[[#This Row],[Nº DE PARCELAS]]=1,"À vista","À Prazo")</f>
        <v>À Prazo</v>
      </c>
      <c r="P1034" s="33">
        <v>43810</v>
      </c>
      <c r="Q1034" s="3" t="s">
        <v>7833</v>
      </c>
    </row>
    <row r="1035" spans="1:17" ht="15" customHeight="1" x14ac:dyDescent="0.25">
      <c r="A1035" s="8" t="s">
        <v>3812</v>
      </c>
      <c r="B1035" s="3" t="s">
        <v>344</v>
      </c>
      <c r="C1035" s="3" t="s">
        <v>4402</v>
      </c>
      <c r="D1035" s="3" t="str">
        <f t="shared" si="32"/>
        <v>Siena Serra Sinclair</v>
      </c>
      <c r="E1035" s="3">
        <f t="shared" ca="1" si="33"/>
        <v>0.7550588022821203</v>
      </c>
      <c r="F1035" s="13" t="s">
        <v>7774</v>
      </c>
      <c r="G1035" s="3" t="str">
        <f>Dados[[#This Row],[NOME]]&amp;Dados[[#This Row],[PROVEDOR]]</f>
        <v>Siena@hotmail.com</v>
      </c>
      <c r="H1035" s="14">
        <v>96</v>
      </c>
      <c r="I1035" s="3" t="str">
        <f>VLOOKUP(Dados[[#This Row],[PREFIXO]],DDD!A:C,2,0)</f>
        <v>Amapá</v>
      </c>
      <c r="J1035" s="3" t="str">
        <f>VLOOKUP(Dados[[#This Row],[PREFIXO]],DDD!A:C,3,0)</f>
        <v>Norte</v>
      </c>
      <c r="K1035" s="3" t="str">
        <f>IF(Dados[[#This Row],[PREÇO ]]=2000,"Produto A",IF(Dados[[#This Row],[PREÇO ]]=1800,"Produto B","Produto C"))</f>
        <v>Produto C</v>
      </c>
      <c r="L1035" s="3" t="str">
        <f>IF(Dados[[#This Row],[Nº DE PARCELAS]]=1,"Boleto","Cartão de crédito")</f>
        <v>Cartão de crédito</v>
      </c>
      <c r="M1035" s="28">
        <v>1500</v>
      </c>
      <c r="N1035" s="5">
        <v>9</v>
      </c>
      <c r="O1035" s="3" t="str">
        <f>IF(Dados[[#This Row],[Nº DE PARCELAS]]=1,"À vista","À Prazo")</f>
        <v>À Prazo</v>
      </c>
      <c r="P1035" s="33">
        <v>43810</v>
      </c>
      <c r="Q1035" s="3" t="s">
        <v>7834</v>
      </c>
    </row>
    <row r="1036" spans="1:17" ht="15" customHeight="1" x14ac:dyDescent="0.25">
      <c r="A1036" s="8" t="s">
        <v>4043</v>
      </c>
      <c r="B1036" s="3" t="s">
        <v>189</v>
      </c>
      <c r="C1036" s="3" t="s">
        <v>4399</v>
      </c>
      <c r="D1036" s="3" t="str">
        <f t="shared" si="32"/>
        <v>Tina Laubert Reese</v>
      </c>
      <c r="E1036" s="3">
        <f t="shared" ca="1" si="33"/>
        <v>0.94491123273256128</v>
      </c>
      <c r="F1036" s="31" t="s">
        <v>7777</v>
      </c>
      <c r="G1036" s="3" t="str">
        <f>Dados[[#This Row],[NOME]]&amp;Dados[[#This Row],[PROVEDOR]]</f>
        <v>Tina@ig.com</v>
      </c>
      <c r="H1036" s="14">
        <v>21</v>
      </c>
      <c r="I1036" s="3" t="str">
        <f>VLOOKUP(Dados[[#This Row],[PREFIXO]],DDD!A:C,2,0)</f>
        <v>Rio de Janeiro</v>
      </c>
      <c r="J1036" s="3" t="str">
        <f>VLOOKUP(Dados[[#This Row],[PREFIXO]],DDD!A:C,3,0)</f>
        <v>Sudeste</v>
      </c>
      <c r="K1036" s="3" t="str">
        <f>IF(Dados[[#This Row],[PREÇO ]]=2000,"Produto A",IF(Dados[[#This Row],[PREÇO ]]=1800,"Produto B","Produto C"))</f>
        <v>Produto B</v>
      </c>
      <c r="L1036" s="3" t="str">
        <f>IF(Dados[[#This Row],[Nº DE PARCELAS]]=1,"Boleto","Cartão de crédito")</f>
        <v>Cartão de crédito</v>
      </c>
      <c r="M1036" s="28">
        <v>1800</v>
      </c>
      <c r="N1036" s="5">
        <v>5</v>
      </c>
      <c r="O1036" s="3" t="str">
        <f>IF(Dados[[#This Row],[Nº DE PARCELAS]]=1,"À vista","À Prazo")</f>
        <v>À Prazo</v>
      </c>
      <c r="P1036" s="33">
        <v>43810</v>
      </c>
      <c r="Q1036" s="3" t="s">
        <v>7832</v>
      </c>
    </row>
    <row r="1037" spans="1:17" ht="15" customHeight="1" x14ac:dyDescent="0.25">
      <c r="A1037" s="8" t="s">
        <v>3631</v>
      </c>
      <c r="B1037" s="3" t="s">
        <v>163</v>
      </c>
      <c r="C1037" s="3" t="s">
        <v>4378</v>
      </c>
      <c r="D1037" s="3" t="str">
        <f t="shared" si="32"/>
        <v>Ruhin Gonzaga Dempsey</v>
      </c>
      <c r="E1037" s="3">
        <f t="shared" ca="1" si="33"/>
        <v>0.40516558002410541</v>
      </c>
      <c r="F1037" s="31" t="s">
        <v>7776</v>
      </c>
      <c r="G1037" s="3" t="str">
        <f>Dados[[#This Row],[NOME]]&amp;Dados[[#This Row],[PROVEDOR]]</f>
        <v>Ruhin@yahoo.com</v>
      </c>
      <c r="H1037" s="14">
        <v>83</v>
      </c>
      <c r="I1037" s="3" t="str">
        <f>VLOOKUP(Dados[[#This Row],[PREFIXO]],DDD!A:C,2,0)</f>
        <v>Paraíba</v>
      </c>
      <c r="J1037" s="3" t="str">
        <f>VLOOKUP(Dados[[#This Row],[PREFIXO]],DDD!A:C,3,0)</f>
        <v>Nordeste</v>
      </c>
      <c r="K1037" s="3" t="str">
        <f>IF(Dados[[#This Row],[PREÇO ]]=2000,"Produto A",IF(Dados[[#This Row],[PREÇO ]]=1800,"Produto B","Produto C"))</f>
        <v>Produto B</v>
      </c>
      <c r="L1037" s="3" t="str">
        <f>IF(Dados[[#This Row],[Nº DE PARCELAS]]=1,"Boleto","Cartão de crédito")</f>
        <v>Cartão de crédito</v>
      </c>
      <c r="M1037" s="28">
        <v>1800</v>
      </c>
      <c r="N1037" s="5">
        <v>4</v>
      </c>
      <c r="O1037" s="3" t="str">
        <f>IF(Dados[[#This Row],[Nº DE PARCELAS]]=1,"À vista","À Prazo")</f>
        <v>À Prazo</v>
      </c>
      <c r="P1037" s="33">
        <v>43811</v>
      </c>
      <c r="Q1037" s="3" t="s">
        <v>7834</v>
      </c>
    </row>
    <row r="1038" spans="1:17" ht="15" customHeight="1" x14ac:dyDescent="0.25">
      <c r="A1038" s="8" t="s">
        <v>927</v>
      </c>
      <c r="B1038" s="3" t="s">
        <v>154</v>
      </c>
      <c r="C1038" s="3" t="s">
        <v>4396</v>
      </c>
      <c r="D1038" s="3" t="str">
        <f t="shared" si="32"/>
        <v>Bebiana Galvão Pollock</v>
      </c>
      <c r="E1038" s="3">
        <f t="shared" ca="1" si="33"/>
        <v>0.81323922401264503</v>
      </c>
      <c r="F1038" s="31" t="s">
        <v>7776</v>
      </c>
      <c r="G1038" s="3" t="str">
        <f>Dados[[#This Row],[NOME]]&amp;Dados[[#This Row],[PROVEDOR]]</f>
        <v>Bebiana@yahoo.com</v>
      </c>
      <c r="H1038" s="14">
        <v>97</v>
      </c>
      <c r="I1038" s="3" t="str">
        <f>VLOOKUP(Dados[[#This Row],[PREFIXO]],DDD!A:C,2,0)</f>
        <v>Amazonas</v>
      </c>
      <c r="J1038" s="3" t="str">
        <f>VLOOKUP(Dados[[#This Row],[PREFIXO]],DDD!A:C,3,0)</f>
        <v>Norte</v>
      </c>
      <c r="K1038" s="3" t="str">
        <f>IF(Dados[[#This Row],[PREÇO ]]=2000,"Produto A",IF(Dados[[#This Row],[PREÇO ]]=1800,"Produto B","Produto C"))</f>
        <v>Produto A</v>
      </c>
      <c r="L1038" s="3" t="str">
        <f>IF(Dados[[#This Row],[Nº DE PARCELAS]]=1,"Boleto","Cartão de crédito")</f>
        <v>Boleto</v>
      </c>
      <c r="M1038" s="28">
        <v>2000</v>
      </c>
      <c r="N1038" s="5">
        <v>1</v>
      </c>
      <c r="O1038" s="3" t="str">
        <f>IF(Dados[[#This Row],[Nº DE PARCELAS]]=1,"À vista","À Prazo")</f>
        <v>À vista</v>
      </c>
      <c r="P1038" s="33">
        <v>43811</v>
      </c>
      <c r="Q1038" s="3" t="s">
        <v>7833</v>
      </c>
    </row>
    <row r="1039" spans="1:17" ht="15" customHeight="1" x14ac:dyDescent="0.25">
      <c r="A1039" s="8" t="s">
        <v>1830</v>
      </c>
      <c r="B1039" s="3" t="s">
        <v>288</v>
      </c>
      <c r="C1039" s="3" t="s">
        <v>4404</v>
      </c>
      <c r="D1039" s="3" t="str">
        <f t="shared" si="32"/>
        <v>Hawwá Peres Vaughn</v>
      </c>
      <c r="E1039" s="3">
        <f t="shared" ca="1" si="33"/>
        <v>0.31765832087825274</v>
      </c>
      <c r="F1039" s="13" t="s">
        <v>7774</v>
      </c>
      <c r="G1039" s="3" t="str">
        <f>Dados[[#This Row],[NOME]]&amp;Dados[[#This Row],[PROVEDOR]]</f>
        <v>Hawwá@hotmail.com</v>
      </c>
      <c r="H1039" s="14">
        <v>22</v>
      </c>
      <c r="I1039" s="3" t="str">
        <f>VLOOKUP(Dados[[#This Row],[PREFIXO]],DDD!A:C,2,0)</f>
        <v>Rio de Janeiro</v>
      </c>
      <c r="J1039" s="3" t="str">
        <f>VLOOKUP(Dados[[#This Row],[PREFIXO]],DDD!A:C,3,0)</f>
        <v>Sudeste</v>
      </c>
      <c r="K1039" s="3" t="str">
        <f>IF(Dados[[#This Row],[PREÇO ]]=2000,"Produto A",IF(Dados[[#This Row],[PREÇO ]]=1800,"Produto B","Produto C"))</f>
        <v>Produto B</v>
      </c>
      <c r="L1039" s="3" t="str">
        <f>IF(Dados[[#This Row],[Nº DE PARCELAS]]=1,"Boleto","Cartão de crédito")</f>
        <v>Cartão de crédito</v>
      </c>
      <c r="M1039" s="28">
        <v>1800</v>
      </c>
      <c r="N1039" s="5">
        <v>7</v>
      </c>
      <c r="O1039" s="3" t="str">
        <f>IF(Dados[[#This Row],[Nº DE PARCELAS]]=1,"À vista","À Prazo")</f>
        <v>À Prazo</v>
      </c>
      <c r="P1039" s="33">
        <v>43811</v>
      </c>
      <c r="Q1039" s="3" t="s">
        <v>7834</v>
      </c>
    </row>
    <row r="1040" spans="1:17" ht="15" customHeight="1" x14ac:dyDescent="0.25">
      <c r="A1040" s="8" t="s">
        <v>2042</v>
      </c>
      <c r="B1040" s="3" t="s">
        <v>114</v>
      </c>
      <c r="C1040" s="3" t="s">
        <v>4379</v>
      </c>
      <c r="D1040" s="3" t="str">
        <f t="shared" si="32"/>
        <v>Izadora Diegues Duncan</v>
      </c>
      <c r="E1040" s="3">
        <f t="shared" ca="1" si="33"/>
        <v>0.60214313885770743</v>
      </c>
      <c r="F1040" s="31" t="s">
        <v>7777</v>
      </c>
      <c r="G1040" s="3" t="str">
        <f>Dados[[#This Row],[NOME]]&amp;Dados[[#This Row],[PROVEDOR]]</f>
        <v>Izadora@ig.com</v>
      </c>
      <c r="H1040" s="14">
        <v>98</v>
      </c>
      <c r="I1040" s="3" t="str">
        <f>VLOOKUP(Dados[[#This Row],[PREFIXO]],DDD!A:C,2,0)</f>
        <v>Maranhão</v>
      </c>
      <c r="J1040" s="3" t="str">
        <f>VLOOKUP(Dados[[#This Row],[PREFIXO]],DDD!A:C,3,0)</f>
        <v>Nordeste</v>
      </c>
      <c r="K1040" s="3" t="str">
        <f>IF(Dados[[#This Row],[PREÇO ]]=2000,"Produto A",IF(Dados[[#This Row],[PREÇO ]]=1800,"Produto B","Produto C"))</f>
        <v>Produto B</v>
      </c>
      <c r="L1040" s="3" t="str">
        <f>IF(Dados[[#This Row],[Nº DE PARCELAS]]=1,"Boleto","Cartão de crédito")</f>
        <v>Cartão de crédito</v>
      </c>
      <c r="M1040" s="28">
        <v>1800</v>
      </c>
      <c r="N1040" s="5">
        <v>4</v>
      </c>
      <c r="O1040" s="3" t="str">
        <f>IF(Dados[[#This Row],[Nº DE PARCELAS]]=1,"À vista","À Prazo")</f>
        <v>À Prazo</v>
      </c>
      <c r="P1040" s="33">
        <v>43812</v>
      </c>
      <c r="Q1040" s="3" t="s">
        <v>7834</v>
      </c>
    </row>
    <row r="1041" spans="1:17" ht="15" customHeight="1" x14ac:dyDescent="0.25">
      <c r="A1041" s="8" t="s">
        <v>3273</v>
      </c>
      <c r="B1041" s="3" t="s">
        <v>191</v>
      </c>
      <c r="C1041" s="3" t="s">
        <v>4371</v>
      </c>
      <c r="D1041" s="3" t="str">
        <f t="shared" si="32"/>
        <v>Nikita Leite Atkinson</v>
      </c>
      <c r="E1041" s="3">
        <f t="shared" ca="1" si="33"/>
        <v>0.69444266587816772</v>
      </c>
      <c r="F1041" s="13" t="s">
        <v>7774</v>
      </c>
      <c r="G1041" s="3" t="str">
        <f>Dados[[#This Row],[NOME]]&amp;Dados[[#This Row],[PROVEDOR]]</f>
        <v>Nikita@hotmail.com</v>
      </c>
      <c r="H1041" s="14">
        <v>84</v>
      </c>
      <c r="I1041" s="3" t="str">
        <f>VLOOKUP(Dados[[#This Row],[PREFIXO]],DDD!A:C,2,0)</f>
        <v>Rio Grande do Norte</v>
      </c>
      <c r="J1041" s="3" t="str">
        <f>VLOOKUP(Dados[[#This Row],[PREFIXO]],DDD!A:C,3,0)</f>
        <v>Nordeste</v>
      </c>
      <c r="K1041" s="3" t="str">
        <f>IF(Dados[[#This Row],[PREÇO ]]=2000,"Produto A",IF(Dados[[#This Row],[PREÇO ]]=1800,"Produto B","Produto C"))</f>
        <v>Produto B</v>
      </c>
      <c r="L1041" s="3" t="str">
        <f>IF(Dados[[#This Row],[Nº DE PARCELAS]]=1,"Boleto","Cartão de crédito")</f>
        <v>Cartão de crédito</v>
      </c>
      <c r="M1041" s="28">
        <v>1800</v>
      </c>
      <c r="N1041" s="5">
        <v>3</v>
      </c>
      <c r="O1041" s="3" t="str">
        <f>IF(Dados[[#This Row],[Nº DE PARCELAS]]=1,"À vista","À Prazo")</f>
        <v>À Prazo</v>
      </c>
      <c r="P1041" s="33">
        <v>43812</v>
      </c>
      <c r="Q1041" s="3" t="s">
        <v>7831</v>
      </c>
    </row>
    <row r="1042" spans="1:17" ht="15" customHeight="1" x14ac:dyDescent="0.25">
      <c r="A1042" s="8" t="s">
        <v>2931</v>
      </c>
      <c r="B1042" s="3" t="s">
        <v>234</v>
      </c>
      <c r="C1042" s="3" t="s">
        <v>4379</v>
      </c>
      <c r="D1042" s="3" t="str">
        <f t="shared" si="32"/>
        <v>Marisa Miranda Duncan</v>
      </c>
      <c r="E1042" s="3">
        <f t="shared" ca="1" si="33"/>
        <v>0.18426813841084755</v>
      </c>
      <c r="F1042" s="31" t="s">
        <v>7777</v>
      </c>
      <c r="G1042" s="3" t="str">
        <f>Dados[[#This Row],[NOME]]&amp;Dados[[#This Row],[PROVEDOR]]</f>
        <v>Marisa@ig.com</v>
      </c>
      <c r="H1042" s="14">
        <v>24</v>
      </c>
      <c r="I1042" s="3" t="str">
        <f>VLOOKUP(Dados[[#This Row],[PREFIXO]],DDD!A:C,2,0)</f>
        <v>Rio de Janeiro</v>
      </c>
      <c r="J1042" s="3" t="str">
        <f>VLOOKUP(Dados[[#This Row],[PREFIXO]],DDD!A:C,3,0)</f>
        <v>Sudeste</v>
      </c>
      <c r="K1042" s="3" t="str">
        <f>IF(Dados[[#This Row],[PREÇO ]]=2000,"Produto A",IF(Dados[[#This Row],[PREÇO ]]=1800,"Produto B","Produto C"))</f>
        <v>Produto B</v>
      </c>
      <c r="L1042" s="3" t="str">
        <f>IF(Dados[[#This Row],[Nº DE PARCELAS]]=1,"Boleto","Cartão de crédito")</f>
        <v>Cartão de crédito</v>
      </c>
      <c r="M1042" s="28">
        <v>1800</v>
      </c>
      <c r="N1042" s="5">
        <v>4</v>
      </c>
      <c r="O1042" s="3" t="str">
        <f>IF(Dados[[#This Row],[Nº DE PARCELAS]]=1,"À vista","À Prazo")</f>
        <v>À Prazo</v>
      </c>
      <c r="P1042" s="33">
        <v>43812</v>
      </c>
      <c r="Q1042" s="3" t="s">
        <v>7834</v>
      </c>
    </row>
    <row r="1043" spans="1:17" ht="15" customHeight="1" x14ac:dyDescent="0.25">
      <c r="A1043" s="8" t="s">
        <v>440</v>
      </c>
      <c r="B1043" s="3" t="s">
        <v>52</v>
      </c>
      <c r="C1043" s="3" t="s">
        <v>4377</v>
      </c>
      <c r="D1043" s="3" t="str">
        <f t="shared" si="32"/>
        <v>Adely Batista Donovan</v>
      </c>
      <c r="E1043" s="3">
        <f t="shared" ca="1" si="33"/>
        <v>0.81227145895607789</v>
      </c>
      <c r="F1043" s="31" t="s">
        <v>7776</v>
      </c>
      <c r="G1043" s="3" t="str">
        <f>Dados[[#This Row],[NOME]]&amp;Dados[[#This Row],[PROVEDOR]]</f>
        <v>Adely@yahoo.com</v>
      </c>
      <c r="H1043" s="14">
        <v>85</v>
      </c>
      <c r="I1043" s="3" t="str">
        <f>VLOOKUP(Dados[[#This Row],[PREFIXO]],DDD!A:C,2,0)</f>
        <v>Ceará</v>
      </c>
      <c r="J1043" s="3" t="str">
        <f>VLOOKUP(Dados[[#This Row],[PREFIXO]],DDD!A:C,3,0)</f>
        <v>Nordeste</v>
      </c>
      <c r="K1043" s="3" t="str">
        <f>IF(Dados[[#This Row],[PREÇO ]]=2000,"Produto A",IF(Dados[[#This Row],[PREÇO ]]=1800,"Produto B","Produto C"))</f>
        <v>Produto A</v>
      </c>
      <c r="L1043" s="3" t="str">
        <f>IF(Dados[[#This Row],[Nº DE PARCELAS]]=1,"Boleto","Cartão de crédito")</f>
        <v>Boleto</v>
      </c>
      <c r="M1043" s="28">
        <v>2000</v>
      </c>
      <c r="N1043" s="5">
        <v>1</v>
      </c>
      <c r="O1043" s="3" t="str">
        <f>IF(Dados[[#This Row],[Nº DE PARCELAS]]=1,"À vista","À Prazo")</f>
        <v>À vista</v>
      </c>
      <c r="P1043" s="33">
        <v>43813</v>
      </c>
      <c r="Q1043" s="3" t="s">
        <v>7832</v>
      </c>
    </row>
    <row r="1044" spans="1:17" ht="15" customHeight="1" x14ac:dyDescent="0.25">
      <c r="A1044" s="8" t="s">
        <v>3654</v>
      </c>
      <c r="B1044" s="3" t="s">
        <v>186</v>
      </c>
      <c r="C1044" s="3" t="s">
        <v>4400</v>
      </c>
      <c r="D1044" s="3" t="str">
        <f t="shared" si="32"/>
        <v>Sadiya Kremer Saunders</v>
      </c>
      <c r="E1044" s="3">
        <f t="shared" ca="1" si="33"/>
        <v>0.14805138528100326</v>
      </c>
      <c r="F1044" s="13" t="s">
        <v>7774</v>
      </c>
      <c r="G1044" s="3" t="str">
        <f>Dados[[#This Row],[NOME]]&amp;Dados[[#This Row],[PROVEDOR]]</f>
        <v>Sadiya@hotmail.com</v>
      </c>
      <c r="H1044" s="14">
        <v>27</v>
      </c>
      <c r="I1044" s="3" t="str">
        <f>VLOOKUP(Dados[[#This Row],[PREFIXO]],DDD!A:C,2,0)</f>
        <v>Espírito Santo</v>
      </c>
      <c r="J1044" s="3" t="str">
        <f>VLOOKUP(Dados[[#This Row],[PREFIXO]],DDD!A:C,3,0)</f>
        <v>Sudeste</v>
      </c>
      <c r="K1044" s="3" t="str">
        <f>IF(Dados[[#This Row],[PREÇO ]]=2000,"Produto A",IF(Dados[[#This Row],[PREÇO ]]=1800,"Produto B","Produto C"))</f>
        <v>Produto B</v>
      </c>
      <c r="L1044" s="3" t="str">
        <f>IF(Dados[[#This Row],[Nº DE PARCELAS]]=1,"Boleto","Cartão de crédito")</f>
        <v>Cartão de crédito</v>
      </c>
      <c r="M1044" s="28">
        <v>1800</v>
      </c>
      <c r="N1044" s="5">
        <v>5</v>
      </c>
      <c r="O1044" s="3" t="str">
        <f>IF(Dados[[#This Row],[Nº DE PARCELAS]]=1,"À vista","À Prazo")</f>
        <v>À Prazo</v>
      </c>
      <c r="P1044" s="33">
        <v>43813</v>
      </c>
      <c r="Q1044" s="3" t="s">
        <v>7833</v>
      </c>
    </row>
    <row r="1045" spans="1:17" ht="15" customHeight="1" x14ac:dyDescent="0.25">
      <c r="A1045" s="8" t="s">
        <v>2292</v>
      </c>
      <c r="B1045" s="3" t="s">
        <v>364</v>
      </c>
      <c r="C1045" s="3" t="s">
        <v>4399</v>
      </c>
      <c r="D1045" s="3" t="str">
        <f t="shared" si="32"/>
        <v>Kássya Tunes Reese</v>
      </c>
      <c r="E1045" s="3">
        <f t="shared" ca="1" si="33"/>
        <v>0.29567818357660203</v>
      </c>
      <c r="F1045" s="31" t="s">
        <v>7776</v>
      </c>
      <c r="G1045" s="3" t="str">
        <f>Dados[[#This Row],[NOME]]&amp;Dados[[#This Row],[PROVEDOR]]</f>
        <v>Kássya@yahoo.com</v>
      </c>
      <c r="H1045" s="14">
        <v>99</v>
      </c>
      <c r="I1045" s="3" t="str">
        <f>VLOOKUP(Dados[[#This Row],[PREFIXO]],DDD!A:C,2,0)</f>
        <v>Maranhão</v>
      </c>
      <c r="J1045" s="3" t="str">
        <f>VLOOKUP(Dados[[#This Row],[PREFIXO]],DDD!A:C,3,0)</f>
        <v>Nordeste</v>
      </c>
      <c r="K1045" s="3" t="str">
        <f>IF(Dados[[#This Row],[PREÇO ]]=2000,"Produto A",IF(Dados[[#This Row],[PREÇO ]]=1800,"Produto B","Produto C"))</f>
        <v>Produto B</v>
      </c>
      <c r="L1045" s="3" t="str">
        <f>IF(Dados[[#This Row],[Nº DE PARCELAS]]=1,"Boleto","Cartão de crédito")</f>
        <v>Cartão de crédito</v>
      </c>
      <c r="M1045" s="28">
        <v>1800</v>
      </c>
      <c r="N1045" s="5">
        <v>6</v>
      </c>
      <c r="O1045" s="3" t="str">
        <f>IF(Dados[[#This Row],[Nº DE PARCELAS]]=1,"À vista","À Prazo")</f>
        <v>À Prazo</v>
      </c>
      <c r="P1045" s="33">
        <v>43813</v>
      </c>
      <c r="Q1045" s="3" t="s">
        <v>7834</v>
      </c>
    </row>
    <row r="1046" spans="1:17" ht="15" customHeight="1" x14ac:dyDescent="0.25">
      <c r="A1046" s="8" t="s">
        <v>1451</v>
      </c>
      <c r="B1046" s="3" t="s">
        <v>294</v>
      </c>
      <c r="C1046" s="3" t="s">
        <v>4377</v>
      </c>
      <c r="D1046" s="3" t="str">
        <f t="shared" si="32"/>
        <v>Elikya Pinheiro Donovan</v>
      </c>
      <c r="E1046" s="3">
        <f t="shared" ca="1" si="33"/>
        <v>0.19238241264284717</v>
      </c>
      <c r="F1046" s="13" t="s">
        <v>7774</v>
      </c>
      <c r="G1046" s="3" t="str">
        <f>Dados[[#This Row],[NOME]]&amp;Dados[[#This Row],[PROVEDOR]]</f>
        <v>Elikya@hotmail.com</v>
      </c>
      <c r="H1046" s="14">
        <v>86</v>
      </c>
      <c r="I1046" s="3" t="str">
        <f>VLOOKUP(Dados[[#This Row],[PREFIXO]],DDD!A:C,2,0)</f>
        <v>Piauí</v>
      </c>
      <c r="J1046" s="3" t="str">
        <f>VLOOKUP(Dados[[#This Row],[PREFIXO]],DDD!A:C,3,0)</f>
        <v>Nordeste</v>
      </c>
      <c r="K1046" s="3" t="str">
        <f>IF(Dados[[#This Row],[PREÇO ]]=2000,"Produto A",IF(Dados[[#This Row],[PREÇO ]]=1800,"Produto B","Produto C"))</f>
        <v>Produto A</v>
      </c>
      <c r="L1046" s="3" t="str">
        <f>IF(Dados[[#This Row],[Nº DE PARCELAS]]=1,"Boleto","Cartão de crédito")</f>
        <v>Cartão de crédito</v>
      </c>
      <c r="M1046" s="28">
        <v>2000</v>
      </c>
      <c r="N1046" s="5">
        <v>2</v>
      </c>
      <c r="O1046" s="3" t="str">
        <f>IF(Dados[[#This Row],[Nº DE PARCELAS]]=1,"À vista","À Prazo")</f>
        <v>À Prazo</v>
      </c>
      <c r="P1046" s="33">
        <v>43814</v>
      </c>
      <c r="Q1046" s="3" t="s">
        <v>7834</v>
      </c>
    </row>
    <row r="1047" spans="1:17" ht="15" customHeight="1" x14ac:dyDescent="0.25">
      <c r="A1047" s="8" t="s">
        <v>3774</v>
      </c>
      <c r="B1047" s="3" t="s">
        <v>306</v>
      </c>
      <c r="C1047" s="3" t="s">
        <v>4395</v>
      </c>
      <c r="D1047" s="3" t="str">
        <f t="shared" si="32"/>
        <v>Shantel Quaresma Stack</v>
      </c>
      <c r="E1047" s="3">
        <f t="shared" ca="1" si="33"/>
        <v>0.6285445885651979</v>
      </c>
      <c r="F1047" s="31" t="s">
        <v>7777</v>
      </c>
      <c r="G1047" s="3" t="str">
        <f>Dados[[#This Row],[NOME]]&amp;Dados[[#This Row],[PROVEDOR]]</f>
        <v>Shantel@ig.com</v>
      </c>
      <c r="H1047" s="14">
        <v>28</v>
      </c>
      <c r="I1047" s="3" t="str">
        <f>VLOOKUP(Dados[[#This Row],[PREFIXO]],DDD!A:C,2,0)</f>
        <v>Espírito Santo</v>
      </c>
      <c r="J1047" s="3" t="str">
        <f>VLOOKUP(Dados[[#This Row],[PREFIXO]],DDD!A:C,3,0)</f>
        <v>Sudeste</v>
      </c>
      <c r="K1047" s="3" t="str">
        <f>IF(Dados[[#This Row],[PREÇO ]]=2000,"Produto A",IF(Dados[[#This Row],[PREÇO ]]=1800,"Produto B","Produto C"))</f>
        <v>Produto A</v>
      </c>
      <c r="L1047" s="3" t="str">
        <f>IF(Dados[[#This Row],[Nº DE PARCELAS]]=1,"Boleto","Cartão de crédito")</f>
        <v>Boleto</v>
      </c>
      <c r="M1047" s="28">
        <v>2000</v>
      </c>
      <c r="N1047" s="5">
        <v>1</v>
      </c>
      <c r="O1047" s="3" t="str">
        <f>IF(Dados[[#This Row],[Nº DE PARCELAS]]=1,"À vista","À Prazo")</f>
        <v>À vista</v>
      </c>
      <c r="P1047" s="33">
        <v>43814</v>
      </c>
      <c r="Q1047" s="3" t="s">
        <v>7832</v>
      </c>
    </row>
    <row r="1048" spans="1:17" ht="15" customHeight="1" x14ac:dyDescent="0.25">
      <c r="A1048" s="8" t="s">
        <v>4350</v>
      </c>
      <c r="B1048" s="3" t="s">
        <v>110</v>
      </c>
      <c r="C1048" s="3" t="s">
        <v>4394</v>
      </c>
      <c r="D1048" s="3" t="str">
        <f t="shared" si="32"/>
        <v>Zoé Dambros O’Connell</v>
      </c>
      <c r="E1048" s="3">
        <f t="shared" ca="1" si="33"/>
        <v>0.19777768857486377</v>
      </c>
      <c r="F1048" s="31" t="s">
        <v>7776</v>
      </c>
      <c r="G1048" s="3" t="str">
        <f>Dados[[#This Row],[NOME]]&amp;Dados[[#This Row],[PROVEDOR]]</f>
        <v>Zoé@yahoo.com</v>
      </c>
      <c r="H1048" s="14">
        <v>11</v>
      </c>
      <c r="I1048" s="3" t="str">
        <f>VLOOKUP(Dados[[#This Row],[PREFIXO]],DDD!A:C,2,0)</f>
        <v>São Paulo</v>
      </c>
      <c r="J1048" s="3" t="str">
        <f>VLOOKUP(Dados[[#This Row],[PREFIXO]],DDD!A:C,3,0)</f>
        <v>Sudeste</v>
      </c>
      <c r="K1048" s="3" t="str">
        <f>IF(Dados[[#This Row],[PREÇO ]]=2000,"Produto A",IF(Dados[[#This Row],[PREÇO ]]=1800,"Produto B","Produto C"))</f>
        <v>Produto B</v>
      </c>
      <c r="L1048" s="3" t="str">
        <f>IF(Dados[[#This Row],[Nº DE PARCELAS]]=1,"Boleto","Cartão de crédito")</f>
        <v>Cartão de crédito</v>
      </c>
      <c r="M1048" s="28">
        <v>1800</v>
      </c>
      <c r="N1048" s="5">
        <v>4</v>
      </c>
      <c r="O1048" s="3" t="str">
        <f>IF(Dados[[#This Row],[Nº DE PARCELAS]]=1,"À vista","À Prazo")</f>
        <v>À Prazo</v>
      </c>
      <c r="P1048" s="33">
        <v>43814</v>
      </c>
      <c r="Q1048" s="3" t="s">
        <v>7834</v>
      </c>
    </row>
    <row r="1049" spans="1:17" ht="15" customHeight="1" x14ac:dyDescent="0.25">
      <c r="A1049" s="8" t="s">
        <v>3602</v>
      </c>
      <c r="B1049" s="3" t="s">
        <v>134</v>
      </c>
      <c r="C1049" s="3" t="s">
        <v>4387</v>
      </c>
      <c r="D1049" s="3" t="str">
        <f t="shared" si="32"/>
        <v>Rosarin Ferro Kerr</v>
      </c>
      <c r="E1049" s="3">
        <f t="shared" ca="1" si="33"/>
        <v>0.66969564717466368</v>
      </c>
      <c r="F1049" s="13" t="s">
        <v>7774</v>
      </c>
      <c r="G1049" s="3" t="str">
        <f>Dados[[#This Row],[NOME]]&amp;Dados[[#This Row],[PROVEDOR]]</f>
        <v>Rosarin@hotmail.com</v>
      </c>
      <c r="H1049" s="14">
        <v>87</v>
      </c>
      <c r="I1049" s="3" t="str">
        <f>VLOOKUP(Dados[[#This Row],[PREFIXO]],DDD!A:C,2,0)</f>
        <v>Pernambuco</v>
      </c>
      <c r="J1049" s="3" t="str">
        <f>VLOOKUP(Dados[[#This Row],[PREFIXO]],DDD!A:C,3,0)</f>
        <v>Nordeste</v>
      </c>
      <c r="K1049" s="3" t="str">
        <f>IF(Dados[[#This Row],[PREÇO ]]=2000,"Produto A",IF(Dados[[#This Row],[PREÇO ]]=1800,"Produto B","Produto C"))</f>
        <v>Produto B</v>
      </c>
      <c r="L1049" s="3" t="str">
        <f>IF(Dados[[#This Row],[Nº DE PARCELAS]]=1,"Boleto","Cartão de crédito")</f>
        <v>Cartão de crédito</v>
      </c>
      <c r="M1049" s="28">
        <v>1800</v>
      </c>
      <c r="N1049" s="5">
        <v>7</v>
      </c>
      <c r="O1049" s="3" t="str">
        <f>IF(Dados[[#This Row],[Nº DE PARCELAS]]=1,"À vista","À Prazo")</f>
        <v>À Prazo</v>
      </c>
      <c r="P1049" s="33">
        <v>43815</v>
      </c>
      <c r="Q1049" s="3" t="s">
        <v>7832</v>
      </c>
    </row>
    <row r="1050" spans="1:17" ht="15" customHeight="1" x14ac:dyDescent="0.25">
      <c r="A1050" s="8" t="s">
        <v>1966</v>
      </c>
      <c r="B1050" s="3" t="s">
        <v>38</v>
      </c>
      <c r="C1050" s="3" t="s">
        <v>4385</v>
      </c>
      <c r="D1050" s="3" t="str">
        <f t="shared" si="32"/>
        <v>Ingrid Auth Hahn</v>
      </c>
      <c r="E1050" s="3">
        <f t="shared" ca="1" si="33"/>
        <v>0.21491725990622501</v>
      </c>
      <c r="F1050" s="13" t="s">
        <v>7774</v>
      </c>
      <c r="G1050" s="3" t="str">
        <f>Dados[[#This Row],[NOME]]&amp;Dados[[#This Row],[PROVEDOR]]</f>
        <v>Ingrid@hotmail.com</v>
      </c>
      <c r="H1050" s="14">
        <v>31</v>
      </c>
      <c r="I1050" s="3" t="str">
        <f>VLOOKUP(Dados[[#This Row],[PREFIXO]],DDD!A:C,2,0)</f>
        <v>Minas Gerais</v>
      </c>
      <c r="J1050" s="3" t="str">
        <f>VLOOKUP(Dados[[#This Row],[PREFIXO]],DDD!A:C,3,0)</f>
        <v>Sudeste</v>
      </c>
      <c r="K1050" s="3" t="str">
        <f>IF(Dados[[#This Row],[PREÇO ]]=2000,"Produto A",IF(Dados[[#This Row],[PREÇO ]]=1800,"Produto B","Produto C"))</f>
        <v>Produto A</v>
      </c>
      <c r="L1050" s="3" t="str">
        <f>IF(Dados[[#This Row],[Nº DE PARCELAS]]=1,"Boleto","Cartão de crédito")</f>
        <v>Boleto</v>
      </c>
      <c r="M1050" s="28">
        <v>2000</v>
      </c>
      <c r="N1050" s="5">
        <v>1</v>
      </c>
      <c r="O1050" s="3" t="str">
        <f>IF(Dados[[#This Row],[Nº DE PARCELAS]]=1,"À vista","À Prazo")</f>
        <v>À vista</v>
      </c>
      <c r="P1050" s="33">
        <v>43815</v>
      </c>
      <c r="Q1050" s="3" t="s">
        <v>7832</v>
      </c>
    </row>
    <row r="1051" spans="1:17" ht="15" customHeight="1" x14ac:dyDescent="0.25">
      <c r="A1051" s="8" t="s">
        <v>617</v>
      </c>
      <c r="B1051" s="3" t="s">
        <v>229</v>
      </c>
      <c r="C1051" s="3" t="s">
        <v>4397</v>
      </c>
      <c r="D1051" s="3" t="str">
        <f t="shared" si="32"/>
        <v>Alyona Menezes Shaw</v>
      </c>
      <c r="E1051" s="3">
        <f t="shared" ca="1" si="33"/>
        <v>0.64805905508355222</v>
      </c>
      <c r="F1051" s="31" t="s">
        <v>7776</v>
      </c>
      <c r="G1051" s="3" t="str">
        <f>Dados[[#This Row],[NOME]]&amp;Dados[[#This Row],[PROVEDOR]]</f>
        <v>Alyona@yahoo.com</v>
      </c>
      <c r="H1051" s="14">
        <v>12</v>
      </c>
      <c r="I1051" s="3" t="str">
        <f>VLOOKUP(Dados[[#This Row],[PREFIXO]],DDD!A:C,2,0)</f>
        <v>São Paulo</v>
      </c>
      <c r="J1051" s="3" t="str">
        <f>VLOOKUP(Dados[[#This Row],[PREFIXO]],DDD!A:C,3,0)</f>
        <v>Sudeste</v>
      </c>
      <c r="K1051" s="3" t="str">
        <f>IF(Dados[[#This Row],[PREÇO ]]=2000,"Produto A",IF(Dados[[#This Row],[PREÇO ]]=1800,"Produto B","Produto C"))</f>
        <v>Produto C</v>
      </c>
      <c r="L1051" s="3" t="str">
        <f>IF(Dados[[#This Row],[Nº DE PARCELAS]]=1,"Boleto","Cartão de crédito")</f>
        <v>Cartão de crédito</v>
      </c>
      <c r="M1051" s="28">
        <v>1500</v>
      </c>
      <c r="N1051" s="5">
        <v>8</v>
      </c>
      <c r="O1051" s="3" t="str">
        <f>IF(Dados[[#This Row],[Nº DE PARCELAS]]=1,"À vista","À Prazo")</f>
        <v>À Prazo</v>
      </c>
      <c r="P1051" s="33">
        <v>43815</v>
      </c>
      <c r="Q1051" s="3" t="s">
        <v>7833</v>
      </c>
    </row>
    <row r="1052" spans="1:17" ht="15" customHeight="1" x14ac:dyDescent="0.25">
      <c r="A1052" s="8" t="s">
        <v>1250</v>
      </c>
      <c r="B1052" s="3" t="s">
        <v>93</v>
      </c>
      <c r="C1052" s="3" t="s">
        <v>4371</v>
      </c>
      <c r="D1052" s="3" t="str">
        <f t="shared" si="32"/>
        <v>Daryna Cerejeira Atkinson</v>
      </c>
      <c r="E1052" s="3">
        <f t="shared" ca="1" si="33"/>
        <v>9.360328496309811E-2</v>
      </c>
      <c r="F1052" s="31" t="s">
        <v>7775</v>
      </c>
      <c r="G1052" s="3" t="str">
        <f>Dados[[#This Row],[NOME]]&amp;Dados[[#This Row],[PROVEDOR]]</f>
        <v>Daryna@gmail.com</v>
      </c>
      <c r="H1052" s="14">
        <v>32</v>
      </c>
      <c r="I1052" s="3" t="str">
        <f>VLOOKUP(Dados[[#This Row],[PREFIXO]],DDD!A:C,2,0)</f>
        <v>Minas Gerais</v>
      </c>
      <c r="J1052" s="3" t="str">
        <f>VLOOKUP(Dados[[#This Row],[PREFIXO]],DDD!A:C,3,0)</f>
        <v>Sudeste</v>
      </c>
      <c r="K1052" s="3" t="str">
        <f>IF(Dados[[#This Row],[PREÇO ]]=2000,"Produto A",IF(Dados[[#This Row],[PREÇO ]]=1800,"Produto B","Produto C"))</f>
        <v>Produto A</v>
      </c>
      <c r="L1052" s="3" t="str">
        <f>IF(Dados[[#This Row],[Nº DE PARCELAS]]=1,"Boleto","Cartão de crédito")</f>
        <v>Boleto</v>
      </c>
      <c r="M1052" s="28">
        <v>2000</v>
      </c>
      <c r="N1052" s="5">
        <v>1</v>
      </c>
      <c r="O1052" s="3" t="str">
        <f>IF(Dados[[#This Row],[Nº DE PARCELAS]]=1,"À vista","À Prazo")</f>
        <v>À vista</v>
      </c>
      <c r="P1052" s="33">
        <v>43816</v>
      </c>
      <c r="Q1052" s="3" t="s">
        <v>7834</v>
      </c>
    </row>
    <row r="1053" spans="1:17" ht="15" customHeight="1" x14ac:dyDescent="0.25">
      <c r="A1053" s="8" t="s">
        <v>4225</v>
      </c>
      <c r="B1053" s="3" t="s">
        <v>371</v>
      </c>
      <c r="C1053" s="3" t="s">
        <v>4386</v>
      </c>
      <c r="D1053" s="3" t="str">
        <f t="shared" si="32"/>
        <v>Yahvi Valverde Higgins</v>
      </c>
      <c r="E1053" s="3">
        <f t="shared" ca="1" si="33"/>
        <v>0.24117032740248823</v>
      </c>
      <c r="F1053" s="13" t="s">
        <v>7774</v>
      </c>
      <c r="G1053" s="3" t="str">
        <f>Dados[[#This Row],[NOME]]&amp;Dados[[#This Row],[PROVEDOR]]</f>
        <v>Yahvi@hotmail.com</v>
      </c>
      <c r="H1053" s="14">
        <v>13</v>
      </c>
      <c r="I1053" s="3" t="str">
        <f>VLOOKUP(Dados[[#This Row],[PREFIXO]],DDD!A:C,2,0)</f>
        <v>São Paulo</v>
      </c>
      <c r="J1053" s="3" t="str">
        <f>VLOOKUP(Dados[[#This Row],[PREFIXO]],DDD!A:C,3,0)</f>
        <v>Sudeste</v>
      </c>
      <c r="K1053" s="3" t="str">
        <f>IF(Dados[[#This Row],[PREÇO ]]=2000,"Produto A",IF(Dados[[#This Row],[PREÇO ]]=1800,"Produto B","Produto C"))</f>
        <v>Produto C</v>
      </c>
      <c r="L1053" s="3" t="str">
        <f>IF(Dados[[#This Row],[Nº DE PARCELAS]]=1,"Boleto","Cartão de crédito")</f>
        <v>Cartão de crédito</v>
      </c>
      <c r="M1053" s="28">
        <v>1500</v>
      </c>
      <c r="N1053" s="5">
        <v>9</v>
      </c>
      <c r="O1053" s="3" t="str">
        <f>IF(Dados[[#This Row],[Nº DE PARCELAS]]=1,"À vista","À Prazo")</f>
        <v>À Prazo</v>
      </c>
      <c r="P1053" s="33">
        <v>43816</v>
      </c>
      <c r="Q1053" s="3" t="s">
        <v>7834</v>
      </c>
    </row>
    <row r="1054" spans="1:17" ht="15" customHeight="1" x14ac:dyDescent="0.25">
      <c r="A1054" s="8" t="s">
        <v>3187</v>
      </c>
      <c r="B1054" s="3" t="s">
        <v>105</v>
      </c>
      <c r="C1054" s="3" t="s">
        <v>4401</v>
      </c>
      <c r="D1054" s="3" t="str">
        <f t="shared" si="32"/>
        <v>Naylah Couto Salisbury</v>
      </c>
      <c r="E1054" s="3">
        <f t="shared" ca="1" si="33"/>
        <v>0.58297437127839014</v>
      </c>
      <c r="F1054" s="31" t="s">
        <v>7776</v>
      </c>
      <c r="G1054" s="3" t="str">
        <f>Dados[[#This Row],[NOME]]&amp;Dados[[#This Row],[PROVEDOR]]</f>
        <v>Naylah@yahoo.com</v>
      </c>
      <c r="H1054" s="14">
        <v>88</v>
      </c>
      <c r="I1054" s="3" t="str">
        <f>VLOOKUP(Dados[[#This Row],[PREFIXO]],DDD!A:C,2,0)</f>
        <v>Ceará</v>
      </c>
      <c r="J1054" s="3" t="str">
        <f>VLOOKUP(Dados[[#This Row],[PREFIXO]],DDD!A:C,3,0)</f>
        <v>Nordeste</v>
      </c>
      <c r="K1054" s="3" t="str">
        <f>IF(Dados[[#This Row],[PREÇO ]]=2000,"Produto A",IF(Dados[[#This Row],[PREÇO ]]=1800,"Produto B","Produto C"))</f>
        <v>Produto B</v>
      </c>
      <c r="L1054" s="3" t="str">
        <f>IF(Dados[[#This Row],[Nº DE PARCELAS]]=1,"Boleto","Cartão de crédito")</f>
        <v>Cartão de crédito</v>
      </c>
      <c r="M1054" s="28">
        <v>1800</v>
      </c>
      <c r="N1054" s="5">
        <v>7</v>
      </c>
      <c r="O1054" s="3" t="str">
        <f>IF(Dados[[#This Row],[Nº DE PARCELAS]]=1,"À vista","À Prazo")</f>
        <v>À Prazo</v>
      </c>
      <c r="P1054" s="33">
        <v>43816</v>
      </c>
      <c r="Q1054" s="3" t="s">
        <v>7833</v>
      </c>
    </row>
    <row r="1055" spans="1:17" ht="15" customHeight="1" x14ac:dyDescent="0.25">
      <c r="A1055" s="8" t="s">
        <v>3589</v>
      </c>
      <c r="B1055" s="3" t="s">
        <v>121</v>
      </c>
      <c r="C1055" s="3" t="s">
        <v>4375</v>
      </c>
      <c r="D1055" s="3" t="str">
        <f t="shared" si="32"/>
        <v>Romina Encarnação Costello</v>
      </c>
      <c r="E1055" s="3">
        <f t="shared" ca="1" si="33"/>
        <v>0.37565571370192763</v>
      </c>
      <c r="F1055" s="31" t="s">
        <v>7777</v>
      </c>
      <c r="G1055" s="3" t="str">
        <f>Dados[[#This Row],[NOME]]&amp;Dados[[#This Row],[PROVEDOR]]</f>
        <v>Romina@ig.com</v>
      </c>
      <c r="H1055" s="14">
        <v>33</v>
      </c>
      <c r="I1055" s="3" t="str">
        <f>VLOOKUP(Dados[[#This Row],[PREFIXO]],DDD!A:C,2,0)</f>
        <v>Minas Gerais</v>
      </c>
      <c r="J1055" s="3" t="str">
        <f>VLOOKUP(Dados[[#This Row],[PREFIXO]],DDD!A:C,3,0)</f>
        <v>Sudeste</v>
      </c>
      <c r="K1055" s="3" t="str">
        <f>IF(Dados[[#This Row],[PREÇO ]]=2000,"Produto A",IF(Dados[[#This Row],[PREÇO ]]=1800,"Produto B","Produto C"))</f>
        <v>Produto A</v>
      </c>
      <c r="L1055" s="3" t="str">
        <f>IF(Dados[[#This Row],[Nº DE PARCELAS]]=1,"Boleto","Cartão de crédito")</f>
        <v>Boleto</v>
      </c>
      <c r="M1055" s="28">
        <v>2000</v>
      </c>
      <c r="N1055" s="5">
        <v>1</v>
      </c>
      <c r="O1055" s="3" t="str">
        <f>IF(Dados[[#This Row],[Nº DE PARCELAS]]=1,"À vista","À Prazo")</f>
        <v>À vista</v>
      </c>
      <c r="P1055" s="33">
        <v>43817</v>
      </c>
      <c r="Q1055" s="3" t="s">
        <v>7833</v>
      </c>
    </row>
    <row r="1056" spans="1:17" ht="15" customHeight="1" x14ac:dyDescent="0.25">
      <c r="A1056" s="8" t="s">
        <v>2058</v>
      </c>
      <c r="B1056" s="3" t="s">
        <v>130</v>
      </c>
      <c r="C1056" s="3" t="s">
        <v>4399</v>
      </c>
      <c r="D1056" s="3" t="str">
        <f t="shared" si="32"/>
        <v>Jaiane Farias Reese</v>
      </c>
      <c r="E1056" s="3">
        <f t="shared" ca="1" si="33"/>
        <v>0.22456238452976052</v>
      </c>
      <c r="F1056" s="13" t="s">
        <v>7774</v>
      </c>
      <c r="G1056" s="3" t="str">
        <f>Dados[[#This Row],[NOME]]&amp;Dados[[#This Row],[PROVEDOR]]</f>
        <v>Jaiane@hotmail.com</v>
      </c>
      <c r="H1056" s="14">
        <v>89</v>
      </c>
      <c r="I1056" s="3" t="str">
        <f>VLOOKUP(Dados[[#This Row],[PREFIXO]],DDD!A:C,2,0)</f>
        <v>Piauí</v>
      </c>
      <c r="J1056" s="3" t="str">
        <f>VLOOKUP(Dados[[#This Row],[PREFIXO]],DDD!A:C,3,0)</f>
        <v>Nordeste</v>
      </c>
      <c r="K1056" s="3" t="str">
        <f>IF(Dados[[#This Row],[PREÇO ]]=2000,"Produto A",IF(Dados[[#This Row],[PREÇO ]]=1800,"Produto B","Produto C"))</f>
        <v>Produto A</v>
      </c>
      <c r="L1056" s="3" t="str">
        <f>IF(Dados[[#This Row],[Nº DE PARCELAS]]=1,"Boleto","Cartão de crédito")</f>
        <v>Boleto</v>
      </c>
      <c r="M1056" s="28">
        <v>2000</v>
      </c>
      <c r="N1056" s="5">
        <v>1</v>
      </c>
      <c r="O1056" s="3" t="str">
        <f>IF(Dados[[#This Row],[Nº DE PARCELAS]]=1,"À vista","À Prazo")</f>
        <v>À vista</v>
      </c>
      <c r="P1056" s="33">
        <v>43817</v>
      </c>
      <c r="Q1056" s="3" t="s">
        <v>7834</v>
      </c>
    </row>
    <row r="1057" spans="1:17" ht="15" customHeight="1" x14ac:dyDescent="0.25">
      <c r="A1057" s="8" t="s">
        <v>2200</v>
      </c>
      <c r="B1057" s="3" t="s">
        <v>272</v>
      </c>
      <c r="C1057" s="3" t="s">
        <v>4385</v>
      </c>
      <c r="D1057" s="3" t="str">
        <f t="shared" si="32"/>
        <v>Josianne Parreira Hahn</v>
      </c>
      <c r="E1057" s="3">
        <f t="shared" ca="1" si="33"/>
        <v>0.40940529323379571</v>
      </c>
      <c r="F1057" s="31" t="s">
        <v>7775</v>
      </c>
      <c r="G1057" s="3" t="str">
        <f>Dados[[#This Row],[NOME]]&amp;Dados[[#This Row],[PROVEDOR]]</f>
        <v>Josianne@gmail.com</v>
      </c>
      <c r="H1057" s="14">
        <v>14</v>
      </c>
      <c r="I1057" s="3" t="str">
        <f>VLOOKUP(Dados[[#This Row],[PREFIXO]],DDD!A:C,2,0)</f>
        <v>São Paulo</v>
      </c>
      <c r="J1057" s="3" t="str">
        <f>VLOOKUP(Dados[[#This Row],[PREFIXO]],DDD!A:C,3,0)</f>
        <v>Sudeste</v>
      </c>
      <c r="K1057" s="3" t="str">
        <f>IF(Dados[[#This Row],[PREÇO ]]=2000,"Produto A",IF(Dados[[#This Row],[PREÇO ]]=1800,"Produto B","Produto C"))</f>
        <v>Produto C</v>
      </c>
      <c r="L1057" s="3" t="str">
        <f>IF(Dados[[#This Row],[Nº DE PARCELAS]]=1,"Boleto","Cartão de crédito")</f>
        <v>Cartão de crédito</v>
      </c>
      <c r="M1057" s="28">
        <v>1500</v>
      </c>
      <c r="N1057" s="5">
        <v>9</v>
      </c>
      <c r="O1057" s="3" t="str">
        <f>IF(Dados[[#This Row],[Nº DE PARCELAS]]=1,"À vista","À Prazo")</f>
        <v>À Prazo</v>
      </c>
      <c r="P1057" s="33">
        <v>43817</v>
      </c>
      <c r="Q1057" s="3" t="s">
        <v>7834</v>
      </c>
    </row>
    <row r="1058" spans="1:17" ht="15" customHeight="1" x14ac:dyDescent="0.25">
      <c r="A1058" s="8" t="s">
        <v>2093</v>
      </c>
      <c r="B1058" s="3" t="s">
        <v>165</v>
      </c>
      <c r="C1058" s="3" t="s">
        <v>4395</v>
      </c>
      <c r="D1058" s="3" t="str">
        <f t="shared" si="32"/>
        <v>Japjot Guarato Stack</v>
      </c>
      <c r="E1058" s="3">
        <f t="shared" ca="1" si="33"/>
        <v>0.31565089845845851</v>
      </c>
      <c r="F1058" s="31" t="s">
        <v>7776</v>
      </c>
      <c r="G1058" s="3" t="str">
        <f>Dados[[#This Row],[NOME]]&amp;Dados[[#This Row],[PROVEDOR]]</f>
        <v>Japjot@yahoo.com</v>
      </c>
      <c r="H1058" s="14">
        <v>34</v>
      </c>
      <c r="I1058" s="3" t="str">
        <f>VLOOKUP(Dados[[#This Row],[PREFIXO]],DDD!A:C,2,0)</f>
        <v>Minas Gerais</v>
      </c>
      <c r="J1058" s="3" t="str">
        <f>VLOOKUP(Dados[[#This Row],[PREFIXO]],DDD!A:C,3,0)</f>
        <v>Sudeste</v>
      </c>
      <c r="K1058" s="3" t="str">
        <f>IF(Dados[[#This Row],[PREÇO ]]=2000,"Produto A",IF(Dados[[#This Row],[PREÇO ]]=1800,"Produto B","Produto C"))</f>
        <v>Produto B</v>
      </c>
      <c r="L1058" s="3" t="str">
        <f>IF(Dados[[#This Row],[Nº DE PARCELAS]]=1,"Boleto","Cartão de crédito")</f>
        <v>Cartão de crédito</v>
      </c>
      <c r="M1058" s="28">
        <v>1800</v>
      </c>
      <c r="N1058" s="5">
        <v>5</v>
      </c>
      <c r="O1058" s="3" t="str">
        <f>IF(Dados[[#This Row],[Nº DE PARCELAS]]=1,"À vista","À Prazo")</f>
        <v>À Prazo</v>
      </c>
      <c r="P1058" s="33">
        <v>43818</v>
      </c>
      <c r="Q1058" s="3" t="s">
        <v>7832</v>
      </c>
    </row>
    <row r="1059" spans="1:17" ht="15" customHeight="1" x14ac:dyDescent="0.25">
      <c r="A1059" s="8" t="s">
        <v>1694</v>
      </c>
      <c r="B1059" s="3" t="s">
        <v>152</v>
      </c>
      <c r="C1059" s="3" t="s">
        <v>4386</v>
      </c>
      <c r="D1059" s="3" t="str">
        <f t="shared" si="32"/>
        <v>Frida Feitosa Higgins</v>
      </c>
      <c r="E1059" s="3">
        <f t="shared" ca="1" si="33"/>
        <v>0.81757768713417578</v>
      </c>
      <c r="F1059" s="13" t="s">
        <v>7774</v>
      </c>
      <c r="G1059" s="3" t="str">
        <f>Dados[[#This Row],[NOME]]&amp;Dados[[#This Row],[PROVEDOR]]</f>
        <v>Frida@hotmail.com</v>
      </c>
      <c r="H1059" s="14">
        <v>15</v>
      </c>
      <c r="I1059" s="3" t="str">
        <f>VLOOKUP(Dados[[#This Row],[PREFIXO]],DDD!A:C,2,0)</f>
        <v>São Paulo</v>
      </c>
      <c r="J1059" s="3" t="str">
        <f>VLOOKUP(Dados[[#This Row],[PREFIXO]],DDD!A:C,3,0)</f>
        <v>Sudeste</v>
      </c>
      <c r="K1059" s="3" t="str">
        <f>IF(Dados[[#This Row],[PREÇO ]]=2000,"Produto A",IF(Dados[[#This Row],[PREÇO ]]=1800,"Produto B","Produto C"))</f>
        <v>Produto A</v>
      </c>
      <c r="L1059" s="3" t="str">
        <f>IF(Dados[[#This Row],[Nº DE PARCELAS]]=1,"Boleto","Cartão de crédito")</f>
        <v>Boleto</v>
      </c>
      <c r="M1059" s="28">
        <v>2000</v>
      </c>
      <c r="N1059" s="5">
        <v>1</v>
      </c>
      <c r="O1059" s="3" t="str">
        <f>IF(Dados[[#This Row],[Nº DE PARCELAS]]=1,"À vista","À Prazo")</f>
        <v>À vista</v>
      </c>
      <c r="P1059" s="33">
        <v>43818</v>
      </c>
      <c r="Q1059" s="3" t="s">
        <v>7831</v>
      </c>
    </row>
    <row r="1060" spans="1:17" ht="15" customHeight="1" x14ac:dyDescent="0.25">
      <c r="A1060" s="8" t="s">
        <v>1976</v>
      </c>
      <c r="B1060" s="3" t="s">
        <v>48</v>
      </c>
      <c r="C1060" s="3" t="s">
        <v>4395</v>
      </c>
      <c r="D1060" s="3" t="str">
        <f t="shared" si="32"/>
        <v>Iqra Barros Stack</v>
      </c>
      <c r="E1060" s="3">
        <f t="shared" ca="1" si="33"/>
        <v>0.5491164021268754</v>
      </c>
      <c r="F1060" s="31" t="s">
        <v>7775</v>
      </c>
      <c r="G1060" s="3" t="str">
        <f>Dados[[#This Row],[NOME]]&amp;Dados[[#This Row],[PROVEDOR]]</f>
        <v>Iqra@gmail.com</v>
      </c>
      <c r="H1060" s="14">
        <v>91</v>
      </c>
      <c r="I1060" s="3" t="str">
        <f>VLOOKUP(Dados[[#This Row],[PREFIXO]],DDD!A:C,2,0)</f>
        <v>Pará</v>
      </c>
      <c r="J1060" s="3" t="str">
        <f>VLOOKUP(Dados[[#This Row],[PREFIXO]],DDD!A:C,3,0)</f>
        <v>Norte</v>
      </c>
      <c r="K1060" s="3" t="str">
        <f>IF(Dados[[#This Row],[PREÇO ]]=2000,"Produto A",IF(Dados[[#This Row],[PREÇO ]]=1800,"Produto B","Produto C"))</f>
        <v>Produto B</v>
      </c>
      <c r="L1060" s="3" t="str">
        <f>IF(Dados[[#This Row],[Nº DE PARCELAS]]=1,"Boleto","Cartão de crédito")</f>
        <v>Cartão de crédito</v>
      </c>
      <c r="M1060" s="28">
        <v>1800</v>
      </c>
      <c r="N1060" s="5">
        <v>4</v>
      </c>
      <c r="O1060" s="3" t="str">
        <f>IF(Dados[[#This Row],[Nº DE PARCELAS]]=1,"À vista","À Prazo")</f>
        <v>À Prazo</v>
      </c>
      <c r="P1060" s="33">
        <v>43818</v>
      </c>
      <c r="Q1060" s="3" t="s">
        <v>7834</v>
      </c>
    </row>
    <row r="1061" spans="1:17" ht="15" customHeight="1" x14ac:dyDescent="0.25">
      <c r="A1061" s="8" t="s">
        <v>2831</v>
      </c>
      <c r="B1061" s="3" t="s">
        <v>134</v>
      </c>
      <c r="C1061" s="3" t="s">
        <v>4395</v>
      </c>
      <c r="D1061" s="3" t="str">
        <f t="shared" si="32"/>
        <v>Maida Ferro Stack</v>
      </c>
      <c r="E1061" s="3">
        <f t="shared" ca="1" si="33"/>
        <v>0.47863303998521911</v>
      </c>
      <c r="F1061" s="31" t="s">
        <v>7777</v>
      </c>
      <c r="G1061" s="3" t="str">
        <f>Dados[[#This Row],[NOME]]&amp;Dados[[#This Row],[PROVEDOR]]</f>
        <v>Maida@ig.com</v>
      </c>
      <c r="H1061" s="14">
        <v>35</v>
      </c>
      <c r="I1061" s="3" t="str">
        <f>VLOOKUP(Dados[[#This Row],[PREFIXO]],DDD!A:C,2,0)</f>
        <v>Minas Gerais</v>
      </c>
      <c r="J1061" s="3" t="str">
        <f>VLOOKUP(Dados[[#This Row],[PREFIXO]],DDD!A:C,3,0)</f>
        <v>Sudeste</v>
      </c>
      <c r="K1061" s="3" t="str">
        <f>IF(Dados[[#This Row],[PREÇO ]]=2000,"Produto A",IF(Dados[[#This Row],[PREÇO ]]=1800,"Produto B","Produto C"))</f>
        <v>Produto B</v>
      </c>
      <c r="L1061" s="3" t="str">
        <f>IF(Dados[[#This Row],[Nº DE PARCELAS]]=1,"Boleto","Cartão de crédito")</f>
        <v>Cartão de crédito</v>
      </c>
      <c r="M1061" s="28">
        <v>1800</v>
      </c>
      <c r="N1061" s="5">
        <v>3</v>
      </c>
      <c r="O1061" s="3" t="str">
        <f>IF(Dados[[#This Row],[Nº DE PARCELAS]]=1,"À vista","À Prazo")</f>
        <v>À Prazo</v>
      </c>
      <c r="P1061" s="33">
        <v>43819</v>
      </c>
      <c r="Q1061" s="3" t="s">
        <v>7833</v>
      </c>
    </row>
    <row r="1062" spans="1:17" ht="15" customHeight="1" x14ac:dyDescent="0.25">
      <c r="A1062" s="8" t="s">
        <v>2643</v>
      </c>
      <c r="B1062" s="3" t="s">
        <v>330</v>
      </c>
      <c r="C1062" s="3" t="s">
        <v>4400</v>
      </c>
      <c r="D1062" s="3" t="str">
        <f t="shared" si="32"/>
        <v>Ligiane Sampaulo Saunders</v>
      </c>
      <c r="E1062" s="3">
        <f t="shared" ca="1" si="33"/>
        <v>0.87285911186405851</v>
      </c>
      <c r="F1062" s="31" t="s">
        <v>7776</v>
      </c>
      <c r="G1062" s="3" t="str">
        <f>Dados[[#This Row],[NOME]]&amp;Dados[[#This Row],[PROVEDOR]]</f>
        <v>Ligiane@yahoo.com</v>
      </c>
      <c r="H1062" s="14">
        <v>16</v>
      </c>
      <c r="I1062" s="3" t="str">
        <f>VLOOKUP(Dados[[#This Row],[PREFIXO]],DDD!A:C,2,0)</f>
        <v>São Paulo</v>
      </c>
      <c r="J1062" s="3" t="str">
        <f>VLOOKUP(Dados[[#This Row],[PREFIXO]],DDD!A:C,3,0)</f>
        <v>Sudeste</v>
      </c>
      <c r="K1062" s="3" t="str">
        <f>IF(Dados[[#This Row],[PREÇO ]]=2000,"Produto A",IF(Dados[[#This Row],[PREÇO ]]=1800,"Produto B","Produto C"))</f>
        <v>Produto B</v>
      </c>
      <c r="L1062" s="3" t="str">
        <f>IF(Dados[[#This Row],[Nº DE PARCELAS]]=1,"Boleto","Cartão de crédito")</f>
        <v>Cartão de crédito</v>
      </c>
      <c r="M1062" s="28">
        <v>1800</v>
      </c>
      <c r="N1062" s="5">
        <v>6</v>
      </c>
      <c r="O1062" s="3" t="str">
        <f>IF(Dados[[#This Row],[Nº DE PARCELAS]]=1,"À vista","À Prazo")</f>
        <v>À Prazo</v>
      </c>
      <c r="P1062" s="33">
        <v>43819</v>
      </c>
      <c r="Q1062" s="3" t="s">
        <v>7831</v>
      </c>
    </row>
    <row r="1063" spans="1:17" ht="15" customHeight="1" x14ac:dyDescent="0.25">
      <c r="A1063" s="8" t="s">
        <v>1172</v>
      </c>
      <c r="B1063" s="3" t="s">
        <v>15</v>
      </c>
      <c r="C1063" s="3" t="s">
        <v>4371</v>
      </c>
      <c r="D1063" s="3" t="str">
        <f t="shared" si="32"/>
        <v>Contança Álvares Atkinson</v>
      </c>
      <c r="E1063" s="3">
        <f t="shared" ca="1" si="33"/>
        <v>0.30025734029501727</v>
      </c>
      <c r="F1063" s="31" t="s">
        <v>7776</v>
      </c>
      <c r="G1063" s="3" t="str">
        <f>Dados[[#This Row],[NOME]]&amp;Dados[[#This Row],[PROVEDOR]]</f>
        <v>Contança@yahoo.com</v>
      </c>
      <c r="H1063" s="14">
        <v>92</v>
      </c>
      <c r="I1063" s="3" t="str">
        <f>VLOOKUP(Dados[[#This Row],[PREFIXO]],DDD!A:C,2,0)</f>
        <v>Amazonas</v>
      </c>
      <c r="J1063" s="3" t="str">
        <f>VLOOKUP(Dados[[#This Row],[PREFIXO]],DDD!A:C,3,0)</f>
        <v>Norte</v>
      </c>
      <c r="K1063" s="3" t="str">
        <f>IF(Dados[[#This Row],[PREÇO ]]=2000,"Produto A",IF(Dados[[#This Row],[PREÇO ]]=1800,"Produto B","Produto C"))</f>
        <v>Produto C</v>
      </c>
      <c r="L1063" s="3" t="str">
        <f>IF(Dados[[#This Row],[Nº DE PARCELAS]]=1,"Boleto","Cartão de crédito")</f>
        <v>Cartão de crédito</v>
      </c>
      <c r="M1063" s="28">
        <v>1500</v>
      </c>
      <c r="N1063" s="5">
        <v>9</v>
      </c>
      <c r="O1063" s="3" t="str">
        <f>IF(Dados[[#This Row],[Nº DE PARCELAS]]=1,"À vista","À Prazo")</f>
        <v>À Prazo</v>
      </c>
      <c r="P1063" s="33">
        <v>43819</v>
      </c>
      <c r="Q1063" s="3" t="s">
        <v>7831</v>
      </c>
    </row>
    <row r="1064" spans="1:17" ht="15" customHeight="1" x14ac:dyDescent="0.25">
      <c r="A1064" s="8" t="s">
        <v>4172</v>
      </c>
      <c r="B1064" s="3" t="s">
        <v>318</v>
      </c>
      <c r="C1064" s="3" t="s">
        <v>4373</v>
      </c>
      <c r="D1064" s="3" t="str">
        <f t="shared" si="32"/>
        <v>Vladislava Ribeiro Conway</v>
      </c>
      <c r="E1064" s="3">
        <f t="shared" ca="1" si="33"/>
        <v>0.33575137223701945</v>
      </c>
      <c r="F1064" s="31" t="s">
        <v>7776</v>
      </c>
      <c r="G1064" s="3" t="str">
        <f>Dados[[#This Row],[NOME]]&amp;Dados[[#This Row],[PROVEDOR]]</f>
        <v>Vladislava@yahoo.com</v>
      </c>
      <c r="H1064" s="14">
        <v>17</v>
      </c>
      <c r="I1064" s="3" t="str">
        <f>VLOOKUP(Dados[[#This Row],[PREFIXO]],DDD!A:C,2,0)</f>
        <v>São Paulo</v>
      </c>
      <c r="J1064" s="3" t="str">
        <f>VLOOKUP(Dados[[#This Row],[PREFIXO]],DDD!A:C,3,0)</f>
        <v>Sudeste</v>
      </c>
      <c r="K1064" s="3" t="str">
        <f>IF(Dados[[#This Row],[PREÇO ]]=2000,"Produto A",IF(Dados[[#This Row],[PREÇO ]]=1800,"Produto B","Produto C"))</f>
        <v>Produto B</v>
      </c>
      <c r="L1064" s="3" t="str">
        <f>IF(Dados[[#This Row],[Nº DE PARCELAS]]=1,"Boleto","Cartão de crédito")</f>
        <v>Cartão de crédito</v>
      </c>
      <c r="M1064" s="28">
        <v>1800</v>
      </c>
      <c r="N1064" s="5">
        <v>5</v>
      </c>
      <c r="O1064" s="3" t="str">
        <f>IF(Dados[[#This Row],[Nº DE PARCELAS]]=1,"À vista","À Prazo")</f>
        <v>À Prazo</v>
      </c>
      <c r="P1064" s="33">
        <v>43820</v>
      </c>
      <c r="Q1064" s="3" t="s">
        <v>7834</v>
      </c>
    </row>
    <row r="1065" spans="1:17" ht="15" customHeight="1" x14ac:dyDescent="0.25">
      <c r="A1065" s="8" t="s">
        <v>543</v>
      </c>
      <c r="B1065" s="3" t="s">
        <v>155</v>
      </c>
      <c r="C1065" s="3" t="s">
        <v>4401</v>
      </c>
      <c r="D1065" s="3" t="str">
        <f t="shared" si="32"/>
        <v>Alejandra Gama Salisbury</v>
      </c>
      <c r="E1065" s="3">
        <f t="shared" ca="1" si="33"/>
        <v>0.42360346180164343</v>
      </c>
      <c r="F1065" s="31" t="s">
        <v>7775</v>
      </c>
      <c r="G1065" s="3" t="str">
        <f>Dados[[#This Row],[NOME]]&amp;Dados[[#This Row],[PROVEDOR]]</f>
        <v>Alejandra@gmail.com</v>
      </c>
      <c r="H1065" s="14">
        <v>93</v>
      </c>
      <c r="I1065" s="3" t="str">
        <f>VLOOKUP(Dados[[#This Row],[PREFIXO]],DDD!A:C,2,0)</f>
        <v>Pará</v>
      </c>
      <c r="J1065" s="3" t="str">
        <f>VLOOKUP(Dados[[#This Row],[PREFIXO]],DDD!A:C,3,0)</f>
        <v>Norte</v>
      </c>
      <c r="K1065" s="3" t="str">
        <f>IF(Dados[[#This Row],[PREÇO ]]=2000,"Produto A",IF(Dados[[#This Row],[PREÇO ]]=1800,"Produto B","Produto C"))</f>
        <v>Produto C</v>
      </c>
      <c r="L1065" s="3" t="str">
        <f>IF(Dados[[#This Row],[Nº DE PARCELAS]]=1,"Boleto","Cartão de crédito")</f>
        <v>Cartão de crédito</v>
      </c>
      <c r="M1065" s="28">
        <v>1500</v>
      </c>
      <c r="N1065" s="5">
        <v>10</v>
      </c>
      <c r="O1065" s="3" t="str">
        <f>IF(Dados[[#This Row],[Nº DE PARCELAS]]=1,"À vista","À Prazo")</f>
        <v>À Prazo</v>
      </c>
      <c r="P1065" s="33">
        <v>43820</v>
      </c>
      <c r="Q1065" s="3" t="s">
        <v>7834</v>
      </c>
    </row>
    <row r="1066" spans="1:17" ht="15" customHeight="1" x14ac:dyDescent="0.25">
      <c r="A1066" s="8" t="s">
        <v>3357</v>
      </c>
      <c r="B1066" s="3" t="s">
        <v>275</v>
      </c>
      <c r="C1066" s="3" t="s">
        <v>4377</v>
      </c>
      <c r="D1066" s="3" t="str">
        <f t="shared" si="32"/>
        <v>Olinda Pasquim Donovan</v>
      </c>
      <c r="E1066" s="3">
        <f t="shared" ca="1" si="33"/>
        <v>0.93237413889914167</v>
      </c>
      <c r="F1066" s="31" t="s">
        <v>7777</v>
      </c>
      <c r="G1066" s="3" t="str">
        <f>Dados[[#This Row],[NOME]]&amp;Dados[[#This Row],[PROVEDOR]]</f>
        <v>Olinda@ig.com</v>
      </c>
      <c r="H1066" s="14">
        <v>37</v>
      </c>
      <c r="I1066" s="3" t="str">
        <f>VLOOKUP(Dados[[#This Row],[PREFIXO]],DDD!A:C,2,0)</f>
        <v>Minas Gerais</v>
      </c>
      <c r="J1066" s="3" t="str">
        <f>VLOOKUP(Dados[[#This Row],[PREFIXO]],DDD!A:C,3,0)</f>
        <v>Sudeste</v>
      </c>
      <c r="K1066" s="3" t="str">
        <f>IF(Dados[[#This Row],[PREÇO ]]=2000,"Produto A",IF(Dados[[#This Row],[PREÇO ]]=1800,"Produto B","Produto C"))</f>
        <v>Produto A</v>
      </c>
      <c r="L1066" s="3" t="str">
        <f>IF(Dados[[#This Row],[Nº DE PARCELAS]]=1,"Boleto","Cartão de crédito")</f>
        <v>Boleto</v>
      </c>
      <c r="M1066" s="28">
        <v>2000</v>
      </c>
      <c r="N1066" s="5">
        <v>1</v>
      </c>
      <c r="O1066" s="3" t="str">
        <f>IF(Dados[[#This Row],[Nº DE PARCELAS]]=1,"À vista","À Prazo")</f>
        <v>À vista</v>
      </c>
      <c r="P1066" s="33">
        <v>43820</v>
      </c>
      <c r="Q1066" s="3" t="s">
        <v>7834</v>
      </c>
    </row>
    <row r="1067" spans="1:17" ht="15" customHeight="1" x14ac:dyDescent="0.25">
      <c r="A1067" s="8" t="s">
        <v>973</v>
      </c>
      <c r="B1067" s="3" t="s">
        <v>200</v>
      </c>
      <c r="C1067" s="3" t="s">
        <v>4395</v>
      </c>
      <c r="D1067" s="3" t="str">
        <f t="shared" si="32"/>
        <v>Brearna Louzada Stack</v>
      </c>
      <c r="E1067" s="3">
        <f t="shared" ca="1" si="33"/>
        <v>0.66754915509765866</v>
      </c>
      <c r="F1067" s="31" t="s">
        <v>7775</v>
      </c>
      <c r="G1067" s="3" t="str">
        <f>Dados[[#This Row],[NOME]]&amp;Dados[[#This Row],[PROVEDOR]]</f>
        <v>Brearna@gmail.com</v>
      </c>
      <c r="H1067" s="14">
        <v>94</v>
      </c>
      <c r="I1067" s="3" t="str">
        <f>VLOOKUP(Dados[[#This Row],[PREFIXO]],DDD!A:C,2,0)</f>
        <v>Pará</v>
      </c>
      <c r="J1067" s="3" t="str">
        <f>VLOOKUP(Dados[[#This Row],[PREFIXO]],DDD!A:C,3,0)</f>
        <v>Norte</v>
      </c>
      <c r="K1067" s="3" t="str">
        <f>IF(Dados[[#This Row],[PREÇO ]]=2000,"Produto A",IF(Dados[[#This Row],[PREÇO ]]=1800,"Produto B","Produto C"))</f>
        <v>Produto A</v>
      </c>
      <c r="L1067" s="3" t="str">
        <f>IF(Dados[[#This Row],[Nº DE PARCELAS]]=1,"Boleto","Cartão de crédito")</f>
        <v>Boleto</v>
      </c>
      <c r="M1067" s="28">
        <v>2000</v>
      </c>
      <c r="N1067" s="5">
        <v>1</v>
      </c>
      <c r="O1067" s="3" t="str">
        <f>IF(Dados[[#This Row],[Nº DE PARCELAS]]=1,"À vista","À Prazo")</f>
        <v>À vista</v>
      </c>
      <c r="P1067" s="33">
        <v>43821</v>
      </c>
      <c r="Q1067" s="3" t="s">
        <v>7834</v>
      </c>
    </row>
    <row r="1068" spans="1:17" ht="15" customHeight="1" x14ac:dyDescent="0.25">
      <c r="A1068" s="8" t="s">
        <v>3837</v>
      </c>
      <c r="B1068" s="3" t="s">
        <v>369</v>
      </c>
      <c r="C1068" s="3" t="s">
        <v>4388</v>
      </c>
      <c r="D1068" s="3" t="str">
        <f t="shared" si="32"/>
        <v>Slaveya Valença Lynch</v>
      </c>
      <c r="E1068" s="3">
        <f t="shared" ca="1" si="33"/>
        <v>0.45835967111111997</v>
      </c>
      <c r="F1068" s="31" t="s">
        <v>7777</v>
      </c>
      <c r="G1068" s="3" t="str">
        <f>Dados[[#This Row],[NOME]]&amp;Dados[[#This Row],[PROVEDOR]]</f>
        <v>Slaveya@ig.com</v>
      </c>
      <c r="H1068" s="14">
        <v>18</v>
      </c>
      <c r="I1068" s="3" t="str">
        <f>VLOOKUP(Dados[[#This Row],[PREFIXO]],DDD!A:C,2,0)</f>
        <v>São Paulo</v>
      </c>
      <c r="J1068" s="3" t="str">
        <f>VLOOKUP(Dados[[#This Row],[PREFIXO]],DDD!A:C,3,0)</f>
        <v>Sudeste</v>
      </c>
      <c r="K1068" s="3" t="str">
        <f>IF(Dados[[#This Row],[PREÇO ]]=2000,"Produto A",IF(Dados[[#This Row],[PREÇO ]]=1800,"Produto B","Produto C"))</f>
        <v>Produto A</v>
      </c>
      <c r="L1068" s="3" t="str">
        <f>IF(Dados[[#This Row],[Nº DE PARCELAS]]=1,"Boleto","Cartão de crédito")</f>
        <v>Boleto</v>
      </c>
      <c r="M1068" s="28">
        <v>2000</v>
      </c>
      <c r="N1068" s="5">
        <v>1</v>
      </c>
      <c r="O1068" s="3" t="str">
        <f>IF(Dados[[#This Row],[Nº DE PARCELAS]]=1,"À vista","À Prazo")</f>
        <v>À vista</v>
      </c>
      <c r="P1068" s="33">
        <v>43821</v>
      </c>
      <c r="Q1068" s="3" t="s">
        <v>7834</v>
      </c>
    </row>
    <row r="1069" spans="1:17" ht="15" customHeight="1" x14ac:dyDescent="0.25">
      <c r="A1069" s="8" t="s">
        <v>4103</v>
      </c>
      <c r="B1069" s="3" t="s">
        <v>249</v>
      </c>
      <c r="C1069" s="3" t="s">
        <v>4382</v>
      </c>
      <c r="D1069" s="3" t="str">
        <f t="shared" si="32"/>
        <v>Vallentina Navarro Frazier</v>
      </c>
      <c r="E1069" s="3">
        <f t="shared" ca="1" si="33"/>
        <v>0.86640138503735875</v>
      </c>
      <c r="F1069" s="13" t="s">
        <v>7774</v>
      </c>
      <c r="G1069" s="3" t="str">
        <f>Dados[[#This Row],[NOME]]&amp;Dados[[#This Row],[PROVEDOR]]</f>
        <v>Vallentina@hotmail.com</v>
      </c>
      <c r="H1069" s="14">
        <v>38</v>
      </c>
      <c r="I1069" s="3" t="str">
        <f>VLOOKUP(Dados[[#This Row],[PREFIXO]],DDD!A:C,2,0)</f>
        <v>Minas Gerais</v>
      </c>
      <c r="J1069" s="3" t="str">
        <f>VLOOKUP(Dados[[#This Row],[PREFIXO]],DDD!A:C,3,0)</f>
        <v>Sudeste</v>
      </c>
      <c r="K1069" s="3" t="str">
        <f>IF(Dados[[#This Row],[PREÇO ]]=2000,"Produto A",IF(Dados[[#This Row],[PREÇO ]]=1800,"Produto B","Produto C"))</f>
        <v>Produto A</v>
      </c>
      <c r="L1069" s="3" t="str">
        <f>IF(Dados[[#This Row],[Nº DE PARCELAS]]=1,"Boleto","Cartão de crédito")</f>
        <v>Boleto</v>
      </c>
      <c r="M1069" s="28">
        <v>2000</v>
      </c>
      <c r="N1069" s="5">
        <v>1</v>
      </c>
      <c r="O1069" s="3" t="str">
        <f>IF(Dados[[#This Row],[Nº DE PARCELAS]]=1,"À vista","À Prazo")</f>
        <v>À vista</v>
      </c>
      <c r="P1069" s="33">
        <v>43821</v>
      </c>
      <c r="Q1069" s="3" t="s">
        <v>7834</v>
      </c>
    </row>
    <row r="1070" spans="1:17" ht="15" customHeight="1" x14ac:dyDescent="0.25">
      <c r="A1070" s="8" t="s">
        <v>3383</v>
      </c>
      <c r="B1070" s="3" t="s">
        <v>301</v>
      </c>
      <c r="C1070" s="3" t="s">
        <v>4402</v>
      </c>
      <c r="D1070" s="3" t="str">
        <f t="shared" si="32"/>
        <v>Otylia Porto Sinclair</v>
      </c>
      <c r="E1070" s="3">
        <f t="shared" ca="1" si="33"/>
        <v>0.79555570283534205</v>
      </c>
      <c r="F1070" s="13" t="s">
        <v>7774</v>
      </c>
      <c r="G1070" s="3" t="str">
        <f>Dados[[#This Row],[NOME]]&amp;Dados[[#This Row],[PROVEDOR]]</f>
        <v>Otylia@hotmail.com</v>
      </c>
      <c r="H1070" s="14">
        <v>41</v>
      </c>
      <c r="I1070" s="3" t="str">
        <f>VLOOKUP(Dados[[#This Row],[PREFIXO]],DDD!A:C,2,0)</f>
        <v>Paraná</v>
      </c>
      <c r="J1070" s="3" t="str">
        <f>VLOOKUP(Dados[[#This Row],[PREFIXO]],DDD!A:C,3,0)</f>
        <v>Sul</v>
      </c>
      <c r="K1070" s="3" t="str">
        <f>IF(Dados[[#This Row],[PREÇO ]]=2000,"Produto A",IF(Dados[[#This Row],[PREÇO ]]=1800,"Produto B","Produto C"))</f>
        <v>Produto C</v>
      </c>
      <c r="L1070" s="3" t="str">
        <f>IF(Dados[[#This Row],[Nº DE PARCELAS]]=1,"Boleto","Cartão de crédito")</f>
        <v>Cartão de crédito</v>
      </c>
      <c r="M1070" s="28">
        <v>1500</v>
      </c>
      <c r="N1070" s="5">
        <v>8</v>
      </c>
      <c r="O1070" s="3" t="str">
        <f>IF(Dados[[#This Row],[Nº DE PARCELAS]]=1,"À vista","À Prazo")</f>
        <v>À Prazo</v>
      </c>
      <c r="P1070" s="33">
        <v>43822</v>
      </c>
      <c r="Q1070" s="3" t="s">
        <v>7832</v>
      </c>
    </row>
    <row r="1071" spans="1:17" ht="15" customHeight="1" x14ac:dyDescent="0.25">
      <c r="A1071" s="8" t="s">
        <v>725</v>
      </c>
      <c r="B1071" s="3" t="s">
        <v>338</v>
      </c>
      <c r="C1071" s="3" t="s">
        <v>4389</v>
      </c>
      <c r="D1071" s="3" t="str">
        <f t="shared" si="32"/>
        <v>Angelena Santiago McCracken</v>
      </c>
      <c r="E1071" s="3">
        <f t="shared" ca="1" si="33"/>
        <v>0.73784392104394469</v>
      </c>
      <c r="F1071" s="13" t="s">
        <v>7774</v>
      </c>
      <c r="G1071" s="3" t="str">
        <f>Dados[[#This Row],[NOME]]&amp;Dados[[#This Row],[PROVEDOR]]</f>
        <v>Angelena@hotmail.com</v>
      </c>
      <c r="H1071" s="14">
        <v>95</v>
      </c>
      <c r="I1071" s="3" t="str">
        <f>VLOOKUP(Dados[[#This Row],[PREFIXO]],DDD!A:C,2,0)</f>
        <v>Roraima</v>
      </c>
      <c r="J1071" s="3" t="str">
        <f>VLOOKUP(Dados[[#This Row],[PREFIXO]],DDD!A:C,3,0)</f>
        <v>Norte</v>
      </c>
      <c r="K1071" s="3" t="str">
        <f>IF(Dados[[#This Row],[PREÇO ]]=2000,"Produto A",IF(Dados[[#This Row],[PREÇO ]]=1800,"Produto B","Produto C"))</f>
        <v>Produto A</v>
      </c>
      <c r="L1071" s="3" t="str">
        <f>IF(Dados[[#This Row],[Nº DE PARCELAS]]=1,"Boleto","Cartão de crédito")</f>
        <v>Boleto</v>
      </c>
      <c r="M1071" s="28">
        <v>2000</v>
      </c>
      <c r="N1071" s="5">
        <v>1</v>
      </c>
      <c r="O1071" s="3" t="str">
        <f>IF(Dados[[#This Row],[Nº DE PARCELAS]]=1,"À vista","À Prazo")</f>
        <v>À vista</v>
      </c>
      <c r="P1071" s="33">
        <v>43822</v>
      </c>
      <c r="Q1071" s="3" t="s">
        <v>7833</v>
      </c>
    </row>
    <row r="1072" spans="1:17" ht="15" customHeight="1" x14ac:dyDescent="0.25">
      <c r="A1072" s="8" t="s">
        <v>1790</v>
      </c>
      <c r="B1072" s="3" t="s">
        <v>248</v>
      </c>
      <c r="C1072" s="3" t="s">
        <v>4403</v>
      </c>
      <c r="D1072" s="3" t="str">
        <f t="shared" si="32"/>
        <v>Hala Navalhes Walsh</v>
      </c>
      <c r="E1072" s="3">
        <f t="shared" ca="1" si="33"/>
        <v>0.40512609410443001</v>
      </c>
      <c r="F1072" s="31" t="s">
        <v>7776</v>
      </c>
      <c r="G1072" s="3" t="str">
        <f>Dados[[#This Row],[NOME]]&amp;Dados[[#This Row],[PROVEDOR]]</f>
        <v>Hala@yahoo.com</v>
      </c>
      <c r="H1072" s="14">
        <v>19</v>
      </c>
      <c r="I1072" s="3" t="str">
        <f>VLOOKUP(Dados[[#This Row],[PREFIXO]],DDD!A:C,2,0)</f>
        <v>São Paulo</v>
      </c>
      <c r="J1072" s="3" t="str">
        <f>VLOOKUP(Dados[[#This Row],[PREFIXO]],DDD!A:C,3,0)</f>
        <v>Sudeste</v>
      </c>
      <c r="K1072" s="3" t="str">
        <f>IF(Dados[[#This Row],[PREÇO ]]=2000,"Produto A",IF(Dados[[#This Row],[PREÇO ]]=1800,"Produto B","Produto C"))</f>
        <v>Produto A</v>
      </c>
      <c r="L1072" s="3" t="str">
        <f>IF(Dados[[#This Row],[Nº DE PARCELAS]]=1,"Boleto","Cartão de crédito")</f>
        <v>Boleto</v>
      </c>
      <c r="M1072" s="28">
        <v>2000</v>
      </c>
      <c r="N1072" s="5">
        <v>1</v>
      </c>
      <c r="O1072" s="3" t="str">
        <f>IF(Dados[[#This Row],[Nº DE PARCELAS]]=1,"À vista","À Prazo")</f>
        <v>À vista</v>
      </c>
      <c r="P1072" s="33">
        <v>43822</v>
      </c>
      <c r="Q1072" s="3" t="s">
        <v>7834</v>
      </c>
    </row>
    <row r="1073" spans="1:17" ht="15" customHeight="1" x14ac:dyDescent="0.25">
      <c r="A1073" s="8" t="s">
        <v>4248</v>
      </c>
      <c r="B1073" s="3" t="s">
        <v>8</v>
      </c>
      <c r="C1073" s="3" t="s">
        <v>4371</v>
      </c>
      <c r="D1073" s="3" t="str">
        <f t="shared" si="32"/>
        <v>Yasline Albuquerque Atkinson</v>
      </c>
      <c r="E1073" s="3">
        <f t="shared" ca="1" si="33"/>
        <v>0.62864929622151178</v>
      </c>
      <c r="F1073" s="13" t="s">
        <v>7774</v>
      </c>
      <c r="G1073" s="3" t="str">
        <f>Dados[[#This Row],[NOME]]&amp;Dados[[#This Row],[PROVEDOR]]</f>
        <v>Yasline@hotmail.com</v>
      </c>
      <c r="H1073" s="14">
        <v>21</v>
      </c>
      <c r="I1073" s="3" t="str">
        <f>VLOOKUP(Dados[[#This Row],[PREFIXO]],DDD!A:C,2,0)</f>
        <v>Rio de Janeiro</v>
      </c>
      <c r="J1073" s="3" t="str">
        <f>VLOOKUP(Dados[[#This Row],[PREFIXO]],DDD!A:C,3,0)</f>
        <v>Sudeste</v>
      </c>
      <c r="K1073" s="3" t="str">
        <f>IF(Dados[[#This Row],[PREÇO ]]=2000,"Produto A",IF(Dados[[#This Row],[PREÇO ]]=1800,"Produto B","Produto C"))</f>
        <v>Produto A</v>
      </c>
      <c r="L1073" s="3" t="str">
        <f>IF(Dados[[#This Row],[Nº DE PARCELAS]]=1,"Boleto","Cartão de crédito")</f>
        <v>Boleto</v>
      </c>
      <c r="M1073" s="28">
        <v>2000</v>
      </c>
      <c r="N1073" s="5">
        <v>1</v>
      </c>
      <c r="O1073" s="3" t="str">
        <f>IF(Dados[[#This Row],[Nº DE PARCELAS]]=1,"À vista","À Prazo")</f>
        <v>À vista</v>
      </c>
      <c r="P1073" s="33">
        <v>43823</v>
      </c>
      <c r="Q1073" s="3" t="s">
        <v>7834</v>
      </c>
    </row>
    <row r="1074" spans="1:17" ht="15" customHeight="1" x14ac:dyDescent="0.25">
      <c r="A1074" s="8" t="s">
        <v>2004</v>
      </c>
      <c r="B1074" s="3" t="s">
        <v>76</v>
      </c>
      <c r="C1074" s="3" t="s">
        <v>4384</v>
      </c>
      <c r="D1074" s="3" t="str">
        <f t="shared" si="32"/>
        <v>Isatou Café Hagan</v>
      </c>
      <c r="E1074" s="3">
        <f t="shared" ca="1" si="33"/>
        <v>0.3040932936888544</v>
      </c>
      <c r="F1074" s="13" t="s">
        <v>7774</v>
      </c>
      <c r="G1074" s="3" t="str">
        <f>Dados[[#This Row],[NOME]]&amp;Dados[[#This Row],[PROVEDOR]]</f>
        <v>Isatou@hotmail.com</v>
      </c>
      <c r="H1074" s="14">
        <v>42</v>
      </c>
      <c r="I1074" s="3" t="str">
        <f>VLOOKUP(Dados[[#This Row],[PREFIXO]],DDD!A:C,2,0)</f>
        <v>Paraná</v>
      </c>
      <c r="J1074" s="3" t="str">
        <f>VLOOKUP(Dados[[#This Row],[PREFIXO]],DDD!A:C,3,0)</f>
        <v>Sul</v>
      </c>
      <c r="K1074" s="3" t="str">
        <f>IF(Dados[[#This Row],[PREÇO ]]=2000,"Produto A",IF(Dados[[#This Row],[PREÇO ]]=1800,"Produto B","Produto C"))</f>
        <v>Produto B</v>
      </c>
      <c r="L1074" s="3" t="str">
        <f>IF(Dados[[#This Row],[Nº DE PARCELAS]]=1,"Boleto","Cartão de crédito")</f>
        <v>Cartão de crédito</v>
      </c>
      <c r="M1074" s="28">
        <v>1800</v>
      </c>
      <c r="N1074" s="5">
        <v>6</v>
      </c>
      <c r="O1074" s="3" t="str">
        <f>IF(Dados[[#This Row],[Nº DE PARCELAS]]=1,"À vista","À Prazo")</f>
        <v>À Prazo</v>
      </c>
      <c r="P1074" s="33">
        <v>43823</v>
      </c>
      <c r="Q1074" s="3" t="s">
        <v>7833</v>
      </c>
    </row>
    <row r="1075" spans="1:17" ht="15" customHeight="1" x14ac:dyDescent="0.25">
      <c r="A1075" s="8" t="s">
        <v>3549</v>
      </c>
      <c r="B1075" s="3" t="s">
        <v>81</v>
      </c>
      <c r="C1075" s="3" t="s">
        <v>4374</v>
      </c>
      <c r="D1075" s="3" t="str">
        <f t="shared" si="32"/>
        <v>Regiany Camões Calhoun</v>
      </c>
      <c r="E1075" s="3">
        <f t="shared" ca="1" si="33"/>
        <v>0.13026456497251415</v>
      </c>
      <c r="F1075" s="31" t="s">
        <v>7777</v>
      </c>
      <c r="G1075" s="3" t="str">
        <f>Dados[[#This Row],[NOME]]&amp;Dados[[#This Row],[PROVEDOR]]</f>
        <v>Regiany@ig.com</v>
      </c>
      <c r="H1075" s="14">
        <v>96</v>
      </c>
      <c r="I1075" s="3" t="str">
        <f>VLOOKUP(Dados[[#This Row],[PREFIXO]],DDD!A:C,2,0)</f>
        <v>Amapá</v>
      </c>
      <c r="J1075" s="3" t="str">
        <f>VLOOKUP(Dados[[#This Row],[PREFIXO]],DDD!A:C,3,0)</f>
        <v>Norte</v>
      </c>
      <c r="K1075" s="3" t="str">
        <f>IF(Dados[[#This Row],[PREÇO ]]=2000,"Produto A",IF(Dados[[#This Row],[PREÇO ]]=1800,"Produto B","Produto C"))</f>
        <v>Produto A</v>
      </c>
      <c r="L1075" s="3" t="str">
        <f>IF(Dados[[#This Row],[Nº DE PARCELAS]]=1,"Boleto","Cartão de crédito")</f>
        <v>Boleto</v>
      </c>
      <c r="M1075" s="28">
        <v>2000</v>
      </c>
      <c r="N1075" s="5">
        <v>1</v>
      </c>
      <c r="O1075" s="3" t="str">
        <f>IF(Dados[[#This Row],[Nº DE PARCELAS]]=1,"À vista","À Prazo")</f>
        <v>À vista</v>
      </c>
      <c r="P1075" s="33">
        <v>43823</v>
      </c>
      <c r="Q1075" s="3" t="s">
        <v>7834</v>
      </c>
    </row>
    <row r="1076" spans="1:17" ht="15" customHeight="1" x14ac:dyDescent="0.25">
      <c r="A1076" s="8" t="s">
        <v>1353</v>
      </c>
      <c r="B1076" s="3" t="s">
        <v>196</v>
      </c>
      <c r="C1076" s="3" t="s">
        <v>4395</v>
      </c>
      <c r="D1076" s="3" t="str">
        <f t="shared" si="32"/>
        <v>Djeny Lins Stack</v>
      </c>
      <c r="E1076" s="3">
        <f t="shared" ca="1" si="33"/>
        <v>0.89021867254609932</v>
      </c>
      <c r="F1076" s="13" t="s">
        <v>7774</v>
      </c>
      <c r="G1076" s="3" t="str">
        <f>Dados[[#This Row],[NOME]]&amp;Dados[[#This Row],[PROVEDOR]]</f>
        <v>Djeny@hotmail.com</v>
      </c>
      <c r="H1076" s="14">
        <v>22</v>
      </c>
      <c r="I1076" s="3" t="str">
        <f>VLOOKUP(Dados[[#This Row],[PREFIXO]],DDD!A:C,2,0)</f>
        <v>Rio de Janeiro</v>
      </c>
      <c r="J1076" s="3" t="str">
        <f>VLOOKUP(Dados[[#This Row],[PREFIXO]],DDD!A:C,3,0)</f>
        <v>Sudeste</v>
      </c>
      <c r="K1076" s="3" t="str">
        <f>IF(Dados[[#This Row],[PREÇO ]]=2000,"Produto A",IF(Dados[[#This Row],[PREÇO ]]=1800,"Produto B","Produto C"))</f>
        <v>Produto C</v>
      </c>
      <c r="L1076" s="3" t="str">
        <f>IF(Dados[[#This Row],[Nº DE PARCELAS]]=1,"Boleto","Cartão de crédito")</f>
        <v>Cartão de crédito</v>
      </c>
      <c r="M1076" s="28">
        <v>1500</v>
      </c>
      <c r="N1076" s="5">
        <v>10</v>
      </c>
      <c r="O1076" s="3" t="str">
        <f>IF(Dados[[#This Row],[Nº DE PARCELAS]]=1,"À vista","À Prazo")</f>
        <v>À Prazo</v>
      </c>
      <c r="P1076" s="33">
        <v>43824</v>
      </c>
      <c r="Q1076" s="3" t="s">
        <v>7831</v>
      </c>
    </row>
    <row r="1077" spans="1:17" ht="15" customHeight="1" x14ac:dyDescent="0.25">
      <c r="A1077" s="8" t="s">
        <v>2251</v>
      </c>
      <c r="B1077" s="3" t="s">
        <v>323</v>
      </c>
      <c r="C1077" s="3" t="s">
        <v>4397</v>
      </c>
      <c r="D1077" s="3" t="str">
        <f t="shared" si="32"/>
        <v>Kailany Romão Shaw</v>
      </c>
      <c r="E1077" s="3">
        <f t="shared" ca="1" si="33"/>
        <v>0.46931266715181819</v>
      </c>
      <c r="F1077" s="31" t="s">
        <v>7776</v>
      </c>
      <c r="G1077" s="3" t="str">
        <f>Dados[[#This Row],[NOME]]&amp;Dados[[#This Row],[PROVEDOR]]</f>
        <v>Kailany@yahoo.com</v>
      </c>
      <c r="H1077" s="14">
        <v>43</v>
      </c>
      <c r="I1077" s="3" t="str">
        <f>VLOOKUP(Dados[[#This Row],[PREFIXO]],DDD!A:C,2,0)</f>
        <v>Paraná</v>
      </c>
      <c r="J1077" s="3" t="str">
        <f>VLOOKUP(Dados[[#This Row],[PREFIXO]],DDD!A:C,3,0)</f>
        <v>Sul</v>
      </c>
      <c r="K1077" s="3" t="str">
        <f>IF(Dados[[#This Row],[PREÇO ]]=2000,"Produto A",IF(Dados[[#This Row],[PREÇO ]]=1800,"Produto B","Produto C"))</f>
        <v>Produto B</v>
      </c>
      <c r="L1077" s="3" t="str">
        <f>IF(Dados[[#This Row],[Nº DE PARCELAS]]=1,"Boleto","Cartão de crédito")</f>
        <v>Cartão de crédito</v>
      </c>
      <c r="M1077" s="28">
        <v>1800</v>
      </c>
      <c r="N1077" s="5">
        <v>7</v>
      </c>
      <c r="O1077" s="3" t="str">
        <f>IF(Dados[[#This Row],[Nº DE PARCELAS]]=1,"À vista","À Prazo")</f>
        <v>À Prazo</v>
      </c>
      <c r="P1077" s="33">
        <v>43824</v>
      </c>
      <c r="Q1077" s="3" t="s">
        <v>7831</v>
      </c>
    </row>
    <row r="1078" spans="1:17" ht="15" customHeight="1" x14ac:dyDescent="0.25">
      <c r="A1078" s="8" t="s">
        <v>3125</v>
      </c>
      <c r="B1078" s="3" t="s">
        <v>43</v>
      </c>
      <c r="C1078" s="3" t="s">
        <v>4379</v>
      </c>
      <c r="D1078" s="3" t="str">
        <f t="shared" si="32"/>
        <v>Naeema Baltar Duncan</v>
      </c>
      <c r="E1078" s="3">
        <f t="shared" ca="1" si="33"/>
        <v>0.12459550729443403</v>
      </c>
      <c r="F1078" s="13" t="s">
        <v>7774</v>
      </c>
      <c r="G1078" s="3" t="str">
        <f>Dados[[#This Row],[NOME]]&amp;Dados[[#This Row],[PROVEDOR]]</f>
        <v>Naeema@hotmail.com</v>
      </c>
      <c r="H1078" s="14">
        <v>97</v>
      </c>
      <c r="I1078" s="3" t="str">
        <f>VLOOKUP(Dados[[#This Row],[PREFIXO]],DDD!A:C,2,0)</f>
        <v>Amazonas</v>
      </c>
      <c r="J1078" s="3" t="str">
        <f>VLOOKUP(Dados[[#This Row],[PREFIXO]],DDD!A:C,3,0)</f>
        <v>Norte</v>
      </c>
      <c r="K1078" s="3" t="str">
        <f>IF(Dados[[#This Row],[PREÇO ]]=2000,"Produto A",IF(Dados[[#This Row],[PREÇO ]]=1800,"Produto B","Produto C"))</f>
        <v>Produto B</v>
      </c>
      <c r="L1078" s="3" t="str">
        <f>IF(Dados[[#This Row],[Nº DE PARCELAS]]=1,"Boleto","Cartão de crédito")</f>
        <v>Cartão de crédito</v>
      </c>
      <c r="M1078" s="28">
        <v>1800</v>
      </c>
      <c r="N1078" s="5">
        <v>7</v>
      </c>
      <c r="O1078" s="3" t="str">
        <f>IF(Dados[[#This Row],[Nº DE PARCELAS]]=1,"À vista","À Prazo")</f>
        <v>À Prazo</v>
      </c>
      <c r="P1078" s="33">
        <v>43824</v>
      </c>
      <c r="Q1078" s="3" t="s">
        <v>7831</v>
      </c>
    </row>
    <row r="1079" spans="1:17" ht="15" customHeight="1" x14ac:dyDescent="0.25">
      <c r="A1079" s="8" t="s">
        <v>3696</v>
      </c>
      <c r="B1079" s="3" t="s">
        <v>228</v>
      </c>
      <c r="C1079" s="3" t="s">
        <v>4395</v>
      </c>
      <c r="D1079" s="3" t="str">
        <f t="shared" si="32"/>
        <v>Samiya Mendonça Stack</v>
      </c>
      <c r="E1079" s="3">
        <f t="shared" ca="1" si="33"/>
        <v>0.50323617250373798</v>
      </c>
      <c r="F1079" s="31" t="s">
        <v>7775</v>
      </c>
      <c r="G1079" s="3" t="str">
        <f>Dados[[#This Row],[NOME]]&amp;Dados[[#This Row],[PROVEDOR]]</f>
        <v>Samiya@gmail.com</v>
      </c>
      <c r="H1079" s="14">
        <v>98</v>
      </c>
      <c r="I1079" s="3" t="str">
        <f>VLOOKUP(Dados[[#This Row],[PREFIXO]],DDD!A:C,2,0)</f>
        <v>Maranhão</v>
      </c>
      <c r="J1079" s="3" t="str">
        <f>VLOOKUP(Dados[[#This Row],[PREFIXO]],DDD!A:C,3,0)</f>
        <v>Nordeste</v>
      </c>
      <c r="K1079" s="3" t="str">
        <f>IF(Dados[[#This Row],[PREÇO ]]=2000,"Produto A",IF(Dados[[#This Row],[PREÇO ]]=1800,"Produto B","Produto C"))</f>
        <v>Produto C</v>
      </c>
      <c r="L1079" s="3" t="str">
        <f>IF(Dados[[#This Row],[Nº DE PARCELAS]]=1,"Boleto","Cartão de crédito")</f>
        <v>Cartão de crédito</v>
      </c>
      <c r="M1079" s="28">
        <v>1500</v>
      </c>
      <c r="N1079" s="5">
        <v>8</v>
      </c>
      <c r="O1079" s="3" t="str">
        <f>IF(Dados[[#This Row],[Nº DE PARCELAS]]=1,"À vista","À Prazo")</f>
        <v>À Prazo</v>
      </c>
      <c r="P1079" s="33">
        <v>43825</v>
      </c>
      <c r="Q1079" s="3" t="s">
        <v>7834</v>
      </c>
    </row>
    <row r="1080" spans="1:17" ht="15" customHeight="1" x14ac:dyDescent="0.25">
      <c r="A1080" s="8" t="s">
        <v>2882</v>
      </c>
      <c r="B1080" s="3" t="s">
        <v>185</v>
      </c>
      <c r="C1080" s="3" t="s">
        <v>4369</v>
      </c>
      <c r="D1080" s="3" t="str">
        <f t="shared" si="32"/>
        <v>Márcia Klein Ballard</v>
      </c>
      <c r="E1080" s="3">
        <f t="shared" ca="1" si="33"/>
        <v>0.99057930596994093</v>
      </c>
      <c r="F1080" s="31" t="s">
        <v>7777</v>
      </c>
      <c r="G1080" s="3" t="str">
        <f>Dados[[#This Row],[NOME]]&amp;Dados[[#This Row],[PROVEDOR]]</f>
        <v>Márcia@ig.com</v>
      </c>
      <c r="H1080" s="14">
        <v>24</v>
      </c>
      <c r="I1080" s="3" t="str">
        <f>VLOOKUP(Dados[[#This Row],[PREFIXO]],DDD!A:C,2,0)</f>
        <v>Rio de Janeiro</v>
      </c>
      <c r="J1080" s="3" t="str">
        <f>VLOOKUP(Dados[[#This Row],[PREFIXO]],DDD!A:C,3,0)</f>
        <v>Sudeste</v>
      </c>
      <c r="K1080" s="3" t="str">
        <f>IF(Dados[[#This Row],[PREÇO ]]=2000,"Produto A",IF(Dados[[#This Row],[PREÇO ]]=1800,"Produto B","Produto C"))</f>
        <v>Produto A</v>
      </c>
      <c r="L1080" s="3" t="str">
        <f>IF(Dados[[#This Row],[Nº DE PARCELAS]]=1,"Boleto","Cartão de crédito")</f>
        <v>Cartão de crédito</v>
      </c>
      <c r="M1080" s="28">
        <v>2000</v>
      </c>
      <c r="N1080" s="5">
        <v>2</v>
      </c>
      <c r="O1080" s="3" t="str">
        <f>IF(Dados[[#This Row],[Nº DE PARCELAS]]=1,"À vista","À Prazo")</f>
        <v>À Prazo</v>
      </c>
      <c r="P1080" s="33">
        <v>43825</v>
      </c>
      <c r="Q1080" s="3" t="s">
        <v>7833</v>
      </c>
    </row>
    <row r="1081" spans="1:17" ht="15" customHeight="1" x14ac:dyDescent="0.25">
      <c r="A1081" s="8" t="s">
        <v>4359</v>
      </c>
      <c r="B1081" s="3" t="s">
        <v>119</v>
      </c>
      <c r="C1081" s="3" t="s">
        <v>4395</v>
      </c>
      <c r="D1081" s="3" t="str">
        <f t="shared" si="32"/>
        <v>Zuleica Dutra Stack</v>
      </c>
      <c r="E1081" s="3">
        <f t="shared" ca="1" si="33"/>
        <v>0.54811963905221239</v>
      </c>
      <c r="F1081" s="31" t="s">
        <v>7776</v>
      </c>
      <c r="G1081" s="3" t="str">
        <f>Dados[[#This Row],[NOME]]&amp;Dados[[#This Row],[PROVEDOR]]</f>
        <v>Zuleica@yahoo.com</v>
      </c>
      <c r="H1081" s="14">
        <v>44</v>
      </c>
      <c r="I1081" s="3" t="str">
        <f>VLOOKUP(Dados[[#This Row],[PREFIXO]],DDD!A:C,2,0)</f>
        <v>Paraná</v>
      </c>
      <c r="J1081" s="3" t="str">
        <f>VLOOKUP(Dados[[#This Row],[PREFIXO]],DDD!A:C,3,0)</f>
        <v>Sul</v>
      </c>
      <c r="K1081" s="3" t="str">
        <f>IF(Dados[[#This Row],[PREÇO ]]=2000,"Produto A",IF(Dados[[#This Row],[PREÇO ]]=1800,"Produto B","Produto C"))</f>
        <v>Produto A</v>
      </c>
      <c r="L1081" s="3" t="str">
        <f>IF(Dados[[#This Row],[Nº DE PARCELAS]]=1,"Boleto","Cartão de crédito")</f>
        <v>Boleto</v>
      </c>
      <c r="M1081" s="28">
        <v>2000</v>
      </c>
      <c r="N1081" s="5">
        <v>1</v>
      </c>
      <c r="O1081" s="3" t="str">
        <f>IF(Dados[[#This Row],[Nº DE PARCELAS]]=1,"À vista","À Prazo")</f>
        <v>À vista</v>
      </c>
      <c r="P1081" s="33">
        <v>43825</v>
      </c>
      <c r="Q1081" s="3" t="s">
        <v>7833</v>
      </c>
    </row>
    <row r="1082" spans="1:17" ht="15" customHeight="1" x14ac:dyDescent="0.25">
      <c r="A1082" s="8" t="s">
        <v>1722</v>
      </c>
      <c r="B1082" s="3" t="s">
        <v>180</v>
      </c>
      <c r="C1082" s="3" t="s">
        <v>4376</v>
      </c>
      <c r="D1082" s="3" t="str">
        <f t="shared" si="32"/>
        <v>Geórgia Inácio Daugherty</v>
      </c>
      <c r="E1082" s="3">
        <f t="shared" ca="1" si="33"/>
        <v>0.66846932582155838</v>
      </c>
      <c r="F1082" s="13" t="s">
        <v>7774</v>
      </c>
      <c r="G1082" s="3" t="str">
        <f>Dados[[#This Row],[NOME]]&amp;Dados[[#This Row],[PROVEDOR]]</f>
        <v>Geórgia@hotmail.com</v>
      </c>
      <c r="H1082" s="14">
        <v>99</v>
      </c>
      <c r="I1082" s="3" t="str">
        <f>VLOOKUP(Dados[[#This Row],[PREFIXO]],DDD!A:C,2,0)</f>
        <v>Maranhão</v>
      </c>
      <c r="J1082" s="3" t="str">
        <f>VLOOKUP(Dados[[#This Row],[PREFIXO]],DDD!A:C,3,0)</f>
        <v>Nordeste</v>
      </c>
      <c r="K1082" s="3" t="str">
        <f>IF(Dados[[#This Row],[PREÇO ]]=2000,"Produto A",IF(Dados[[#This Row],[PREÇO ]]=1800,"Produto B","Produto C"))</f>
        <v>Produto B</v>
      </c>
      <c r="L1082" s="3" t="str">
        <f>IF(Dados[[#This Row],[Nº DE PARCELAS]]=1,"Boleto","Cartão de crédito")</f>
        <v>Cartão de crédito</v>
      </c>
      <c r="M1082" s="28">
        <v>1800</v>
      </c>
      <c r="N1082" s="5">
        <v>4</v>
      </c>
      <c r="O1082" s="3" t="str">
        <f>IF(Dados[[#This Row],[Nº DE PARCELAS]]=1,"À vista","À Prazo")</f>
        <v>À Prazo</v>
      </c>
      <c r="P1082" s="33">
        <v>43826</v>
      </c>
      <c r="Q1082" s="3" t="s">
        <v>7833</v>
      </c>
    </row>
    <row r="1083" spans="1:17" ht="15" customHeight="1" x14ac:dyDescent="0.25">
      <c r="A1083" s="8" t="s">
        <v>1378</v>
      </c>
      <c r="B1083" s="3" t="s">
        <v>221</v>
      </c>
      <c r="C1083" s="3" t="s">
        <v>4382</v>
      </c>
      <c r="D1083" s="3" t="str">
        <f t="shared" si="32"/>
        <v>Dúnia Maurício Frazier</v>
      </c>
      <c r="E1083" s="3">
        <f t="shared" ca="1" si="33"/>
        <v>0.64457087320813267</v>
      </c>
      <c r="F1083" s="13" t="s">
        <v>7774</v>
      </c>
      <c r="G1083" s="3" t="str">
        <f>Dados[[#This Row],[NOME]]&amp;Dados[[#This Row],[PROVEDOR]]</f>
        <v>Dúnia@hotmail.com</v>
      </c>
      <c r="H1083" s="14">
        <v>45</v>
      </c>
      <c r="I1083" s="3" t="str">
        <f>VLOOKUP(Dados[[#This Row],[PREFIXO]],DDD!A:C,2,0)</f>
        <v>Paraná</v>
      </c>
      <c r="J1083" s="3" t="str">
        <f>VLOOKUP(Dados[[#This Row],[PREFIXO]],DDD!A:C,3,0)</f>
        <v>Sul</v>
      </c>
      <c r="K1083" s="3" t="str">
        <f>IF(Dados[[#This Row],[PREÇO ]]=2000,"Produto A",IF(Dados[[#This Row],[PREÇO ]]=1800,"Produto B","Produto C"))</f>
        <v>Produto A</v>
      </c>
      <c r="L1083" s="3" t="str">
        <f>IF(Dados[[#This Row],[Nº DE PARCELAS]]=1,"Boleto","Cartão de crédito")</f>
        <v>Cartão de crédito</v>
      </c>
      <c r="M1083" s="28">
        <v>2000</v>
      </c>
      <c r="N1083" s="5">
        <v>2</v>
      </c>
      <c r="O1083" s="3" t="str">
        <f>IF(Dados[[#This Row],[Nº DE PARCELAS]]=1,"À vista","À Prazo")</f>
        <v>À Prazo</v>
      </c>
      <c r="P1083" s="33">
        <v>43826</v>
      </c>
      <c r="Q1083" s="3" t="s">
        <v>7833</v>
      </c>
    </row>
    <row r="1084" spans="1:17" ht="15" customHeight="1" x14ac:dyDescent="0.25">
      <c r="A1084" s="8" t="s">
        <v>3446</v>
      </c>
      <c r="B1084" s="3" t="s">
        <v>364</v>
      </c>
      <c r="C1084" s="3" t="s">
        <v>4387</v>
      </c>
      <c r="D1084" s="3" t="str">
        <f t="shared" si="32"/>
        <v>Princess Tunes Kerr</v>
      </c>
      <c r="E1084" s="3">
        <f t="shared" ca="1" si="33"/>
        <v>0.16827504942462468</v>
      </c>
      <c r="F1084" s="31" t="s">
        <v>7775</v>
      </c>
      <c r="G1084" s="3" t="str">
        <f>Dados[[#This Row],[NOME]]&amp;Dados[[#This Row],[PROVEDOR]]</f>
        <v>Princess@gmail.com</v>
      </c>
      <c r="H1084" s="14">
        <v>27</v>
      </c>
      <c r="I1084" s="3" t="str">
        <f>VLOOKUP(Dados[[#This Row],[PREFIXO]],DDD!A:C,2,0)</f>
        <v>Espírito Santo</v>
      </c>
      <c r="J1084" s="3" t="str">
        <f>VLOOKUP(Dados[[#This Row],[PREFIXO]],DDD!A:C,3,0)</f>
        <v>Sudeste</v>
      </c>
      <c r="K1084" s="3" t="str">
        <f>IF(Dados[[#This Row],[PREÇO ]]=2000,"Produto A",IF(Dados[[#This Row],[PREÇO ]]=1800,"Produto B","Produto C"))</f>
        <v>Produto B</v>
      </c>
      <c r="L1084" s="3" t="str">
        <f>IF(Dados[[#This Row],[Nº DE PARCELAS]]=1,"Boleto","Cartão de crédito")</f>
        <v>Cartão de crédito</v>
      </c>
      <c r="M1084" s="28">
        <v>1800</v>
      </c>
      <c r="N1084" s="5">
        <v>4</v>
      </c>
      <c r="O1084" s="3" t="str">
        <f>IF(Dados[[#This Row],[Nº DE PARCELAS]]=1,"À vista","À Prazo")</f>
        <v>À Prazo</v>
      </c>
      <c r="P1084" s="33">
        <v>43826</v>
      </c>
      <c r="Q1084" s="3" t="s">
        <v>7831</v>
      </c>
    </row>
    <row r="1085" spans="1:17" ht="15" customHeight="1" x14ac:dyDescent="0.25">
      <c r="A1085" s="8" t="s">
        <v>1753</v>
      </c>
      <c r="B1085" s="3" t="s">
        <v>211</v>
      </c>
      <c r="C1085" s="3" t="s">
        <v>4368</v>
      </c>
      <c r="D1085" s="3" t="str">
        <f t="shared" si="32"/>
        <v>Goreti Mairinque Weber</v>
      </c>
      <c r="E1085" s="3">
        <f t="shared" ca="1" si="33"/>
        <v>0.21865682778430617</v>
      </c>
      <c r="F1085" s="31" t="s">
        <v>7775</v>
      </c>
      <c r="G1085" s="3" t="str">
        <f>Dados[[#This Row],[NOME]]&amp;Dados[[#This Row],[PROVEDOR]]</f>
        <v>Goreti@gmail.com</v>
      </c>
      <c r="H1085" s="14">
        <v>11</v>
      </c>
      <c r="I1085" s="3" t="str">
        <f>VLOOKUP(Dados[[#This Row],[PREFIXO]],DDD!A:C,2,0)</f>
        <v>São Paulo</v>
      </c>
      <c r="J1085" s="3" t="str">
        <f>VLOOKUP(Dados[[#This Row],[PREFIXO]],DDD!A:C,3,0)</f>
        <v>Sudeste</v>
      </c>
      <c r="K1085" s="3" t="str">
        <f>IF(Dados[[#This Row],[PREÇO ]]=2000,"Produto A",IF(Dados[[#This Row],[PREÇO ]]=1800,"Produto B","Produto C"))</f>
        <v>Produto B</v>
      </c>
      <c r="L1085" s="3" t="str">
        <f>IF(Dados[[#This Row],[Nº DE PARCELAS]]=1,"Boleto","Cartão de crédito")</f>
        <v>Cartão de crédito</v>
      </c>
      <c r="M1085" s="28">
        <v>1800</v>
      </c>
      <c r="N1085" s="5">
        <v>7</v>
      </c>
      <c r="O1085" s="3" t="str">
        <f>IF(Dados[[#This Row],[Nº DE PARCELAS]]=1,"À vista","À Prazo")</f>
        <v>À Prazo</v>
      </c>
      <c r="P1085" s="33">
        <v>43827</v>
      </c>
      <c r="Q1085" s="3" t="s">
        <v>7834</v>
      </c>
    </row>
    <row r="1086" spans="1:17" ht="15" customHeight="1" x14ac:dyDescent="0.25">
      <c r="A1086" s="8" t="s">
        <v>1152</v>
      </c>
      <c r="B1086" s="3" t="s">
        <v>380</v>
      </c>
      <c r="C1086" s="3" t="s">
        <v>4388</v>
      </c>
      <c r="D1086" s="3" t="str">
        <f t="shared" si="32"/>
        <v>Cleidiane Vieira Lynch</v>
      </c>
      <c r="E1086" s="3">
        <f t="shared" ca="1" si="33"/>
        <v>0.61857837244650815</v>
      </c>
      <c r="F1086" s="31" t="s">
        <v>7776</v>
      </c>
      <c r="G1086" s="3" t="str">
        <f>Dados[[#This Row],[NOME]]&amp;Dados[[#This Row],[PROVEDOR]]</f>
        <v>Cleidiane@yahoo.com</v>
      </c>
      <c r="H1086" s="14">
        <v>46</v>
      </c>
      <c r="I1086" s="3" t="str">
        <f>VLOOKUP(Dados[[#This Row],[PREFIXO]],DDD!A:C,2,0)</f>
        <v>Paraná</v>
      </c>
      <c r="J1086" s="3" t="str">
        <f>VLOOKUP(Dados[[#This Row],[PREFIXO]],DDD!A:C,3,0)</f>
        <v>Sul</v>
      </c>
      <c r="K1086" s="3" t="str">
        <f>IF(Dados[[#This Row],[PREÇO ]]=2000,"Produto A",IF(Dados[[#This Row],[PREÇO ]]=1800,"Produto B","Produto C"))</f>
        <v>Produto A</v>
      </c>
      <c r="L1086" s="3" t="str">
        <f>IF(Dados[[#This Row],[Nº DE PARCELAS]]=1,"Boleto","Cartão de crédito")</f>
        <v>Boleto</v>
      </c>
      <c r="M1086" s="28">
        <v>2000</v>
      </c>
      <c r="N1086" s="5">
        <v>1</v>
      </c>
      <c r="O1086" s="3" t="str">
        <f>IF(Dados[[#This Row],[Nº DE PARCELAS]]=1,"À vista","À Prazo")</f>
        <v>À vista</v>
      </c>
      <c r="P1086" s="33">
        <v>43827</v>
      </c>
      <c r="Q1086" s="3" t="s">
        <v>7833</v>
      </c>
    </row>
    <row r="1087" spans="1:17" ht="15" customHeight="1" x14ac:dyDescent="0.25">
      <c r="A1087" s="8" t="s">
        <v>1427</v>
      </c>
      <c r="B1087" s="3" t="s">
        <v>270</v>
      </c>
      <c r="C1087" s="3" t="s">
        <v>4391</v>
      </c>
      <c r="D1087" s="3" t="str">
        <f t="shared" si="32"/>
        <v>Elena Papanicolau Montgomery</v>
      </c>
      <c r="E1087" s="3">
        <f t="shared" ca="1" si="33"/>
        <v>0.18934432216155384</v>
      </c>
      <c r="F1087" s="13" t="s">
        <v>7774</v>
      </c>
      <c r="G1087" s="3" t="str">
        <f>Dados[[#This Row],[NOME]]&amp;Dados[[#This Row],[PROVEDOR]]</f>
        <v>Elena@hotmail.com</v>
      </c>
      <c r="H1087" s="14">
        <v>28</v>
      </c>
      <c r="I1087" s="3" t="str">
        <f>VLOOKUP(Dados[[#This Row],[PREFIXO]],DDD!A:C,2,0)</f>
        <v>Espírito Santo</v>
      </c>
      <c r="J1087" s="3" t="str">
        <f>VLOOKUP(Dados[[#This Row],[PREFIXO]],DDD!A:C,3,0)</f>
        <v>Sudeste</v>
      </c>
      <c r="K1087" s="3" t="str">
        <f>IF(Dados[[#This Row],[PREÇO ]]=2000,"Produto A",IF(Dados[[#This Row],[PREÇO ]]=1800,"Produto B","Produto C"))</f>
        <v>Produto B</v>
      </c>
      <c r="L1087" s="3" t="str">
        <f>IF(Dados[[#This Row],[Nº DE PARCELAS]]=1,"Boleto","Cartão de crédito")</f>
        <v>Cartão de crédito</v>
      </c>
      <c r="M1087" s="28">
        <v>1800</v>
      </c>
      <c r="N1087" s="5">
        <v>7</v>
      </c>
      <c r="O1087" s="3" t="str">
        <f>IF(Dados[[#This Row],[Nº DE PARCELAS]]=1,"À vista","À Prazo")</f>
        <v>À Prazo</v>
      </c>
      <c r="P1087" s="33">
        <v>43827</v>
      </c>
      <c r="Q1087" s="3" t="s">
        <v>7834</v>
      </c>
    </row>
    <row r="1088" spans="1:17" ht="15" customHeight="1" x14ac:dyDescent="0.25">
      <c r="A1088" s="8" t="s">
        <v>3317</v>
      </c>
      <c r="B1088" s="3" t="s">
        <v>235</v>
      </c>
      <c r="C1088" s="3" t="s">
        <v>4376</v>
      </c>
      <c r="D1088" s="3" t="str">
        <f t="shared" si="32"/>
        <v>Nor Monteiro Daugherty</v>
      </c>
      <c r="E1088" s="3">
        <f t="shared" ca="1" si="33"/>
        <v>0.57566943823062666</v>
      </c>
      <c r="F1088" s="31" t="s">
        <v>7776</v>
      </c>
      <c r="G1088" s="3" t="str">
        <f>Dados[[#This Row],[NOME]]&amp;Dados[[#This Row],[PROVEDOR]]</f>
        <v>Nor@yahoo.com</v>
      </c>
      <c r="H1088" s="14">
        <v>47</v>
      </c>
      <c r="I1088" s="3" t="str">
        <f>VLOOKUP(Dados[[#This Row],[PREFIXO]],DDD!A:C,2,0)</f>
        <v>Santa Catarina</v>
      </c>
      <c r="J1088" s="3" t="str">
        <f>VLOOKUP(Dados[[#This Row],[PREFIXO]],DDD!A:C,3,0)</f>
        <v>Sul</v>
      </c>
      <c r="K1088" s="3" t="str">
        <f>IF(Dados[[#This Row],[PREÇO ]]=2000,"Produto A",IF(Dados[[#This Row],[PREÇO ]]=1800,"Produto B","Produto C"))</f>
        <v>Produto A</v>
      </c>
      <c r="L1088" s="3" t="str">
        <f>IF(Dados[[#This Row],[Nº DE PARCELAS]]=1,"Boleto","Cartão de crédito")</f>
        <v>Boleto</v>
      </c>
      <c r="M1088" s="28">
        <v>2000</v>
      </c>
      <c r="N1088" s="5">
        <v>1</v>
      </c>
      <c r="O1088" s="3" t="str">
        <f>IF(Dados[[#This Row],[Nº DE PARCELAS]]=1,"À vista","À Prazo")</f>
        <v>À vista</v>
      </c>
      <c r="P1088" s="33">
        <v>43828</v>
      </c>
      <c r="Q1088" s="3" t="s">
        <v>7834</v>
      </c>
    </row>
    <row r="1089" spans="1:17" ht="15" customHeight="1" x14ac:dyDescent="0.25">
      <c r="A1089" s="8" t="s">
        <v>2983</v>
      </c>
      <c r="B1089" s="3" t="s">
        <v>286</v>
      </c>
      <c r="C1089" s="3" t="s">
        <v>4391</v>
      </c>
      <c r="D1089" s="3" t="str">
        <f t="shared" si="32"/>
        <v>Mayra Pereira Montgomery</v>
      </c>
      <c r="E1089" s="3">
        <f t="shared" ca="1" si="33"/>
        <v>0.28418815724338053</v>
      </c>
      <c r="F1089" s="31" t="s">
        <v>7775</v>
      </c>
      <c r="G1089" s="3" t="str">
        <f>Dados[[#This Row],[NOME]]&amp;Dados[[#This Row],[PROVEDOR]]</f>
        <v>Mayra@gmail.com</v>
      </c>
      <c r="H1089" s="14">
        <v>31</v>
      </c>
      <c r="I1089" s="3" t="str">
        <f>VLOOKUP(Dados[[#This Row],[PREFIXO]],DDD!A:C,2,0)</f>
        <v>Minas Gerais</v>
      </c>
      <c r="J1089" s="3" t="str">
        <f>VLOOKUP(Dados[[#This Row],[PREFIXO]],DDD!A:C,3,0)</f>
        <v>Sudeste</v>
      </c>
      <c r="K1089" s="3" t="str">
        <f>IF(Dados[[#This Row],[PREÇO ]]=2000,"Produto A",IF(Dados[[#This Row],[PREÇO ]]=1800,"Produto B","Produto C"))</f>
        <v>Produto C</v>
      </c>
      <c r="L1089" s="3" t="str">
        <f>IF(Dados[[#This Row],[Nº DE PARCELAS]]=1,"Boleto","Cartão de crédito")</f>
        <v>Cartão de crédito</v>
      </c>
      <c r="M1089" s="28">
        <v>1500</v>
      </c>
      <c r="N1089" s="5">
        <v>8</v>
      </c>
      <c r="O1089" s="3" t="str">
        <f>IF(Dados[[#This Row],[Nº DE PARCELAS]]=1,"À vista","À Prazo")</f>
        <v>À Prazo</v>
      </c>
      <c r="P1089" s="33">
        <v>43828</v>
      </c>
      <c r="Q1089" s="3" t="s">
        <v>7834</v>
      </c>
    </row>
    <row r="1090" spans="1:17" ht="15" customHeight="1" x14ac:dyDescent="0.25">
      <c r="A1090" s="8" t="s">
        <v>3173</v>
      </c>
      <c r="B1090" s="3" t="s">
        <v>91</v>
      </c>
      <c r="C1090" s="3" t="s">
        <v>4387</v>
      </c>
      <c r="D1090" s="3" t="str">
        <f t="shared" ref="D1090:D1153" si="34">A1090&amp;" "&amp;B1090&amp;" "&amp;C1090</f>
        <v>Nathalie Castro Kerr</v>
      </c>
      <c r="E1090" s="3">
        <f t="shared" ref="E1090:E1153" ca="1" si="35">RAND()</f>
        <v>7.752957024368623E-2</v>
      </c>
      <c r="F1090" s="13" t="s">
        <v>7774</v>
      </c>
      <c r="G1090" s="3" t="str">
        <f>Dados[[#This Row],[NOME]]&amp;Dados[[#This Row],[PROVEDOR]]</f>
        <v>Nathalie@hotmail.com</v>
      </c>
      <c r="H1090" s="14">
        <v>12</v>
      </c>
      <c r="I1090" s="3" t="str">
        <f>VLOOKUP(Dados[[#This Row],[PREFIXO]],DDD!A:C,2,0)</f>
        <v>São Paulo</v>
      </c>
      <c r="J1090" s="3" t="str">
        <f>VLOOKUP(Dados[[#This Row],[PREFIXO]],DDD!A:C,3,0)</f>
        <v>Sudeste</v>
      </c>
      <c r="K1090" s="3" t="str">
        <f>IF(Dados[[#This Row],[PREÇO ]]=2000,"Produto A",IF(Dados[[#This Row],[PREÇO ]]=1800,"Produto B","Produto C"))</f>
        <v>Produto A</v>
      </c>
      <c r="L1090" s="3" t="str">
        <f>IF(Dados[[#This Row],[Nº DE PARCELAS]]=1,"Boleto","Cartão de crédito")</f>
        <v>Cartão de crédito</v>
      </c>
      <c r="M1090" s="28">
        <v>2000</v>
      </c>
      <c r="N1090" s="5">
        <v>2</v>
      </c>
      <c r="O1090" s="3" t="str">
        <f>IF(Dados[[#This Row],[Nº DE PARCELAS]]=1,"À vista","À Prazo")</f>
        <v>À Prazo</v>
      </c>
      <c r="P1090" s="33">
        <v>43828</v>
      </c>
      <c r="Q1090" s="3" t="s">
        <v>7833</v>
      </c>
    </row>
    <row r="1091" spans="1:17" ht="15" customHeight="1" x14ac:dyDescent="0.25">
      <c r="A1091" s="8" t="s">
        <v>1457</v>
      </c>
      <c r="B1091" s="3" t="s">
        <v>300</v>
      </c>
      <c r="C1091" s="3" t="s">
        <v>4383</v>
      </c>
      <c r="D1091" s="3" t="str">
        <f t="shared" si="34"/>
        <v>Elinise Pontes Fitzgerald</v>
      </c>
      <c r="E1091" s="3">
        <f t="shared" ca="1" si="35"/>
        <v>0.20710540632685315</v>
      </c>
      <c r="F1091" s="13" t="s">
        <v>7774</v>
      </c>
      <c r="G1091" s="3" t="str">
        <f>Dados[[#This Row],[NOME]]&amp;Dados[[#This Row],[PROVEDOR]]</f>
        <v>Elinise@hotmail.com</v>
      </c>
      <c r="H1091" s="14">
        <v>32</v>
      </c>
      <c r="I1091" s="3" t="str">
        <f>VLOOKUP(Dados[[#This Row],[PREFIXO]],DDD!A:C,2,0)</f>
        <v>Minas Gerais</v>
      </c>
      <c r="J1091" s="3" t="str">
        <f>VLOOKUP(Dados[[#This Row],[PREFIXO]],DDD!A:C,3,0)</f>
        <v>Sudeste</v>
      </c>
      <c r="K1091" s="3" t="str">
        <f>IF(Dados[[#This Row],[PREÇO ]]=2000,"Produto A",IF(Dados[[#This Row],[PREÇO ]]=1800,"Produto B","Produto C"))</f>
        <v>Produto B</v>
      </c>
      <c r="L1091" s="3" t="str">
        <f>IF(Dados[[#This Row],[Nº DE PARCELAS]]=1,"Boleto","Cartão de crédito")</f>
        <v>Cartão de crédito</v>
      </c>
      <c r="M1091" s="28">
        <v>1800</v>
      </c>
      <c r="N1091" s="5">
        <v>4</v>
      </c>
      <c r="O1091" s="3" t="str">
        <f>IF(Dados[[#This Row],[Nº DE PARCELAS]]=1,"À vista","À Prazo")</f>
        <v>À Prazo</v>
      </c>
      <c r="P1091" s="33">
        <v>43829</v>
      </c>
      <c r="Q1091" s="3" t="s">
        <v>7833</v>
      </c>
    </row>
    <row r="1092" spans="1:17" ht="15" customHeight="1" x14ac:dyDescent="0.25">
      <c r="A1092" s="8" t="s">
        <v>4111</v>
      </c>
      <c r="B1092" s="3" t="s">
        <v>257</v>
      </c>
      <c r="C1092" s="3" t="s">
        <v>4389</v>
      </c>
      <c r="D1092" s="3" t="str">
        <f t="shared" si="34"/>
        <v>Vanélssia Noronha McCracken</v>
      </c>
      <c r="E1092" s="3">
        <f t="shared" ca="1" si="35"/>
        <v>0.27750521593497846</v>
      </c>
      <c r="F1092" s="31" t="s">
        <v>7775</v>
      </c>
      <c r="G1092" s="3" t="str">
        <f>Dados[[#This Row],[NOME]]&amp;Dados[[#This Row],[PROVEDOR]]</f>
        <v>Vanélssia@gmail.com</v>
      </c>
      <c r="H1092" s="14">
        <v>13</v>
      </c>
      <c r="I1092" s="3" t="str">
        <f>VLOOKUP(Dados[[#This Row],[PREFIXO]],DDD!A:C,2,0)</f>
        <v>São Paulo</v>
      </c>
      <c r="J1092" s="3" t="str">
        <f>VLOOKUP(Dados[[#This Row],[PREFIXO]],DDD!A:C,3,0)</f>
        <v>Sudeste</v>
      </c>
      <c r="K1092" s="3" t="str">
        <f>IF(Dados[[#This Row],[PREÇO ]]=2000,"Produto A",IF(Dados[[#This Row],[PREÇO ]]=1800,"Produto B","Produto C"))</f>
        <v>Produto C</v>
      </c>
      <c r="L1092" s="3" t="str">
        <f>IF(Dados[[#This Row],[Nº DE PARCELAS]]=1,"Boleto","Cartão de crédito")</f>
        <v>Cartão de crédito</v>
      </c>
      <c r="M1092" s="28">
        <v>1500</v>
      </c>
      <c r="N1092" s="5">
        <v>10</v>
      </c>
      <c r="O1092" s="3" t="str">
        <f>IF(Dados[[#This Row],[Nº DE PARCELAS]]=1,"À vista","À Prazo")</f>
        <v>À Prazo</v>
      </c>
      <c r="P1092" s="33">
        <v>43829</v>
      </c>
      <c r="Q1092" s="3" t="s">
        <v>7834</v>
      </c>
    </row>
    <row r="1093" spans="1:17" ht="15" customHeight="1" x14ac:dyDescent="0.25">
      <c r="A1093" s="8" t="s">
        <v>2618</v>
      </c>
      <c r="B1093" s="3" t="s">
        <v>305</v>
      </c>
      <c r="C1093" s="3" t="s">
        <v>4376</v>
      </c>
      <c r="D1093" s="3" t="str">
        <f t="shared" si="34"/>
        <v>Lia Quadros Daugherty</v>
      </c>
      <c r="E1093" s="3">
        <f t="shared" ca="1" si="35"/>
        <v>0.67809982791743906</v>
      </c>
      <c r="F1093" s="31" t="s">
        <v>7775</v>
      </c>
      <c r="G1093" s="3" t="str">
        <f>Dados[[#This Row],[NOME]]&amp;Dados[[#This Row],[PROVEDOR]]</f>
        <v>Lia@gmail.com</v>
      </c>
      <c r="H1093" s="14">
        <v>48</v>
      </c>
      <c r="I1093" s="3" t="str">
        <f>VLOOKUP(Dados[[#This Row],[PREFIXO]],DDD!A:C,2,0)</f>
        <v>Santa Catarina</v>
      </c>
      <c r="J1093" s="3" t="str">
        <f>VLOOKUP(Dados[[#This Row],[PREFIXO]],DDD!A:C,3,0)</f>
        <v>Sul</v>
      </c>
      <c r="K1093" s="3" t="str">
        <f>IF(Dados[[#This Row],[PREÇO ]]=2000,"Produto A",IF(Dados[[#This Row],[PREÇO ]]=1800,"Produto B","Produto C"))</f>
        <v>Produto A</v>
      </c>
      <c r="L1093" s="3" t="str">
        <f>IF(Dados[[#This Row],[Nº DE PARCELAS]]=1,"Boleto","Cartão de crédito")</f>
        <v>Cartão de crédito</v>
      </c>
      <c r="M1093" s="28">
        <v>2000</v>
      </c>
      <c r="N1093" s="5">
        <v>2</v>
      </c>
      <c r="O1093" s="3" t="str">
        <f>IF(Dados[[#This Row],[Nº DE PARCELAS]]=1,"À vista","À Prazo")</f>
        <v>À Prazo</v>
      </c>
      <c r="P1093" s="33">
        <v>43829</v>
      </c>
      <c r="Q1093" s="3" t="s">
        <v>7834</v>
      </c>
    </row>
    <row r="1094" spans="1:17" ht="15" customHeight="1" x14ac:dyDescent="0.25">
      <c r="A1094" s="8" t="s">
        <v>2675</v>
      </c>
      <c r="B1094" s="3" t="s">
        <v>363</v>
      </c>
      <c r="C1094" s="3" t="s">
        <v>4394</v>
      </c>
      <c r="D1094" s="3" t="str">
        <f t="shared" si="34"/>
        <v>Liya Trindade O’Connell</v>
      </c>
      <c r="E1094" s="3">
        <f t="shared" ca="1" si="35"/>
        <v>0.43989484858900696</v>
      </c>
      <c r="F1094" s="31" t="s">
        <v>7775</v>
      </c>
      <c r="G1094" s="3" t="str">
        <f>Dados[[#This Row],[NOME]]&amp;Dados[[#This Row],[PROVEDOR]]</f>
        <v>Liya@gmail.com</v>
      </c>
      <c r="H1094" s="14">
        <v>49</v>
      </c>
      <c r="I1094" s="3" t="str">
        <f>VLOOKUP(Dados[[#This Row],[PREFIXO]],DDD!A:C,2,0)</f>
        <v>Santa Catarina</v>
      </c>
      <c r="J1094" s="3" t="str">
        <f>VLOOKUP(Dados[[#This Row],[PREFIXO]],DDD!A:C,3,0)</f>
        <v>Sul</v>
      </c>
      <c r="K1094" s="3" t="str">
        <f>IF(Dados[[#This Row],[PREÇO ]]=2000,"Produto A",IF(Dados[[#This Row],[PREÇO ]]=1800,"Produto B","Produto C"))</f>
        <v>Produto B</v>
      </c>
      <c r="L1094" s="3" t="str">
        <f>IF(Dados[[#This Row],[Nº DE PARCELAS]]=1,"Boleto","Cartão de crédito")</f>
        <v>Cartão de crédito</v>
      </c>
      <c r="M1094" s="28">
        <v>1800</v>
      </c>
      <c r="N1094" s="5">
        <v>6</v>
      </c>
      <c r="O1094" s="3" t="str">
        <f>IF(Dados[[#This Row],[Nº DE PARCELAS]]=1,"À vista","À Prazo")</f>
        <v>À Prazo</v>
      </c>
      <c r="P1094" s="33">
        <v>43830</v>
      </c>
      <c r="Q1094" s="3" t="s">
        <v>7834</v>
      </c>
    </row>
    <row r="1095" spans="1:17" ht="15" customHeight="1" x14ac:dyDescent="0.25">
      <c r="A1095" s="8" t="s">
        <v>2006</v>
      </c>
      <c r="B1095" s="3" t="s">
        <v>78</v>
      </c>
      <c r="C1095" s="3" t="s">
        <v>4386</v>
      </c>
      <c r="D1095" s="3" t="str">
        <f t="shared" si="34"/>
        <v>Ishani Camacho Higgins</v>
      </c>
      <c r="E1095" s="3">
        <f t="shared" ca="1" si="35"/>
        <v>0.922572319791923</v>
      </c>
      <c r="F1095" s="31" t="s">
        <v>7776</v>
      </c>
      <c r="G1095" s="3" t="str">
        <f>Dados[[#This Row],[NOME]]&amp;Dados[[#This Row],[PROVEDOR]]</f>
        <v>Ishani@yahoo.com</v>
      </c>
      <c r="H1095" s="14">
        <v>14</v>
      </c>
      <c r="I1095" s="3" t="str">
        <f>VLOOKUP(Dados[[#This Row],[PREFIXO]],DDD!A:C,2,0)</f>
        <v>São Paulo</v>
      </c>
      <c r="J1095" s="3" t="str">
        <f>VLOOKUP(Dados[[#This Row],[PREFIXO]],DDD!A:C,3,0)</f>
        <v>Sudeste</v>
      </c>
      <c r="K1095" s="3" t="str">
        <f>IF(Dados[[#This Row],[PREÇO ]]=2000,"Produto A",IF(Dados[[#This Row],[PREÇO ]]=1800,"Produto B","Produto C"))</f>
        <v>Produto B</v>
      </c>
      <c r="L1095" s="3" t="str">
        <f>IF(Dados[[#This Row],[Nº DE PARCELAS]]=1,"Boleto","Cartão de crédito")</f>
        <v>Cartão de crédito</v>
      </c>
      <c r="M1095" s="28">
        <v>1800</v>
      </c>
      <c r="N1095" s="5">
        <v>7</v>
      </c>
      <c r="O1095" s="3" t="str">
        <f>IF(Dados[[#This Row],[Nº DE PARCELAS]]=1,"À vista","À Prazo")</f>
        <v>À Prazo</v>
      </c>
      <c r="P1095" s="33">
        <v>43830</v>
      </c>
      <c r="Q1095" s="3" t="s">
        <v>7831</v>
      </c>
    </row>
    <row r="1096" spans="1:17" ht="15" customHeight="1" x14ac:dyDescent="0.25">
      <c r="A1096" s="8" t="s">
        <v>3871</v>
      </c>
      <c r="B1096" s="3" t="s">
        <v>17</v>
      </c>
      <c r="C1096" s="3" t="s">
        <v>4379</v>
      </c>
      <c r="D1096" s="3" t="str">
        <f t="shared" si="34"/>
        <v>Soshthe Alvim Duncan</v>
      </c>
      <c r="E1096" s="3">
        <f t="shared" ca="1" si="35"/>
        <v>0.81281956597407612</v>
      </c>
      <c r="F1096" s="31" t="s">
        <v>7777</v>
      </c>
      <c r="G1096" s="3" t="str">
        <f>Dados[[#This Row],[NOME]]&amp;Dados[[#This Row],[PROVEDOR]]</f>
        <v>Soshthe@ig.com</v>
      </c>
      <c r="H1096" s="14">
        <v>33</v>
      </c>
      <c r="I1096" s="3" t="str">
        <f>VLOOKUP(Dados[[#This Row],[PREFIXO]],DDD!A:C,2,0)</f>
        <v>Minas Gerais</v>
      </c>
      <c r="J1096" s="3" t="str">
        <f>VLOOKUP(Dados[[#This Row],[PREFIXO]],DDD!A:C,3,0)</f>
        <v>Sudeste</v>
      </c>
      <c r="K1096" s="3" t="str">
        <f>IF(Dados[[#This Row],[PREÇO ]]=2000,"Produto A",IF(Dados[[#This Row],[PREÇO ]]=1800,"Produto B","Produto C"))</f>
        <v>Produto A</v>
      </c>
      <c r="L1096" s="3" t="str">
        <f>IF(Dados[[#This Row],[Nº DE PARCELAS]]=1,"Boleto","Cartão de crédito")</f>
        <v>Boleto</v>
      </c>
      <c r="M1096" s="28">
        <v>2000</v>
      </c>
      <c r="N1096" s="5">
        <v>1</v>
      </c>
      <c r="O1096" s="3" t="str">
        <f>IF(Dados[[#This Row],[Nº DE PARCELAS]]=1,"À vista","À Prazo")</f>
        <v>À vista</v>
      </c>
      <c r="P1096" s="33">
        <v>43830</v>
      </c>
      <c r="Q1096" s="3" t="s">
        <v>7833</v>
      </c>
    </row>
    <row r="1097" spans="1:17" ht="15" customHeight="1" x14ac:dyDescent="0.25">
      <c r="A1097" s="8" t="s">
        <v>1598</v>
      </c>
      <c r="B1097" s="3" t="s">
        <v>55</v>
      </c>
      <c r="C1097" s="3" t="s">
        <v>4368</v>
      </c>
      <c r="D1097" s="3" t="str">
        <f t="shared" si="34"/>
        <v>Euridce Bernardes Weber</v>
      </c>
      <c r="E1097" s="3">
        <f t="shared" ca="1" si="35"/>
        <v>0.21552933528610352</v>
      </c>
      <c r="F1097" s="31" t="s">
        <v>7776</v>
      </c>
      <c r="G1097" s="3" t="str">
        <f>Dados[[#This Row],[NOME]]&amp;Dados[[#This Row],[PROVEDOR]]</f>
        <v>Euridce@yahoo.com</v>
      </c>
      <c r="H1097" s="14">
        <v>34</v>
      </c>
      <c r="I1097" s="3" t="str">
        <f>VLOOKUP(Dados[[#This Row],[PREFIXO]],DDD!A:C,2,0)</f>
        <v>Minas Gerais</v>
      </c>
      <c r="J1097" s="3" t="str">
        <f>VLOOKUP(Dados[[#This Row],[PREFIXO]],DDD!A:C,3,0)</f>
        <v>Sudeste</v>
      </c>
      <c r="K1097" s="3" t="str">
        <f>IF(Dados[[#This Row],[PREÇO ]]=2000,"Produto A",IF(Dados[[#This Row],[PREÇO ]]=1800,"Produto B","Produto C"))</f>
        <v>Produto B</v>
      </c>
      <c r="L1097" s="3" t="str">
        <f>IF(Dados[[#This Row],[Nº DE PARCELAS]]=1,"Boleto","Cartão de crédito")</f>
        <v>Cartão de crédito</v>
      </c>
      <c r="M1097" s="28">
        <v>1800</v>
      </c>
      <c r="N1097" s="5">
        <v>6</v>
      </c>
      <c r="O1097" s="3" t="str">
        <f>IF(Dados[[#This Row],[Nº DE PARCELAS]]=1,"À vista","À Prazo")</f>
        <v>À Prazo</v>
      </c>
      <c r="P1097" s="33">
        <v>43831</v>
      </c>
      <c r="Q1097" s="3" t="s">
        <v>7833</v>
      </c>
    </row>
    <row r="1098" spans="1:17" ht="15" customHeight="1" x14ac:dyDescent="0.25">
      <c r="A1098" s="8" t="s">
        <v>3346</v>
      </c>
      <c r="B1098" s="3" t="s">
        <v>264</v>
      </c>
      <c r="C1098" s="3" t="s">
        <v>4403</v>
      </c>
      <c r="D1098" s="3" t="str">
        <f t="shared" si="34"/>
        <v>Octávia Pacheco Walsh</v>
      </c>
      <c r="E1098" s="3">
        <f t="shared" ca="1" si="35"/>
        <v>0.57805879034675745</v>
      </c>
      <c r="F1098" s="31" t="s">
        <v>7775</v>
      </c>
      <c r="G1098" s="3" t="str">
        <f>Dados[[#This Row],[NOME]]&amp;Dados[[#This Row],[PROVEDOR]]</f>
        <v>Octávia@gmail.com</v>
      </c>
      <c r="H1098" s="14">
        <v>51</v>
      </c>
      <c r="I1098" s="3" t="str">
        <f>VLOOKUP(Dados[[#This Row],[PREFIXO]],DDD!A:C,2,0)</f>
        <v>Rio Grande do Sul</v>
      </c>
      <c r="J1098" s="3" t="str">
        <f>VLOOKUP(Dados[[#This Row],[PREFIXO]],DDD!A:C,3,0)</f>
        <v>Sul</v>
      </c>
      <c r="K1098" s="3" t="str">
        <f>IF(Dados[[#This Row],[PREÇO ]]=2000,"Produto A",IF(Dados[[#This Row],[PREÇO ]]=1800,"Produto B","Produto C"))</f>
        <v>Produto A</v>
      </c>
      <c r="L1098" s="3" t="str">
        <f>IF(Dados[[#This Row],[Nº DE PARCELAS]]=1,"Boleto","Cartão de crédito")</f>
        <v>Boleto</v>
      </c>
      <c r="M1098" s="28">
        <v>2000</v>
      </c>
      <c r="N1098" s="5">
        <v>1</v>
      </c>
      <c r="O1098" s="3" t="str">
        <f>IF(Dados[[#This Row],[Nº DE PARCELAS]]=1,"À vista","À Prazo")</f>
        <v>À vista</v>
      </c>
      <c r="P1098" s="33">
        <v>43831</v>
      </c>
      <c r="Q1098" s="3" t="s">
        <v>7834</v>
      </c>
    </row>
    <row r="1099" spans="1:17" ht="15" customHeight="1" x14ac:dyDescent="0.25">
      <c r="A1099" s="8" t="s">
        <v>4294</v>
      </c>
      <c r="B1099" s="3" t="s">
        <v>54</v>
      </c>
      <c r="C1099" s="3" t="s">
        <v>4378</v>
      </c>
      <c r="D1099" s="3" t="str">
        <f t="shared" si="34"/>
        <v>Yuliya Bernades Dempsey</v>
      </c>
      <c r="E1099" s="3">
        <f t="shared" ca="1" si="35"/>
        <v>0.71530580124836851</v>
      </c>
      <c r="F1099" s="13" t="s">
        <v>7774</v>
      </c>
      <c r="G1099" s="3" t="str">
        <f>Dados[[#This Row],[NOME]]&amp;Dados[[#This Row],[PROVEDOR]]</f>
        <v>Yuliya@hotmail.com</v>
      </c>
      <c r="H1099" s="14">
        <v>15</v>
      </c>
      <c r="I1099" s="3" t="str">
        <f>VLOOKUP(Dados[[#This Row],[PREFIXO]],DDD!A:C,2,0)</f>
        <v>São Paulo</v>
      </c>
      <c r="J1099" s="3" t="str">
        <f>VLOOKUP(Dados[[#This Row],[PREFIXO]],DDD!A:C,3,0)</f>
        <v>Sudeste</v>
      </c>
      <c r="K1099" s="3" t="str">
        <f>IF(Dados[[#This Row],[PREÇO ]]=2000,"Produto A",IF(Dados[[#This Row],[PREÇO ]]=1800,"Produto B","Produto C"))</f>
        <v>Produto B</v>
      </c>
      <c r="L1099" s="3" t="str">
        <f>IF(Dados[[#This Row],[Nº DE PARCELAS]]=1,"Boleto","Cartão de crédito")</f>
        <v>Cartão de crédito</v>
      </c>
      <c r="M1099" s="28">
        <v>1800</v>
      </c>
      <c r="N1099" s="5">
        <v>7</v>
      </c>
      <c r="O1099" s="3" t="str">
        <f>IF(Dados[[#This Row],[Nº DE PARCELAS]]=1,"À vista","À Prazo")</f>
        <v>À Prazo</v>
      </c>
      <c r="P1099" s="33">
        <v>43831</v>
      </c>
      <c r="Q1099" s="3" t="s">
        <v>7833</v>
      </c>
    </row>
    <row r="1100" spans="1:17" ht="15" customHeight="1" x14ac:dyDescent="0.25">
      <c r="A1100" s="8" t="s">
        <v>1692</v>
      </c>
      <c r="B1100" s="3" t="s">
        <v>150</v>
      </c>
      <c r="C1100" s="3" t="s">
        <v>4384</v>
      </c>
      <c r="D1100" s="3" t="str">
        <f t="shared" si="34"/>
        <v>Franziska Furquim Hagan</v>
      </c>
      <c r="E1100" s="3">
        <f t="shared" ca="1" si="35"/>
        <v>0.87059710065394724</v>
      </c>
      <c r="F1100" s="31" t="s">
        <v>7776</v>
      </c>
      <c r="G1100" s="3" t="str">
        <f>Dados[[#This Row],[NOME]]&amp;Dados[[#This Row],[PROVEDOR]]</f>
        <v>Franziska@yahoo.com</v>
      </c>
      <c r="H1100" s="14">
        <v>53</v>
      </c>
      <c r="I1100" s="3" t="str">
        <f>VLOOKUP(Dados[[#This Row],[PREFIXO]],DDD!A:C,2,0)</f>
        <v>Rio Grande do Sul</v>
      </c>
      <c r="J1100" s="3" t="str">
        <f>VLOOKUP(Dados[[#This Row],[PREFIXO]],DDD!A:C,3,0)</f>
        <v>Sul</v>
      </c>
      <c r="K1100" s="3" t="str">
        <f>IF(Dados[[#This Row],[PREÇO ]]=2000,"Produto A",IF(Dados[[#This Row],[PREÇO ]]=1800,"Produto B","Produto C"))</f>
        <v>Produto A</v>
      </c>
      <c r="L1100" s="3" t="str">
        <f>IF(Dados[[#This Row],[Nº DE PARCELAS]]=1,"Boleto","Cartão de crédito")</f>
        <v>Boleto</v>
      </c>
      <c r="M1100" s="28">
        <v>2000</v>
      </c>
      <c r="N1100" s="5">
        <v>1</v>
      </c>
      <c r="O1100" s="3" t="str">
        <f>IF(Dados[[#This Row],[Nº DE PARCELAS]]=1,"À vista","À Prazo")</f>
        <v>À vista</v>
      </c>
      <c r="P1100" s="33">
        <v>43832</v>
      </c>
      <c r="Q1100" s="3" t="s">
        <v>7831</v>
      </c>
    </row>
    <row r="1101" spans="1:17" ht="15" customHeight="1" x14ac:dyDescent="0.25">
      <c r="A1101" s="8" t="s">
        <v>2394</v>
      </c>
      <c r="B1101" s="3" t="s">
        <v>80</v>
      </c>
      <c r="C1101" s="3" t="s">
        <v>4384</v>
      </c>
      <c r="D1101" s="3" t="str">
        <f t="shared" si="34"/>
        <v>Khadidiato Caminha Hagan</v>
      </c>
      <c r="E1101" s="3">
        <f t="shared" ca="1" si="35"/>
        <v>0.64646933522721517</v>
      </c>
      <c r="F1101" s="31" t="s">
        <v>7777</v>
      </c>
      <c r="G1101" s="3" t="str">
        <f>Dados[[#This Row],[NOME]]&amp;Dados[[#This Row],[PROVEDOR]]</f>
        <v>Khadidiato@ig.com</v>
      </c>
      <c r="H1101" s="14">
        <v>16</v>
      </c>
      <c r="I1101" s="3" t="str">
        <f>VLOOKUP(Dados[[#This Row],[PREFIXO]],DDD!A:C,2,0)</f>
        <v>São Paulo</v>
      </c>
      <c r="J1101" s="3" t="str">
        <f>VLOOKUP(Dados[[#This Row],[PREFIXO]],DDD!A:C,3,0)</f>
        <v>Sudeste</v>
      </c>
      <c r="K1101" s="3" t="str">
        <f>IF(Dados[[#This Row],[PREÇO ]]=2000,"Produto A",IF(Dados[[#This Row],[PREÇO ]]=1800,"Produto B","Produto C"))</f>
        <v>Produto A</v>
      </c>
      <c r="L1101" s="3" t="str">
        <f>IF(Dados[[#This Row],[Nº DE PARCELAS]]=1,"Boleto","Cartão de crédito")</f>
        <v>Boleto</v>
      </c>
      <c r="M1101" s="28">
        <v>2000</v>
      </c>
      <c r="N1101" s="5">
        <v>1</v>
      </c>
      <c r="O1101" s="3" t="str">
        <f>IF(Dados[[#This Row],[Nº DE PARCELAS]]=1,"À vista","À Prazo")</f>
        <v>À vista</v>
      </c>
      <c r="P1101" s="33">
        <v>43832</v>
      </c>
      <c r="Q1101" s="3" t="s">
        <v>7831</v>
      </c>
    </row>
    <row r="1102" spans="1:17" ht="15" customHeight="1" x14ac:dyDescent="0.25">
      <c r="A1102" s="8" t="s">
        <v>705</v>
      </c>
      <c r="B1102" s="3" t="s">
        <v>317</v>
      </c>
      <c r="C1102" s="3" t="s">
        <v>4369</v>
      </c>
      <c r="D1102" s="3" t="str">
        <f t="shared" si="34"/>
        <v>Andra Resende Ballard</v>
      </c>
      <c r="E1102" s="3">
        <f t="shared" ca="1" si="35"/>
        <v>0.52302822293640405</v>
      </c>
      <c r="F1102" s="31" t="s">
        <v>7776</v>
      </c>
      <c r="G1102" s="3" t="str">
        <f>Dados[[#This Row],[NOME]]&amp;Dados[[#This Row],[PROVEDOR]]</f>
        <v>Andra@yahoo.com</v>
      </c>
      <c r="H1102" s="14">
        <v>35</v>
      </c>
      <c r="I1102" s="3" t="str">
        <f>VLOOKUP(Dados[[#This Row],[PREFIXO]],DDD!A:C,2,0)</f>
        <v>Minas Gerais</v>
      </c>
      <c r="J1102" s="3" t="str">
        <f>VLOOKUP(Dados[[#This Row],[PREFIXO]],DDD!A:C,3,0)</f>
        <v>Sudeste</v>
      </c>
      <c r="K1102" s="3" t="str">
        <f>IF(Dados[[#This Row],[PREÇO ]]=2000,"Produto A",IF(Dados[[#This Row],[PREÇO ]]=1800,"Produto B","Produto C"))</f>
        <v>Produto B</v>
      </c>
      <c r="L1102" s="3" t="str">
        <f>IF(Dados[[#This Row],[Nº DE PARCELAS]]=1,"Boleto","Cartão de crédito")</f>
        <v>Cartão de crédito</v>
      </c>
      <c r="M1102" s="28">
        <v>1800</v>
      </c>
      <c r="N1102" s="5">
        <v>5</v>
      </c>
      <c r="O1102" s="3" t="str">
        <f>IF(Dados[[#This Row],[Nº DE PARCELAS]]=1,"À vista","À Prazo")</f>
        <v>À Prazo</v>
      </c>
      <c r="P1102" s="33">
        <v>43832</v>
      </c>
      <c r="Q1102" s="3" t="s">
        <v>7834</v>
      </c>
    </row>
    <row r="1103" spans="1:17" ht="15" customHeight="1" x14ac:dyDescent="0.25">
      <c r="A1103" s="8" t="s">
        <v>3895</v>
      </c>
      <c r="B1103" s="3" t="s">
        <v>41</v>
      </c>
      <c r="C1103" s="3" t="s">
        <v>4369</v>
      </c>
      <c r="D1103" s="3" t="str">
        <f t="shared" si="34"/>
        <v>Sueli Azevedo Ballard</v>
      </c>
      <c r="E1103" s="3">
        <f t="shared" ca="1" si="35"/>
        <v>0.67897369577539834</v>
      </c>
      <c r="F1103" s="31" t="s">
        <v>7776</v>
      </c>
      <c r="G1103" s="3" t="str">
        <f>Dados[[#This Row],[NOME]]&amp;Dados[[#This Row],[PROVEDOR]]</f>
        <v>Sueli@yahoo.com</v>
      </c>
      <c r="H1103" s="14">
        <v>17</v>
      </c>
      <c r="I1103" s="3" t="str">
        <f>VLOOKUP(Dados[[#This Row],[PREFIXO]],DDD!A:C,2,0)</f>
        <v>São Paulo</v>
      </c>
      <c r="J1103" s="3" t="str">
        <f>VLOOKUP(Dados[[#This Row],[PREFIXO]],DDD!A:C,3,0)</f>
        <v>Sudeste</v>
      </c>
      <c r="K1103" s="3" t="str">
        <f>IF(Dados[[#This Row],[PREÇO ]]=2000,"Produto A",IF(Dados[[#This Row],[PREÇO ]]=1800,"Produto B","Produto C"))</f>
        <v>Produto B</v>
      </c>
      <c r="L1103" s="3" t="str">
        <f>IF(Dados[[#This Row],[Nº DE PARCELAS]]=1,"Boleto","Cartão de crédito")</f>
        <v>Cartão de crédito</v>
      </c>
      <c r="M1103" s="28">
        <v>1800</v>
      </c>
      <c r="N1103" s="5">
        <v>5</v>
      </c>
      <c r="O1103" s="3" t="str">
        <f>IF(Dados[[#This Row],[Nº DE PARCELAS]]=1,"À vista","À Prazo")</f>
        <v>À Prazo</v>
      </c>
      <c r="P1103" s="33">
        <v>43833</v>
      </c>
      <c r="Q1103" s="3" t="s">
        <v>7834</v>
      </c>
    </row>
    <row r="1104" spans="1:17" ht="15" customHeight="1" x14ac:dyDescent="0.25">
      <c r="A1104" s="8" t="s">
        <v>2946</v>
      </c>
      <c r="B1104" s="3" t="s">
        <v>249</v>
      </c>
      <c r="C1104" s="3" t="s">
        <v>4393</v>
      </c>
      <c r="D1104" s="3" t="str">
        <f t="shared" si="34"/>
        <v>Marlita Navarro O’Hara</v>
      </c>
      <c r="E1104" s="3">
        <f t="shared" ca="1" si="35"/>
        <v>0.95276192926362768</v>
      </c>
      <c r="F1104" s="31" t="s">
        <v>7775</v>
      </c>
      <c r="G1104" s="3" t="str">
        <f>Dados[[#This Row],[NOME]]&amp;Dados[[#This Row],[PROVEDOR]]</f>
        <v>Marlita@gmail.com</v>
      </c>
      <c r="H1104" s="14">
        <v>54</v>
      </c>
      <c r="I1104" s="3" t="str">
        <f>VLOOKUP(Dados[[#This Row],[PREFIXO]],DDD!A:C,2,0)</f>
        <v>Rio Grande do Sul</v>
      </c>
      <c r="J1104" s="3" t="str">
        <f>VLOOKUP(Dados[[#This Row],[PREFIXO]],DDD!A:C,3,0)</f>
        <v>Sul</v>
      </c>
      <c r="K1104" s="3" t="str">
        <f>IF(Dados[[#This Row],[PREÇO ]]=2000,"Produto A",IF(Dados[[#This Row],[PREÇO ]]=1800,"Produto B","Produto C"))</f>
        <v>Produto A</v>
      </c>
      <c r="L1104" s="3" t="str">
        <f>IF(Dados[[#This Row],[Nº DE PARCELAS]]=1,"Boleto","Cartão de crédito")</f>
        <v>Boleto</v>
      </c>
      <c r="M1104" s="28">
        <v>2000</v>
      </c>
      <c r="N1104" s="5">
        <v>1</v>
      </c>
      <c r="O1104" s="3" t="str">
        <f>IF(Dados[[#This Row],[Nº DE PARCELAS]]=1,"À vista","À Prazo")</f>
        <v>À vista</v>
      </c>
      <c r="P1104" s="33">
        <v>43833</v>
      </c>
      <c r="Q1104" s="3" t="s">
        <v>7834</v>
      </c>
    </row>
    <row r="1105" spans="1:17" ht="15" customHeight="1" x14ac:dyDescent="0.25">
      <c r="A1105" s="8" t="s">
        <v>2125</v>
      </c>
      <c r="B1105" s="3" t="s">
        <v>197</v>
      </c>
      <c r="C1105" s="3" t="s">
        <v>4388</v>
      </c>
      <c r="D1105" s="3" t="str">
        <f t="shared" si="34"/>
        <v>Jeidy Lira Lynch</v>
      </c>
      <c r="E1105" s="3">
        <f t="shared" ca="1" si="35"/>
        <v>0.73180727758185415</v>
      </c>
      <c r="F1105" s="13" t="s">
        <v>7774</v>
      </c>
      <c r="G1105" s="3" t="str">
        <f>Dados[[#This Row],[NOME]]&amp;Dados[[#This Row],[PROVEDOR]]</f>
        <v>Jeidy@hotmail.com</v>
      </c>
      <c r="H1105" s="14">
        <v>37</v>
      </c>
      <c r="I1105" s="3" t="str">
        <f>VLOOKUP(Dados[[#This Row],[PREFIXO]],DDD!A:C,2,0)</f>
        <v>Minas Gerais</v>
      </c>
      <c r="J1105" s="3" t="str">
        <f>VLOOKUP(Dados[[#This Row],[PREFIXO]],DDD!A:C,3,0)</f>
        <v>Sudeste</v>
      </c>
      <c r="K1105" s="3" t="str">
        <f>IF(Dados[[#This Row],[PREÇO ]]=2000,"Produto A",IF(Dados[[#This Row],[PREÇO ]]=1800,"Produto B","Produto C"))</f>
        <v>Produto A</v>
      </c>
      <c r="L1105" s="3" t="str">
        <f>IF(Dados[[#This Row],[Nº DE PARCELAS]]=1,"Boleto","Cartão de crédito")</f>
        <v>Boleto</v>
      </c>
      <c r="M1105" s="28">
        <v>2000</v>
      </c>
      <c r="N1105" s="5">
        <v>1</v>
      </c>
      <c r="O1105" s="3" t="str">
        <f>IF(Dados[[#This Row],[Nº DE PARCELAS]]=1,"À vista","À Prazo")</f>
        <v>À vista</v>
      </c>
      <c r="P1105" s="33">
        <v>43833</v>
      </c>
      <c r="Q1105" s="3" t="s">
        <v>7833</v>
      </c>
    </row>
    <row r="1106" spans="1:17" ht="15" customHeight="1" x14ac:dyDescent="0.25">
      <c r="A1106" s="8" t="s">
        <v>4224</v>
      </c>
      <c r="B1106" s="3" t="s">
        <v>370</v>
      </c>
      <c r="C1106" s="3" t="s">
        <v>4385</v>
      </c>
      <c r="D1106" s="3" t="str">
        <f t="shared" si="34"/>
        <v>Yahan Valente Hahn</v>
      </c>
      <c r="E1106" s="3">
        <f t="shared" ca="1" si="35"/>
        <v>0.71824476923256031</v>
      </c>
      <c r="F1106" s="13" t="s">
        <v>7774</v>
      </c>
      <c r="G1106" s="3" t="str">
        <f>Dados[[#This Row],[NOME]]&amp;Dados[[#This Row],[PROVEDOR]]</f>
        <v>Yahan@hotmail.com</v>
      </c>
      <c r="H1106" s="14">
        <v>38</v>
      </c>
      <c r="I1106" s="3" t="str">
        <f>VLOOKUP(Dados[[#This Row],[PREFIXO]],DDD!A:C,2,0)</f>
        <v>Minas Gerais</v>
      </c>
      <c r="J1106" s="3" t="str">
        <f>VLOOKUP(Dados[[#This Row],[PREFIXO]],DDD!A:C,3,0)</f>
        <v>Sudeste</v>
      </c>
      <c r="K1106" s="3" t="str">
        <f>IF(Dados[[#This Row],[PREÇO ]]=2000,"Produto A",IF(Dados[[#This Row],[PREÇO ]]=1800,"Produto B","Produto C"))</f>
        <v>Produto A</v>
      </c>
      <c r="L1106" s="3" t="str">
        <f>IF(Dados[[#This Row],[Nº DE PARCELAS]]=1,"Boleto","Cartão de crédito")</f>
        <v>Boleto</v>
      </c>
      <c r="M1106" s="28">
        <v>2000</v>
      </c>
      <c r="N1106" s="5">
        <v>1</v>
      </c>
      <c r="O1106" s="3" t="str">
        <f>IF(Dados[[#This Row],[Nº DE PARCELAS]]=1,"À vista","À Prazo")</f>
        <v>À vista</v>
      </c>
      <c r="P1106" s="33">
        <v>43834</v>
      </c>
      <c r="Q1106" s="3" t="s">
        <v>7833</v>
      </c>
    </row>
    <row r="1107" spans="1:17" ht="15" customHeight="1" x14ac:dyDescent="0.25">
      <c r="A1107" s="8" t="s">
        <v>1466</v>
      </c>
      <c r="B1107" s="3" t="s">
        <v>309</v>
      </c>
      <c r="C1107" s="3" t="s">
        <v>4391</v>
      </c>
      <c r="D1107" s="3" t="str">
        <f t="shared" si="34"/>
        <v>Elisama Ramalhete Montgomery</v>
      </c>
      <c r="E1107" s="3">
        <f t="shared" ca="1" si="35"/>
        <v>0.24270377541700816</v>
      </c>
      <c r="F1107" s="31" t="s">
        <v>7775</v>
      </c>
      <c r="G1107" s="3" t="str">
        <f>Dados[[#This Row],[NOME]]&amp;Dados[[#This Row],[PROVEDOR]]</f>
        <v>Elisama@gmail.com</v>
      </c>
      <c r="H1107" s="14">
        <v>55</v>
      </c>
      <c r="I1107" s="3" t="str">
        <f>VLOOKUP(Dados[[#This Row],[PREFIXO]],DDD!A:C,2,0)</f>
        <v>Rio Grande do Sul</v>
      </c>
      <c r="J1107" s="3" t="str">
        <f>VLOOKUP(Dados[[#This Row],[PREFIXO]],DDD!A:C,3,0)</f>
        <v>Sul</v>
      </c>
      <c r="K1107" s="3" t="str">
        <f>IF(Dados[[#This Row],[PREÇO ]]=2000,"Produto A",IF(Dados[[#This Row],[PREÇO ]]=1800,"Produto B","Produto C"))</f>
        <v>Produto A</v>
      </c>
      <c r="L1107" s="3" t="str">
        <f>IF(Dados[[#This Row],[Nº DE PARCELAS]]=1,"Boleto","Cartão de crédito")</f>
        <v>Boleto</v>
      </c>
      <c r="M1107" s="28">
        <v>2000</v>
      </c>
      <c r="N1107" s="5">
        <v>1</v>
      </c>
      <c r="O1107" s="3" t="str">
        <f>IF(Dados[[#This Row],[Nº DE PARCELAS]]=1,"À vista","À Prazo")</f>
        <v>À vista</v>
      </c>
      <c r="P1107" s="33">
        <v>43834</v>
      </c>
      <c r="Q1107" s="3" t="s">
        <v>7831</v>
      </c>
    </row>
    <row r="1108" spans="1:17" ht="15" customHeight="1" x14ac:dyDescent="0.25">
      <c r="A1108" s="8" t="s">
        <v>1291</v>
      </c>
      <c r="B1108" s="3" t="s">
        <v>134</v>
      </c>
      <c r="C1108" s="3" t="s">
        <v>4373</v>
      </c>
      <c r="D1108" s="3" t="str">
        <f t="shared" si="34"/>
        <v>Desiree Ferro Conway</v>
      </c>
      <c r="E1108" s="3">
        <f t="shared" ca="1" si="35"/>
        <v>0.22162619501377845</v>
      </c>
      <c r="F1108" s="13" t="s">
        <v>7774</v>
      </c>
      <c r="G1108" s="3" t="str">
        <f>Dados[[#This Row],[NOME]]&amp;Dados[[#This Row],[PROVEDOR]]</f>
        <v>Desiree@hotmail.com</v>
      </c>
      <c r="H1108" s="14">
        <v>18</v>
      </c>
      <c r="I1108" s="3" t="str">
        <f>VLOOKUP(Dados[[#This Row],[PREFIXO]],DDD!A:C,2,0)</f>
        <v>São Paulo</v>
      </c>
      <c r="J1108" s="3" t="str">
        <f>VLOOKUP(Dados[[#This Row],[PREFIXO]],DDD!A:C,3,0)</f>
        <v>Sudeste</v>
      </c>
      <c r="K1108" s="3" t="str">
        <f>IF(Dados[[#This Row],[PREÇO ]]=2000,"Produto A",IF(Dados[[#This Row],[PREÇO ]]=1800,"Produto B","Produto C"))</f>
        <v>Produto B</v>
      </c>
      <c r="L1108" s="3" t="str">
        <f>IF(Dados[[#This Row],[Nº DE PARCELAS]]=1,"Boleto","Cartão de crédito")</f>
        <v>Cartão de crédito</v>
      </c>
      <c r="M1108" s="28">
        <v>1800</v>
      </c>
      <c r="N1108" s="5">
        <v>3</v>
      </c>
      <c r="O1108" s="3" t="str">
        <f>IF(Dados[[#This Row],[Nº DE PARCELAS]]=1,"À vista","À Prazo")</f>
        <v>À Prazo</v>
      </c>
      <c r="P1108" s="33">
        <v>43834</v>
      </c>
      <c r="Q1108" s="3" t="s">
        <v>7833</v>
      </c>
    </row>
    <row r="1109" spans="1:17" ht="15" customHeight="1" x14ac:dyDescent="0.25">
      <c r="A1109" s="8" t="s">
        <v>1720</v>
      </c>
      <c r="B1109" s="3" t="s">
        <v>178</v>
      </c>
      <c r="C1109" s="3" t="s">
        <v>4374</v>
      </c>
      <c r="D1109" s="3" t="str">
        <f t="shared" si="34"/>
        <v>Génises Igrejas Calhoun</v>
      </c>
      <c r="E1109" s="3">
        <f t="shared" ca="1" si="35"/>
        <v>0.34624947757893609</v>
      </c>
      <c r="F1109" s="31" t="s">
        <v>7775</v>
      </c>
      <c r="G1109" s="3" t="str">
        <f>Dados[[#This Row],[NOME]]&amp;Dados[[#This Row],[PROVEDOR]]</f>
        <v>Génises@gmail.com</v>
      </c>
      <c r="H1109" s="14">
        <v>41</v>
      </c>
      <c r="I1109" s="3" t="str">
        <f>VLOOKUP(Dados[[#This Row],[PREFIXO]],DDD!A:C,2,0)</f>
        <v>Paraná</v>
      </c>
      <c r="J1109" s="3" t="str">
        <f>VLOOKUP(Dados[[#This Row],[PREFIXO]],DDD!A:C,3,0)</f>
        <v>Sul</v>
      </c>
      <c r="K1109" s="3" t="str">
        <f>IF(Dados[[#This Row],[PREÇO ]]=2000,"Produto A",IF(Dados[[#This Row],[PREÇO ]]=1800,"Produto B","Produto C"))</f>
        <v>Produto A</v>
      </c>
      <c r="L1109" s="3" t="str">
        <f>IF(Dados[[#This Row],[Nº DE PARCELAS]]=1,"Boleto","Cartão de crédito")</f>
        <v>Boleto</v>
      </c>
      <c r="M1109" s="28">
        <v>2000</v>
      </c>
      <c r="N1109" s="5">
        <v>1</v>
      </c>
      <c r="O1109" s="3" t="str">
        <f>IF(Dados[[#This Row],[Nº DE PARCELAS]]=1,"À vista","À Prazo")</f>
        <v>À vista</v>
      </c>
      <c r="P1109" s="33">
        <v>43835</v>
      </c>
      <c r="Q1109" s="3" t="s">
        <v>7833</v>
      </c>
    </row>
    <row r="1110" spans="1:17" ht="15" customHeight="1" x14ac:dyDescent="0.25">
      <c r="A1110" s="8" t="s">
        <v>1438</v>
      </c>
      <c r="B1110" s="3" t="s">
        <v>281</v>
      </c>
      <c r="C1110" s="3" t="s">
        <v>4402</v>
      </c>
      <c r="D1110" s="3" t="str">
        <f t="shared" si="34"/>
        <v>Élia Peixoto Sinclair</v>
      </c>
      <c r="E1110" s="3">
        <f t="shared" ca="1" si="35"/>
        <v>0.9240267255107294</v>
      </c>
      <c r="F1110" s="31" t="s">
        <v>7777</v>
      </c>
      <c r="G1110" s="3" t="str">
        <f>Dados[[#This Row],[NOME]]&amp;Dados[[#This Row],[PROVEDOR]]</f>
        <v>Élia@ig.com</v>
      </c>
      <c r="H1110" s="14">
        <v>19</v>
      </c>
      <c r="I1110" s="3" t="str">
        <f>VLOOKUP(Dados[[#This Row],[PREFIXO]],DDD!A:C,2,0)</f>
        <v>São Paulo</v>
      </c>
      <c r="J1110" s="3" t="str">
        <f>VLOOKUP(Dados[[#This Row],[PREFIXO]],DDD!A:C,3,0)</f>
        <v>Sudeste</v>
      </c>
      <c r="K1110" s="3" t="str">
        <f>IF(Dados[[#This Row],[PREÇO ]]=2000,"Produto A",IF(Dados[[#This Row],[PREÇO ]]=1800,"Produto B","Produto C"))</f>
        <v>Produto A</v>
      </c>
      <c r="L1110" s="3" t="str">
        <f>IF(Dados[[#This Row],[Nº DE PARCELAS]]=1,"Boleto","Cartão de crédito")</f>
        <v>Boleto</v>
      </c>
      <c r="M1110" s="28">
        <v>2000</v>
      </c>
      <c r="N1110" s="5">
        <v>1</v>
      </c>
      <c r="O1110" s="3" t="str">
        <f>IF(Dados[[#This Row],[Nº DE PARCELAS]]=1,"À vista","À Prazo")</f>
        <v>À vista</v>
      </c>
      <c r="P1110" s="33">
        <v>43835</v>
      </c>
      <c r="Q1110" s="3" t="s">
        <v>7833</v>
      </c>
    </row>
    <row r="1111" spans="1:17" ht="15" customHeight="1" x14ac:dyDescent="0.25">
      <c r="A1111" s="8" t="s">
        <v>2346</v>
      </c>
      <c r="B1111" s="3" t="s">
        <v>32</v>
      </c>
      <c r="C1111" s="3" t="s">
        <v>4376</v>
      </c>
      <c r="D1111" s="3" t="str">
        <f t="shared" si="34"/>
        <v>Kelen Apolinário Daugherty</v>
      </c>
      <c r="E1111" s="3">
        <f t="shared" ca="1" si="35"/>
        <v>0.62618558429383009</v>
      </c>
      <c r="F1111" s="13" t="s">
        <v>7774</v>
      </c>
      <c r="G1111" s="3" t="str">
        <f>Dados[[#This Row],[NOME]]&amp;Dados[[#This Row],[PROVEDOR]]</f>
        <v>Kelen@hotmail.com</v>
      </c>
      <c r="H1111" s="14">
        <v>61</v>
      </c>
      <c r="I1111" s="3" t="str">
        <f>VLOOKUP(Dados[[#This Row],[PREFIXO]],DDD!A:C,2,0)</f>
        <v>Distrito Federal</v>
      </c>
      <c r="J1111" s="3" t="str">
        <f>VLOOKUP(Dados[[#This Row],[PREFIXO]],DDD!A:C,3,0)</f>
        <v>Centro-Oeste</v>
      </c>
      <c r="K1111" s="3" t="str">
        <f>IF(Dados[[#This Row],[PREÇO ]]=2000,"Produto A",IF(Dados[[#This Row],[PREÇO ]]=1800,"Produto B","Produto C"))</f>
        <v>Produto C</v>
      </c>
      <c r="L1111" s="3" t="str">
        <f>IF(Dados[[#This Row],[Nº DE PARCELAS]]=1,"Boleto","Cartão de crédito")</f>
        <v>Cartão de crédito</v>
      </c>
      <c r="M1111" s="28">
        <v>1500</v>
      </c>
      <c r="N1111" s="5">
        <v>8</v>
      </c>
      <c r="O1111" s="3" t="str">
        <f>IF(Dados[[#This Row],[Nº DE PARCELAS]]=1,"À vista","À Prazo")</f>
        <v>À Prazo</v>
      </c>
      <c r="P1111" s="33">
        <v>43835</v>
      </c>
      <c r="Q1111" s="3" t="s">
        <v>7833</v>
      </c>
    </row>
    <row r="1112" spans="1:17" ht="15" customHeight="1" x14ac:dyDescent="0.25">
      <c r="A1112" s="8" t="s">
        <v>4285</v>
      </c>
      <c r="B1112" s="3" t="s">
        <v>45</v>
      </c>
      <c r="C1112" s="3" t="s">
        <v>4369</v>
      </c>
      <c r="D1112" s="3" t="str">
        <f t="shared" si="34"/>
        <v>Yosmara Bandeira Ballard</v>
      </c>
      <c r="E1112" s="3">
        <f t="shared" ca="1" si="35"/>
        <v>3.6242312383379383E-2</v>
      </c>
      <c r="F1112" s="31" t="s">
        <v>7775</v>
      </c>
      <c r="G1112" s="3" t="str">
        <f>Dados[[#This Row],[NOME]]&amp;Dados[[#This Row],[PROVEDOR]]</f>
        <v>Yosmara@gmail.com</v>
      </c>
      <c r="H1112" s="14">
        <v>42</v>
      </c>
      <c r="I1112" s="3" t="str">
        <f>VLOOKUP(Dados[[#This Row],[PREFIXO]],DDD!A:C,2,0)</f>
        <v>Paraná</v>
      </c>
      <c r="J1112" s="3" t="str">
        <f>VLOOKUP(Dados[[#This Row],[PREFIXO]],DDD!A:C,3,0)</f>
        <v>Sul</v>
      </c>
      <c r="K1112" s="3" t="str">
        <f>IF(Dados[[#This Row],[PREÇO ]]=2000,"Produto A",IF(Dados[[#This Row],[PREÇO ]]=1800,"Produto B","Produto C"))</f>
        <v>Produto A</v>
      </c>
      <c r="L1112" s="3" t="str">
        <f>IF(Dados[[#This Row],[Nº DE PARCELAS]]=1,"Boleto","Cartão de crédito")</f>
        <v>Boleto</v>
      </c>
      <c r="M1112" s="28">
        <v>2000</v>
      </c>
      <c r="N1112" s="5">
        <v>1</v>
      </c>
      <c r="O1112" s="3" t="str">
        <f>IF(Dados[[#This Row],[Nº DE PARCELAS]]=1,"À vista","À Prazo")</f>
        <v>À vista</v>
      </c>
      <c r="P1112" s="33">
        <v>43836</v>
      </c>
      <c r="Q1112" s="3" t="s">
        <v>7832</v>
      </c>
    </row>
    <row r="1113" spans="1:17" ht="15" customHeight="1" x14ac:dyDescent="0.25">
      <c r="A1113" s="8" t="s">
        <v>4233</v>
      </c>
      <c r="B1113" s="3" t="s">
        <v>379</v>
      </c>
      <c r="C1113" s="3" t="s">
        <v>4394</v>
      </c>
      <c r="D1113" s="3" t="str">
        <f t="shared" si="34"/>
        <v>Yanira Viana O’Connell</v>
      </c>
      <c r="E1113" s="3">
        <f t="shared" ca="1" si="35"/>
        <v>0.73410223683172005</v>
      </c>
      <c r="F1113" s="13" t="s">
        <v>7774</v>
      </c>
      <c r="G1113" s="3" t="str">
        <f>Dados[[#This Row],[NOME]]&amp;Dados[[#This Row],[PROVEDOR]]</f>
        <v>Yanira@hotmail.com</v>
      </c>
      <c r="H1113" s="14">
        <v>21</v>
      </c>
      <c r="I1113" s="3" t="str">
        <f>VLOOKUP(Dados[[#This Row],[PREFIXO]],DDD!A:C,2,0)</f>
        <v>Rio de Janeiro</v>
      </c>
      <c r="J1113" s="3" t="str">
        <f>VLOOKUP(Dados[[#This Row],[PREFIXO]],DDD!A:C,3,0)</f>
        <v>Sudeste</v>
      </c>
      <c r="K1113" s="3" t="str">
        <f>IF(Dados[[#This Row],[PREÇO ]]=2000,"Produto A",IF(Dados[[#This Row],[PREÇO ]]=1800,"Produto B","Produto C"))</f>
        <v>Produto C</v>
      </c>
      <c r="L1113" s="3" t="str">
        <f>IF(Dados[[#This Row],[Nº DE PARCELAS]]=1,"Boleto","Cartão de crédito")</f>
        <v>Cartão de crédito</v>
      </c>
      <c r="M1113" s="28">
        <v>1500</v>
      </c>
      <c r="N1113" s="5">
        <v>10</v>
      </c>
      <c r="O1113" s="3" t="str">
        <f>IF(Dados[[#This Row],[Nº DE PARCELAS]]=1,"À vista","À Prazo")</f>
        <v>À Prazo</v>
      </c>
      <c r="P1113" s="33">
        <v>43836</v>
      </c>
      <c r="Q1113" s="3" t="s">
        <v>7834</v>
      </c>
    </row>
    <row r="1114" spans="1:17" ht="15" customHeight="1" x14ac:dyDescent="0.25">
      <c r="A1114" s="8" t="s">
        <v>2389</v>
      </c>
      <c r="B1114" s="3" t="s">
        <v>75</v>
      </c>
      <c r="C1114" s="3" t="s">
        <v>4380</v>
      </c>
      <c r="D1114" s="3" t="str">
        <f t="shared" si="34"/>
        <v>Keylla Cabral Faulkner</v>
      </c>
      <c r="E1114" s="3">
        <f t="shared" ca="1" si="35"/>
        <v>0.3699476204278479</v>
      </c>
      <c r="F1114" s="31" t="s">
        <v>7775</v>
      </c>
      <c r="G1114" s="3" t="str">
        <f>Dados[[#This Row],[NOME]]&amp;Dados[[#This Row],[PROVEDOR]]</f>
        <v>Keylla@gmail.com</v>
      </c>
      <c r="H1114" s="14">
        <v>62</v>
      </c>
      <c r="I1114" s="3" t="str">
        <f>VLOOKUP(Dados[[#This Row],[PREFIXO]],DDD!A:C,2,0)</f>
        <v>Goiás</v>
      </c>
      <c r="J1114" s="3" t="str">
        <f>VLOOKUP(Dados[[#This Row],[PREFIXO]],DDD!A:C,3,0)</f>
        <v>Centro-Oeste</v>
      </c>
      <c r="K1114" s="3" t="str">
        <f>IF(Dados[[#This Row],[PREÇO ]]=2000,"Produto A",IF(Dados[[#This Row],[PREÇO ]]=1800,"Produto B","Produto C"))</f>
        <v>Produto B</v>
      </c>
      <c r="L1114" s="3" t="str">
        <f>IF(Dados[[#This Row],[Nº DE PARCELAS]]=1,"Boleto","Cartão de crédito")</f>
        <v>Cartão de crédito</v>
      </c>
      <c r="M1114" s="28">
        <v>1800</v>
      </c>
      <c r="N1114" s="5">
        <v>3</v>
      </c>
      <c r="O1114" s="3" t="str">
        <f>IF(Dados[[#This Row],[Nº DE PARCELAS]]=1,"À vista","À Prazo")</f>
        <v>À Prazo</v>
      </c>
      <c r="P1114" s="33">
        <v>43836</v>
      </c>
      <c r="Q1114" s="3" t="s">
        <v>7834</v>
      </c>
    </row>
    <row r="1115" spans="1:17" ht="15" customHeight="1" x14ac:dyDescent="0.25">
      <c r="A1115" s="8" t="s">
        <v>993</v>
      </c>
      <c r="B1115" s="3" t="s">
        <v>220</v>
      </c>
      <c r="C1115" s="3" t="s">
        <v>4384</v>
      </c>
      <c r="D1115" s="3" t="str">
        <f t="shared" si="34"/>
        <v>Cadidjatú Matos Hagan</v>
      </c>
      <c r="E1115" s="3">
        <f t="shared" ca="1" si="35"/>
        <v>0.12471529423636596</v>
      </c>
      <c r="F1115" s="31" t="s">
        <v>7777</v>
      </c>
      <c r="G1115" s="3" t="str">
        <f>Dados[[#This Row],[NOME]]&amp;Dados[[#This Row],[PROVEDOR]]</f>
        <v>Cadidjatú@ig.com</v>
      </c>
      <c r="H1115" s="14">
        <v>22</v>
      </c>
      <c r="I1115" s="3" t="str">
        <f>VLOOKUP(Dados[[#This Row],[PREFIXO]],DDD!A:C,2,0)</f>
        <v>Rio de Janeiro</v>
      </c>
      <c r="J1115" s="3" t="str">
        <f>VLOOKUP(Dados[[#This Row],[PREFIXO]],DDD!A:C,3,0)</f>
        <v>Sudeste</v>
      </c>
      <c r="K1115" s="3" t="str">
        <f>IF(Dados[[#This Row],[PREÇO ]]=2000,"Produto A",IF(Dados[[#This Row],[PREÇO ]]=1800,"Produto B","Produto C"))</f>
        <v>Produto B</v>
      </c>
      <c r="L1115" s="3" t="str">
        <f>IF(Dados[[#This Row],[Nº DE PARCELAS]]=1,"Boleto","Cartão de crédito")</f>
        <v>Cartão de crédito</v>
      </c>
      <c r="M1115" s="28">
        <v>1800</v>
      </c>
      <c r="N1115" s="5">
        <v>3</v>
      </c>
      <c r="O1115" s="3" t="str">
        <f>IF(Dados[[#This Row],[Nº DE PARCELAS]]=1,"À vista","À Prazo")</f>
        <v>À Prazo</v>
      </c>
      <c r="P1115" s="33">
        <v>43837</v>
      </c>
      <c r="Q1115" s="3" t="s">
        <v>7831</v>
      </c>
    </row>
    <row r="1116" spans="1:17" ht="15" customHeight="1" x14ac:dyDescent="0.25">
      <c r="A1116" s="8" t="s">
        <v>1550</v>
      </c>
      <c r="B1116" s="3" t="s">
        <v>7</v>
      </c>
      <c r="C1116" s="3" t="s">
        <v>4397</v>
      </c>
      <c r="D1116" s="3" t="str">
        <f t="shared" si="34"/>
        <v>Enily Aguiar Shaw</v>
      </c>
      <c r="E1116" s="3">
        <f t="shared" ca="1" si="35"/>
        <v>0.84408098444547908</v>
      </c>
      <c r="F1116" s="31" t="s">
        <v>7777</v>
      </c>
      <c r="G1116" s="3" t="str">
        <f>Dados[[#This Row],[NOME]]&amp;Dados[[#This Row],[PROVEDOR]]</f>
        <v>Enily@ig.com</v>
      </c>
      <c r="H1116" s="14">
        <v>43</v>
      </c>
      <c r="I1116" s="3" t="str">
        <f>VLOOKUP(Dados[[#This Row],[PREFIXO]],DDD!A:C,2,0)</f>
        <v>Paraná</v>
      </c>
      <c r="J1116" s="3" t="str">
        <f>VLOOKUP(Dados[[#This Row],[PREFIXO]],DDD!A:C,3,0)</f>
        <v>Sul</v>
      </c>
      <c r="K1116" s="3" t="str">
        <f>IF(Dados[[#This Row],[PREÇO ]]=2000,"Produto A",IF(Dados[[#This Row],[PREÇO ]]=1800,"Produto B","Produto C"))</f>
        <v>Produto A</v>
      </c>
      <c r="L1116" s="3" t="str">
        <f>IF(Dados[[#This Row],[Nº DE PARCELAS]]=1,"Boleto","Cartão de crédito")</f>
        <v>Boleto</v>
      </c>
      <c r="M1116" s="28">
        <v>2000</v>
      </c>
      <c r="N1116" s="5">
        <v>1</v>
      </c>
      <c r="O1116" s="3" t="str">
        <f>IF(Dados[[#This Row],[Nº DE PARCELAS]]=1,"À vista","À Prazo")</f>
        <v>À vista</v>
      </c>
      <c r="P1116" s="33">
        <v>43837</v>
      </c>
      <c r="Q1116" s="3" t="s">
        <v>7831</v>
      </c>
    </row>
    <row r="1117" spans="1:17" ht="15" customHeight="1" x14ac:dyDescent="0.25">
      <c r="A1117" s="8" t="s">
        <v>3129</v>
      </c>
      <c r="B1117" s="3" t="s">
        <v>47</v>
      </c>
      <c r="C1117" s="3" t="s">
        <v>4383</v>
      </c>
      <c r="D1117" s="3" t="str">
        <f t="shared" si="34"/>
        <v>Nahary Barreto Fitzgerald</v>
      </c>
      <c r="E1117" s="3">
        <f t="shared" ca="1" si="35"/>
        <v>0.52850434611442765</v>
      </c>
      <c r="F1117" s="31" t="s">
        <v>7775</v>
      </c>
      <c r="G1117" s="3" t="str">
        <f>Dados[[#This Row],[NOME]]&amp;Dados[[#This Row],[PROVEDOR]]</f>
        <v>Nahary@gmail.com</v>
      </c>
      <c r="H1117" s="14">
        <v>63</v>
      </c>
      <c r="I1117" s="3" t="str">
        <f>VLOOKUP(Dados[[#This Row],[PREFIXO]],DDD!A:C,2,0)</f>
        <v>Tocantins</v>
      </c>
      <c r="J1117" s="3" t="str">
        <f>VLOOKUP(Dados[[#This Row],[PREFIXO]],DDD!A:C,3,0)</f>
        <v>Norte</v>
      </c>
      <c r="K1117" s="3" t="str">
        <f>IF(Dados[[#This Row],[PREÇO ]]=2000,"Produto A",IF(Dados[[#This Row],[PREÇO ]]=1800,"Produto B","Produto C"))</f>
        <v>Produto C</v>
      </c>
      <c r="L1117" s="3" t="str">
        <f>IF(Dados[[#This Row],[Nº DE PARCELAS]]=1,"Boleto","Cartão de crédito")</f>
        <v>Cartão de crédito</v>
      </c>
      <c r="M1117" s="28">
        <v>1500</v>
      </c>
      <c r="N1117" s="5">
        <v>8</v>
      </c>
      <c r="O1117" s="3" t="str">
        <f>IF(Dados[[#This Row],[Nº DE PARCELAS]]=1,"À vista","À Prazo")</f>
        <v>À Prazo</v>
      </c>
      <c r="P1117" s="33">
        <v>43837</v>
      </c>
      <c r="Q1117" s="3" t="s">
        <v>7834</v>
      </c>
    </row>
    <row r="1118" spans="1:17" ht="15" customHeight="1" x14ac:dyDescent="0.25">
      <c r="A1118" s="8" t="s">
        <v>874</v>
      </c>
      <c r="B1118" s="3" t="s">
        <v>101</v>
      </c>
      <c r="C1118" s="3" t="s">
        <v>4383</v>
      </c>
      <c r="D1118" s="3" t="str">
        <f t="shared" si="34"/>
        <v>Aya Cordeiro Fitzgerald</v>
      </c>
      <c r="E1118" s="3">
        <f t="shared" ca="1" si="35"/>
        <v>0.77614836493059713</v>
      </c>
      <c r="F1118" s="31" t="s">
        <v>7777</v>
      </c>
      <c r="G1118" s="3" t="str">
        <f>Dados[[#This Row],[NOME]]&amp;Dados[[#This Row],[PROVEDOR]]</f>
        <v>Aya@ig.com</v>
      </c>
      <c r="H1118" s="14">
        <v>24</v>
      </c>
      <c r="I1118" s="3" t="str">
        <f>VLOOKUP(Dados[[#This Row],[PREFIXO]],DDD!A:C,2,0)</f>
        <v>Rio de Janeiro</v>
      </c>
      <c r="J1118" s="3" t="str">
        <f>VLOOKUP(Dados[[#This Row],[PREFIXO]],DDD!A:C,3,0)</f>
        <v>Sudeste</v>
      </c>
      <c r="K1118" s="3" t="str">
        <f>IF(Dados[[#This Row],[PREÇO ]]=2000,"Produto A",IF(Dados[[#This Row],[PREÇO ]]=1800,"Produto B","Produto C"))</f>
        <v>Produto A</v>
      </c>
      <c r="L1118" s="3" t="str">
        <f>IF(Dados[[#This Row],[Nº DE PARCELAS]]=1,"Boleto","Cartão de crédito")</f>
        <v>Boleto</v>
      </c>
      <c r="M1118" s="28">
        <v>2000</v>
      </c>
      <c r="N1118" s="5">
        <v>1</v>
      </c>
      <c r="O1118" s="3" t="str">
        <f>IF(Dados[[#This Row],[Nº DE PARCELAS]]=1,"À vista","À Prazo")</f>
        <v>À vista</v>
      </c>
      <c r="P1118" s="33">
        <v>43838</v>
      </c>
      <c r="Q1118" s="3" t="s">
        <v>7831</v>
      </c>
    </row>
    <row r="1119" spans="1:17" ht="15" customHeight="1" x14ac:dyDescent="0.25">
      <c r="A1119" s="8" t="s">
        <v>565</v>
      </c>
      <c r="B1119" s="3" t="s">
        <v>177</v>
      </c>
      <c r="C1119" s="3" t="s">
        <v>4384</v>
      </c>
      <c r="D1119" s="3" t="str">
        <f t="shared" si="34"/>
        <v>Ália Idelfonso Hagan</v>
      </c>
      <c r="E1119" s="3">
        <f t="shared" ca="1" si="35"/>
        <v>0.29485907519067411</v>
      </c>
      <c r="F1119" s="13" t="s">
        <v>7774</v>
      </c>
      <c r="G1119" s="3" t="str">
        <f>Dados[[#This Row],[NOME]]&amp;Dados[[#This Row],[PROVEDOR]]</f>
        <v>Ália@hotmail.com</v>
      </c>
      <c r="H1119" s="14">
        <v>44</v>
      </c>
      <c r="I1119" s="3" t="str">
        <f>VLOOKUP(Dados[[#This Row],[PREFIXO]],DDD!A:C,2,0)</f>
        <v>Paraná</v>
      </c>
      <c r="J1119" s="3" t="str">
        <f>VLOOKUP(Dados[[#This Row],[PREFIXO]],DDD!A:C,3,0)</f>
        <v>Sul</v>
      </c>
      <c r="K1119" s="3" t="str">
        <f>IF(Dados[[#This Row],[PREÇO ]]=2000,"Produto A",IF(Dados[[#This Row],[PREÇO ]]=1800,"Produto B","Produto C"))</f>
        <v>Produto A</v>
      </c>
      <c r="L1119" s="3" t="str">
        <f>IF(Dados[[#This Row],[Nº DE PARCELAS]]=1,"Boleto","Cartão de crédito")</f>
        <v>Boleto</v>
      </c>
      <c r="M1119" s="28">
        <v>2000</v>
      </c>
      <c r="N1119" s="5">
        <v>1</v>
      </c>
      <c r="O1119" s="3" t="str">
        <f>IF(Dados[[#This Row],[Nº DE PARCELAS]]=1,"À vista","À Prazo")</f>
        <v>À vista</v>
      </c>
      <c r="P1119" s="33">
        <v>43838</v>
      </c>
      <c r="Q1119" s="3" t="s">
        <v>7833</v>
      </c>
    </row>
    <row r="1120" spans="1:17" ht="15" customHeight="1" x14ac:dyDescent="0.25">
      <c r="A1120" s="8" t="s">
        <v>3210</v>
      </c>
      <c r="B1120" s="3" t="s">
        <v>128</v>
      </c>
      <c r="C1120" s="3" t="s">
        <v>4385</v>
      </c>
      <c r="D1120" s="3" t="str">
        <f t="shared" si="34"/>
        <v>Neima Falqueto Hahn</v>
      </c>
      <c r="E1120" s="3">
        <f t="shared" ca="1" si="35"/>
        <v>0.3204498422647124</v>
      </c>
      <c r="F1120" s="31" t="s">
        <v>7777</v>
      </c>
      <c r="G1120" s="3" t="str">
        <f>Dados[[#This Row],[NOME]]&amp;Dados[[#This Row],[PROVEDOR]]</f>
        <v>Neima@ig.com</v>
      </c>
      <c r="H1120" s="14">
        <v>64</v>
      </c>
      <c r="I1120" s="3" t="str">
        <f>VLOOKUP(Dados[[#This Row],[PREFIXO]],DDD!A:C,2,0)</f>
        <v>Goiás</v>
      </c>
      <c r="J1120" s="3" t="str">
        <f>VLOOKUP(Dados[[#This Row],[PREFIXO]],DDD!A:C,3,0)</f>
        <v>Centro-Oeste</v>
      </c>
      <c r="K1120" s="3" t="str">
        <f>IF(Dados[[#This Row],[PREÇO ]]=2000,"Produto A",IF(Dados[[#This Row],[PREÇO ]]=1800,"Produto B","Produto C"))</f>
        <v>Produto B</v>
      </c>
      <c r="L1120" s="3" t="str">
        <f>IF(Dados[[#This Row],[Nº DE PARCELAS]]=1,"Boleto","Cartão de crédito")</f>
        <v>Cartão de crédito</v>
      </c>
      <c r="M1120" s="28">
        <v>1800</v>
      </c>
      <c r="N1120" s="5">
        <v>4</v>
      </c>
      <c r="O1120" s="3" t="str">
        <f>IF(Dados[[#This Row],[Nº DE PARCELAS]]=1,"À vista","À Prazo")</f>
        <v>À Prazo</v>
      </c>
      <c r="P1120" s="33">
        <v>43838</v>
      </c>
      <c r="Q1120" s="3" t="s">
        <v>7833</v>
      </c>
    </row>
    <row r="1121" spans="1:17" ht="15" customHeight="1" x14ac:dyDescent="0.25">
      <c r="A1121" s="8" t="s">
        <v>3504</v>
      </c>
      <c r="B1121" s="3" t="s">
        <v>36</v>
      </c>
      <c r="C1121" s="3" t="s">
        <v>4368</v>
      </c>
      <c r="D1121" s="3" t="str">
        <f t="shared" si="34"/>
        <v>Raiba Ascensão Weber</v>
      </c>
      <c r="E1121" s="3">
        <f t="shared" ca="1" si="35"/>
        <v>0.33602284480711742</v>
      </c>
      <c r="F1121" s="13" t="s">
        <v>7774</v>
      </c>
      <c r="G1121" s="3" t="str">
        <f>Dados[[#This Row],[NOME]]&amp;Dados[[#This Row],[PROVEDOR]]</f>
        <v>Raiba@hotmail.com</v>
      </c>
      <c r="H1121" s="14">
        <v>65</v>
      </c>
      <c r="I1121" s="3" t="str">
        <f>VLOOKUP(Dados[[#This Row],[PREFIXO]],DDD!A:C,2,0)</f>
        <v>Mato Grosso</v>
      </c>
      <c r="J1121" s="3" t="str">
        <f>VLOOKUP(Dados[[#This Row],[PREFIXO]],DDD!A:C,3,0)</f>
        <v>Centro-Oeste</v>
      </c>
      <c r="K1121" s="3" t="str">
        <f>IF(Dados[[#This Row],[PREÇO ]]=2000,"Produto A",IF(Dados[[#This Row],[PREÇO ]]=1800,"Produto B","Produto C"))</f>
        <v>Produto A</v>
      </c>
      <c r="L1121" s="3" t="str">
        <f>IF(Dados[[#This Row],[Nº DE PARCELAS]]=1,"Boleto","Cartão de crédito")</f>
        <v>Boleto</v>
      </c>
      <c r="M1121" s="28">
        <v>2000</v>
      </c>
      <c r="N1121" s="5">
        <v>1</v>
      </c>
      <c r="O1121" s="3" t="str">
        <f>IF(Dados[[#This Row],[Nº DE PARCELAS]]=1,"À vista","À Prazo")</f>
        <v>À vista</v>
      </c>
      <c r="P1121" s="33">
        <v>43839</v>
      </c>
      <c r="Q1121" s="3" t="s">
        <v>7832</v>
      </c>
    </row>
    <row r="1122" spans="1:17" ht="15" customHeight="1" x14ac:dyDescent="0.25">
      <c r="A1122" s="8" t="s">
        <v>3160</v>
      </c>
      <c r="B1122" s="3" t="s">
        <v>78</v>
      </c>
      <c r="C1122" s="3" t="s">
        <v>4375</v>
      </c>
      <c r="D1122" s="3" t="str">
        <f t="shared" si="34"/>
        <v>Natacha Camacho Costello</v>
      </c>
      <c r="E1122" s="3">
        <f t="shared" ca="1" si="35"/>
        <v>0.90188541307707271</v>
      </c>
      <c r="F1122" s="31" t="s">
        <v>7775</v>
      </c>
      <c r="G1122" s="3" t="str">
        <f>Dados[[#This Row],[NOME]]&amp;Dados[[#This Row],[PROVEDOR]]</f>
        <v>Natacha@gmail.com</v>
      </c>
      <c r="H1122" s="14">
        <v>27</v>
      </c>
      <c r="I1122" s="3" t="str">
        <f>VLOOKUP(Dados[[#This Row],[PREFIXO]],DDD!A:C,2,0)</f>
        <v>Espírito Santo</v>
      </c>
      <c r="J1122" s="3" t="str">
        <f>VLOOKUP(Dados[[#This Row],[PREFIXO]],DDD!A:C,3,0)</f>
        <v>Sudeste</v>
      </c>
      <c r="K1122" s="3" t="str">
        <f>IF(Dados[[#This Row],[PREÇO ]]=2000,"Produto A",IF(Dados[[#This Row],[PREÇO ]]=1800,"Produto B","Produto C"))</f>
        <v>Produto C</v>
      </c>
      <c r="L1122" s="3" t="str">
        <f>IF(Dados[[#This Row],[Nº DE PARCELAS]]=1,"Boleto","Cartão de crédito")</f>
        <v>Cartão de crédito</v>
      </c>
      <c r="M1122" s="28">
        <v>1500</v>
      </c>
      <c r="N1122" s="5">
        <v>9</v>
      </c>
      <c r="O1122" s="3" t="str">
        <f>IF(Dados[[#This Row],[Nº DE PARCELAS]]=1,"À vista","À Prazo")</f>
        <v>À Prazo</v>
      </c>
      <c r="P1122" s="33">
        <v>43839</v>
      </c>
      <c r="Q1122" s="3" t="s">
        <v>7834</v>
      </c>
    </row>
    <row r="1123" spans="1:17" ht="15" customHeight="1" x14ac:dyDescent="0.25">
      <c r="A1123" s="8" t="s">
        <v>1024</v>
      </c>
      <c r="B1123" s="3" t="s">
        <v>251</v>
      </c>
      <c r="C1123" s="3" t="s">
        <v>4377</v>
      </c>
      <c r="D1123" s="3" t="str">
        <f t="shared" si="34"/>
        <v>Carlotta Neis Donovan</v>
      </c>
      <c r="E1123" s="3">
        <f t="shared" ca="1" si="35"/>
        <v>0.73103545643496748</v>
      </c>
      <c r="F1123" s="31" t="s">
        <v>7775</v>
      </c>
      <c r="G1123" s="3" t="str">
        <f>Dados[[#This Row],[NOME]]&amp;Dados[[#This Row],[PROVEDOR]]</f>
        <v>Carlotta@gmail.com</v>
      </c>
      <c r="H1123" s="14">
        <v>45</v>
      </c>
      <c r="I1123" s="3" t="str">
        <f>VLOOKUP(Dados[[#This Row],[PREFIXO]],DDD!A:C,2,0)</f>
        <v>Paraná</v>
      </c>
      <c r="J1123" s="3" t="str">
        <f>VLOOKUP(Dados[[#This Row],[PREFIXO]],DDD!A:C,3,0)</f>
        <v>Sul</v>
      </c>
      <c r="K1123" s="3" t="str">
        <f>IF(Dados[[#This Row],[PREÇO ]]=2000,"Produto A",IF(Dados[[#This Row],[PREÇO ]]=1800,"Produto B","Produto C"))</f>
        <v>Produto C</v>
      </c>
      <c r="L1123" s="3" t="str">
        <f>IF(Dados[[#This Row],[Nº DE PARCELAS]]=1,"Boleto","Cartão de crédito")</f>
        <v>Cartão de crédito</v>
      </c>
      <c r="M1123" s="28">
        <v>1500</v>
      </c>
      <c r="N1123" s="5">
        <v>9</v>
      </c>
      <c r="O1123" s="3" t="str">
        <f>IF(Dados[[#This Row],[Nº DE PARCELAS]]=1,"À vista","À Prazo")</f>
        <v>À Prazo</v>
      </c>
      <c r="P1123" s="33">
        <v>43839</v>
      </c>
      <c r="Q1123" s="3" t="s">
        <v>7832</v>
      </c>
    </row>
    <row r="1124" spans="1:17" ht="15" customHeight="1" x14ac:dyDescent="0.25">
      <c r="A1124" s="8" t="s">
        <v>781</v>
      </c>
      <c r="B1124" s="3" t="s">
        <v>8</v>
      </c>
      <c r="C1124" s="3" t="s">
        <v>4368</v>
      </c>
      <c r="D1124" s="3" t="str">
        <f t="shared" si="34"/>
        <v>Anurroi Albuquerque Weber</v>
      </c>
      <c r="E1124" s="3">
        <f t="shared" ca="1" si="35"/>
        <v>0.54333369672419241</v>
      </c>
      <c r="F1124" s="31" t="s">
        <v>7777</v>
      </c>
      <c r="G1124" s="3" t="str">
        <f>Dados[[#This Row],[NOME]]&amp;Dados[[#This Row],[PROVEDOR]]</f>
        <v>Anurroi@ig.com</v>
      </c>
      <c r="H1124" s="14">
        <v>66</v>
      </c>
      <c r="I1124" s="3" t="str">
        <f>VLOOKUP(Dados[[#This Row],[PREFIXO]],DDD!A:C,2,0)</f>
        <v>Mato Grosso</v>
      </c>
      <c r="J1124" s="3" t="str">
        <f>VLOOKUP(Dados[[#This Row],[PREFIXO]],DDD!A:C,3,0)</f>
        <v>Centro-Oeste</v>
      </c>
      <c r="K1124" s="3" t="str">
        <f>IF(Dados[[#This Row],[PREÇO ]]=2000,"Produto A",IF(Dados[[#This Row],[PREÇO ]]=1800,"Produto B","Produto C"))</f>
        <v>Produto B</v>
      </c>
      <c r="L1124" s="3" t="str">
        <f>IF(Dados[[#This Row],[Nº DE PARCELAS]]=1,"Boleto","Cartão de crédito")</f>
        <v>Cartão de crédito</v>
      </c>
      <c r="M1124" s="28">
        <v>1800</v>
      </c>
      <c r="N1124" s="5">
        <v>4</v>
      </c>
      <c r="O1124" s="3" t="str">
        <f>IF(Dados[[#This Row],[Nº DE PARCELAS]]=1,"À vista","À Prazo")</f>
        <v>À Prazo</v>
      </c>
      <c r="P1124" s="33">
        <v>43840</v>
      </c>
      <c r="Q1124" s="3" t="s">
        <v>7831</v>
      </c>
    </row>
    <row r="1125" spans="1:17" ht="15" customHeight="1" x14ac:dyDescent="0.25">
      <c r="A1125" s="8" t="s">
        <v>3643</v>
      </c>
      <c r="B1125" s="3" t="s">
        <v>175</v>
      </c>
      <c r="C1125" s="3" t="s">
        <v>4389</v>
      </c>
      <c r="D1125" s="3" t="str">
        <f t="shared" si="34"/>
        <v>Ruwwi Hora McCracken</v>
      </c>
      <c r="E1125" s="3">
        <f t="shared" ca="1" si="35"/>
        <v>1.4187427759472238E-2</v>
      </c>
      <c r="F1125" s="31" t="s">
        <v>7775</v>
      </c>
      <c r="G1125" s="3" t="str">
        <f>Dados[[#This Row],[NOME]]&amp;Dados[[#This Row],[PROVEDOR]]</f>
        <v>Ruwwi@gmail.com</v>
      </c>
      <c r="H1125" s="14">
        <v>46</v>
      </c>
      <c r="I1125" s="3" t="str">
        <f>VLOOKUP(Dados[[#This Row],[PREFIXO]],DDD!A:C,2,0)</f>
        <v>Paraná</v>
      </c>
      <c r="J1125" s="3" t="str">
        <f>VLOOKUP(Dados[[#This Row],[PREFIXO]],DDD!A:C,3,0)</f>
        <v>Sul</v>
      </c>
      <c r="K1125" s="3" t="str">
        <f>IF(Dados[[#This Row],[PREÇO ]]=2000,"Produto A",IF(Dados[[#This Row],[PREÇO ]]=1800,"Produto B","Produto C"))</f>
        <v>Produto C</v>
      </c>
      <c r="L1125" s="3" t="str">
        <f>IF(Dados[[#This Row],[Nº DE PARCELAS]]=1,"Boleto","Cartão de crédito")</f>
        <v>Cartão de crédito</v>
      </c>
      <c r="M1125" s="28">
        <v>1500</v>
      </c>
      <c r="N1125" s="5">
        <v>8</v>
      </c>
      <c r="O1125" s="3" t="str">
        <f>IF(Dados[[#This Row],[Nº DE PARCELAS]]=1,"À vista","À Prazo")</f>
        <v>À Prazo</v>
      </c>
      <c r="P1125" s="33">
        <v>43840</v>
      </c>
      <c r="Q1125" s="3" t="s">
        <v>7834</v>
      </c>
    </row>
    <row r="1126" spans="1:17" ht="15" customHeight="1" x14ac:dyDescent="0.25">
      <c r="A1126" s="8" t="s">
        <v>538</v>
      </c>
      <c r="B1126" s="3" t="s">
        <v>150</v>
      </c>
      <c r="C1126" s="3" t="s">
        <v>4396</v>
      </c>
      <c r="D1126" s="3" t="str">
        <f t="shared" si="34"/>
        <v>Aleena Furquim Pollock</v>
      </c>
      <c r="E1126" s="3">
        <f t="shared" ca="1" si="35"/>
        <v>0.9485069918527933</v>
      </c>
      <c r="F1126" s="31" t="s">
        <v>7775</v>
      </c>
      <c r="G1126" s="3" t="str">
        <f>Dados[[#This Row],[NOME]]&amp;Dados[[#This Row],[PROVEDOR]]</f>
        <v>Aleena@gmail.com</v>
      </c>
      <c r="H1126" s="14">
        <v>28</v>
      </c>
      <c r="I1126" s="3" t="str">
        <f>VLOOKUP(Dados[[#This Row],[PREFIXO]],DDD!A:C,2,0)</f>
        <v>Espírito Santo</v>
      </c>
      <c r="J1126" s="3" t="str">
        <f>VLOOKUP(Dados[[#This Row],[PREFIXO]],DDD!A:C,3,0)</f>
        <v>Sudeste</v>
      </c>
      <c r="K1126" s="3" t="str">
        <f>IF(Dados[[#This Row],[PREÇO ]]=2000,"Produto A",IF(Dados[[#This Row],[PREÇO ]]=1800,"Produto B","Produto C"))</f>
        <v>Produto C</v>
      </c>
      <c r="L1126" s="3" t="str">
        <f>IF(Dados[[#This Row],[Nº DE PARCELAS]]=1,"Boleto","Cartão de crédito")</f>
        <v>Cartão de crédito</v>
      </c>
      <c r="M1126" s="28">
        <v>1500</v>
      </c>
      <c r="N1126" s="5">
        <v>10</v>
      </c>
      <c r="O1126" s="3" t="str">
        <f>IF(Dados[[#This Row],[Nº DE PARCELAS]]=1,"À vista","À Prazo")</f>
        <v>À Prazo</v>
      </c>
      <c r="P1126" s="33">
        <v>43840</v>
      </c>
      <c r="Q1126" s="3" t="s">
        <v>7832</v>
      </c>
    </row>
    <row r="1127" spans="1:17" ht="15" customHeight="1" x14ac:dyDescent="0.25">
      <c r="A1127" s="8" t="s">
        <v>2053</v>
      </c>
      <c r="B1127" s="3" t="s">
        <v>125</v>
      </c>
      <c r="C1127" s="3" t="s">
        <v>4394</v>
      </c>
      <c r="D1127" s="3" t="str">
        <f t="shared" si="34"/>
        <v>Jaddy Fagundes O’Connell</v>
      </c>
      <c r="E1127" s="3">
        <f t="shared" ca="1" si="35"/>
        <v>0.59039231685009474</v>
      </c>
      <c r="F1127" s="31" t="s">
        <v>7777</v>
      </c>
      <c r="G1127" s="3" t="str">
        <f>Dados[[#This Row],[NOME]]&amp;Dados[[#This Row],[PROVEDOR]]</f>
        <v>Jaddy@ig.com</v>
      </c>
      <c r="H1127" s="14">
        <v>47</v>
      </c>
      <c r="I1127" s="3" t="str">
        <f>VLOOKUP(Dados[[#This Row],[PREFIXO]],DDD!A:C,2,0)</f>
        <v>Santa Catarina</v>
      </c>
      <c r="J1127" s="3" t="str">
        <f>VLOOKUP(Dados[[#This Row],[PREFIXO]],DDD!A:C,3,0)</f>
        <v>Sul</v>
      </c>
      <c r="K1127" s="3" t="str">
        <f>IF(Dados[[#This Row],[PREÇO ]]=2000,"Produto A",IF(Dados[[#This Row],[PREÇO ]]=1800,"Produto B","Produto C"))</f>
        <v>Produto B</v>
      </c>
      <c r="L1127" s="3" t="str">
        <f>IF(Dados[[#This Row],[Nº DE PARCELAS]]=1,"Boleto","Cartão de crédito")</f>
        <v>Cartão de crédito</v>
      </c>
      <c r="M1127" s="28">
        <v>1800</v>
      </c>
      <c r="N1127" s="5">
        <v>3</v>
      </c>
      <c r="O1127" s="3" t="str">
        <f>IF(Dados[[#This Row],[Nº DE PARCELAS]]=1,"À vista","À Prazo")</f>
        <v>À Prazo</v>
      </c>
      <c r="P1127" s="33">
        <v>43841</v>
      </c>
      <c r="Q1127" s="3" t="s">
        <v>7831</v>
      </c>
    </row>
    <row r="1128" spans="1:17" ht="15" customHeight="1" x14ac:dyDescent="0.25">
      <c r="A1128" s="8" t="s">
        <v>2330</v>
      </c>
      <c r="B1128" s="3" t="s">
        <v>16</v>
      </c>
      <c r="C1128" s="3" t="s">
        <v>4398</v>
      </c>
      <c r="D1128" s="3" t="str">
        <f t="shared" si="34"/>
        <v>Kaylin Alves Ramsey</v>
      </c>
      <c r="E1128" s="3">
        <f t="shared" ca="1" si="35"/>
        <v>0.90832178342942826</v>
      </c>
      <c r="F1128" s="31" t="s">
        <v>7776</v>
      </c>
      <c r="G1128" s="3" t="str">
        <f>Dados[[#This Row],[NOME]]&amp;Dados[[#This Row],[PROVEDOR]]</f>
        <v>Kaylin@yahoo.com</v>
      </c>
      <c r="H1128" s="14">
        <v>67</v>
      </c>
      <c r="I1128" s="3" t="str">
        <f>VLOOKUP(Dados[[#This Row],[PREFIXO]],DDD!A:C,2,0)</f>
        <v>Mato Grosso do Sul</v>
      </c>
      <c r="J1128" s="3" t="str">
        <f>VLOOKUP(Dados[[#This Row],[PREFIXO]],DDD!A:C,3,0)</f>
        <v>Centro-Oeste</v>
      </c>
      <c r="K1128" s="3" t="str">
        <f>IF(Dados[[#This Row],[PREÇO ]]=2000,"Produto A",IF(Dados[[#This Row],[PREÇO ]]=1800,"Produto B","Produto C"))</f>
        <v>Produto B</v>
      </c>
      <c r="L1128" s="3" t="str">
        <f>IF(Dados[[#This Row],[Nº DE PARCELAS]]=1,"Boleto","Cartão de crédito")</f>
        <v>Cartão de crédito</v>
      </c>
      <c r="M1128" s="28">
        <v>1800</v>
      </c>
      <c r="N1128" s="5">
        <v>3</v>
      </c>
      <c r="O1128" s="3" t="str">
        <f>IF(Dados[[#This Row],[Nº DE PARCELAS]]=1,"À vista","À Prazo")</f>
        <v>À Prazo</v>
      </c>
      <c r="P1128" s="33">
        <v>43841</v>
      </c>
      <c r="Q1128" s="3" t="s">
        <v>7834</v>
      </c>
    </row>
    <row r="1129" spans="1:17" ht="15" customHeight="1" x14ac:dyDescent="0.25">
      <c r="A1129" s="8" t="s">
        <v>1697</v>
      </c>
      <c r="B1129" s="3" t="s">
        <v>155</v>
      </c>
      <c r="C1129" s="3" t="s">
        <v>4389</v>
      </c>
      <c r="D1129" s="3" t="str">
        <f t="shared" si="34"/>
        <v>Gabriela Gama McCracken</v>
      </c>
      <c r="E1129" s="3">
        <f t="shared" ca="1" si="35"/>
        <v>0.82276957089926406</v>
      </c>
      <c r="F1129" s="13" t="s">
        <v>7774</v>
      </c>
      <c r="G1129" s="3" t="str">
        <f>Dados[[#This Row],[NOME]]&amp;Dados[[#This Row],[PROVEDOR]]</f>
        <v>Gabriela@hotmail.com</v>
      </c>
      <c r="H1129" s="14">
        <v>31</v>
      </c>
      <c r="I1129" s="3" t="str">
        <f>VLOOKUP(Dados[[#This Row],[PREFIXO]],DDD!A:C,2,0)</f>
        <v>Minas Gerais</v>
      </c>
      <c r="J1129" s="3" t="str">
        <f>VLOOKUP(Dados[[#This Row],[PREFIXO]],DDD!A:C,3,0)</f>
        <v>Sudeste</v>
      </c>
      <c r="K1129" s="3" t="str">
        <f>IF(Dados[[#This Row],[PREÇO ]]=2000,"Produto A",IF(Dados[[#This Row],[PREÇO ]]=1800,"Produto B","Produto C"))</f>
        <v>Produto B</v>
      </c>
      <c r="L1129" s="3" t="str">
        <f>IF(Dados[[#This Row],[Nº DE PARCELAS]]=1,"Boleto","Cartão de crédito")</f>
        <v>Cartão de crédito</v>
      </c>
      <c r="M1129" s="28">
        <v>1800</v>
      </c>
      <c r="N1129" s="5">
        <v>7</v>
      </c>
      <c r="O1129" s="3" t="str">
        <f>IF(Dados[[#This Row],[Nº DE PARCELAS]]=1,"À vista","À Prazo")</f>
        <v>À Prazo</v>
      </c>
      <c r="P1129" s="33">
        <v>43841</v>
      </c>
      <c r="Q1129" s="3" t="s">
        <v>7831</v>
      </c>
    </row>
    <row r="1130" spans="1:17" ht="15" customHeight="1" x14ac:dyDescent="0.25">
      <c r="A1130" s="8" t="s">
        <v>1769</v>
      </c>
      <c r="B1130" s="3" t="s">
        <v>227</v>
      </c>
      <c r="C1130" s="3" t="s">
        <v>4379</v>
      </c>
      <c r="D1130" s="3" t="str">
        <f t="shared" si="34"/>
        <v>Guiomar Mendes Duncan</v>
      </c>
      <c r="E1130" s="3">
        <f t="shared" ca="1" si="35"/>
        <v>0.66619748791713473</v>
      </c>
      <c r="F1130" s="31" t="s">
        <v>7775</v>
      </c>
      <c r="G1130" s="3" t="str">
        <f>Dados[[#This Row],[NOME]]&amp;Dados[[#This Row],[PROVEDOR]]</f>
        <v>Guiomar@gmail.com</v>
      </c>
      <c r="H1130" s="14">
        <v>32</v>
      </c>
      <c r="I1130" s="3" t="str">
        <f>VLOOKUP(Dados[[#This Row],[PREFIXO]],DDD!A:C,2,0)</f>
        <v>Minas Gerais</v>
      </c>
      <c r="J1130" s="3" t="str">
        <f>VLOOKUP(Dados[[#This Row],[PREFIXO]],DDD!A:C,3,0)</f>
        <v>Sudeste</v>
      </c>
      <c r="K1130" s="3" t="str">
        <f>IF(Dados[[#This Row],[PREÇO ]]=2000,"Produto A",IF(Dados[[#This Row],[PREÇO ]]=1800,"Produto B","Produto C"))</f>
        <v>Produto B</v>
      </c>
      <c r="L1130" s="3" t="str">
        <f>IF(Dados[[#This Row],[Nº DE PARCELAS]]=1,"Boleto","Cartão de crédito")</f>
        <v>Cartão de crédito</v>
      </c>
      <c r="M1130" s="28">
        <v>1800</v>
      </c>
      <c r="N1130" s="5">
        <v>6</v>
      </c>
      <c r="O1130" s="3" t="str">
        <f>IF(Dados[[#This Row],[Nº DE PARCELAS]]=1,"À vista","À Prazo")</f>
        <v>À Prazo</v>
      </c>
      <c r="P1130" s="33">
        <v>43842</v>
      </c>
      <c r="Q1130" s="3" t="s">
        <v>7831</v>
      </c>
    </row>
    <row r="1131" spans="1:17" ht="15" customHeight="1" x14ac:dyDescent="0.25">
      <c r="A1131" s="8" t="s">
        <v>2667</v>
      </c>
      <c r="B1131" s="3" t="s">
        <v>355</v>
      </c>
      <c r="C1131" s="3" t="s">
        <v>4386</v>
      </c>
      <c r="D1131" s="3" t="str">
        <f t="shared" si="34"/>
        <v>Lisandra Stein Higgins</v>
      </c>
      <c r="E1131" s="3">
        <f t="shared" ca="1" si="35"/>
        <v>0.40436015786820867</v>
      </c>
      <c r="F1131" s="31" t="s">
        <v>7775</v>
      </c>
      <c r="G1131" s="3" t="str">
        <f>Dados[[#This Row],[NOME]]&amp;Dados[[#This Row],[PROVEDOR]]</f>
        <v>Lisandra@gmail.com</v>
      </c>
      <c r="H1131" s="14">
        <v>68</v>
      </c>
      <c r="I1131" s="3" t="str">
        <f>VLOOKUP(Dados[[#This Row],[PREFIXO]],DDD!A:C,2,0)</f>
        <v>Acre</v>
      </c>
      <c r="J1131" s="3" t="str">
        <f>VLOOKUP(Dados[[#This Row],[PREFIXO]],DDD!A:C,3,0)</f>
        <v>Norte</v>
      </c>
      <c r="K1131" s="3" t="str">
        <f>IF(Dados[[#This Row],[PREÇO ]]=2000,"Produto A",IF(Dados[[#This Row],[PREÇO ]]=1800,"Produto B","Produto C"))</f>
        <v>Produto C</v>
      </c>
      <c r="L1131" s="3" t="str">
        <f>IF(Dados[[#This Row],[Nº DE PARCELAS]]=1,"Boleto","Cartão de crédito")</f>
        <v>Cartão de crédito</v>
      </c>
      <c r="M1131" s="28">
        <v>1500</v>
      </c>
      <c r="N1131" s="5">
        <v>9</v>
      </c>
      <c r="O1131" s="3" t="str">
        <f>IF(Dados[[#This Row],[Nº DE PARCELAS]]=1,"À vista","À Prazo")</f>
        <v>À Prazo</v>
      </c>
      <c r="P1131" s="33">
        <v>43842</v>
      </c>
      <c r="Q1131" s="3" t="s">
        <v>7833</v>
      </c>
    </row>
    <row r="1132" spans="1:17" ht="15" customHeight="1" x14ac:dyDescent="0.25">
      <c r="A1132" s="8" t="s">
        <v>2469</v>
      </c>
      <c r="B1132" s="3" t="s">
        <v>155</v>
      </c>
      <c r="C1132" s="3" t="s">
        <v>4382</v>
      </c>
      <c r="D1132" s="3" t="str">
        <f t="shared" si="34"/>
        <v>Kynara Gama Frazier</v>
      </c>
      <c r="E1132" s="3">
        <f t="shared" ca="1" si="35"/>
        <v>0.2257285098816838</v>
      </c>
      <c r="F1132" s="31" t="s">
        <v>7776</v>
      </c>
      <c r="G1132" s="3" t="str">
        <f>Dados[[#This Row],[NOME]]&amp;Dados[[#This Row],[PROVEDOR]]</f>
        <v>Kynara@yahoo.com</v>
      </c>
      <c r="H1132" s="14">
        <v>48</v>
      </c>
      <c r="I1132" s="3" t="str">
        <f>VLOOKUP(Dados[[#This Row],[PREFIXO]],DDD!A:C,2,0)</f>
        <v>Santa Catarina</v>
      </c>
      <c r="J1132" s="3" t="str">
        <f>VLOOKUP(Dados[[#This Row],[PREFIXO]],DDD!A:C,3,0)</f>
        <v>Sul</v>
      </c>
      <c r="K1132" s="3" t="str">
        <f>IF(Dados[[#This Row],[PREÇO ]]=2000,"Produto A",IF(Dados[[#This Row],[PREÇO ]]=1800,"Produto B","Produto C"))</f>
        <v>Produto B</v>
      </c>
      <c r="L1132" s="3" t="str">
        <f>IF(Dados[[#This Row],[Nº DE PARCELAS]]=1,"Boleto","Cartão de crédito")</f>
        <v>Cartão de crédito</v>
      </c>
      <c r="M1132" s="28">
        <v>1800</v>
      </c>
      <c r="N1132" s="5">
        <v>3</v>
      </c>
      <c r="O1132" s="3" t="str">
        <f>IF(Dados[[#This Row],[Nº DE PARCELAS]]=1,"À vista","À Prazo")</f>
        <v>À Prazo</v>
      </c>
      <c r="P1132" s="33">
        <v>43842</v>
      </c>
      <c r="Q1132" s="3" t="s">
        <v>7831</v>
      </c>
    </row>
    <row r="1133" spans="1:17" ht="15" customHeight="1" x14ac:dyDescent="0.25">
      <c r="A1133" s="8" t="s">
        <v>3880</v>
      </c>
      <c r="B1133" s="3" t="s">
        <v>26</v>
      </c>
      <c r="C1133" s="3" t="s">
        <v>4392</v>
      </c>
      <c r="D1133" s="3" t="str">
        <f t="shared" si="34"/>
        <v>Stefaniia Andrioli McLaughlin</v>
      </c>
      <c r="E1133" s="3">
        <f t="shared" ca="1" si="35"/>
        <v>0.41376778213345244</v>
      </c>
      <c r="F1133" s="31" t="s">
        <v>7775</v>
      </c>
      <c r="G1133" s="3" t="str">
        <f>Dados[[#This Row],[NOME]]&amp;Dados[[#This Row],[PROVEDOR]]</f>
        <v>Stefaniia@gmail.com</v>
      </c>
      <c r="H1133" s="14">
        <v>33</v>
      </c>
      <c r="I1133" s="3" t="str">
        <f>VLOOKUP(Dados[[#This Row],[PREFIXO]],DDD!A:C,2,0)</f>
        <v>Minas Gerais</v>
      </c>
      <c r="J1133" s="3" t="str">
        <f>VLOOKUP(Dados[[#This Row],[PREFIXO]],DDD!A:C,3,0)</f>
        <v>Sudeste</v>
      </c>
      <c r="K1133" s="3" t="str">
        <f>IF(Dados[[#This Row],[PREÇO ]]=2000,"Produto A",IF(Dados[[#This Row],[PREÇO ]]=1800,"Produto B","Produto C"))</f>
        <v>Produto B</v>
      </c>
      <c r="L1133" s="3" t="str">
        <f>IF(Dados[[#This Row],[Nº DE PARCELAS]]=1,"Boleto","Cartão de crédito")</f>
        <v>Cartão de crédito</v>
      </c>
      <c r="M1133" s="28">
        <v>1800</v>
      </c>
      <c r="N1133" s="5">
        <v>7</v>
      </c>
      <c r="O1133" s="3" t="str">
        <f>IF(Dados[[#This Row],[Nº DE PARCELAS]]=1,"À vista","À Prazo")</f>
        <v>À Prazo</v>
      </c>
      <c r="P1133" s="33">
        <v>43843</v>
      </c>
      <c r="Q1133" s="3" t="s">
        <v>7834</v>
      </c>
    </row>
    <row r="1134" spans="1:17" ht="15" customHeight="1" x14ac:dyDescent="0.25">
      <c r="A1134" s="8" t="s">
        <v>2597</v>
      </c>
      <c r="B1134" s="3" t="s">
        <v>284</v>
      </c>
      <c r="C1134" s="3" t="s">
        <v>4393</v>
      </c>
      <c r="D1134" s="3" t="str">
        <f t="shared" si="34"/>
        <v>Léopoldine Pensamento O’Hara</v>
      </c>
      <c r="E1134" s="3">
        <f t="shared" ca="1" si="35"/>
        <v>0.95075390600362253</v>
      </c>
      <c r="F1134" s="31" t="s">
        <v>7775</v>
      </c>
      <c r="G1134" s="3" t="str">
        <f>Dados[[#This Row],[NOME]]&amp;Dados[[#This Row],[PROVEDOR]]</f>
        <v>Léopoldine@gmail.com</v>
      </c>
      <c r="H1134" s="14">
        <v>69</v>
      </c>
      <c r="I1134" s="3" t="str">
        <f>VLOOKUP(Dados[[#This Row],[PREFIXO]],DDD!A:C,2,0)</f>
        <v>Rondônia</v>
      </c>
      <c r="J1134" s="3" t="str">
        <f>VLOOKUP(Dados[[#This Row],[PREFIXO]],DDD!A:C,3,0)</f>
        <v>Norte</v>
      </c>
      <c r="K1134" s="3" t="str">
        <f>IF(Dados[[#This Row],[PREÇO ]]=2000,"Produto A",IF(Dados[[#This Row],[PREÇO ]]=1800,"Produto B","Produto C"))</f>
        <v>Produto B</v>
      </c>
      <c r="L1134" s="3" t="str">
        <f>IF(Dados[[#This Row],[Nº DE PARCELAS]]=1,"Boleto","Cartão de crédito")</f>
        <v>Cartão de crédito</v>
      </c>
      <c r="M1134" s="28">
        <v>1800</v>
      </c>
      <c r="N1134" s="5">
        <v>5</v>
      </c>
      <c r="O1134" s="3" t="str">
        <f>IF(Dados[[#This Row],[Nº DE PARCELAS]]=1,"À vista","À Prazo")</f>
        <v>À Prazo</v>
      </c>
      <c r="P1134" s="33">
        <v>43843</v>
      </c>
      <c r="Q1134" s="3" t="s">
        <v>7834</v>
      </c>
    </row>
    <row r="1135" spans="1:17" ht="15" customHeight="1" x14ac:dyDescent="0.25">
      <c r="A1135" s="8" t="s">
        <v>3385</v>
      </c>
      <c r="B1135" s="3" t="s">
        <v>303</v>
      </c>
      <c r="C1135" s="3" t="s">
        <v>4403</v>
      </c>
      <c r="D1135" s="3" t="str">
        <f t="shared" si="34"/>
        <v>Oumou Prado Walsh</v>
      </c>
      <c r="E1135" s="3">
        <f t="shared" ca="1" si="35"/>
        <v>0.20011819338885861</v>
      </c>
      <c r="F1135" s="31" t="s">
        <v>7777</v>
      </c>
      <c r="G1135" s="3" t="str">
        <f>Dados[[#This Row],[NOME]]&amp;Dados[[#This Row],[PROVEDOR]]</f>
        <v>Oumou@ig.com</v>
      </c>
      <c r="H1135" s="14">
        <v>49</v>
      </c>
      <c r="I1135" s="3" t="str">
        <f>VLOOKUP(Dados[[#This Row],[PREFIXO]],DDD!A:C,2,0)</f>
        <v>Santa Catarina</v>
      </c>
      <c r="J1135" s="3" t="str">
        <f>VLOOKUP(Dados[[#This Row],[PREFIXO]],DDD!A:C,3,0)</f>
        <v>Sul</v>
      </c>
      <c r="K1135" s="3" t="str">
        <f>IF(Dados[[#This Row],[PREÇO ]]=2000,"Produto A",IF(Dados[[#This Row],[PREÇO ]]=1800,"Produto B","Produto C"))</f>
        <v>Produto B</v>
      </c>
      <c r="L1135" s="3" t="str">
        <f>IF(Dados[[#This Row],[Nº DE PARCELAS]]=1,"Boleto","Cartão de crédito")</f>
        <v>Cartão de crédito</v>
      </c>
      <c r="M1135" s="28">
        <v>1800</v>
      </c>
      <c r="N1135" s="5">
        <v>6</v>
      </c>
      <c r="O1135" s="3" t="str">
        <f>IF(Dados[[#This Row],[Nº DE PARCELAS]]=1,"À vista","À Prazo")</f>
        <v>À Prazo</v>
      </c>
      <c r="P1135" s="33">
        <v>43843</v>
      </c>
      <c r="Q1135" s="3" t="s">
        <v>7833</v>
      </c>
    </row>
    <row r="1136" spans="1:17" ht="15" customHeight="1" x14ac:dyDescent="0.25">
      <c r="A1136" s="8" t="s">
        <v>3460</v>
      </c>
      <c r="B1136" s="3" t="s">
        <v>378</v>
      </c>
      <c r="C1136" s="3" t="s">
        <v>4401</v>
      </c>
      <c r="D1136" s="3" t="str">
        <f t="shared" si="34"/>
        <v>Priyasha Veloso Salisbury</v>
      </c>
      <c r="E1136" s="3">
        <f t="shared" ca="1" si="35"/>
        <v>0.34423741572146715</v>
      </c>
      <c r="F1136" s="31" t="s">
        <v>7776</v>
      </c>
      <c r="G1136" s="3" t="str">
        <f>Dados[[#This Row],[NOME]]&amp;Dados[[#This Row],[PROVEDOR]]</f>
        <v>Priyasha@yahoo.com</v>
      </c>
      <c r="H1136" s="14">
        <v>34</v>
      </c>
      <c r="I1136" s="3" t="str">
        <f>VLOOKUP(Dados[[#This Row],[PREFIXO]],DDD!A:C,2,0)</f>
        <v>Minas Gerais</v>
      </c>
      <c r="J1136" s="3" t="str">
        <f>VLOOKUP(Dados[[#This Row],[PREFIXO]],DDD!A:C,3,0)</f>
        <v>Sudeste</v>
      </c>
      <c r="K1136" s="3" t="str">
        <f>IF(Dados[[#This Row],[PREÇO ]]=2000,"Produto A",IF(Dados[[#This Row],[PREÇO ]]=1800,"Produto B","Produto C"))</f>
        <v>Produto C</v>
      </c>
      <c r="L1136" s="3" t="str">
        <f>IF(Dados[[#This Row],[Nº DE PARCELAS]]=1,"Boleto","Cartão de crédito")</f>
        <v>Cartão de crédito</v>
      </c>
      <c r="M1136" s="28">
        <v>1500</v>
      </c>
      <c r="N1136" s="5">
        <v>10</v>
      </c>
      <c r="O1136" s="3" t="str">
        <f>IF(Dados[[#This Row],[Nº DE PARCELAS]]=1,"À vista","À Prazo")</f>
        <v>À Prazo</v>
      </c>
      <c r="P1136" s="33">
        <v>43844</v>
      </c>
      <c r="Q1136" s="3" t="s">
        <v>7832</v>
      </c>
    </row>
    <row r="1137" spans="1:17" ht="15" customHeight="1" x14ac:dyDescent="0.25">
      <c r="A1137" s="8" t="s">
        <v>3283</v>
      </c>
      <c r="B1137" s="3" t="s">
        <v>201</v>
      </c>
      <c r="C1137" s="3" t="s">
        <v>4381</v>
      </c>
      <c r="D1137" s="3" t="str">
        <f t="shared" si="34"/>
        <v>Nimisa Lopes Fletcher</v>
      </c>
      <c r="E1137" s="3">
        <f t="shared" ca="1" si="35"/>
        <v>0.24549775038966781</v>
      </c>
      <c r="F1137" s="31" t="s">
        <v>7777</v>
      </c>
      <c r="G1137" s="3" t="str">
        <f>Dados[[#This Row],[NOME]]&amp;Dados[[#This Row],[PROVEDOR]]</f>
        <v>Nimisa@ig.com</v>
      </c>
      <c r="H1137" s="14">
        <v>71</v>
      </c>
      <c r="I1137" s="3" t="str">
        <f>VLOOKUP(Dados[[#This Row],[PREFIXO]],DDD!A:C,2,0)</f>
        <v>Bahia</v>
      </c>
      <c r="J1137" s="3" t="str">
        <f>VLOOKUP(Dados[[#This Row],[PREFIXO]],DDD!A:C,3,0)</f>
        <v>Nordeste</v>
      </c>
      <c r="K1137" s="3" t="str">
        <f>IF(Dados[[#This Row],[PREÇO ]]=2000,"Produto A",IF(Dados[[#This Row],[PREÇO ]]=1800,"Produto B","Produto C"))</f>
        <v>Produto B</v>
      </c>
      <c r="L1137" s="3" t="str">
        <f>IF(Dados[[#This Row],[Nº DE PARCELAS]]=1,"Boleto","Cartão de crédito")</f>
        <v>Cartão de crédito</v>
      </c>
      <c r="M1137" s="28">
        <v>1800</v>
      </c>
      <c r="N1137" s="5">
        <v>6</v>
      </c>
      <c r="O1137" s="3" t="str">
        <f>IF(Dados[[#This Row],[Nº DE PARCELAS]]=1,"À vista","À Prazo")</f>
        <v>À Prazo</v>
      </c>
      <c r="P1137" s="33">
        <v>43844</v>
      </c>
      <c r="Q1137" s="3" t="s">
        <v>7834</v>
      </c>
    </row>
    <row r="1138" spans="1:17" ht="15" customHeight="1" x14ac:dyDescent="0.25">
      <c r="A1138" s="8" t="s">
        <v>3518</v>
      </c>
      <c r="B1138" s="3" t="s">
        <v>50</v>
      </c>
      <c r="C1138" s="3" t="s">
        <v>4382</v>
      </c>
      <c r="D1138" s="3" t="str">
        <f t="shared" si="34"/>
        <v>Ranielly Baseggio Frazier</v>
      </c>
      <c r="E1138" s="3">
        <f t="shared" ca="1" si="35"/>
        <v>0.63663269009156309</v>
      </c>
      <c r="F1138" s="31" t="s">
        <v>7777</v>
      </c>
      <c r="G1138" s="3" t="str">
        <f>Dados[[#This Row],[NOME]]&amp;Dados[[#This Row],[PROVEDOR]]</f>
        <v>Ranielly@ig.com</v>
      </c>
      <c r="H1138" s="14">
        <v>51</v>
      </c>
      <c r="I1138" s="3" t="str">
        <f>VLOOKUP(Dados[[#This Row],[PREFIXO]],DDD!A:C,2,0)</f>
        <v>Rio Grande do Sul</v>
      </c>
      <c r="J1138" s="3" t="str">
        <f>VLOOKUP(Dados[[#This Row],[PREFIXO]],DDD!A:C,3,0)</f>
        <v>Sul</v>
      </c>
      <c r="K1138" s="3" t="str">
        <f>IF(Dados[[#This Row],[PREÇO ]]=2000,"Produto A",IF(Dados[[#This Row],[PREÇO ]]=1800,"Produto B","Produto C"))</f>
        <v>Produto C</v>
      </c>
      <c r="L1138" s="3" t="str">
        <f>IF(Dados[[#This Row],[Nº DE PARCELAS]]=1,"Boleto","Cartão de crédito")</f>
        <v>Cartão de crédito</v>
      </c>
      <c r="M1138" s="28">
        <v>1500</v>
      </c>
      <c r="N1138" s="5">
        <v>10</v>
      </c>
      <c r="O1138" s="3" t="str">
        <f>IF(Dados[[#This Row],[Nº DE PARCELAS]]=1,"À vista","À Prazo")</f>
        <v>À Prazo</v>
      </c>
      <c r="P1138" s="33">
        <v>43844</v>
      </c>
      <c r="Q1138" s="3" t="s">
        <v>7834</v>
      </c>
    </row>
    <row r="1139" spans="1:17" ht="15" customHeight="1" x14ac:dyDescent="0.25">
      <c r="A1139" s="8" t="s">
        <v>2266</v>
      </c>
      <c r="B1139" s="3" t="s">
        <v>338</v>
      </c>
      <c r="C1139" s="3" t="s">
        <v>4374</v>
      </c>
      <c r="D1139" s="3" t="str">
        <f t="shared" si="34"/>
        <v>Kaniksha Santiago Calhoun</v>
      </c>
      <c r="E1139" s="3">
        <f t="shared" ca="1" si="35"/>
        <v>0.36978719059592446</v>
      </c>
      <c r="F1139" s="31" t="s">
        <v>7777</v>
      </c>
      <c r="G1139" s="3" t="str">
        <f>Dados[[#This Row],[NOME]]&amp;Dados[[#This Row],[PROVEDOR]]</f>
        <v>Kaniksha@ig.com</v>
      </c>
      <c r="H1139" s="14">
        <v>53</v>
      </c>
      <c r="I1139" s="3" t="str">
        <f>VLOOKUP(Dados[[#This Row],[PREFIXO]],DDD!A:C,2,0)</f>
        <v>Rio Grande do Sul</v>
      </c>
      <c r="J1139" s="3" t="str">
        <f>VLOOKUP(Dados[[#This Row],[PREFIXO]],DDD!A:C,3,0)</f>
        <v>Sul</v>
      </c>
      <c r="K1139" s="3" t="str">
        <f>IF(Dados[[#This Row],[PREÇO ]]=2000,"Produto A",IF(Dados[[#This Row],[PREÇO ]]=1800,"Produto B","Produto C"))</f>
        <v>Produto A</v>
      </c>
      <c r="L1139" s="3" t="str">
        <f>IF(Dados[[#This Row],[Nº DE PARCELAS]]=1,"Boleto","Cartão de crédito")</f>
        <v>Boleto</v>
      </c>
      <c r="M1139" s="28">
        <v>2000</v>
      </c>
      <c r="N1139" s="5">
        <v>1</v>
      </c>
      <c r="O1139" s="3" t="str">
        <f>IF(Dados[[#This Row],[Nº DE PARCELAS]]=1,"À vista","À Prazo")</f>
        <v>À vista</v>
      </c>
      <c r="P1139" s="33">
        <v>43845</v>
      </c>
      <c r="Q1139" s="3" t="s">
        <v>7834</v>
      </c>
    </row>
    <row r="1140" spans="1:17" ht="15" customHeight="1" x14ac:dyDescent="0.25">
      <c r="A1140" s="8" t="s">
        <v>2213</v>
      </c>
      <c r="B1140" s="3" t="s">
        <v>285</v>
      </c>
      <c r="C1140" s="3" t="s">
        <v>4398</v>
      </c>
      <c r="D1140" s="3" t="str">
        <f t="shared" si="34"/>
        <v>Judite Penteado Ramsey</v>
      </c>
      <c r="E1140" s="3">
        <f t="shared" ca="1" si="35"/>
        <v>0.97897008535017183</v>
      </c>
      <c r="F1140" s="31" t="s">
        <v>7777</v>
      </c>
      <c r="G1140" s="3" t="str">
        <f>Dados[[#This Row],[NOME]]&amp;Dados[[#This Row],[PROVEDOR]]</f>
        <v>Judite@ig.com</v>
      </c>
      <c r="H1140" s="14">
        <v>35</v>
      </c>
      <c r="I1140" s="3" t="str">
        <f>VLOOKUP(Dados[[#This Row],[PREFIXO]],DDD!A:C,2,0)</f>
        <v>Minas Gerais</v>
      </c>
      <c r="J1140" s="3" t="str">
        <f>VLOOKUP(Dados[[#This Row],[PREFIXO]],DDD!A:C,3,0)</f>
        <v>Sudeste</v>
      </c>
      <c r="K1140" s="3" t="str">
        <f>IF(Dados[[#This Row],[PREÇO ]]=2000,"Produto A",IF(Dados[[#This Row],[PREÇO ]]=1800,"Produto B","Produto C"))</f>
        <v>Produto B</v>
      </c>
      <c r="L1140" s="3" t="str">
        <f>IF(Dados[[#This Row],[Nº DE PARCELAS]]=1,"Boleto","Cartão de crédito")</f>
        <v>Cartão de crédito</v>
      </c>
      <c r="M1140" s="28">
        <v>1800</v>
      </c>
      <c r="N1140" s="5">
        <v>5</v>
      </c>
      <c r="O1140" s="3" t="str">
        <f>IF(Dados[[#This Row],[Nº DE PARCELAS]]=1,"À vista","À Prazo")</f>
        <v>À Prazo</v>
      </c>
      <c r="P1140" s="33">
        <v>43845</v>
      </c>
      <c r="Q1140" s="3" t="s">
        <v>7833</v>
      </c>
    </row>
    <row r="1141" spans="1:17" ht="15" customHeight="1" x14ac:dyDescent="0.25">
      <c r="A1141" s="8" t="s">
        <v>2160</v>
      </c>
      <c r="B1141" s="3" t="s">
        <v>232</v>
      </c>
      <c r="C1141" s="3" t="s">
        <v>4384</v>
      </c>
      <c r="D1141" s="3" t="str">
        <f t="shared" si="34"/>
        <v>Joadmila Mesquita Hagan</v>
      </c>
      <c r="E1141" s="3">
        <f t="shared" ca="1" si="35"/>
        <v>0.53507152684136483</v>
      </c>
      <c r="F1141" s="31" t="s">
        <v>7776</v>
      </c>
      <c r="G1141" s="3" t="str">
        <f>Dados[[#This Row],[NOME]]&amp;Dados[[#This Row],[PROVEDOR]]</f>
        <v>Joadmila@yahoo.com</v>
      </c>
      <c r="H1141" s="14">
        <v>73</v>
      </c>
      <c r="I1141" s="3" t="str">
        <f>VLOOKUP(Dados[[#This Row],[PREFIXO]],DDD!A:C,2,0)</f>
        <v>Bahia</v>
      </c>
      <c r="J1141" s="3" t="str">
        <f>VLOOKUP(Dados[[#This Row],[PREFIXO]],DDD!A:C,3,0)</f>
        <v>Nordeste</v>
      </c>
      <c r="K1141" s="3" t="str">
        <f>IF(Dados[[#This Row],[PREÇO ]]=2000,"Produto A",IF(Dados[[#This Row],[PREÇO ]]=1800,"Produto B","Produto C"))</f>
        <v>Produto C</v>
      </c>
      <c r="L1141" s="3" t="str">
        <f>IF(Dados[[#This Row],[Nº DE PARCELAS]]=1,"Boleto","Cartão de crédito")</f>
        <v>Cartão de crédito</v>
      </c>
      <c r="M1141" s="28">
        <v>1500</v>
      </c>
      <c r="N1141" s="5">
        <v>9</v>
      </c>
      <c r="O1141" s="3" t="str">
        <f>IF(Dados[[#This Row],[Nº DE PARCELAS]]=1,"À vista","À Prazo")</f>
        <v>À Prazo</v>
      </c>
      <c r="P1141" s="33">
        <v>43845</v>
      </c>
      <c r="Q1141" s="3" t="s">
        <v>7833</v>
      </c>
    </row>
    <row r="1142" spans="1:17" ht="15" customHeight="1" x14ac:dyDescent="0.25">
      <c r="A1142" s="8" t="s">
        <v>661</v>
      </c>
      <c r="B1142" s="3" t="s">
        <v>273</v>
      </c>
      <c r="C1142" s="3" t="s">
        <v>4402</v>
      </c>
      <c r="D1142" s="3" t="str">
        <f t="shared" si="34"/>
        <v>Amy Pascal Sinclair</v>
      </c>
      <c r="E1142" s="3">
        <f t="shared" ca="1" si="35"/>
        <v>0.34252685824513462</v>
      </c>
      <c r="F1142" s="31" t="s">
        <v>7777</v>
      </c>
      <c r="G1142" s="3" t="str">
        <f>Dados[[#This Row],[NOME]]&amp;Dados[[#This Row],[PROVEDOR]]</f>
        <v>Amy@ig.com</v>
      </c>
      <c r="H1142" s="14">
        <v>74</v>
      </c>
      <c r="I1142" s="3" t="str">
        <f>VLOOKUP(Dados[[#This Row],[PREFIXO]],DDD!A:C,2,0)</f>
        <v>Bahia</v>
      </c>
      <c r="J1142" s="3" t="str">
        <f>VLOOKUP(Dados[[#This Row],[PREFIXO]],DDD!A:C,3,0)</f>
        <v>Nordeste</v>
      </c>
      <c r="K1142" s="3" t="str">
        <f>IF(Dados[[#This Row],[PREÇO ]]=2000,"Produto A",IF(Dados[[#This Row],[PREÇO ]]=1800,"Produto B","Produto C"))</f>
        <v>Produto C</v>
      </c>
      <c r="L1142" s="3" t="str">
        <f>IF(Dados[[#This Row],[Nº DE PARCELAS]]=1,"Boleto","Cartão de crédito")</f>
        <v>Cartão de crédito</v>
      </c>
      <c r="M1142" s="28">
        <v>1500</v>
      </c>
      <c r="N1142" s="5">
        <v>8</v>
      </c>
      <c r="O1142" s="3" t="str">
        <f>IF(Dados[[#This Row],[Nº DE PARCELAS]]=1,"À vista","À Prazo")</f>
        <v>À Prazo</v>
      </c>
      <c r="P1142" s="33">
        <v>43846</v>
      </c>
      <c r="Q1142" s="3" t="s">
        <v>7832</v>
      </c>
    </row>
    <row r="1143" spans="1:17" ht="15" customHeight="1" x14ac:dyDescent="0.25">
      <c r="A1143" s="8" t="s">
        <v>2291</v>
      </c>
      <c r="B1143" s="3" t="s">
        <v>363</v>
      </c>
      <c r="C1143" s="3" t="s">
        <v>4398</v>
      </c>
      <c r="D1143" s="3" t="str">
        <f t="shared" si="34"/>
        <v>Kassimara Trindade Ramsey</v>
      </c>
      <c r="E1143" s="3">
        <f t="shared" ca="1" si="35"/>
        <v>0.30392776000955835</v>
      </c>
      <c r="F1143" s="31" t="s">
        <v>7775</v>
      </c>
      <c r="G1143" s="3" t="str">
        <f>Dados[[#This Row],[NOME]]&amp;Dados[[#This Row],[PROVEDOR]]</f>
        <v>Kassimara@gmail.com</v>
      </c>
      <c r="H1143" s="14">
        <v>54</v>
      </c>
      <c r="I1143" s="3" t="str">
        <f>VLOOKUP(Dados[[#This Row],[PREFIXO]],DDD!A:C,2,0)</f>
        <v>Rio Grande do Sul</v>
      </c>
      <c r="J1143" s="3" t="str">
        <f>VLOOKUP(Dados[[#This Row],[PREFIXO]],DDD!A:C,3,0)</f>
        <v>Sul</v>
      </c>
      <c r="K1143" s="3" t="str">
        <f>IF(Dados[[#This Row],[PREÇO ]]=2000,"Produto A",IF(Dados[[#This Row],[PREÇO ]]=1800,"Produto B","Produto C"))</f>
        <v>Produto A</v>
      </c>
      <c r="L1143" s="3" t="str">
        <f>IF(Dados[[#This Row],[Nº DE PARCELAS]]=1,"Boleto","Cartão de crédito")</f>
        <v>Cartão de crédito</v>
      </c>
      <c r="M1143" s="28">
        <v>2000</v>
      </c>
      <c r="N1143" s="5">
        <v>2</v>
      </c>
      <c r="O1143" s="3" t="str">
        <f>IF(Dados[[#This Row],[Nº DE PARCELAS]]=1,"À vista","À Prazo")</f>
        <v>À Prazo</v>
      </c>
      <c r="P1143" s="33">
        <v>43846</v>
      </c>
      <c r="Q1143" s="3" t="s">
        <v>7834</v>
      </c>
    </row>
    <row r="1144" spans="1:17" ht="15" customHeight="1" x14ac:dyDescent="0.25">
      <c r="A1144" s="8" t="s">
        <v>734</v>
      </c>
      <c r="B1144" s="3" t="s">
        <v>347</v>
      </c>
      <c r="C1144" s="3" t="s">
        <v>4398</v>
      </c>
      <c r="D1144" s="3" t="str">
        <f t="shared" si="34"/>
        <v>Angie Silveira Ramsey</v>
      </c>
      <c r="E1144" s="3">
        <f t="shared" ca="1" si="35"/>
        <v>0.30535906191916906</v>
      </c>
      <c r="F1144" s="31" t="s">
        <v>7776</v>
      </c>
      <c r="G1144" s="3" t="str">
        <f>Dados[[#This Row],[NOME]]&amp;Dados[[#This Row],[PROVEDOR]]</f>
        <v>Angie@yahoo.com</v>
      </c>
      <c r="H1144" s="14">
        <v>37</v>
      </c>
      <c r="I1144" s="3" t="str">
        <f>VLOOKUP(Dados[[#This Row],[PREFIXO]],DDD!A:C,2,0)</f>
        <v>Minas Gerais</v>
      </c>
      <c r="J1144" s="3" t="str">
        <f>VLOOKUP(Dados[[#This Row],[PREFIXO]],DDD!A:C,3,0)</f>
        <v>Sudeste</v>
      </c>
      <c r="K1144" s="3" t="str">
        <f>IF(Dados[[#This Row],[PREÇO ]]=2000,"Produto A",IF(Dados[[#This Row],[PREÇO ]]=1800,"Produto B","Produto C"))</f>
        <v>Produto B</v>
      </c>
      <c r="L1144" s="3" t="str">
        <f>IF(Dados[[#This Row],[Nº DE PARCELAS]]=1,"Boleto","Cartão de crédito")</f>
        <v>Cartão de crédito</v>
      </c>
      <c r="M1144" s="28">
        <v>1800</v>
      </c>
      <c r="N1144" s="5">
        <v>3</v>
      </c>
      <c r="O1144" s="3" t="str">
        <f>IF(Dados[[#This Row],[Nº DE PARCELAS]]=1,"À vista","À Prazo")</f>
        <v>À Prazo</v>
      </c>
      <c r="P1144" s="33">
        <v>43846</v>
      </c>
      <c r="Q1144" s="3" t="s">
        <v>7834</v>
      </c>
    </row>
    <row r="1145" spans="1:17" ht="15" customHeight="1" x14ac:dyDescent="0.25">
      <c r="A1145" s="8" t="s">
        <v>962</v>
      </c>
      <c r="B1145" s="3" t="s">
        <v>189</v>
      </c>
      <c r="C1145" s="3" t="s">
        <v>4392</v>
      </c>
      <c r="D1145" s="3" t="str">
        <f t="shared" si="34"/>
        <v>Binta Laubert McLaughlin</v>
      </c>
      <c r="E1145" s="3">
        <f t="shared" ca="1" si="35"/>
        <v>0.6883842152694376</v>
      </c>
      <c r="F1145" s="31" t="s">
        <v>7775</v>
      </c>
      <c r="G1145" s="3" t="str">
        <f>Dados[[#This Row],[NOME]]&amp;Dados[[#This Row],[PROVEDOR]]</f>
        <v>Binta@gmail.com</v>
      </c>
      <c r="H1145" s="14">
        <v>55</v>
      </c>
      <c r="I1145" s="3" t="str">
        <f>VLOOKUP(Dados[[#This Row],[PREFIXO]],DDD!A:C,2,0)</f>
        <v>Rio Grande do Sul</v>
      </c>
      <c r="J1145" s="3" t="str">
        <f>VLOOKUP(Dados[[#This Row],[PREFIXO]],DDD!A:C,3,0)</f>
        <v>Sul</v>
      </c>
      <c r="K1145" s="3" t="str">
        <f>IF(Dados[[#This Row],[PREÇO ]]=2000,"Produto A",IF(Dados[[#This Row],[PREÇO ]]=1800,"Produto B","Produto C"))</f>
        <v>Produto B</v>
      </c>
      <c r="L1145" s="3" t="str">
        <f>IF(Dados[[#This Row],[Nº DE PARCELAS]]=1,"Boleto","Cartão de crédito")</f>
        <v>Cartão de crédito</v>
      </c>
      <c r="M1145" s="28">
        <v>1800</v>
      </c>
      <c r="N1145" s="5">
        <v>7</v>
      </c>
      <c r="O1145" s="3" t="str">
        <f>IF(Dados[[#This Row],[Nº DE PARCELAS]]=1,"À vista","À Prazo")</f>
        <v>À Prazo</v>
      </c>
      <c r="P1145" s="33">
        <v>43847</v>
      </c>
      <c r="Q1145" s="3" t="s">
        <v>7834</v>
      </c>
    </row>
    <row r="1146" spans="1:17" ht="15" customHeight="1" x14ac:dyDescent="0.25">
      <c r="A1146" s="8" t="s">
        <v>2553</v>
      </c>
      <c r="B1146" s="3" t="s">
        <v>239</v>
      </c>
      <c r="C1146" s="3" t="s">
        <v>4387</v>
      </c>
      <c r="D1146" s="3" t="str">
        <f t="shared" si="34"/>
        <v>Léana Morbeck Kerr</v>
      </c>
      <c r="E1146" s="3">
        <f t="shared" ca="1" si="35"/>
        <v>0.13695896444221878</v>
      </c>
      <c r="F1146" s="13" t="s">
        <v>7774</v>
      </c>
      <c r="G1146" s="3" t="str">
        <f>Dados[[#This Row],[NOME]]&amp;Dados[[#This Row],[PROVEDOR]]</f>
        <v>Léana@hotmail.com</v>
      </c>
      <c r="H1146" s="14">
        <v>38</v>
      </c>
      <c r="I1146" s="3" t="str">
        <f>VLOOKUP(Dados[[#This Row],[PREFIXO]],DDD!A:C,2,0)</f>
        <v>Minas Gerais</v>
      </c>
      <c r="J1146" s="3" t="str">
        <f>VLOOKUP(Dados[[#This Row],[PREFIXO]],DDD!A:C,3,0)</f>
        <v>Sudeste</v>
      </c>
      <c r="K1146" s="3" t="str">
        <f>IF(Dados[[#This Row],[PREÇO ]]=2000,"Produto A",IF(Dados[[#This Row],[PREÇO ]]=1800,"Produto B","Produto C"))</f>
        <v>Produto B</v>
      </c>
      <c r="L1146" s="3" t="str">
        <f>IF(Dados[[#This Row],[Nº DE PARCELAS]]=1,"Boleto","Cartão de crédito")</f>
        <v>Cartão de crédito</v>
      </c>
      <c r="M1146" s="28">
        <v>1800</v>
      </c>
      <c r="N1146" s="5">
        <v>4</v>
      </c>
      <c r="O1146" s="3" t="str">
        <f>IF(Dados[[#This Row],[Nº DE PARCELAS]]=1,"À vista","À Prazo")</f>
        <v>À Prazo</v>
      </c>
      <c r="P1146" s="33">
        <v>43847</v>
      </c>
      <c r="Q1146" s="3" t="s">
        <v>7831</v>
      </c>
    </row>
    <row r="1147" spans="1:17" ht="15" customHeight="1" x14ac:dyDescent="0.25">
      <c r="A1147" s="8" t="s">
        <v>3802</v>
      </c>
      <c r="B1147" s="3" t="s">
        <v>334</v>
      </c>
      <c r="C1147" s="3" t="s">
        <v>4392</v>
      </c>
      <c r="D1147" s="3" t="str">
        <f t="shared" si="34"/>
        <v>Shun Santacruz McLaughlin</v>
      </c>
      <c r="E1147" s="3">
        <f t="shared" ca="1" si="35"/>
        <v>0.13986658577640831</v>
      </c>
      <c r="F1147" s="31" t="s">
        <v>7775</v>
      </c>
      <c r="G1147" s="3" t="str">
        <f>Dados[[#This Row],[NOME]]&amp;Dados[[#This Row],[PROVEDOR]]</f>
        <v>Shun@gmail.com</v>
      </c>
      <c r="H1147" s="14">
        <v>75</v>
      </c>
      <c r="I1147" s="3" t="str">
        <f>VLOOKUP(Dados[[#This Row],[PREFIXO]],DDD!A:C,2,0)</f>
        <v>Bahia</v>
      </c>
      <c r="J1147" s="3" t="str">
        <f>VLOOKUP(Dados[[#This Row],[PREFIXO]],DDD!A:C,3,0)</f>
        <v>Nordeste</v>
      </c>
      <c r="K1147" s="3" t="str">
        <f>IF(Dados[[#This Row],[PREÇO ]]=2000,"Produto A",IF(Dados[[#This Row],[PREÇO ]]=1800,"Produto B","Produto C"))</f>
        <v>Produto A</v>
      </c>
      <c r="L1147" s="3" t="str">
        <f>IF(Dados[[#This Row],[Nº DE PARCELAS]]=1,"Boleto","Cartão de crédito")</f>
        <v>Boleto</v>
      </c>
      <c r="M1147" s="28">
        <v>2000</v>
      </c>
      <c r="N1147" s="5">
        <v>1</v>
      </c>
      <c r="O1147" s="3" t="str">
        <f>IF(Dados[[#This Row],[Nº DE PARCELAS]]=1,"À vista","À Prazo")</f>
        <v>À vista</v>
      </c>
      <c r="P1147" s="33">
        <v>43847</v>
      </c>
      <c r="Q1147" s="3" t="s">
        <v>7834</v>
      </c>
    </row>
    <row r="1148" spans="1:17" ht="15" customHeight="1" x14ac:dyDescent="0.25">
      <c r="A1148" s="8" t="s">
        <v>855</v>
      </c>
      <c r="B1148" s="3" t="s">
        <v>82</v>
      </c>
      <c r="C1148" s="3" t="s">
        <v>4402</v>
      </c>
      <c r="D1148" s="3" t="str">
        <f t="shared" si="34"/>
        <v>Athena Cândido Sinclair</v>
      </c>
      <c r="E1148" s="3">
        <f t="shared" ca="1" si="35"/>
        <v>0.36723095533628947</v>
      </c>
      <c r="F1148" s="13" t="s">
        <v>7774</v>
      </c>
      <c r="G1148" s="3" t="str">
        <f>Dados[[#This Row],[NOME]]&amp;Dados[[#This Row],[PROVEDOR]]</f>
        <v>Athena@hotmail.com</v>
      </c>
      <c r="H1148" s="14">
        <v>41</v>
      </c>
      <c r="I1148" s="3" t="str">
        <f>VLOOKUP(Dados[[#This Row],[PREFIXO]],DDD!A:C,2,0)</f>
        <v>Paraná</v>
      </c>
      <c r="J1148" s="3" t="str">
        <f>VLOOKUP(Dados[[#This Row],[PREFIXO]],DDD!A:C,3,0)</f>
        <v>Sul</v>
      </c>
      <c r="K1148" s="3" t="str">
        <f>IF(Dados[[#This Row],[PREÇO ]]=2000,"Produto A",IF(Dados[[#This Row],[PREÇO ]]=1800,"Produto B","Produto C"))</f>
        <v>Produto B</v>
      </c>
      <c r="L1148" s="3" t="str">
        <f>IF(Dados[[#This Row],[Nº DE PARCELAS]]=1,"Boleto","Cartão de crédito")</f>
        <v>Cartão de crédito</v>
      </c>
      <c r="M1148" s="28">
        <v>1800</v>
      </c>
      <c r="N1148" s="5">
        <v>5</v>
      </c>
      <c r="O1148" s="3" t="str">
        <f>IF(Dados[[#This Row],[Nº DE PARCELAS]]=1,"À vista","À Prazo")</f>
        <v>À Prazo</v>
      </c>
      <c r="P1148" s="33">
        <v>43848</v>
      </c>
      <c r="Q1148" s="3" t="s">
        <v>7833</v>
      </c>
    </row>
    <row r="1149" spans="1:17" ht="15" customHeight="1" x14ac:dyDescent="0.25">
      <c r="A1149" s="8" t="s">
        <v>485</v>
      </c>
      <c r="B1149" s="3" t="s">
        <v>97</v>
      </c>
      <c r="C1149" s="3" t="s">
        <v>4383</v>
      </c>
      <c r="D1149" s="3" t="str">
        <f t="shared" si="34"/>
        <v>Aimee Coentrão Fitzgerald</v>
      </c>
      <c r="E1149" s="3">
        <f t="shared" ca="1" si="35"/>
        <v>0.79534566179359312</v>
      </c>
      <c r="F1149" s="31" t="s">
        <v>7776</v>
      </c>
      <c r="G1149" s="3" t="str">
        <f>Dados[[#This Row],[NOME]]&amp;Dados[[#This Row],[PROVEDOR]]</f>
        <v>Aimee@yahoo.com</v>
      </c>
      <c r="H1149" s="14">
        <v>61</v>
      </c>
      <c r="I1149" s="3" t="str">
        <f>VLOOKUP(Dados[[#This Row],[PREFIXO]],DDD!A:C,2,0)</f>
        <v>Distrito Federal</v>
      </c>
      <c r="J1149" s="3" t="str">
        <f>VLOOKUP(Dados[[#This Row],[PREFIXO]],DDD!A:C,3,0)</f>
        <v>Centro-Oeste</v>
      </c>
      <c r="K1149" s="3" t="str">
        <f>IF(Dados[[#This Row],[PREÇO ]]=2000,"Produto A",IF(Dados[[#This Row],[PREÇO ]]=1800,"Produto B","Produto C"))</f>
        <v>Produto B</v>
      </c>
      <c r="L1149" s="3" t="str">
        <f>IF(Dados[[#This Row],[Nº DE PARCELAS]]=1,"Boleto","Cartão de crédito")</f>
        <v>Cartão de crédito</v>
      </c>
      <c r="M1149" s="28">
        <v>1800</v>
      </c>
      <c r="N1149" s="5">
        <v>4</v>
      </c>
      <c r="O1149" s="3" t="str">
        <f>IF(Dados[[#This Row],[Nº DE PARCELAS]]=1,"À vista","À Prazo")</f>
        <v>À Prazo</v>
      </c>
      <c r="P1149" s="33">
        <v>43848</v>
      </c>
      <c r="Q1149" s="3" t="s">
        <v>7834</v>
      </c>
    </row>
    <row r="1150" spans="1:17" ht="15" customHeight="1" x14ac:dyDescent="0.25">
      <c r="A1150" s="8" t="s">
        <v>1088</v>
      </c>
      <c r="B1150" s="3" t="s">
        <v>316</v>
      </c>
      <c r="C1150" s="3" t="s">
        <v>4402</v>
      </c>
      <c r="D1150" s="3" t="str">
        <f t="shared" si="34"/>
        <v>Charlize Reis Sinclair</v>
      </c>
      <c r="E1150" s="3">
        <f t="shared" ca="1" si="35"/>
        <v>0.69818214842694493</v>
      </c>
      <c r="F1150" s="31" t="s">
        <v>7775</v>
      </c>
      <c r="G1150" s="3" t="str">
        <f>Dados[[#This Row],[NOME]]&amp;Dados[[#This Row],[PROVEDOR]]</f>
        <v>Charlize@gmail.com</v>
      </c>
      <c r="H1150" s="14">
        <v>77</v>
      </c>
      <c r="I1150" s="3" t="str">
        <f>VLOOKUP(Dados[[#This Row],[PREFIXO]],DDD!A:C,2,0)</f>
        <v>Bahia</v>
      </c>
      <c r="J1150" s="3" t="str">
        <f>VLOOKUP(Dados[[#This Row],[PREFIXO]],DDD!A:C,3,0)</f>
        <v>Nordeste</v>
      </c>
      <c r="K1150" s="3" t="str">
        <f>IF(Dados[[#This Row],[PREÇO ]]=2000,"Produto A",IF(Dados[[#This Row],[PREÇO ]]=1800,"Produto B","Produto C"))</f>
        <v>Produto A</v>
      </c>
      <c r="L1150" s="3" t="str">
        <f>IF(Dados[[#This Row],[Nº DE PARCELAS]]=1,"Boleto","Cartão de crédito")</f>
        <v>Cartão de crédito</v>
      </c>
      <c r="M1150" s="28">
        <v>2000</v>
      </c>
      <c r="N1150" s="5">
        <v>2</v>
      </c>
      <c r="O1150" s="3" t="str">
        <f>IF(Dados[[#This Row],[Nº DE PARCELAS]]=1,"À vista","À Prazo")</f>
        <v>À Prazo</v>
      </c>
      <c r="P1150" s="33">
        <v>43848</v>
      </c>
      <c r="Q1150" s="3" t="s">
        <v>7834</v>
      </c>
    </row>
    <row r="1151" spans="1:17" ht="15" customHeight="1" x14ac:dyDescent="0.25">
      <c r="A1151" s="8" t="s">
        <v>1086</v>
      </c>
      <c r="B1151" s="3" t="s">
        <v>314</v>
      </c>
      <c r="C1151" s="3" t="s">
        <v>4400</v>
      </c>
      <c r="D1151" s="3" t="str">
        <f t="shared" si="34"/>
        <v>Charlene Rebouças Saunders</v>
      </c>
      <c r="E1151" s="3">
        <f t="shared" ca="1" si="35"/>
        <v>0.6994849706693641</v>
      </c>
      <c r="F1151" s="13" t="s">
        <v>7774</v>
      </c>
      <c r="G1151" s="3" t="str">
        <f>Dados[[#This Row],[NOME]]&amp;Dados[[#This Row],[PROVEDOR]]</f>
        <v>Charlene@hotmail.com</v>
      </c>
      <c r="H1151" s="14">
        <v>42</v>
      </c>
      <c r="I1151" s="3" t="str">
        <f>VLOOKUP(Dados[[#This Row],[PREFIXO]],DDD!A:C,2,0)</f>
        <v>Paraná</v>
      </c>
      <c r="J1151" s="3" t="str">
        <f>VLOOKUP(Dados[[#This Row],[PREFIXO]],DDD!A:C,3,0)</f>
        <v>Sul</v>
      </c>
      <c r="K1151" s="3" t="str">
        <f>IF(Dados[[#This Row],[PREÇO ]]=2000,"Produto A",IF(Dados[[#This Row],[PREÇO ]]=1800,"Produto B","Produto C"))</f>
        <v>Produto C</v>
      </c>
      <c r="L1151" s="3" t="str">
        <f>IF(Dados[[#This Row],[Nº DE PARCELAS]]=1,"Boleto","Cartão de crédito")</f>
        <v>Cartão de crédito</v>
      </c>
      <c r="M1151" s="28">
        <v>1500</v>
      </c>
      <c r="N1151" s="5">
        <v>8</v>
      </c>
      <c r="O1151" s="3" t="str">
        <f>IF(Dados[[#This Row],[Nº DE PARCELAS]]=1,"À vista","À Prazo")</f>
        <v>À Prazo</v>
      </c>
      <c r="P1151" s="33">
        <v>43849</v>
      </c>
      <c r="Q1151" s="3" t="s">
        <v>7833</v>
      </c>
    </row>
    <row r="1152" spans="1:17" ht="15" customHeight="1" x14ac:dyDescent="0.25">
      <c r="A1152" s="8" t="s">
        <v>938</v>
      </c>
      <c r="B1152" s="3" t="s">
        <v>165</v>
      </c>
      <c r="C1152" s="3" t="s">
        <v>4369</v>
      </c>
      <c r="D1152" s="3" t="str">
        <f t="shared" si="34"/>
        <v>Benigna Guarato Ballard</v>
      </c>
      <c r="E1152" s="3">
        <f t="shared" ca="1" si="35"/>
        <v>2.9505558229905415E-2</v>
      </c>
      <c r="F1152" s="31" t="s">
        <v>7776</v>
      </c>
      <c r="G1152" s="3" t="str">
        <f>Dados[[#This Row],[NOME]]&amp;Dados[[#This Row],[PROVEDOR]]</f>
        <v>Benigna@yahoo.com</v>
      </c>
      <c r="H1152" s="14">
        <v>79</v>
      </c>
      <c r="I1152" s="3" t="str">
        <f>VLOOKUP(Dados[[#This Row],[PREFIXO]],DDD!A:C,2,0)</f>
        <v>Sergipe</v>
      </c>
      <c r="J1152" s="3" t="str">
        <f>VLOOKUP(Dados[[#This Row],[PREFIXO]],DDD!A:C,3,0)</f>
        <v>Nordeste</v>
      </c>
      <c r="K1152" s="3" t="str">
        <f>IF(Dados[[#This Row],[PREÇO ]]=2000,"Produto A",IF(Dados[[#This Row],[PREÇO ]]=1800,"Produto B","Produto C"))</f>
        <v>Produto B</v>
      </c>
      <c r="L1152" s="3" t="str">
        <f>IF(Dados[[#This Row],[Nº DE PARCELAS]]=1,"Boleto","Cartão de crédito")</f>
        <v>Cartão de crédito</v>
      </c>
      <c r="M1152" s="28">
        <v>1800</v>
      </c>
      <c r="N1152" s="5">
        <v>6</v>
      </c>
      <c r="O1152" s="3" t="str">
        <f>IF(Dados[[#This Row],[Nº DE PARCELAS]]=1,"À vista","À Prazo")</f>
        <v>À Prazo</v>
      </c>
      <c r="P1152" s="33">
        <v>43849</v>
      </c>
      <c r="Q1152" s="3" t="s">
        <v>7832</v>
      </c>
    </row>
    <row r="1153" spans="1:17" ht="15" customHeight="1" x14ac:dyDescent="0.25">
      <c r="A1153" s="8" t="s">
        <v>3663</v>
      </c>
      <c r="B1153" s="3" t="s">
        <v>195</v>
      </c>
      <c r="C1153" s="3" t="s">
        <v>4371</v>
      </c>
      <c r="D1153" s="3" t="str">
        <f t="shared" si="34"/>
        <v>Safiye Lima Atkinson</v>
      </c>
      <c r="E1153" s="3">
        <f t="shared" ca="1" si="35"/>
        <v>8.5430543971485418E-2</v>
      </c>
      <c r="F1153" s="31" t="s">
        <v>7776</v>
      </c>
      <c r="G1153" s="3" t="str">
        <f>Dados[[#This Row],[NOME]]&amp;Dados[[#This Row],[PROVEDOR]]</f>
        <v>Safiye@yahoo.com</v>
      </c>
      <c r="H1153" s="14">
        <v>62</v>
      </c>
      <c r="I1153" s="3" t="str">
        <f>VLOOKUP(Dados[[#This Row],[PREFIXO]],DDD!A:C,2,0)</f>
        <v>Goiás</v>
      </c>
      <c r="J1153" s="3" t="str">
        <f>VLOOKUP(Dados[[#This Row],[PREFIXO]],DDD!A:C,3,0)</f>
        <v>Centro-Oeste</v>
      </c>
      <c r="K1153" s="3" t="str">
        <f>IF(Dados[[#This Row],[PREÇO ]]=2000,"Produto A",IF(Dados[[#This Row],[PREÇO ]]=1800,"Produto B","Produto C"))</f>
        <v>Produto B</v>
      </c>
      <c r="L1153" s="3" t="str">
        <f>IF(Dados[[#This Row],[Nº DE PARCELAS]]=1,"Boleto","Cartão de crédito")</f>
        <v>Cartão de crédito</v>
      </c>
      <c r="M1153" s="28">
        <v>1800</v>
      </c>
      <c r="N1153" s="5">
        <v>6</v>
      </c>
      <c r="O1153" s="3" t="str">
        <f>IF(Dados[[#This Row],[Nº DE PARCELAS]]=1,"À vista","À Prazo")</f>
        <v>À Prazo</v>
      </c>
      <c r="P1153" s="33">
        <v>43849</v>
      </c>
      <c r="Q1153" s="3" t="s">
        <v>7833</v>
      </c>
    </row>
    <row r="1154" spans="1:17" ht="15" customHeight="1" x14ac:dyDescent="0.25">
      <c r="A1154" s="8" t="s">
        <v>4313</v>
      </c>
      <c r="B1154" s="3" t="s">
        <v>73</v>
      </c>
      <c r="C1154" s="3" t="s">
        <v>4396</v>
      </c>
      <c r="D1154" s="3" t="str">
        <f t="shared" ref="D1154:D1217" si="36">A1154&amp;" "&amp;B1154&amp;" "&amp;C1154</f>
        <v>Zaira Bueno Pollock</v>
      </c>
      <c r="E1154" s="3">
        <f t="shared" ref="E1154:E1217" ca="1" si="37">RAND()</f>
        <v>0.35986728879187946</v>
      </c>
      <c r="F1154" s="31" t="s">
        <v>7775</v>
      </c>
      <c r="G1154" s="3" t="str">
        <f>Dados[[#This Row],[NOME]]&amp;Dados[[#This Row],[PROVEDOR]]</f>
        <v>Zaira@gmail.com</v>
      </c>
      <c r="H1154" s="14">
        <v>43</v>
      </c>
      <c r="I1154" s="3" t="str">
        <f>VLOOKUP(Dados[[#This Row],[PREFIXO]],DDD!A:C,2,0)</f>
        <v>Paraná</v>
      </c>
      <c r="J1154" s="3" t="str">
        <f>VLOOKUP(Dados[[#This Row],[PREFIXO]],DDD!A:C,3,0)</f>
        <v>Sul</v>
      </c>
      <c r="K1154" s="3" t="str">
        <f>IF(Dados[[#This Row],[PREÇO ]]=2000,"Produto A",IF(Dados[[#This Row],[PREÇO ]]=1800,"Produto B","Produto C"))</f>
        <v>Produto A</v>
      </c>
      <c r="L1154" s="3" t="str">
        <f>IF(Dados[[#This Row],[Nº DE PARCELAS]]=1,"Boleto","Cartão de crédito")</f>
        <v>Boleto</v>
      </c>
      <c r="M1154" s="28">
        <v>2000</v>
      </c>
      <c r="N1154" s="5">
        <v>1</v>
      </c>
      <c r="O1154" s="3" t="str">
        <f>IF(Dados[[#This Row],[Nº DE PARCELAS]]=1,"À vista","À Prazo")</f>
        <v>À vista</v>
      </c>
      <c r="P1154" s="33">
        <v>43850</v>
      </c>
      <c r="Q1154" s="3" t="s">
        <v>7834</v>
      </c>
    </row>
    <row r="1155" spans="1:17" ht="15" customHeight="1" x14ac:dyDescent="0.25">
      <c r="A1155" s="8" t="s">
        <v>4019</v>
      </c>
      <c r="B1155" s="3" t="s">
        <v>165</v>
      </c>
      <c r="C1155" s="3" t="s">
        <v>4376</v>
      </c>
      <c r="D1155" s="3" t="str">
        <f t="shared" si="36"/>
        <v>Thamirys Guarato Daugherty</v>
      </c>
      <c r="E1155" s="3">
        <f t="shared" ca="1" si="37"/>
        <v>0.72466062298768763</v>
      </c>
      <c r="F1155" s="31" t="s">
        <v>7775</v>
      </c>
      <c r="G1155" s="3" t="str">
        <f>Dados[[#This Row],[NOME]]&amp;Dados[[#This Row],[PROVEDOR]]</f>
        <v>Thamirys@gmail.com</v>
      </c>
      <c r="H1155" s="14">
        <v>63</v>
      </c>
      <c r="I1155" s="3" t="str">
        <f>VLOOKUP(Dados[[#This Row],[PREFIXO]],DDD!A:C,2,0)</f>
        <v>Tocantins</v>
      </c>
      <c r="J1155" s="3" t="str">
        <f>VLOOKUP(Dados[[#This Row],[PREFIXO]],DDD!A:C,3,0)</f>
        <v>Norte</v>
      </c>
      <c r="K1155" s="3" t="str">
        <f>IF(Dados[[#This Row],[PREÇO ]]=2000,"Produto A",IF(Dados[[#This Row],[PREÇO ]]=1800,"Produto B","Produto C"))</f>
        <v>Produto A</v>
      </c>
      <c r="L1155" s="3" t="str">
        <f>IF(Dados[[#This Row],[Nº DE PARCELAS]]=1,"Boleto","Cartão de crédito")</f>
        <v>Boleto</v>
      </c>
      <c r="M1155" s="28">
        <v>2000</v>
      </c>
      <c r="N1155" s="5">
        <v>1</v>
      </c>
      <c r="O1155" s="3" t="str">
        <f>IF(Dados[[#This Row],[Nº DE PARCELAS]]=1,"À vista","À Prazo")</f>
        <v>À vista</v>
      </c>
      <c r="P1155" s="33">
        <v>43850</v>
      </c>
      <c r="Q1155" s="3" t="s">
        <v>7832</v>
      </c>
    </row>
    <row r="1156" spans="1:17" ht="15" customHeight="1" x14ac:dyDescent="0.25">
      <c r="A1156" s="8" t="s">
        <v>662</v>
      </c>
      <c r="B1156" s="3" t="s">
        <v>274</v>
      </c>
      <c r="C1156" s="3" t="s">
        <v>4395</v>
      </c>
      <c r="D1156" s="3" t="str">
        <f t="shared" si="36"/>
        <v>Ana Pascoal Stack</v>
      </c>
      <c r="E1156" s="3">
        <f t="shared" ca="1" si="37"/>
        <v>0.79113623490342477</v>
      </c>
      <c r="F1156" s="31" t="s">
        <v>7775</v>
      </c>
      <c r="G1156" s="3" t="str">
        <f>Dados[[#This Row],[NOME]]&amp;Dados[[#This Row],[PROVEDOR]]</f>
        <v>Ana@gmail.com</v>
      </c>
      <c r="H1156" s="14">
        <v>81</v>
      </c>
      <c r="I1156" s="3" t="str">
        <f>VLOOKUP(Dados[[#This Row],[PREFIXO]],DDD!A:C,2,0)</f>
        <v>Pernambuco</v>
      </c>
      <c r="J1156" s="3" t="str">
        <f>VLOOKUP(Dados[[#This Row],[PREFIXO]],DDD!A:C,3,0)</f>
        <v>Nordeste</v>
      </c>
      <c r="K1156" s="3" t="str">
        <f>IF(Dados[[#This Row],[PREÇO ]]=2000,"Produto A",IF(Dados[[#This Row],[PREÇO ]]=1800,"Produto B","Produto C"))</f>
        <v>Produto A</v>
      </c>
      <c r="L1156" s="3" t="str">
        <f>IF(Dados[[#This Row],[Nº DE PARCELAS]]=1,"Boleto","Cartão de crédito")</f>
        <v>Boleto</v>
      </c>
      <c r="M1156" s="28">
        <v>2000</v>
      </c>
      <c r="N1156" s="5">
        <v>1</v>
      </c>
      <c r="O1156" s="3" t="str">
        <f>IF(Dados[[#This Row],[Nº DE PARCELAS]]=1,"À vista","À Prazo")</f>
        <v>À vista</v>
      </c>
      <c r="P1156" s="33">
        <v>43850</v>
      </c>
      <c r="Q1156" s="3" t="s">
        <v>7834</v>
      </c>
    </row>
    <row r="1157" spans="1:17" ht="15" customHeight="1" x14ac:dyDescent="0.25">
      <c r="A1157" s="8" t="s">
        <v>1077</v>
      </c>
      <c r="B1157" s="3" t="s">
        <v>305</v>
      </c>
      <c r="C1157" s="3" t="s">
        <v>4391</v>
      </c>
      <c r="D1157" s="3" t="str">
        <f t="shared" si="36"/>
        <v>Cereja Quadros Montgomery</v>
      </c>
      <c r="E1157" s="3">
        <f t="shared" ca="1" si="37"/>
        <v>0.71727928972752264</v>
      </c>
      <c r="F1157" s="31" t="s">
        <v>7777</v>
      </c>
      <c r="G1157" s="3" t="str">
        <f>Dados[[#This Row],[NOME]]&amp;Dados[[#This Row],[PROVEDOR]]</f>
        <v>Cereja@ig.com</v>
      </c>
      <c r="H1157" s="14">
        <v>64</v>
      </c>
      <c r="I1157" s="3" t="str">
        <f>VLOOKUP(Dados[[#This Row],[PREFIXO]],DDD!A:C,2,0)</f>
        <v>Goiás</v>
      </c>
      <c r="J1157" s="3" t="str">
        <f>VLOOKUP(Dados[[#This Row],[PREFIXO]],DDD!A:C,3,0)</f>
        <v>Centro-Oeste</v>
      </c>
      <c r="K1157" s="3" t="str">
        <f>IF(Dados[[#This Row],[PREÇO ]]=2000,"Produto A",IF(Dados[[#This Row],[PREÇO ]]=1800,"Produto B","Produto C"))</f>
        <v>Produto B</v>
      </c>
      <c r="L1157" s="3" t="str">
        <f>IF(Dados[[#This Row],[Nº DE PARCELAS]]=1,"Boleto","Cartão de crédito")</f>
        <v>Cartão de crédito</v>
      </c>
      <c r="M1157" s="28">
        <v>1800</v>
      </c>
      <c r="N1157" s="5">
        <v>7</v>
      </c>
      <c r="O1157" s="3" t="str">
        <f>IF(Dados[[#This Row],[Nº DE PARCELAS]]=1,"À vista","À Prazo")</f>
        <v>À Prazo</v>
      </c>
      <c r="P1157" s="33">
        <v>43851</v>
      </c>
      <c r="Q1157" s="3" t="s">
        <v>7834</v>
      </c>
    </row>
    <row r="1158" spans="1:17" ht="15" customHeight="1" x14ac:dyDescent="0.25">
      <c r="A1158" s="8" t="s">
        <v>3911</v>
      </c>
      <c r="B1158" s="3" t="s">
        <v>57</v>
      </c>
      <c r="C1158" s="3" t="s">
        <v>4384</v>
      </c>
      <c r="D1158" s="3" t="str">
        <f t="shared" si="36"/>
        <v>Suri Bispo Hagan</v>
      </c>
      <c r="E1158" s="3">
        <f t="shared" ca="1" si="37"/>
        <v>0.88270671302915071</v>
      </c>
      <c r="F1158" s="13" t="s">
        <v>7774</v>
      </c>
      <c r="G1158" s="3" t="str">
        <f>Dados[[#This Row],[NOME]]&amp;Dados[[#This Row],[PROVEDOR]]</f>
        <v>Suri@hotmail.com</v>
      </c>
      <c r="H1158" s="14">
        <v>82</v>
      </c>
      <c r="I1158" s="3" t="str">
        <f>VLOOKUP(Dados[[#This Row],[PREFIXO]],DDD!A:C,2,0)</f>
        <v>Alagoas</v>
      </c>
      <c r="J1158" s="3" t="str">
        <f>VLOOKUP(Dados[[#This Row],[PREFIXO]],DDD!A:C,3,0)</f>
        <v>Nordeste</v>
      </c>
      <c r="K1158" s="3" t="str">
        <f>IF(Dados[[#This Row],[PREÇO ]]=2000,"Produto A",IF(Dados[[#This Row],[PREÇO ]]=1800,"Produto B","Produto C"))</f>
        <v>Produto B</v>
      </c>
      <c r="L1158" s="3" t="str">
        <f>IF(Dados[[#This Row],[Nº DE PARCELAS]]=1,"Boleto","Cartão de crédito")</f>
        <v>Cartão de crédito</v>
      </c>
      <c r="M1158" s="28">
        <v>1800</v>
      </c>
      <c r="N1158" s="5">
        <v>5</v>
      </c>
      <c r="O1158" s="3" t="str">
        <f>IF(Dados[[#This Row],[Nº DE PARCELAS]]=1,"À vista","À Prazo")</f>
        <v>À Prazo</v>
      </c>
      <c r="P1158" s="33">
        <v>43851</v>
      </c>
      <c r="Q1158" s="3" t="s">
        <v>7834</v>
      </c>
    </row>
    <row r="1159" spans="1:17" ht="15" customHeight="1" x14ac:dyDescent="0.25">
      <c r="A1159" s="8" t="s">
        <v>2621</v>
      </c>
      <c r="B1159" s="3" t="s">
        <v>308</v>
      </c>
      <c r="C1159" s="3" t="s">
        <v>4379</v>
      </c>
      <c r="D1159" s="3" t="str">
        <f t="shared" si="36"/>
        <v>Liana Queiroz Duncan</v>
      </c>
      <c r="E1159" s="3">
        <f t="shared" ca="1" si="37"/>
        <v>0.44981553377752115</v>
      </c>
      <c r="F1159" s="31" t="s">
        <v>7776</v>
      </c>
      <c r="G1159" s="3" t="str">
        <f>Dados[[#This Row],[NOME]]&amp;Dados[[#This Row],[PROVEDOR]]</f>
        <v>Liana@yahoo.com</v>
      </c>
      <c r="H1159" s="14">
        <v>44</v>
      </c>
      <c r="I1159" s="3" t="str">
        <f>VLOOKUP(Dados[[#This Row],[PREFIXO]],DDD!A:C,2,0)</f>
        <v>Paraná</v>
      </c>
      <c r="J1159" s="3" t="str">
        <f>VLOOKUP(Dados[[#This Row],[PREFIXO]],DDD!A:C,3,0)</f>
        <v>Sul</v>
      </c>
      <c r="K1159" s="3" t="str">
        <f>IF(Dados[[#This Row],[PREÇO ]]=2000,"Produto A",IF(Dados[[#This Row],[PREÇO ]]=1800,"Produto B","Produto C"))</f>
        <v>Produto A</v>
      </c>
      <c r="L1159" s="3" t="str">
        <f>IF(Dados[[#This Row],[Nº DE PARCELAS]]=1,"Boleto","Cartão de crédito")</f>
        <v>Cartão de crédito</v>
      </c>
      <c r="M1159" s="28">
        <v>2000</v>
      </c>
      <c r="N1159" s="5">
        <v>2</v>
      </c>
      <c r="O1159" s="3" t="str">
        <f>IF(Dados[[#This Row],[Nº DE PARCELAS]]=1,"À vista","À Prazo")</f>
        <v>À Prazo</v>
      </c>
      <c r="P1159" s="33">
        <v>43851</v>
      </c>
      <c r="Q1159" s="3" t="s">
        <v>7834</v>
      </c>
    </row>
    <row r="1160" spans="1:17" ht="15" customHeight="1" x14ac:dyDescent="0.25">
      <c r="A1160" s="8" t="s">
        <v>2595</v>
      </c>
      <c r="B1160" s="3" t="s">
        <v>282</v>
      </c>
      <c r="C1160" s="3" t="s">
        <v>4391</v>
      </c>
      <c r="D1160" s="3" t="str">
        <f t="shared" si="36"/>
        <v>Leonora Pellegrini Montgomery</v>
      </c>
      <c r="E1160" s="3">
        <f t="shared" ca="1" si="37"/>
        <v>0.22771400063555347</v>
      </c>
      <c r="F1160" s="13" t="s">
        <v>7774</v>
      </c>
      <c r="G1160" s="3" t="str">
        <f>Dados[[#This Row],[NOME]]&amp;Dados[[#This Row],[PROVEDOR]]</f>
        <v>Leonora@hotmail.com</v>
      </c>
      <c r="H1160" s="14">
        <v>65</v>
      </c>
      <c r="I1160" s="3" t="str">
        <f>VLOOKUP(Dados[[#This Row],[PREFIXO]],DDD!A:C,2,0)</f>
        <v>Mato Grosso</v>
      </c>
      <c r="J1160" s="3" t="str">
        <f>VLOOKUP(Dados[[#This Row],[PREFIXO]],DDD!A:C,3,0)</f>
        <v>Centro-Oeste</v>
      </c>
      <c r="K1160" s="3" t="str">
        <f>IF(Dados[[#This Row],[PREÇO ]]=2000,"Produto A",IF(Dados[[#This Row],[PREÇO ]]=1800,"Produto B","Produto C"))</f>
        <v>Produto B</v>
      </c>
      <c r="L1160" s="3" t="str">
        <f>IF(Dados[[#This Row],[Nº DE PARCELAS]]=1,"Boleto","Cartão de crédito")</f>
        <v>Cartão de crédito</v>
      </c>
      <c r="M1160" s="28">
        <v>1800</v>
      </c>
      <c r="N1160" s="5">
        <v>4</v>
      </c>
      <c r="O1160" s="3" t="str">
        <f>IF(Dados[[#This Row],[Nº DE PARCELAS]]=1,"À vista","À Prazo")</f>
        <v>À Prazo</v>
      </c>
      <c r="P1160" s="33">
        <v>43852</v>
      </c>
      <c r="Q1160" s="3" t="s">
        <v>7834</v>
      </c>
    </row>
    <row r="1161" spans="1:17" ht="15" customHeight="1" x14ac:dyDescent="0.25">
      <c r="A1161" s="8" t="s">
        <v>944</v>
      </c>
      <c r="B1161" s="3" t="s">
        <v>171</v>
      </c>
      <c r="C1161" s="3" t="s">
        <v>4375</v>
      </c>
      <c r="D1161" s="3" t="str">
        <f t="shared" si="36"/>
        <v>Bernardina Hidelfonso Costello</v>
      </c>
      <c r="E1161" s="3">
        <f t="shared" ca="1" si="37"/>
        <v>0.26177716396622674</v>
      </c>
      <c r="F1161" s="31" t="s">
        <v>7775</v>
      </c>
      <c r="G1161" s="3" t="str">
        <f>Dados[[#This Row],[NOME]]&amp;Dados[[#This Row],[PROVEDOR]]</f>
        <v>Bernardina@gmail.com</v>
      </c>
      <c r="H1161" s="14">
        <v>45</v>
      </c>
      <c r="I1161" s="3" t="str">
        <f>VLOOKUP(Dados[[#This Row],[PREFIXO]],DDD!A:C,2,0)</f>
        <v>Paraná</v>
      </c>
      <c r="J1161" s="3" t="str">
        <f>VLOOKUP(Dados[[#This Row],[PREFIXO]],DDD!A:C,3,0)</f>
        <v>Sul</v>
      </c>
      <c r="K1161" s="3" t="str">
        <f>IF(Dados[[#This Row],[PREÇO ]]=2000,"Produto A",IF(Dados[[#This Row],[PREÇO ]]=1800,"Produto B","Produto C"))</f>
        <v>Produto B</v>
      </c>
      <c r="L1161" s="3" t="str">
        <f>IF(Dados[[#This Row],[Nº DE PARCELAS]]=1,"Boleto","Cartão de crédito")</f>
        <v>Cartão de crédito</v>
      </c>
      <c r="M1161" s="28">
        <v>1800</v>
      </c>
      <c r="N1161" s="5">
        <v>4</v>
      </c>
      <c r="O1161" s="3" t="str">
        <f>IF(Dados[[#This Row],[Nº DE PARCELAS]]=1,"À vista","À Prazo")</f>
        <v>À Prazo</v>
      </c>
      <c r="P1161" s="33">
        <v>43852</v>
      </c>
      <c r="Q1161" s="3" t="s">
        <v>7834</v>
      </c>
    </row>
    <row r="1162" spans="1:17" ht="15" customHeight="1" x14ac:dyDescent="0.25">
      <c r="A1162" s="8" t="s">
        <v>1900</v>
      </c>
      <c r="B1162" s="3" t="s">
        <v>358</v>
      </c>
      <c r="C1162" s="3" t="s">
        <v>4397</v>
      </c>
      <c r="D1162" s="3" t="str">
        <f t="shared" si="36"/>
        <v>Huda Tamburi Shaw</v>
      </c>
      <c r="E1162" s="3">
        <f t="shared" ca="1" si="37"/>
        <v>0.82059097213270193</v>
      </c>
      <c r="F1162" s="31" t="s">
        <v>7777</v>
      </c>
      <c r="G1162" s="3" t="str">
        <f>Dados[[#This Row],[NOME]]&amp;Dados[[#This Row],[PROVEDOR]]</f>
        <v>Huda@ig.com</v>
      </c>
      <c r="H1162" s="14">
        <v>83</v>
      </c>
      <c r="I1162" s="3" t="str">
        <f>VLOOKUP(Dados[[#This Row],[PREFIXO]],DDD!A:C,2,0)</f>
        <v>Paraíba</v>
      </c>
      <c r="J1162" s="3" t="str">
        <f>VLOOKUP(Dados[[#This Row],[PREFIXO]],DDD!A:C,3,0)</f>
        <v>Nordeste</v>
      </c>
      <c r="K1162" s="3" t="str">
        <f>IF(Dados[[#This Row],[PREÇO ]]=2000,"Produto A",IF(Dados[[#This Row],[PREÇO ]]=1800,"Produto B","Produto C"))</f>
        <v>Produto B</v>
      </c>
      <c r="L1162" s="3" t="str">
        <f>IF(Dados[[#This Row],[Nº DE PARCELAS]]=1,"Boleto","Cartão de crédito")</f>
        <v>Cartão de crédito</v>
      </c>
      <c r="M1162" s="28">
        <v>1800</v>
      </c>
      <c r="N1162" s="5">
        <v>6</v>
      </c>
      <c r="O1162" s="3" t="str">
        <f>IF(Dados[[#This Row],[Nº DE PARCELAS]]=1,"À vista","À Prazo")</f>
        <v>À Prazo</v>
      </c>
      <c r="P1162" s="33">
        <v>43852</v>
      </c>
      <c r="Q1162" s="3" t="s">
        <v>7831</v>
      </c>
    </row>
    <row r="1163" spans="1:17" ht="15" customHeight="1" x14ac:dyDescent="0.25">
      <c r="A1163" s="8" t="s">
        <v>1432</v>
      </c>
      <c r="B1163" s="3" t="s">
        <v>275</v>
      </c>
      <c r="C1163" s="3" t="s">
        <v>4396</v>
      </c>
      <c r="D1163" s="3" t="str">
        <f t="shared" si="36"/>
        <v>Eleonor Pasquim Pollock</v>
      </c>
      <c r="E1163" s="3">
        <f t="shared" ca="1" si="37"/>
        <v>0.13312122518891267</v>
      </c>
      <c r="F1163" s="13" t="s">
        <v>7774</v>
      </c>
      <c r="G1163" s="3" t="str">
        <f>Dados[[#This Row],[NOME]]&amp;Dados[[#This Row],[PROVEDOR]]</f>
        <v>Eleonor@hotmail.com</v>
      </c>
      <c r="H1163" s="14">
        <v>84</v>
      </c>
      <c r="I1163" s="3" t="str">
        <f>VLOOKUP(Dados[[#This Row],[PREFIXO]],DDD!A:C,2,0)</f>
        <v>Rio Grande do Norte</v>
      </c>
      <c r="J1163" s="3" t="str">
        <f>VLOOKUP(Dados[[#This Row],[PREFIXO]],DDD!A:C,3,0)</f>
        <v>Nordeste</v>
      </c>
      <c r="K1163" s="3" t="str">
        <f>IF(Dados[[#This Row],[PREÇO ]]=2000,"Produto A",IF(Dados[[#This Row],[PREÇO ]]=1800,"Produto B","Produto C"))</f>
        <v>Produto B</v>
      </c>
      <c r="L1163" s="3" t="str">
        <f>IF(Dados[[#This Row],[Nº DE PARCELAS]]=1,"Boleto","Cartão de crédito")</f>
        <v>Cartão de crédito</v>
      </c>
      <c r="M1163" s="28">
        <v>1800</v>
      </c>
      <c r="N1163" s="5">
        <v>7</v>
      </c>
      <c r="O1163" s="3" t="str">
        <f>IF(Dados[[#This Row],[Nº DE PARCELAS]]=1,"À vista","À Prazo")</f>
        <v>À Prazo</v>
      </c>
      <c r="P1163" s="33">
        <v>43853</v>
      </c>
      <c r="Q1163" s="3" t="s">
        <v>7831</v>
      </c>
    </row>
    <row r="1164" spans="1:17" ht="15" customHeight="1" x14ac:dyDescent="0.25">
      <c r="A1164" s="8" t="s">
        <v>1254</v>
      </c>
      <c r="B1164" s="3" t="s">
        <v>97</v>
      </c>
      <c r="C1164" s="3" t="s">
        <v>4375</v>
      </c>
      <c r="D1164" s="3" t="str">
        <f t="shared" si="36"/>
        <v>Dayane Coentrão Costello</v>
      </c>
      <c r="E1164" s="3">
        <f t="shared" ca="1" si="37"/>
        <v>0.15192588176584698</v>
      </c>
      <c r="F1164" s="31" t="s">
        <v>7775</v>
      </c>
      <c r="G1164" s="3" t="str">
        <f>Dados[[#This Row],[NOME]]&amp;Dados[[#This Row],[PROVEDOR]]</f>
        <v>Dayane@gmail.com</v>
      </c>
      <c r="H1164" s="14">
        <v>46</v>
      </c>
      <c r="I1164" s="3" t="str">
        <f>VLOOKUP(Dados[[#This Row],[PREFIXO]],DDD!A:C,2,0)</f>
        <v>Paraná</v>
      </c>
      <c r="J1164" s="3" t="str">
        <f>VLOOKUP(Dados[[#This Row],[PREFIXO]],DDD!A:C,3,0)</f>
        <v>Sul</v>
      </c>
      <c r="K1164" s="3" t="str">
        <f>IF(Dados[[#This Row],[PREÇO ]]=2000,"Produto A",IF(Dados[[#This Row],[PREÇO ]]=1800,"Produto B","Produto C"))</f>
        <v>Produto C</v>
      </c>
      <c r="L1164" s="3" t="str">
        <f>IF(Dados[[#This Row],[Nº DE PARCELAS]]=1,"Boleto","Cartão de crédito")</f>
        <v>Cartão de crédito</v>
      </c>
      <c r="M1164" s="28">
        <v>1500</v>
      </c>
      <c r="N1164" s="5">
        <v>9</v>
      </c>
      <c r="O1164" s="3" t="str">
        <f>IF(Dados[[#This Row],[Nº DE PARCELAS]]=1,"À vista","À Prazo")</f>
        <v>À Prazo</v>
      </c>
      <c r="P1164" s="33">
        <v>43853</v>
      </c>
      <c r="Q1164" s="3" t="s">
        <v>7834</v>
      </c>
    </row>
    <row r="1165" spans="1:17" ht="15" customHeight="1" x14ac:dyDescent="0.25">
      <c r="A1165" s="8" t="s">
        <v>664</v>
      </c>
      <c r="B1165" s="3" t="s">
        <v>276</v>
      </c>
      <c r="C1165" s="3" t="s">
        <v>4404</v>
      </c>
      <c r="D1165" s="3" t="str">
        <f t="shared" si="36"/>
        <v>Anabela Princepe Vaughn</v>
      </c>
      <c r="E1165" s="3">
        <f t="shared" ca="1" si="37"/>
        <v>0.50575046486181185</v>
      </c>
      <c r="F1165" s="31" t="s">
        <v>7777</v>
      </c>
      <c r="G1165" s="3" t="str">
        <f>Dados[[#This Row],[NOME]]&amp;Dados[[#This Row],[PROVEDOR]]</f>
        <v>Anabela@ig.com</v>
      </c>
      <c r="H1165" s="14">
        <v>66</v>
      </c>
      <c r="I1165" s="3" t="str">
        <f>VLOOKUP(Dados[[#This Row],[PREFIXO]],DDD!A:C,2,0)</f>
        <v>Mato Grosso</v>
      </c>
      <c r="J1165" s="3" t="str">
        <f>VLOOKUP(Dados[[#This Row],[PREFIXO]],DDD!A:C,3,0)</f>
        <v>Centro-Oeste</v>
      </c>
      <c r="K1165" s="3" t="str">
        <f>IF(Dados[[#This Row],[PREÇO ]]=2000,"Produto A",IF(Dados[[#This Row],[PREÇO ]]=1800,"Produto B","Produto C"))</f>
        <v>Produto B</v>
      </c>
      <c r="L1165" s="3" t="str">
        <f>IF(Dados[[#This Row],[Nº DE PARCELAS]]=1,"Boleto","Cartão de crédito")</f>
        <v>Cartão de crédito</v>
      </c>
      <c r="M1165" s="28">
        <v>1800</v>
      </c>
      <c r="N1165" s="5">
        <v>7</v>
      </c>
      <c r="O1165" s="3" t="str">
        <f>IF(Dados[[#This Row],[Nº DE PARCELAS]]=1,"À vista","À Prazo")</f>
        <v>À Prazo</v>
      </c>
      <c r="P1165" s="33">
        <v>43853</v>
      </c>
      <c r="Q1165" s="3" t="s">
        <v>7832</v>
      </c>
    </row>
    <row r="1166" spans="1:17" ht="15" customHeight="1" x14ac:dyDescent="0.25">
      <c r="A1166" s="8" t="s">
        <v>1477</v>
      </c>
      <c r="B1166" s="3" t="s">
        <v>320</v>
      </c>
      <c r="C1166" s="3" t="s">
        <v>4402</v>
      </c>
      <c r="D1166" s="3" t="str">
        <f t="shared" si="36"/>
        <v>Elizabeth Rocha Sinclair</v>
      </c>
      <c r="E1166" s="3">
        <f t="shared" ca="1" si="37"/>
        <v>0.29060961699801924</v>
      </c>
      <c r="F1166" s="13" t="s">
        <v>7774</v>
      </c>
      <c r="G1166" s="3" t="str">
        <f>Dados[[#This Row],[NOME]]&amp;Dados[[#This Row],[PROVEDOR]]</f>
        <v>Elizabeth@hotmail.com</v>
      </c>
      <c r="H1166" s="14">
        <v>67</v>
      </c>
      <c r="I1166" s="3" t="str">
        <f>VLOOKUP(Dados[[#This Row],[PREFIXO]],DDD!A:C,2,0)</f>
        <v>Mato Grosso do Sul</v>
      </c>
      <c r="J1166" s="3" t="str">
        <f>VLOOKUP(Dados[[#This Row],[PREFIXO]],DDD!A:C,3,0)</f>
        <v>Centro-Oeste</v>
      </c>
      <c r="K1166" s="3" t="str">
        <f>IF(Dados[[#This Row],[PREÇO ]]=2000,"Produto A",IF(Dados[[#This Row],[PREÇO ]]=1800,"Produto B","Produto C"))</f>
        <v>Produto B</v>
      </c>
      <c r="L1166" s="3" t="str">
        <f>IF(Dados[[#This Row],[Nº DE PARCELAS]]=1,"Boleto","Cartão de crédito")</f>
        <v>Cartão de crédito</v>
      </c>
      <c r="M1166" s="28">
        <v>1800</v>
      </c>
      <c r="N1166" s="5">
        <v>4</v>
      </c>
      <c r="O1166" s="3" t="str">
        <f>IF(Dados[[#This Row],[Nº DE PARCELAS]]=1,"À vista","À Prazo")</f>
        <v>À Prazo</v>
      </c>
      <c r="P1166" s="33">
        <v>43854</v>
      </c>
      <c r="Q1166" s="3" t="s">
        <v>7834</v>
      </c>
    </row>
    <row r="1167" spans="1:17" ht="15" customHeight="1" x14ac:dyDescent="0.25">
      <c r="A1167" s="8" t="s">
        <v>2361</v>
      </c>
      <c r="B1167" s="3" t="s">
        <v>47</v>
      </c>
      <c r="C1167" s="3" t="s">
        <v>4390</v>
      </c>
      <c r="D1167" s="3" t="str">
        <f t="shared" si="36"/>
        <v>Kelsy Barreto McBride</v>
      </c>
      <c r="E1167" s="3">
        <f t="shared" ca="1" si="37"/>
        <v>6.3911163883079825E-2</v>
      </c>
      <c r="F1167" s="13" t="s">
        <v>7774</v>
      </c>
      <c r="G1167" s="3" t="str">
        <f>Dados[[#This Row],[NOME]]&amp;Dados[[#This Row],[PROVEDOR]]</f>
        <v>Kelsy@hotmail.com</v>
      </c>
      <c r="H1167" s="14">
        <v>85</v>
      </c>
      <c r="I1167" s="3" t="str">
        <f>VLOOKUP(Dados[[#This Row],[PREFIXO]],DDD!A:C,2,0)</f>
        <v>Ceará</v>
      </c>
      <c r="J1167" s="3" t="str">
        <f>VLOOKUP(Dados[[#This Row],[PREFIXO]],DDD!A:C,3,0)</f>
        <v>Nordeste</v>
      </c>
      <c r="K1167" s="3" t="str">
        <f>IF(Dados[[#This Row],[PREÇO ]]=2000,"Produto A",IF(Dados[[#This Row],[PREÇO ]]=1800,"Produto B","Produto C"))</f>
        <v>Produto B</v>
      </c>
      <c r="L1167" s="3" t="str">
        <f>IF(Dados[[#This Row],[Nº DE PARCELAS]]=1,"Boleto","Cartão de crédito")</f>
        <v>Cartão de crédito</v>
      </c>
      <c r="M1167" s="28">
        <v>1800</v>
      </c>
      <c r="N1167" s="5">
        <v>6</v>
      </c>
      <c r="O1167" s="3" t="str">
        <f>IF(Dados[[#This Row],[Nº DE PARCELAS]]=1,"À vista","À Prazo")</f>
        <v>À Prazo</v>
      </c>
      <c r="P1167" s="33">
        <v>43854</v>
      </c>
      <c r="Q1167" s="3" t="s">
        <v>7831</v>
      </c>
    </row>
    <row r="1168" spans="1:17" ht="15" customHeight="1" x14ac:dyDescent="0.25">
      <c r="A1168" s="8" t="s">
        <v>1399</v>
      </c>
      <c r="B1168" s="3" t="s">
        <v>242</v>
      </c>
      <c r="C1168" s="3" t="s">
        <v>4402</v>
      </c>
      <c r="D1168" s="3" t="str">
        <f t="shared" si="36"/>
        <v>Edlynne Moro Sinclair</v>
      </c>
      <c r="E1168" s="3">
        <f t="shared" ca="1" si="37"/>
        <v>0.48260162720928002</v>
      </c>
      <c r="F1168" s="31" t="s">
        <v>7775</v>
      </c>
      <c r="G1168" s="3" t="str">
        <f>Dados[[#This Row],[NOME]]&amp;Dados[[#This Row],[PROVEDOR]]</f>
        <v>Edlynne@gmail.com</v>
      </c>
      <c r="H1168" s="14">
        <v>47</v>
      </c>
      <c r="I1168" s="3" t="str">
        <f>VLOOKUP(Dados[[#This Row],[PREFIXO]],DDD!A:C,2,0)</f>
        <v>Santa Catarina</v>
      </c>
      <c r="J1168" s="3" t="str">
        <f>VLOOKUP(Dados[[#This Row],[PREFIXO]],DDD!A:C,3,0)</f>
        <v>Sul</v>
      </c>
      <c r="K1168" s="3" t="str">
        <f>IF(Dados[[#This Row],[PREÇO ]]=2000,"Produto A",IF(Dados[[#This Row],[PREÇO ]]=1800,"Produto B","Produto C"))</f>
        <v>Produto B</v>
      </c>
      <c r="L1168" s="3" t="str">
        <f>IF(Dados[[#This Row],[Nº DE PARCELAS]]=1,"Boleto","Cartão de crédito")</f>
        <v>Cartão de crédito</v>
      </c>
      <c r="M1168" s="28">
        <v>1800</v>
      </c>
      <c r="N1168" s="5">
        <v>4</v>
      </c>
      <c r="O1168" s="3" t="str">
        <f>IF(Dados[[#This Row],[Nº DE PARCELAS]]=1,"À vista","À Prazo")</f>
        <v>À Prazo</v>
      </c>
      <c r="P1168" s="33">
        <v>43854</v>
      </c>
      <c r="Q1168" s="3" t="s">
        <v>7834</v>
      </c>
    </row>
    <row r="1169" spans="1:17" ht="15" customHeight="1" x14ac:dyDescent="0.25">
      <c r="A1169" s="8" t="s">
        <v>1414</v>
      </c>
      <c r="B1169" s="3" t="s">
        <v>257</v>
      </c>
      <c r="C1169" s="3" t="s">
        <v>4379</v>
      </c>
      <c r="D1169" s="3" t="str">
        <f t="shared" si="36"/>
        <v>Elaine Noronha Duncan</v>
      </c>
      <c r="E1169" s="3">
        <f t="shared" ca="1" si="37"/>
        <v>0.38653559120127456</v>
      </c>
      <c r="F1169" s="31" t="s">
        <v>7777</v>
      </c>
      <c r="G1169" s="3" t="str">
        <f>Dados[[#This Row],[NOME]]&amp;Dados[[#This Row],[PROVEDOR]]</f>
        <v>Elaine@ig.com</v>
      </c>
      <c r="H1169" s="14">
        <v>86</v>
      </c>
      <c r="I1169" s="3" t="str">
        <f>VLOOKUP(Dados[[#This Row],[PREFIXO]],DDD!A:C,2,0)</f>
        <v>Piauí</v>
      </c>
      <c r="J1169" s="3" t="str">
        <f>VLOOKUP(Dados[[#This Row],[PREFIXO]],DDD!A:C,3,0)</f>
        <v>Nordeste</v>
      </c>
      <c r="K1169" s="3" t="str">
        <f>IF(Dados[[#This Row],[PREÇO ]]=2000,"Produto A",IF(Dados[[#This Row],[PREÇO ]]=1800,"Produto B","Produto C"))</f>
        <v>Produto A</v>
      </c>
      <c r="L1169" s="3" t="str">
        <f>IF(Dados[[#This Row],[Nº DE PARCELAS]]=1,"Boleto","Cartão de crédito")</f>
        <v>Boleto</v>
      </c>
      <c r="M1169" s="28">
        <v>2000</v>
      </c>
      <c r="N1169" s="5">
        <v>1</v>
      </c>
      <c r="O1169" s="3" t="str">
        <f>IF(Dados[[#This Row],[Nº DE PARCELAS]]=1,"À vista","À Prazo")</f>
        <v>À vista</v>
      </c>
      <c r="P1169" s="33">
        <v>43855</v>
      </c>
      <c r="Q1169" s="3" t="s">
        <v>7831</v>
      </c>
    </row>
    <row r="1170" spans="1:17" ht="15" customHeight="1" x14ac:dyDescent="0.25">
      <c r="A1170" s="8" t="s">
        <v>1122</v>
      </c>
      <c r="B1170" s="3" t="s">
        <v>350</v>
      </c>
      <c r="C1170" s="3" t="s">
        <v>4397</v>
      </c>
      <c r="D1170" s="3" t="str">
        <f t="shared" si="36"/>
        <v>Cidália Soares Shaw</v>
      </c>
      <c r="E1170" s="3">
        <f t="shared" ca="1" si="37"/>
        <v>7.6358889754373993E-2</v>
      </c>
      <c r="F1170" s="31" t="s">
        <v>7776</v>
      </c>
      <c r="G1170" s="3" t="str">
        <f>Dados[[#This Row],[NOME]]&amp;Dados[[#This Row],[PROVEDOR]]</f>
        <v>Cidália@yahoo.com</v>
      </c>
      <c r="H1170" s="14">
        <v>68</v>
      </c>
      <c r="I1170" s="3" t="str">
        <f>VLOOKUP(Dados[[#This Row],[PREFIXO]],DDD!A:C,2,0)</f>
        <v>Acre</v>
      </c>
      <c r="J1170" s="3" t="str">
        <f>VLOOKUP(Dados[[#This Row],[PREFIXO]],DDD!A:C,3,0)</f>
        <v>Norte</v>
      </c>
      <c r="K1170" s="3" t="str">
        <f>IF(Dados[[#This Row],[PREÇO ]]=2000,"Produto A",IF(Dados[[#This Row],[PREÇO ]]=1800,"Produto B","Produto C"))</f>
        <v>Produto B</v>
      </c>
      <c r="L1170" s="3" t="str">
        <f>IF(Dados[[#This Row],[Nº DE PARCELAS]]=1,"Boleto","Cartão de crédito")</f>
        <v>Cartão de crédito</v>
      </c>
      <c r="M1170" s="28">
        <v>1800</v>
      </c>
      <c r="N1170" s="5">
        <v>6</v>
      </c>
      <c r="O1170" s="3" t="str">
        <f>IF(Dados[[#This Row],[Nº DE PARCELAS]]=1,"À vista","À Prazo")</f>
        <v>À Prazo</v>
      </c>
      <c r="P1170" s="33">
        <v>43855</v>
      </c>
      <c r="Q1170" s="3" t="s">
        <v>7831</v>
      </c>
    </row>
    <row r="1171" spans="1:17" ht="15" customHeight="1" x14ac:dyDescent="0.25">
      <c r="A1171" s="8" t="s">
        <v>1153</v>
      </c>
      <c r="B1171" s="3" t="s">
        <v>381</v>
      </c>
      <c r="C1171" s="3" t="s">
        <v>4389</v>
      </c>
      <c r="D1171" s="3" t="str">
        <f t="shared" si="36"/>
        <v>Cleiliana Vilela McCracken</v>
      </c>
      <c r="E1171" s="3">
        <f t="shared" ca="1" si="37"/>
        <v>0.54480795996437337</v>
      </c>
      <c r="F1171" s="31" t="s">
        <v>7777</v>
      </c>
      <c r="G1171" s="3" t="str">
        <f>Dados[[#This Row],[NOME]]&amp;Dados[[#This Row],[PROVEDOR]]</f>
        <v>Cleiliana@ig.com</v>
      </c>
      <c r="H1171" s="14">
        <v>48</v>
      </c>
      <c r="I1171" s="3" t="str">
        <f>VLOOKUP(Dados[[#This Row],[PREFIXO]],DDD!A:C,2,0)</f>
        <v>Santa Catarina</v>
      </c>
      <c r="J1171" s="3" t="str">
        <f>VLOOKUP(Dados[[#This Row],[PREFIXO]],DDD!A:C,3,0)</f>
        <v>Sul</v>
      </c>
      <c r="K1171" s="3" t="str">
        <f>IF(Dados[[#This Row],[PREÇO ]]=2000,"Produto A",IF(Dados[[#This Row],[PREÇO ]]=1800,"Produto B","Produto C"))</f>
        <v>Produto A</v>
      </c>
      <c r="L1171" s="3" t="str">
        <f>IF(Dados[[#This Row],[Nº DE PARCELAS]]=1,"Boleto","Cartão de crédito")</f>
        <v>Cartão de crédito</v>
      </c>
      <c r="M1171" s="28">
        <v>2000</v>
      </c>
      <c r="N1171" s="5">
        <v>2</v>
      </c>
      <c r="O1171" s="3" t="str">
        <f>IF(Dados[[#This Row],[Nº DE PARCELAS]]=1,"À vista","À Prazo")</f>
        <v>À Prazo</v>
      </c>
      <c r="P1171" s="33">
        <v>43855</v>
      </c>
      <c r="Q1171" s="3" t="s">
        <v>7832</v>
      </c>
    </row>
    <row r="1172" spans="1:17" ht="15" customHeight="1" x14ac:dyDescent="0.25">
      <c r="A1172" s="8" t="s">
        <v>1325</v>
      </c>
      <c r="B1172" s="3" t="s">
        <v>168</v>
      </c>
      <c r="C1172" s="3" t="s">
        <v>4368</v>
      </c>
      <c r="D1172" s="3" t="str">
        <f t="shared" si="36"/>
        <v>Dimana Guerreiro Weber</v>
      </c>
      <c r="E1172" s="3">
        <f t="shared" ca="1" si="37"/>
        <v>0.77626093492894743</v>
      </c>
      <c r="F1172" s="31" t="s">
        <v>7776</v>
      </c>
      <c r="G1172" s="3" t="str">
        <f>Dados[[#This Row],[NOME]]&amp;Dados[[#This Row],[PROVEDOR]]</f>
        <v>Dimana@yahoo.com</v>
      </c>
      <c r="H1172" s="14">
        <v>69</v>
      </c>
      <c r="I1172" s="3" t="str">
        <f>VLOOKUP(Dados[[#This Row],[PREFIXO]],DDD!A:C,2,0)</f>
        <v>Rondônia</v>
      </c>
      <c r="J1172" s="3" t="str">
        <f>VLOOKUP(Dados[[#This Row],[PREFIXO]],DDD!A:C,3,0)</f>
        <v>Norte</v>
      </c>
      <c r="K1172" s="3" t="str">
        <f>IF(Dados[[#This Row],[PREÇO ]]=2000,"Produto A",IF(Dados[[#This Row],[PREÇO ]]=1800,"Produto B","Produto C"))</f>
        <v>Produto A</v>
      </c>
      <c r="L1172" s="3" t="str">
        <f>IF(Dados[[#This Row],[Nº DE PARCELAS]]=1,"Boleto","Cartão de crédito")</f>
        <v>Boleto</v>
      </c>
      <c r="M1172" s="28">
        <v>2000</v>
      </c>
      <c r="N1172" s="5">
        <v>1</v>
      </c>
      <c r="O1172" s="3" t="str">
        <f>IF(Dados[[#This Row],[Nº DE PARCELAS]]=1,"À vista","À Prazo")</f>
        <v>À vista</v>
      </c>
      <c r="P1172" s="33">
        <v>43856</v>
      </c>
      <c r="Q1172" s="3" t="s">
        <v>7834</v>
      </c>
    </row>
    <row r="1173" spans="1:17" ht="15" customHeight="1" x14ac:dyDescent="0.25">
      <c r="A1173" s="8" t="s">
        <v>4227</v>
      </c>
      <c r="B1173" s="3" t="s">
        <v>373</v>
      </c>
      <c r="C1173" s="3" t="s">
        <v>4388</v>
      </c>
      <c r="D1173" s="3" t="str">
        <f t="shared" si="36"/>
        <v>Yalissa Vasconcelos Lynch</v>
      </c>
      <c r="E1173" s="3">
        <f t="shared" ca="1" si="37"/>
        <v>0.48607807409101955</v>
      </c>
      <c r="F1173" s="31" t="s">
        <v>7775</v>
      </c>
      <c r="G1173" s="3" t="str">
        <f>Dados[[#This Row],[NOME]]&amp;Dados[[#This Row],[PROVEDOR]]</f>
        <v>Yalissa@gmail.com</v>
      </c>
      <c r="H1173" s="14">
        <v>49</v>
      </c>
      <c r="I1173" s="3" t="str">
        <f>VLOOKUP(Dados[[#This Row],[PREFIXO]],DDD!A:C,2,0)</f>
        <v>Santa Catarina</v>
      </c>
      <c r="J1173" s="3" t="str">
        <f>VLOOKUP(Dados[[#This Row],[PREFIXO]],DDD!A:C,3,0)</f>
        <v>Sul</v>
      </c>
      <c r="K1173" s="3" t="str">
        <f>IF(Dados[[#This Row],[PREÇO ]]=2000,"Produto A",IF(Dados[[#This Row],[PREÇO ]]=1800,"Produto B","Produto C"))</f>
        <v>Produto B</v>
      </c>
      <c r="L1173" s="3" t="str">
        <f>IF(Dados[[#This Row],[Nº DE PARCELAS]]=1,"Boleto","Cartão de crédito")</f>
        <v>Cartão de crédito</v>
      </c>
      <c r="M1173" s="28">
        <v>1800</v>
      </c>
      <c r="N1173" s="5">
        <v>4</v>
      </c>
      <c r="O1173" s="3" t="str">
        <f>IF(Dados[[#This Row],[Nº DE PARCELAS]]=1,"À vista","À Prazo")</f>
        <v>À Prazo</v>
      </c>
      <c r="P1173" s="33">
        <v>43856</v>
      </c>
      <c r="Q1173" s="3" t="s">
        <v>7834</v>
      </c>
    </row>
    <row r="1174" spans="1:17" ht="15" customHeight="1" x14ac:dyDescent="0.25">
      <c r="A1174" s="8" t="s">
        <v>2040</v>
      </c>
      <c r="B1174" s="3" t="s">
        <v>112</v>
      </c>
      <c r="C1174" s="3" t="s">
        <v>4382</v>
      </c>
      <c r="D1174" s="3" t="str">
        <f t="shared" si="36"/>
        <v>Izabela Delfino Frazier</v>
      </c>
      <c r="E1174" s="3">
        <f t="shared" ca="1" si="37"/>
        <v>0.32295737034288596</v>
      </c>
      <c r="F1174" s="31" t="s">
        <v>7776</v>
      </c>
      <c r="G1174" s="3" t="str">
        <f>Dados[[#This Row],[NOME]]&amp;Dados[[#This Row],[PROVEDOR]]</f>
        <v>Izabela@yahoo.com</v>
      </c>
      <c r="H1174" s="14">
        <v>87</v>
      </c>
      <c r="I1174" s="3" t="str">
        <f>VLOOKUP(Dados[[#This Row],[PREFIXO]],DDD!A:C,2,0)</f>
        <v>Pernambuco</v>
      </c>
      <c r="J1174" s="3" t="str">
        <f>VLOOKUP(Dados[[#This Row],[PREFIXO]],DDD!A:C,3,0)</f>
        <v>Nordeste</v>
      </c>
      <c r="K1174" s="3" t="str">
        <f>IF(Dados[[#This Row],[PREÇO ]]=2000,"Produto A",IF(Dados[[#This Row],[PREÇO ]]=1800,"Produto B","Produto C"))</f>
        <v>Produto C</v>
      </c>
      <c r="L1174" s="3" t="str">
        <f>IF(Dados[[#This Row],[Nº DE PARCELAS]]=1,"Boleto","Cartão de crédito")</f>
        <v>Cartão de crédito</v>
      </c>
      <c r="M1174" s="28">
        <v>1500</v>
      </c>
      <c r="N1174" s="5">
        <v>9</v>
      </c>
      <c r="O1174" s="3" t="str">
        <f>IF(Dados[[#This Row],[Nº DE PARCELAS]]=1,"À vista","À Prazo")</f>
        <v>À Prazo</v>
      </c>
      <c r="P1174" s="33">
        <v>43856</v>
      </c>
      <c r="Q1174" s="3" t="s">
        <v>7834</v>
      </c>
    </row>
    <row r="1175" spans="1:17" ht="15" customHeight="1" x14ac:dyDescent="0.25">
      <c r="A1175" s="8" t="s">
        <v>4258</v>
      </c>
      <c r="B1175" s="3" t="s">
        <v>18</v>
      </c>
      <c r="C1175" s="3" t="s">
        <v>4381</v>
      </c>
      <c r="D1175" s="3" t="str">
        <f t="shared" si="36"/>
        <v>Yassna Amaral Fletcher</v>
      </c>
      <c r="E1175" s="3">
        <f t="shared" ca="1" si="37"/>
        <v>0.36185283006896107</v>
      </c>
      <c r="F1175" s="31" t="s">
        <v>7776</v>
      </c>
      <c r="G1175" s="3" t="str">
        <f>Dados[[#This Row],[NOME]]&amp;Dados[[#This Row],[PROVEDOR]]</f>
        <v>Yassna@yahoo.com</v>
      </c>
      <c r="H1175" s="14">
        <v>51</v>
      </c>
      <c r="I1175" s="3" t="str">
        <f>VLOOKUP(Dados[[#This Row],[PREFIXO]],DDD!A:C,2,0)</f>
        <v>Rio Grande do Sul</v>
      </c>
      <c r="J1175" s="3" t="str">
        <f>VLOOKUP(Dados[[#This Row],[PREFIXO]],DDD!A:C,3,0)</f>
        <v>Sul</v>
      </c>
      <c r="K1175" s="3" t="str">
        <f>IF(Dados[[#This Row],[PREÇO ]]=2000,"Produto A",IF(Dados[[#This Row],[PREÇO ]]=1800,"Produto B","Produto C"))</f>
        <v>Produto C</v>
      </c>
      <c r="L1175" s="3" t="str">
        <f>IF(Dados[[#This Row],[Nº DE PARCELAS]]=1,"Boleto","Cartão de crédito")</f>
        <v>Cartão de crédito</v>
      </c>
      <c r="M1175" s="28">
        <v>1500</v>
      </c>
      <c r="N1175" s="5">
        <v>10</v>
      </c>
      <c r="O1175" s="3" t="str">
        <f>IF(Dados[[#This Row],[Nº DE PARCELAS]]=1,"À vista","À Prazo")</f>
        <v>À Prazo</v>
      </c>
      <c r="P1175" s="33">
        <v>43857</v>
      </c>
      <c r="Q1175" s="3" t="s">
        <v>7834</v>
      </c>
    </row>
    <row r="1176" spans="1:17" ht="15" customHeight="1" x14ac:dyDescent="0.25">
      <c r="A1176" s="8" t="s">
        <v>2542</v>
      </c>
      <c r="B1176" s="3" t="s">
        <v>228</v>
      </c>
      <c r="C1176" s="3" t="s">
        <v>4377</v>
      </c>
      <c r="D1176" s="3" t="str">
        <f t="shared" si="36"/>
        <v>Layra Mendonça Donovan</v>
      </c>
      <c r="E1176" s="3">
        <f t="shared" ca="1" si="37"/>
        <v>0.73303544614056815</v>
      </c>
      <c r="F1176" s="13" t="s">
        <v>7774</v>
      </c>
      <c r="G1176" s="3" t="str">
        <f>Dados[[#This Row],[NOME]]&amp;Dados[[#This Row],[PROVEDOR]]</f>
        <v>Layra@hotmail.com</v>
      </c>
      <c r="H1176" s="14">
        <v>71</v>
      </c>
      <c r="I1176" s="3" t="str">
        <f>VLOOKUP(Dados[[#This Row],[PREFIXO]],DDD!A:C,2,0)</f>
        <v>Bahia</v>
      </c>
      <c r="J1176" s="3" t="str">
        <f>VLOOKUP(Dados[[#This Row],[PREFIXO]],DDD!A:C,3,0)</f>
        <v>Nordeste</v>
      </c>
      <c r="K1176" s="3" t="str">
        <f>IF(Dados[[#This Row],[PREÇO ]]=2000,"Produto A",IF(Dados[[#This Row],[PREÇO ]]=1800,"Produto B","Produto C"))</f>
        <v>Produto C</v>
      </c>
      <c r="L1176" s="3" t="str">
        <f>IF(Dados[[#This Row],[Nº DE PARCELAS]]=1,"Boleto","Cartão de crédito")</f>
        <v>Cartão de crédito</v>
      </c>
      <c r="M1176" s="28">
        <v>1500</v>
      </c>
      <c r="N1176" s="5">
        <v>8</v>
      </c>
      <c r="O1176" s="3" t="str">
        <f>IF(Dados[[#This Row],[Nº DE PARCELAS]]=1,"À vista","À Prazo")</f>
        <v>À Prazo</v>
      </c>
      <c r="P1176" s="33">
        <v>43857</v>
      </c>
      <c r="Q1176" s="3" t="s">
        <v>7834</v>
      </c>
    </row>
    <row r="1177" spans="1:17" ht="15" customHeight="1" x14ac:dyDescent="0.25">
      <c r="A1177" s="8" t="s">
        <v>502</v>
      </c>
      <c r="B1177" s="3" t="s">
        <v>114</v>
      </c>
      <c r="C1177" s="3" t="s">
        <v>4399</v>
      </c>
      <c r="D1177" s="3" t="str">
        <f t="shared" si="36"/>
        <v>Aitana Diegues Reese</v>
      </c>
      <c r="E1177" s="3">
        <f t="shared" ca="1" si="37"/>
        <v>0.1257267990561366</v>
      </c>
      <c r="F1177" s="31" t="s">
        <v>7776</v>
      </c>
      <c r="G1177" s="3" t="str">
        <f>Dados[[#This Row],[NOME]]&amp;Dados[[#This Row],[PROVEDOR]]</f>
        <v>Aitana@yahoo.com</v>
      </c>
      <c r="H1177" s="14">
        <v>88</v>
      </c>
      <c r="I1177" s="3" t="str">
        <f>VLOOKUP(Dados[[#This Row],[PREFIXO]],DDD!A:C,2,0)</f>
        <v>Ceará</v>
      </c>
      <c r="J1177" s="3" t="str">
        <f>VLOOKUP(Dados[[#This Row],[PREFIXO]],DDD!A:C,3,0)</f>
        <v>Nordeste</v>
      </c>
      <c r="K1177" s="3" t="str">
        <f>IF(Dados[[#This Row],[PREÇO ]]=2000,"Produto A",IF(Dados[[#This Row],[PREÇO ]]=1800,"Produto B","Produto C"))</f>
        <v>Produto A</v>
      </c>
      <c r="L1177" s="3" t="str">
        <f>IF(Dados[[#This Row],[Nº DE PARCELAS]]=1,"Boleto","Cartão de crédito")</f>
        <v>Boleto</v>
      </c>
      <c r="M1177" s="28">
        <v>2000</v>
      </c>
      <c r="N1177" s="5">
        <v>1</v>
      </c>
      <c r="O1177" s="3" t="str">
        <f>IF(Dados[[#This Row],[Nº DE PARCELAS]]=1,"À vista","À Prazo")</f>
        <v>À vista</v>
      </c>
      <c r="P1177" s="33">
        <v>43857</v>
      </c>
      <c r="Q1177" s="3" t="s">
        <v>7832</v>
      </c>
    </row>
    <row r="1178" spans="1:17" ht="15" customHeight="1" x14ac:dyDescent="0.25">
      <c r="A1178" s="8" t="s">
        <v>2726</v>
      </c>
      <c r="B1178" s="3" t="s">
        <v>28</v>
      </c>
      <c r="C1178" s="3" t="s">
        <v>4368</v>
      </c>
      <c r="D1178" s="3" t="str">
        <f t="shared" si="36"/>
        <v>Luciana Anjos Weber</v>
      </c>
      <c r="E1178" s="3">
        <f t="shared" ca="1" si="37"/>
        <v>0.70359930074098143</v>
      </c>
      <c r="F1178" s="31" t="s">
        <v>7776</v>
      </c>
      <c r="G1178" s="3" t="str">
        <f>Dados[[#This Row],[NOME]]&amp;Dados[[#This Row],[PROVEDOR]]</f>
        <v>Luciana@yahoo.com</v>
      </c>
      <c r="H1178" s="14">
        <v>89</v>
      </c>
      <c r="I1178" s="3" t="str">
        <f>VLOOKUP(Dados[[#This Row],[PREFIXO]],DDD!A:C,2,0)</f>
        <v>Piauí</v>
      </c>
      <c r="J1178" s="3" t="str">
        <f>VLOOKUP(Dados[[#This Row],[PREFIXO]],DDD!A:C,3,0)</f>
        <v>Nordeste</v>
      </c>
      <c r="K1178" s="3" t="str">
        <f>IF(Dados[[#This Row],[PREÇO ]]=2000,"Produto A",IF(Dados[[#This Row],[PREÇO ]]=1800,"Produto B","Produto C"))</f>
        <v>Produto A</v>
      </c>
      <c r="L1178" s="3" t="str">
        <f>IF(Dados[[#This Row],[Nº DE PARCELAS]]=1,"Boleto","Cartão de crédito")</f>
        <v>Boleto</v>
      </c>
      <c r="M1178" s="28">
        <v>2000</v>
      </c>
      <c r="N1178" s="5">
        <v>1</v>
      </c>
      <c r="O1178" s="3" t="str">
        <f>IF(Dados[[#This Row],[Nº DE PARCELAS]]=1,"À vista","À Prazo")</f>
        <v>À vista</v>
      </c>
      <c r="P1178" s="33">
        <v>43858</v>
      </c>
      <c r="Q1178" s="3" t="s">
        <v>7833</v>
      </c>
    </row>
    <row r="1179" spans="1:17" ht="15" customHeight="1" x14ac:dyDescent="0.25">
      <c r="A1179" s="8" t="s">
        <v>393</v>
      </c>
      <c r="B1179" s="3" t="s">
        <v>5</v>
      </c>
      <c r="C1179" s="3" t="s">
        <v>4369</v>
      </c>
      <c r="D1179" s="3" t="str">
        <f t="shared" si="36"/>
        <v>Aaditi Adães Ballard</v>
      </c>
      <c r="E1179" s="3">
        <f t="shared" ca="1" si="37"/>
        <v>0.69603957262086635</v>
      </c>
      <c r="F1179" s="13" t="s">
        <v>7774</v>
      </c>
      <c r="G1179" s="3" t="str">
        <f>Dados[[#This Row],[NOME]]&amp;Dados[[#This Row],[PROVEDOR]]</f>
        <v>Aaditi@hotmail.com</v>
      </c>
      <c r="H1179" s="14">
        <v>73</v>
      </c>
      <c r="I1179" s="3" t="str">
        <f>VLOOKUP(Dados[[#This Row],[PREFIXO]],DDD!A:C,2,0)</f>
        <v>Bahia</v>
      </c>
      <c r="J1179" s="3" t="str">
        <f>VLOOKUP(Dados[[#This Row],[PREFIXO]],DDD!A:C,3,0)</f>
        <v>Nordeste</v>
      </c>
      <c r="K1179" s="3" t="str">
        <f>IF(Dados[[#This Row],[PREÇO ]]=2000,"Produto A",IF(Dados[[#This Row],[PREÇO ]]=1800,"Produto B","Produto C"))</f>
        <v>Produto C</v>
      </c>
      <c r="L1179" s="3" t="str">
        <f>IF(Dados[[#This Row],[Nº DE PARCELAS]]=1,"Boleto","Cartão de crédito")</f>
        <v>Cartão de crédito</v>
      </c>
      <c r="M1179" s="28">
        <v>1500</v>
      </c>
      <c r="N1179" s="5">
        <v>9</v>
      </c>
      <c r="O1179" s="3" t="str">
        <f>IF(Dados[[#This Row],[Nº DE PARCELAS]]=1,"À vista","À Prazo")</f>
        <v>À Prazo</v>
      </c>
      <c r="P1179" s="33">
        <v>43858</v>
      </c>
      <c r="Q1179" s="3" t="s">
        <v>7832</v>
      </c>
    </row>
    <row r="1180" spans="1:17" ht="15" customHeight="1" x14ac:dyDescent="0.25">
      <c r="A1180" s="8" t="s">
        <v>2167</v>
      </c>
      <c r="B1180" s="3" t="s">
        <v>239</v>
      </c>
      <c r="C1180" s="3" t="s">
        <v>4391</v>
      </c>
      <c r="D1180" s="3" t="str">
        <f t="shared" si="36"/>
        <v>Joceane Morbeck Montgomery</v>
      </c>
      <c r="E1180" s="3">
        <f t="shared" ca="1" si="37"/>
        <v>0.523166289564302</v>
      </c>
      <c r="F1180" s="13" t="s">
        <v>7774</v>
      </c>
      <c r="G1180" s="3" t="str">
        <f>Dados[[#This Row],[NOME]]&amp;Dados[[#This Row],[PROVEDOR]]</f>
        <v>Joceane@hotmail.com</v>
      </c>
      <c r="H1180" s="14">
        <v>53</v>
      </c>
      <c r="I1180" s="3" t="str">
        <f>VLOOKUP(Dados[[#This Row],[PREFIXO]],DDD!A:C,2,0)</f>
        <v>Rio Grande do Sul</v>
      </c>
      <c r="J1180" s="3" t="str">
        <f>VLOOKUP(Dados[[#This Row],[PREFIXO]],DDD!A:C,3,0)</f>
        <v>Sul</v>
      </c>
      <c r="K1180" s="3" t="str">
        <f>IF(Dados[[#This Row],[PREÇO ]]=2000,"Produto A",IF(Dados[[#This Row],[PREÇO ]]=1800,"Produto B","Produto C"))</f>
        <v>Produto B</v>
      </c>
      <c r="L1180" s="3" t="str">
        <f>IF(Dados[[#This Row],[Nº DE PARCELAS]]=1,"Boleto","Cartão de crédito")</f>
        <v>Cartão de crédito</v>
      </c>
      <c r="M1180" s="28">
        <v>1800</v>
      </c>
      <c r="N1180" s="5">
        <v>5</v>
      </c>
      <c r="O1180" s="3" t="str">
        <f>IF(Dados[[#This Row],[Nº DE PARCELAS]]=1,"À vista","À Prazo")</f>
        <v>À Prazo</v>
      </c>
      <c r="P1180" s="33">
        <v>43858</v>
      </c>
      <c r="Q1180" s="3" t="s">
        <v>7833</v>
      </c>
    </row>
    <row r="1181" spans="1:17" ht="15" customHeight="1" x14ac:dyDescent="0.25">
      <c r="A1181" s="8" t="s">
        <v>4340</v>
      </c>
      <c r="B1181" s="3" t="s">
        <v>100</v>
      </c>
      <c r="C1181" s="3" t="s">
        <v>4384</v>
      </c>
      <c r="D1181" s="3" t="str">
        <f t="shared" si="36"/>
        <v>Zhoé Constante Hagan</v>
      </c>
      <c r="E1181" s="3">
        <f t="shared" ca="1" si="37"/>
        <v>0.40139890517158339</v>
      </c>
      <c r="F1181" s="31" t="s">
        <v>7777</v>
      </c>
      <c r="G1181" s="3" t="str">
        <f>Dados[[#This Row],[NOME]]&amp;Dados[[#This Row],[PROVEDOR]]</f>
        <v>Zhoé@ig.com</v>
      </c>
      <c r="H1181" s="14">
        <v>91</v>
      </c>
      <c r="I1181" s="3" t="str">
        <f>VLOOKUP(Dados[[#This Row],[PREFIXO]],DDD!A:C,2,0)</f>
        <v>Pará</v>
      </c>
      <c r="J1181" s="3" t="str">
        <f>VLOOKUP(Dados[[#This Row],[PREFIXO]],DDD!A:C,3,0)</f>
        <v>Norte</v>
      </c>
      <c r="K1181" s="3" t="str">
        <f>IF(Dados[[#This Row],[PREÇO ]]=2000,"Produto A",IF(Dados[[#This Row],[PREÇO ]]=1800,"Produto B","Produto C"))</f>
        <v>Produto B</v>
      </c>
      <c r="L1181" s="3" t="str">
        <f>IF(Dados[[#This Row],[Nº DE PARCELAS]]=1,"Boleto","Cartão de crédito")</f>
        <v>Cartão de crédito</v>
      </c>
      <c r="M1181" s="28">
        <v>1800</v>
      </c>
      <c r="N1181" s="5">
        <v>3</v>
      </c>
      <c r="O1181" s="3" t="str">
        <f>IF(Dados[[#This Row],[Nº DE PARCELAS]]=1,"À vista","À Prazo")</f>
        <v>À Prazo</v>
      </c>
      <c r="P1181" s="33">
        <v>43859</v>
      </c>
      <c r="Q1181" s="3" t="s">
        <v>7833</v>
      </c>
    </row>
    <row r="1182" spans="1:17" ht="15" customHeight="1" x14ac:dyDescent="0.25">
      <c r="A1182" s="8" t="s">
        <v>1204</v>
      </c>
      <c r="B1182" s="3" t="s">
        <v>47</v>
      </c>
      <c r="C1182" s="3" t="s">
        <v>4402</v>
      </c>
      <c r="D1182" s="3" t="str">
        <f t="shared" si="36"/>
        <v>Dafny Barreto Sinclair</v>
      </c>
      <c r="E1182" s="3">
        <f t="shared" ca="1" si="37"/>
        <v>0.28990969829362989</v>
      </c>
      <c r="F1182" s="31" t="s">
        <v>7775</v>
      </c>
      <c r="G1182" s="3" t="str">
        <f>Dados[[#This Row],[NOME]]&amp;Dados[[#This Row],[PROVEDOR]]</f>
        <v>Dafny@gmail.com</v>
      </c>
      <c r="H1182" s="14">
        <v>54</v>
      </c>
      <c r="I1182" s="3" t="str">
        <f>VLOOKUP(Dados[[#This Row],[PREFIXO]],DDD!A:C,2,0)</f>
        <v>Rio Grande do Sul</v>
      </c>
      <c r="J1182" s="3" t="str">
        <f>VLOOKUP(Dados[[#This Row],[PREFIXO]],DDD!A:C,3,0)</f>
        <v>Sul</v>
      </c>
      <c r="K1182" s="3" t="str">
        <f>IF(Dados[[#This Row],[PREÇO ]]=2000,"Produto A",IF(Dados[[#This Row],[PREÇO ]]=1800,"Produto B","Produto C"))</f>
        <v>Produto A</v>
      </c>
      <c r="L1182" s="3" t="str">
        <f>IF(Dados[[#This Row],[Nº DE PARCELAS]]=1,"Boleto","Cartão de crédito")</f>
        <v>Cartão de crédito</v>
      </c>
      <c r="M1182" s="28">
        <v>2000</v>
      </c>
      <c r="N1182" s="5">
        <v>2</v>
      </c>
      <c r="O1182" s="3" t="str">
        <f>IF(Dados[[#This Row],[Nº DE PARCELAS]]=1,"À vista","À Prazo")</f>
        <v>À Prazo</v>
      </c>
      <c r="P1182" s="33">
        <v>43859</v>
      </c>
      <c r="Q1182" s="3" t="s">
        <v>7834</v>
      </c>
    </row>
    <row r="1183" spans="1:17" ht="15" customHeight="1" x14ac:dyDescent="0.25">
      <c r="A1183" s="8" t="s">
        <v>2926</v>
      </c>
      <c r="B1183" s="3" t="s">
        <v>229</v>
      </c>
      <c r="C1183" s="3" t="s">
        <v>4374</v>
      </c>
      <c r="D1183" s="3" t="str">
        <f t="shared" si="36"/>
        <v>Marilza Menezes Calhoun</v>
      </c>
      <c r="E1183" s="3">
        <f t="shared" ca="1" si="37"/>
        <v>0.46893346621974141</v>
      </c>
      <c r="F1183" s="31" t="s">
        <v>7775</v>
      </c>
      <c r="G1183" s="3" t="str">
        <f>Dados[[#This Row],[NOME]]&amp;Dados[[#This Row],[PROVEDOR]]</f>
        <v>Marilza@gmail.com</v>
      </c>
      <c r="H1183" s="14">
        <v>74</v>
      </c>
      <c r="I1183" s="3" t="str">
        <f>VLOOKUP(Dados[[#This Row],[PREFIXO]],DDD!A:C,2,0)</f>
        <v>Bahia</v>
      </c>
      <c r="J1183" s="3" t="str">
        <f>VLOOKUP(Dados[[#This Row],[PREFIXO]],DDD!A:C,3,0)</f>
        <v>Nordeste</v>
      </c>
      <c r="K1183" s="3" t="str">
        <f>IF(Dados[[#This Row],[PREÇO ]]=2000,"Produto A",IF(Dados[[#This Row],[PREÇO ]]=1800,"Produto B","Produto C"))</f>
        <v>Produto A</v>
      </c>
      <c r="L1183" s="3" t="str">
        <f>IF(Dados[[#This Row],[Nº DE PARCELAS]]=1,"Boleto","Cartão de crédito")</f>
        <v>Boleto</v>
      </c>
      <c r="M1183" s="28">
        <v>2000</v>
      </c>
      <c r="N1183" s="5">
        <v>1</v>
      </c>
      <c r="O1183" s="3" t="str">
        <f>IF(Dados[[#This Row],[Nº DE PARCELAS]]=1,"À vista","À Prazo")</f>
        <v>À vista</v>
      </c>
      <c r="P1183" s="33">
        <v>43859</v>
      </c>
      <c r="Q1183" s="3" t="s">
        <v>7833</v>
      </c>
    </row>
    <row r="1184" spans="1:17" ht="15" customHeight="1" x14ac:dyDescent="0.25">
      <c r="A1184" s="8" t="s">
        <v>3310</v>
      </c>
      <c r="B1184" s="3" t="s">
        <v>228</v>
      </c>
      <c r="C1184" s="3" t="s">
        <v>4369</v>
      </c>
      <c r="D1184" s="3" t="str">
        <f t="shared" si="36"/>
        <v>Noémi Mendonça Ballard</v>
      </c>
      <c r="E1184" s="3">
        <f t="shared" ca="1" si="37"/>
        <v>0.33472244953573815</v>
      </c>
      <c r="F1184" s="31" t="s">
        <v>7777</v>
      </c>
      <c r="G1184" s="3" t="str">
        <f>Dados[[#This Row],[NOME]]&amp;Dados[[#This Row],[PROVEDOR]]</f>
        <v>Noémi@ig.com</v>
      </c>
      <c r="H1184" s="14">
        <v>92</v>
      </c>
      <c r="I1184" s="3" t="str">
        <f>VLOOKUP(Dados[[#This Row],[PREFIXO]],DDD!A:C,2,0)</f>
        <v>Amazonas</v>
      </c>
      <c r="J1184" s="3" t="str">
        <f>VLOOKUP(Dados[[#This Row],[PREFIXO]],DDD!A:C,3,0)</f>
        <v>Norte</v>
      </c>
      <c r="K1184" s="3" t="str">
        <f>IF(Dados[[#This Row],[PREÇO ]]=2000,"Produto A",IF(Dados[[#This Row],[PREÇO ]]=1800,"Produto B","Produto C"))</f>
        <v>Produto A</v>
      </c>
      <c r="L1184" s="3" t="str">
        <f>IF(Dados[[#This Row],[Nº DE PARCELAS]]=1,"Boleto","Cartão de crédito")</f>
        <v>Cartão de crédito</v>
      </c>
      <c r="M1184" s="28">
        <v>2000</v>
      </c>
      <c r="N1184" s="5">
        <v>2</v>
      </c>
      <c r="O1184" s="3" t="str">
        <f>IF(Dados[[#This Row],[Nº DE PARCELAS]]=1,"À vista","À Prazo")</f>
        <v>À Prazo</v>
      </c>
      <c r="P1184" s="33">
        <v>43860</v>
      </c>
      <c r="Q1184" s="3" t="s">
        <v>7834</v>
      </c>
    </row>
    <row r="1185" spans="1:17" ht="15" customHeight="1" x14ac:dyDescent="0.25">
      <c r="A1185" s="8" t="s">
        <v>2109</v>
      </c>
      <c r="B1185" s="3" t="s">
        <v>181</v>
      </c>
      <c r="C1185" s="3" t="s">
        <v>4373</v>
      </c>
      <c r="D1185" s="3" t="str">
        <f t="shared" si="36"/>
        <v>Jasnoor Jardim Conway</v>
      </c>
      <c r="E1185" s="3">
        <f t="shared" ca="1" si="37"/>
        <v>0.83323558607347081</v>
      </c>
      <c r="F1185" s="13" t="s">
        <v>7774</v>
      </c>
      <c r="G1185" s="3" t="str">
        <f>Dados[[#This Row],[NOME]]&amp;Dados[[#This Row],[PROVEDOR]]</f>
        <v>Jasnoor@hotmail.com</v>
      </c>
      <c r="H1185" s="14">
        <v>75</v>
      </c>
      <c r="I1185" s="3" t="str">
        <f>VLOOKUP(Dados[[#This Row],[PREFIXO]],DDD!A:C,2,0)</f>
        <v>Bahia</v>
      </c>
      <c r="J1185" s="3" t="str">
        <f>VLOOKUP(Dados[[#This Row],[PREFIXO]],DDD!A:C,3,0)</f>
        <v>Nordeste</v>
      </c>
      <c r="K1185" s="3" t="str">
        <f>IF(Dados[[#This Row],[PREÇO ]]=2000,"Produto A",IF(Dados[[#This Row],[PREÇO ]]=1800,"Produto B","Produto C"))</f>
        <v>Produto B</v>
      </c>
      <c r="L1185" s="3" t="str">
        <f>IF(Dados[[#This Row],[Nº DE PARCELAS]]=1,"Boleto","Cartão de crédito")</f>
        <v>Cartão de crédito</v>
      </c>
      <c r="M1185" s="28">
        <v>1800</v>
      </c>
      <c r="N1185" s="5">
        <v>4</v>
      </c>
      <c r="O1185" s="3" t="str">
        <f>IF(Dados[[#This Row],[Nº DE PARCELAS]]=1,"À vista","À Prazo")</f>
        <v>À Prazo</v>
      </c>
      <c r="P1185" s="33">
        <v>43860</v>
      </c>
      <c r="Q1185" s="3" t="s">
        <v>7833</v>
      </c>
    </row>
    <row r="1186" spans="1:17" ht="15" customHeight="1" x14ac:dyDescent="0.25">
      <c r="A1186" s="8" t="s">
        <v>3882</v>
      </c>
      <c r="B1186" s="3" t="s">
        <v>28</v>
      </c>
      <c r="C1186" s="3" t="s">
        <v>4394</v>
      </c>
      <c r="D1186" s="3" t="str">
        <f t="shared" si="36"/>
        <v>Stefany Anjos O’Connell</v>
      </c>
      <c r="E1186" s="3">
        <f t="shared" ca="1" si="37"/>
        <v>0.94621906950611523</v>
      </c>
      <c r="F1186" s="31" t="s">
        <v>7775</v>
      </c>
      <c r="G1186" s="3" t="str">
        <f>Dados[[#This Row],[NOME]]&amp;Dados[[#This Row],[PROVEDOR]]</f>
        <v>Stefany@gmail.com</v>
      </c>
      <c r="H1186" s="14">
        <v>55</v>
      </c>
      <c r="I1186" s="3" t="str">
        <f>VLOOKUP(Dados[[#This Row],[PREFIXO]],DDD!A:C,2,0)</f>
        <v>Rio Grande do Sul</v>
      </c>
      <c r="J1186" s="3" t="str">
        <f>VLOOKUP(Dados[[#This Row],[PREFIXO]],DDD!A:C,3,0)</f>
        <v>Sul</v>
      </c>
      <c r="K1186" s="3" t="str">
        <f>IF(Dados[[#This Row],[PREÇO ]]=2000,"Produto A",IF(Dados[[#This Row],[PREÇO ]]=1800,"Produto B","Produto C"))</f>
        <v>Produto A</v>
      </c>
      <c r="L1186" s="3" t="str">
        <f>IF(Dados[[#This Row],[Nº DE PARCELAS]]=1,"Boleto","Cartão de crédito")</f>
        <v>Boleto</v>
      </c>
      <c r="M1186" s="28">
        <v>2000</v>
      </c>
      <c r="N1186" s="5">
        <v>1</v>
      </c>
      <c r="O1186" s="3" t="str">
        <f>IF(Dados[[#This Row],[Nº DE PARCELAS]]=1,"À vista","À Prazo")</f>
        <v>À vista</v>
      </c>
      <c r="P1186" s="33">
        <v>43860</v>
      </c>
      <c r="Q1186" s="3" t="s">
        <v>7834</v>
      </c>
    </row>
    <row r="1187" spans="1:17" ht="15" customHeight="1" x14ac:dyDescent="0.25">
      <c r="A1187" s="8" t="s">
        <v>1305</v>
      </c>
      <c r="B1187" s="3" t="s">
        <v>148</v>
      </c>
      <c r="C1187" s="3" t="s">
        <v>4386</v>
      </c>
      <c r="D1187" s="3" t="str">
        <f t="shared" si="36"/>
        <v>Dharyani Freitas Higgins</v>
      </c>
      <c r="E1187" s="3">
        <f t="shared" ca="1" si="37"/>
        <v>0.84867004891341646</v>
      </c>
      <c r="F1187" s="31" t="s">
        <v>7776</v>
      </c>
      <c r="G1187" s="3" t="str">
        <f>Dados[[#This Row],[NOME]]&amp;Dados[[#This Row],[PROVEDOR]]</f>
        <v>Dharyani@yahoo.com</v>
      </c>
      <c r="H1187" s="14">
        <v>61</v>
      </c>
      <c r="I1187" s="3" t="str">
        <f>VLOOKUP(Dados[[#This Row],[PREFIXO]],DDD!A:C,2,0)</f>
        <v>Distrito Federal</v>
      </c>
      <c r="J1187" s="3" t="str">
        <f>VLOOKUP(Dados[[#This Row],[PREFIXO]],DDD!A:C,3,0)</f>
        <v>Centro-Oeste</v>
      </c>
      <c r="K1187" s="3" t="str">
        <f>IF(Dados[[#This Row],[PREÇO ]]=2000,"Produto A",IF(Dados[[#This Row],[PREÇO ]]=1800,"Produto B","Produto C"))</f>
        <v>Produto A</v>
      </c>
      <c r="L1187" s="3" t="str">
        <f>IF(Dados[[#This Row],[Nº DE PARCELAS]]=1,"Boleto","Cartão de crédito")</f>
        <v>Boleto</v>
      </c>
      <c r="M1187" s="28">
        <v>2000</v>
      </c>
      <c r="N1187" s="5">
        <v>1</v>
      </c>
      <c r="O1187" s="3" t="str">
        <f>IF(Dados[[#This Row],[Nº DE PARCELAS]]=1,"À vista","À Prazo")</f>
        <v>À vista</v>
      </c>
      <c r="P1187" s="33">
        <v>43861</v>
      </c>
      <c r="Q1187" s="3" t="s">
        <v>7833</v>
      </c>
    </row>
    <row r="1188" spans="1:17" ht="15" customHeight="1" x14ac:dyDescent="0.25">
      <c r="A1188" s="8" t="s">
        <v>1002</v>
      </c>
      <c r="B1188" s="3" t="s">
        <v>229</v>
      </c>
      <c r="C1188" s="3" t="s">
        <v>4393</v>
      </c>
      <c r="D1188" s="3" t="str">
        <f t="shared" si="36"/>
        <v>Calie Menezes O’Hara</v>
      </c>
      <c r="E1188" s="3">
        <f t="shared" ca="1" si="37"/>
        <v>0.31635006425479661</v>
      </c>
      <c r="F1188" s="31" t="s">
        <v>7775</v>
      </c>
      <c r="G1188" s="3" t="str">
        <f>Dados[[#This Row],[NOME]]&amp;Dados[[#This Row],[PROVEDOR]]</f>
        <v>Calie@gmail.com</v>
      </c>
      <c r="H1188" s="14">
        <v>93</v>
      </c>
      <c r="I1188" s="3" t="str">
        <f>VLOOKUP(Dados[[#This Row],[PREFIXO]],DDD!A:C,2,0)</f>
        <v>Pará</v>
      </c>
      <c r="J1188" s="3" t="str">
        <f>VLOOKUP(Dados[[#This Row],[PREFIXO]],DDD!A:C,3,0)</f>
        <v>Norte</v>
      </c>
      <c r="K1188" s="3" t="str">
        <f>IF(Dados[[#This Row],[PREÇO ]]=2000,"Produto A",IF(Dados[[#This Row],[PREÇO ]]=1800,"Produto B","Produto C"))</f>
        <v>Produto A</v>
      </c>
      <c r="L1188" s="3" t="str">
        <f>IF(Dados[[#This Row],[Nº DE PARCELAS]]=1,"Boleto","Cartão de crédito")</f>
        <v>Cartão de crédito</v>
      </c>
      <c r="M1188" s="28">
        <v>2000</v>
      </c>
      <c r="N1188" s="5">
        <v>2</v>
      </c>
      <c r="O1188" s="3" t="str">
        <f>IF(Dados[[#This Row],[Nº DE PARCELAS]]=1,"À vista","À Prazo")</f>
        <v>À Prazo</v>
      </c>
      <c r="P1188" s="33">
        <v>43861</v>
      </c>
      <c r="Q1188" s="3" t="s">
        <v>7834</v>
      </c>
    </row>
    <row r="1189" spans="1:17" ht="15" customHeight="1" x14ac:dyDescent="0.25">
      <c r="A1189" s="8" t="s">
        <v>1685</v>
      </c>
      <c r="B1189" s="3" t="s">
        <v>143</v>
      </c>
      <c r="C1189" s="3" t="s">
        <v>4378</v>
      </c>
      <c r="D1189" s="3" t="str">
        <f t="shared" si="36"/>
        <v>Foram Fonseca Dempsey</v>
      </c>
      <c r="E1189" s="3">
        <f t="shared" ca="1" si="37"/>
        <v>6.6345970514483876E-2</v>
      </c>
      <c r="F1189" s="31" t="s">
        <v>7775</v>
      </c>
      <c r="G1189" s="3" t="str">
        <f>Dados[[#This Row],[NOME]]&amp;Dados[[#This Row],[PROVEDOR]]</f>
        <v>Foram@gmail.com</v>
      </c>
      <c r="H1189" s="14">
        <v>77</v>
      </c>
      <c r="I1189" s="3" t="str">
        <f>VLOOKUP(Dados[[#This Row],[PREFIXO]],DDD!A:C,2,0)</f>
        <v>Bahia</v>
      </c>
      <c r="J1189" s="3" t="str">
        <f>VLOOKUP(Dados[[#This Row],[PREFIXO]],DDD!A:C,3,0)</f>
        <v>Nordeste</v>
      </c>
      <c r="K1189" s="3" t="str">
        <f>IF(Dados[[#This Row],[PREÇO ]]=2000,"Produto A",IF(Dados[[#This Row],[PREÇO ]]=1800,"Produto B","Produto C"))</f>
        <v>Produto B</v>
      </c>
      <c r="L1189" s="3" t="str">
        <f>IF(Dados[[#This Row],[Nº DE PARCELAS]]=1,"Boleto","Cartão de crédito")</f>
        <v>Cartão de crédito</v>
      </c>
      <c r="M1189" s="28">
        <v>1800</v>
      </c>
      <c r="N1189" s="5">
        <v>4</v>
      </c>
      <c r="O1189" s="3" t="str">
        <f>IF(Dados[[#This Row],[Nº DE PARCELAS]]=1,"À vista","À Prazo")</f>
        <v>À Prazo</v>
      </c>
      <c r="P1189" s="33">
        <v>43861</v>
      </c>
      <c r="Q1189" s="3" t="s">
        <v>7833</v>
      </c>
    </row>
    <row r="1190" spans="1:17" ht="15" customHeight="1" x14ac:dyDescent="0.25">
      <c r="A1190" s="8" t="s">
        <v>2922</v>
      </c>
      <c r="B1190" s="3" t="s">
        <v>225</v>
      </c>
      <c r="C1190" s="3" t="s">
        <v>4370</v>
      </c>
      <c r="D1190" s="3" t="str">
        <f t="shared" si="36"/>
        <v>Marília Mello Barker</v>
      </c>
      <c r="E1190" s="3">
        <f t="shared" ca="1" si="37"/>
        <v>0.44822516964091386</v>
      </c>
      <c r="F1190" s="31" t="s">
        <v>7775</v>
      </c>
      <c r="G1190" s="3" t="str">
        <f>Dados[[#This Row],[NOME]]&amp;Dados[[#This Row],[PROVEDOR]]</f>
        <v>Marília@gmail.com</v>
      </c>
      <c r="H1190" s="14">
        <v>94</v>
      </c>
      <c r="I1190" s="3" t="str">
        <f>VLOOKUP(Dados[[#This Row],[PREFIXO]],DDD!A:C,2,0)</f>
        <v>Pará</v>
      </c>
      <c r="J1190" s="3" t="str">
        <f>VLOOKUP(Dados[[#This Row],[PREFIXO]],DDD!A:C,3,0)</f>
        <v>Norte</v>
      </c>
      <c r="K1190" s="3" t="str">
        <f>IF(Dados[[#This Row],[PREÇO ]]=2000,"Produto A",IF(Dados[[#This Row],[PREÇO ]]=1800,"Produto B","Produto C"))</f>
        <v>Produto A</v>
      </c>
      <c r="L1190" s="3" t="str">
        <f>IF(Dados[[#This Row],[Nº DE PARCELAS]]=1,"Boleto","Cartão de crédito")</f>
        <v>Cartão de crédito</v>
      </c>
      <c r="M1190" s="28">
        <v>2000</v>
      </c>
      <c r="N1190" s="5">
        <v>2</v>
      </c>
      <c r="O1190" s="3" t="str">
        <f>IF(Dados[[#This Row],[Nº DE PARCELAS]]=1,"À vista","À Prazo")</f>
        <v>À Prazo</v>
      </c>
      <c r="P1190" s="33">
        <v>43862</v>
      </c>
      <c r="Q1190" s="3" t="s">
        <v>7834</v>
      </c>
    </row>
    <row r="1191" spans="1:17" ht="15" customHeight="1" x14ac:dyDescent="0.25">
      <c r="A1191" s="8" t="s">
        <v>2566</v>
      </c>
      <c r="B1191" s="3" t="s">
        <v>252</v>
      </c>
      <c r="C1191" s="3" t="s">
        <v>4400</v>
      </c>
      <c r="D1191" s="3" t="str">
        <f t="shared" si="36"/>
        <v>Leidivan Negreiros Saunders</v>
      </c>
      <c r="E1191" s="3">
        <f t="shared" ca="1" si="37"/>
        <v>0.63049232033072622</v>
      </c>
      <c r="F1191" s="13" t="s">
        <v>7774</v>
      </c>
      <c r="G1191" s="3" t="str">
        <f>Dados[[#This Row],[NOME]]&amp;Dados[[#This Row],[PROVEDOR]]</f>
        <v>Leidivan@hotmail.com</v>
      </c>
      <c r="H1191" s="14">
        <v>79</v>
      </c>
      <c r="I1191" s="3" t="str">
        <f>VLOOKUP(Dados[[#This Row],[PREFIXO]],DDD!A:C,2,0)</f>
        <v>Sergipe</v>
      </c>
      <c r="J1191" s="3" t="str">
        <f>VLOOKUP(Dados[[#This Row],[PREFIXO]],DDD!A:C,3,0)</f>
        <v>Nordeste</v>
      </c>
      <c r="K1191" s="3" t="str">
        <f>IF(Dados[[#This Row],[PREÇO ]]=2000,"Produto A",IF(Dados[[#This Row],[PREÇO ]]=1800,"Produto B","Produto C"))</f>
        <v>Produto B</v>
      </c>
      <c r="L1191" s="3" t="str">
        <f>IF(Dados[[#This Row],[Nº DE PARCELAS]]=1,"Boleto","Cartão de crédito")</f>
        <v>Cartão de crédito</v>
      </c>
      <c r="M1191" s="28">
        <v>1800</v>
      </c>
      <c r="N1191" s="5">
        <v>3</v>
      </c>
      <c r="O1191" s="3" t="str">
        <f>IF(Dados[[#This Row],[Nº DE PARCELAS]]=1,"À vista","À Prazo")</f>
        <v>À Prazo</v>
      </c>
      <c r="P1191" s="33">
        <v>43862</v>
      </c>
      <c r="Q1191" s="3" t="s">
        <v>7833</v>
      </c>
    </row>
    <row r="1192" spans="1:17" ht="15" customHeight="1" x14ac:dyDescent="0.25">
      <c r="A1192" s="8" t="s">
        <v>1253</v>
      </c>
      <c r="B1192" s="3" t="s">
        <v>96</v>
      </c>
      <c r="C1192" s="3" t="s">
        <v>4374</v>
      </c>
      <c r="D1192" s="3" t="str">
        <f t="shared" si="36"/>
        <v>Dayana Coelho Calhoun</v>
      </c>
      <c r="E1192" s="3">
        <f t="shared" ca="1" si="37"/>
        <v>0.83972211486485893</v>
      </c>
      <c r="F1192" s="13" t="s">
        <v>7774</v>
      </c>
      <c r="G1192" s="3" t="str">
        <f>Dados[[#This Row],[NOME]]&amp;Dados[[#This Row],[PROVEDOR]]</f>
        <v>Dayana@hotmail.com</v>
      </c>
      <c r="H1192" s="14">
        <v>62</v>
      </c>
      <c r="I1192" s="3" t="str">
        <f>VLOOKUP(Dados[[#This Row],[PREFIXO]],DDD!A:C,2,0)</f>
        <v>Goiás</v>
      </c>
      <c r="J1192" s="3" t="str">
        <f>VLOOKUP(Dados[[#This Row],[PREFIXO]],DDD!A:C,3,0)</f>
        <v>Centro-Oeste</v>
      </c>
      <c r="K1192" s="3" t="str">
        <f>IF(Dados[[#This Row],[PREÇO ]]=2000,"Produto A",IF(Dados[[#This Row],[PREÇO ]]=1800,"Produto B","Produto C"))</f>
        <v>Produto C</v>
      </c>
      <c r="L1192" s="3" t="str">
        <f>IF(Dados[[#This Row],[Nº DE PARCELAS]]=1,"Boleto","Cartão de crédito")</f>
        <v>Cartão de crédito</v>
      </c>
      <c r="M1192" s="28">
        <v>1500</v>
      </c>
      <c r="N1192" s="5">
        <v>9</v>
      </c>
      <c r="O1192" s="3" t="str">
        <f>IF(Dados[[#This Row],[Nº DE PARCELAS]]=1,"À vista","À Prazo")</f>
        <v>À Prazo</v>
      </c>
      <c r="P1192" s="33">
        <v>43862</v>
      </c>
      <c r="Q1192" s="3" t="s">
        <v>7834</v>
      </c>
    </row>
    <row r="1193" spans="1:17" ht="15" customHeight="1" x14ac:dyDescent="0.25">
      <c r="A1193" s="8" t="s">
        <v>3691</v>
      </c>
      <c r="B1193" s="3" t="s">
        <v>223</v>
      </c>
      <c r="C1193" s="3" t="s">
        <v>4398</v>
      </c>
      <c r="D1193" s="3" t="str">
        <f t="shared" si="36"/>
        <v>Samaritana Medeiros Ramsey</v>
      </c>
      <c r="E1193" s="3">
        <f t="shared" ca="1" si="37"/>
        <v>0.79760059932290683</v>
      </c>
      <c r="F1193" s="13" t="s">
        <v>7774</v>
      </c>
      <c r="G1193" s="3" t="str">
        <f>Dados[[#This Row],[NOME]]&amp;Dados[[#This Row],[PROVEDOR]]</f>
        <v>Samaritana@hotmail.com</v>
      </c>
      <c r="H1193" s="14">
        <v>95</v>
      </c>
      <c r="I1193" s="3" t="str">
        <f>VLOOKUP(Dados[[#This Row],[PREFIXO]],DDD!A:C,2,0)</f>
        <v>Roraima</v>
      </c>
      <c r="J1193" s="3" t="str">
        <f>VLOOKUP(Dados[[#This Row],[PREFIXO]],DDD!A:C,3,0)</f>
        <v>Norte</v>
      </c>
      <c r="K1193" s="3" t="str">
        <f>IF(Dados[[#This Row],[PREÇO ]]=2000,"Produto A",IF(Dados[[#This Row],[PREÇO ]]=1800,"Produto B","Produto C"))</f>
        <v>Produto B</v>
      </c>
      <c r="L1193" s="3" t="str">
        <f>IF(Dados[[#This Row],[Nº DE PARCELAS]]=1,"Boleto","Cartão de crédito")</f>
        <v>Cartão de crédito</v>
      </c>
      <c r="M1193" s="28">
        <v>1800</v>
      </c>
      <c r="N1193" s="5">
        <v>6</v>
      </c>
      <c r="O1193" s="3" t="str">
        <f>IF(Dados[[#This Row],[Nº DE PARCELAS]]=1,"À vista","À Prazo")</f>
        <v>À Prazo</v>
      </c>
      <c r="P1193" s="33">
        <v>43863</v>
      </c>
      <c r="Q1193" s="3" t="s">
        <v>7834</v>
      </c>
    </row>
    <row r="1194" spans="1:17" ht="15" customHeight="1" x14ac:dyDescent="0.25">
      <c r="A1194" s="8" t="s">
        <v>3553</v>
      </c>
      <c r="B1194" s="3" t="s">
        <v>85</v>
      </c>
      <c r="C1194" s="3" t="s">
        <v>4378</v>
      </c>
      <c r="D1194" s="3" t="str">
        <f t="shared" si="36"/>
        <v>Reyna Carnaval Dempsey</v>
      </c>
      <c r="E1194" s="3">
        <f t="shared" ca="1" si="37"/>
        <v>0.79505479528380241</v>
      </c>
      <c r="F1194" s="13" t="s">
        <v>7774</v>
      </c>
      <c r="G1194" s="3" t="str">
        <f>Dados[[#This Row],[NOME]]&amp;Dados[[#This Row],[PROVEDOR]]</f>
        <v>Reyna@hotmail.com</v>
      </c>
      <c r="H1194" s="14">
        <v>63</v>
      </c>
      <c r="I1194" s="3" t="str">
        <f>VLOOKUP(Dados[[#This Row],[PREFIXO]],DDD!A:C,2,0)</f>
        <v>Tocantins</v>
      </c>
      <c r="J1194" s="3" t="str">
        <f>VLOOKUP(Dados[[#This Row],[PREFIXO]],DDD!A:C,3,0)</f>
        <v>Norte</v>
      </c>
      <c r="K1194" s="3" t="str">
        <f>IF(Dados[[#This Row],[PREÇO ]]=2000,"Produto A",IF(Dados[[#This Row],[PREÇO ]]=1800,"Produto B","Produto C"))</f>
        <v>Produto C</v>
      </c>
      <c r="L1194" s="3" t="str">
        <f>IF(Dados[[#This Row],[Nº DE PARCELAS]]=1,"Boleto","Cartão de crédito")</f>
        <v>Cartão de crédito</v>
      </c>
      <c r="M1194" s="28">
        <v>1500</v>
      </c>
      <c r="N1194" s="5">
        <v>9</v>
      </c>
      <c r="O1194" s="3" t="str">
        <f>IF(Dados[[#This Row],[Nº DE PARCELAS]]=1,"À vista","À Prazo")</f>
        <v>À Prazo</v>
      </c>
      <c r="P1194" s="33">
        <v>43863</v>
      </c>
      <c r="Q1194" s="3" t="s">
        <v>7833</v>
      </c>
    </row>
    <row r="1195" spans="1:17" ht="15" customHeight="1" x14ac:dyDescent="0.25">
      <c r="A1195" s="8" t="s">
        <v>1780</v>
      </c>
      <c r="B1195" s="3" t="s">
        <v>238</v>
      </c>
      <c r="C1195" s="3" t="s">
        <v>4394</v>
      </c>
      <c r="D1195" s="3" t="str">
        <f t="shared" si="36"/>
        <v>Hadassa Morato O’Connell</v>
      </c>
      <c r="E1195" s="3">
        <f t="shared" ca="1" si="37"/>
        <v>0.76412309830456415</v>
      </c>
      <c r="F1195" s="31" t="s">
        <v>7777</v>
      </c>
      <c r="G1195" s="3" t="str">
        <f>Dados[[#This Row],[NOME]]&amp;Dados[[#This Row],[PROVEDOR]]</f>
        <v>Hadassa@ig.com</v>
      </c>
      <c r="H1195" s="14">
        <v>81</v>
      </c>
      <c r="I1195" s="3" t="str">
        <f>VLOOKUP(Dados[[#This Row],[PREFIXO]],DDD!A:C,2,0)</f>
        <v>Pernambuco</v>
      </c>
      <c r="J1195" s="3" t="str">
        <f>VLOOKUP(Dados[[#This Row],[PREFIXO]],DDD!A:C,3,0)</f>
        <v>Nordeste</v>
      </c>
      <c r="K1195" s="3" t="str">
        <f>IF(Dados[[#This Row],[PREÇO ]]=2000,"Produto A",IF(Dados[[#This Row],[PREÇO ]]=1800,"Produto B","Produto C"))</f>
        <v>Produto C</v>
      </c>
      <c r="L1195" s="3" t="str">
        <f>IF(Dados[[#This Row],[Nº DE PARCELAS]]=1,"Boleto","Cartão de crédito")</f>
        <v>Cartão de crédito</v>
      </c>
      <c r="M1195" s="28">
        <v>1500</v>
      </c>
      <c r="N1195" s="5">
        <v>10</v>
      </c>
      <c r="O1195" s="3" t="str">
        <f>IF(Dados[[#This Row],[Nº DE PARCELAS]]=1,"À vista","À Prazo")</f>
        <v>À Prazo</v>
      </c>
      <c r="P1195" s="33">
        <v>43863</v>
      </c>
      <c r="Q1195" s="3" t="s">
        <v>7833</v>
      </c>
    </row>
    <row r="1196" spans="1:17" ht="15" customHeight="1" x14ac:dyDescent="0.25">
      <c r="A1196" s="8" t="s">
        <v>1007</v>
      </c>
      <c r="B1196" s="3" t="s">
        <v>234</v>
      </c>
      <c r="C1196" s="3" t="s">
        <v>4398</v>
      </c>
      <c r="D1196" s="3" t="str">
        <f t="shared" si="36"/>
        <v>Camilia Miranda Ramsey</v>
      </c>
      <c r="E1196" s="3">
        <f t="shared" ca="1" si="37"/>
        <v>0.82285835675198271</v>
      </c>
      <c r="F1196" s="31" t="s">
        <v>7777</v>
      </c>
      <c r="G1196" s="3" t="str">
        <f>Dados[[#This Row],[NOME]]&amp;Dados[[#This Row],[PROVEDOR]]</f>
        <v>Camilia@ig.com</v>
      </c>
      <c r="H1196" s="14">
        <v>64</v>
      </c>
      <c r="I1196" s="3" t="str">
        <f>VLOOKUP(Dados[[#This Row],[PREFIXO]],DDD!A:C,2,0)</f>
        <v>Goiás</v>
      </c>
      <c r="J1196" s="3" t="str">
        <f>VLOOKUP(Dados[[#This Row],[PREFIXO]],DDD!A:C,3,0)</f>
        <v>Centro-Oeste</v>
      </c>
      <c r="K1196" s="3" t="str">
        <f>IF(Dados[[#This Row],[PREÇO ]]=2000,"Produto A",IF(Dados[[#This Row],[PREÇO ]]=1800,"Produto B","Produto C"))</f>
        <v>Produto C</v>
      </c>
      <c r="L1196" s="3" t="str">
        <f>IF(Dados[[#This Row],[Nº DE PARCELAS]]=1,"Boleto","Cartão de crédito")</f>
        <v>Cartão de crédito</v>
      </c>
      <c r="M1196" s="28">
        <v>1500</v>
      </c>
      <c r="N1196" s="5">
        <v>9</v>
      </c>
      <c r="O1196" s="3" t="str">
        <f>IF(Dados[[#This Row],[Nº DE PARCELAS]]=1,"À vista","À Prazo")</f>
        <v>À Prazo</v>
      </c>
      <c r="P1196" s="33">
        <v>43864</v>
      </c>
      <c r="Q1196" s="3" t="s">
        <v>7833</v>
      </c>
    </row>
    <row r="1197" spans="1:17" ht="15" customHeight="1" x14ac:dyDescent="0.25">
      <c r="A1197" s="8" t="s">
        <v>3023</v>
      </c>
      <c r="B1197" s="3" t="s">
        <v>326</v>
      </c>
      <c r="C1197" s="3" t="s">
        <v>4392</v>
      </c>
      <c r="D1197" s="3" t="str">
        <f t="shared" si="36"/>
        <v>Mélodie Rolembergue McLaughlin</v>
      </c>
      <c r="E1197" s="3">
        <f t="shared" ca="1" si="37"/>
        <v>0.34784620614385486</v>
      </c>
      <c r="F1197" s="31" t="s">
        <v>7775</v>
      </c>
      <c r="G1197" s="3" t="str">
        <f>Dados[[#This Row],[NOME]]&amp;Dados[[#This Row],[PROVEDOR]]</f>
        <v>Mélodie@gmail.com</v>
      </c>
      <c r="H1197" s="14">
        <v>82</v>
      </c>
      <c r="I1197" s="3" t="str">
        <f>VLOOKUP(Dados[[#This Row],[PREFIXO]],DDD!A:C,2,0)</f>
        <v>Alagoas</v>
      </c>
      <c r="J1197" s="3" t="str">
        <f>VLOOKUP(Dados[[#This Row],[PREFIXO]],DDD!A:C,3,0)</f>
        <v>Nordeste</v>
      </c>
      <c r="K1197" s="3" t="str">
        <f>IF(Dados[[#This Row],[PREÇO ]]=2000,"Produto A",IF(Dados[[#This Row],[PREÇO ]]=1800,"Produto B","Produto C"))</f>
        <v>Produto B</v>
      </c>
      <c r="L1197" s="3" t="str">
        <f>IF(Dados[[#This Row],[Nº DE PARCELAS]]=1,"Boleto","Cartão de crédito")</f>
        <v>Cartão de crédito</v>
      </c>
      <c r="M1197" s="28">
        <v>1800</v>
      </c>
      <c r="N1197" s="5">
        <v>4</v>
      </c>
      <c r="O1197" s="3" t="str">
        <f>IF(Dados[[#This Row],[Nº DE PARCELAS]]=1,"À vista","À Prazo")</f>
        <v>À Prazo</v>
      </c>
      <c r="P1197" s="33">
        <v>43864</v>
      </c>
      <c r="Q1197" s="3" t="s">
        <v>7833</v>
      </c>
    </row>
    <row r="1198" spans="1:17" ht="15" customHeight="1" x14ac:dyDescent="0.25">
      <c r="A1198" s="8" t="s">
        <v>3212</v>
      </c>
      <c r="B1198" s="3" t="s">
        <v>130</v>
      </c>
      <c r="C1198" s="3" t="s">
        <v>4387</v>
      </c>
      <c r="D1198" s="3" t="str">
        <f t="shared" si="36"/>
        <v>Neise Farias Kerr</v>
      </c>
      <c r="E1198" s="3">
        <f t="shared" ca="1" si="37"/>
        <v>0.37569518488412612</v>
      </c>
      <c r="F1198" s="31" t="s">
        <v>7775</v>
      </c>
      <c r="G1198" s="3" t="str">
        <f>Dados[[#This Row],[NOME]]&amp;Dados[[#This Row],[PROVEDOR]]</f>
        <v>Neise@gmail.com</v>
      </c>
      <c r="H1198" s="14">
        <v>96</v>
      </c>
      <c r="I1198" s="3" t="str">
        <f>VLOOKUP(Dados[[#This Row],[PREFIXO]],DDD!A:C,2,0)</f>
        <v>Amapá</v>
      </c>
      <c r="J1198" s="3" t="str">
        <f>VLOOKUP(Dados[[#This Row],[PREFIXO]],DDD!A:C,3,0)</f>
        <v>Norte</v>
      </c>
      <c r="K1198" s="3" t="str">
        <f>IF(Dados[[#This Row],[PREÇO ]]=2000,"Produto A",IF(Dados[[#This Row],[PREÇO ]]=1800,"Produto B","Produto C"))</f>
        <v>Produto A</v>
      </c>
      <c r="L1198" s="3" t="str">
        <f>IF(Dados[[#This Row],[Nº DE PARCELAS]]=1,"Boleto","Cartão de crédito")</f>
        <v>Boleto</v>
      </c>
      <c r="M1198" s="28">
        <v>2000</v>
      </c>
      <c r="N1198" s="5">
        <v>1</v>
      </c>
      <c r="O1198" s="3" t="str">
        <f>IF(Dados[[#This Row],[Nº DE PARCELAS]]=1,"À vista","À Prazo")</f>
        <v>À vista</v>
      </c>
      <c r="P1198" s="33">
        <v>43864</v>
      </c>
      <c r="Q1198" s="3" t="s">
        <v>7833</v>
      </c>
    </row>
    <row r="1199" spans="1:17" ht="15" customHeight="1" x14ac:dyDescent="0.25">
      <c r="A1199" s="8" t="s">
        <v>3703</v>
      </c>
      <c r="B1199" s="3" t="s">
        <v>235</v>
      </c>
      <c r="C1199" s="3" t="s">
        <v>4372</v>
      </c>
      <c r="D1199" s="3" t="str">
        <f t="shared" si="36"/>
        <v>Sancha Monteiro Barr</v>
      </c>
      <c r="E1199" s="3">
        <f t="shared" ca="1" si="37"/>
        <v>0.45334468320688059</v>
      </c>
      <c r="F1199" s="31" t="s">
        <v>7775</v>
      </c>
      <c r="G1199" s="3" t="str">
        <f>Dados[[#This Row],[NOME]]&amp;Dados[[#This Row],[PROVEDOR]]</f>
        <v>Sancha@gmail.com</v>
      </c>
      <c r="H1199" s="14">
        <v>97</v>
      </c>
      <c r="I1199" s="3" t="str">
        <f>VLOOKUP(Dados[[#This Row],[PREFIXO]],DDD!A:C,2,0)</f>
        <v>Amazonas</v>
      </c>
      <c r="J1199" s="3" t="str">
        <f>VLOOKUP(Dados[[#This Row],[PREFIXO]],DDD!A:C,3,0)</f>
        <v>Norte</v>
      </c>
      <c r="K1199" s="3" t="str">
        <f>IF(Dados[[#This Row],[PREÇO ]]=2000,"Produto A",IF(Dados[[#This Row],[PREÇO ]]=1800,"Produto B","Produto C"))</f>
        <v>Produto C</v>
      </c>
      <c r="L1199" s="3" t="str">
        <f>IF(Dados[[#This Row],[Nº DE PARCELAS]]=1,"Boleto","Cartão de crédito")</f>
        <v>Cartão de crédito</v>
      </c>
      <c r="M1199" s="28">
        <v>1500</v>
      </c>
      <c r="N1199" s="5">
        <v>8</v>
      </c>
      <c r="O1199" s="3" t="str">
        <f>IF(Dados[[#This Row],[Nº DE PARCELAS]]=1,"À vista","À Prazo")</f>
        <v>À Prazo</v>
      </c>
      <c r="P1199" s="33">
        <v>43865</v>
      </c>
      <c r="Q1199" s="3" t="s">
        <v>7832</v>
      </c>
    </row>
    <row r="1200" spans="1:17" ht="15" customHeight="1" x14ac:dyDescent="0.25">
      <c r="A1200" s="8" t="s">
        <v>3822</v>
      </c>
      <c r="B1200" s="3" t="s">
        <v>354</v>
      </c>
      <c r="C1200" s="3" t="s">
        <v>4374</v>
      </c>
      <c r="D1200" s="3" t="str">
        <f t="shared" si="36"/>
        <v>Simara Souza Calhoun</v>
      </c>
      <c r="E1200" s="3">
        <f t="shared" ca="1" si="37"/>
        <v>0.60032981419453846</v>
      </c>
      <c r="F1200" s="31" t="s">
        <v>7776</v>
      </c>
      <c r="G1200" s="3" t="str">
        <f>Dados[[#This Row],[NOME]]&amp;Dados[[#This Row],[PROVEDOR]]</f>
        <v>Simara@yahoo.com</v>
      </c>
      <c r="H1200" s="14">
        <v>65</v>
      </c>
      <c r="I1200" s="3" t="str">
        <f>VLOOKUP(Dados[[#This Row],[PREFIXO]],DDD!A:C,2,0)</f>
        <v>Mato Grosso</v>
      </c>
      <c r="J1200" s="3" t="str">
        <f>VLOOKUP(Dados[[#This Row],[PREFIXO]],DDD!A:C,3,0)</f>
        <v>Centro-Oeste</v>
      </c>
      <c r="K1200" s="3" t="str">
        <f>IF(Dados[[#This Row],[PREÇO ]]=2000,"Produto A",IF(Dados[[#This Row],[PREÇO ]]=1800,"Produto B","Produto C"))</f>
        <v>Produto B</v>
      </c>
      <c r="L1200" s="3" t="str">
        <f>IF(Dados[[#This Row],[Nº DE PARCELAS]]=1,"Boleto","Cartão de crédito")</f>
        <v>Cartão de crédito</v>
      </c>
      <c r="M1200" s="28">
        <v>1800</v>
      </c>
      <c r="N1200" s="5">
        <v>3</v>
      </c>
      <c r="O1200" s="3" t="str">
        <f>IF(Dados[[#This Row],[Nº DE PARCELAS]]=1,"À vista","À Prazo")</f>
        <v>À Prazo</v>
      </c>
      <c r="P1200" s="33">
        <v>43865</v>
      </c>
      <c r="Q1200" s="3" t="s">
        <v>7834</v>
      </c>
    </row>
    <row r="1201" spans="1:17" ht="15" customHeight="1" x14ac:dyDescent="0.25">
      <c r="A1201" s="8" t="s">
        <v>442</v>
      </c>
      <c r="B1201" s="3" t="s">
        <v>54</v>
      </c>
      <c r="C1201" s="3" t="s">
        <v>4379</v>
      </c>
      <c r="D1201" s="3" t="str">
        <f t="shared" si="36"/>
        <v>Adeya Bernades Duncan</v>
      </c>
      <c r="E1201" s="3">
        <f t="shared" ca="1" si="37"/>
        <v>0.91826254917727057</v>
      </c>
      <c r="F1201" s="31" t="s">
        <v>7777</v>
      </c>
      <c r="G1201" s="3" t="str">
        <f>Dados[[#This Row],[NOME]]&amp;Dados[[#This Row],[PROVEDOR]]</f>
        <v>Adeya@ig.com</v>
      </c>
      <c r="H1201" s="14">
        <v>83</v>
      </c>
      <c r="I1201" s="3" t="str">
        <f>VLOOKUP(Dados[[#This Row],[PREFIXO]],DDD!A:C,2,0)</f>
        <v>Paraíba</v>
      </c>
      <c r="J1201" s="3" t="str">
        <f>VLOOKUP(Dados[[#This Row],[PREFIXO]],DDD!A:C,3,0)</f>
        <v>Nordeste</v>
      </c>
      <c r="K1201" s="3" t="str">
        <f>IF(Dados[[#This Row],[PREÇO ]]=2000,"Produto A",IF(Dados[[#This Row],[PREÇO ]]=1800,"Produto B","Produto C"))</f>
        <v>Produto A</v>
      </c>
      <c r="L1201" s="3" t="str">
        <f>IF(Dados[[#This Row],[Nº DE PARCELAS]]=1,"Boleto","Cartão de crédito")</f>
        <v>Boleto</v>
      </c>
      <c r="M1201" s="28">
        <v>2000</v>
      </c>
      <c r="N1201" s="5">
        <v>1</v>
      </c>
      <c r="O1201" s="3" t="str">
        <f>IF(Dados[[#This Row],[Nº DE PARCELAS]]=1,"À vista","À Prazo")</f>
        <v>À vista</v>
      </c>
      <c r="P1201" s="33">
        <v>43865</v>
      </c>
      <c r="Q1201" s="3" t="s">
        <v>7834</v>
      </c>
    </row>
    <row r="1202" spans="1:17" ht="15" customHeight="1" x14ac:dyDescent="0.25">
      <c r="A1202" s="8" t="s">
        <v>3979</v>
      </c>
      <c r="B1202" s="3" t="s">
        <v>125</v>
      </c>
      <c r="C1202" s="3" t="s">
        <v>4375</v>
      </c>
      <c r="D1202" s="3" t="str">
        <f t="shared" si="36"/>
        <v>Tawila Fagundes Costello</v>
      </c>
      <c r="E1202" s="3">
        <f t="shared" ca="1" si="37"/>
        <v>0.63176237409908853</v>
      </c>
      <c r="F1202" s="13" t="s">
        <v>7774</v>
      </c>
      <c r="G1202" s="3" t="str">
        <f>Dados[[#This Row],[NOME]]&amp;Dados[[#This Row],[PROVEDOR]]</f>
        <v>Tawila@hotmail.com</v>
      </c>
      <c r="H1202" s="14">
        <v>98</v>
      </c>
      <c r="I1202" s="3" t="str">
        <f>VLOOKUP(Dados[[#This Row],[PREFIXO]],DDD!A:C,2,0)</f>
        <v>Maranhão</v>
      </c>
      <c r="J1202" s="3" t="str">
        <f>VLOOKUP(Dados[[#This Row],[PREFIXO]],DDD!A:C,3,0)</f>
        <v>Nordeste</v>
      </c>
      <c r="K1202" s="3" t="str">
        <f>IF(Dados[[#This Row],[PREÇO ]]=2000,"Produto A",IF(Dados[[#This Row],[PREÇO ]]=1800,"Produto B","Produto C"))</f>
        <v>Produto A</v>
      </c>
      <c r="L1202" s="3" t="str">
        <f>IF(Dados[[#This Row],[Nº DE PARCELAS]]=1,"Boleto","Cartão de crédito")</f>
        <v>Cartão de crédito</v>
      </c>
      <c r="M1202" s="28">
        <v>2000</v>
      </c>
      <c r="N1202" s="5">
        <v>2</v>
      </c>
      <c r="O1202" s="3" t="str">
        <f>IF(Dados[[#This Row],[Nº DE PARCELAS]]=1,"À vista","À Prazo")</f>
        <v>À Prazo</v>
      </c>
      <c r="P1202" s="33">
        <v>43866</v>
      </c>
      <c r="Q1202" s="3" t="s">
        <v>7832</v>
      </c>
    </row>
    <row r="1203" spans="1:17" ht="15" customHeight="1" x14ac:dyDescent="0.25">
      <c r="A1203" s="8" t="s">
        <v>4191</v>
      </c>
      <c r="B1203" s="3" t="s">
        <v>337</v>
      </c>
      <c r="C1203" s="3" t="s">
        <v>4391</v>
      </c>
      <c r="D1203" s="3" t="str">
        <f t="shared" si="36"/>
        <v>Wenni Santarrosa Montgomery</v>
      </c>
      <c r="E1203" s="3">
        <f t="shared" ca="1" si="37"/>
        <v>0.6650987883491819</v>
      </c>
      <c r="F1203" s="31" t="s">
        <v>7775</v>
      </c>
      <c r="G1203" s="3" t="str">
        <f>Dados[[#This Row],[NOME]]&amp;Dados[[#This Row],[PROVEDOR]]</f>
        <v>Wenni@gmail.com</v>
      </c>
      <c r="H1203" s="14">
        <v>84</v>
      </c>
      <c r="I1203" s="3" t="str">
        <f>VLOOKUP(Dados[[#This Row],[PREFIXO]],DDD!A:C,2,0)</f>
        <v>Rio Grande do Norte</v>
      </c>
      <c r="J1203" s="3" t="str">
        <f>VLOOKUP(Dados[[#This Row],[PREFIXO]],DDD!A:C,3,0)</f>
        <v>Nordeste</v>
      </c>
      <c r="K1203" s="3" t="str">
        <f>IF(Dados[[#This Row],[PREÇO ]]=2000,"Produto A",IF(Dados[[#This Row],[PREÇO ]]=1800,"Produto B","Produto C"))</f>
        <v>Produto C</v>
      </c>
      <c r="L1203" s="3" t="str">
        <f>IF(Dados[[#This Row],[Nº DE PARCELAS]]=1,"Boleto","Cartão de crédito")</f>
        <v>Cartão de crédito</v>
      </c>
      <c r="M1203" s="28">
        <v>1500</v>
      </c>
      <c r="N1203" s="5">
        <v>10</v>
      </c>
      <c r="O1203" s="3" t="str">
        <f>IF(Dados[[#This Row],[Nº DE PARCELAS]]=1,"À vista","À Prazo")</f>
        <v>À Prazo</v>
      </c>
      <c r="P1203" s="33">
        <v>43866</v>
      </c>
      <c r="Q1203" s="3" t="s">
        <v>7834</v>
      </c>
    </row>
    <row r="1204" spans="1:17" ht="15" customHeight="1" x14ac:dyDescent="0.25">
      <c r="A1204" s="8" t="s">
        <v>2629</v>
      </c>
      <c r="B1204" s="3" t="s">
        <v>316</v>
      </c>
      <c r="C1204" s="3" t="s">
        <v>4386</v>
      </c>
      <c r="D1204" s="3" t="str">
        <f t="shared" si="36"/>
        <v>Libânia Reis Higgins</v>
      </c>
      <c r="E1204" s="3">
        <f t="shared" ca="1" si="37"/>
        <v>0.80003572350648289</v>
      </c>
      <c r="F1204" s="31" t="s">
        <v>7775</v>
      </c>
      <c r="G1204" s="3" t="str">
        <f>Dados[[#This Row],[NOME]]&amp;Dados[[#This Row],[PROVEDOR]]</f>
        <v>Libânia@gmail.com</v>
      </c>
      <c r="H1204" s="14">
        <v>66</v>
      </c>
      <c r="I1204" s="3" t="str">
        <f>VLOOKUP(Dados[[#This Row],[PREFIXO]],DDD!A:C,2,0)</f>
        <v>Mato Grosso</v>
      </c>
      <c r="J1204" s="3" t="str">
        <f>VLOOKUP(Dados[[#This Row],[PREFIXO]],DDD!A:C,3,0)</f>
        <v>Centro-Oeste</v>
      </c>
      <c r="K1204" s="3" t="str">
        <f>IF(Dados[[#This Row],[PREÇO ]]=2000,"Produto A",IF(Dados[[#This Row],[PREÇO ]]=1800,"Produto B","Produto C"))</f>
        <v>Produto A</v>
      </c>
      <c r="L1204" s="3" t="str">
        <f>IF(Dados[[#This Row],[Nº DE PARCELAS]]=1,"Boleto","Cartão de crédito")</f>
        <v>Boleto</v>
      </c>
      <c r="M1204" s="28">
        <v>2000</v>
      </c>
      <c r="N1204" s="5">
        <v>1</v>
      </c>
      <c r="O1204" s="3" t="str">
        <f>IF(Dados[[#This Row],[Nº DE PARCELAS]]=1,"À vista","À Prazo")</f>
        <v>À vista</v>
      </c>
      <c r="P1204" s="33">
        <v>43866</v>
      </c>
      <c r="Q1204" s="3" t="s">
        <v>7834</v>
      </c>
    </row>
    <row r="1205" spans="1:17" ht="15" customHeight="1" x14ac:dyDescent="0.25">
      <c r="A1205" s="8" t="s">
        <v>1102</v>
      </c>
      <c r="B1205" s="3" t="s">
        <v>330</v>
      </c>
      <c r="C1205" s="3" t="s">
        <v>4378</v>
      </c>
      <c r="D1205" s="3" t="str">
        <f t="shared" si="36"/>
        <v>Chin Sampaulo Dempsey</v>
      </c>
      <c r="E1205" s="3">
        <f t="shared" ca="1" si="37"/>
        <v>0.53726822311340738</v>
      </c>
      <c r="F1205" s="31" t="s">
        <v>7776</v>
      </c>
      <c r="G1205" s="3" t="str">
        <f>Dados[[#This Row],[NOME]]&amp;Dados[[#This Row],[PROVEDOR]]</f>
        <v>Chin@yahoo.com</v>
      </c>
      <c r="H1205" s="14">
        <v>85</v>
      </c>
      <c r="I1205" s="3" t="str">
        <f>VLOOKUP(Dados[[#This Row],[PREFIXO]],DDD!A:C,2,0)</f>
        <v>Ceará</v>
      </c>
      <c r="J1205" s="3" t="str">
        <f>VLOOKUP(Dados[[#This Row],[PREFIXO]],DDD!A:C,3,0)</f>
        <v>Nordeste</v>
      </c>
      <c r="K1205" s="3" t="str">
        <f>IF(Dados[[#This Row],[PREÇO ]]=2000,"Produto A",IF(Dados[[#This Row],[PREÇO ]]=1800,"Produto B","Produto C"))</f>
        <v>Produto B</v>
      </c>
      <c r="L1205" s="3" t="str">
        <f>IF(Dados[[#This Row],[Nº DE PARCELAS]]=1,"Boleto","Cartão de crédito")</f>
        <v>Cartão de crédito</v>
      </c>
      <c r="M1205" s="28">
        <v>1800</v>
      </c>
      <c r="N1205" s="5">
        <v>5</v>
      </c>
      <c r="O1205" s="3" t="str">
        <f>IF(Dados[[#This Row],[Nº DE PARCELAS]]=1,"À vista","À Prazo")</f>
        <v>À Prazo</v>
      </c>
      <c r="P1205" s="33">
        <v>43867</v>
      </c>
      <c r="Q1205" s="3" t="s">
        <v>7833</v>
      </c>
    </row>
    <row r="1206" spans="1:17" ht="15" customHeight="1" x14ac:dyDescent="0.25">
      <c r="A1206" s="8" t="s">
        <v>1706</v>
      </c>
      <c r="B1206" s="3" t="s">
        <v>164</v>
      </c>
      <c r="C1206" s="3" t="s">
        <v>4398</v>
      </c>
      <c r="D1206" s="3" t="str">
        <f t="shared" si="36"/>
        <v>Gara Gouveia Ramsey</v>
      </c>
      <c r="E1206" s="3">
        <f t="shared" ca="1" si="37"/>
        <v>0.72279517254853498</v>
      </c>
      <c r="F1206" s="31" t="s">
        <v>7775</v>
      </c>
      <c r="G1206" s="3" t="str">
        <f>Dados[[#This Row],[NOME]]&amp;Dados[[#This Row],[PROVEDOR]]</f>
        <v>Gara@gmail.com</v>
      </c>
      <c r="H1206" s="14">
        <v>67</v>
      </c>
      <c r="I1206" s="3" t="str">
        <f>VLOOKUP(Dados[[#This Row],[PREFIXO]],DDD!A:C,2,0)</f>
        <v>Mato Grosso do Sul</v>
      </c>
      <c r="J1206" s="3" t="str">
        <f>VLOOKUP(Dados[[#This Row],[PREFIXO]],DDD!A:C,3,0)</f>
        <v>Centro-Oeste</v>
      </c>
      <c r="K1206" s="3" t="str">
        <f>IF(Dados[[#This Row],[PREÇO ]]=2000,"Produto A",IF(Dados[[#This Row],[PREÇO ]]=1800,"Produto B","Produto C"))</f>
        <v>Produto A</v>
      </c>
      <c r="L1206" s="3" t="str">
        <f>IF(Dados[[#This Row],[Nº DE PARCELAS]]=1,"Boleto","Cartão de crédito")</f>
        <v>Boleto</v>
      </c>
      <c r="M1206" s="28">
        <v>2000</v>
      </c>
      <c r="N1206" s="5">
        <v>1</v>
      </c>
      <c r="O1206" s="3" t="str">
        <f>IF(Dados[[#This Row],[Nº DE PARCELAS]]=1,"À vista","À Prazo")</f>
        <v>À vista</v>
      </c>
      <c r="P1206" s="33">
        <v>43867</v>
      </c>
      <c r="Q1206" s="3" t="s">
        <v>7833</v>
      </c>
    </row>
    <row r="1207" spans="1:17" ht="15" customHeight="1" x14ac:dyDescent="0.25">
      <c r="A1207" s="8" t="s">
        <v>1902</v>
      </c>
      <c r="B1207" s="3" t="s">
        <v>360</v>
      </c>
      <c r="C1207" s="3" t="s">
        <v>4399</v>
      </c>
      <c r="D1207" s="3" t="str">
        <f t="shared" si="36"/>
        <v>Humaira Teles Reese</v>
      </c>
      <c r="E1207" s="3">
        <f t="shared" ca="1" si="37"/>
        <v>0.29111775577430643</v>
      </c>
      <c r="F1207" s="13" t="s">
        <v>7774</v>
      </c>
      <c r="G1207" s="3" t="str">
        <f>Dados[[#This Row],[NOME]]&amp;Dados[[#This Row],[PROVEDOR]]</f>
        <v>Humaira@hotmail.com</v>
      </c>
      <c r="H1207" s="14">
        <v>99</v>
      </c>
      <c r="I1207" s="3" t="str">
        <f>VLOOKUP(Dados[[#This Row],[PREFIXO]],DDD!A:C,2,0)</f>
        <v>Maranhão</v>
      </c>
      <c r="J1207" s="3" t="str">
        <f>VLOOKUP(Dados[[#This Row],[PREFIXO]],DDD!A:C,3,0)</f>
        <v>Nordeste</v>
      </c>
      <c r="K1207" s="3" t="str">
        <f>IF(Dados[[#This Row],[PREÇO ]]=2000,"Produto A",IF(Dados[[#This Row],[PREÇO ]]=1800,"Produto B","Produto C"))</f>
        <v>Produto A</v>
      </c>
      <c r="L1207" s="3" t="str">
        <f>IF(Dados[[#This Row],[Nº DE PARCELAS]]=1,"Boleto","Cartão de crédito")</f>
        <v>Boleto</v>
      </c>
      <c r="M1207" s="28">
        <v>2000</v>
      </c>
      <c r="N1207" s="5">
        <v>1</v>
      </c>
      <c r="O1207" s="3" t="str">
        <f>IF(Dados[[#This Row],[Nº DE PARCELAS]]=1,"À vista","À Prazo")</f>
        <v>À vista</v>
      </c>
      <c r="P1207" s="33">
        <v>43867</v>
      </c>
      <c r="Q1207" s="3" t="s">
        <v>7831</v>
      </c>
    </row>
    <row r="1208" spans="1:17" ht="15" customHeight="1" x14ac:dyDescent="0.25">
      <c r="A1208" s="8" t="s">
        <v>880</v>
      </c>
      <c r="B1208" s="3" t="s">
        <v>107</v>
      </c>
      <c r="C1208" s="3" t="s">
        <v>4388</v>
      </c>
      <c r="D1208" s="3" t="str">
        <f t="shared" si="36"/>
        <v>Ayanna Cunha Lynch</v>
      </c>
      <c r="E1208" s="3">
        <f t="shared" ca="1" si="37"/>
        <v>0.28306319962466786</v>
      </c>
      <c r="F1208" s="31" t="s">
        <v>7775</v>
      </c>
      <c r="G1208" s="3" t="str">
        <f>Dados[[#This Row],[NOME]]&amp;Dados[[#This Row],[PROVEDOR]]</f>
        <v>Ayanna@gmail.com</v>
      </c>
      <c r="H1208" s="14">
        <v>68</v>
      </c>
      <c r="I1208" s="3" t="str">
        <f>VLOOKUP(Dados[[#This Row],[PREFIXO]],DDD!A:C,2,0)</f>
        <v>Acre</v>
      </c>
      <c r="J1208" s="3" t="str">
        <f>VLOOKUP(Dados[[#This Row],[PREFIXO]],DDD!A:C,3,0)</f>
        <v>Norte</v>
      </c>
      <c r="K1208" s="3" t="str">
        <f>IF(Dados[[#This Row],[PREÇO ]]=2000,"Produto A",IF(Dados[[#This Row],[PREÇO ]]=1800,"Produto B","Produto C"))</f>
        <v>Produto B</v>
      </c>
      <c r="L1208" s="3" t="str">
        <f>IF(Dados[[#This Row],[Nº DE PARCELAS]]=1,"Boleto","Cartão de crédito")</f>
        <v>Cartão de crédito</v>
      </c>
      <c r="M1208" s="28">
        <v>1800</v>
      </c>
      <c r="N1208" s="5">
        <v>3</v>
      </c>
      <c r="O1208" s="3" t="str">
        <f>IF(Dados[[#This Row],[Nº DE PARCELAS]]=1,"À vista","À Prazo")</f>
        <v>À Prazo</v>
      </c>
      <c r="P1208" s="33">
        <v>43868</v>
      </c>
      <c r="Q1208" s="3" t="s">
        <v>7834</v>
      </c>
    </row>
    <row r="1209" spans="1:17" ht="15" customHeight="1" x14ac:dyDescent="0.25">
      <c r="A1209" s="8" t="s">
        <v>1243</v>
      </c>
      <c r="B1209" s="3" t="s">
        <v>86</v>
      </c>
      <c r="C1209" s="3" t="s">
        <v>4402</v>
      </c>
      <c r="D1209" s="3" t="str">
        <f t="shared" si="36"/>
        <v>Dária Carneiro Sinclair</v>
      </c>
      <c r="E1209" s="3">
        <f t="shared" ca="1" si="37"/>
        <v>0.96784707108182699</v>
      </c>
      <c r="F1209" s="13" t="s">
        <v>7774</v>
      </c>
      <c r="G1209" s="3" t="str">
        <f>Dados[[#This Row],[NOME]]&amp;Dados[[#This Row],[PROVEDOR]]</f>
        <v>Dária@hotmail.com</v>
      </c>
      <c r="H1209" s="14">
        <v>11</v>
      </c>
      <c r="I1209" s="3" t="str">
        <f>VLOOKUP(Dados[[#This Row],[PREFIXO]],DDD!A:C,2,0)</f>
        <v>São Paulo</v>
      </c>
      <c r="J1209" s="3" t="str">
        <f>VLOOKUP(Dados[[#This Row],[PREFIXO]],DDD!A:C,3,0)</f>
        <v>Sudeste</v>
      </c>
      <c r="K1209" s="3" t="str">
        <f>IF(Dados[[#This Row],[PREÇO ]]=2000,"Produto A",IF(Dados[[#This Row],[PREÇO ]]=1800,"Produto B","Produto C"))</f>
        <v>Produto B</v>
      </c>
      <c r="L1209" s="3" t="str">
        <f>IF(Dados[[#This Row],[Nº DE PARCELAS]]=1,"Boleto","Cartão de crédito")</f>
        <v>Cartão de crédito</v>
      </c>
      <c r="M1209" s="28">
        <v>1800</v>
      </c>
      <c r="N1209" s="5">
        <v>7</v>
      </c>
      <c r="O1209" s="3" t="str">
        <f>IF(Dados[[#This Row],[Nº DE PARCELAS]]=1,"À vista","À Prazo")</f>
        <v>À Prazo</v>
      </c>
      <c r="P1209" s="33">
        <v>43868</v>
      </c>
      <c r="Q1209" s="3" t="s">
        <v>7834</v>
      </c>
    </row>
    <row r="1210" spans="1:17" ht="15" customHeight="1" x14ac:dyDescent="0.25">
      <c r="A1210" s="8" t="s">
        <v>4171</v>
      </c>
      <c r="B1210" s="3" t="s">
        <v>317</v>
      </c>
      <c r="C1210" s="3" t="s">
        <v>4372</v>
      </c>
      <c r="D1210" s="3" t="str">
        <f t="shared" si="36"/>
        <v>Vlada Resende Barr</v>
      </c>
      <c r="E1210" s="3">
        <f t="shared" ca="1" si="37"/>
        <v>8.0995114681480462E-2</v>
      </c>
      <c r="F1210" s="31" t="s">
        <v>7775</v>
      </c>
      <c r="G1210" s="3" t="str">
        <f>Dados[[#This Row],[NOME]]&amp;Dados[[#This Row],[PROVEDOR]]</f>
        <v>Vlada@gmail.com</v>
      </c>
      <c r="H1210" s="14">
        <v>86</v>
      </c>
      <c r="I1210" s="3" t="str">
        <f>VLOOKUP(Dados[[#This Row],[PREFIXO]],DDD!A:C,2,0)</f>
        <v>Piauí</v>
      </c>
      <c r="J1210" s="3" t="str">
        <f>VLOOKUP(Dados[[#This Row],[PREFIXO]],DDD!A:C,3,0)</f>
        <v>Nordeste</v>
      </c>
      <c r="K1210" s="3" t="str">
        <f>IF(Dados[[#This Row],[PREÇO ]]=2000,"Produto A",IF(Dados[[#This Row],[PREÇO ]]=1800,"Produto B","Produto C"))</f>
        <v>Produto B</v>
      </c>
      <c r="L1210" s="3" t="str">
        <f>IF(Dados[[#This Row],[Nº DE PARCELAS]]=1,"Boleto","Cartão de crédito")</f>
        <v>Cartão de crédito</v>
      </c>
      <c r="M1210" s="28">
        <v>1800</v>
      </c>
      <c r="N1210" s="5">
        <v>3</v>
      </c>
      <c r="O1210" s="3" t="str">
        <f>IF(Dados[[#This Row],[Nº DE PARCELAS]]=1,"À vista","À Prazo")</f>
        <v>À Prazo</v>
      </c>
      <c r="P1210" s="33">
        <v>43868</v>
      </c>
      <c r="Q1210" s="3" t="s">
        <v>7834</v>
      </c>
    </row>
    <row r="1211" spans="1:17" ht="15" customHeight="1" x14ac:dyDescent="0.25">
      <c r="A1211" s="8" t="s">
        <v>2164</v>
      </c>
      <c r="B1211" s="3" t="s">
        <v>236</v>
      </c>
      <c r="C1211" s="3" t="s">
        <v>4388</v>
      </c>
      <c r="D1211" s="3" t="str">
        <f t="shared" si="36"/>
        <v>Joanna Moraes Lynch</v>
      </c>
      <c r="E1211" s="3">
        <f t="shared" ca="1" si="37"/>
        <v>0.38306119138561734</v>
      </c>
      <c r="F1211" s="31" t="s">
        <v>7775</v>
      </c>
      <c r="G1211" s="3" t="str">
        <f>Dados[[#This Row],[NOME]]&amp;Dados[[#This Row],[PROVEDOR]]</f>
        <v>Joanna@gmail.com</v>
      </c>
      <c r="H1211" s="14">
        <v>69</v>
      </c>
      <c r="I1211" s="3" t="str">
        <f>VLOOKUP(Dados[[#This Row],[PREFIXO]],DDD!A:C,2,0)</f>
        <v>Rondônia</v>
      </c>
      <c r="J1211" s="3" t="str">
        <f>VLOOKUP(Dados[[#This Row],[PREFIXO]],DDD!A:C,3,0)</f>
        <v>Norte</v>
      </c>
      <c r="K1211" s="3" t="str">
        <f>IF(Dados[[#This Row],[PREÇO ]]=2000,"Produto A",IF(Dados[[#This Row],[PREÇO ]]=1800,"Produto B","Produto C"))</f>
        <v>Produto C</v>
      </c>
      <c r="L1211" s="3" t="str">
        <f>IF(Dados[[#This Row],[Nº DE PARCELAS]]=1,"Boleto","Cartão de crédito")</f>
        <v>Cartão de crédito</v>
      </c>
      <c r="M1211" s="28">
        <v>1500</v>
      </c>
      <c r="N1211" s="5">
        <v>10</v>
      </c>
      <c r="O1211" s="3" t="str">
        <f>IF(Dados[[#This Row],[Nº DE PARCELAS]]=1,"À vista","À Prazo")</f>
        <v>À Prazo</v>
      </c>
      <c r="P1211" s="33">
        <v>43869</v>
      </c>
      <c r="Q1211" s="3" t="s">
        <v>7834</v>
      </c>
    </row>
    <row r="1212" spans="1:17" ht="15" customHeight="1" x14ac:dyDescent="0.25">
      <c r="A1212" s="8" t="s">
        <v>4289</v>
      </c>
      <c r="B1212" s="3" t="s">
        <v>49</v>
      </c>
      <c r="C1212" s="3" t="s">
        <v>4373</v>
      </c>
      <c r="D1212" s="3" t="str">
        <f t="shared" si="36"/>
        <v>Ysys Barroso Conway</v>
      </c>
      <c r="E1212" s="3">
        <f t="shared" ca="1" si="37"/>
        <v>0.99481119445688571</v>
      </c>
      <c r="F1212" s="31" t="s">
        <v>7777</v>
      </c>
      <c r="G1212" s="3" t="str">
        <f>Dados[[#This Row],[NOME]]&amp;Dados[[#This Row],[PROVEDOR]]</f>
        <v>Ysys@ig.com</v>
      </c>
      <c r="H1212" s="14">
        <v>12</v>
      </c>
      <c r="I1212" s="3" t="str">
        <f>VLOOKUP(Dados[[#This Row],[PREFIXO]],DDD!A:C,2,0)</f>
        <v>São Paulo</v>
      </c>
      <c r="J1212" s="3" t="str">
        <f>VLOOKUP(Dados[[#This Row],[PREFIXO]],DDD!A:C,3,0)</f>
        <v>Sudeste</v>
      </c>
      <c r="K1212" s="3" t="str">
        <f>IF(Dados[[#This Row],[PREÇO ]]=2000,"Produto A",IF(Dados[[#This Row],[PREÇO ]]=1800,"Produto B","Produto C"))</f>
        <v>Produto A</v>
      </c>
      <c r="L1212" s="3" t="str">
        <f>IF(Dados[[#This Row],[Nº DE PARCELAS]]=1,"Boleto","Cartão de crédito")</f>
        <v>Boleto</v>
      </c>
      <c r="M1212" s="28">
        <v>2000</v>
      </c>
      <c r="N1212" s="5">
        <v>1</v>
      </c>
      <c r="O1212" s="3" t="str">
        <f>IF(Dados[[#This Row],[Nº DE PARCELAS]]=1,"À vista","À Prazo")</f>
        <v>À vista</v>
      </c>
      <c r="P1212" s="33">
        <v>43869</v>
      </c>
      <c r="Q1212" s="3" t="s">
        <v>7831</v>
      </c>
    </row>
    <row r="1213" spans="1:17" ht="15" customHeight="1" x14ac:dyDescent="0.25">
      <c r="A1213" s="8" t="s">
        <v>4312</v>
      </c>
      <c r="B1213" s="3" t="s">
        <v>72</v>
      </c>
      <c r="C1213" s="3" t="s">
        <v>4395</v>
      </c>
      <c r="D1213" s="3" t="str">
        <f t="shared" si="36"/>
        <v>Zaíne Bruscato Stack</v>
      </c>
      <c r="E1213" s="3">
        <f t="shared" ca="1" si="37"/>
        <v>0.12280821903583239</v>
      </c>
      <c r="F1213" s="31" t="s">
        <v>7775</v>
      </c>
      <c r="G1213" s="3" t="str">
        <f>Dados[[#This Row],[NOME]]&amp;Dados[[#This Row],[PROVEDOR]]</f>
        <v>Zaíne@gmail.com</v>
      </c>
      <c r="H1213" s="14">
        <v>87</v>
      </c>
      <c r="I1213" s="3" t="str">
        <f>VLOOKUP(Dados[[#This Row],[PREFIXO]],DDD!A:C,2,0)</f>
        <v>Pernambuco</v>
      </c>
      <c r="J1213" s="3" t="str">
        <f>VLOOKUP(Dados[[#This Row],[PREFIXO]],DDD!A:C,3,0)</f>
        <v>Nordeste</v>
      </c>
      <c r="K1213" s="3" t="str">
        <f>IF(Dados[[#This Row],[PREÇO ]]=2000,"Produto A",IF(Dados[[#This Row],[PREÇO ]]=1800,"Produto B","Produto C"))</f>
        <v>Produto C</v>
      </c>
      <c r="L1213" s="3" t="str">
        <f>IF(Dados[[#This Row],[Nº DE PARCELAS]]=1,"Boleto","Cartão de crédito")</f>
        <v>Cartão de crédito</v>
      </c>
      <c r="M1213" s="28">
        <v>1500</v>
      </c>
      <c r="N1213" s="5">
        <v>10</v>
      </c>
      <c r="O1213" s="3" t="str">
        <f>IF(Dados[[#This Row],[Nº DE PARCELAS]]=1,"À vista","À Prazo")</f>
        <v>À Prazo</v>
      </c>
      <c r="P1213" s="33">
        <v>43869</v>
      </c>
      <c r="Q1213" s="3" t="s">
        <v>7834</v>
      </c>
    </row>
    <row r="1214" spans="1:17" ht="15" customHeight="1" x14ac:dyDescent="0.25">
      <c r="A1214" s="8" t="s">
        <v>3364</v>
      </c>
      <c r="B1214" s="3" t="s">
        <v>282</v>
      </c>
      <c r="C1214" s="3" t="s">
        <v>4379</v>
      </c>
      <c r="D1214" s="3" t="str">
        <f t="shared" si="36"/>
        <v>Omya Pellegrini Duncan</v>
      </c>
      <c r="E1214" s="3">
        <f t="shared" ca="1" si="37"/>
        <v>0.57325424412904658</v>
      </c>
      <c r="F1214" s="31" t="s">
        <v>7775</v>
      </c>
      <c r="G1214" s="3" t="str">
        <f>Dados[[#This Row],[NOME]]&amp;Dados[[#This Row],[PROVEDOR]]</f>
        <v>Omya@gmail.com</v>
      </c>
      <c r="H1214" s="14">
        <v>88</v>
      </c>
      <c r="I1214" s="3" t="str">
        <f>VLOOKUP(Dados[[#This Row],[PREFIXO]],DDD!A:C,2,0)</f>
        <v>Ceará</v>
      </c>
      <c r="J1214" s="3" t="str">
        <f>VLOOKUP(Dados[[#This Row],[PREFIXO]],DDD!A:C,3,0)</f>
        <v>Nordeste</v>
      </c>
      <c r="K1214" s="3" t="str">
        <f>IF(Dados[[#This Row],[PREÇO ]]=2000,"Produto A",IF(Dados[[#This Row],[PREÇO ]]=1800,"Produto B","Produto C"))</f>
        <v>Produto C</v>
      </c>
      <c r="L1214" s="3" t="str">
        <f>IF(Dados[[#This Row],[Nº DE PARCELAS]]=1,"Boleto","Cartão de crédito")</f>
        <v>Cartão de crédito</v>
      </c>
      <c r="M1214" s="28">
        <v>1500</v>
      </c>
      <c r="N1214" s="5">
        <v>8</v>
      </c>
      <c r="O1214" s="3" t="str">
        <f>IF(Dados[[#This Row],[Nº DE PARCELAS]]=1,"À vista","À Prazo")</f>
        <v>À Prazo</v>
      </c>
      <c r="P1214" s="33">
        <v>43870</v>
      </c>
      <c r="Q1214" s="3" t="s">
        <v>7832</v>
      </c>
    </row>
    <row r="1215" spans="1:17" ht="15" customHeight="1" x14ac:dyDescent="0.25">
      <c r="A1215" s="8" t="s">
        <v>3299</v>
      </c>
      <c r="B1215" s="3" t="s">
        <v>217</v>
      </c>
      <c r="C1215" s="3" t="s">
        <v>4396</v>
      </c>
      <c r="D1215" s="3" t="str">
        <f t="shared" si="36"/>
        <v>Nkula Martins Pollock</v>
      </c>
      <c r="E1215" s="3">
        <f t="shared" ca="1" si="37"/>
        <v>0.92901051331536755</v>
      </c>
      <c r="F1215" s="13" t="s">
        <v>7774</v>
      </c>
      <c r="G1215" s="3" t="str">
        <f>Dados[[#This Row],[NOME]]&amp;Dados[[#This Row],[PROVEDOR]]</f>
        <v>Nkula@hotmail.com</v>
      </c>
      <c r="H1215" s="14">
        <v>71</v>
      </c>
      <c r="I1215" s="3" t="str">
        <f>VLOOKUP(Dados[[#This Row],[PREFIXO]],DDD!A:C,2,0)</f>
        <v>Bahia</v>
      </c>
      <c r="J1215" s="3" t="str">
        <f>VLOOKUP(Dados[[#This Row],[PREFIXO]],DDD!A:C,3,0)</f>
        <v>Nordeste</v>
      </c>
      <c r="K1215" s="3" t="str">
        <f>IF(Dados[[#This Row],[PREÇO ]]=2000,"Produto A",IF(Dados[[#This Row],[PREÇO ]]=1800,"Produto B","Produto C"))</f>
        <v>Produto B</v>
      </c>
      <c r="L1215" s="3" t="str">
        <f>IF(Dados[[#This Row],[Nº DE PARCELAS]]=1,"Boleto","Cartão de crédito")</f>
        <v>Cartão de crédito</v>
      </c>
      <c r="M1215" s="28">
        <v>1800</v>
      </c>
      <c r="N1215" s="5">
        <v>7</v>
      </c>
      <c r="O1215" s="3" t="str">
        <f>IF(Dados[[#This Row],[Nº DE PARCELAS]]=1,"À vista","À Prazo")</f>
        <v>À Prazo</v>
      </c>
      <c r="P1215" s="33">
        <v>43870</v>
      </c>
      <c r="Q1215" s="3" t="s">
        <v>7833</v>
      </c>
    </row>
    <row r="1216" spans="1:17" ht="15" customHeight="1" x14ac:dyDescent="0.25">
      <c r="A1216" s="8" t="s">
        <v>2802</v>
      </c>
      <c r="B1216" s="3" t="s">
        <v>105</v>
      </c>
      <c r="C1216" s="3" t="s">
        <v>4404</v>
      </c>
      <c r="D1216" s="3" t="str">
        <f t="shared" si="36"/>
        <v>Maddalena Couto Vaughn</v>
      </c>
      <c r="E1216" s="3">
        <f t="shared" ca="1" si="37"/>
        <v>0.13102951063426349</v>
      </c>
      <c r="F1216" s="31" t="s">
        <v>7776</v>
      </c>
      <c r="G1216" s="3" t="str">
        <f>Dados[[#This Row],[NOME]]&amp;Dados[[#This Row],[PROVEDOR]]</f>
        <v>Maddalena@yahoo.com</v>
      </c>
      <c r="H1216" s="14">
        <v>13</v>
      </c>
      <c r="I1216" s="3" t="str">
        <f>VLOOKUP(Dados[[#This Row],[PREFIXO]],DDD!A:C,2,0)</f>
        <v>São Paulo</v>
      </c>
      <c r="J1216" s="3" t="str">
        <f>VLOOKUP(Dados[[#This Row],[PREFIXO]],DDD!A:C,3,0)</f>
        <v>Sudeste</v>
      </c>
      <c r="K1216" s="3" t="str">
        <f>IF(Dados[[#This Row],[PREÇO ]]=2000,"Produto A",IF(Dados[[#This Row],[PREÇO ]]=1800,"Produto B","Produto C"))</f>
        <v>Produto B</v>
      </c>
      <c r="L1216" s="3" t="str">
        <f>IF(Dados[[#This Row],[Nº DE PARCELAS]]=1,"Boleto","Cartão de crédito")</f>
        <v>Cartão de crédito</v>
      </c>
      <c r="M1216" s="28">
        <v>1800</v>
      </c>
      <c r="N1216" s="5">
        <v>6</v>
      </c>
      <c r="O1216" s="3" t="str">
        <f>IF(Dados[[#This Row],[Nº DE PARCELAS]]=1,"À vista","À Prazo")</f>
        <v>À Prazo</v>
      </c>
      <c r="P1216" s="33">
        <v>43870</v>
      </c>
      <c r="Q1216" s="3" t="s">
        <v>7831</v>
      </c>
    </row>
    <row r="1217" spans="1:17" ht="15" customHeight="1" x14ac:dyDescent="0.25">
      <c r="A1217" s="8" t="s">
        <v>2608</v>
      </c>
      <c r="B1217" s="3" t="s">
        <v>295</v>
      </c>
      <c r="C1217" s="3" t="s">
        <v>4403</v>
      </c>
      <c r="D1217" s="3" t="str">
        <f t="shared" si="36"/>
        <v>Letizia Pinto Walsh</v>
      </c>
      <c r="E1217" s="3">
        <f t="shared" ca="1" si="37"/>
        <v>0.30584026728545843</v>
      </c>
      <c r="F1217" s="31" t="s">
        <v>7775</v>
      </c>
      <c r="G1217" s="3" t="str">
        <f>Dados[[#This Row],[NOME]]&amp;Dados[[#This Row],[PROVEDOR]]</f>
        <v>Letizia@gmail.com</v>
      </c>
      <c r="H1217" s="14">
        <v>73</v>
      </c>
      <c r="I1217" s="3" t="str">
        <f>VLOOKUP(Dados[[#This Row],[PREFIXO]],DDD!A:C,2,0)</f>
        <v>Bahia</v>
      </c>
      <c r="J1217" s="3" t="str">
        <f>VLOOKUP(Dados[[#This Row],[PREFIXO]],DDD!A:C,3,0)</f>
        <v>Nordeste</v>
      </c>
      <c r="K1217" s="3" t="str">
        <f>IF(Dados[[#This Row],[PREÇO ]]=2000,"Produto A",IF(Dados[[#This Row],[PREÇO ]]=1800,"Produto B","Produto C"))</f>
        <v>Produto B</v>
      </c>
      <c r="L1217" s="3" t="str">
        <f>IF(Dados[[#This Row],[Nº DE PARCELAS]]=1,"Boleto","Cartão de crédito")</f>
        <v>Cartão de crédito</v>
      </c>
      <c r="M1217" s="28">
        <v>1800</v>
      </c>
      <c r="N1217" s="5">
        <v>6</v>
      </c>
      <c r="O1217" s="3" t="str">
        <f>IF(Dados[[#This Row],[Nº DE PARCELAS]]=1,"À vista","À Prazo")</f>
        <v>À Prazo</v>
      </c>
      <c r="P1217" s="33">
        <v>43871</v>
      </c>
      <c r="Q1217" s="3" t="s">
        <v>7834</v>
      </c>
    </row>
    <row r="1218" spans="1:17" ht="15" customHeight="1" x14ac:dyDescent="0.25">
      <c r="A1218" s="8" t="s">
        <v>4076</v>
      </c>
      <c r="B1218" s="3" t="s">
        <v>222</v>
      </c>
      <c r="C1218" s="3" t="s">
        <v>4393</v>
      </c>
      <c r="D1218" s="3" t="str">
        <f t="shared" ref="D1218:D1281" si="38">A1218&amp;" "&amp;B1218&amp;" "&amp;C1218</f>
        <v>Umaiza Médici O’Hara</v>
      </c>
      <c r="E1218" s="3">
        <f t="shared" ref="E1218:E1281" ca="1" si="39">RAND()</f>
        <v>0.72969043361877073</v>
      </c>
      <c r="F1218" s="31" t="s">
        <v>7775</v>
      </c>
      <c r="G1218" s="3" t="str">
        <f>Dados[[#This Row],[NOME]]&amp;Dados[[#This Row],[PROVEDOR]]</f>
        <v>Umaiza@gmail.com</v>
      </c>
      <c r="H1218" s="14">
        <v>14</v>
      </c>
      <c r="I1218" s="3" t="str">
        <f>VLOOKUP(Dados[[#This Row],[PREFIXO]],DDD!A:C,2,0)</f>
        <v>São Paulo</v>
      </c>
      <c r="J1218" s="3" t="str">
        <f>VLOOKUP(Dados[[#This Row],[PREFIXO]],DDD!A:C,3,0)</f>
        <v>Sudeste</v>
      </c>
      <c r="K1218" s="3" t="str">
        <f>IF(Dados[[#This Row],[PREÇO ]]=2000,"Produto A",IF(Dados[[#This Row],[PREÇO ]]=1800,"Produto B","Produto C"))</f>
        <v>Produto B</v>
      </c>
      <c r="L1218" s="3" t="str">
        <f>IF(Dados[[#This Row],[Nº DE PARCELAS]]=1,"Boleto","Cartão de crédito")</f>
        <v>Cartão de crédito</v>
      </c>
      <c r="M1218" s="28">
        <v>1800</v>
      </c>
      <c r="N1218" s="5">
        <v>7</v>
      </c>
      <c r="O1218" s="3" t="str">
        <f>IF(Dados[[#This Row],[Nº DE PARCELAS]]=1,"À vista","À Prazo")</f>
        <v>À Prazo</v>
      </c>
      <c r="P1218" s="33">
        <v>43871</v>
      </c>
      <c r="Q1218" s="3" t="s">
        <v>7831</v>
      </c>
    </row>
    <row r="1219" spans="1:17" ht="15" customHeight="1" x14ac:dyDescent="0.25">
      <c r="A1219" s="8" t="s">
        <v>2628</v>
      </c>
      <c r="B1219" s="3" t="s">
        <v>315</v>
      </c>
      <c r="C1219" s="3" t="s">
        <v>4385</v>
      </c>
      <c r="D1219" s="3" t="str">
        <f t="shared" si="38"/>
        <v>Liara Rehder Hahn</v>
      </c>
      <c r="E1219" s="3">
        <f t="shared" ca="1" si="39"/>
        <v>0.90657344576970567</v>
      </c>
      <c r="F1219" s="13" t="s">
        <v>7774</v>
      </c>
      <c r="G1219" s="3" t="str">
        <f>Dados[[#This Row],[NOME]]&amp;Dados[[#This Row],[PROVEDOR]]</f>
        <v>Liara@hotmail.com</v>
      </c>
      <c r="H1219" s="14">
        <v>89</v>
      </c>
      <c r="I1219" s="3" t="str">
        <f>VLOOKUP(Dados[[#This Row],[PREFIXO]],DDD!A:C,2,0)</f>
        <v>Piauí</v>
      </c>
      <c r="J1219" s="3" t="str">
        <f>VLOOKUP(Dados[[#This Row],[PREFIXO]],DDD!A:C,3,0)</f>
        <v>Nordeste</v>
      </c>
      <c r="K1219" s="3" t="str">
        <f>IF(Dados[[#This Row],[PREÇO ]]=2000,"Produto A",IF(Dados[[#This Row],[PREÇO ]]=1800,"Produto B","Produto C"))</f>
        <v>Produto B</v>
      </c>
      <c r="L1219" s="3" t="str">
        <f>IF(Dados[[#This Row],[Nº DE PARCELAS]]=1,"Boleto","Cartão de crédito")</f>
        <v>Cartão de crédito</v>
      </c>
      <c r="M1219" s="28">
        <v>1800</v>
      </c>
      <c r="N1219" s="5">
        <v>6</v>
      </c>
      <c r="O1219" s="3" t="str">
        <f>IF(Dados[[#This Row],[Nº DE PARCELAS]]=1,"À vista","À Prazo")</f>
        <v>À Prazo</v>
      </c>
      <c r="P1219" s="33">
        <v>43871</v>
      </c>
      <c r="Q1219" s="3" t="s">
        <v>7831</v>
      </c>
    </row>
    <row r="1220" spans="1:17" ht="15" customHeight="1" x14ac:dyDescent="0.25">
      <c r="A1220" s="8" t="s">
        <v>2801</v>
      </c>
      <c r="B1220" s="3" t="s">
        <v>104</v>
      </c>
      <c r="C1220" s="3" t="s">
        <v>4403</v>
      </c>
      <c r="D1220" s="3" t="str">
        <f t="shared" si="38"/>
        <v>Madalina Coutinho Walsh</v>
      </c>
      <c r="E1220" s="3">
        <f t="shared" ca="1" si="39"/>
        <v>0.63698228419807223</v>
      </c>
      <c r="F1220" s="31" t="s">
        <v>7776</v>
      </c>
      <c r="G1220" s="3" t="str">
        <f>Dados[[#This Row],[NOME]]&amp;Dados[[#This Row],[PROVEDOR]]</f>
        <v>Madalina@yahoo.com</v>
      </c>
      <c r="H1220" s="14">
        <v>74</v>
      </c>
      <c r="I1220" s="3" t="str">
        <f>VLOOKUP(Dados[[#This Row],[PREFIXO]],DDD!A:C,2,0)</f>
        <v>Bahia</v>
      </c>
      <c r="J1220" s="3" t="str">
        <f>VLOOKUP(Dados[[#This Row],[PREFIXO]],DDD!A:C,3,0)</f>
        <v>Nordeste</v>
      </c>
      <c r="K1220" s="3" t="str">
        <f>IF(Dados[[#This Row],[PREÇO ]]=2000,"Produto A",IF(Dados[[#This Row],[PREÇO ]]=1800,"Produto B","Produto C"))</f>
        <v>Produto B</v>
      </c>
      <c r="L1220" s="3" t="str">
        <f>IF(Dados[[#This Row],[Nº DE PARCELAS]]=1,"Boleto","Cartão de crédito")</f>
        <v>Cartão de crédito</v>
      </c>
      <c r="M1220" s="28">
        <v>1800</v>
      </c>
      <c r="N1220" s="5">
        <v>3</v>
      </c>
      <c r="O1220" s="3" t="str">
        <f>IF(Dados[[#This Row],[Nº DE PARCELAS]]=1,"À vista","À Prazo")</f>
        <v>À Prazo</v>
      </c>
      <c r="P1220" s="33">
        <v>43872</v>
      </c>
      <c r="Q1220" s="3" t="s">
        <v>7833</v>
      </c>
    </row>
    <row r="1221" spans="1:17" ht="15" customHeight="1" x14ac:dyDescent="0.25">
      <c r="A1221" s="8" t="s">
        <v>4121</v>
      </c>
      <c r="B1221" s="3" t="s">
        <v>267</v>
      </c>
      <c r="C1221" s="3" t="s">
        <v>4399</v>
      </c>
      <c r="D1221" s="3" t="str">
        <f t="shared" si="38"/>
        <v>Vanuza Pais Reese</v>
      </c>
      <c r="E1221" s="3">
        <f t="shared" ca="1" si="39"/>
        <v>0.12943745436204424</v>
      </c>
      <c r="F1221" s="31" t="s">
        <v>7776</v>
      </c>
      <c r="G1221" s="3" t="str">
        <f>Dados[[#This Row],[NOME]]&amp;Dados[[#This Row],[PROVEDOR]]</f>
        <v>Vanuza@yahoo.com</v>
      </c>
      <c r="H1221" s="14">
        <v>15</v>
      </c>
      <c r="I1221" s="3" t="str">
        <f>VLOOKUP(Dados[[#This Row],[PREFIXO]],DDD!A:C,2,0)</f>
        <v>São Paulo</v>
      </c>
      <c r="J1221" s="3" t="str">
        <f>VLOOKUP(Dados[[#This Row],[PREFIXO]],DDD!A:C,3,0)</f>
        <v>Sudeste</v>
      </c>
      <c r="K1221" s="3" t="str">
        <f>IF(Dados[[#This Row],[PREÇO ]]=2000,"Produto A",IF(Dados[[#This Row],[PREÇO ]]=1800,"Produto B","Produto C"))</f>
        <v>Produto A</v>
      </c>
      <c r="L1221" s="3" t="str">
        <f>IF(Dados[[#This Row],[Nº DE PARCELAS]]=1,"Boleto","Cartão de crédito")</f>
        <v>Boleto</v>
      </c>
      <c r="M1221" s="28">
        <v>2000</v>
      </c>
      <c r="N1221" s="5">
        <v>1</v>
      </c>
      <c r="O1221" s="3" t="str">
        <f>IF(Dados[[#This Row],[Nº DE PARCELAS]]=1,"À vista","À Prazo")</f>
        <v>À vista</v>
      </c>
      <c r="P1221" s="33">
        <v>43872</v>
      </c>
      <c r="Q1221" s="3" t="s">
        <v>7833</v>
      </c>
    </row>
    <row r="1222" spans="1:17" ht="15" customHeight="1" x14ac:dyDescent="0.25">
      <c r="A1222" s="8" t="s">
        <v>779</v>
      </c>
      <c r="B1222" s="3" t="s">
        <v>6</v>
      </c>
      <c r="C1222" s="3" t="s">
        <v>4403</v>
      </c>
      <c r="D1222" s="3" t="str">
        <f t="shared" si="38"/>
        <v>Anuradha Adorno Walsh</v>
      </c>
      <c r="E1222" s="3">
        <f t="shared" ca="1" si="39"/>
        <v>3.1159040906323598E-2</v>
      </c>
      <c r="F1222" s="31" t="s">
        <v>7775</v>
      </c>
      <c r="G1222" s="3" t="str">
        <f>Dados[[#This Row],[NOME]]&amp;Dados[[#This Row],[PROVEDOR]]</f>
        <v>Anuradha@gmail.com</v>
      </c>
      <c r="H1222" s="14">
        <v>91</v>
      </c>
      <c r="I1222" s="3" t="str">
        <f>VLOOKUP(Dados[[#This Row],[PREFIXO]],DDD!A:C,2,0)</f>
        <v>Pará</v>
      </c>
      <c r="J1222" s="3" t="str">
        <f>VLOOKUP(Dados[[#This Row],[PREFIXO]],DDD!A:C,3,0)</f>
        <v>Norte</v>
      </c>
      <c r="K1222" s="3" t="str">
        <f>IF(Dados[[#This Row],[PREÇO ]]=2000,"Produto A",IF(Dados[[#This Row],[PREÇO ]]=1800,"Produto B","Produto C"))</f>
        <v>Produto C</v>
      </c>
      <c r="L1222" s="3" t="str">
        <f>IF(Dados[[#This Row],[Nº DE PARCELAS]]=1,"Boleto","Cartão de crédito")</f>
        <v>Cartão de crédito</v>
      </c>
      <c r="M1222" s="28">
        <v>1500</v>
      </c>
      <c r="N1222" s="5">
        <v>9</v>
      </c>
      <c r="O1222" s="3" t="str">
        <f>IF(Dados[[#This Row],[Nº DE PARCELAS]]=1,"À vista","À Prazo")</f>
        <v>À Prazo</v>
      </c>
      <c r="P1222" s="33">
        <v>43872</v>
      </c>
      <c r="Q1222" s="3" t="s">
        <v>7834</v>
      </c>
    </row>
    <row r="1223" spans="1:17" ht="15" customHeight="1" x14ac:dyDescent="0.25">
      <c r="A1223" s="8" t="s">
        <v>1824</v>
      </c>
      <c r="B1223" s="3" t="s">
        <v>282</v>
      </c>
      <c r="C1223" s="3" t="s">
        <v>4399</v>
      </c>
      <c r="D1223" s="3" t="str">
        <f t="shared" si="38"/>
        <v>Hasana Pellegrini Reese</v>
      </c>
      <c r="E1223" s="3">
        <f t="shared" ca="1" si="39"/>
        <v>0.43469805355110447</v>
      </c>
      <c r="F1223" s="13" t="s">
        <v>7774</v>
      </c>
      <c r="G1223" s="3" t="str">
        <f>Dados[[#This Row],[NOME]]&amp;Dados[[#This Row],[PROVEDOR]]</f>
        <v>Hasana@hotmail.com</v>
      </c>
      <c r="H1223" s="14">
        <v>75</v>
      </c>
      <c r="I1223" s="3" t="str">
        <f>VLOOKUP(Dados[[#This Row],[PREFIXO]],DDD!A:C,2,0)</f>
        <v>Bahia</v>
      </c>
      <c r="J1223" s="3" t="str">
        <f>VLOOKUP(Dados[[#This Row],[PREFIXO]],DDD!A:C,3,0)</f>
        <v>Nordeste</v>
      </c>
      <c r="K1223" s="3" t="str">
        <f>IF(Dados[[#This Row],[PREÇO ]]=2000,"Produto A",IF(Dados[[#This Row],[PREÇO ]]=1800,"Produto B","Produto C"))</f>
        <v>Produto B</v>
      </c>
      <c r="L1223" s="3" t="str">
        <f>IF(Dados[[#This Row],[Nº DE PARCELAS]]=1,"Boleto","Cartão de crédito")</f>
        <v>Cartão de crédito</v>
      </c>
      <c r="M1223" s="28">
        <v>1800</v>
      </c>
      <c r="N1223" s="5">
        <v>6</v>
      </c>
      <c r="O1223" s="3" t="str">
        <f>IF(Dados[[#This Row],[Nº DE PARCELAS]]=1,"À vista","À Prazo")</f>
        <v>À Prazo</v>
      </c>
      <c r="P1223" s="33">
        <v>43873</v>
      </c>
      <c r="Q1223" s="3" t="s">
        <v>7834</v>
      </c>
    </row>
    <row r="1224" spans="1:17" ht="15" customHeight="1" x14ac:dyDescent="0.25">
      <c r="A1224" s="8" t="s">
        <v>1612</v>
      </c>
      <c r="B1224" s="3" t="s">
        <v>69</v>
      </c>
      <c r="C1224" s="3" t="s">
        <v>4382</v>
      </c>
      <c r="D1224" s="3" t="str">
        <f t="shared" si="38"/>
        <v>Évelyn Brasil Frazier</v>
      </c>
      <c r="E1224" s="3">
        <f t="shared" ca="1" si="39"/>
        <v>0.11203722016785744</v>
      </c>
      <c r="F1224" s="13" t="s">
        <v>7774</v>
      </c>
      <c r="G1224" s="3" t="str">
        <f>Dados[[#This Row],[NOME]]&amp;Dados[[#This Row],[PROVEDOR]]</f>
        <v>Évelyn@hotmail.com</v>
      </c>
      <c r="H1224" s="14">
        <v>92</v>
      </c>
      <c r="I1224" s="3" t="str">
        <f>VLOOKUP(Dados[[#This Row],[PREFIXO]],DDD!A:C,2,0)</f>
        <v>Amazonas</v>
      </c>
      <c r="J1224" s="3" t="str">
        <f>VLOOKUP(Dados[[#This Row],[PREFIXO]],DDD!A:C,3,0)</f>
        <v>Norte</v>
      </c>
      <c r="K1224" s="3" t="str">
        <f>IF(Dados[[#This Row],[PREÇO ]]=2000,"Produto A",IF(Dados[[#This Row],[PREÇO ]]=1800,"Produto B","Produto C"))</f>
        <v>Produto A</v>
      </c>
      <c r="L1224" s="3" t="str">
        <f>IF(Dados[[#This Row],[Nº DE PARCELAS]]=1,"Boleto","Cartão de crédito")</f>
        <v>Cartão de crédito</v>
      </c>
      <c r="M1224" s="28">
        <v>2000</v>
      </c>
      <c r="N1224" s="5">
        <v>2</v>
      </c>
      <c r="O1224" s="3" t="str">
        <f>IF(Dados[[#This Row],[Nº DE PARCELAS]]=1,"À vista","À Prazo")</f>
        <v>À Prazo</v>
      </c>
      <c r="P1224" s="33">
        <v>43873</v>
      </c>
      <c r="Q1224" s="3" t="s">
        <v>7833</v>
      </c>
    </row>
    <row r="1225" spans="1:17" ht="15" customHeight="1" x14ac:dyDescent="0.25">
      <c r="A1225" s="8" t="s">
        <v>942</v>
      </c>
      <c r="B1225" s="3" t="s">
        <v>169</v>
      </c>
      <c r="C1225" s="3" t="s">
        <v>4373</v>
      </c>
      <c r="D1225" s="3" t="str">
        <f t="shared" si="38"/>
        <v>Bernadette Henriques Conway</v>
      </c>
      <c r="E1225" s="3">
        <f t="shared" ca="1" si="39"/>
        <v>0.76839849234888746</v>
      </c>
      <c r="F1225" s="13" t="s">
        <v>7774</v>
      </c>
      <c r="G1225" s="3" t="str">
        <f>Dados[[#This Row],[NOME]]&amp;Dados[[#This Row],[PROVEDOR]]</f>
        <v>Bernadette@hotmail.com</v>
      </c>
      <c r="H1225" s="14">
        <v>16</v>
      </c>
      <c r="I1225" s="3" t="str">
        <f>VLOOKUP(Dados[[#This Row],[PREFIXO]],DDD!A:C,2,0)</f>
        <v>São Paulo</v>
      </c>
      <c r="J1225" s="3" t="str">
        <f>VLOOKUP(Dados[[#This Row],[PREFIXO]],DDD!A:C,3,0)</f>
        <v>Sudeste</v>
      </c>
      <c r="K1225" s="3" t="str">
        <f>IF(Dados[[#This Row],[PREÇO ]]=2000,"Produto A",IF(Dados[[#This Row],[PREÇO ]]=1800,"Produto B","Produto C"))</f>
        <v>Produto B</v>
      </c>
      <c r="L1225" s="3" t="str">
        <f>IF(Dados[[#This Row],[Nº DE PARCELAS]]=1,"Boleto","Cartão de crédito")</f>
        <v>Cartão de crédito</v>
      </c>
      <c r="M1225" s="28">
        <v>1800</v>
      </c>
      <c r="N1225" s="5">
        <v>5</v>
      </c>
      <c r="O1225" s="3" t="str">
        <f>IF(Dados[[#This Row],[Nº DE PARCELAS]]=1,"À vista","À Prazo")</f>
        <v>À Prazo</v>
      </c>
      <c r="P1225" s="33">
        <v>43873</v>
      </c>
      <c r="Q1225" s="3" t="s">
        <v>7831</v>
      </c>
    </row>
    <row r="1226" spans="1:17" ht="15" customHeight="1" x14ac:dyDescent="0.25">
      <c r="A1226" s="8" t="s">
        <v>3763</v>
      </c>
      <c r="B1226" s="3" t="s">
        <v>295</v>
      </c>
      <c r="C1226" s="3" t="s">
        <v>4392</v>
      </c>
      <c r="D1226" s="3" t="str">
        <f t="shared" si="38"/>
        <v>Shaira Pinto McLaughlin</v>
      </c>
      <c r="E1226" s="3">
        <f t="shared" ca="1" si="39"/>
        <v>0.50924314649276536</v>
      </c>
      <c r="F1226" s="13" t="s">
        <v>7774</v>
      </c>
      <c r="G1226" s="3" t="str">
        <f>Dados[[#This Row],[NOME]]&amp;Dados[[#This Row],[PROVEDOR]]</f>
        <v>Shaira@hotmail.com</v>
      </c>
      <c r="H1226" s="14">
        <v>77</v>
      </c>
      <c r="I1226" s="3" t="str">
        <f>VLOOKUP(Dados[[#This Row],[PREFIXO]],DDD!A:C,2,0)</f>
        <v>Bahia</v>
      </c>
      <c r="J1226" s="3" t="str">
        <f>VLOOKUP(Dados[[#This Row],[PREFIXO]],DDD!A:C,3,0)</f>
        <v>Nordeste</v>
      </c>
      <c r="K1226" s="3" t="str">
        <f>IF(Dados[[#This Row],[PREÇO ]]=2000,"Produto A",IF(Dados[[#This Row],[PREÇO ]]=1800,"Produto B","Produto C"))</f>
        <v>Produto B</v>
      </c>
      <c r="L1226" s="3" t="str">
        <f>IF(Dados[[#This Row],[Nº DE PARCELAS]]=1,"Boleto","Cartão de crédito")</f>
        <v>Cartão de crédito</v>
      </c>
      <c r="M1226" s="28">
        <v>1800</v>
      </c>
      <c r="N1226" s="5">
        <v>5</v>
      </c>
      <c r="O1226" s="3" t="str">
        <f>IF(Dados[[#This Row],[Nº DE PARCELAS]]=1,"À vista","À Prazo")</f>
        <v>À Prazo</v>
      </c>
      <c r="P1226" s="33">
        <v>43874</v>
      </c>
      <c r="Q1226" s="3" t="s">
        <v>7832</v>
      </c>
    </row>
    <row r="1227" spans="1:17" ht="15" customHeight="1" x14ac:dyDescent="0.25">
      <c r="A1227" s="8" t="s">
        <v>2538</v>
      </c>
      <c r="B1227" s="3" t="s">
        <v>224</v>
      </c>
      <c r="C1227" s="3" t="s">
        <v>4373</v>
      </c>
      <c r="D1227" s="3" t="str">
        <f t="shared" si="38"/>
        <v>Layara Meireles Conway</v>
      </c>
      <c r="E1227" s="3">
        <f t="shared" ca="1" si="39"/>
        <v>0.47112275374811796</v>
      </c>
      <c r="F1227" s="31" t="s">
        <v>7776</v>
      </c>
      <c r="G1227" s="3" t="str">
        <f>Dados[[#This Row],[NOME]]&amp;Dados[[#This Row],[PROVEDOR]]</f>
        <v>Layara@yahoo.com</v>
      </c>
      <c r="H1227" s="14">
        <v>17</v>
      </c>
      <c r="I1227" s="3" t="str">
        <f>VLOOKUP(Dados[[#This Row],[PREFIXO]],DDD!A:C,2,0)</f>
        <v>São Paulo</v>
      </c>
      <c r="J1227" s="3" t="str">
        <f>VLOOKUP(Dados[[#This Row],[PREFIXO]],DDD!A:C,3,0)</f>
        <v>Sudeste</v>
      </c>
      <c r="K1227" s="3" t="str">
        <f>IF(Dados[[#This Row],[PREÇO ]]=2000,"Produto A",IF(Dados[[#This Row],[PREÇO ]]=1800,"Produto B","Produto C"))</f>
        <v>Produto C</v>
      </c>
      <c r="L1227" s="3" t="str">
        <f>IF(Dados[[#This Row],[Nº DE PARCELAS]]=1,"Boleto","Cartão de crédito")</f>
        <v>Cartão de crédito</v>
      </c>
      <c r="M1227" s="28">
        <v>1500</v>
      </c>
      <c r="N1227" s="5">
        <v>8</v>
      </c>
      <c r="O1227" s="3" t="str">
        <f>IF(Dados[[#This Row],[Nº DE PARCELAS]]=1,"À vista","À Prazo")</f>
        <v>À Prazo</v>
      </c>
      <c r="P1227" s="33">
        <v>43874</v>
      </c>
      <c r="Q1227" s="3" t="s">
        <v>7831</v>
      </c>
    </row>
    <row r="1228" spans="1:17" ht="15" customHeight="1" x14ac:dyDescent="0.25">
      <c r="A1228" s="8" t="s">
        <v>4332</v>
      </c>
      <c r="B1228" s="3" t="s">
        <v>92</v>
      </c>
      <c r="C1228" s="3" t="s">
        <v>4377</v>
      </c>
      <c r="D1228" s="3" t="str">
        <f t="shared" si="38"/>
        <v>Zelda Cauduro Donovan</v>
      </c>
      <c r="E1228" s="3">
        <f t="shared" ca="1" si="39"/>
        <v>0.72070996898172524</v>
      </c>
      <c r="F1228" s="13" t="s">
        <v>7774</v>
      </c>
      <c r="G1228" s="3" t="str">
        <f>Dados[[#This Row],[NOME]]&amp;Dados[[#This Row],[PROVEDOR]]</f>
        <v>Zelda@hotmail.com</v>
      </c>
      <c r="H1228" s="14">
        <v>93</v>
      </c>
      <c r="I1228" s="3" t="str">
        <f>VLOOKUP(Dados[[#This Row],[PREFIXO]],DDD!A:C,2,0)</f>
        <v>Pará</v>
      </c>
      <c r="J1228" s="3" t="str">
        <f>VLOOKUP(Dados[[#This Row],[PREFIXO]],DDD!A:C,3,0)</f>
        <v>Norte</v>
      </c>
      <c r="K1228" s="3" t="str">
        <f>IF(Dados[[#This Row],[PREÇO ]]=2000,"Produto A",IF(Dados[[#This Row],[PREÇO ]]=1800,"Produto B","Produto C"))</f>
        <v>Produto C</v>
      </c>
      <c r="L1228" s="3" t="str">
        <f>IF(Dados[[#This Row],[Nº DE PARCELAS]]=1,"Boleto","Cartão de crédito")</f>
        <v>Cartão de crédito</v>
      </c>
      <c r="M1228" s="28">
        <v>1500</v>
      </c>
      <c r="N1228" s="5">
        <v>10</v>
      </c>
      <c r="O1228" s="3" t="str">
        <f>IF(Dados[[#This Row],[Nº DE PARCELAS]]=1,"À vista","À Prazo")</f>
        <v>À Prazo</v>
      </c>
      <c r="P1228" s="33">
        <v>43874</v>
      </c>
      <c r="Q1228" s="3" t="s">
        <v>7834</v>
      </c>
    </row>
    <row r="1229" spans="1:17" ht="15" customHeight="1" x14ac:dyDescent="0.25">
      <c r="A1229" s="8" t="s">
        <v>1085</v>
      </c>
      <c r="B1229" s="3" t="s">
        <v>313</v>
      </c>
      <c r="C1229" s="3" t="s">
        <v>4399</v>
      </c>
      <c r="D1229" s="3" t="str">
        <f t="shared" si="38"/>
        <v>Chantell Rangel Reese</v>
      </c>
      <c r="E1229" s="3">
        <f t="shared" ca="1" si="39"/>
        <v>0.38673592247742439</v>
      </c>
      <c r="F1229" s="31" t="s">
        <v>7777</v>
      </c>
      <c r="G1229" s="3" t="str">
        <f>Dados[[#This Row],[NOME]]&amp;Dados[[#This Row],[PROVEDOR]]</f>
        <v>Chantell@ig.com</v>
      </c>
      <c r="H1229" s="14">
        <v>18</v>
      </c>
      <c r="I1229" s="3" t="str">
        <f>VLOOKUP(Dados[[#This Row],[PREFIXO]],DDD!A:C,2,0)</f>
        <v>São Paulo</v>
      </c>
      <c r="J1229" s="3" t="str">
        <f>VLOOKUP(Dados[[#This Row],[PREFIXO]],DDD!A:C,3,0)</f>
        <v>Sudeste</v>
      </c>
      <c r="K1229" s="3" t="str">
        <f>IF(Dados[[#This Row],[PREÇO ]]=2000,"Produto A",IF(Dados[[#This Row],[PREÇO ]]=1800,"Produto B","Produto C"))</f>
        <v>Produto B</v>
      </c>
      <c r="L1229" s="3" t="str">
        <f>IF(Dados[[#This Row],[Nº DE PARCELAS]]=1,"Boleto","Cartão de crédito")</f>
        <v>Cartão de crédito</v>
      </c>
      <c r="M1229" s="28">
        <v>1800</v>
      </c>
      <c r="N1229" s="5">
        <v>6</v>
      </c>
      <c r="O1229" s="3" t="str">
        <f>IF(Dados[[#This Row],[Nº DE PARCELAS]]=1,"À vista","À Prazo")</f>
        <v>À Prazo</v>
      </c>
      <c r="P1229" s="33">
        <v>43875</v>
      </c>
      <c r="Q1229" s="3" t="s">
        <v>7832</v>
      </c>
    </row>
    <row r="1230" spans="1:17" ht="15" customHeight="1" x14ac:dyDescent="0.25">
      <c r="A1230" s="8" t="s">
        <v>3533</v>
      </c>
      <c r="B1230" s="3" t="s">
        <v>65</v>
      </c>
      <c r="C1230" s="3" t="s">
        <v>4396</v>
      </c>
      <c r="D1230" s="3" t="str">
        <f t="shared" si="38"/>
        <v>Rayhanatou Braga Pollock</v>
      </c>
      <c r="E1230" s="3">
        <f t="shared" ca="1" si="39"/>
        <v>0.7193196505123719</v>
      </c>
      <c r="F1230" s="13" t="s">
        <v>7774</v>
      </c>
      <c r="G1230" s="3" t="str">
        <f>Dados[[#This Row],[NOME]]&amp;Dados[[#This Row],[PROVEDOR]]</f>
        <v>Rayhanatou@hotmail.com</v>
      </c>
      <c r="H1230" s="14">
        <v>94</v>
      </c>
      <c r="I1230" s="3" t="str">
        <f>VLOOKUP(Dados[[#This Row],[PREFIXO]],DDD!A:C,2,0)</f>
        <v>Pará</v>
      </c>
      <c r="J1230" s="3" t="str">
        <f>VLOOKUP(Dados[[#This Row],[PREFIXO]],DDD!A:C,3,0)</f>
        <v>Norte</v>
      </c>
      <c r="K1230" s="3" t="str">
        <f>IF(Dados[[#This Row],[PREÇO ]]=2000,"Produto A",IF(Dados[[#This Row],[PREÇO ]]=1800,"Produto B","Produto C"))</f>
        <v>Produto B</v>
      </c>
      <c r="L1230" s="3" t="str">
        <f>IF(Dados[[#This Row],[Nº DE PARCELAS]]=1,"Boleto","Cartão de crédito")</f>
        <v>Cartão de crédito</v>
      </c>
      <c r="M1230" s="28">
        <v>1800</v>
      </c>
      <c r="N1230" s="5">
        <v>7</v>
      </c>
      <c r="O1230" s="3" t="str">
        <f>IF(Dados[[#This Row],[Nº DE PARCELAS]]=1,"À vista","À Prazo")</f>
        <v>À Prazo</v>
      </c>
      <c r="P1230" s="33">
        <v>43875</v>
      </c>
      <c r="Q1230" s="3" t="s">
        <v>7832</v>
      </c>
    </row>
    <row r="1231" spans="1:17" ht="15" customHeight="1" x14ac:dyDescent="0.25">
      <c r="A1231" s="8" t="s">
        <v>1928</v>
      </c>
      <c r="B1231" s="3" t="s">
        <v>386</v>
      </c>
      <c r="C1231" s="3" t="s">
        <v>4386</v>
      </c>
      <c r="D1231" s="3" t="str">
        <f t="shared" si="38"/>
        <v>Ifeoma Xavier Higgins</v>
      </c>
      <c r="E1231" s="3">
        <f t="shared" ca="1" si="39"/>
        <v>0.39490425969443099</v>
      </c>
      <c r="F1231" s="31" t="s">
        <v>7777</v>
      </c>
      <c r="G1231" s="3" t="str">
        <f>Dados[[#This Row],[NOME]]&amp;Dados[[#This Row],[PROVEDOR]]</f>
        <v>Ifeoma@ig.com</v>
      </c>
      <c r="H1231" s="14">
        <v>79</v>
      </c>
      <c r="I1231" s="3" t="str">
        <f>VLOOKUP(Dados[[#This Row],[PREFIXO]],DDD!A:C,2,0)</f>
        <v>Sergipe</v>
      </c>
      <c r="J1231" s="3" t="str">
        <f>VLOOKUP(Dados[[#This Row],[PREFIXO]],DDD!A:C,3,0)</f>
        <v>Nordeste</v>
      </c>
      <c r="K1231" s="3" t="str">
        <f>IF(Dados[[#This Row],[PREÇO ]]=2000,"Produto A",IF(Dados[[#This Row],[PREÇO ]]=1800,"Produto B","Produto C"))</f>
        <v>Produto A</v>
      </c>
      <c r="L1231" s="3" t="str">
        <f>IF(Dados[[#This Row],[Nº DE PARCELAS]]=1,"Boleto","Cartão de crédito")</f>
        <v>Boleto</v>
      </c>
      <c r="M1231" s="28">
        <v>2000</v>
      </c>
      <c r="N1231" s="5">
        <v>1</v>
      </c>
      <c r="O1231" s="3" t="str">
        <f>IF(Dados[[#This Row],[Nº DE PARCELAS]]=1,"À vista","À Prazo")</f>
        <v>À vista</v>
      </c>
      <c r="P1231" s="33">
        <v>43875</v>
      </c>
      <c r="Q1231" s="3" t="s">
        <v>7834</v>
      </c>
    </row>
    <row r="1232" spans="1:17" ht="15" customHeight="1" x14ac:dyDescent="0.25">
      <c r="A1232" s="8" t="s">
        <v>3664</v>
      </c>
      <c r="B1232" s="3" t="s">
        <v>196</v>
      </c>
      <c r="C1232" s="3" t="s">
        <v>4372</v>
      </c>
      <c r="D1232" s="3" t="str">
        <f t="shared" si="38"/>
        <v>Saga Lins Barr</v>
      </c>
      <c r="E1232" s="3">
        <f t="shared" ca="1" si="39"/>
        <v>0.66818167379290749</v>
      </c>
      <c r="F1232" s="31" t="s">
        <v>7775</v>
      </c>
      <c r="G1232" s="3" t="str">
        <f>Dados[[#This Row],[NOME]]&amp;Dados[[#This Row],[PROVEDOR]]</f>
        <v>Saga@gmail.com</v>
      </c>
      <c r="H1232" s="14">
        <v>19</v>
      </c>
      <c r="I1232" s="3" t="str">
        <f>VLOOKUP(Dados[[#This Row],[PREFIXO]],DDD!A:C,2,0)</f>
        <v>São Paulo</v>
      </c>
      <c r="J1232" s="3" t="str">
        <f>VLOOKUP(Dados[[#This Row],[PREFIXO]],DDD!A:C,3,0)</f>
        <v>Sudeste</v>
      </c>
      <c r="K1232" s="3" t="str">
        <f>IF(Dados[[#This Row],[PREÇO ]]=2000,"Produto A",IF(Dados[[#This Row],[PREÇO ]]=1800,"Produto B","Produto C"))</f>
        <v>Produto A</v>
      </c>
      <c r="L1232" s="3" t="str">
        <f>IF(Dados[[#This Row],[Nº DE PARCELAS]]=1,"Boleto","Cartão de crédito")</f>
        <v>Boleto</v>
      </c>
      <c r="M1232" s="28">
        <v>2000</v>
      </c>
      <c r="N1232" s="5">
        <v>1</v>
      </c>
      <c r="O1232" s="3" t="str">
        <f>IF(Dados[[#This Row],[Nº DE PARCELAS]]=1,"À vista","À Prazo")</f>
        <v>À vista</v>
      </c>
      <c r="P1232" s="33">
        <v>43876</v>
      </c>
      <c r="Q1232" s="3" t="s">
        <v>7834</v>
      </c>
    </row>
    <row r="1233" spans="1:17" ht="15" customHeight="1" x14ac:dyDescent="0.25">
      <c r="A1233" s="8" t="s">
        <v>1407</v>
      </c>
      <c r="B1233" s="3" t="s">
        <v>250</v>
      </c>
      <c r="C1233" s="3" t="s">
        <v>4372</v>
      </c>
      <c r="D1233" s="3" t="str">
        <f t="shared" si="38"/>
        <v>Egali Naves Barr</v>
      </c>
      <c r="E1233" s="3">
        <f t="shared" ca="1" si="39"/>
        <v>0.38488994364440554</v>
      </c>
      <c r="F1233" s="31" t="s">
        <v>7776</v>
      </c>
      <c r="G1233" s="3" t="str">
        <f>Dados[[#This Row],[NOME]]&amp;Dados[[#This Row],[PROVEDOR]]</f>
        <v>Egali@yahoo.com</v>
      </c>
      <c r="H1233" s="14">
        <v>95</v>
      </c>
      <c r="I1233" s="3" t="str">
        <f>VLOOKUP(Dados[[#This Row],[PREFIXO]],DDD!A:C,2,0)</f>
        <v>Roraima</v>
      </c>
      <c r="J1233" s="3" t="str">
        <f>VLOOKUP(Dados[[#This Row],[PREFIXO]],DDD!A:C,3,0)</f>
        <v>Norte</v>
      </c>
      <c r="K1233" s="3" t="str">
        <f>IF(Dados[[#This Row],[PREÇO ]]=2000,"Produto A",IF(Dados[[#This Row],[PREÇO ]]=1800,"Produto B","Produto C"))</f>
        <v>Produto A</v>
      </c>
      <c r="L1233" s="3" t="str">
        <f>IF(Dados[[#This Row],[Nº DE PARCELAS]]=1,"Boleto","Cartão de crédito")</f>
        <v>Boleto</v>
      </c>
      <c r="M1233" s="28">
        <v>2000</v>
      </c>
      <c r="N1233" s="5">
        <v>1</v>
      </c>
      <c r="O1233" s="3" t="str">
        <f>IF(Dados[[#This Row],[Nº DE PARCELAS]]=1,"À vista","À Prazo")</f>
        <v>À vista</v>
      </c>
      <c r="P1233" s="33">
        <v>43876</v>
      </c>
      <c r="Q1233" s="3" t="s">
        <v>7832</v>
      </c>
    </row>
    <row r="1234" spans="1:17" ht="15" customHeight="1" x14ac:dyDescent="0.25">
      <c r="A1234" s="8" t="s">
        <v>3039</v>
      </c>
      <c r="B1234" s="3" t="s">
        <v>342</v>
      </c>
      <c r="C1234" s="3" t="s">
        <v>4370</v>
      </c>
      <c r="D1234" s="3" t="str">
        <f t="shared" si="38"/>
        <v>Mia Saramago Barker</v>
      </c>
      <c r="E1234" s="3">
        <f t="shared" ca="1" si="39"/>
        <v>6.8038451727498783E-2</v>
      </c>
      <c r="F1234" s="13" t="s">
        <v>7774</v>
      </c>
      <c r="G1234" s="3" t="str">
        <f>Dados[[#This Row],[NOME]]&amp;Dados[[#This Row],[PROVEDOR]]</f>
        <v>Mia@hotmail.com</v>
      </c>
      <c r="H1234" s="14">
        <v>81</v>
      </c>
      <c r="I1234" s="3" t="str">
        <f>VLOOKUP(Dados[[#This Row],[PREFIXO]],DDD!A:C,2,0)</f>
        <v>Pernambuco</v>
      </c>
      <c r="J1234" s="3" t="str">
        <f>VLOOKUP(Dados[[#This Row],[PREFIXO]],DDD!A:C,3,0)</f>
        <v>Nordeste</v>
      </c>
      <c r="K1234" s="3" t="str">
        <f>IF(Dados[[#This Row],[PREÇO ]]=2000,"Produto A",IF(Dados[[#This Row],[PREÇO ]]=1800,"Produto B","Produto C"))</f>
        <v>Produto B</v>
      </c>
      <c r="L1234" s="3" t="str">
        <f>IF(Dados[[#This Row],[Nº DE PARCELAS]]=1,"Boleto","Cartão de crédito")</f>
        <v>Cartão de crédito</v>
      </c>
      <c r="M1234" s="28">
        <v>1800</v>
      </c>
      <c r="N1234" s="5">
        <v>6</v>
      </c>
      <c r="O1234" s="3" t="str">
        <f>IF(Dados[[#This Row],[Nº DE PARCELAS]]=1,"À vista","À Prazo")</f>
        <v>À Prazo</v>
      </c>
      <c r="P1234" s="33">
        <v>43876</v>
      </c>
      <c r="Q1234" s="3" t="s">
        <v>7833</v>
      </c>
    </row>
    <row r="1235" spans="1:17" ht="15" customHeight="1" x14ac:dyDescent="0.25">
      <c r="A1235" s="8" t="s">
        <v>3827</v>
      </c>
      <c r="B1235" s="3" t="s">
        <v>359</v>
      </c>
      <c r="C1235" s="3" t="s">
        <v>4379</v>
      </c>
      <c r="D1235" s="3" t="str">
        <f t="shared" si="38"/>
        <v>Simran Tales Duncan</v>
      </c>
      <c r="E1235" s="3">
        <f t="shared" ca="1" si="39"/>
        <v>0.74580377148437038</v>
      </c>
      <c r="F1235" s="13" t="s">
        <v>7774</v>
      </c>
      <c r="G1235" s="3" t="str">
        <f>Dados[[#This Row],[NOME]]&amp;Dados[[#This Row],[PROVEDOR]]</f>
        <v>Simran@hotmail.com</v>
      </c>
      <c r="H1235" s="14">
        <v>96</v>
      </c>
      <c r="I1235" s="3" t="str">
        <f>VLOOKUP(Dados[[#This Row],[PREFIXO]],DDD!A:C,2,0)</f>
        <v>Amapá</v>
      </c>
      <c r="J1235" s="3" t="str">
        <f>VLOOKUP(Dados[[#This Row],[PREFIXO]],DDD!A:C,3,0)</f>
        <v>Norte</v>
      </c>
      <c r="K1235" s="3" t="str">
        <f>IF(Dados[[#This Row],[PREÇO ]]=2000,"Produto A",IF(Dados[[#This Row],[PREÇO ]]=1800,"Produto B","Produto C"))</f>
        <v>Produto A</v>
      </c>
      <c r="L1235" s="3" t="str">
        <f>IF(Dados[[#This Row],[Nº DE PARCELAS]]=1,"Boleto","Cartão de crédito")</f>
        <v>Boleto</v>
      </c>
      <c r="M1235" s="28">
        <v>2000</v>
      </c>
      <c r="N1235" s="5">
        <v>1</v>
      </c>
      <c r="O1235" s="3" t="str">
        <f>IF(Dados[[#This Row],[Nº DE PARCELAS]]=1,"À vista","À Prazo")</f>
        <v>À vista</v>
      </c>
      <c r="P1235" s="33">
        <v>43877</v>
      </c>
      <c r="Q1235" s="3" t="s">
        <v>7834</v>
      </c>
    </row>
    <row r="1236" spans="1:17" ht="15" customHeight="1" x14ac:dyDescent="0.25">
      <c r="A1236" s="8" t="s">
        <v>1716</v>
      </c>
      <c r="B1236" s="3" t="s">
        <v>174</v>
      </c>
      <c r="C1236" s="3" t="s">
        <v>4370</v>
      </c>
      <c r="D1236" s="3" t="str">
        <f t="shared" si="38"/>
        <v>Genésia Homem Barker</v>
      </c>
      <c r="E1236" s="3">
        <f t="shared" ca="1" si="39"/>
        <v>0.98473542586134422</v>
      </c>
      <c r="F1236" s="31" t="s">
        <v>7777</v>
      </c>
      <c r="G1236" s="3" t="str">
        <f>Dados[[#This Row],[NOME]]&amp;Dados[[#This Row],[PROVEDOR]]</f>
        <v>Genésia@ig.com</v>
      </c>
      <c r="H1236" s="14">
        <v>21</v>
      </c>
      <c r="I1236" s="3" t="str">
        <f>VLOOKUP(Dados[[#This Row],[PREFIXO]],DDD!A:C,2,0)</f>
        <v>Rio de Janeiro</v>
      </c>
      <c r="J1236" s="3" t="str">
        <f>VLOOKUP(Dados[[#This Row],[PREFIXO]],DDD!A:C,3,0)</f>
        <v>Sudeste</v>
      </c>
      <c r="K1236" s="3" t="str">
        <f>IF(Dados[[#This Row],[PREÇO ]]=2000,"Produto A",IF(Dados[[#This Row],[PREÇO ]]=1800,"Produto B","Produto C"))</f>
        <v>Produto A</v>
      </c>
      <c r="L1236" s="3" t="str">
        <f>IF(Dados[[#This Row],[Nº DE PARCELAS]]=1,"Boleto","Cartão de crédito")</f>
        <v>Boleto</v>
      </c>
      <c r="M1236" s="28">
        <v>2000</v>
      </c>
      <c r="N1236" s="5">
        <v>1</v>
      </c>
      <c r="O1236" s="3" t="str">
        <f>IF(Dados[[#This Row],[Nº DE PARCELAS]]=1,"À vista","À Prazo")</f>
        <v>À vista</v>
      </c>
      <c r="P1236" s="33">
        <v>43877</v>
      </c>
      <c r="Q1236" s="3" t="s">
        <v>7834</v>
      </c>
    </row>
    <row r="1237" spans="1:17" ht="15" customHeight="1" x14ac:dyDescent="0.25">
      <c r="A1237" s="8" t="s">
        <v>4033</v>
      </c>
      <c r="B1237" s="3" t="s">
        <v>179</v>
      </c>
      <c r="C1237" s="3" t="s">
        <v>4389</v>
      </c>
      <c r="D1237" s="3" t="str">
        <f t="shared" si="38"/>
        <v>Tiara Ildefonso McCracken</v>
      </c>
      <c r="E1237" s="3">
        <f t="shared" ca="1" si="39"/>
        <v>0.96927509824153579</v>
      </c>
      <c r="F1237" s="31" t="s">
        <v>7775</v>
      </c>
      <c r="G1237" s="3" t="str">
        <f>Dados[[#This Row],[NOME]]&amp;Dados[[#This Row],[PROVEDOR]]</f>
        <v>Tiara@gmail.com</v>
      </c>
      <c r="H1237" s="14">
        <v>82</v>
      </c>
      <c r="I1237" s="3" t="str">
        <f>VLOOKUP(Dados[[#This Row],[PREFIXO]],DDD!A:C,2,0)</f>
        <v>Alagoas</v>
      </c>
      <c r="J1237" s="3" t="str">
        <f>VLOOKUP(Dados[[#This Row],[PREFIXO]],DDD!A:C,3,0)</f>
        <v>Nordeste</v>
      </c>
      <c r="K1237" s="3" t="str">
        <f>IF(Dados[[#This Row],[PREÇO ]]=2000,"Produto A",IF(Dados[[#This Row],[PREÇO ]]=1800,"Produto B","Produto C"))</f>
        <v>Produto A</v>
      </c>
      <c r="L1237" s="3" t="str">
        <f>IF(Dados[[#This Row],[Nº DE PARCELAS]]=1,"Boleto","Cartão de crédito")</f>
        <v>Boleto</v>
      </c>
      <c r="M1237" s="28">
        <v>2000</v>
      </c>
      <c r="N1237" s="5">
        <v>1</v>
      </c>
      <c r="O1237" s="3" t="str">
        <f>IF(Dados[[#This Row],[Nº DE PARCELAS]]=1,"À vista","À Prazo")</f>
        <v>À vista</v>
      </c>
      <c r="P1237" s="33">
        <v>43877</v>
      </c>
      <c r="Q1237" s="3" t="s">
        <v>7831</v>
      </c>
    </row>
    <row r="1238" spans="1:17" ht="15" customHeight="1" x14ac:dyDescent="0.25">
      <c r="A1238" s="8" t="s">
        <v>1055</v>
      </c>
      <c r="B1238" s="3" t="s">
        <v>283</v>
      </c>
      <c r="C1238" s="3" t="s">
        <v>4370</v>
      </c>
      <c r="D1238" s="3" t="str">
        <f t="shared" si="38"/>
        <v>Catiliana Penna Barker</v>
      </c>
      <c r="E1238" s="3">
        <f t="shared" ca="1" si="39"/>
        <v>1.8532603449499252E-3</v>
      </c>
      <c r="F1238" s="31" t="s">
        <v>7775</v>
      </c>
      <c r="G1238" s="3" t="str">
        <f>Dados[[#This Row],[NOME]]&amp;Dados[[#This Row],[PROVEDOR]]</f>
        <v>Catiliana@gmail.com</v>
      </c>
      <c r="H1238" s="14">
        <v>97</v>
      </c>
      <c r="I1238" s="3" t="str">
        <f>VLOOKUP(Dados[[#This Row],[PREFIXO]],DDD!A:C,2,0)</f>
        <v>Amazonas</v>
      </c>
      <c r="J1238" s="3" t="str">
        <f>VLOOKUP(Dados[[#This Row],[PREFIXO]],DDD!A:C,3,0)</f>
        <v>Norte</v>
      </c>
      <c r="K1238" s="3" t="str">
        <f>IF(Dados[[#This Row],[PREÇO ]]=2000,"Produto A",IF(Dados[[#This Row],[PREÇO ]]=1800,"Produto B","Produto C"))</f>
        <v>Produto A</v>
      </c>
      <c r="L1238" s="3" t="str">
        <f>IF(Dados[[#This Row],[Nº DE PARCELAS]]=1,"Boleto","Cartão de crédito")</f>
        <v>Cartão de crédito</v>
      </c>
      <c r="M1238" s="28">
        <v>2000</v>
      </c>
      <c r="N1238" s="5">
        <v>2</v>
      </c>
      <c r="O1238" s="3" t="str">
        <f>IF(Dados[[#This Row],[Nº DE PARCELAS]]=1,"À vista","À Prazo")</f>
        <v>À Prazo</v>
      </c>
      <c r="P1238" s="33">
        <v>43878</v>
      </c>
      <c r="Q1238" s="3" t="s">
        <v>7832</v>
      </c>
    </row>
    <row r="1239" spans="1:17" ht="15" customHeight="1" x14ac:dyDescent="0.25">
      <c r="A1239" s="8" t="s">
        <v>2443</v>
      </c>
      <c r="B1239" s="3" t="s">
        <v>129</v>
      </c>
      <c r="C1239" s="3" t="s">
        <v>4394</v>
      </c>
      <c r="D1239" s="3" t="str">
        <f t="shared" si="38"/>
        <v>Klery Faria O’Connell</v>
      </c>
      <c r="E1239" s="3">
        <f t="shared" ca="1" si="39"/>
        <v>0.50747556281961925</v>
      </c>
      <c r="F1239" s="31" t="s">
        <v>7775</v>
      </c>
      <c r="G1239" s="3" t="str">
        <f>Dados[[#This Row],[NOME]]&amp;Dados[[#This Row],[PROVEDOR]]</f>
        <v>Klery@gmail.com</v>
      </c>
      <c r="H1239" s="14">
        <v>83</v>
      </c>
      <c r="I1239" s="3" t="str">
        <f>VLOOKUP(Dados[[#This Row],[PREFIXO]],DDD!A:C,2,0)</f>
        <v>Paraíba</v>
      </c>
      <c r="J1239" s="3" t="str">
        <f>VLOOKUP(Dados[[#This Row],[PREFIXO]],DDD!A:C,3,0)</f>
        <v>Nordeste</v>
      </c>
      <c r="K1239" s="3" t="str">
        <f>IF(Dados[[#This Row],[PREÇO ]]=2000,"Produto A",IF(Dados[[#This Row],[PREÇO ]]=1800,"Produto B","Produto C"))</f>
        <v>Produto A</v>
      </c>
      <c r="L1239" s="3" t="str">
        <f>IF(Dados[[#This Row],[Nº DE PARCELAS]]=1,"Boleto","Cartão de crédito")</f>
        <v>Cartão de crédito</v>
      </c>
      <c r="M1239" s="28">
        <v>2000</v>
      </c>
      <c r="N1239" s="5">
        <v>2</v>
      </c>
      <c r="O1239" s="3" t="str">
        <f>IF(Dados[[#This Row],[Nº DE PARCELAS]]=1,"À vista","À Prazo")</f>
        <v>À Prazo</v>
      </c>
      <c r="P1239" s="33">
        <v>43878</v>
      </c>
      <c r="Q1239" s="3" t="s">
        <v>7834</v>
      </c>
    </row>
    <row r="1240" spans="1:17" ht="15" customHeight="1" x14ac:dyDescent="0.25">
      <c r="A1240" s="8" t="s">
        <v>2841</v>
      </c>
      <c r="B1240" s="3" t="s">
        <v>144</v>
      </c>
      <c r="C1240" s="3" t="s">
        <v>4404</v>
      </c>
      <c r="D1240" s="3" t="str">
        <f t="shared" si="38"/>
        <v>Maite Fontes Vaughn</v>
      </c>
      <c r="E1240" s="3">
        <f t="shared" ca="1" si="39"/>
        <v>0.84539803232652033</v>
      </c>
      <c r="F1240" s="13" t="s">
        <v>7774</v>
      </c>
      <c r="G1240" s="3" t="str">
        <f>Dados[[#This Row],[NOME]]&amp;Dados[[#This Row],[PROVEDOR]]</f>
        <v>Maite@hotmail.com</v>
      </c>
      <c r="H1240" s="14">
        <v>22</v>
      </c>
      <c r="I1240" s="3" t="str">
        <f>VLOOKUP(Dados[[#This Row],[PREFIXO]],DDD!A:C,2,0)</f>
        <v>Rio de Janeiro</v>
      </c>
      <c r="J1240" s="3" t="str">
        <f>VLOOKUP(Dados[[#This Row],[PREFIXO]],DDD!A:C,3,0)</f>
        <v>Sudeste</v>
      </c>
      <c r="K1240" s="3" t="str">
        <f>IF(Dados[[#This Row],[PREÇO ]]=2000,"Produto A",IF(Dados[[#This Row],[PREÇO ]]=1800,"Produto B","Produto C"))</f>
        <v>Produto A</v>
      </c>
      <c r="L1240" s="3" t="str">
        <f>IF(Dados[[#This Row],[Nº DE PARCELAS]]=1,"Boleto","Cartão de crédito")</f>
        <v>Boleto</v>
      </c>
      <c r="M1240" s="28">
        <v>2000</v>
      </c>
      <c r="N1240" s="5">
        <v>1</v>
      </c>
      <c r="O1240" s="3" t="str">
        <f>IF(Dados[[#This Row],[Nº DE PARCELAS]]=1,"À vista","À Prazo")</f>
        <v>À vista</v>
      </c>
      <c r="P1240" s="33">
        <v>43878</v>
      </c>
      <c r="Q1240" s="3" t="s">
        <v>7833</v>
      </c>
    </row>
    <row r="1241" spans="1:17" ht="15" customHeight="1" x14ac:dyDescent="0.25">
      <c r="A1241" s="8" t="s">
        <v>720</v>
      </c>
      <c r="B1241" s="3" t="s">
        <v>333</v>
      </c>
      <c r="C1241" s="3" t="s">
        <v>4384</v>
      </c>
      <c r="D1241" s="3" t="str">
        <f t="shared" si="38"/>
        <v>Anelia Sandes Hagan</v>
      </c>
      <c r="E1241" s="3">
        <f t="shared" ca="1" si="39"/>
        <v>0.92462551284986605</v>
      </c>
      <c r="F1241" s="31" t="s">
        <v>7775</v>
      </c>
      <c r="G1241" s="3" t="str">
        <f>Dados[[#This Row],[NOME]]&amp;Dados[[#This Row],[PROVEDOR]]</f>
        <v>Anelia@gmail.com</v>
      </c>
      <c r="H1241" s="14">
        <v>98</v>
      </c>
      <c r="I1241" s="3" t="str">
        <f>VLOOKUP(Dados[[#This Row],[PREFIXO]],DDD!A:C,2,0)</f>
        <v>Maranhão</v>
      </c>
      <c r="J1241" s="3" t="str">
        <f>VLOOKUP(Dados[[#This Row],[PREFIXO]],DDD!A:C,3,0)</f>
        <v>Nordeste</v>
      </c>
      <c r="K1241" s="3" t="str">
        <f>IF(Dados[[#This Row],[PREÇO ]]=2000,"Produto A",IF(Dados[[#This Row],[PREÇO ]]=1800,"Produto B","Produto C"))</f>
        <v>Produto C</v>
      </c>
      <c r="L1241" s="3" t="str">
        <f>IF(Dados[[#This Row],[Nº DE PARCELAS]]=1,"Boleto","Cartão de crédito")</f>
        <v>Cartão de crédito</v>
      </c>
      <c r="M1241" s="28">
        <v>1500</v>
      </c>
      <c r="N1241" s="5">
        <v>10</v>
      </c>
      <c r="O1241" s="3" t="str">
        <f>IF(Dados[[#This Row],[Nº DE PARCELAS]]=1,"À vista","À Prazo")</f>
        <v>À Prazo</v>
      </c>
      <c r="P1241" s="33">
        <v>43879</v>
      </c>
      <c r="Q1241" s="3" t="s">
        <v>7831</v>
      </c>
    </row>
    <row r="1242" spans="1:17" ht="15" customHeight="1" x14ac:dyDescent="0.25">
      <c r="A1242" s="8" t="s">
        <v>2679</v>
      </c>
      <c r="B1242" s="3" t="s">
        <v>367</v>
      </c>
      <c r="C1242" s="3" t="s">
        <v>4398</v>
      </c>
      <c r="D1242" s="3" t="str">
        <f t="shared" si="38"/>
        <v>Liza Ustra Ramsey</v>
      </c>
      <c r="E1242" s="3">
        <f t="shared" ca="1" si="39"/>
        <v>0.46048889175860497</v>
      </c>
      <c r="F1242" s="31" t="s">
        <v>7775</v>
      </c>
      <c r="G1242" s="3" t="str">
        <f>Dados[[#This Row],[NOME]]&amp;Dados[[#This Row],[PROVEDOR]]</f>
        <v>Liza@gmail.com</v>
      </c>
      <c r="H1242" s="14">
        <v>24</v>
      </c>
      <c r="I1242" s="3" t="str">
        <f>VLOOKUP(Dados[[#This Row],[PREFIXO]],DDD!A:C,2,0)</f>
        <v>Rio de Janeiro</v>
      </c>
      <c r="J1242" s="3" t="str">
        <f>VLOOKUP(Dados[[#This Row],[PREFIXO]],DDD!A:C,3,0)</f>
        <v>Sudeste</v>
      </c>
      <c r="K1242" s="3" t="str">
        <f>IF(Dados[[#This Row],[PREÇO ]]=2000,"Produto A",IF(Dados[[#This Row],[PREÇO ]]=1800,"Produto B","Produto C"))</f>
        <v>Produto A</v>
      </c>
      <c r="L1242" s="3" t="str">
        <f>IF(Dados[[#This Row],[Nº DE PARCELAS]]=1,"Boleto","Cartão de crédito")</f>
        <v>Boleto</v>
      </c>
      <c r="M1242" s="28">
        <v>2000</v>
      </c>
      <c r="N1242" s="5">
        <v>1</v>
      </c>
      <c r="O1242" s="3" t="str">
        <f>IF(Dados[[#This Row],[Nº DE PARCELAS]]=1,"À vista","À Prazo")</f>
        <v>À vista</v>
      </c>
      <c r="P1242" s="33">
        <v>43879</v>
      </c>
      <c r="Q1242" s="3" t="s">
        <v>7833</v>
      </c>
    </row>
    <row r="1243" spans="1:17" ht="15" customHeight="1" x14ac:dyDescent="0.25">
      <c r="A1243" s="8" t="s">
        <v>2284</v>
      </c>
      <c r="B1243" s="3" t="s">
        <v>356</v>
      </c>
      <c r="C1243" s="3" t="s">
        <v>4391</v>
      </c>
      <c r="D1243" s="3" t="str">
        <f t="shared" si="38"/>
        <v>Karolyna Tavares Montgomery</v>
      </c>
      <c r="E1243" s="3">
        <f t="shared" ca="1" si="39"/>
        <v>0.21386855958398809</v>
      </c>
      <c r="F1243" s="31" t="s">
        <v>7777</v>
      </c>
      <c r="G1243" s="3" t="str">
        <f>Dados[[#This Row],[NOME]]&amp;Dados[[#This Row],[PROVEDOR]]</f>
        <v>Karolyna@ig.com</v>
      </c>
      <c r="H1243" s="14">
        <v>84</v>
      </c>
      <c r="I1243" s="3" t="str">
        <f>VLOOKUP(Dados[[#This Row],[PREFIXO]],DDD!A:C,2,0)</f>
        <v>Rio Grande do Norte</v>
      </c>
      <c r="J1243" s="3" t="str">
        <f>VLOOKUP(Dados[[#This Row],[PREFIXO]],DDD!A:C,3,0)</f>
        <v>Nordeste</v>
      </c>
      <c r="K1243" s="3" t="str">
        <f>IF(Dados[[#This Row],[PREÇO ]]=2000,"Produto A",IF(Dados[[#This Row],[PREÇO ]]=1800,"Produto B","Produto C"))</f>
        <v>Produto A</v>
      </c>
      <c r="L1243" s="3" t="str">
        <f>IF(Dados[[#This Row],[Nº DE PARCELAS]]=1,"Boleto","Cartão de crédito")</f>
        <v>Boleto</v>
      </c>
      <c r="M1243" s="28">
        <v>2000</v>
      </c>
      <c r="N1243" s="5">
        <v>1</v>
      </c>
      <c r="O1243" s="3" t="str">
        <f>IF(Dados[[#This Row],[Nº DE PARCELAS]]=1,"À vista","À Prazo")</f>
        <v>À vista</v>
      </c>
      <c r="P1243" s="33">
        <v>43879</v>
      </c>
      <c r="Q1243" s="3" t="s">
        <v>7831</v>
      </c>
    </row>
    <row r="1244" spans="1:17" ht="15" customHeight="1" x14ac:dyDescent="0.25">
      <c r="A1244" s="8" t="s">
        <v>560</v>
      </c>
      <c r="B1244" s="3" t="s">
        <v>172</v>
      </c>
      <c r="C1244" s="3" t="s">
        <v>4380</v>
      </c>
      <c r="D1244" s="3" t="str">
        <f t="shared" si="38"/>
        <v>Aléxis Hoffmann Faulkner</v>
      </c>
      <c r="E1244" s="3">
        <f t="shared" ca="1" si="39"/>
        <v>0.45379478727681521</v>
      </c>
      <c r="F1244" s="13" t="s">
        <v>7774</v>
      </c>
      <c r="G1244" s="3" t="str">
        <f>Dados[[#This Row],[NOME]]&amp;Dados[[#This Row],[PROVEDOR]]</f>
        <v>Aléxis@hotmail.com</v>
      </c>
      <c r="H1244" s="14">
        <v>99</v>
      </c>
      <c r="I1244" s="3" t="str">
        <f>VLOOKUP(Dados[[#This Row],[PREFIXO]],DDD!A:C,2,0)</f>
        <v>Maranhão</v>
      </c>
      <c r="J1244" s="3" t="str">
        <f>VLOOKUP(Dados[[#This Row],[PREFIXO]],DDD!A:C,3,0)</f>
        <v>Nordeste</v>
      </c>
      <c r="K1244" s="3" t="str">
        <f>IF(Dados[[#This Row],[PREÇO ]]=2000,"Produto A",IF(Dados[[#This Row],[PREÇO ]]=1800,"Produto B","Produto C"))</f>
        <v>Produto B</v>
      </c>
      <c r="L1244" s="3" t="str">
        <f>IF(Dados[[#This Row],[Nº DE PARCELAS]]=1,"Boleto","Cartão de crédito")</f>
        <v>Cartão de crédito</v>
      </c>
      <c r="M1244" s="28">
        <v>1800</v>
      </c>
      <c r="N1244" s="5">
        <v>7</v>
      </c>
      <c r="O1244" s="3" t="str">
        <f>IF(Dados[[#This Row],[Nº DE PARCELAS]]=1,"À vista","À Prazo")</f>
        <v>À Prazo</v>
      </c>
      <c r="P1244" s="33">
        <v>43880</v>
      </c>
      <c r="Q1244" s="3" t="s">
        <v>7832</v>
      </c>
    </row>
    <row r="1245" spans="1:17" ht="15" customHeight="1" x14ac:dyDescent="0.25">
      <c r="A1245" s="8" t="s">
        <v>1957</v>
      </c>
      <c r="B1245" s="3" t="s">
        <v>29</v>
      </c>
      <c r="C1245" s="3" t="s">
        <v>4377</v>
      </c>
      <c r="D1245" s="3" t="str">
        <f t="shared" si="38"/>
        <v>India Antônio Donovan</v>
      </c>
      <c r="E1245" s="3">
        <f t="shared" ca="1" si="39"/>
        <v>6.443830967084363E-2</v>
      </c>
      <c r="F1245" s="13" t="s">
        <v>7774</v>
      </c>
      <c r="G1245" s="3" t="str">
        <f>Dados[[#This Row],[NOME]]&amp;Dados[[#This Row],[PROVEDOR]]</f>
        <v>India@hotmail.com</v>
      </c>
      <c r="H1245" s="14">
        <v>27</v>
      </c>
      <c r="I1245" s="3" t="str">
        <f>VLOOKUP(Dados[[#This Row],[PREFIXO]],DDD!A:C,2,0)</f>
        <v>Espírito Santo</v>
      </c>
      <c r="J1245" s="3" t="str">
        <f>VLOOKUP(Dados[[#This Row],[PREFIXO]],DDD!A:C,3,0)</f>
        <v>Sudeste</v>
      </c>
      <c r="K1245" s="3" t="str">
        <f>IF(Dados[[#This Row],[PREÇO ]]=2000,"Produto A",IF(Dados[[#This Row],[PREÇO ]]=1800,"Produto B","Produto C"))</f>
        <v>Produto A</v>
      </c>
      <c r="L1245" s="3" t="str">
        <f>IF(Dados[[#This Row],[Nº DE PARCELAS]]=1,"Boleto","Cartão de crédito")</f>
        <v>Boleto</v>
      </c>
      <c r="M1245" s="28">
        <v>2000</v>
      </c>
      <c r="N1245" s="5">
        <v>1</v>
      </c>
      <c r="O1245" s="3" t="str">
        <f>IF(Dados[[#This Row],[Nº DE PARCELAS]]=1,"À vista","À Prazo")</f>
        <v>À vista</v>
      </c>
      <c r="P1245" s="33">
        <v>43880</v>
      </c>
      <c r="Q1245" s="3" t="s">
        <v>7834</v>
      </c>
    </row>
    <row r="1246" spans="1:17" ht="15" customHeight="1" x14ac:dyDescent="0.25">
      <c r="A1246" s="8" t="s">
        <v>2823</v>
      </c>
      <c r="B1246" s="3" t="s">
        <v>126</v>
      </c>
      <c r="C1246" s="3" t="s">
        <v>4387</v>
      </c>
      <c r="D1246" s="3" t="str">
        <f t="shared" si="38"/>
        <v>Mah Faleiros Kerr</v>
      </c>
      <c r="E1246" s="3">
        <f t="shared" ca="1" si="39"/>
        <v>0.95879782159406812</v>
      </c>
      <c r="F1246" s="13" t="s">
        <v>7774</v>
      </c>
      <c r="G1246" s="3" t="str">
        <f>Dados[[#This Row],[NOME]]&amp;Dados[[#This Row],[PROVEDOR]]</f>
        <v>Mah@hotmail.com</v>
      </c>
      <c r="H1246" s="14">
        <v>85</v>
      </c>
      <c r="I1246" s="3" t="str">
        <f>VLOOKUP(Dados[[#This Row],[PREFIXO]],DDD!A:C,2,0)</f>
        <v>Ceará</v>
      </c>
      <c r="J1246" s="3" t="str">
        <f>VLOOKUP(Dados[[#This Row],[PREFIXO]],DDD!A:C,3,0)</f>
        <v>Nordeste</v>
      </c>
      <c r="K1246" s="3" t="str">
        <f>IF(Dados[[#This Row],[PREÇO ]]=2000,"Produto A",IF(Dados[[#This Row],[PREÇO ]]=1800,"Produto B","Produto C"))</f>
        <v>Produto C</v>
      </c>
      <c r="L1246" s="3" t="str">
        <f>IF(Dados[[#This Row],[Nº DE PARCELAS]]=1,"Boleto","Cartão de crédito")</f>
        <v>Cartão de crédito</v>
      </c>
      <c r="M1246" s="28">
        <v>1500</v>
      </c>
      <c r="N1246" s="5">
        <v>8</v>
      </c>
      <c r="O1246" s="3" t="str">
        <f>IF(Dados[[#This Row],[Nº DE PARCELAS]]=1,"À vista","À Prazo")</f>
        <v>À Prazo</v>
      </c>
      <c r="P1246" s="33">
        <v>43880</v>
      </c>
      <c r="Q1246" s="3" t="s">
        <v>7834</v>
      </c>
    </row>
    <row r="1247" spans="1:17" ht="15" customHeight="1" x14ac:dyDescent="0.25">
      <c r="A1247" s="8" t="s">
        <v>1496</v>
      </c>
      <c r="B1247" s="3" t="s">
        <v>339</v>
      </c>
      <c r="C1247" s="3" t="s">
        <v>4383</v>
      </c>
      <c r="D1247" s="3" t="str">
        <f t="shared" si="38"/>
        <v>Elnor Santos Fitzgerald</v>
      </c>
      <c r="E1247" s="3">
        <f t="shared" ca="1" si="39"/>
        <v>0.77120315695263797</v>
      </c>
      <c r="F1247" s="13" t="s">
        <v>7774</v>
      </c>
      <c r="G1247" s="3" t="str">
        <f>Dados[[#This Row],[NOME]]&amp;Dados[[#This Row],[PROVEDOR]]</f>
        <v>Elnor@hotmail.com</v>
      </c>
      <c r="H1247" s="14">
        <v>86</v>
      </c>
      <c r="I1247" s="3" t="str">
        <f>VLOOKUP(Dados[[#This Row],[PREFIXO]],DDD!A:C,2,0)</f>
        <v>Piauí</v>
      </c>
      <c r="J1247" s="3" t="str">
        <f>VLOOKUP(Dados[[#This Row],[PREFIXO]],DDD!A:C,3,0)</f>
        <v>Nordeste</v>
      </c>
      <c r="K1247" s="3" t="str">
        <f>IF(Dados[[#This Row],[PREÇO ]]=2000,"Produto A",IF(Dados[[#This Row],[PREÇO ]]=1800,"Produto B","Produto C"))</f>
        <v>Produto B</v>
      </c>
      <c r="L1247" s="3" t="str">
        <f>IF(Dados[[#This Row],[Nº DE PARCELAS]]=1,"Boleto","Cartão de crédito")</f>
        <v>Cartão de crédito</v>
      </c>
      <c r="M1247" s="28">
        <v>1800</v>
      </c>
      <c r="N1247" s="5">
        <v>7</v>
      </c>
      <c r="O1247" s="3" t="str">
        <f>IF(Dados[[#This Row],[Nº DE PARCELAS]]=1,"À vista","À Prazo")</f>
        <v>À Prazo</v>
      </c>
      <c r="P1247" s="33">
        <v>43881</v>
      </c>
      <c r="Q1247" s="3" t="s">
        <v>7834</v>
      </c>
    </row>
    <row r="1248" spans="1:17" ht="15" customHeight="1" x14ac:dyDescent="0.25">
      <c r="A1248" s="8" t="s">
        <v>2175</v>
      </c>
      <c r="B1248" s="3" t="s">
        <v>247</v>
      </c>
      <c r="C1248" s="3" t="s">
        <v>4399</v>
      </c>
      <c r="D1248" s="3" t="str">
        <f t="shared" si="38"/>
        <v>Johaina Nascimento Reese</v>
      </c>
      <c r="E1248" s="3">
        <f t="shared" ca="1" si="39"/>
        <v>0.23165284104706352</v>
      </c>
      <c r="F1248" s="31" t="s">
        <v>7775</v>
      </c>
      <c r="G1248" s="3" t="str">
        <f>Dados[[#This Row],[NOME]]&amp;Dados[[#This Row],[PROVEDOR]]</f>
        <v>Johaina@gmail.com</v>
      </c>
      <c r="H1248" s="14">
        <v>11</v>
      </c>
      <c r="I1248" s="3" t="str">
        <f>VLOOKUP(Dados[[#This Row],[PREFIXO]],DDD!A:C,2,0)</f>
        <v>São Paulo</v>
      </c>
      <c r="J1248" s="3" t="str">
        <f>VLOOKUP(Dados[[#This Row],[PREFIXO]],DDD!A:C,3,0)</f>
        <v>Sudeste</v>
      </c>
      <c r="K1248" s="3" t="str">
        <f>IF(Dados[[#This Row],[PREÇO ]]=2000,"Produto A",IF(Dados[[#This Row],[PREÇO ]]=1800,"Produto B","Produto C"))</f>
        <v>Produto B</v>
      </c>
      <c r="L1248" s="3" t="str">
        <f>IF(Dados[[#This Row],[Nº DE PARCELAS]]=1,"Boleto","Cartão de crédito")</f>
        <v>Cartão de crédito</v>
      </c>
      <c r="M1248" s="28">
        <v>1800</v>
      </c>
      <c r="N1248" s="5">
        <v>3</v>
      </c>
      <c r="O1248" s="3" t="str">
        <f>IF(Dados[[#This Row],[Nº DE PARCELAS]]=1,"À vista","À Prazo")</f>
        <v>À Prazo</v>
      </c>
      <c r="P1248" s="33">
        <v>43881</v>
      </c>
      <c r="Q1248" s="3" t="s">
        <v>7832</v>
      </c>
    </row>
    <row r="1249" spans="1:17" ht="15" customHeight="1" x14ac:dyDescent="0.25">
      <c r="A1249" s="8" t="s">
        <v>2520</v>
      </c>
      <c r="B1249" s="3" t="s">
        <v>206</v>
      </c>
      <c r="C1249" s="3" t="s">
        <v>4393</v>
      </c>
      <c r="D1249" s="3" t="str">
        <f t="shared" si="38"/>
        <v>Lauren Macedo O’Hara</v>
      </c>
      <c r="E1249" s="3">
        <f t="shared" ca="1" si="39"/>
        <v>4.8634415922032104E-2</v>
      </c>
      <c r="F1249" s="31" t="s">
        <v>7777</v>
      </c>
      <c r="G1249" s="3" t="str">
        <f>Dados[[#This Row],[NOME]]&amp;Dados[[#This Row],[PROVEDOR]]</f>
        <v>Lauren@ig.com</v>
      </c>
      <c r="H1249" s="14">
        <v>28</v>
      </c>
      <c r="I1249" s="3" t="str">
        <f>VLOOKUP(Dados[[#This Row],[PREFIXO]],DDD!A:C,2,0)</f>
        <v>Espírito Santo</v>
      </c>
      <c r="J1249" s="3" t="str">
        <f>VLOOKUP(Dados[[#This Row],[PREFIXO]],DDD!A:C,3,0)</f>
        <v>Sudeste</v>
      </c>
      <c r="K1249" s="3" t="str">
        <f>IF(Dados[[#This Row],[PREÇO ]]=2000,"Produto A",IF(Dados[[#This Row],[PREÇO ]]=1800,"Produto B","Produto C"))</f>
        <v>Produto B</v>
      </c>
      <c r="L1249" s="3" t="str">
        <f>IF(Dados[[#This Row],[Nº DE PARCELAS]]=1,"Boleto","Cartão de crédito")</f>
        <v>Cartão de crédito</v>
      </c>
      <c r="M1249" s="28">
        <v>1800</v>
      </c>
      <c r="N1249" s="5">
        <v>7</v>
      </c>
      <c r="O1249" s="3" t="str">
        <f>IF(Dados[[#This Row],[Nº DE PARCELAS]]=1,"À vista","À Prazo")</f>
        <v>À Prazo</v>
      </c>
      <c r="P1249" s="33">
        <v>43881</v>
      </c>
      <c r="Q1249" s="3" t="s">
        <v>7832</v>
      </c>
    </row>
    <row r="1250" spans="1:17" ht="15" customHeight="1" x14ac:dyDescent="0.25">
      <c r="A1250" s="8" t="s">
        <v>1474</v>
      </c>
      <c r="B1250" s="3" t="s">
        <v>317</v>
      </c>
      <c r="C1250" s="3" t="s">
        <v>4399</v>
      </c>
      <c r="D1250" s="3" t="str">
        <f t="shared" si="38"/>
        <v>Eliza Resende Reese</v>
      </c>
      <c r="E1250" s="3">
        <f t="shared" ca="1" si="39"/>
        <v>0.84793508369585435</v>
      </c>
      <c r="F1250" s="31" t="s">
        <v>7775</v>
      </c>
      <c r="G1250" s="3" t="str">
        <f>Dados[[#This Row],[NOME]]&amp;Dados[[#This Row],[PROVEDOR]]</f>
        <v>Eliza@gmail.com</v>
      </c>
      <c r="H1250" s="14">
        <v>87</v>
      </c>
      <c r="I1250" s="3" t="str">
        <f>VLOOKUP(Dados[[#This Row],[PREFIXO]],DDD!A:C,2,0)</f>
        <v>Pernambuco</v>
      </c>
      <c r="J1250" s="3" t="str">
        <f>VLOOKUP(Dados[[#This Row],[PREFIXO]],DDD!A:C,3,0)</f>
        <v>Nordeste</v>
      </c>
      <c r="K1250" s="3" t="str">
        <f>IF(Dados[[#This Row],[PREÇO ]]=2000,"Produto A",IF(Dados[[#This Row],[PREÇO ]]=1800,"Produto B","Produto C"))</f>
        <v>Produto A</v>
      </c>
      <c r="L1250" s="3" t="str">
        <f>IF(Dados[[#This Row],[Nº DE PARCELAS]]=1,"Boleto","Cartão de crédito")</f>
        <v>Boleto</v>
      </c>
      <c r="M1250" s="28">
        <v>2000</v>
      </c>
      <c r="N1250" s="5">
        <v>1</v>
      </c>
      <c r="O1250" s="3" t="str">
        <f>IF(Dados[[#This Row],[Nº DE PARCELAS]]=1,"À vista","À Prazo")</f>
        <v>À vista</v>
      </c>
      <c r="P1250" s="33">
        <v>43882</v>
      </c>
      <c r="Q1250" s="3" t="s">
        <v>7834</v>
      </c>
    </row>
    <row r="1251" spans="1:17" ht="15" customHeight="1" x14ac:dyDescent="0.25">
      <c r="A1251" s="8" t="s">
        <v>2620</v>
      </c>
      <c r="B1251" s="3" t="s">
        <v>307</v>
      </c>
      <c r="C1251" s="3" t="s">
        <v>4378</v>
      </c>
      <c r="D1251" s="3" t="str">
        <f t="shared" si="38"/>
        <v>Liah Queirós Dempsey</v>
      </c>
      <c r="E1251" s="3">
        <f t="shared" ca="1" si="39"/>
        <v>0.17473390286924118</v>
      </c>
      <c r="F1251" s="31" t="s">
        <v>7777</v>
      </c>
      <c r="G1251" s="3" t="str">
        <f>Dados[[#This Row],[NOME]]&amp;Dados[[#This Row],[PROVEDOR]]</f>
        <v>Liah@ig.com</v>
      </c>
      <c r="H1251" s="14">
        <v>31</v>
      </c>
      <c r="I1251" s="3" t="str">
        <f>VLOOKUP(Dados[[#This Row],[PREFIXO]],DDD!A:C,2,0)</f>
        <v>Minas Gerais</v>
      </c>
      <c r="J1251" s="3" t="str">
        <f>VLOOKUP(Dados[[#This Row],[PREFIXO]],DDD!A:C,3,0)</f>
        <v>Sudeste</v>
      </c>
      <c r="K1251" s="3" t="str">
        <f>IF(Dados[[#This Row],[PREÇO ]]=2000,"Produto A",IF(Dados[[#This Row],[PREÇO ]]=1800,"Produto B","Produto C"))</f>
        <v>Produto A</v>
      </c>
      <c r="L1251" s="3" t="str">
        <f>IF(Dados[[#This Row],[Nº DE PARCELAS]]=1,"Boleto","Cartão de crédito")</f>
        <v>Cartão de crédito</v>
      </c>
      <c r="M1251" s="28">
        <v>2000</v>
      </c>
      <c r="N1251" s="5">
        <v>2</v>
      </c>
      <c r="O1251" s="3" t="str">
        <f>IF(Dados[[#This Row],[Nº DE PARCELAS]]=1,"À vista","À Prazo")</f>
        <v>À Prazo</v>
      </c>
      <c r="P1251" s="33">
        <v>43882</v>
      </c>
      <c r="Q1251" s="3" t="s">
        <v>7833</v>
      </c>
    </row>
    <row r="1252" spans="1:17" ht="15" customHeight="1" x14ac:dyDescent="0.25">
      <c r="A1252" s="8" t="s">
        <v>2202</v>
      </c>
      <c r="B1252" s="3" t="s">
        <v>274</v>
      </c>
      <c r="C1252" s="3" t="s">
        <v>4387</v>
      </c>
      <c r="D1252" s="3" t="str">
        <f t="shared" si="38"/>
        <v>Josy Pascoal Kerr</v>
      </c>
      <c r="E1252" s="3">
        <f t="shared" ca="1" si="39"/>
        <v>0.39988205006111266</v>
      </c>
      <c r="F1252" s="31" t="s">
        <v>7776</v>
      </c>
      <c r="G1252" s="3" t="str">
        <f>Dados[[#This Row],[NOME]]&amp;Dados[[#This Row],[PROVEDOR]]</f>
        <v>Josy@yahoo.com</v>
      </c>
      <c r="H1252" s="14">
        <v>12</v>
      </c>
      <c r="I1252" s="3" t="str">
        <f>VLOOKUP(Dados[[#This Row],[PREFIXO]],DDD!A:C,2,0)</f>
        <v>São Paulo</v>
      </c>
      <c r="J1252" s="3" t="str">
        <f>VLOOKUP(Dados[[#This Row],[PREFIXO]],DDD!A:C,3,0)</f>
        <v>Sudeste</v>
      </c>
      <c r="K1252" s="3" t="str">
        <f>IF(Dados[[#This Row],[PREÇO ]]=2000,"Produto A",IF(Dados[[#This Row],[PREÇO ]]=1800,"Produto B","Produto C"))</f>
        <v>Produto B</v>
      </c>
      <c r="L1252" s="3" t="str">
        <f>IF(Dados[[#This Row],[Nº DE PARCELAS]]=1,"Boleto","Cartão de crédito")</f>
        <v>Cartão de crédito</v>
      </c>
      <c r="M1252" s="28">
        <v>1800</v>
      </c>
      <c r="N1252" s="5">
        <v>3</v>
      </c>
      <c r="O1252" s="3" t="str">
        <f>IF(Dados[[#This Row],[Nº DE PARCELAS]]=1,"À vista","À Prazo")</f>
        <v>À Prazo</v>
      </c>
      <c r="P1252" s="33">
        <v>43882</v>
      </c>
      <c r="Q1252" s="3" t="s">
        <v>7834</v>
      </c>
    </row>
    <row r="1253" spans="1:17" ht="15" customHeight="1" x14ac:dyDescent="0.25">
      <c r="A1253" s="8" t="s">
        <v>676</v>
      </c>
      <c r="B1253" s="3" t="s">
        <v>288</v>
      </c>
      <c r="C1253" s="3" t="s">
        <v>4379</v>
      </c>
      <c r="D1253" s="3" t="str">
        <f t="shared" si="38"/>
        <v>Anaísa Peres Duncan</v>
      </c>
      <c r="E1253" s="3">
        <f t="shared" ca="1" si="39"/>
        <v>0.10862537412553741</v>
      </c>
      <c r="F1253" s="31" t="s">
        <v>7777</v>
      </c>
      <c r="G1253" s="3" t="str">
        <f>Dados[[#This Row],[NOME]]&amp;Dados[[#This Row],[PROVEDOR]]</f>
        <v>Anaísa@ig.com</v>
      </c>
      <c r="H1253" s="14">
        <v>32</v>
      </c>
      <c r="I1253" s="3" t="str">
        <f>VLOOKUP(Dados[[#This Row],[PREFIXO]],DDD!A:C,2,0)</f>
        <v>Minas Gerais</v>
      </c>
      <c r="J1253" s="3" t="str">
        <f>VLOOKUP(Dados[[#This Row],[PREFIXO]],DDD!A:C,3,0)</f>
        <v>Sudeste</v>
      </c>
      <c r="K1253" s="3" t="str">
        <f>IF(Dados[[#This Row],[PREÇO ]]=2000,"Produto A",IF(Dados[[#This Row],[PREÇO ]]=1800,"Produto B","Produto C"))</f>
        <v>Produto A</v>
      </c>
      <c r="L1253" s="3" t="str">
        <f>IF(Dados[[#This Row],[Nº DE PARCELAS]]=1,"Boleto","Cartão de crédito")</f>
        <v>Boleto</v>
      </c>
      <c r="M1253" s="28">
        <v>2000</v>
      </c>
      <c r="N1253" s="5">
        <v>1</v>
      </c>
      <c r="O1253" s="3" t="str">
        <f>IF(Dados[[#This Row],[Nº DE PARCELAS]]=1,"À vista","À Prazo")</f>
        <v>À vista</v>
      </c>
      <c r="P1253" s="33">
        <v>43883</v>
      </c>
      <c r="Q1253" s="3" t="s">
        <v>7832</v>
      </c>
    </row>
    <row r="1254" spans="1:17" ht="15" customHeight="1" x14ac:dyDescent="0.25">
      <c r="A1254" s="8" t="s">
        <v>2683</v>
      </c>
      <c r="B1254" s="3" t="s">
        <v>371</v>
      </c>
      <c r="C1254" s="3" t="s">
        <v>4402</v>
      </c>
      <c r="D1254" s="3" t="str">
        <f t="shared" si="38"/>
        <v>LLyhara Valverde Sinclair</v>
      </c>
      <c r="E1254" s="3">
        <f t="shared" ca="1" si="39"/>
        <v>0.25840224459485872</v>
      </c>
      <c r="F1254" s="31" t="s">
        <v>7777</v>
      </c>
      <c r="G1254" s="3" t="str">
        <f>Dados[[#This Row],[NOME]]&amp;Dados[[#This Row],[PROVEDOR]]</f>
        <v>LLyhara@ig.com</v>
      </c>
      <c r="H1254" s="14">
        <v>13</v>
      </c>
      <c r="I1254" s="3" t="str">
        <f>VLOOKUP(Dados[[#This Row],[PREFIXO]],DDD!A:C,2,0)</f>
        <v>São Paulo</v>
      </c>
      <c r="J1254" s="3" t="str">
        <f>VLOOKUP(Dados[[#This Row],[PREFIXO]],DDD!A:C,3,0)</f>
        <v>Sudeste</v>
      </c>
      <c r="K1254" s="3" t="str">
        <f>IF(Dados[[#This Row],[PREÇO ]]=2000,"Produto A",IF(Dados[[#This Row],[PREÇO ]]=1800,"Produto B","Produto C"))</f>
        <v>Produto C</v>
      </c>
      <c r="L1254" s="3" t="str">
        <f>IF(Dados[[#This Row],[Nº DE PARCELAS]]=1,"Boleto","Cartão de crédito")</f>
        <v>Cartão de crédito</v>
      </c>
      <c r="M1254" s="28">
        <v>1500</v>
      </c>
      <c r="N1254" s="5">
        <v>10</v>
      </c>
      <c r="O1254" s="3" t="str">
        <f>IF(Dados[[#This Row],[Nº DE PARCELAS]]=1,"À vista","À Prazo")</f>
        <v>À Prazo</v>
      </c>
      <c r="P1254" s="33">
        <v>43883</v>
      </c>
      <c r="Q1254" s="3" t="s">
        <v>7833</v>
      </c>
    </row>
    <row r="1255" spans="1:17" ht="15" customHeight="1" x14ac:dyDescent="0.25">
      <c r="A1255" s="8" t="s">
        <v>1940</v>
      </c>
      <c r="B1255" s="3" t="s">
        <v>12</v>
      </c>
      <c r="C1255" s="3" t="s">
        <v>4398</v>
      </c>
      <c r="D1255" s="3" t="str">
        <f t="shared" si="38"/>
        <v>Ilka Almeida Ramsey</v>
      </c>
      <c r="E1255" s="3">
        <f t="shared" ca="1" si="39"/>
        <v>0.68450355548536856</v>
      </c>
      <c r="F1255" s="31" t="s">
        <v>7777</v>
      </c>
      <c r="G1255" s="3" t="str">
        <f>Dados[[#This Row],[NOME]]&amp;Dados[[#This Row],[PROVEDOR]]</f>
        <v>Ilka@ig.com</v>
      </c>
      <c r="H1255" s="14">
        <v>88</v>
      </c>
      <c r="I1255" s="3" t="str">
        <f>VLOOKUP(Dados[[#This Row],[PREFIXO]],DDD!A:C,2,0)</f>
        <v>Ceará</v>
      </c>
      <c r="J1255" s="3" t="str">
        <f>VLOOKUP(Dados[[#This Row],[PREFIXO]],DDD!A:C,3,0)</f>
        <v>Nordeste</v>
      </c>
      <c r="K1255" s="3" t="str">
        <f>IF(Dados[[#This Row],[PREÇO ]]=2000,"Produto A",IF(Dados[[#This Row],[PREÇO ]]=1800,"Produto B","Produto C"))</f>
        <v>Produto A</v>
      </c>
      <c r="L1255" s="3" t="str">
        <f>IF(Dados[[#This Row],[Nº DE PARCELAS]]=1,"Boleto","Cartão de crédito")</f>
        <v>Boleto</v>
      </c>
      <c r="M1255" s="28">
        <v>2000</v>
      </c>
      <c r="N1255" s="5">
        <v>1</v>
      </c>
      <c r="O1255" s="3" t="str">
        <f>IF(Dados[[#This Row],[Nº DE PARCELAS]]=1,"À vista","À Prazo")</f>
        <v>À vista</v>
      </c>
      <c r="P1255" s="33">
        <v>43883</v>
      </c>
      <c r="Q1255" s="3" t="s">
        <v>7833</v>
      </c>
    </row>
    <row r="1256" spans="1:17" ht="15" customHeight="1" x14ac:dyDescent="0.25">
      <c r="A1256" s="8" t="s">
        <v>2895</v>
      </c>
      <c r="B1256" s="3" t="s">
        <v>198</v>
      </c>
      <c r="C1256" s="3" t="s">
        <v>4382</v>
      </c>
      <c r="D1256" s="3" t="str">
        <f t="shared" si="38"/>
        <v>Mari Lisboa Frazier</v>
      </c>
      <c r="E1256" s="3">
        <f t="shared" ca="1" si="39"/>
        <v>0.48633694520319004</v>
      </c>
      <c r="F1256" s="31" t="s">
        <v>7775</v>
      </c>
      <c r="G1256" s="3" t="str">
        <f>Dados[[#This Row],[NOME]]&amp;Dados[[#This Row],[PROVEDOR]]</f>
        <v>Mari@gmail.com</v>
      </c>
      <c r="H1256" s="14">
        <v>14</v>
      </c>
      <c r="I1256" s="3" t="str">
        <f>VLOOKUP(Dados[[#This Row],[PREFIXO]],DDD!A:C,2,0)</f>
        <v>São Paulo</v>
      </c>
      <c r="J1256" s="3" t="str">
        <f>VLOOKUP(Dados[[#This Row],[PREFIXO]],DDD!A:C,3,0)</f>
        <v>Sudeste</v>
      </c>
      <c r="K1256" s="3" t="str">
        <f>IF(Dados[[#This Row],[PREÇO ]]=2000,"Produto A",IF(Dados[[#This Row],[PREÇO ]]=1800,"Produto B","Produto C"))</f>
        <v>Produto A</v>
      </c>
      <c r="L1256" s="3" t="str">
        <f>IF(Dados[[#This Row],[Nº DE PARCELAS]]=1,"Boleto","Cartão de crédito")</f>
        <v>Boleto</v>
      </c>
      <c r="M1256" s="28">
        <v>2000</v>
      </c>
      <c r="N1256" s="5">
        <v>1</v>
      </c>
      <c r="O1256" s="3" t="str">
        <f>IF(Dados[[#This Row],[Nº DE PARCELAS]]=1,"À vista","À Prazo")</f>
        <v>À vista</v>
      </c>
      <c r="P1256" s="33">
        <v>43884</v>
      </c>
      <c r="Q1256" s="3" t="s">
        <v>7831</v>
      </c>
    </row>
    <row r="1257" spans="1:17" ht="15" customHeight="1" x14ac:dyDescent="0.25">
      <c r="A1257" s="8" t="s">
        <v>1097</v>
      </c>
      <c r="B1257" s="3" t="s">
        <v>325</v>
      </c>
      <c r="C1257" s="3" t="s">
        <v>4373</v>
      </c>
      <c r="D1257" s="3" t="str">
        <f t="shared" si="38"/>
        <v>Cheslsy Rollemberg Conway</v>
      </c>
      <c r="E1257" s="3">
        <f t="shared" ca="1" si="39"/>
        <v>0.88360501238078726</v>
      </c>
      <c r="F1257" s="31" t="s">
        <v>7776</v>
      </c>
      <c r="G1257" s="3" t="str">
        <f>Dados[[#This Row],[NOME]]&amp;Dados[[#This Row],[PROVEDOR]]</f>
        <v>Cheslsy@yahoo.com</v>
      </c>
      <c r="H1257" s="14">
        <v>89</v>
      </c>
      <c r="I1257" s="3" t="str">
        <f>VLOOKUP(Dados[[#This Row],[PREFIXO]],DDD!A:C,2,0)</f>
        <v>Piauí</v>
      </c>
      <c r="J1257" s="3" t="str">
        <f>VLOOKUP(Dados[[#This Row],[PREFIXO]],DDD!A:C,3,0)</f>
        <v>Nordeste</v>
      </c>
      <c r="K1257" s="3" t="str">
        <f>IF(Dados[[#This Row],[PREÇO ]]=2000,"Produto A",IF(Dados[[#This Row],[PREÇO ]]=1800,"Produto B","Produto C"))</f>
        <v>Produto B</v>
      </c>
      <c r="L1257" s="3" t="str">
        <f>IF(Dados[[#This Row],[Nº DE PARCELAS]]=1,"Boleto","Cartão de crédito")</f>
        <v>Cartão de crédito</v>
      </c>
      <c r="M1257" s="28">
        <v>1800</v>
      </c>
      <c r="N1257" s="5">
        <v>4</v>
      </c>
      <c r="O1257" s="3" t="str">
        <f>IF(Dados[[#This Row],[Nº DE PARCELAS]]=1,"À vista","À Prazo")</f>
        <v>À Prazo</v>
      </c>
      <c r="P1257" s="33">
        <v>43884</v>
      </c>
      <c r="Q1257" s="3" t="s">
        <v>7834</v>
      </c>
    </row>
    <row r="1258" spans="1:17" ht="15" customHeight="1" x14ac:dyDescent="0.25">
      <c r="A1258" s="8" t="s">
        <v>3476</v>
      </c>
      <c r="B1258" s="3" t="s">
        <v>8</v>
      </c>
      <c r="C1258" s="3" t="s">
        <v>4379</v>
      </c>
      <c r="D1258" s="3" t="str">
        <f t="shared" si="38"/>
        <v>Quezia Albuquerque Duncan</v>
      </c>
      <c r="E1258" s="3">
        <f t="shared" ca="1" si="39"/>
        <v>0.71303562675501309</v>
      </c>
      <c r="F1258" s="31" t="s">
        <v>7775</v>
      </c>
      <c r="G1258" s="3" t="str">
        <f>Dados[[#This Row],[NOME]]&amp;Dados[[#This Row],[PROVEDOR]]</f>
        <v>Quezia@gmail.com</v>
      </c>
      <c r="H1258" s="14">
        <v>33</v>
      </c>
      <c r="I1258" s="3" t="str">
        <f>VLOOKUP(Dados[[#This Row],[PREFIXO]],DDD!A:C,2,0)</f>
        <v>Minas Gerais</v>
      </c>
      <c r="J1258" s="3" t="str">
        <f>VLOOKUP(Dados[[#This Row],[PREFIXO]],DDD!A:C,3,0)</f>
        <v>Sudeste</v>
      </c>
      <c r="K1258" s="3" t="str">
        <f>IF(Dados[[#This Row],[PREÇO ]]=2000,"Produto A",IF(Dados[[#This Row],[PREÇO ]]=1800,"Produto B","Produto C"))</f>
        <v>Produto A</v>
      </c>
      <c r="L1258" s="3" t="str">
        <f>IF(Dados[[#This Row],[Nº DE PARCELAS]]=1,"Boleto","Cartão de crédito")</f>
        <v>Boleto</v>
      </c>
      <c r="M1258" s="28">
        <v>2000</v>
      </c>
      <c r="N1258" s="5">
        <v>1</v>
      </c>
      <c r="O1258" s="3" t="str">
        <f>IF(Dados[[#This Row],[Nº DE PARCELAS]]=1,"À vista","À Prazo")</f>
        <v>À vista</v>
      </c>
      <c r="P1258" s="33">
        <v>43884</v>
      </c>
      <c r="Q1258" s="3" t="s">
        <v>7834</v>
      </c>
    </row>
    <row r="1259" spans="1:17" ht="15" customHeight="1" x14ac:dyDescent="0.25">
      <c r="A1259" s="8" t="s">
        <v>4184</v>
      </c>
      <c r="B1259" s="3" t="s">
        <v>330</v>
      </c>
      <c r="C1259" s="3" t="s">
        <v>4384</v>
      </c>
      <c r="D1259" s="3" t="str">
        <f t="shared" si="38"/>
        <v>Wania Sampaulo Hagan</v>
      </c>
      <c r="E1259" s="3">
        <f t="shared" ca="1" si="39"/>
        <v>0.3139769000177125</v>
      </c>
      <c r="F1259" s="31" t="s">
        <v>7777</v>
      </c>
      <c r="G1259" s="3" t="str">
        <f>Dados[[#This Row],[NOME]]&amp;Dados[[#This Row],[PROVEDOR]]</f>
        <v>Wania@ig.com</v>
      </c>
      <c r="H1259" s="14">
        <v>15</v>
      </c>
      <c r="I1259" s="3" t="str">
        <f>VLOOKUP(Dados[[#This Row],[PREFIXO]],DDD!A:C,2,0)</f>
        <v>São Paulo</v>
      </c>
      <c r="J1259" s="3" t="str">
        <f>VLOOKUP(Dados[[#This Row],[PREFIXO]],DDD!A:C,3,0)</f>
        <v>Sudeste</v>
      </c>
      <c r="K1259" s="3" t="str">
        <f>IF(Dados[[#This Row],[PREÇO ]]=2000,"Produto A",IF(Dados[[#This Row],[PREÇO ]]=1800,"Produto B","Produto C"))</f>
        <v>Produto C</v>
      </c>
      <c r="L1259" s="3" t="str">
        <f>IF(Dados[[#This Row],[Nº DE PARCELAS]]=1,"Boleto","Cartão de crédito")</f>
        <v>Cartão de crédito</v>
      </c>
      <c r="M1259" s="28">
        <v>1500</v>
      </c>
      <c r="N1259" s="5">
        <v>10</v>
      </c>
      <c r="O1259" s="3" t="str">
        <f>IF(Dados[[#This Row],[Nº DE PARCELAS]]=1,"À vista","À Prazo")</f>
        <v>À Prazo</v>
      </c>
      <c r="P1259" s="33">
        <v>43885</v>
      </c>
      <c r="Q1259" s="3" t="s">
        <v>7831</v>
      </c>
    </row>
    <row r="1260" spans="1:17" ht="15" customHeight="1" x14ac:dyDescent="0.25">
      <c r="A1260" s="8" t="s">
        <v>750</v>
      </c>
      <c r="B1260" s="3" t="s">
        <v>363</v>
      </c>
      <c r="C1260" s="3" t="s">
        <v>4376</v>
      </c>
      <c r="D1260" s="3" t="str">
        <f t="shared" si="38"/>
        <v>Anísia Trindade Daugherty</v>
      </c>
      <c r="E1260" s="3">
        <f t="shared" ca="1" si="39"/>
        <v>0.26177953215553706</v>
      </c>
      <c r="F1260" s="13" t="s">
        <v>7774</v>
      </c>
      <c r="G1260" s="3" t="str">
        <f>Dados[[#This Row],[NOME]]&amp;Dados[[#This Row],[PROVEDOR]]</f>
        <v>Anísia@hotmail.com</v>
      </c>
      <c r="H1260" s="14">
        <v>91</v>
      </c>
      <c r="I1260" s="3" t="str">
        <f>VLOOKUP(Dados[[#This Row],[PREFIXO]],DDD!A:C,2,0)</f>
        <v>Pará</v>
      </c>
      <c r="J1260" s="3" t="str">
        <f>VLOOKUP(Dados[[#This Row],[PREFIXO]],DDD!A:C,3,0)</f>
        <v>Norte</v>
      </c>
      <c r="K1260" s="3" t="str">
        <f>IF(Dados[[#This Row],[PREÇO ]]=2000,"Produto A",IF(Dados[[#This Row],[PREÇO ]]=1800,"Produto B","Produto C"))</f>
        <v>Produto B</v>
      </c>
      <c r="L1260" s="3" t="str">
        <f>IF(Dados[[#This Row],[Nº DE PARCELAS]]=1,"Boleto","Cartão de crédito")</f>
        <v>Cartão de crédito</v>
      </c>
      <c r="M1260" s="28">
        <v>1800</v>
      </c>
      <c r="N1260" s="5">
        <v>6</v>
      </c>
      <c r="O1260" s="3" t="str">
        <f>IF(Dados[[#This Row],[Nº DE PARCELAS]]=1,"À vista","À Prazo")</f>
        <v>À Prazo</v>
      </c>
      <c r="P1260" s="33">
        <v>43885</v>
      </c>
      <c r="Q1260" s="3" t="s">
        <v>7833</v>
      </c>
    </row>
    <row r="1261" spans="1:17" ht="15" customHeight="1" x14ac:dyDescent="0.25">
      <c r="A1261" s="8" t="s">
        <v>1654</v>
      </c>
      <c r="B1261" s="3" t="s">
        <v>112</v>
      </c>
      <c r="C1261" s="3" t="s">
        <v>4385</v>
      </c>
      <c r="D1261" s="3" t="str">
        <f t="shared" si="38"/>
        <v>Fatma Delfino Hahn</v>
      </c>
      <c r="E1261" s="3">
        <f t="shared" ca="1" si="39"/>
        <v>0.66351958282776524</v>
      </c>
      <c r="F1261" s="31" t="s">
        <v>7775</v>
      </c>
      <c r="G1261" s="3" t="str">
        <f>Dados[[#This Row],[NOME]]&amp;Dados[[#This Row],[PROVEDOR]]</f>
        <v>Fatma@gmail.com</v>
      </c>
      <c r="H1261" s="14">
        <v>34</v>
      </c>
      <c r="I1261" s="3" t="str">
        <f>VLOOKUP(Dados[[#This Row],[PREFIXO]],DDD!A:C,2,0)</f>
        <v>Minas Gerais</v>
      </c>
      <c r="J1261" s="3" t="str">
        <f>VLOOKUP(Dados[[#This Row],[PREFIXO]],DDD!A:C,3,0)</f>
        <v>Sudeste</v>
      </c>
      <c r="K1261" s="3" t="str">
        <f>IF(Dados[[#This Row],[PREÇO ]]=2000,"Produto A",IF(Dados[[#This Row],[PREÇO ]]=1800,"Produto B","Produto C"))</f>
        <v>Produto A</v>
      </c>
      <c r="L1261" s="3" t="str">
        <f>IF(Dados[[#This Row],[Nº DE PARCELAS]]=1,"Boleto","Cartão de crédito")</f>
        <v>Boleto</v>
      </c>
      <c r="M1261" s="28">
        <v>2000</v>
      </c>
      <c r="N1261" s="5">
        <v>1</v>
      </c>
      <c r="O1261" s="3" t="str">
        <f>IF(Dados[[#This Row],[Nº DE PARCELAS]]=1,"À vista","À Prazo")</f>
        <v>À vista</v>
      </c>
      <c r="P1261" s="33">
        <v>43885</v>
      </c>
      <c r="Q1261" s="3" t="s">
        <v>7832</v>
      </c>
    </row>
    <row r="1262" spans="1:17" ht="15" customHeight="1" x14ac:dyDescent="0.25">
      <c r="A1262" s="8" t="s">
        <v>3659</v>
      </c>
      <c r="B1262" s="3" t="s">
        <v>191</v>
      </c>
      <c r="C1262" s="3" t="s">
        <v>4404</v>
      </c>
      <c r="D1262" s="3" t="str">
        <f t="shared" si="38"/>
        <v>Safina Leite Vaughn</v>
      </c>
      <c r="E1262" s="3">
        <f t="shared" ca="1" si="39"/>
        <v>0.79425817426123524</v>
      </c>
      <c r="F1262" s="31" t="s">
        <v>7776</v>
      </c>
      <c r="G1262" s="3" t="str">
        <f>Dados[[#This Row],[NOME]]&amp;Dados[[#This Row],[PROVEDOR]]</f>
        <v>Safina@yahoo.com</v>
      </c>
      <c r="H1262" s="14">
        <v>35</v>
      </c>
      <c r="I1262" s="3" t="str">
        <f>VLOOKUP(Dados[[#This Row],[PREFIXO]],DDD!A:C,2,0)</f>
        <v>Minas Gerais</v>
      </c>
      <c r="J1262" s="3" t="str">
        <f>VLOOKUP(Dados[[#This Row],[PREFIXO]],DDD!A:C,3,0)</f>
        <v>Sudeste</v>
      </c>
      <c r="K1262" s="3" t="str">
        <f>IF(Dados[[#This Row],[PREÇO ]]=2000,"Produto A",IF(Dados[[#This Row],[PREÇO ]]=1800,"Produto B","Produto C"))</f>
        <v>Produto C</v>
      </c>
      <c r="L1262" s="3" t="str">
        <f>IF(Dados[[#This Row],[Nº DE PARCELAS]]=1,"Boleto","Cartão de crédito")</f>
        <v>Cartão de crédito</v>
      </c>
      <c r="M1262" s="28">
        <v>1500</v>
      </c>
      <c r="N1262" s="5">
        <v>9</v>
      </c>
      <c r="O1262" s="3" t="str">
        <f>IF(Dados[[#This Row],[Nº DE PARCELAS]]=1,"À vista","À Prazo")</f>
        <v>À Prazo</v>
      </c>
      <c r="P1262" s="33">
        <v>43886</v>
      </c>
      <c r="Q1262" s="3" t="s">
        <v>7832</v>
      </c>
    </row>
    <row r="1263" spans="1:17" ht="15" customHeight="1" x14ac:dyDescent="0.25">
      <c r="A1263" s="8" t="s">
        <v>4321</v>
      </c>
      <c r="B1263" s="3" t="s">
        <v>81</v>
      </c>
      <c r="C1263" s="3" t="s">
        <v>4403</v>
      </c>
      <c r="D1263" s="3" t="str">
        <f t="shared" si="38"/>
        <v>Zarah Camões Walsh</v>
      </c>
      <c r="E1263" s="3">
        <f t="shared" ca="1" si="39"/>
        <v>0.17823726564953835</v>
      </c>
      <c r="F1263" s="31" t="s">
        <v>7775</v>
      </c>
      <c r="G1263" s="3" t="str">
        <f>Dados[[#This Row],[NOME]]&amp;Dados[[#This Row],[PROVEDOR]]</f>
        <v>Zarah@gmail.com</v>
      </c>
      <c r="H1263" s="14">
        <v>16</v>
      </c>
      <c r="I1263" s="3" t="str">
        <f>VLOOKUP(Dados[[#This Row],[PREFIXO]],DDD!A:C,2,0)</f>
        <v>São Paulo</v>
      </c>
      <c r="J1263" s="3" t="str">
        <f>VLOOKUP(Dados[[#This Row],[PREFIXO]],DDD!A:C,3,0)</f>
        <v>Sudeste</v>
      </c>
      <c r="K1263" s="3" t="str">
        <f>IF(Dados[[#This Row],[PREÇO ]]=2000,"Produto A",IF(Dados[[#This Row],[PREÇO ]]=1800,"Produto B","Produto C"))</f>
        <v>Produto A</v>
      </c>
      <c r="L1263" s="3" t="str">
        <f>IF(Dados[[#This Row],[Nº DE PARCELAS]]=1,"Boleto","Cartão de crédito")</f>
        <v>Cartão de crédito</v>
      </c>
      <c r="M1263" s="28">
        <v>2000</v>
      </c>
      <c r="N1263" s="5">
        <v>2</v>
      </c>
      <c r="O1263" s="3" t="str">
        <f>IF(Dados[[#This Row],[Nº DE PARCELAS]]=1,"À vista","À Prazo")</f>
        <v>À Prazo</v>
      </c>
      <c r="P1263" s="33">
        <v>43886</v>
      </c>
      <c r="Q1263" s="3" t="s">
        <v>7831</v>
      </c>
    </row>
    <row r="1264" spans="1:17" ht="15" customHeight="1" x14ac:dyDescent="0.25">
      <c r="A1264" s="8" t="s">
        <v>695</v>
      </c>
      <c r="B1264" s="3" t="s">
        <v>307</v>
      </c>
      <c r="C1264" s="3" t="s">
        <v>4397</v>
      </c>
      <c r="D1264" s="3" t="str">
        <f t="shared" si="38"/>
        <v>Anastacia Queirós Shaw</v>
      </c>
      <c r="E1264" s="3">
        <f t="shared" ca="1" si="39"/>
        <v>0.21696913624406433</v>
      </c>
      <c r="F1264" s="31" t="s">
        <v>7776</v>
      </c>
      <c r="G1264" s="3" t="str">
        <f>Dados[[#This Row],[NOME]]&amp;Dados[[#This Row],[PROVEDOR]]</f>
        <v>Anastacia@yahoo.com</v>
      </c>
      <c r="H1264" s="14">
        <v>92</v>
      </c>
      <c r="I1264" s="3" t="str">
        <f>VLOOKUP(Dados[[#This Row],[PREFIXO]],DDD!A:C,2,0)</f>
        <v>Amazonas</v>
      </c>
      <c r="J1264" s="3" t="str">
        <f>VLOOKUP(Dados[[#This Row],[PREFIXO]],DDD!A:C,3,0)</f>
        <v>Norte</v>
      </c>
      <c r="K1264" s="3" t="str">
        <f>IF(Dados[[#This Row],[PREÇO ]]=2000,"Produto A",IF(Dados[[#This Row],[PREÇO ]]=1800,"Produto B","Produto C"))</f>
        <v>Produto A</v>
      </c>
      <c r="L1264" s="3" t="str">
        <f>IF(Dados[[#This Row],[Nº DE PARCELAS]]=1,"Boleto","Cartão de crédito")</f>
        <v>Boleto</v>
      </c>
      <c r="M1264" s="28">
        <v>2000</v>
      </c>
      <c r="N1264" s="5">
        <v>1</v>
      </c>
      <c r="O1264" s="3" t="str">
        <f>IF(Dados[[#This Row],[Nº DE PARCELAS]]=1,"À vista","À Prazo")</f>
        <v>À vista</v>
      </c>
      <c r="P1264" s="33">
        <v>43886</v>
      </c>
      <c r="Q1264" s="3" t="s">
        <v>7832</v>
      </c>
    </row>
    <row r="1265" spans="1:17" ht="15" customHeight="1" x14ac:dyDescent="0.25">
      <c r="A1265" s="8" t="s">
        <v>3024</v>
      </c>
      <c r="B1265" s="3" t="s">
        <v>327</v>
      </c>
      <c r="C1265" s="3" t="s">
        <v>4393</v>
      </c>
      <c r="D1265" s="3" t="str">
        <f t="shared" si="38"/>
        <v>Melody Sá O’Hara</v>
      </c>
      <c r="E1265" s="3">
        <f t="shared" ca="1" si="39"/>
        <v>0.82236300832817</v>
      </c>
      <c r="F1265" s="31" t="s">
        <v>7776</v>
      </c>
      <c r="G1265" s="3" t="str">
        <f>Dados[[#This Row],[NOME]]&amp;Dados[[#This Row],[PROVEDOR]]</f>
        <v>Melody@yahoo.com</v>
      </c>
      <c r="H1265" s="14">
        <v>93</v>
      </c>
      <c r="I1265" s="3" t="str">
        <f>VLOOKUP(Dados[[#This Row],[PREFIXO]],DDD!A:C,2,0)</f>
        <v>Pará</v>
      </c>
      <c r="J1265" s="3" t="str">
        <f>VLOOKUP(Dados[[#This Row],[PREFIXO]],DDD!A:C,3,0)</f>
        <v>Norte</v>
      </c>
      <c r="K1265" s="3" t="str">
        <f>IF(Dados[[#This Row],[PREÇO ]]=2000,"Produto A",IF(Dados[[#This Row],[PREÇO ]]=1800,"Produto B","Produto C"))</f>
        <v>Produto B</v>
      </c>
      <c r="L1265" s="3" t="str">
        <f>IF(Dados[[#This Row],[Nº DE PARCELAS]]=1,"Boleto","Cartão de crédito")</f>
        <v>Cartão de crédito</v>
      </c>
      <c r="M1265" s="28">
        <v>1800</v>
      </c>
      <c r="N1265" s="5">
        <v>4</v>
      </c>
      <c r="O1265" s="3" t="str">
        <f>IF(Dados[[#This Row],[Nº DE PARCELAS]]=1,"À vista","À Prazo")</f>
        <v>À Prazo</v>
      </c>
      <c r="P1265" s="33">
        <v>43887</v>
      </c>
      <c r="Q1265" s="3" t="s">
        <v>7832</v>
      </c>
    </row>
    <row r="1266" spans="1:17" ht="15" customHeight="1" x14ac:dyDescent="0.25">
      <c r="A1266" s="8" t="s">
        <v>1387</v>
      </c>
      <c r="B1266" s="3" t="s">
        <v>230</v>
      </c>
      <c r="C1266" s="3" t="s">
        <v>4390</v>
      </c>
      <c r="D1266" s="3" t="str">
        <f t="shared" si="38"/>
        <v>Edda Menino McBride</v>
      </c>
      <c r="E1266" s="3">
        <f t="shared" ca="1" si="39"/>
        <v>0.87012222872815936</v>
      </c>
      <c r="F1266" s="31" t="s">
        <v>7775</v>
      </c>
      <c r="G1266" s="3" t="str">
        <f>Dados[[#This Row],[NOME]]&amp;Dados[[#This Row],[PROVEDOR]]</f>
        <v>Edda@gmail.com</v>
      </c>
      <c r="H1266" s="14">
        <v>37</v>
      </c>
      <c r="I1266" s="3" t="str">
        <f>VLOOKUP(Dados[[#This Row],[PREFIXO]],DDD!A:C,2,0)</f>
        <v>Minas Gerais</v>
      </c>
      <c r="J1266" s="3" t="str">
        <f>VLOOKUP(Dados[[#This Row],[PREFIXO]],DDD!A:C,3,0)</f>
        <v>Sudeste</v>
      </c>
      <c r="K1266" s="3" t="str">
        <f>IF(Dados[[#This Row],[PREÇO ]]=2000,"Produto A",IF(Dados[[#This Row],[PREÇO ]]=1800,"Produto B","Produto C"))</f>
        <v>Produto A</v>
      </c>
      <c r="L1266" s="3" t="str">
        <f>IF(Dados[[#This Row],[Nº DE PARCELAS]]=1,"Boleto","Cartão de crédito")</f>
        <v>Boleto</v>
      </c>
      <c r="M1266" s="28">
        <v>2000</v>
      </c>
      <c r="N1266" s="5">
        <v>1</v>
      </c>
      <c r="O1266" s="3" t="str">
        <f>IF(Dados[[#This Row],[Nº DE PARCELAS]]=1,"À vista","À Prazo")</f>
        <v>À vista</v>
      </c>
      <c r="P1266" s="33">
        <v>43887</v>
      </c>
      <c r="Q1266" s="3" t="s">
        <v>7834</v>
      </c>
    </row>
    <row r="1267" spans="1:17" ht="15" customHeight="1" x14ac:dyDescent="0.25">
      <c r="A1267" s="8" t="s">
        <v>1802</v>
      </c>
      <c r="B1267" s="3" t="s">
        <v>260</v>
      </c>
      <c r="C1267" s="3" t="s">
        <v>4378</v>
      </c>
      <c r="D1267" s="3" t="str">
        <f t="shared" si="38"/>
        <v>Haniela Oliva Dempsey</v>
      </c>
      <c r="E1267" s="3">
        <f t="shared" ca="1" si="39"/>
        <v>0.90770335935094504</v>
      </c>
      <c r="F1267" s="31" t="s">
        <v>7777</v>
      </c>
      <c r="G1267" s="3" t="str">
        <f>Dados[[#This Row],[NOME]]&amp;Dados[[#This Row],[PROVEDOR]]</f>
        <v>Haniela@ig.com</v>
      </c>
      <c r="H1267" s="14">
        <v>17</v>
      </c>
      <c r="I1267" s="3" t="str">
        <f>VLOOKUP(Dados[[#This Row],[PREFIXO]],DDD!A:C,2,0)</f>
        <v>São Paulo</v>
      </c>
      <c r="J1267" s="3" t="str">
        <f>VLOOKUP(Dados[[#This Row],[PREFIXO]],DDD!A:C,3,0)</f>
        <v>Sudeste</v>
      </c>
      <c r="K1267" s="3" t="str">
        <f>IF(Dados[[#This Row],[PREÇO ]]=2000,"Produto A",IF(Dados[[#This Row],[PREÇO ]]=1800,"Produto B","Produto C"))</f>
        <v>Produto A</v>
      </c>
      <c r="L1267" s="3" t="str">
        <f>IF(Dados[[#This Row],[Nº DE PARCELAS]]=1,"Boleto","Cartão de crédito")</f>
        <v>Boleto</v>
      </c>
      <c r="M1267" s="28">
        <v>2000</v>
      </c>
      <c r="N1267" s="5">
        <v>1</v>
      </c>
      <c r="O1267" s="3" t="str">
        <f>IF(Dados[[#This Row],[Nº DE PARCELAS]]=1,"À vista","À Prazo")</f>
        <v>À vista</v>
      </c>
      <c r="P1267" s="33">
        <v>43887</v>
      </c>
      <c r="Q1267" s="3" t="s">
        <v>7833</v>
      </c>
    </row>
    <row r="1268" spans="1:17" ht="15" customHeight="1" x14ac:dyDescent="0.25">
      <c r="A1268" s="8" t="s">
        <v>3325</v>
      </c>
      <c r="B1268" s="3" t="s">
        <v>243</v>
      </c>
      <c r="C1268" s="3" t="s">
        <v>4379</v>
      </c>
      <c r="D1268" s="3" t="str">
        <f t="shared" si="38"/>
        <v>Nubiana Müller Duncan</v>
      </c>
      <c r="E1268" s="3">
        <f t="shared" ca="1" si="39"/>
        <v>0.85855651170371194</v>
      </c>
      <c r="F1268" s="31" t="s">
        <v>7776</v>
      </c>
      <c r="G1268" s="3" t="str">
        <f>Dados[[#This Row],[NOME]]&amp;Dados[[#This Row],[PROVEDOR]]</f>
        <v>Nubiana@yahoo.com</v>
      </c>
      <c r="H1268" s="14">
        <v>38</v>
      </c>
      <c r="I1268" s="3" t="str">
        <f>VLOOKUP(Dados[[#This Row],[PREFIXO]],DDD!A:C,2,0)</f>
        <v>Minas Gerais</v>
      </c>
      <c r="J1268" s="3" t="str">
        <f>VLOOKUP(Dados[[#This Row],[PREFIXO]],DDD!A:C,3,0)</f>
        <v>Sudeste</v>
      </c>
      <c r="K1268" s="3" t="str">
        <f>IF(Dados[[#This Row],[PREÇO ]]=2000,"Produto A",IF(Dados[[#This Row],[PREÇO ]]=1800,"Produto B","Produto C"))</f>
        <v>Produto B</v>
      </c>
      <c r="L1268" s="3" t="str">
        <f>IF(Dados[[#This Row],[Nº DE PARCELAS]]=1,"Boleto","Cartão de crédito")</f>
        <v>Cartão de crédito</v>
      </c>
      <c r="M1268" s="28">
        <v>1800</v>
      </c>
      <c r="N1268" s="5">
        <v>6</v>
      </c>
      <c r="O1268" s="3" t="str">
        <f>IF(Dados[[#This Row],[Nº DE PARCELAS]]=1,"À vista","À Prazo")</f>
        <v>À Prazo</v>
      </c>
      <c r="P1268" s="33">
        <v>43888</v>
      </c>
      <c r="Q1268" s="3" t="s">
        <v>7831</v>
      </c>
    </row>
    <row r="1269" spans="1:17" ht="15" customHeight="1" x14ac:dyDescent="0.25">
      <c r="A1269" s="8" t="s">
        <v>1458</v>
      </c>
      <c r="B1269" s="3" t="s">
        <v>301</v>
      </c>
      <c r="C1269" s="3" t="s">
        <v>4379</v>
      </c>
      <c r="D1269" s="3" t="str">
        <f t="shared" si="38"/>
        <v>Eliny Porto Duncan</v>
      </c>
      <c r="E1269" s="3">
        <f t="shared" ca="1" si="39"/>
        <v>0.86671796430385317</v>
      </c>
      <c r="F1269" s="31" t="s">
        <v>7775</v>
      </c>
      <c r="G1269" s="3" t="str">
        <f>Dados[[#This Row],[NOME]]&amp;Dados[[#This Row],[PROVEDOR]]</f>
        <v>Eliny@gmail.com</v>
      </c>
      <c r="H1269" s="14">
        <v>18</v>
      </c>
      <c r="I1269" s="3" t="str">
        <f>VLOOKUP(Dados[[#This Row],[PREFIXO]],DDD!A:C,2,0)</f>
        <v>São Paulo</v>
      </c>
      <c r="J1269" s="3" t="str">
        <f>VLOOKUP(Dados[[#This Row],[PREFIXO]],DDD!A:C,3,0)</f>
        <v>Sudeste</v>
      </c>
      <c r="K1269" s="3" t="str">
        <f>IF(Dados[[#This Row],[PREÇO ]]=2000,"Produto A",IF(Dados[[#This Row],[PREÇO ]]=1800,"Produto B","Produto C"))</f>
        <v>Produto B</v>
      </c>
      <c r="L1269" s="3" t="str">
        <f>IF(Dados[[#This Row],[Nº DE PARCELAS]]=1,"Boleto","Cartão de crédito")</f>
        <v>Cartão de crédito</v>
      </c>
      <c r="M1269" s="28">
        <v>1800</v>
      </c>
      <c r="N1269" s="5">
        <v>7</v>
      </c>
      <c r="O1269" s="3" t="str">
        <f>IF(Dados[[#This Row],[Nº DE PARCELAS]]=1,"À vista","À Prazo")</f>
        <v>À Prazo</v>
      </c>
      <c r="P1269" s="33">
        <v>43888</v>
      </c>
      <c r="Q1269" s="3" t="s">
        <v>7834</v>
      </c>
    </row>
    <row r="1270" spans="1:17" ht="15" customHeight="1" x14ac:dyDescent="0.25">
      <c r="A1270" s="8" t="s">
        <v>2212</v>
      </c>
      <c r="B1270" s="3" t="s">
        <v>284</v>
      </c>
      <c r="C1270" s="3" t="s">
        <v>4397</v>
      </c>
      <c r="D1270" s="3" t="str">
        <f t="shared" si="38"/>
        <v>Jucemara Pensamento Shaw</v>
      </c>
      <c r="E1270" s="3">
        <f t="shared" ca="1" si="39"/>
        <v>0.36236508100012343</v>
      </c>
      <c r="F1270" s="13" t="s">
        <v>7774</v>
      </c>
      <c r="G1270" s="3" t="str">
        <f>Dados[[#This Row],[NOME]]&amp;Dados[[#This Row],[PROVEDOR]]</f>
        <v>Jucemara@hotmail.com</v>
      </c>
      <c r="H1270" s="14">
        <v>94</v>
      </c>
      <c r="I1270" s="3" t="str">
        <f>VLOOKUP(Dados[[#This Row],[PREFIXO]],DDD!A:C,2,0)</f>
        <v>Pará</v>
      </c>
      <c r="J1270" s="3" t="str">
        <f>VLOOKUP(Dados[[#This Row],[PREFIXO]],DDD!A:C,3,0)</f>
        <v>Norte</v>
      </c>
      <c r="K1270" s="3" t="str">
        <f>IF(Dados[[#This Row],[PREÇO ]]=2000,"Produto A",IF(Dados[[#This Row],[PREÇO ]]=1800,"Produto B","Produto C"))</f>
        <v>Produto C</v>
      </c>
      <c r="L1270" s="3" t="str">
        <f>IF(Dados[[#This Row],[Nº DE PARCELAS]]=1,"Boleto","Cartão de crédito")</f>
        <v>Cartão de crédito</v>
      </c>
      <c r="M1270" s="28">
        <v>1500</v>
      </c>
      <c r="N1270" s="5">
        <v>10</v>
      </c>
      <c r="O1270" s="3" t="str">
        <f>IF(Dados[[#This Row],[Nº DE PARCELAS]]=1,"À vista","À Prazo")</f>
        <v>À Prazo</v>
      </c>
      <c r="P1270" s="33">
        <v>43888</v>
      </c>
      <c r="Q1270" s="3" t="s">
        <v>7831</v>
      </c>
    </row>
    <row r="1271" spans="1:17" ht="15" customHeight="1" x14ac:dyDescent="0.25">
      <c r="A1271" s="8" t="s">
        <v>2721</v>
      </c>
      <c r="B1271" s="3" t="s">
        <v>23</v>
      </c>
      <c r="C1271" s="3" t="s">
        <v>4401</v>
      </c>
      <c r="D1271" s="3" t="str">
        <f t="shared" si="38"/>
        <v>Luara Andrada Salisbury</v>
      </c>
      <c r="E1271" s="3">
        <f t="shared" ca="1" si="39"/>
        <v>0.92081828113262643</v>
      </c>
      <c r="F1271" s="31" t="s">
        <v>7776</v>
      </c>
      <c r="G1271" s="3" t="str">
        <f>Dados[[#This Row],[NOME]]&amp;Dados[[#This Row],[PROVEDOR]]</f>
        <v>Luara@yahoo.com</v>
      </c>
      <c r="H1271" s="14">
        <v>19</v>
      </c>
      <c r="I1271" s="3" t="str">
        <f>VLOOKUP(Dados[[#This Row],[PREFIXO]],DDD!A:C,2,0)</f>
        <v>São Paulo</v>
      </c>
      <c r="J1271" s="3" t="str">
        <f>VLOOKUP(Dados[[#This Row],[PREFIXO]],DDD!A:C,3,0)</f>
        <v>Sudeste</v>
      </c>
      <c r="K1271" s="3" t="str">
        <f>IF(Dados[[#This Row],[PREÇO ]]=2000,"Produto A",IF(Dados[[#This Row],[PREÇO ]]=1800,"Produto B","Produto C"))</f>
        <v>Produto A</v>
      </c>
      <c r="L1271" s="3" t="str">
        <f>IF(Dados[[#This Row],[Nº DE PARCELAS]]=1,"Boleto","Cartão de crédito")</f>
        <v>Cartão de crédito</v>
      </c>
      <c r="M1271" s="28">
        <v>2000</v>
      </c>
      <c r="N1271" s="5">
        <v>2</v>
      </c>
      <c r="O1271" s="3" t="str">
        <f>IF(Dados[[#This Row],[Nº DE PARCELAS]]=1,"À vista","À Prazo")</f>
        <v>À Prazo</v>
      </c>
      <c r="P1271" s="33">
        <v>43889</v>
      </c>
      <c r="Q1271" s="3" t="s">
        <v>7834</v>
      </c>
    </row>
    <row r="1272" spans="1:17" ht="15" customHeight="1" x14ac:dyDescent="0.25">
      <c r="A1272" s="8" t="s">
        <v>2007</v>
      </c>
      <c r="B1272" s="3" t="s">
        <v>79</v>
      </c>
      <c r="C1272" s="3" t="s">
        <v>4387</v>
      </c>
      <c r="D1272" s="3" t="str">
        <f t="shared" si="38"/>
        <v>Ishika Camargo Kerr</v>
      </c>
      <c r="E1272" s="3">
        <f t="shared" ca="1" si="39"/>
        <v>0.86095381546408234</v>
      </c>
      <c r="F1272" s="13" t="s">
        <v>7774</v>
      </c>
      <c r="G1272" s="3" t="str">
        <f>Dados[[#This Row],[NOME]]&amp;Dados[[#This Row],[PROVEDOR]]</f>
        <v>Ishika@hotmail.com</v>
      </c>
      <c r="H1272" s="14">
        <v>95</v>
      </c>
      <c r="I1272" s="3" t="str">
        <f>VLOOKUP(Dados[[#This Row],[PREFIXO]],DDD!A:C,2,0)</f>
        <v>Roraima</v>
      </c>
      <c r="J1272" s="3" t="str">
        <f>VLOOKUP(Dados[[#This Row],[PREFIXO]],DDD!A:C,3,0)</f>
        <v>Norte</v>
      </c>
      <c r="K1272" s="3" t="str">
        <f>IF(Dados[[#This Row],[PREÇO ]]=2000,"Produto A",IF(Dados[[#This Row],[PREÇO ]]=1800,"Produto B","Produto C"))</f>
        <v>Produto C</v>
      </c>
      <c r="L1272" s="3" t="str">
        <f>IF(Dados[[#This Row],[Nº DE PARCELAS]]=1,"Boleto","Cartão de crédito")</f>
        <v>Cartão de crédito</v>
      </c>
      <c r="M1272" s="28">
        <v>1500</v>
      </c>
      <c r="N1272" s="5">
        <v>9</v>
      </c>
      <c r="O1272" s="3" t="str">
        <f>IF(Dados[[#This Row],[Nº DE PARCELAS]]=1,"À vista","À Prazo")</f>
        <v>À Prazo</v>
      </c>
      <c r="P1272" s="33">
        <v>43889</v>
      </c>
      <c r="Q1272" s="3" t="s">
        <v>7831</v>
      </c>
    </row>
    <row r="1273" spans="1:17" ht="15" customHeight="1" x14ac:dyDescent="0.25">
      <c r="A1273" s="8" t="s">
        <v>1031</v>
      </c>
      <c r="B1273" s="3" t="s">
        <v>258</v>
      </c>
      <c r="C1273" s="3" t="s">
        <v>4379</v>
      </c>
      <c r="D1273" s="3" t="str">
        <f t="shared" si="38"/>
        <v>Carminho Nunes Duncan</v>
      </c>
      <c r="E1273" s="3">
        <f t="shared" ca="1" si="39"/>
        <v>0.12317747121729838</v>
      </c>
      <c r="F1273" s="31" t="s">
        <v>7775</v>
      </c>
      <c r="G1273" s="3" t="str">
        <f>Dados[[#This Row],[NOME]]&amp;Dados[[#This Row],[PROVEDOR]]</f>
        <v>Carminho@gmail.com</v>
      </c>
      <c r="H1273" s="14">
        <v>41</v>
      </c>
      <c r="I1273" s="3" t="str">
        <f>VLOOKUP(Dados[[#This Row],[PREFIXO]],DDD!A:C,2,0)</f>
        <v>Paraná</v>
      </c>
      <c r="J1273" s="3" t="str">
        <f>VLOOKUP(Dados[[#This Row],[PREFIXO]],DDD!A:C,3,0)</f>
        <v>Sul</v>
      </c>
      <c r="K1273" s="3" t="str">
        <f>IF(Dados[[#This Row],[PREÇO ]]=2000,"Produto A",IF(Dados[[#This Row],[PREÇO ]]=1800,"Produto B","Produto C"))</f>
        <v>Produto C</v>
      </c>
      <c r="L1273" s="3" t="str">
        <f>IF(Dados[[#This Row],[Nº DE PARCELAS]]=1,"Boleto","Cartão de crédito")</f>
        <v>Cartão de crédito</v>
      </c>
      <c r="M1273" s="28">
        <v>1500</v>
      </c>
      <c r="N1273" s="5">
        <v>10</v>
      </c>
      <c r="O1273" s="3" t="str">
        <f>IF(Dados[[#This Row],[Nº DE PARCELAS]]=1,"À vista","À Prazo")</f>
        <v>À Prazo</v>
      </c>
      <c r="P1273" s="33">
        <v>43889</v>
      </c>
      <c r="Q1273" s="3" t="s">
        <v>7832</v>
      </c>
    </row>
    <row r="1274" spans="1:17" ht="15" customHeight="1" x14ac:dyDescent="0.25">
      <c r="A1274" s="8" t="s">
        <v>3779</v>
      </c>
      <c r="B1274" s="3" t="s">
        <v>311</v>
      </c>
      <c r="C1274" s="3" t="s">
        <v>4370</v>
      </c>
      <c r="D1274" s="3" t="str">
        <f t="shared" si="38"/>
        <v>Sharam Ramires Barker</v>
      </c>
      <c r="E1274" s="3">
        <f t="shared" ca="1" si="39"/>
        <v>0.53153030924121747</v>
      </c>
      <c r="F1274" s="13" t="s">
        <v>7774</v>
      </c>
      <c r="G1274" s="3" t="str">
        <f>Dados[[#This Row],[NOME]]&amp;Dados[[#This Row],[PROVEDOR]]</f>
        <v>Sharam@hotmail.com</v>
      </c>
      <c r="H1274" s="14">
        <v>96</v>
      </c>
      <c r="I1274" s="3" t="str">
        <f>VLOOKUP(Dados[[#This Row],[PREFIXO]],DDD!A:C,2,0)</f>
        <v>Amapá</v>
      </c>
      <c r="J1274" s="3" t="str">
        <f>VLOOKUP(Dados[[#This Row],[PREFIXO]],DDD!A:C,3,0)</f>
        <v>Norte</v>
      </c>
      <c r="K1274" s="3" t="str">
        <f>IF(Dados[[#This Row],[PREÇO ]]=2000,"Produto A",IF(Dados[[#This Row],[PREÇO ]]=1800,"Produto B","Produto C"))</f>
        <v>Produto A</v>
      </c>
      <c r="L1274" s="3" t="str">
        <f>IF(Dados[[#This Row],[Nº DE PARCELAS]]=1,"Boleto","Cartão de crédito")</f>
        <v>Cartão de crédito</v>
      </c>
      <c r="M1274" s="28">
        <v>2000</v>
      </c>
      <c r="N1274" s="5">
        <v>2</v>
      </c>
      <c r="O1274" s="3" t="str">
        <f>IF(Dados[[#This Row],[Nº DE PARCELAS]]=1,"À vista","À Prazo")</f>
        <v>À Prazo</v>
      </c>
      <c r="P1274" s="33">
        <v>43890</v>
      </c>
      <c r="Q1274" s="3" t="s">
        <v>7833</v>
      </c>
    </row>
    <row r="1275" spans="1:17" ht="15" customHeight="1" x14ac:dyDescent="0.25">
      <c r="A1275" s="8" t="s">
        <v>3110</v>
      </c>
      <c r="B1275" s="3" t="s">
        <v>28</v>
      </c>
      <c r="C1275" s="3" t="s">
        <v>4402</v>
      </c>
      <c r="D1275" s="3" t="str">
        <f t="shared" si="38"/>
        <v>Mycaella Anjos Sinclair</v>
      </c>
      <c r="E1275" s="3">
        <f t="shared" ca="1" si="39"/>
        <v>0.80520018804961557</v>
      </c>
      <c r="F1275" s="13" t="s">
        <v>7774</v>
      </c>
      <c r="G1275" s="3" t="str">
        <f>Dados[[#This Row],[NOME]]&amp;Dados[[#This Row],[PROVEDOR]]</f>
        <v>Mycaella@hotmail.com</v>
      </c>
      <c r="H1275" s="14">
        <v>42</v>
      </c>
      <c r="I1275" s="3" t="str">
        <f>VLOOKUP(Dados[[#This Row],[PREFIXO]],DDD!A:C,2,0)</f>
        <v>Paraná</v>
      </c>
      <c r="J1275" s="3" t="str">
        <f>VLOOKUP(Dados[[#This Row],[PREFIXO]],DDD!A:C,3,0)</f>
        <v>Sul</v>
      </c>
      <c r="K1275" s="3" t="str">
        <f>IF(Dados[[#This Row],[PREÇO ]]=2000,"Produto A",IF(Dados[[#This Row],[PREÇO ]]=1800,"Produto B","Produto C"))</f>
        <v>Produto A</v>
      </c>
      <c r="L1275" s="3" t="str">
        <f>IF(Dados[[#This Row],[Nº DE PARCELAS]]=1,"Boleto","Cartão de crédito")</f>
        <v>Boleto</v>
      </c>
      <c r="M1275" s="28">
        <v>2000</v>
      </c>
      <c r="N1275" s="5">
        <v>1</v>
      </c>
      <c r="O1275" s="3" t="str">
        <f>IF(Dados[[#This Row],[Nº DE PARCELAS]]=1,"À vista","À Prazo")</f>
        <v>À vista</v>
      </c>
      <c r="P1275" s="33">
        <v>43890</v>
      </c>
      <c r="Q1275" s="3" t="s">
        <v>7833</v>
      </c>
    </row>
    <row r="1276" spans="1:17" ht="15" customHeight="1" x14ac:dyDescent="0.25">
      <c r="A1276" s="8" t="s">
        <v>3450</v>
      </c>
      <c r="B1276" s="3" t="s">
        <v>368</v>
      </c>
      <c r="C1276" s="3" t="s">
        <v>4391</v>
      </c>
      <c r="D1276" s="3" t="str">
        <f t="shared" si="38"/>
        <v>Priscienne Valadares Montgomery</v>
      </c>
      <c r="E1276" s="3">
        <f t="shared" ca="1" si="39"/>
        <v>0.93010374877244006</v>
      </c>
      <c r="F1276" s="31" t="s">
        <v>7775</v>
      </c>
      <c r="G1276" s="3" t="str">
        <f>Dados[[#This Row],[NOME]]&amp;Dados[[#This Row],[PROVEDOR]]</f>
        <v>Priscienne@gmail.com</v>
      </c>
      <c r="H1276" s="14">
        <v>21</v>
      </c>
      <c r="I1276" s="3" t="str">
        <f>VLOOKUP(Dados[[#This Row],[PREFIXO]],DDD!A:C,2,0)</f>
        <v>Rio de Janeiro</v>
      </c>
      <c r="J1276" s="3" t="str">
        <f>VLOOKUP(Dados[[#This Row],[PREFIXO]],DDD!A:C,3,0)</f>
        <v>Sudeste</v>
      </c>
      <c r="K1276" s="3" t="str">
        <f>IF(Dados[[#This Row],[PREÇO ]]=2000,"Produto A",IF(Dados[[#This Row],[PREÇO ]]=1800,"Produto B","Produto C"))</f>
        <v>Produto B</v>
      </c>
      <c r="L1276" s="3" t="str">
        <f>IF(Dados[[#This Row],[Nº DE PARCELAS]]=1,"Boleto","Cartão de crédito")</f>
        <v>Cartão de crédito</v>
      </c>
      <c r="M1276" s="28">
        <v>1800</v>
      </c>
      <c r="N1276" s="5">
        <v>4</v>
      </c>
      <c r="O1276" s="3" t="str">
        <f>IF(Dados[[#This Row],[Nº DE PARCELAS]]=1,"À vista","À Prazo")</f>
        <v>À Prazo</v>
      </c>
      <c r="P1276" s="33">
        <v>43890</v>
      </c>
      <c r="Q1276" s="3" t="s">
        <v>7831</v>
      </c>
    </row>
    <row r="1277" spans="1:17" ht="15" customHeight="1" x14ac:dyDescent="0.25">
      <c r="A1277" s="8" t="s">
        <v>2401</v>
      </c>
      <c r="B1277" s="3" t="s">
        <v>87</v>
      </c>
      <c r="C1277" s="3" t="s">
        <v>4391</v>
      </c>
      <c r="D1277" s="3" t="str">
        <f t="shared" si="38"/>
        <v>Khatija Carvalhal Montgomery</v>
      </c>
      <c r="E1277" s="3">
        <f t="shared" ca="1" si="39"/>
        <v>0.68968817557852946</v>
      </c>
      <c r="F1277" s="31" t="s">
        <v>7775</v>
      </c>
      <c r="G1277" s="3" t="str">
        <f>Dados[[#This Row],[NOME]]&amp;Dados[[#This Row],[PROVEDOR]]</f>
        <v>Khatija@gmail.com</v>
      </c>
      <c r="H1277" s="14">
        <v>22</v>
      </c>
      <c r="I1277" s="3" t="str">
        <f>VLOOKUP(Dados[[#This Row],[PREFIXO]],DDD!A:C,2,0)</f>
        <v>Rio de Janeiro</v>
      </c>
      <c r="J1277" s="3" t="str">
        <f>VLOOKUP(Dados[[#This Row],[PREFIXO]],DDD!A:C,3,0)</f>
        <v>Sudeste</v>
      </c>
      <c r="K1277" s="3" t="str">
        <f>IF(Dados[[#This Row],[PREÇO ]]=2000,"Produto A",IF(Dados[[#This Row],[PREÇO ]]=1800,"Produto B","Produto C"))</f>
        <v>Produto A</v>
      </c>
      <c r="L1277" s="3" t="str">
        <f>IF(Dados[[#This Row],[Nº DE PARCELAS]]=1,"Boleto","Cartão de crédito")</f>
        <v>Boleto</v>
      </c>
      <c r="M1277" s="28">
        <v>2000</v>
      </c>
      <c r="N1277" s="5">
        <v>1</v>
      </c>
      <c r="O1277" s="3" t="str">
        <f>IF(Dados[[#This Row],[Nº DE PARCELAS]]=1,"À vista","À Prazo")</f>
        <v>À vista</v>
      </c>
      <c r="P1277" s="33">
        <v>43891</v>
      </c>
      <c r="Q1277" s="3" t="s">
        <v>7832</v>
      </c>
    </row>
    <row r="1278" spans="1:17" ht="15" customHeight="1" x14ac:dyDescent="0.25">
      <c r="A1278" s="8" t="s">
        <v>2671</v>
      </c>
      <c r="B1278" s="3" t="s">
        <v>359</v>
      </c>
      <c r="C1278" s="3" t="s">
        <v>4390</v>
      </c>
      <c r="D1278" s="3" t="str">
        <f t="shared" si="38"/>
        <v>Liv Tales McBride</v>
      </c>
      <c r="E1278" s="3">
        <f t="shared" ca="1" si="39"/>
        <v>0.76386373798751184</v>
      </c>
      <c r="F1278" s="13" t="s">
        <v>7774</v>
      </c>
      <c r="G1278" s="3" t="str">
        <f>Dados[[#This Row],[NOME]]&amp;Dados[[#This Row],[PROVEDOR]]</f>
        <v>Liv@hotmail.com</v>
      </c>
      <c r="H1278" s="14">
        <v>97</v>
      </c>
      <c r="I1278" s="3" t="str">
        <f>VLOOKUP(Dados[[#This Row],[PREFIXO]],DDD!A:C,2,0)</f>
        <v>Amazonas</v>
      </c>
      <c r="J1278" s="3" t="str">
        <f>VLOOKUP(Dados[[#This Row],[PREFIXO]],DDD!A:C,3,0)</f>
        <v>Norte</v>
      </c>
      <c r="K1278" s="3" t="str">
        <f>IF(Dados[[#This Row],[PREÇO ]]=2000,"Produto A",IF(Dados[[#This Row],[PREÇO ]]=1800,"Produto B","Produto C"))</f>
        <v>Produto B</v>
      </c>
      <c r="L1278" s="3" t="str">
        <f>IF(Dados[[#This Row],[Nº DE PARCELAS]]=1,"Boleto","Cartão de crédito")</f>
        <v>Cartão de crédito</v>
      </c>
      <c r="M1278" s="28">
        <v>1800</v>
      </c>
      <c r="N1278" s="5">
        <v>6</v>
      </c>
      <c r="O1278" s="3" t="str">
        <f>IF(Dados[[#This Row],[Nº DE PARCELAS]]=1,"À vista","À Prazo")</f>
        <v>À Prazo</v>
      </c>
      <c r="P1278" s="33">
        <v>43891</v>
      </c>
      <c r="Q1278" s="3" t="s">
        <v>7831</v>
      </c>
    </row>
    <row r="1279" spans="1:17" ht="15" customHeight="1" x14ac:dyDescent="0.25">
      <c r="A1279" s="8" t="s">
        <v>2627</v>
      </c>
      <c r="B1279" s="3" t="s">
        <v>314</v>
      </c>
      <c r="C1279" s="3" t="s">
        <v>4384</v>
      </c>
      <c r="D1279" s="3" t="str">
        <f t="shared" si="38"/>
        <v>Liany Rebouças Hagan</v>
      </c>
      <c r="E1279" s="3">
        <f t="shared" ca="1" si="39"/>
        <v>0.78248519749956946</v>
      </c>
      <c r="F1279" s="31" t="s">
        <v>7775</v>
      </c>
      <c r="G1279" s="3" t="str">
        <f>Dados[[#This Row],[NOME]]&amp;Dados[[#This Row],[PROVEDOR]]</f>
        <v>Liany@gmail.com</v>
      </c>
      <c r="H1279" s="14">
        <v>43</v>
      </c>
      <c r="I1279" s="3" t="str">
        <f>VLOOKUP(Dados[[#This Row],[PREFIXO]],DDD!A:C,2,0)</f>
        <v>Paraná</v>
      </c>
      <c r="J1279" s="3" t="str">
        <f>VLOOKUP(Dados[[#This Row],[PREFIXO]],DDD!A:C,3,0)</f>
        <v>Sul</v>
      </c>
      <c r="K1279" s="3" t="str">
        <f>IF(Dados[[#This Row],[PREÇO ]]=2000,"Produto A",IF(Dados[[#This Row],[PREÇO ]]=1800,"Produto B","Produto C"))</f>
        <v>Produto B</v>
      </c>
      <c r="L1279" s="3" t="str">
        <f>IF(Dados[[#This Row],[Nº DE PARCELAS]]=1,"Boleto","Cartão de crédito")</f>
        <v>Cartão de crédito</v>
      </c>
      <c r="M1279" s="28">
        <v>1800</v>
      </c>
      <c r="N1279" s="5">
        <v>5</v>
      </c>
      <c r="O1279" s="3" t="str">
        <f>IF(Dados[[#This Row],[Nº DE PARCELAS]]=1,"À vista","À Prazo")</f>
        <v>À Prazo</v>
      </c>
      <c r="P1279" s="33">
        <v>43891</v>
      </c>
      <c r="Q1279" s="3" t="s">
        <v>7833</v>
      </c>
    </row>
    <row r="1280" spans="1:17" ht="15" customHeight="1" x14ac:dyDescent="0.25">
      <c r="A1280" s="8" t="s">
        <v>1235</v>
      </c>
      <c r="B1280" s="3" t="s">
        <v>78</v>
      </c>
      <c r="C1280" s="3" t="s">
        <v>4394</v>
      </c>
      <c r="D1280" s="3" t="str">
        <f t="shared" si="38"/>
        <v>Danielly Camacho O’Connell</v>
      </c>
      <c r="E1280" s="3">
        <f t="shared" ca="1" si="39"/>
        <v>0.19476966478993274</v>
      </c>
      <c r="F1280" s="13" t="s">
        <v>7774</v>
      </c>
      <c r="G1280" s="3" t="str">
        <f>Dados[[#This Row],[NOME]]&amp;Dados[[#This Row],[PROVEDOR]]</f>
        <v>Danielly@hotmail.com</v>
      </c>
      <c r="H1280" s="14">
        <v>44</v>
      </c>
      <c r="I1280" s="3" t="str">
        <f>VLOOKUP(Dados[[#This Row],[PREFIXO]],DDD!A:C,2,0)</f>
        <v>Paraná</v>
      </c>
      <c r="J1280" s="3" t="str">
        <f>VLOOKUP(Dados[[#This Row],[PREFIXO]],DDD!A:C,3,0)</f>
        <v>Sul</v>
      </c>
      <c r="K1280" s="3" t="str">
        <f>IF(Dados[[#This Row],[PREÇO ]]=2000,"Produto A",IF(Dados[[#This Row],[PREÇO ]]=1800,"Produto B","Produto C"))</f>
        <v>Produto A</v>
      </c>
      <c r="L1280" s="3" t="str">
        <f>IF(Dados[[#This Row],[Nº DE PARCELAS]]=1,"Boleto","Cartão de crédito")</f>
        <v>Boleto</v>
      </c>
      <c r="M1280" s="28">
        <v>2000</v>
      </c>
      <c r="N1280" s="5">
        <v>1</v>
      </c>
      <c r="O1280" s="3" t="str">
        <f>IF(Dados[[#This Row],[Nº DE PARCELAS]]=1,"À vista","À Prazo")</f>
        <v>À vista</v>
      </c>
      <c r="P1280" s="33">
        <v>43892</v>
      </c>
      <c r="Q1280" s="3" t="s">
        <v>7834</v>
      </c>
    </row>
    <row r="1281" spans="1:17" ht="15" customHeight="1" x14ac:dyDescent="0.25">
      <c r="A1281" s="8" t="s">
        <v>553</v>
      </c>
      <c r="B1281" s="3" t="s">
        <v>165</v>
      </c>
      <c r="C1281" s="3" t="s">
        <v>4373</v>
      </c>
      <c r="D1281" s="3" t="str">
        <f t="shared" si="38"/>
        <v>Alexandra Guarato Conway</v>
      </c>
      <c r="E1281" s="3">
        <f t="shared" ca="1" si="39"/>
        <v>0.15626938745657082</v>
      </c>
      <c r="F1281" s="31" t="s">
        <v>7776</v>
      </c>
      <c r="G1281" s="3" t="str">
        <f>Dados[[#This Row],[NOME]]&amp;Dados[[#This Row],[PROVEDOR]]</f>
        <v>Alexandra@yahoo.com</v>
      </c>
      <c r="H1281" s="14">
        <v>98</v>
      </c>
      <c r="I1281" s="3" t="str">
        <f>VLOOKUP(Dados[[#This Row],[PREFIXO]],DDD!A:C,2,0)</f>
        <v>Maranhão</v>
      </c>
      <c r="J1281" s="3" t="str">
        <f>VLOOKUP(Dados[[#This Row],[PREFIXO]],DDD!A:C,3,0)</f>
        <v>Nordeste</v>
      </c>
      <c r="K1281" s="3" t="str">
        <f>IF(Dados[[#This Row],[PREÇO ]]=2000,"Produto A",IF(Dados[[#This Row],[PREÇO ]]=1800,"Produto B","Produto C"))</f>
        <v>Produto A</v>
      </c>
      <c r="L1281" s="3" t="str">
        <f>IF(Dados[[#This Row],[Nº DE PARCELAS]]=1,"Boleto","Cartão de crédito")</f>
        <v>Boleto</v>
      </c>
      <c r="M1281" s="28">
        <v>2000</v>
      </c>
      <c r="N1281" s="5">
        <v>1</v>
      </c>
      <c r="O1281" s="3" t="str">
        <f>IF(Dados[[#This Row],[Nº DE PARCELAS]]=1,"À vista","À Prazo")</f>
        <v>À vista</v>
      </c>
      <c r="P1281" s="33">
        <v>43892</v>
      </c>
      <c r="Q1281" s="3" t="s">
        <v>7834</v>
      </c>
    </row>
    <row r="1282" spans="1:17" ht="15" customHeight="1" x14ac:dyDescent="0.25">
      <c r="A1282" s="8" t="s">
        <v>2540</v>
      </c>
      <c r="B1282" s="3" t="s">
        <v>226</v>
      </c>
      <c r="C1282" s="3" t="s">
        <v>4375</v>
      </c>
      <c r="D1282" s="3" t="str">
        <f t="shared" ref="D1282:D1345" si="40">A1282&amp;" "&amp;B1282&amp;" "&amp;C1282</f>
        <v>Layla Melo Costello</v>
      </c>
      <c r="E1282" s="3">
        <f t="shared" ref="E1282:E1345" ca="1" si="41">RAND()</f>
        <v>0.12734275440451592</v>
      </c>
      <c r="F1282" s="13" t="s">
        <v>7774</v>
      </c>
      <c r="G1282" s="3" t="str">
        <f>Dados[[#This Row],[NOME]]&amp;Dados[[#This Row],[PROVEDOR]]</f>
        <v>Layla@hotmail.com</v>
      </c>
      <c r="H1282" s="14">
        <v>24</v>
      </c>
      <c r="I1282" s="3" t="str">
        <f>VLOOKUP(Dados[[#This Row],[PREFIXO]],DDD!A:C,2,0)</f>
        <v>Rio de Janeiro</v>
      </c>
      <c r="J1282" s="3" t="str">
        <f>VLOOKUP(Dados[[#This Row],[PREFIXO]],DDD!A:C,3,0)</f>
        <v>Sudeste</v>
      </c>
      <c r="K1282" s="3" t="str">
        <f>IF(Dados[[#This Row],[PREÇO ]]=2000,"Produto A",IF(Dados[[#This Row],[PREÇO ]]=1800,"Produto B","Produto C"))</f>
        <v>Produto B</v>
      </c>
      <c r="L1282" s="3" t="str">
        <f>IF(Dados[[#This Row],[Nº DE PARCELAS]]=1,"Boleto","Cartão de crédito")</f>
        <v>Cartão de crédito</v>
      </c>
      <c r="M1282" s="28">
        <v>1800</v>
      </c>
      <c r="N1282" s="5">
        <v>6</v>
      </c>
      <c r="O1282" s="3" t="str">
        <f>IF(Dados[[#This Row],[Nº DE PARCELAS]]=1,"À vista","À Prazo")</f>
        <v>À Prazo</v>
      </c>
      <c r="P1282" s="33">
        <v>43892</v>
      </c>
      <c r="Q1282" s="3" t="s">
        <v>7833</v>
      </c>
    </row>
    <row r="1283" spans="1:17" ht="15" customHeight="1" x14ac:dyDescent="0.25">
      <c r="A1283" s="8" t="s">
        <v>2269</v>
      </c>
      <c r="B1283" s="3" t="s">
        <v>341</v>
      </c>
      <c r="C1283" s="3" t="s">
        <v>4377</v>
      </c>
      <c r="D1283" s="3" t="str">
        <f t="shared" si="40"/>
        <v>Kareen Saraiva Donovan</v>
      </c>
      <c r="E1283" s="3">
        <f t="shared" ca="1" si="41"/>
        <v>0.63049014188592456</v>
      </c>
      <c r="F1283" s="31" t="s">
        <v>7777</v>
      </c>
      <c r="G1283" s="3" t="str">
        <f>Dados[[#This Row],[NOME]]&amp;Dados[[#This Row],[PROVEDOR]]</f>
        <v>Kareen@ig.com</v>
      </c>
      <c r="H1283" s="14">
        <v>45</v>
      </c>
      <c r="I1283" s="3" t="str">
        <f>VLOOKUP(Dados[[#This Row],[PREFIXO]],DDD!A:C,2,0)</f>
        <v>Paraná</v>
      </c>
      <c r="J1283" s="3" t="str">
        <f>VLOOKUP(Dados[[#This Row],[PREFIXO]],DDD!A:C,3,0)</f>
        <v>Sul</v>
      </c>
      <c r="K1283" s="3" t="str">
        <f>IF(Dados[[#This Row],[PREÇO ]]=2000,"Produto A",IF(Dados[[#This Row],[PREÇO ]]=1800,"Produto B","Produto C"))</f>
        <v>Produto A</v>
      </c>
      <c r="L1283" s="3" t="str">
        <f>IF(Dados[[#This Row],[Nº DE PARCELAS]]=1,"Boleto","Cartão de crédito")</f>
        <v>Cartão de crédito</v>
      </c>
      <c r="M1283" s="28">
        <v>2000</v>
      </c>
      <c r="N1283" s="5">
        <v>2</v>
      </c>
      <c r="O1283" s="3" t="str">
        <f>IF(Dados[[#This Row],[Nº DE PARCELAS]]=1,"À vista","À Prazo")</f>
        <v>À Prazo</v>
      </c>
      <c r="P1283" s="33">
        <v>43893</v>
      </c>
      <c r="Q1283" s="3" t="s">
        <v>7832</v>
      </c>
    </row>
    <row r="1284" spans="1:17" ht="15" customHeight="1" x14ac:dyDescent="0.25">
      <c r="A1284" s="8" t="s">
        <v>2828</v>
      </c>
      <c r="B1284" s="3" t="s">
        <v>131</v>
      </c>
      <c r="C1284" s="3" t="s">
        <v>4392</v>
      </c>
      <c r="D1284" s="3" t="str">
        <f t="shared" si="40"/>
        <v>Maia Faro McLaughlin</v>
      </c>
      <c r="E1284" s="3">
        <f t="shared" ca="1" si="41"/>
        <v>0.24257046593412068</v>
      </c>
      <c r="F1284" s="31" t="s">
        <v>7775</v>
      </c>
      <c r="G1284" s="3" t="str">
        <f>Dados[[#This Row],[NOME]]&amp;Dados[[#This Row],[PROVEDOR]]</f>
        <v>Maia@gmail.com</v>
      </c>
      <c r="H1284" s="14">
        <v>27</v>
      </c>
      <c r="I1284" s="3" t="str">
        <f>VLOOKUP(Dados[[#This Row],[PREFIXO]],DDD!A:C,2,0)</f>
        <v>Espírito Santo</v>
      </c>
      <c r="J1284" s="3" t="str">
        <f>VLOOKUP(Dados[[#This Row],[PREFIXO]],DDD!A:C,3,0)</f>
        <v>Sudeste</v>
      </c>
      <c r="K1284" s="3" t="str">
        <f>IF(Dados[[#This Row],[PREÇO ]]=2000,"Produto A",IF(Dados[[#This Row],[PREÇO ]]=1800,"Produto B","Produto C"))</f>
        <v>Produto A</v>
      </c>
      <c r="L1284" s="3" t="str">
        <f>IF(Dados[[#This Row],[Nº DE PARCELAS]]=1,"Boleto","Cartão de crédito")</f>
        <v>Boleto</v>
      </c>
      <c r="M1284" s="28">
        <v>2000</v>
      </c>
      <c r="N1284" s="5">
        <v>1</v>
      </c>
      <c r="O1284" s="3" t="str">
        <f>IF(Dados[[#This Row],[Nº DE PARCELAS]]=1,"À vista","À Prazo")</f>
        <v>À vista</v>
      </c>
      <c r="P1284" s="33">
        <v>43893</v>
      </c>
      <c r="Q1284" s="3" t="s">
        <v>7832</v>
      </c>
    </row>
    <row r="1285" spans="1:17" ht="15" customHeight="1" x14ac:dyDescent="0.25">
      <c r="A1285" s="8" t="s">
        <v>2918</v>
      </c>
      <c r="B1285" s="3" t="s">
        <v>221</v>
      </c>
      <c r="C1285" s="3" t="s">
        <v>4403</v>
      </c>
      <c r="D1285" s="3" t="str">
        <f t="shared" si="40"/>
        <v>Mariia Maurício Walsh</v>
      </c>
      <c r="E1285" s="3">
        <f t="shared" ca="1" si="41"/>
        <v>0.52451374330209066</v>
      </c>
      <c r="F1285" s="31" t="s">
        <v>7776</v>
      </c>
      <c r="G1285" s="3" t="str">
        <f>Dados[[#This Row],[NOME]]&amp;Dados[[#This Row],[PROVEDOR]]</f>
        <v>Mariia@yahoo.com</v>
      </c>
      <c r="H1285" s="14">
        <v>99</v>
      </c>
      <c r="I1285" s="3" t="str">
        <f>VLOOKUP(Dados[[#This Row],[PREFIXO]],DDD!A:C,2,0)</f>
        <v>Maranhão</v>
      </c>
      <c r="J1285" s="3" t="str">
        <f>VLOOKUP(Dados[[#This Row],[PREFIXO]],DDD!A:C,3,0)</f>
        <v>Nordeste</v>
      </c>
      <c r="K1285" s="3" t="str">
        <f>IF(Dados[[#This Row],[PREÇO ]]=2000,"Produto A",IF(Dados[[#This Row],[PREÇO ]]=1800,"Produto B","Produto C"))</f>
        <v>Produto A</v>
      </c>
      <c r="L1285" s="3" t="str">
        <f>IF(Dados[[#This Row],[Nº DE PARCELAS]]=1,"Boleto","Cartão de crédito")</f>
        <v>Boleto</v>
      </c>
      <c r="M1285" s="28">
        <v>2000</v>
      </c>
      <c r="N1285" s="5">
        <v>1</v>
      </c>
      <c r="O1285" s="3" t="str">
        <f>IF(Dados[[#This Row],[Nº DE PARCELAS]]=1,"À vista","À Prazo")</f>
        <v>À vista</v>
      </c>
      <c r="P1285" s="33">
        <v>43893</v>
      </c>
      <c r="Q1285" s="3" t="s">
        <v>7834</v>
      </c>
    </row>
    <row r="1286" spans="1:17" ht="15" customHeight="1" x14ac:dyDescent="0.25">
      <c r="A1286" s="8" t="s">
        <v>3179</v>
      </c>
      <c r="B1286" s="3" t="s">
        <v>97</v>
      </c>
      <c r="C1286" s="3" t="s">
        <v>4393</v>
      </c>
      <c r="D1286" s="3" t="str">
        <f t="shared" si="40"/>
        <v>Nayandra Coentrão O’Hara</v>
      </c>
      <c r="E1286" s="3">
        <f t="shared" ca="1" si="41"/>
        <v>0.182833517542486</v>
      </c>
      <c r="F1286" s="31" t="s">
        <v>7777</v>
      </c>
      <c r="G1286" s="3" t="str">
        <f>Dados[[#This Row],[NOME]]&amp;Dados[[#This Row],[PROVEDOR]]</f>
        <v>Nayandra@ig.com</v>
      </c>
      <c r="H1286" s="14">
        <v>11</v>
      </c>
      <c r="I1286" s="3" t="str">
        <f>VLOOKUP(Dados[[#This Row],[PREFIXO]],DDD!A:C,2,0)</f>
        <v>São Paulo</v>
      </c>
      <c r="J1286" s="3" t="str">
        <f>VLOOKUP(Dados[[#This Row],[PREFIXO]],DDD!A:C,3,0)</f>
        <v>Sudeste</v>
      </c>
      <c r="K1286" s="3" t="str">
        <f>IF(Dados[[#This Row],[PREÇO ]]=2000,"Produto A",IF(Dados[[#This Row],[PREÇO ]]=1800,"Produto B","Produto C"))</f>
        <v>Produto B</v>
      </c>
      <c r="L1286" s="3" t="str">
        <f>IF(Dados[[#This Row],[Nº DE PARCELAS]]=1,"Boleto","Cartão de crédito")</f>
        <v>Cartão de crédito</v>
      </c>
      <c r="M1286" s="28">
        <v>1800</v>
      </c>
      <c r="N1286" s="5">
        <v>4</v>
      </c>
      <c r="O1286" s="3" t="str">
        <f>IF(Dados[[#This Row],[Nº DE PARCELAS]]=1,"À vista","À Prazo")</f>
        <v>À Prazo</v>
      </c>
      <c r="P1286" s="33">
        <v>43894</v>
      </c>
      <c r="Q1286" s="3" t="s">
        <v>7831</v>
      </c>
    </row>
    <row r="1287" spans="1:17" ht="15" customHeight="1" x14ac:dyDescent="0.25">
      <c r="A1287" s="8" t="s">
        <v>1089</v>
      </c>
      <c r="B1287" s="3" t="s">
        <v>317</v>
      </c>
      <c r="C1287" s="3" t="s">
        <v>4395</v>
      </c>
      <c r="D1287" s="3" t="str">
        <f t="shared" si="40"/>
        <v>Charlotte Resende Stack</v>
      </c>
      <c r="E1287" s="3">
        <f t="shared" ca="1" si="41"/>
        <v>0.3932589321043396</v>
      </c>
      <c r="F1287" s="31" t="s">
        <v>7776</v>
      </c>
      <c r="G1287" s="3" t="str">
        <f>Dados[[#This Row],[NOME]]&amp;Dados[[#This Row],[PROVEDOR]]</f>
        <v>Charlotte@yahoo.com</v>
      </c>
      <c r="H1287" s="14">
        <v>28</v>
      </c>
      <c r="I1287" s="3" t="str">
        <f>VLOOKUP(Dados[[#This Row],[PREFIXO]],DDD!A:C,2,0)</f>
        <v>Espírito Santo</v>
      </c>
      <c r="J1287" s="3" t="str">
        <f>VLOOKUP(Dados[[#This Row],[PREFIXO]],DDD!A:C,3,0)</f>
        <v>Sudeste</v>
      </c>
      <c r="K1287" s="3" t="str">
        <f>IF(Dados[[#This Row],[PREÇO ]]=2000,"Produto A",IF(Dados[[#This Row],[PREÇO ]]=1800,"Produto B","Produto C"))</f>
        <v>Produto B</v>
      </c>
      <c r="L1287" s="3" t="str">
        <f>IF(Dados[[#This Row],[Nº DE PARCELAS]]=1,"Boleto","Cartão de crédito")</f>
        <v>Cartão de crédito</v>
      </c>
      <c r="M1287" s="28">
        <v>1800</v>
      </c>
      <c r="N1287" s="5">
        <v>4</v>
      </c>
      <c r="O1287" s="3" t="str">
        <f>IF(Dados[[#This Row],[Nº DE PARCELAS]]=1,"À vista","À Prazo")</f>
        <v>À Prazo</v>
      </c>
      <c r="P1287" s="33">
        <v>43894</v>
      </c>
      <c r="Q1287" s="3" t="s">
        <v>7831</v>
      </c>
    </row>
    <row r="1288" spans="1:17" ht="15" customHeight="1" x14ac:dyDescent="0.25">
      <c r="A1288" s="8" t="s">
        <v>2613</v>
      </c>
      <c r="B1288" s="3" t="s">
        <v>300</v>
      </c>
      <c r="C1288" s="3" t="s">
        <v>4371</v>
      </c>
      <c r="D1288" s="3" t="str">
        <f t="shared" si="40"/>
        <v>Leyane Pontes Atkinson</v>
      </c>
      <c r="E1288" s="3">
        <f t="shared" ca="1" si="41"/>
        <v>0.42902219338204117</v>
      </c>
      <c r="F1288" s="13" t="s">
        <v>7774</v>
      </c>
      <c r="G1288" s="3" t="str">
        <f>Dados[[#This Row],[NOME]]&amp;Dados[[#This Row],[PROVEDOR]]</f>
        <v>Leyane@hotmail.com</v>
      </c>
      <c r="H1288" s="14">
        <v>46</v>
      </c>
      <c r="I1288" s="3" t="str">
        <f>VLOOKUP(Dados[[#This Row],[PREFIXO]],DDD!A:C,2,0)</f>
        <v>Paraná</v>
      </c>
      <c r="J1288" s="3" t="str">
        <f>VLOOKUP(Dados[[#This Row],[PREFIXO]],DDD!A:C,3,0)</f>
        <v>Sul</v>
      </c>
      <c r="K1288" s="3" t="str">
        <f>IF(Dados[[#This Row],[PREÇO ]]=2000,"Produto A",IF(Dados[[#This Row],[PREÇO ]]=1800,"Produto B","Produto C"))</f>
        <v>Produto B</v>
      </c>
      <c r="L1288" s="3" t="str">
        <f>IF(Dados[[#This Row],[Nº DE PARCELAS]]=1,"Boleto","Cartão de crédito")</f>
        <v>Cartão de crédito</v>
      </c>
      <c r="M1288" s="28">
        <v>1800</v>
      </c>
      <c r="N1288" s="5">
        <v>4</v>
      </c>
      <c r="O1288" s="3" t="str">
        <f>IF(Dados[[#This Row],[Nº DE PARCELAS]]=1,"À vista","À Prazo")</f>
        <v>À Prazo</v>
      </c>
      <c r="P1288" s="33">
        <v>43894</v>
      </c>
      <c r="Q1288" s="3" t="s">
        <v>7834</v>
      </c>
    </row>
    <row r="1289" spans="1:17" ht="15" customHeight="1" x14ac:dyDescent="0.25">
      <c r="A1289" s="8" t="s">
        <v>3063</v>
      </c>
      <c r="B1289" s="3" t="s">
        <v>366</v>
      </c>
      <c r="C1289" s="3" t="s">
        <v>4393</v>
      </c>
      <c r="D1289" s="3" t="str">
        <f t="shared" si="40"/>
        <v>Mileide Uribe O’Hara</v>
      </c>
      <c r="E1289" s="3">
        <f t="shared" ca="1" si="41"/>
        <v>0.45300757521537782</v>
      </c>
      <c r="F1289" s="13" t="s">
        <v>7774</v>
      </c>
      <c r="G1289" s="3" t="str">
        <f>Dados[[#This Row],[NOME]]&amp;Dados[[#This Row],[PROVEDOR]]</f>
        <v>Mileide@hotmail.com</v>
      </c>
      <c r="H1289" s="14">
        <v>31</v>
      </c>
      <c r="I1289" s="3" t="str">
        <f>VLOOKUP(Dados[[#This Row],[PREFIXO]],DDD!A:C,2,0)</f>
        <v>Minas Gerais</v>
      </c>
      <c r="J1289" s="3" t="str">
        <f>VLOOKUP(Dados[[#This Row],[PREFIXO]],DDD!A:C,3,0)</f>
        <v>Sudeste</v>
      </c>
      <c r="K1289" s="3" t="str">
        <f>IF(Dados[[#This Row],[PREÇO ]]=2000,"Produto A",IF(Dados[[#This Row],[PREÇO ]]=1800,"Produto B","Produto C"))</f>
        <v>Produto A</v>
      </c>
      <c r="L1289" s="3" t="str">
        <f>IF(Dados[[#This Row],[Nº DE PARCELAS]]=1,"Boleto","Cartão de crédito")</f>
        <v>Boleto</v>
      </c>
      <c r="M1289" s="28">
        <v>2000</v>
      </c>
      <c r="N1289" s="5">
        <v>1</v>
      </c>
      <c r="O1289" s="3" t="str">
        <f>IF(Dados[[#This Row],[Nº DE PARCELAS]]=1,"À vista","À Prazo")</f>
        <v>À vista</v>
      </c>
      <c r="P1289" s="33">
        <v>43895</v>
      </c>
      <c r="Q1289" s="3" t="s">
        <v>7834</v>
      </c>
    </row>
    <row r="1290" spans="1:17" ht="15" customHeight="1" x14ac:dyDescent="0.25">
      <c r="A1290" s="8" t="s">
        <v>1043</v>
      </c>
      <c r="B1290" s="3" t="s">
        <v>271</v>
      </c>
      <c r="C1290" s="3" t="s">
        <v>4396</v>
      </c>
      <c r="D1290" s="3" t="str">
        <f t="shared" si="40"/>
        <v>Cataleya Parga Pollock</v>
      </c>
      <c r="E1290" s="3">
        <f t="shared" ca="1" si="41"/>
        <v>0.12128670432795319</v>
      </c>
      <c r="F1290" s="13" t="s">
        <v>7774</v>
      </c>
      <c r="G1290" s="3" t="str">
        <f>Dados[[#This Row],[NOME]]&amp;Dados[[#This Row],[PROVEDOR]]</f>
        <v>Cataleya@hotmail.com</v>
      </c>
      <c r="H1290" s="14">
        <v>12</v>
      </c>
      <c r="I1290" s="3" t="str">
        <f>VLOOKUP(Dados[[#This Row],[PREFIXO]],DDD!A:C,2,0)</f>
        <v>São Paulo</v>
      </c>
      <c r="J1290" s="3" t="str">
        <f>VLOOKUP(Dados[[#This Row],[PREFIXO]],DDD!A:C,3,0)</f>
        <v>Sudeste</v>
      </c>
      <c r="K1290" s="3" t="str">
        <f>IF(Dados[[#This Row],[PREÇO ]]=2000,"Produto A",IF(Dados[[#This Row],[PREÇO ]]=1800,"Produto B","Produto C"))</f>
        <v>Produto A</v>
      </c>
      <c r="L1290" s="3" t="str">
        <f>IF(Dados[[#This Row],[Nº DE PARCELAS]]=1,"Boleto","Cartão de crédito")</f>
        <v>Boleto</v>
      </c>
      <c r="M1290" s="28">
        <v>2000</v>
      </c>
      <c r="N1290" s="5">
        <v>1</v>
      </c>
      <c r="O1290" s="3" t="str">
        <f>IF(Dados[[#This Row],[Nº DE PARCELAS]]=1,"À vista","À Prazo")</f>
        <v>À vista</v>
      </c>
      <c r="P1290" s="33">
        <v>43895</v>
      </c>
      <c r="Q1290" s="3" t="s">
        <v>7834</v>
      </c>
    </row>
    <row r="1291" spans="1:17" ht="15" customHeight="1" x14ac:dyDescent="0.25">
      <c r="A1291" s="8" t="s">
        <v>3178</v>
      </c>
      <c r="B1291" s="3" t="s">
        <v>96</v>
      </c>
      <c r="C1291" s="3" t="s">
        <v>4392</v>
      </c>
      <c r="D1291" s="3" t="str">
        <f t="shared" si="40"/>
        <v>Nawany Coelho McLaughlin</v>
      </c>
      <c r="E1291" s="3">
        <f t="shared" ca="1" si="41"/>
        <v>0.34596666828275768</v>
      </c>
      <c r="F1291" s="31" t="s">
        <v>7775</v>
      </c>
      <c r="G1291" s="3" t="str">
        <f>Dados[[#This Row],[NOME]]&amp;Dados[[#This Row],[PROVEDOR]]</f>
        <v>Nawany@gmail.com</v>
      </c>
      <c r="H1291" s="14">
        <v>47</v>
      </c>
      <c r="I1291" s="3" t="str">
        <f>VLOOKUP(Dados[[#This Row],[PREFIXO]],DDD!A:C,2,0)</f>
        <v>Santa Catarina</v>
      </c>
      <c r="J1291" s="3" t="str">
        <f>VLOOKUP(Dados[[#This Row],[PREFIXO]],DDD!A:C,3,0)</f>
        <v>Sul</v>
      </c>
      <c r="K1291" s="3" t="str">
        <f>IF(Dados[[#This Row],[PREÇO ]]=2000,"Produto A",IF(Dados[[#This Row],[PREÇO ]]=1800,"Produto B","Produto C"))</f>
        <v>Produto B</v>
      </c>
      <c r="L1291" s="3" t="str">
        <f>IF(Dados[[#This Row],[Nº DE PARCELAS]]=1,"Boleto","Cartão de crédito")</f>
        <v>Cartão de crédito</v>
      </c>
      <c r="M1291" s="28">
        <v>1800</v>
      </c>
      <c r="N1291" s="5">
        <v>4</v>
      </c>
      <c r="O1291" s="3" t="str">
        <f>IF(Dados[[#This Row],[Nº DE PARCELAS]]=1,"À vista","À Prazo")</f>
        <v>À Prazo</v>
      </c>
      <c r="P1291" s="33">
        <v>43895</v>
      </c>
      <c r="Q1291" s="3" t="s">
        <v>7834</v>
      </c>
    </row>
    <row r="1292" spans="1:17" ht="15" customHeight="1" x14ac:dyDescent="0.25">
      <c r="A1292" s="8" t="s">
        <v>548</v>
      </c>
      <c r="B1292" s="3" t="s">
        <v>160</v>
      </c>
      <c r="C1292" s="3" t="s">
        <v>4368</v>
      </c>
      <c r="D1292" s="3" t="str">
        <f t="shared" si="40"/>
        <v>Alesia Gomes Weber</v>
      </c>
      <c r="E1292" s="3">
        <f t="shared" ca="1" si="41"/>
        <v>0.29519934177535823</v>
      </c>
      <c r="F1292" s="31" t="s">
        <v>7777</v>
      </c>
      <c r="G1292" s="3" t="str">
        <f>Dados[[#This Row],[NOME]]&amp;Dados[[#This Row],[PROVEDOR]]</f>
        <v>Alesia@ig.com</v>
      </c>
      <c r="H1292" s="14">
        <v>32</v>
      </c>
      <c r="I1292" s="3" t="str">
        <f>VLOOKUP(Dados[[#This Row],[PREFIXO]],DDD!A:C,2,0)</f>
        <v>Minas Gerais</v>
      </c>
      <c r="J1292" s="3" t="str">
        <f>VLOOKUP(Dados[[#This Row],[PREFIXO]],DDD!A:C,3,0)</f>
        <v>Sudeste</v>
      </c>
      <c r="K1292" s="3" t="str">
        <f>IF(Dados[[#This Row],[PREÇO ]]=2000,"Produto A",IF(Dados[[#This Row],[PREÇO ]]=1800,"Produto B","Produto C"))</f>
        <v>Produto B</v>
      </c>
      <c r="L1292" s="3" t="str">
        <f>IF(Dados[[#This Row],[Nº DE PARCELAS]]=1,"Boleto","Cartão de crédito")</f>
        <v>Cartão de crédito</v>
      </c>
      <c r="M1292" s="28">
        <v>1800</v>
      </c>
      <c r="N1292" s="5">
        <v>6</v>
      </c>
      <c r="O1292" s="3" t="str">
        <f>IF(Dados[[#This Row],[Nº DE PARCELAS]]=1,"À vista","À Prazo")</f>
        <v>À Prazo</v>
      </c>
      <c r="P1292" s="33">
        <v>43896</v>
      </c>
      <c r="Q1292" s="3" t="s">
        <v>7834</v>
      </c>
    </row>
    <row r="1293" spans="1:17" ht="15" customHeight="1" x14ac:dyDescent="0.25">
      <c r="A1293" s="8" t="s">
        <v>549</v>
      </c>
      <c r="B1293" s="3" t="s">
        <v>161</v>
      </c>
      <c r="C1293" s="3" t="s">
        <v>4369</v>
      </c>
      <c r="D1293" s="3" t="str">
        <f t="shared" si="40"/>
        <v>Alessa Gonçales Ballard</v>
      </c>
      <c r="E1293" s="3">
        <f t="shared" ca="1" si="41"/>
        <v>0.57090908966780862</v>
      </c>
      <c r="F1293" s="13" t="s">
        <v>7774</v>
      </c>
      <c r="G1293" s="3" t="str">
        <f>Dados[[#This Row],[NOME]]&amp;Dados[[#This Row],[PROVEDOR]]</f>
        <v>Alessa@hotmail.com</v>
      </c>
      <c r="H1293" s="14">
        <v>48</v>
      </c>
      <c r="I1293" s="3" t="str">
        <f>VLOOKUP(Dados[[#This Row],[PREFIXO]],DDD!A:C,2,0)</f>
        <v>Santa Catarina</v>
      </c>
      <c r="J1293" s="3" t="str">
        <f>VLOOKUP(Dados[[#This Row],[PREFIXO]],DDD!A:C,3,0)</f>
        <v>Sul</v>
      </c>
      <c r="K1293" s="3" t="str">
        <f>IF(Dados[[#This Row],[PREÇO ]]=2000,"Produto A",IF(Dados[[#This Row],[PREÇO ]]=1800,"Produto B","Produto C"))</f>
        <v>Produto B</v>
      </c>
      <c r="L1293" s="3" t="str">
        <f>IF(Dados[[#This Row],[Nº DE PARCELAS]]=1,"Boleto","Cartão de crédito")</f>
        <v>Cartão de crédito</v>
      </c>
      <c r="M1293" s="28">
        <v>1800</v>
      </c>
      <c r="N1293" s="5">
        <v>5</v>
      </c>
      <c r="O1293" s="3" t="str">
        <f>IF(Dados[[#This Row],[Nº DE PARCELAS]]=1,"À vista","À Prazo")</f>
        <v>À Prazo</v>
      </c>
      <c r="P1293" s="33">
        <v>43896</v>
      </c>
      <c r="Q1293" s="3" t="s">
        <v>7833</v>
      </c>
    </row>
    <row r="1294" spans="1:17" ht="15" customHeight="1" x14ac:dyDescent="0.25">
      <c r="A1294" s="8" t="s">
        <v>1695</v>
      </c>
      <c r="B1294" s="3" t="s">
        <v>153</v>
      </c>
      <c r="C1294" s="3" t="s">
        <v>4387</v>
      </c>
      <c r="D1294" s="3" t="str">
        <f t="shared" si="40"/>
        <v>Fylipa Flores Kerr</v>
      </c>
      <c r="E1294" s="3">
        <f t="shared" ca="1" si="41"/>
        <v>0.44692487561856098</v>
      </c>
      <c r="F1294" s="31" t="s">
        <v>7775</v>
      </c>
      <c r="G1294" s="3" t="str">
        <f>Dados[[#This Row],[NOME]]&amp;Dados[[#This Row],[PROVEDOR]]</f>
        <v>Fylipa@gmail.com</v>
      </c>
      <c r="H1294" s="14">
        <v>13</v>
      </c>
      <c r="I1294" s="3" t="str">
        <f>VLOOKUP(Dados[[#This Row],[PREFIXO]],DDD!A:C,2,0)</f>
        <v>São Paulo</v>
      </c>
      <c r="J1294" s="3" t="str">
        <f>VLOOKUP(Dados[[#This Row],[PREFIXO]],DDD!A:C,3,0)</f>
        <v>Sudeste</v>
      </c>
      <c r="K1294" s="3" t="str">
        <f>IF(Dados[[#This Row],[PREÇO ]]=2000,"Produto A",IF(Dados[[#This Row],[PREÇO ]]=1800,"Produto B","Produto C"))</f>
        <v>Produto C</v>
      </c>
      <c r="L1294" s="3" t="str">
        <f>IF(Dados[[#This Row],[Nº DE PARCELAS]]=1,"Boleto","Cartão de crédito")</f>
        <v>Cartão de crédito</v>
      </c>
      <c r="M1294" s="28">
        <v>1500</v>
      </c>
      <c r="N1294" s="5">
        <v>10</v>
      </c>
      <c r="O1294" s="3" t="str">
        <f>IF(Dados[[#This Row],[Nº DE PARCELAS]]=1,"À vista","À Prazo")</f>
        <v>À Prazo</v>
      </c>
      <c r="P1294" s="33">
        <v>43896</v>
      </c>
      <c r="Q1294" s="3" t="s">
        <v>7832</v>
      </c>
    </row>
    <row r="1295" spans="1:17" ht="15" customHeight="1" x14ac:dyDescent="0.25">
      <c r="A1295" s="8" t="s">
        <v>1576</v>
      </c>
      <c r="B1295" s="3" t="s">
        <v>33</v>
      </c>
      <c r="C1295" s="3" t="s">
        <v>4384</v>
      </c>
      <c r="D1295" s="3" t="str">
        <f t="shared" si="40"/>
        <v>Estefani Aragão Hagan</v>
      </c>
      <c r="E1295" s="3">
        <f t="shared" ca="1" si="41"/>
        <v>0.82374624531141905</v>
      </c>
      <c r="F1295" s="31" t="s">
        <v>7777</v>
      </c>
      <c r="G1295" s="3" t="str">
        <f>Dados[[#This Row],[NOME]]&amp;Dados[[#This Row],[PROVEDOR]]</f>
        <v>Estefani@ig.com</v>
      </c>
      <c r="H1295" s="14">
        <v>14</v>
      </c>
      <c r="I1295" s="3" t="str">
        <f>VLOOKUP(Dados[[#This Row],[PREFIXO]],DDD!A:C,2,0)</f>
        <v>São Paulo</v>
      </c>
      <c r="J1295" s="3" t="str">
        <f>VLOOKUP(Dados[[#This Row],[PREFIXO]],DDD!A:C,3,0)</f>
        <v>Sudeste</v>
      </c>
      <c r="K1295" s="3" t="str">
        <f>IF(Dados[[#This Row],[PREÇO ]]=2000,"Produto A",IF(Dados[[#This Row],[PREÇO ]]=1800,"Produto B","Produto C"))</f>
        <v>Produto C</v>
      </c>
      <c r="L1295" s="3" t="str">
        <f>IF(Dados[[#This Row],[Nº DE PARCELAS]]=1,"Boleto","Cartão de crédito")</f>
        <v>Cartão de crédito</v>
      </c>
      <c r="M1295" s="28">
        <v>1500</v>
      </c>
      <c r="N1295" s="5">
        <v>9</v>
      </c>
      <c r="O1295" s="3" t="str">
        <f>IF(Dados[[#This Row],[Nº DE PARCELAS]]=1,"À vista","À Prazo")</f>
        <v>À Prazo</v>
      </c>
      <c r="P1295" s="33">
        <v>43897</v>
      </c>
      <c r="Q1295" s="3" t="s">
        <v>7833</v>
      </c>
    </row>
    <row r="1296" spans="1:17" ht="15" customHeight="1" x14ac:dyDescent="0.25">
      <c r="A1296" s="8" t="s">
        <v>1418</v>
      </c>
      <c r="B1296" s="3" t="s">
        <v>261</v>
      </c>
      <c r="C1296" s="3" t="s">
        <v>4383</v>
      </c>
      <c r="D1296" s="3" t="str">
        <f t="shared" si="40"/>
        <v>Elany Oliveira Fitzgerald</v>
      </c>
      <c r="E1296" s="3">
        <f t="shared" ca="1" si="41"/>
        <v>0.41146291873050034</v>
      </c>
      <c r="F1296" s="31" t="s">
        <v>7776</v>
      </c>
      <c r="G1296" s="3" t="str">
        <f>Dados[[#This Row],[NOME]]&amp;Dados[[#This Row],[PROVEDOR]]</f>
        <v>Elany@yahoo.com</v>
      </c>
      <c r="H1296" s="14">
        <v>49</v>
      </c>
      <c r="I1296" s="3" t="str">
        <f>VLOOKUP(Dados[[#This Row],[PREFIXO]],DDD!A:C,2,0)</f>
        <v>Santa Catarina</v>
      </c>
      <c r="J1296" s="3" t="str">
        <f>VLOOKUP(Dados[[#This Row],[PREFIXO]],DDD!A:C,3,0)</f>
        <v>Sul</v>
      </c>
      <c r="K1296" s="3" t="str">
        <f>IF(Dados[[#This Row],[PREÇO ]]=2000,"Produto A",IF(Dados[[#This Row],[PREÇO ]]=1800,"Produto B","Produto C"))</f>
        <v>Produto B</v>
      </c>
      <c r="L1296" s="3" t="str">
        <f>IF(Dados[[#This Row],[Nº DE PARCELAS]]=1,"Boleto","Cartão de crédito")</f>
        <v>Cartão de crédito</v>
      </c>
      <c r="M1296" s="28">
        <v>1800</v>
      </c>
      <c r="N1296" s="5">
        <v>3</v>
      </c>
      <c r="O1296" s="3" t="str">
        <f>IF(Dados[[#This Row],[Nº DE PARCELAS]]=1,"À vista","À Prazo")</f>
        <v>À Prazo</v>
      </c>
      <c r="P1296" s="33">
        <v>43897</v>
      </c>
      <c r="Q1296" s="3" t="s">
        <v>7833</v>
      </c>
    </row>
    <row r="1297" spans="1:17" ht="15" customHeight="1" x14ac:dyDescent="0.25">
      <c r="A1297" s="8" t="s">
        <v>3309</v>
      </c>
      <c r="B1297" s="3" t="s">
        <v>227</v>
      </c>
      <c r="C1297" s="3" t="s">
        <v>4368</v>
      </c>
      <c r="D1297" s="3" t="str">
        <f t="shared" si="40"/>
        <v>Noemi Mendes Weber</v>
      </c>
      <c r="E1297" s="3">
        <f t="shared" ca="1" si="41"/>
        <v>0.14554829884151521</v>
      </c>
      <c r="F1297" s="31" t="s">
        <v>7775</v>
      </c>
      <c r="G1297" s="3" t="str">
        <f>Dados[[#This Row],[NOME]]&amp;Dados[[#This Row],[PROVEDOR]]</f>
        <v>Noemi@gmail.com</v>
      </c>
      <c r="H1297" s="14">
        <v>33</v>
      </c>
      <c r="I1297" s="3" t="str">
        <f>VLOOKUP(Dados[[#This Row],[PREFIXO]],DDD!A:C,2,0)</f>
        <v>Minas Gerais</v>
      </c>
      <c r="J1297" s="3" t="str">
        <f>VLOOKUP(Dados[[#This Row],[PREFIXO]],DDD!A:C,3,0)</f>
        <v>Sudeste</v>
      </c>
      <c r="K1297" s="3" t="str">
        <f>IF(Dados[[#This Row],[PREÇO ]]=2000,"Produto A",IF(Dados[[#This Row],[PREÇO ]]=1800,"Produto B","Produto C"))</f>
        <v>Produto C</v>
      </c>
      <c r="L1297" s="3" t="str">
        <f>IF(Dados[[#This Row],[Nº DE PARCELAS]]=1,"Boleto","Cartão de crédito")</f>
        <v>Cartão de crédito</v>
      </c>
      <c r="M1297" s="28">
        <v>1500</v>
      </c>
      <c r="N1297" s="5">
        <v>9</v>
      </c>
      <c r="O1297" s="3" t="str">
        <f>IF(Dados[[#This Row],[Nº DE PARCELAS]]=1,"À vista","À Prazo")</f>
        <v>À Prazo</v>
      </c>
      <c r="P1297" s="33">
        <v>43897</v>
      </c>
      <c r="Q1297" s="3" t="s">
        <v>7832</v>
      </c>
    </row>
    <row r="1298" spans="1:17" ht="15" customHeight="1" x14ac:dyDescent="0.25">
      <c r="A1298" s="8" t="s">
        <v>1882</v>
      </c>
      <c r="B1298" s="3" t="s">
        <v>340</v>
      </c>
      <c r="C1298" s="3" t="s">
        <v>4380</v>
      </c>
      <c r="D1298" s="3" t="str">
        <f t="shared" si="40"/>
        <v>Hinali Saragoça Faulkner</v>
      </c>
      <c r="E1298" s="3">
        <f t="shared" ca="1" si="41"/>
        <v>0.61580121113314212</v>
      </c>
      <c r="F1298" s="13" t="s">
        <v>7774</v>
      </c>
      <c r="G1298" s="3" t="str">
        <f>Dados[[#This Row],[NOME]]&amp;Dados[[#This Row],[PROVEDOR]]</f>
        <v>Hinali@hotmail.com</v>
      </c>
      <c r="H1298" s="14">
        <v>15</v>
      </c>
      <c r="I1298" s="3" t="str">
        <f>VLOOKUP(Dados[[#This Row],[PREFIXO]],DDD!A:C,2,0)</f>
        <v>São Paulo</v>
      </c>
      <c r="J1298" s="3" t="str">
        <f>VLOOKUP(Dados[[#This Row],[PREFIXO]],DDD!A:C,3,0)</f>
        <v>Sudeste</v>
      </c>
      <c r="K1298" s="3" t="str">
        <f>IF(Dados[[#This Row],[PREÇO ]]=2000,"Produto A",IF(Dados[[#This Row],[PREÇO ]]=1800,"Produto B","Produto C"))</f>
        <v>Produto A</v>
      </c>
      <c r="L1298" s="3" t="str">
        <f>IF(Dados[[#This Row],[Nº DE PARCELAS]]=1,"Boleto","Cartão de crédito")</f>
        <v>Boleto</v>
      </c>
      <c r="M1298" s="28">
        <v>2000</v>
      </c>
      <c r="N1298" s="5">
        <v>1</v>
      </c>
      <c r="O1298" s="3" t="str">
        <f>IF(Dados[[#This Row],[Nº DE PARCELAS]]=1,"À vista","À Prazo")</f>
        <v>À vista</v>
      </c>
      <c r="P1298" s="33">
        <v>43898</v>
      </c>
      <c r="Q1298" s="3" t="s">
        <v>7834</v>
      </c>
    </row>
    <row r="1299" spans="1:17" ht="15" customHeight="1" x14ac:dyDescent="0.25">
      <c r="A1299" s="8" t="s">
        <v>832</v>
      </c>
      <c r="B1299" s="3" t="s">
        <v>59</v>
      </c>
      <c r="C1299" s="3" t="s">
        <v>4380</v>
      </c>
      <c r="D1299" s="3" t="str">
        <f t="shared" si="40"/>
        <v>Árya Bocaiuva Faulkner</v>
      </c>
      <c r="E1299" s="3">
        <f t="shared" ca="1" si="41"/>
        <v>2.2827868457624745E-2</v>
      </c>
      <c r="F1299" s="13" t="s">
        <v>7774</v>
      </c>
      <c r="G1299" s="3" t="str">
        <f>Dados[[#This Row],[NOME]]&amp;Dados[[#This Row],[PROVEDOR]]</f>
        <v>Árya@hotmail.com</v>
      </c>
      <c r="H1299" s="14">
        <v>51</v>
      </c>
      <c r="I1299" s="3" t="str">
        <f>VLOOKUP(Dados[[#This Row],[PREFIXO]],DDD!A:C,2,0)</f>
        <v>Rio Grande do Sul</v>
      </c>
      <c r="J1299" s="3" t="str">
        <f>VLOOKUP(Dados[[#This Row],[PREFIXO]],DDD!A:C,3,0)</f>
        <v>Sul</v>
      </c>
      <c r="K1299" s="3" t="str">
        <f>IF(Dados[[#This Row],[PREÇO ]]=2000,"Produto A",IF(Dados[[#This Row],[PREÇO ]]=1800,"Produto B","Produto C"))</f>
        <v>Produto C</v>
      </c>
      <c r="L1299" s="3" t="str">
        <f>IF(Dados[[#This Row],[Nº DE PARCELAS]]=1,"Boleto","Cartão de crédito")</f>
        <v>Cartão de crédito</v>
      </c>
      <c r="M1299" s="28">
        <v>1500</v>
      </c>
      <c r="N1299" s="5">
        <v>10</v>
      </c>
      <c r="O1299" s="3" t="str">
        <f>IF(Dados[[#This Row],[Nº DE PARCELAS]]=1,"À vista","À Prazo")</f>
        <v>À Prazo</v>
      </c>
      <c r="P1299" s="33">
        <v>43898</v>
      </c>
      <c r="Q1299" s="3" t="s">
        <v>7834</v>
      </c>
    </row>
    <row r="1300" spans="1:17" ht="15" customHeight="1" x14ac:dyDescent="0.25">
      <c r="A1300" s="8" t="s">
        <v>3214</v>
      </c>
      <c r="B1300" s="3" t="s">
        <v>132</v>
      </c>
      <c r="C1300" s="3" t="s">
        <v>4389</v>
      </c>
      <c r="D1300" s="3" t="str">
        <f t="shared" si="40"/>
        <v>Nel Ferrão McCracken</v>
      </c>
      <c r="E1300" s="3">
        <f t="shared" ca="1" si="41"/>
        <v>9.3316982730850428E-2</v>
      </c>
      <c r="F1300" s="13" t="s">
        <v>7774</v>
      </c>
      <c r="G1300" s="3" t="str">
        <f>Dados[[#This Row],[NOME]]&amp;Dados[[#This Row],[PROVEDOR]]</f>
        <v>Nel@hotmail.com</v>
      </c>
      <c r="H1300" s="14">
        <v>34</v>
      </c>
      <c r="I1300" s="3" t="str">
        <f>VLOOKUP(Dados[[#This Row],[PREFIXO]],DDD!A:C,2,0)</f>
        <v>Minas Gerais</v>
      </c>
      <c r="J1300" s="3" t="str">
        <f>VLOOKUP(Dados[[#This Row],[PREFIXO]],DDD!A:C,3,0)</f>
        <v>Sudeste</v>
      </c>
      <c r="K1300" s="3" t="str">
        <f>IF(Dados[[#This Row],[PREÇO ]]=2000,"Produto A",IF(Dados[[#This Row],[PREÇO ]]=1800,"Produto B","Produto C"))</f>
        <v>Produto A</v>
      </c>
      <c r="L1300" s="3" t="str">
        <f>IF(Dados[[#This Row],[Nº DE PARCELAS]]=1,"Boleto","Cartão de crédito")</f>
        <v>Boleto</v>
      </c>
      <c r="M1300" s="28">
        <v>2000</v>
      </c>
      <c r="N1300" s="5">
        <v>1</v>
      </c>
      <c r="O1300" s="3" t="str">
        <f>IF(Dados[[#This Row],[Nº DE PARCELAS]]=1,"À vista","À Prazo")</f>
        <v>À vista</v>
      </c>
      <c r="P1300" s="33">
        <v>43898</v>
      </c>
      <c r="Q1300" s="3" t="s">
        <v>7832</v>
      </c>
    </row>
    <row r="1301" spans="1:17" ht="15" customHeight="1" x14ac:dyDescent="0.25">
      <c r="A1301" s="8" t="s">
        <v>1518</v>
      </c>
      <c r="B1301" s="3" t="s">
        <v>361</v>
      </c>
      <c r="C1301" s="3" t="s">
        <v>4403</v>
      </c>
      <c r="D1301" s="3" t="str">
        <f t="shared" si="40"/>
        <v>Elzira Toledo Walsh</v>
      </c>
      <c r="E1301" s="3">
        <f t="shared" ca="1" si="41"/>
        <v>0.95432737817452651</v>
      </c>
      <c r="F1301" s="31" t="s">
        <v>7775</v>
      </c>
      <c r="G1301" s="3" t="str">
        <f>Dados[[#This Row],[NOME]]&amp;Dados[[#This Row],[PROVEDOR]]</f>
        <v>Elzira@gmail.com</v>
      </c>
      <c r="H1301" s="14">
        <v>53</v>
      </c>
      <c r="I1301" s="3" t="str">
        <f>VLOOKUP(Dados[[#This Row],[PREFIXO]],DDD!A:C,2,0)</f>
        <v>Rio Grande do Sul</v>
      </c>
      <c r="J1301" s="3" t="str">
        <f>VLOOKUP(Dados[[#This Row],[PREFIXO]],DDD!A:C,3,0)</f>
        <v>Sul</v>
      </c>
      <c r="K1301" s="3" t="str">
        <f>IF(Dados[[#This Row],[PREÇO ]]=2000,"Produto A",IF(Dados[[#This Row],[PREÇO ]]=1800,"Produto B","Produto C"))</f>
        <v>Produto A</v>
      </c>
      <c r="L1301" s="3" t="str">
        <f>IF(Dados[[#This Row],[Nº DE PARCELAS]]=1,"Boleto","Cartão de crédito")</f>
        <v>Boleto</v>
      </c>
      <c r="M1301" s="28">
        <v>2000</v>
      </c>
      <c r="N1301" s="5">
        <v>1</v>
      </c>
      <c r="O1301" s="3" t="str">
        <f>IF(Dados[[#This Row],[Nº DE PARCELAS]]=1,"À vista","À Prazo")</f>
        <v>À vista</v>
      </c>
      <c r="P1301" s="33">
        <v>43899</v>
      </c>
      <c r="Q1301" s="3" t="s">
        <v>7833</v>
      </c>
    </row>
    <row r="1302" spans="1:17" ht="15" customHeight="1" x14ac:dyDescent="0.25">
      <c r="A1302" s="8" t="s">
        <v>817</v>
      </c>
      <c r="B1302" s="3" t="s">
        <v>44</v>
      </c>
      <c r="C1302" s="3" t="s">
        <v>4395</v>
      </c>
      <c r="D1302" s="3" t="str">
        <f t="shared" si="40"/>
        <v>Arlinda Baltazar Stack</v>
      </c>
      <c r="E1302" s="3">
        <f t="shared" ca="1" si="41"/>
        <v>8.5377999511668801E-2</v>
      </c>
      <c r="F1302" s="13" t="s">
        <v>7774</v>
      </c>
      <c r="G1302" s="3" t="str">
        <f>Dados[[#This Row],[NOME]]&amp;Dados[[#This Row],[PROVEDOR]]</f>
        <v>Arlinda@hotmail.com</v>
      </c>
      <c r="H1302" s="14">
        <v>35</v>
      </c>
      <c r="I1302" s="3" t="str">
        <f>VLOOKUP(Dados[[#This Row],[PREFIXO]],DDD!A:C,2,0)</f>
        <v>Minas Gerais</v>
      </c>
      <c r="J1302" s="3" t="str">
        <f>VLOOKUP(Dados[[#This Row],[PREFIXO]],DDD!A:C,3,0)</f>
        <v>Sudeste</v>
      </c>
      <c r="K1302" s="3" t="str">
        <f>IF(Dados[[#This Row],[PREÇO ]]=2000,"Produto A",IF(Dados[[#This Row],[PREÇO ]]=1800,"Produto B","Produto C"))</f>
        <v>Produto A</v>
      </c>
      <c r="L1302" s="3" t="str">
        <f>IF(Dados[[#This Row],[Nº DE PARCELAS]]=1,"Boleto","Cartão de crédito")</f>
        <v>Boleto</v>
      </c>
      <c r="M1302" s="28">
        <v>2000</v>
      </c>
      <c r="N1302" s="5">
        <v>1</v>
      </c>
      <c r="O1302" s="3" t="str">
        <f>IF(Dados[[#This Row],[Nº DE PARCELAS]]=1,"À vista","À Prazo")</f>
        <v>À vista</v>
      </c>
      <c r="P1302" s="33">
        <v>43899</v>
      </c>
      <c r="Q1302" s="3" t="s">
        <v>7834</v>
      </c>
    </row>
    <row r="1303" spans="1:17" ht="15" customHeight="1" x14ac:dyDescent="0.25">
      <c r="A1303" s="8" t="s">
        <v>3831</v>
      </c>
      <c r="B1303" s="3" t="s">
        <v>363</v>
      </c>
      <c r="C1303" s="3" t="s">
        <v>4383</v>
      </c>
      <c r="D1303" s="3" t="str">
        <f t="shared" si="40"/>
        <v>Siomara Trindade Fitzgerald</v>
      </c>
      <c r="E1303" s="3">
        <f t="shared" ca="1" si="41"/>
        <v>0.84132052827823767</v>
      </c>
      <c r="F1303" s="31" t="s">
        <v>7775</v>
      </c>
      <c r="G1303" s="3" t="str">
        <f>Dados[[#This Row],[NOME]]&amp;Dados[[#This Row],[PROVEDOR]]</f>
        <v>Siomara@gmail.com</v>
      </c>
      <c r="H1303" s="14">
        <v>16</v>
      </c>
      <c r="I1303" s="3" t="str">
        <f>VLOOKUP(Dados[[#This Row],[PREFIXO]],DDD!A:C,2,0)</f>
        <v>São Paulo</v>
      </c>
      <c r="J1303" s="3" t="str">
        <f>VLOOKUP(Dados[[#This Row],[PREFIXO]],DDD!A:C,3,0)</f>
        <v>Sudeste</v>
      </c>
      <c r="K1303" s="3" t="str">
        <f>IF(Dados[[#This Row],[PREÇO ]]=2000,"Produto A",IF(Dados[[#This Row],[PREÇO ]]=1800,"Produto B","Produto C"))</f>
        <v>Produto A</v>
      </c>
      <c r="L1303" s="3" t="str">
        <f>IF(Dados[[#This Row],[Nº DE PARCELAS]]=1,"Boleto","Cartão de crédito")</f>
        <v>Boleto</v>
      </c>
      <c r="M1303" s="28">
        <v>2000</v>
      </c>
      <c r="N1303" s="5">
        <v>1</v>
      </c>
      <c r="O1303" s="3" t="str">
        <f>IF(Dados[[#This Row],[Nº DE PARCELAS]]=1,"À vista","À Prazo")</f>
        <v>À vista</v>
      </c>
      <c r="P1303" s="33">
        <v>43899</v>
      </c>
      <c r="Q1303" s="3" t="s">
        <v>7834</v>
      </c>
    </row>
    <row r="1304" spans="1:17" ht="15" customHeight="1" x14ac:dyDescent="0.25">
      <c r="A1304" s="8" t="s">
        <v>1197</v>
      </c>
      <c r="B1304" s="3" t="s">
        <v>40</v>
      </c>
      <c r="C1304" s="3" t="s">
        <v>4395</v>
      </c>
      <c r="D1304" s="3" t="str">
        <f t="shared" si="40"/>
        <v>Dadiva Azeredo Stack</v>
      </c>
      <c r="E1304" s="3">
        <f t="shared" ca="1" si="41"/>
        <v>0.42275400473550617</v>
      </c>
      <c r="F1304" s="31" t="s">
        <v>7776</v>
      </c>
      <c r="G1304" s="3" t="str">
        <f>Dados[[#This Row],[NOME]]&amp;Dados[[#This Row],[PROVEDOR]]</f>
        <v>Dadiva@yahoo.com</v>
      </c>
      <c r="H1304" s="14">
        <v>37</v>
      </c>
      <c r="I1304" s="3" t="str">
        <f>VLOOKUP(Dados[[#This Row],[PREFIXO]],DDD!A:C,2,0)</f>
        <v>Minas Gerais</v>
      </c>
      <c r="J1304" s="3" t="str">
        <f>VLOOKUP(Dados[[#This Row],[PREFIXO]],DDD!A:C,3,0)</f>
        <v>Sudeste</v>
      </c>
      <c r="K1304" s="3" t="str">
        <f>IF(Dados[[#This Row],[PREÇO ]]=2000,"Produto A",IF(Dados[[#This Row],[PREÇO ]]=1800,"Produto B","Produto C"))</f>
        <v>Produto B</v>
      </c>
      <c r="L1304" s="3" t="str">
        <f>IF(Dados[[#This Row],[Nº DE PARCELAS]]=1,"Boleto","Cartão de crédito")</f>
        <v>Cartão de crédito</v>
      </c>
      <c r="M1304" s="28">
        <v>1800</v>
      </c>
      <c r="N1304" s="5">
        <v>6</v>
      </c>
      <c r="O1304" s="3" t="str">
        <f>IF(Dados[[#This Row],[Nº DE PARCELAS]]=1,"À vista","À Prazo")</f>
        <v>À Prazo</v>
      </c>
      <c r="P1304" s="33">
        <v>43900</v>
      </c>
      <c r="Q1304" s="3" t="s">
        <v>7831</v>
      </c>
    </row>
    <row r="1305" spans="1:17" ht="15" customHeight="1" x14ac:dyDescent="0.25">
      <c r="A1305" s="8" t="s">
        <v>4098</v>
      </c>
      <c r="B1305" s="3" t="s">
        <v>244</v>
      </c>
      <c r="C1305" s="3" t="s">
        <v>4377</v>
      </c>
      <c r="D1305" s="3" t="str">
        <f t="shared" si="40"/>
        <v>Valerie Muniz Donovan</v>
      </c>
      <c r="E1305" s="3">
        <f t="shared" ca="1" si="41"/>
        <v>0.94829717232160238</v>
      </c>
      <c r="F1305" s="13" t="s">
        <v>7774</v>
      </c>
      <c r="G1305" s="3" t="str">
        <f>Dados[[#This Row],[NOME]]&amp;Dados[[#This Row],[PROVEDOR]]</f>
        <v>Valerie@hotmail.com</v>
      </c>
      <c r="H1305" s="14">
        <v>17</v>
      </c>
      <c r="I1305" s="3" t="str">
        <f>VLOOKUP(Dados[[#This Row],[PREFIXO]],DDD!A:C,2,0)</f>
        <v>São Paulo</v>
      </c>
      <c r="J1305" s="3" t="str">
        <f>VLOOKUP(Dados[[#This Row],[PREFIXO]],DDD!A:C,3,0)</f>
        <v>Sudeste</v>
      </c>
      <c r="K1305" s="3" t="str">
        <f>IF(Dados[[#This Row],[PREÇO ]]=2000,"Produto A",IF(Dados[[#This Row],[PREÇO ]]=1800,"Produto B","Produto C"))</f>
        <v>Produto B</v>
      </c>
      <c r="L1305" s="3" t="str">
        <f>IF(Dados[[#This Row],[Nº DE PARCELAS]]=1,"Boleto","Cartão de crédito")</f>
        <v>Cartão de crédito</v>
      </c>
      <c r="M1305" s="28">
        <v>1800</v>
      </c>
      <c r="N1305" s="5">
        <v>3</v>
      </c>
      <c r="O1305" s="3" t="str">
        <f>IF(Dados[[#This Row],[Nº DE PARCELAS]]=1,"À vista","À Prazo")</f>
        <v>À Prazo</v>
      </c>
      <c r="P1305" s="33">
        <v>43900</v>
      </c>
      <c r="Q1305" s="3" t="s">
        <v>7832</v>
      </c>
    </row>
    <row r="1306" spans="1:17" ht="15" customHeight="1" x14ac:dyDescent="0.25">
      <c r="A1306" s="8" t="s">
        <v>2760</v>
      </c>
      <c r="B1306" s="3" t="s">
        <v>62</v>
      </c>
      <c r="C1306" s="3" t="s">
        <v>4401</v>
      </c>
      <c r="D1306" s="3" t="str">
        <f t="shared" si="40"/>
        <v>Luna Borges Salisbury</v>
      </c>
      <c r="E1306" s="3">
        <f t="shared" ca="1" si="41"/>
        <v>5.6614026820257735E-2</v>
      </c>
      <c r="F1306" s="13" t="s">
        <v>7774</v>
      </c>
      <c r="G1306" s="3" t="str">
        <f>Dados[[#This Row],[NOME]]&amp;Dados[[#This Row],[PROVEDOR]]</f>
        <v>Luna@hotmail.com</v>
      </c>
      <c r="H1306" s="14">
        <v>54</v>
      </c>
      <c r="I1306" s="3" t="str">
        <f>VLOOKUP(Dados[[#This Row],[PREFIXO]],DDD!A:C,2,0)</f>
        <v>Rio Grande do Sul</v>
      </c>
      <c r="J1306" s="3" t="str">
        <f>VLOOKUP(Dados[[#This Row],[PREFIXO]],DDD!A:C,3,0)</f>
        <v>Sul</v>
      </c>
      <c r="K1306" s="3" t="str">
        <f>IF(Dados[[#This Row],[PREÇO ]]=2000,"Produto A",IF(Dados[[#This Row],[PREÇO ]]=1800,"Produto B","Produto C"))</f>
        <v>Produto A</v>
      </c>
      <c r="L1306" s="3" t="str">
        <f>IF(Dados[[#This Row],[Nº DE PARCELAS]]=1,"Boleto","Cartão de crédito")</f>
        <v>Boleto</v>
      </c>
      <c r="M1306" s="28">
        <v>2000</v>
      </c>
      <c r="N1306" s="5">
        <v>1</v>
      </c>
      <c r="O1306" s="3" t="str">
        <f>IF(Dados[[#This Row],[Nº DE PARCELAS]]=1,"À vista","À Prazo")</f>
        <v>À vista</v>
      </c>
      <c r="P1306" s="33">
        <v>43900</v>
      </c>
      <c r="Q1306" s="3" t="s">
        <v>7833</v>
      </c>
    </row>
    <row r="1307" spans="1:17" ht="15" customHeight="1" x14ac:dyDescent="0.25">
      <c r="A1307" s="8" t="s">
        <v>1993</v>
      </c>
      <c r="B1307" s="3" t="s">
        <v>65</v>
      </c>
      <c r="C1307" s="3" t="s">
        <v>4374</v>
      </c>
      <c r="D1307" s="3" t="str">
        <f t="shared" si="40"/>
        <v>Isabel Braga Calhoun</v>
      </c>
      <c r="E1307" s="3">
        <f t="shared" ca="1" si="41"/>
        <v>0.40373542213572344</v>
      </c>
      <c r="F1307" s="31" t="s">
        <v>7775</v>
      </c>
      <c r="G1307" s="3" t="str">
        <f>Dados[[#This Row],[NOME]]&amp;Dados[[#This Row],[PROVEDOR]]</f>
        <v>Isabel@gmail.com</v>
      </c>
      <c r="H1307" s="14">
        <v>55</v>
      </c>
      <c r="I1307" s="3" t="str">
        <f>VLOOKUP(Dados[[#This Row],[PREFIXO]],DDD!A:C,2,0)</f>
        <v>Rio Grande do Sul</v>
      </c>
      <c r="J1307" s="3" t="str">
        <f>VLOOKUP(Dados[[#This Row],[PREFIXO]],DDD!A:C,3,0)</f>
        <v>Sul</v>
      </c>
      <c r="K1307" s="3" t="str">
        <f>IF(Dados[[#This Row],[PREÇO ]]=2000,"Produto A",IF(Dados[[#This Row],[PREÇO ]]=1800,"Produto B","Produto C"))</f>
        <v>Produto A</v>
      </c>
      <c r="L1307" s="3" t="str">
        <f>IF(Dados[[#This Row],[Nº DE PARCELAS]]=1,"Boleto","Cartão de crédito")</f>
        <v>Cartão de crédito</v>
      </c>
      <c r="M1307" s="28">
        <v>2000</v>
      </c>
      <c r="N1307" s="5">
        <v>2</v>
      </c>
      <c r="O1307" s="3" t="str">
        <f>IF(Dados[[#This Row],[Nº DE PARCELAS]]=1,"À vista","À Prazo")</f>
        <v>À Prazo</v>
      </c>
      <c r="P1307" s="33">
        <v>43901</v>
      </c>
      <c r="Q1307" s="3" t="s">
        <v>7833</v>
      </c>
    </row>
    <row r="1308" spans="1:17" ht="15" customHeight="1" x14ac:dyDescent="0.25">
      <c r="A1308" s="8" t="s">
        <v>4005</v>
      </c>
      <c r="B1308" s="3" t="s">
        <v>151</v>
      </c>
      <c r="C1308" s="3" t="s">
        <v>4400</v>
      </c>
      <c r="D1308" s="3" t="str">
        <f t="shared" si="40"/>
        <v>Thai Furtado Saunders</v>
      </c>
      <c r="E1308" s="3">
        <f t="shared" ca="1" si="41"/>
        <v>0.59588151891620011</v>
      </c>
      <c r="F1308" s="13" t="s">
        <v>7774</v>
      </c>
      <c r="G1308" s="3" t="str">
        <f>Dados[[#This Row],[NOME]]&amp;Dados[[#This Row],[PROVEDOR]]</f>
        <v>Thai@hotmail.com</v>
      </c>
      <c r="H1308" s="14">
        <v>18</v>
      </c>
      <c r="I1308" s="3" t="str">
        <f>VLOOKUP(Dados[[#This Row],[PREFIXO]],DDD!A:C,2,0)</f>
        <v>São Paulo</v>
      </c>
      <c r="J1308" s="3" t="str">
        <f>VLOOKUP(Dados[[#This Row],[PREFIXO]],DDD!A:C,3,0)</f>
        <v>Sudeste</v>
      </c>
      <c r="K1308" s="3" t="str">
        <f>IF(Dados[[#This Row],[PREÇO ]]=2000,"Produto A",IF(Dados[[#This Row],[PREÇO ]]=1800,"Produto B","Produto C"))</f>
        <v>Produto B</v>
      </c>
      <c r="L1308" s="3" t="str">
        <f>IF(Dados[[#This Row],[Nº DE PARCELAS]]=1,"Boleto","Cartão de crédito")</f>
        <v>Cartão de crédito</v>
      </c>
      <c r="M1308" s="28">
        <v>1800</v>
      </c>
      <c r="N1308" s="5">
        <v>3</v>
      </c>
      <c r="O1308" s="3" t="str">
        <f>IF(Dados[[#This Row],[Nº DE PARCELAS]]=1,"À vista","À Prazo")</f>
        <v>À Prazo</v>
      </c>
      <c r="P1308" s="33">
        <v>43901</v>
      </c>
      <c r="Q1308" s="3" t="s">
        <v>7834</v>
      </c>
    </row>
    <row r="1309" spans="1:17" ht="15" customHeight="1" x14ac:dyDescent="0.25">
      <c r="A1309" s="8" t="s">
        <v>600</v>
      </c>
      <c r="B1309" s="3" t="s">
        <v>212</v>
      </c>
      <c r="C1309" s="3" t="s">
        <v>4381</v>
      </c>
      <c r="D1309" s="3" t="str">
        <f t="shared" si="40"/>
        <v>Allegra Malafaia Fletcher</v>
      </c>
      <c r="E1309" s="3">
        <f t="shared" ca="1" si="41"/>
        <v>0.25523057241256664</v>
      </c>
      <c r="F1309" s="31" t="s">
        <v>7776</v>
      </c>
      <c r="G1309" s="3" t="str">
        <f>Dados[[#This Row],[NOME]]&amp;Dados[[#This Row],[PROVEDOR]]</f>
        <v>Allegra@yahoo.com</v>
      </c>
      <c r="H1309" s="14">
        <v>38</v>
      </c>
      <c r="I1309" s="3" t="str">
        <f>VLOOKUP(Dados[[#This Row],[PREFIXO]],DDD!A:C,2,0)</f>
        <v>Minas Gerais</v>
      </c>
      <c r="J1309" s="3" t="str">
        <f>VLOOKUP(Dados[[#This Row],[PREFIXO]],DDD!A:C,3,0)</f>
        <v>Sudeste</v>
      </c>
      <c r="K1309" s="3" t="str">
        <f>IF(Dados[[#This Row],[PREÇO ]]=2000,"Produto A",IF(Dados[[#This Row],[PREÇO ]]=1800,"Produto B","Produto C"))</f>
        <v>Produto B</v>
      </c>
      <c r="L1309" s="3" t="str">
        <f>IF(Dados[[#This Row],[Nº DE PARCELAS]]=1,"Boleto","Cartão de crédito")</f>
        <v>Cartão de crédito</v>
      </c>
      <c r="M1309" s="28">
        <v>1800</v>
      </c>
      <c r="N1309" s="5">
        <v>6</v>
      </c>
      <c r="O1309" s="3" t="str">
        <f>IF(Dados[[#This Row],[Nº DE PARCELAS]]=1,"À vista","À Prazo")</f>
        <v>À Prazo</v>
      </c>
      <c r="P1309" s="33">
        <v>43901</v>
      </c>
      <c r="Q1309" s="3" t="s">
        <v>7832</v>
      </c>
    </row>
    <row r="1310" spans="1:17" ht="15" customHeight="1" x14ac:dyDescent="0.25">
      <c r="A1310" s="8" t="s">
        <v>2928</v>
      </c>
      <c r="B1310" s="3" t="s">
        <v>231</v>
      </c>
      <c r="C1310" s="3" t="s">
        <v>4376</v>
      </c>
      <c r="D1310" s="3" t="str">
        <f t="shared" si="40"/>
        <v>Marinela Messias Daugherty</v>
      </c>
      <c r="E1310" s="3">
        <f t="shared" ca="1" si="41"/>
        <v>3.6905631575879894E-2</v>
      </c>
      <c r="F1310" s="13" t="s">
        <v>7774</v>
      </c>
      <c r="G1310" s="3" t="str">
        <f>Dados[[#This Row],[NOME]]&amp;Dados[[#This Row],[PROVEDOR]]</f>
        <v>Marinela@hotmail.com</v>
      </c>
      <c r="H1310" s="14">
        <v>41</v>
      </c>
      <c r="I1310" s="3" t="str">
        <f>VLOOKUP(Dados[[#This Row],[PREFIXO]],DDD!A:C,2,0)</f>
        <v>Paraná</v>
      </c>
      <c r="J1310" s="3" t="str">
        <f>VLOOKUP(Dados[[#This Row],[PREFIXO]],DDD!A:C,3,0)</f>
        <v>Sul</v>
      </c>
      <c r="K1310" s="3" t="str">
        <f>IF(Dados[[#This Row],[PREÇO ]]=2000,"Produto A",IF(Dados[[#This Row],[PREÇO ]]=1800,"Produto B","Produto C"))</f>
        <v>Produto B</v>
      </c>
      <c r="L1310" s="3" t="str">
        <f>IF(Dados[[#This Row],[Nº DE PARCELAS]]=1,"Boleto","Cartão de crédito")</f>
        <v>Cartão de crédito</v>
      </c>
      <c r="M1310" s="28">
        <v>1800</v>
      </c>
      <c r="N1310" s="5">
        <v>5</v>
      </c>
      <c r="O1310" s="3" t="str">
        <f>IF(Dados[[#This Row],[Nº DE PARCELAS]]=1,"À vista","À Prazo")</f>
        <v>À Prazo</v>
      </c>
      <c r="P1310" s="33">
        <v>43902</v>
      </c>
      <c r="Q1310" s="3" t="s">
        <v>7834</v>
      </c>
    </row>
    <row r="1311" spans="1:17" ht="15" customHeight="1" x14ac:dyDescent="0.25">
      <c r="A1311" s="8" t="s">
        <v>512</v>
      </c>
      <c r="B1311" s="3" t="s">
        <v>124</v>
      </c>
      <c r="C1311" s="3" t="s">
        <v>4371</v>
      </c>
      <c r="D1311" s="3" t="str">
        <f t="shared" si="40"/>
        <v>Alaia Exaltação Atkinson</v>
      </c>
      <c r="E1311" s="3">
        <f t="shared" ca="1" si="41"/>
        <v>0.8257050256970796</v>
      </c>
      <c r="F1311" s="31" t="s">
        <v>7776</v>
      </c>
      <c r="G1311" s="3" t="str">
        <f>Dados[[#This Row],[NOME]]&amp;Dados[[#This Row],[PROVEDOR]]</f>
        <v>Alaia@yahoo.com</v>
      </c>
      <c r="H1311" s="14">
        <v>19</v>
      </c>
      <c r="I1311" s="3" t="str">
        <f>VLOOKUP(Dados[[#This Row],[PREFIXO]],DDD!A:C,2,0)</f>
        <v>São Paulo</v>
      </c>
      <c r="J1311" s="3" t="str">
        <f>VLOOKUP(Dados[[#This Row],[PREFIXO]],DDD!A:C,3,0)</f>
        <v>Sudeste</v>
      </c>
      <c r="K1311" s="3" t="str">
        <f>IF(Dados[[#This Row],[PREÇO ]]=2000,"Produto A",IF(Dados[[#This Row],[PREÇO ]]=1800,"Produto B","Produto C"))</f>
        <v>Produto A</v>
      </c>
      <c r="L1311" s="3" t="str">
        <f>IF(Dados[[#This Row],[Nº DE PARCELAS]]=1,"Boleto","Cartão de crédito")</f>
        <v>Boleto</v>
      </c>
      <c r="M1311" s="28">
        <v>2000</v>
      </c>
      <c r="N1311" s="5">
        <v>1</v>
      </c>
      <c r="O1311" s="3" t="str">
        <f>IF(Dados[[#This Row],[Nº DE PARCELAS]]=1,"À vista","À Prazo")</f>
        <v>À vista</v>
      </c>
      <c r="P1311" s="33">
        <v>43902</v>
      </c>
      <c r="Q1311" s="3" t="s">
        <v>7831</v>
      </c>
    </row>
    <row r="1312" spans="1:17" ht="15" customHeight="1" x14ac:dyDescent="0.25">
      <c r="A1312" s="8" t="s">
        <v>2738</v>
      </c>
      <c r="B1312" s="3" t="s">
        <v>40</v>
      </c>
      <c r="C1312" s="3" t="s">
        <v>4380</v>
      </c>
      <c r="D1312" s="3" t="str">
        <f t="shared" si="40"/>
        <v>Ludiany Azeredo Faulkner</v>
      </c>
      <c r="E1312" s="3">
        <f t="shared" ca="1" si="41"/>
        <v>9.7905879945415109E-2</v>
      </c>
      <c r="F1312" s="13" t="s">
        <v>7774</v>
      </c>
      <c r="G1312" s="3" t="str">
        <f>Dados[[#This Row],[NOME]]&amp;Dados[[#This Row],[PROVEDOR]]</f>
        <v>Ludiany@hotmail.com</v>
      </c>
      <c r="H1312" s="14">
        <v>61</v>
      </c>
      <c r="I1312" s="3" t="str">
        <f>VLOOKUP(Dados[[#This Row],[PREFIXO]],DDD!A:C,2,0)</f>
        <v>Distrito Federal</v>
      </c>
      <c r="J1312" s="3" t="str">
        <f>VLOOKUP(Dados[[#This Row],[PREFIXO]],DDD!A:C,3,0)</f>
        <v>Centro-Oeste</v>
      </c>
      <c r="K1312" s="3" t="str">
        <f>IF(Dados[[#This Row],[PREÇO ]]=2000,"Produto A",IF(Dados[[#This Row],[PREÇO ]]=1800,"Produto B","Produto C"))</f>
        <v>Produto B</v>
      </c>
      <c r="L1312" s="3" t="str">
        <f>IF(Dados[[#This Row],[Nº DE PARCELAS]]=1,"Boleto","Cartão de crédito")</f>
        <v>Cartão de crédito</v>
      </c>
      <c r="M1312" s="28">
        <v>1800</v>
      </c>
      <c r="N1312" s="5">
        <v>7</v>
      </c>
      <c r="O1312" s="3" t="str">
        <f>IF(Dados[[#This Row],[Nº DE PARCELAS]]=1,"À vista","À Prazo")</f>
        <v>À Prazo</v>
      </c>
      <c r="P1312" s="33">
        <v>43902</v>
      </c>
      <c r="Q1312" s="3" t="s">
        <v>7831</v>
      </c>
    </row>
    <row r="1313" spans="1:17" ht="15" customHeight="1" x14ac:dyDescent="0.25">
      <c r="A1313" s="8" t="s">
        <v>2778</v>
      </c>
      <c r="B1313" s="3" t="s">
        <v>81</v>
      </c>
      <c r="C1313" s="3" t="s">
        <v>4382</v>
      </c>
      <c r="D1313" s="3" t="str">
        <f t="shared" si="40"/>
        <v>Lyah Camões Frazier</v>
      </c>
      <c r="E1313" s="3">
        <f t="shared" ca="1" si="41"/>
        <v>0.87973539059857686</v>
      </c>
      <c r="F1313" s="31" t="s">
        <v>7777</v>
      </c>
      <c r="G1313" s="3" t="str">
        <f>Dados[[#This Row],[NOME]]&amp;Dados[[#This Row],[PROVEDOR]]</f>
        <v>Lyah@ig.com</v>
      </c>
      <c r="H1313" s="14">
        <v>21</v>
      </c>
      <c r="I1313" s="3" t="str">
        <f>VLOOKUP(Dados[[#This Row],[PREFIXO]],DDD!A:C,2,0)</f>
        <v>Rio de Janeiro</v>
      </c>
      <c r="J1313" s="3" t="str">
        <f>VLOOKUP(Dados[[#This Row],[PREFIXO]],DDD!A:C,3,0)</f>
        <v>Sudeste</v>
      </c>
      <c r="K1313" s="3" t="str">
        <f>IF(Dados[[#This Row],[PREÇO ]]=2000,"Produto A",IF(Dados[[#This Row],[PREÇO ]]=1800,"Produto B","Produto C"))</f>
        <v>Produto A</v>
      </c>
      <c r="L1313" s="3" t="str">
        <f>IF(Dados[[#This Row],[Nº DE PARCELAS]]=1,"Boleto","Cartão de crédito")</f>
        <v>Boleto</v>
      </c>
      <c r="M1313" s="28">
        <v>2000</v>
      </c>
      <c r="N1313" s="5">
        <v>1</v>
      </c>
      <c r="O1313" s="3" t="str">
        <f>IF(Dados[[#This Row],[Nº DE PARCELAS]]=1,"À vista","À Prazo")</f>
        <v>À vista</v>
      </c>
      <c r="P1313" s="33">
        <v>43903</v>
      </c>
      <c r="Q1313" s="3" t="s">
        <v>7834</v>
      </c>
    </row>
    <row r="1314" spans="1:17" ht="15" customHeight="1" x14ac:dyDescent="0.25">
      <c r="A1314" s="8" t="s">
        <v>4335</v>
      </c>
      <c r="B1314" s="3" t="s">
        <v>95</v>
      </c>
      <c r="C1314" s="3" t="s">
        <v>4380</v>
      </c>
      <c r="D1314" s="3" t="str">
        <f t="shared" si="40"/>
        <v>Zena Cidade Faulkner</v>
      </c>
      <c r="E1314" s="3">
        <f t="shared" ca="1" si="41"/>
        <v>0.47594026015722035</v>
      </c>
      <c r="F1314" s="31" t="s">
        <v>7776</v>
      </c>
      <c r="G1314" s="3" t="str">
        <f>Dados[[#This Row],[NOME]]&amp;Dados[[#This Row],[PROVEDOR]]</f>
        <v>Zena@yahoo.com</v>
      </c>
      <c r="H1314" s="14">
        <v>62</v>
      </c>
      <c r="I1314" s="3" t="str">
        <f>VLOOKUP(Dados[[#This Row],[PREFIXO]],DDD!A:C,2,0)</f>
        <v>Goiás</v>
      </c>
      <c r="J1314" s="3" t="str">
        <f>VLOOKUP(Dados[[#This Row],[PREFIXO]],DDD!A:C,3,0)</f>
        <v>Centro-Oeste</v>
      </c>
      <c r="K1314" s="3" t="str">
        <f>IF(Dados[[#This Row],[PREÇO ]]=2000,"Produto A",IF(Dados[[#This Row],[PREÇO ]]=1800,"Produto B","Produto C"))</f>
        <v>Produto B</v>
      </c>
      <c r="L1314" s="3" t="str">
        <f>IF(Dados[[#This Row],[Nº DE PARCELAS]]=1,"Boleto","Cartão de crédito")</f>
        <v>Cartão de crédito</v>
      </c>
      <c r="M1314" s="28">
        <v>1800</v>
      </c>
      <c r="N1314" s="5">
        <v>6</v>
      </c>
      <c r="O1314" s="3" t="str">
        <f>IF(Dados[[#This Row],[Nº DE PARCELAS]]=1,"À vista","À Prazo")</f>
        <v>À Prazo</v>
      </c>
      <c r="P1314" s="33">
        <v>43903</v>
      </c>
      <c r="Q1314" s="3" t="s">
        <v>7832</v>
      </c>
    </row>
    <row r="1315" spans="1:17" ht="15" customHeight="1" x14ac:dyDescent="0.25">
      <c r="A1315" s="8" t="s">
        <v>1616</v>
      </c>
      <c r="B1315" s="3" t="s">
        <v>73</v>
      </c>
      <c r="C1315" s="3" t="s">
        <v>4385</v>
      </c>
      <c r="D1315" s="3" t="str">
        <f t="shared" si="40"/>
        <v>Ewa Bueno Hahn</v>
      </c>
      <c r="E1315" s="3">
        <f t="shared" ca="1" si="41"/>
        <v>0.77368821606176252</v>
      </c>
      <c r="F1315" s="31" t="s">
        <v>7775</v>
      </c>
      <c r="G1315" s="3" t="str">
        <f>Dados[[#This Row],[NOME]]&amp;Dados[[#This Row],[PROVEDOR]]</f>
        <v>Ewa@gmail.com</v>
      </c>
      <c r="H1315" s="14">
        <v>42</v>
      </c>
      <c r="I1315" s="3" t="str">
        <f>VLOOKUP(Dados[[#This Row],[PREFIXO]],DDD!A:C,2,0)</f>
        <v>Paraná</v>
      </c>
      <c r="J1315" s="3" t="str">
        <f>VLOOKUP(Dados[[#This Row],[PREFIXO]],DDD!A:C,3,0)</f>
        <v>Sul</v>
      </c>
      <c r="K1315" s="3" t="str">
        <f>IF(Dados[[#This Row],[PREÇO ]]=2000,"Produto A",IF(Dados[[#This Row],[PREÇO ]]=1800,"Produto B","Produto C"))</f>
        <v>Produto A</v>
      </c>
      <c r="L1315" s="3" t="str">
        <f>IF(Dados[[#This Row],[Nº DE PARCELAS]]=1,"Boleto","Cartão de crédito")</f>
        <v>Cartão de crédito</v>
      </c>
      <c r="M1315" s="28">
        <v>2000</v>
      </c>
      <c r="N1315" s="5">
        <v>2</v>
      </c>
      <c r="O1315" s="3" t="str">
        <f>IF(Dados[[#This Row],[Nº DE PARCELAS]]=1,"À vista","À Prazo")</f>
        <v>À Prazo</v>
      </c>
      <c r="P1315" s="33">
        <v>43903</v>
      </c>
      <c r="Q1315" s="3" t="s">
        <v>7831</v>
      </c>
    </row>
    <row r="1316" spans="1:17" ht="15" customHeight="1" x14ac:dyDescent="0.25">
      <c r="A1316" s="8" t="s">
        <v>1494</v>
      </c>
      <c r="B1316" s="3" t="s">
        <v>337</v>
      </c>
      <c r="C1316" s="3" t="s">
        <v>4381</v>
      </c>
      <c r="D1316" s="3" t="str">
        <f t="shared" si="40"/>
        <v>Elmara Santarrosa Fletcher</v>
      </c>
      <c r="E1316" s="3">
        <f t="shared" ca="1" si="41"/>
        <v>0.21593402701370057</v>
      </c>
      <c r="F1316" s="31" t="s">
        <v>7777</v>
      </c>
      <c r="G1316" s="3" t="str">
        <f>Dados[[#This Row],[NOME]]&amp;Dados[[#This Row],[PROVEDOR]]</f>
        <v>Elmara@ig.com</v>
      </c>
      <c r="H1316" s="14">
        <v>63</v>
      </c>
      <c r="I1316" s="3" t="str">
        <f>VLOOKUP(Dados[[#This Row],[PREFIXO]],DDD!A:C,2,0)</f>
        <v>Tocantins</v>
      </c>
      <c r="J1316" s="3" t="str">
        <f>VLOOKUP(Dados[[#This Row],[PREFIXO]],DDD!A:C,3,0)</f>
        <v>Norte</v>
      </c>
      <c r="K1316" s="3" t="str">
        <f>IF(Dados[[#This Row],[PREÇO ]]=2000,"Produto A",IF(Dados[[#This Row],[PREÇO ]]=1800,"Produto B","Produto C"))</f>
        <v>Produto C</v>
      </c>
      <c r="L1316" s="3" t="str">
        <f>IF(Dados[[#This Row],[Nº DE PARCELAS]]=1,"Boleto","Cartão de crédito")</f>
        <v>Cartão de crédito</v>
      </c>
      <c r="M1316" s="28">
        <v>1500</v>
      </c>
      <c r="N1316" s="5">
        <v>8</v>
      </c>
      <c r="O1316" s="3" t="str">
        <f>IF(Dados[[#This Row],[Nº DE PARCELAS]]=1,"À vista","À Prazo")</f>
        <v>À Prazo</v>
      </c>
      <c r="P1316" s="33">
        <v>43904</v>
      </c>
      <c r="Q1316" s="3" t="s">
        <v>7833</v>
      </c>
    </row>
    <row r="1317" spans="1:17" ht="15" customHeight="1" x14ac:dyDescent="0.25">
      <c r="A1317" s="8" t="s">
        <v>940</v>
      </c>
      <c r="B1317" s="3" t="s">
        <v>167</v>
      </c>
      <c r="C1317" s="3" t="s">
        <v>4371</v>
      </c>
      <c r="D1317" s="3" t="str">
        <f t="shared" si="40"/>
        <v>Berenice Gusmão Atkinson</v>
      </c>
      <c r="E1317" s="3">
        <f t="shared" ca="1" si="41"/>
        <v>0.61893845905059752</v>
      </c>
      <c r="F1317" s="31" t="s">
        <v>7775</v>
      </c>
      <c r="G1317" s="3" t="str">
        <f>Dados[[#This Row],[NOME]]&amp;Dados[[#This Row],[PROVEDOR]]</f>
        <v>Berenice@gmail.com</v>
      </c>
      <c r="H1317" s="14">
        <v>22</v>
      </c>
      <c r="I1317" s="3" t="str">
        <f>VLOOKUP(Dados[[#This Row],[PREFIXO]],DDD!A:C,2,0)</f>
        <v>Rio de Janeiro</v>
      </c>
      <c r="J1317" s="3" t="str">
        <f>VLOOKUP(Dados[[#This Row],[PREFIXO]],DDD!A:C,3,0)</f>
        <v>Sudeste</v>
      </c>
      <c r="K1317" s="3" t="str">
        <f>IF(Dados[[#This Row],[PREÇO ]]=2000,"Produto A",IF(Dados[[#This Row],[PREÇO ]]=1800,"Produto B","Produto C"))</f>
        <v>Produto A</v>
      </c>
      <c r="L1317" s="3" t="str">
        <f>IF(Dados[[#This Row],[Nº DE PARCELAS]]=1,"Boleto","Cartão de crédito")</f>
        <v>Boleto</v>
      </c>
      <c r="M1317" s="28">
        <v>2000</v>
      </c>
      <c r="N1317" s="5">
        <v>1</v>
      </c>
      <c r="O1317" s="3" t="str">
        <f>IF(Dados[[#This Row],[Nº DE PARCELAS]]=1,"À vista","À Prazo")</f>
        <v>À vista</v>
      </c>
      <c r="P1317" s="33">
        <v>43904</v>
      </c>
      <c r="Q1317" s="3" t="s">
        <v>7832</v>
      </c>
    </row>
    <row r="1318" spans="1:17" ht="15" customHeight="1" x14ac:dyDescent="0.25">
      <c r="A1318" s="8" t="s">
        <v>3976</v>
      </c>
      <c r="B1318" s="3" t="s">
        <v>122</v>
      </c>
      <c r="C1318" s="3" t="s">
        <v>4372</v>
      </c>
      <c r="D1318" s="3" t="str">
        <f t="shared" si="40"/>
        <v>Tatheer Esteves Barr</v>
      </c>
      <c r="E1318" s="3">
        <f t="shared" ca="1" si="41"/>
        <v>0.66311784706608035</v>
      </c>
      <c r="F1318" s="13" t="s">
        <v>7774</v>
      </c>
      <c r="G1318" s="3" t="str">
        <f>Dados[[#This Row],[NOME]]&amp;Dados[[#This Row],[PROVEDOR]]</f>
        <v>Tatheer@hotmail.com</v>
      </c>
      <c r="H1318" s="14">
        <v>43</v>
      </c>
      <c r="I1318" s="3" t="str">
        <f>VLOOKUP(Dados[[#This Row],[PREFIXO]],DDD!A:C,2,0)</f>
        <v>Paraná</v>
      </c>
      <c r="J1318" s="3" t="str">
        <f>VLOOKUP(Dados[[#This Row],[PREFIXO]],DDD!A:C,3,0)</f>
        <v>Sul</v>
      </c>
      <c r="K1318" s="3" t="str">
        <f>IF(Dados[[#This Row],[PREÇO ]]=2000,"Produto A",IF(Dados[[#This Row],[PREÇO ]]=1800,"Produto B","Produto C"))</f>
        <v>Produto B</v>
      </c>
      <c r="L1318" s="3" t="str">
        <f>IF(Dados[[#This Row],[Nº DE PARCELAS]]=1,"Boleto","Cartão de crédito")</f>
        <v>Cartão de crédito</v>
      </c>
      <c r="M1318" s="28">
        <v>1800</v>
      </c>
      <c r="N1318" s="5">
        <v>3</v>
      </c>
      <c r="O1318" s="3" t="str">
        <f>IF(Dados[[#This Row],[Nº DE PARCELAS]]=1,"À vista","À Prazo")</f>
        <v>À Prazo</v>
      </c>
      <c r="P1318" s="33">
        <v>43904</v>
      </c>
      <c r="Q1318" s="3" t="s">
        <v>7833</v>
      </c>
    </row>
    <row r="1319" spans="1:17" ht="15" customHeight="1" x14ac:dyDescent="0.25">
      <c r="A1319" s="8" t="s">
        <v>697</v>
      </c>
      <c r="B1319" s="3" t="s">
        <v>309</v>
      </c>
      <c r="C1319" s="3" t="s">
        <v>4399</v>
      </c>
      <c r="D1319" s="3" t="str">
        <f t="shared" si="40"/>
        <v>Anastasia Ramalhete Reese</v>
      </c>
      <c r="E1319" s="3">
        <f t="shared" ca="1" si="41"/>
        <v>0.35820319363868691</v>
      </c>
      <c r="F1319" s="31" t="s">
        <v>7775</v>
      </c>
      <c r="G1319" s="3" t="str">
        <f>Dados[[#This Row],[NOME]]&amp;Dados[[#This Row],[PROVEDOR]]</f>
        <v>Anastasia@gmail.com</v>
      </c>
      <c r="H1319" s="14">
        <v>24</v>
      </c>
      <c r="I1319" s="3" t="str">
        <f>VLOOKUP(Dados[[#This Row],[PREFIXO]],DDD!A:C,2,0)</f>
        <v>Rio de Janeiro</v>
      </c>
      <c r="J1319" s="3" t="str">
        <f>VLOOKUP(Dados[[#This Row],[PREFIXO]],DDD!A:C,3,0)</f>
        <v>Sudeste</v>
      </c>
      <c r="K1319" s="3" t="str">
        <f>IF(Dados[[#This Row],[PREÇO ]]=2000,"Produto A",IF(Dados[[#This Row],[PREÇO ]]=1800,"Produto B","Produto C"))</f>
        <v>Produto B</v>
      </c>
      <c r="L1319" s="3" t="str">
        <f>IF(Dados[[#This Row],[Nº DE PARCELAS]]=1,"Boleto","Cartão de crédito")</f>
        <v>Cartão de crédito</v>
      </c>
      <c r="M1319" s="28">
        <v>1800</v>
      </c>
      <c r="N1319" s="5">
        <v>7</v>
      </c>
      <c r="O1319" s="3" t="str">
        <f>IF(Dados[[#This Row],[Nº DE PARCELAS]]=1,"À vista","À Prazo")</f>
        <v>À Prazo</v>
      </c>
      <c r="P1319" s="33">
        <v>43905</v>
      </c>
      <c r="Q1319" s="3" t="s">
        <v>7834</v>
      </c>
    </row>
    <row r="1320" spans="1:17" ht="15" customHeight="1" x14ac:dyDescent="0.25">
      <c r="A1320" s="8" t="s">
        <v>3030</v>
      </c>
      <c r="B1320" s="3" t="s">
        <v>333</v>
      </c>
      <c r="C1320" s="3" t="s">
        <v>4399</v>
      </c>
      <c r="D1320" s="3" t="str">
        <f t="shared" si="40"/>
        <v>Merciane Sandes Reese</v>
      </c>
      <c r="E1320" s="3">
        <f t="shared" ca="1" si="41"/>
        <v>0.77697224494993844</v>
      </c>
      <c r="F1320" s="13" t="s">
        <v>7774</v>
      </c>
      <c r="G1320" s="3" t="str">
        <f>Dados[[#This Row],[NOME]]&amp;Dados[[#This Row],[PROVEDOR]]</f>
        <v>Merciane@hotmail.com</v>
      </c>
      <c r="H1320" s="14">
        <v>44</v>
      </c>
      <c r="I1320" s="3" t="str">
        <f>VLOOKUP(Dados[[#This Row],[PREFIXO]],DDD!A:C,2,0)</f>
        <v>Paraná</v>
      </c>
      <c r="J1320" s="3" t="str">
        <f>VLOOKUP(Dados[[#This Row],[PREFIXO]],DDD!A:C,3,0)</f>
        <v>Sul</v>
      </c>
      <c r="K1320" s="3" t="str">
        <f>IF(Dados[[#This Row],[PREÇO ]]=2000,"Produto A",IF(Dados[[#This Row],[PREÇO ]]=1800,"Produto B","Produto C"))</f>
        <v>Produto C</v>
      </c>
      <c r="L1320" s="3" t="str">
        <f>IF(Dados[[#This Row],[Nº DE PARCELAS]]=1,"Boleto","Cartão de crédito")</f>
        <v>Cartão de crédito</v>
      </c>
      <c r="M1320" s="28">
        <v>1500</v>
      </c>
      <c r="N1320" s="5">
        <v>10</v>
      </c>
      <c r="O1320" s="3" t="str">
        <f>IF(Dados[[#This Row],[Nº DE PARCELAS]]=1,"À vista","À Prazo")</f>
        <v>À Prazo</v>
      </c>
      <c r="P1320" s="33">
        <v>43905</v>
      </c>
      <c r="Q1320" s="3" t="s">
        <v>7834</v>
      </c>
    </row>
    <row r="1321" spans="1:17" ht="15" customHeight="1" x14ac:dyDescent="0.25">
      <c r="A1321" s="8" t="s">
        <v>3590</v>
      </c>
      <c r="B1321" s="3" t="s">
        <v>122</v>
      </c>
      <c r="C1321" s="3" t="s">
        <v>4376</v>
      </c>
      <c r="D1321" s="3" t="str">
        <f t="shared" si="40"/>
        <v>Romy Esteves Daugherty</v>
      </c>
      <c r="E1321" s="3">
        <f t="shared" ca="1" si="41"/>
        <v>5.7349760752646528E-2</v>
      </c>
      <c r="F1321" s="13" t="s">
        <v>7774</v>
      </c>
      <c r="G1321" s="3" t="str">
        <f>Dados[[#This Row],[NOME]]&amp;Dados[[#This Row],[PROVEDOR]]</f>
        <v>Romy@hotmail.com</v>
      </c>
      <c r="H1321" s="14">
        <v>64</v>
      </c>
      <c r="I1321" s="3" t="str">
        <f>VLOOKUP(Dados[[#This Row],[PREFIXO]],DDD!A:C,2,0)</f>
        <v>Goiás</v>
      </c>
      <c r="J1321" s="3" t="str">
        <f>VLOOKUP(Dados[[#This Row],[PREFIXO]],DDD!A:C,3,0)</f>
        <v>Centro-Oeste</v>
      </c>
      <c r="K1321" s="3" t="str">
        <f>IF(Dados[[#This Row],[PREÇO ]]=2000,"Produto A",IF(Dados[[#This Row],[PREÇO ]]=1800,"Produto B","Produto C"))</f>
        <v>Produto C</v>
      </c>
      <c r="L1321" s="3" t="str">
        <f>IF(Dados[[#This Row],[Nº DE PARCELAS]]=1,"Boleto","Cartão de crédito")</f>
        <v>Cartão de crédito</v>
      </c>
      <c r="M1321" s="28">
        <v>1500</v>
      </c>
      <c r="N1321" s="5">
        <v>10</v>
      </c>
      <c r="O1321" s="3" t="str">
        <f>IF(Dados[[#This Row],[Nº DE PARCELAS]]=1,"À vista","À Prazo")</f>
        <v>À Prazo</v>
      </c>
      <c r="P1321" s="33">
        <v>43905</v>
      </c>
      <c r="Q1321" s="3" t="s">
        <v>7834</v>
      </c>
    </row>
    <row r="1322" spans="1:17" ht="15" customHeight="1" x14ac:dyDescent="0.25">
      <c r="A1322" s="8" t="s">
        <v>2013</v>
      </c>
      <c r="B1322" s="3" t="s">
        <v>85</v>
      </c>
      <c r="C1322" s="3" t="s">
        <v>4393</v>
      </c>
      <c r="D1322" s="3" t="str">
        <f t="shared" si="40"/>
        <v>Isla Carnaval O’Hara</v>
      </c>
      <c r="E1322" s="3">
        <f t="shared" ca="1" si="41"/>
        <v>0.72927816666008916</v>
      </c>
      <c r="F1322" s="31" t="s">
        <v>7775</v>
      </c>
      <c r="G1322" s="3" t="str">
        <f>Dados[[#This Row],[NOME]]&amp;Dados[[#This Row],[PROVEDOR]]</f>
        <v>Isla@gmail.com</v>
      </c>
      <c r="H1322" s="14">
        <v>27</v>
      </c>
      <c r="I1322" s="3" t="str">
        <f>VLOOKUP(Dados[[#This Row],[PREFIXO]],DDD!A:C,2,0)</f>
        <v>Espírito Santo</v>
      </c>
      <c r="J1322" s="3" t="str">
        <f>VLOOKUP(Dados[[#This Row],[PREFIXO]],DDD!A:C,3,0)</f>
        <v>Sudeste</v>
      </c>
      <c r="K1322" s="3" t="str">
        <f>IF(Dados[[#This Row],[PREÇO ]]=2000,"Produto A",IF(Dados[[#This Row],[PREÇO ]]=1800,"Produto B","Produto C"))</f>
        <v>Produto C</v>
      </c>
      <c r="L1322" s="3" t="str">
        <f>IF(Dados[[#This Row],[Nº DE PARCELAS]]=1,"Boleto","Cartão de crédito")</f>
        <v>Cartão de crédito</v>
      </c>
      <c r="M1322" s="28">
        <v>1500</v>
      </c>
      <c r="N1322" s="5">
        <v>10</v>
      </c>
      <c r="O1322" s="3" t="str">
        <f>IF(Dados[[#This Row],[Nº DE PARCELAS]]=1,"À vista","À Prazo")</f>
        <v>À Prazo</v>
      </c>
      <c r="P1322" s="33">
        <v>43906</v>
      </c>
      <c r="Q1322" s="3" t="s">
        <v>7834</v>
      </c>
    </row>
    <row r="1323" spans="1:17" ht="15" customHeight="1" x14ac:dyDescent="0.25">
      <c r="A1323" s="8" t="s">
        <v>601</v>
      </c>
      <c r="B1323" s="3" t="s">
        <v>213</v>
      </c>
      <c r="C1323" s="3" t="s">
        <v>4382</v>
      </c>
      <c r="D1323" s="3" t="str">
        <f t="shared" si="40"/>
        <v>Allet Malta Frazier</v>
      </c>
      <c r="E1323" s="3">
        <f t="shared" ca="1" si="41"/>
        <v>0.65447352090971711</v>
      </c>
      <c r="F1323" s="31" t="s">
        <v>7777</v>
      </c>
      <c r="G1323" s="3" t="str">
        <f>Dados[[#This Row],[NOME]]&amp;Dados[[#This Row],[PROVEDOR]]</f>
        <v>Allet@ig.com</v>
      </c>
      <c r="H1323" s="14">
        <v>45</v>
      </c>
      <c r="I1323" s="3" t="str">
        <f>VLOOKUP(Dados[[#This Row],[PREFIXO]],DDD!A:C,2,0)</f>
        <v>Paraná</v>
      </c>
      <c r="J1323" s="3" t="str">
        <f>VLOOKUP(Dados[[#This Row],[PREFIXO]],DDD!A:C,3,0)</f>
        <v>Sul</v>
      </c>
      <c r="K1323" s="3" t="str">
        <f>IF(Dados[[#This Row],[PREÇO ]]=2000,"Produto A",IF(Dados[[#This Row],[PREÇO ]]=1800,"Produto B","Produto C"))</f>
        <v>Produto B</v>
      </c>
      <c r="L1323" s="3" t="str">
        <f>IF(Dados[[#This Row],[Nº DE PARCELAS]]=1,"Boleto","Cartão de crédito")</f>
        <v>Cartão de crédito</v>
      </c>
      <c r="M1323" s="28">
        <v>1800</v>
      </c>
      <c r="N1323" s="5">
        <v>3</v>
      </c>
      <c r="O1323" s="3" t="str">
        <f>IF(Dados[[#This Row],[Nº DE PARCELAS]]=1,"À vista","À Prazo")</f>
        <v>À Prazo</v>
      </c>
      <c r="P1323" s="33">
        <v>43906</v>
      </c>
      <c r="Q1323" s="3" t="s">
        <v>7831</v>
      </c>
    </row>
    <row r="1324" spans="1:17" ht="15" customHeight="1" x14ac:dyDescent="0.25">
      <c r="A1324" s="8" t="s">
        <v>3856</v>
      </c>
      <c r="B1324" s="3" t="s">
        <v>388</v>
      </c>
      <c r="C1324" s="3" t="s">
        <v>4369</v>
      </c>
      <c r="D1324" s="3" t="str">
        <f t="shared" si="40"/>
        <v>Solena Zampol Ballard</v>
      </c>
      <c r="E1324" s="3">
        <f t="shared" ca="1" si="41"/>
        <v>5.4100262523223197E-2</v>
      </c>
      <c r="F1324" s="31" t="s">
        <v>7777</v>
      </c>
      <c r="G1324" s="3" t="str">
        <f>Dados[[#This Row],[NOME]]&amp;Dados[[#This Row],[PROVEDOR]]</f>
        <v>Solena@ig.com</v>
      </c>
      <c r="H1324" s="14">
        <v>65</v>
      </c>
      <c r="I1324" s="3" t="str">
        <f>VLOOKUP(Dados[[#This Row],[PREFIXO]],DDD!A:C,2,0)</f>
        <v>Mato Grosso</v>
      </c>
      <c r="J1324" s="3" t="str">
        <f>VLOOKUP(Dados[[#This Row],[PREFIXO]],DDD!A:C,3,0)</f>
        <v>Centro-Oeste</v>
      </c>
      <c r="K1324" s="3" t="str">
        <f>IF(Dados[[#This Row],[PREÇO ]]=2000,"Produto A",IF(Dados[[#This Row],[PREÇO ]]=1800,"Produto B","Produto C"))</f>
        <v>Produto C</v>
      </c>
      <c r="L1324" s="3" t="str">
        <f>IF(Dados[[#This Row],[Nº DE PARCELAS]]=1,"Boleto","Cartão de crédito")</f>
        <v>Cartão de crédito</v>
      </c>
      <c r="M1324" s="28">
        <v>1500</v>
      </c>
      <c r="N1324" s="5">
        <v>8</v>
      </c>
      <c r="O1324" s="3" t="str">
        <f>IF(Dados[[#This Row],[Nº DE PARCELAS]]=1,"À vista","À Prazo")</f>
        <v>À Prazo</v>
      </c>
      <c r="P1324" s="33">
        <v>43906</v>
      </c>
      <c r="Q1324" s="3" t="s">
        <v>7831</v>
      </c>
    </row>
    <row r="1325" spans="1:17" ht="15" customHeight="1" x14ac:dyDescent="0.25">
      <c r="A1325" s="8" t="s">
        <v>4198</v>
      </c>
      <c r="B1325" s="3" t="s">
        <v>344</v>
      </c>
      <c r="C1325" s="3" t="s">
        <v>4398</v>
      </c>
      <c r="D1325" s="3" t="str">
        <f t="shared" si="40"/>
        <v>Wilfania Serra Ramsey</v>
      </c>
      <c r="E1325" s="3">
        <f t="shared" ca="1" si="41"/>
        <v>3.1331622375059598E-2</v>
      </c>
      <c r="F1325" s="31" t="s">
        <v>7775</v>
      </c>
      <c r="G1325" s="3" t="str">
        <f>Dados[[#This Row],[NOME]]&amp;Dados[[#This Row],[PROVEDOR]]</f>
        <v>Wilfania@gmail.com</v>
      </c>
      <c r="H1325" s="14">
        <v>66</v>
      </c>
      <c r="I1325" s="3" t="str">
        <f>VLOOKUP(Dados[[#This Row],[PREFIXO]],DDD!A:C,2,0)</f>
        <v>Mato Grosso</v>
      </c>
      <c r="J1325" s="3" t="str">
        <f>VLOOKUP(Dados[[#This Row],[PREFIXO]],DDD!A:C,3,0)</f>
        <v>Centro-Oeste</v>
      </c>
      <c r="K1325" s="3" t="str">
        <f>IF(Dados[[#This Row],[PREÇO ]]=2000,"Produto A",IF(Dados[[#This Row],[PREÇO ]]=1800,"Produto B","Produto C"))</f>
        <v>Produto A</v>
      </c>
      <c r="L1325" s="3" t="str">
        <f>IF(Dados[[#This Row],[Nº DE PARCELAS]]=1,"Boleto","Cartão de crédito")</f>
        <v>Cartão de crédito</v>
      </c>
      <c r="M1325" s="28">
        <v>2000</v>
      </c>
      <c r="N1325" s="5">
        <v>2</v>
      </c>
      <c r="O1325" s="3" t="str">
        <f>IF(Dados[[#This Row],[Nº DE PARCELAS]]=1,"À vista","À Prazo")</f>
        <v>À Prazo</v>
      </c>
      <c r="P1325" s="33">
        <v>43907</v>
      </c>
      <c r="Q1325" s="3" t="s">
        <v>7833</v>
      </c>
    </row>
    <row r="1326" spans="1:17" ht="15" customHeight="1" x14ac:dyDescent="0.25">
      <c r="A1326" s="8" t="s">
        <v>3849</v>
      </c>
      <c r="B1326" s="3" t="s">
        <v>381</v>
      </c>
      <c r="C1326" s="3" t="s">
        <v>4400</v>
      </c>
      <c r="D1326" s="3" t="str">
        <f t="shared" si="40"/>
        <v>Sofya Vilela Saunders</v>
      </c>
      <c r="E1326" s="3">
        <f t="shared" ca="1" si="41"/>
        <v>0.3875363620566733</v>
      </c>
      <c r="F1326" s="13" t="s">
        <v>7774</v>
      </c>
      <c r="G1326" s="3" t="str">
        <f>Dados[[#This Row],[NOME]]&amp;Dados[[#This Row],[PROVEDOR]]</f>
        <v>Sofya@hotmail.com</v>
      </c>
      <c r="H1326" s="14">
        <v>46</v>
      </c>
      <c r="I1326" s="3" t="str">
        <f>VLOOKUP(Dados[[#This Row],[PREFIXO]],DDD!A:C,2,0)</f>
        <v>Paraná</v>
      </c>
      <c r="J1326" s="3" t="str">
        <f>VLOOKUP(Dados[[#This Row],[PREFIXO]],DDD!A:C,3,0)</f>
        <v>Sul</v>
      </c>
      <c r="K1326" s="3" t="str">
        <f>IF(Dados[[#This Row],[PREÇO ]]=2000,"Produto A",IF(Dados[[#This Row],[PREÇO ]]=1800,"Produto B","Produto C"))</f>
        <v>Produto C</v>
      </c>
      <c r="L1326" s="3" t="str">
        <f>IF(Dados[[#This Row],[Nº DE PARCELAS]]=1,"Boleto","Cartão de crédito")</f>
        <v>Cartão de crédito</v>
      </c>
      <c r="M1326" s="28">
        <v>1500</v>
      </c>
      <c r="N1326" s="5">
        <v>10</v>
      </c>
      <c r="O1326" s="3" t="str">
        <f>IF(Dados[[#This Row],[Nº DE PARCELAS]]=1,"À vista","À Prazo")</f>
        <v>À Prazo</v>
      </c>
      <c r="P1326" s="33">
        <v>43907</v>
      </c>
      <c r="Q1326" s="3" t="s">
        <v>7831</v>
      </c>
    </row>
    <row r="1327" spans="1:17" ht="15" customHeight="1" x14ac:dyDescent="0.25">
      <c r="A1327" s="8" t="s">
        <v>1205</v>
      </c>
      <c r="B1327" s="3" t="s">
        <v>48</v>
      </c>
      <c r="C1327" s="3" t="s">
        <v>4395</v>
      </c>
      <c r="D1327" s="3" t="str">
        <f t="shared" si="40"/>
        <v>Dahira Barros Stack</v>
      </c>
      <c r="E1327" s="3">
        <f t="shared" ca="1" si="41"/>
        <v>0.4731993040804775</v>
      </c>
      <c r="F1327" s="13" t="s">
        <v>7774</v>
      </c>
      <c r="G1327" s="3" t="str">
        <f>Dados[[#This Row],[NOME]]&amp;Dados[[#This Row],[PROVEDOR]]</f>
        <v>Dahira@hotmail.com</v>
      </c>
      <c r="H1327" s="14">
        <v>28</v>
      </c>
      <c r="I1327" s="3" t="str">
        <f>VLOOKUP(Dados[[#This Row],[PREFIXO]],DDD!A:C,2,0)</f>
        <v>Espírito Santo</v>
      </c>
      <c r="J1327" s="3" t="str">
        <f>VLOOKUP(Dados[[#This Row],[PREFIXO]],DDD!A:C,3,0)</f>
        <v>Sudeste</v>
      </c>
      <c r="K1327" s="3" t="str">
        <f>IF(Dados[[#This Row],[PREÇO ]]=2000,"Produto A",IF(Dados[[#This Row],[PREÇO ]]=1800,"Produto B","Produto C"))</f>
        <v>Produto A</v>
      </c>
      <c r="L1327" s="3" t="str">
        <f>IF(Dados[[#This Row],[Nº DE PARCELAS]]=1,"Boleto","Cartão de crédito")</f>
        <v>Boleto</v>
      </c>
      <c r="M1327" s="28">
        <v>2000</v>
      </c>
      <c r="N1327" s="5">
        <v>1</v>
      </c>
      <c r="O1327" s="3" t="str">
        <f>IF(Dados[[#This Row],[Nº DE PARCELAS]]=1,"À vista","À Prazo")</f>
        <v>À vista</v>
      </c>
      <c r="P1327" s="33">
        <v>43907</v>
      </c>
      <c r="Q1327" s="3" t="s">
        <v>7831</v>
      </c>
    </row>
    <row r="1328" spans="1:17" ht="15" customHeight="1" x14ac:dyDescent="0.25">
      <c r="A1328" s="8" t="s">
        <v>4306</v>
      </c>
      <c r="B1328" s="3" t="s">
        <v>66</v>
      </c>
      <c r="C1328" s="3" t="s">
        <v>4389</v>
      </c>
      <c r="D1328" s="3" t="str">
        <f t="shared" si="40"/>
        <v>Zahra Bragança McCracken</v>
      </c>
      <c r="E1328" s="3">
        <f t="shared" ca="1" si="41"/>
        <v>0.30220716334376463</v>
      </c>
      <c r="F1328" s="31" t="s">
        <v>7777</v>
      </c>
      <c r="G1328" s="3" t="str">
        <f>Dados[[#This Row],[NOME]]&amp;Dados[[#This Row],[PROVEDOR]]</f>
        <v>Zahra@ig.com</v>
      </c>
      <c r="H1328" s="14">
        <v>31</v>
      </c>
      <c r="I1328" s="3" t="str">
        <f>VLOOKUP(Dados[[#This Row],[PREFIXO]],DDD!A:C,2,0)</f>
        <v>Minas Gerais</v>
      </c>
      <c r="J1328" s="3" t="str">
        <f>VLOOKUP(Dados[[#This Row],[PREFIXO]],DDD!A:C,3,0)</f>
        <v>Sudeste</v>
      </c>
      <c r="K1328" s="3" t="str">
        <f>IF(Dados[[#This Row],[PREÇO ]]=2000,"Produto A",IF(Dados[[#This Row],[PREÇO ]]=1800,"Produto B","Produto C"))</f>
        <v>Produto A</v>
      </c>
      <c r="L1328" s="3" t="str">
        <f>IF(Dados[[#This Row],[Nº DE PARCELAS]]=1,"Boleto","Cartão de crédito")</f>
        <v>Boleto</v>
      </c>
      <c r="M1328" s="28">
        <v>2000</v>
      </c>
      <c r="N1328" s="5">
        <v>1</v>
      </c>
      <c r="O1328" s="3" t="str">
        <f>IF(Dados[[#This Row],[Nº DE PARCELAS]]=1,"À vista","À Prazo")</f>
        <v>À vista</v>
      </c>
      <c r="P1328" s="33">
        <v>43908</v>
      </c>
      <c r="Q1328" s="3" t="s">
        <v>7832</v>
      </c>
    </row>
    <row r="1329" spans="1:17" ht="15" customHeight="1" x14ac:dyDescent="0.25">
      <c r="A1329" s="8" t="s">
        <v>3780</v>
      </c>
      <c r="B1329" s="3" t="s">
        <v>312</v>
      </c>
      <c r="C1329" s="3" t="s">
        <v>4371</v>
      </c>
      <c r="D1329" s="3" t="str">
        <f t="shared" si="40"/>
        <v>Shareen Ramos Atkinson</v>
      </c>
      <c r="E1329" s="3">
        <f t="shared" ca="1" si="41"/>
        <v>8.3332442205918289E-2</v>
      </c>
      <c r="F1329" s="31" t="s">
        <v>7775</v>
      </c>
      <c r="G1329" s="3" t="str">
        <f>Dados[[#This Row],[NOME]]&amp;Dados[[#This Row],[PROVEDOR]]</f>
        <v>Shareen@gmail.com</v>
      </c>
      <c r="H1329" s="14">
        <v>67</v>
      </c>
      <c r="I1329" s="3" t="str">
        <f>VLOOKUP(Dados[[#This Row],[PREFIXO]],DDD!A:C,2,0)</f>
        <v>Mato Grosso do Sul</v>
      </c>
      <c r="J1329" s="3" t="str">
        <f>VLOOKUP(Dados[[#This Row],[PREFIXO]],DDD!A:C,3,0)</f>
        <v>Centro-Oeste</v>
      </c>
      <c r="K1329" s="3" t="str">
        <f>IF(Dados[[#This Row],[PREÇO ]]=2000,"Produto A",IF(Dados[[#This Row],[PREÇO ]]=1800,"Produto B","Produto C"))</f>
        <v>Produto C</v>
      </c>
      <c r="L1329" s="3" t="str">
        <f>IF(Dados[[#This Row],[Nº DE PARCELAS]]=1,"Boleto","Cartão de crédito")</f>
        <v>Cartão de crédito</v>
      </c>
      <c r="M1329" s="28">
        <v>1500</v>
      </c>
      <c r="N1329" s="5">
        <v>10</v>
      </c>
      <c r="O1329" s="3" t="str">
        <f>IF(Dados[[#This Row],[Nº DE PARCELAS]]=1,"À vista","À Prazo")</f>
        <v>À Prazo</v>
      </c>
      <c r="P1329" s="33">
        <v>43908</v>
      </c>
      <c r="Q1329" s="3" t="s">
        <v>7834</v>
      </c>
    </row>
    <row r="1330" spans="1:17" ht="15" customHeight="1" x14ac:dyDescent="0.25">
      <c r="A1330" s="8" t="s">
        <v>1095</v>
      </c>
      <c r="B1330" s="3" t="s">
        <v>323</v>
      </c>
      <c r="C1330" s="3" t="s">
        <v>4371</v>
      </c>
      <c r="D1330" s="3" t="str">
        <f t="shared" si="40"/>
        <v>Cheng Romão Atkinson</v>
      </c>
      <c r="E1330" s="3">
        <f t="shared" ca="1" si="41"/>
        <v>0.62466079203320291</v>
      </c>
      <c r="F1330" s="31" t="s">
        <v>7776</v>
      </c>
      <c r="G1330" s="3" t="str">
        <f>Dados[[#This Row],[NOME]]&amp;Dados[[#This Row],[PROVEDOR]]</f>
        <v>Cheng@yahoo.com</v>
      </c>
      <c r="H1330" s="14">
        <v>47</v>
      </c>
      <c r="I1330" s="3" t="str">
        <f>VLOOKUP(Dados[[#This Row],[PREFIXO]],DDD!A:C,2,0)</f>
        <v>Santa Catarina</v>
      </c>
      <c r="J1330" s="3" t="str">
        <f>VLOOKUP(Dados[[#This Row],[PREFIXO]],DDD!A:C,3,0)</f>
        <v>Sul</v>
      </c>
      <c r="K1330" s="3" t="str">
        <f>IF(Dados[[#This Row],[PREÇO ]]=2000,"Produto A",IF(Dados[[#This Row],[PREÇO ]]=1800,"Produto B","Produto C"))</f>
        <v>Produto B</v>
      </c>
      <c r="L1330" s="3" t="str">
        <f>IF(Dados[[#This Row],[Nº DE PARCELAS]]=1,"Boleto","Cartão de crédito")</f>
        <v>Cartão de crédito</v>
      </c>
      <c r="M1330" s="28">
        <v>1800</v>
      </c>
      <c r="N1330" s="5">
        <v>3</v>
      </c>
      <c r="O1330" s="3" t="str">
        <f>IF(Dados[[#This Row],[Nº DE PARCELAS]]=1,"À vista","À Prazo")</f>
        <v>À Prazo</v>
      </c>
      <c r="P1330" s="33">
        <v>43908</v>
      </c>
      <c r="Q1330" s="3" t="s">
        <v>7833</v>
      </c>
    </row>
    <row r="1331" spans="1:17" ht="15" customHeight="1" x14ac:dyDescent="0.25">
      <c r="A1331" s="8" t="s">
        <v>2120</v>
      </c>
      <c r="B1331" s="3" t="s">
        <v>192</v>
      </c>
      <c r="C1331" s="3" t="s">
        <v>4379</v>
      </c>
      <c r="D1331" s="3" t="str">
        <f t="shared" si="40"/>
        <v>Jeanete Leme Duncan</v>
      </c>
      <c r="E1331" s="3">
        <f t="shared" ca="1" si="41"/>
        <v>0.75710745087154074</v>
      </c>
      <c r="F1331" s="31" t="s">
        <v>7775</v>
      </c>
      <c r="G1331" s="3" t="str">
        <f>Dados[[#This Row],[NOME]]&amp;Dados[[#This Row],[PROVEDOR]]</f>
        <v>Jeanete@gmail.com</v>
      </c>
      <c r="H1331" s="14">
        <v>32</v>
      </c>
      <c r="I1331" s="3" t="str">
        <f>VLOOKUP(Dados[[#This Row],[PREFIXO]],DDD!A:C,2,0)</f>
        <v>Minas Gerais</v>
      </c>
      <c r="J1331" s="3" t="str">
        <f>VLOOKUP(Dados[[#This Row],[PREFIXO]],DDD!A:C,3,0)</f>
        <v>Sudeste</v>
      </c>
      <c r="K1331" s="3" t="str">
        <f>IF(Dados[[#This Row],[PREÇO ]]=2000,"Produto A",IF(Dados[[#This Row],[PREÇO ]]=1800,"Produto B","Produto C"))</f>
        <v>Produto B</v>
      </c>
      <c r="L1331" s="3" t="str">
        <f>IF(Dados[[#This Row],[Nº DE PARCELAS]]=1,"Boleto","Cartão de crédito")</f>
        <v>Cartão de crédito</v>
      </c>
      <c r="M1331" s="28">
        <v>1800</v>
      </c>
      <c r="N1331" s="5">
        <v>4</v>
      </c>
      <c r="O1331" s="3" t="str">
        <f>IF(Dados[[#This Row],[Nº DE PARCELAS]]=1,"À vista","À Prazo")</f>
        <v>À Prazo</v>
      </c>
      <c r="P1331" s="33">
        <v>43909</v>
      </c>
      <c r="Q1331" s="3" t="s">
        <v>7834</v>
      </c>
    </row>
    <row r="1332" spans="1:17" ht="15" customHeight="1" x14ac:dyDescent="0.25">
      <c r="A1332" s="8" t="s">
        <v>1925</v>
      </c>
      <c r="B1332" s="3" t="s">
        <v>383</v>
      </c>
      <c r="C1332" s="3" t="s">
        <v>4379</v>
      </c>
      <c r="D1332" s="3" t="str">
        <f t="shared" si="40"/>
        <v>Idíane Vicente Duncan</v>
      </c>
      <c r="E1332" s="3">
        <f t="shared" ca="1" si="41"/>
        <v>0.20668688281174485</v>
      </c>
      <c r="F1332" s="13" t="s">
        <v>7774</v>
      </c>
      <c r="G1332" s="3" t="str">
        <f>Dados[[#This Row],[NOME]]&amp;Dados[[#This Row],[PROVEDOR]]</f>
        <v>Idíane@hotmail.com</v>
      </c>
      <c r="H1332" s="14">
        <v>68</v>
      </c>
      <c r="I1332" s="3" t="str">
        <f>VLOOKUP(Dados[[#This Row],[PREFIXO]],DDD!A:C,2,0)</f>
        <v>Acre</v>
      </c>
      <c r="J1332" s="3" t="str">
        <f>VLOOKUP(Dados[[#This Row],[PREFIXO]],DDD!A:C,3,0)</f>
        <v>Norte</v>
      </c>
      <c r="K1332" s="3" t="str">
        <f>IF(Dados[[#This Row],[PREÇO ]]=2000,"Produto A",IF(Dados[[#This Row],[PREÇO ]]=1800,"Produto B","Produto C"))</f>
        <v>Produto A</v>
      </c>
      <c r="L1332" s="3" t="str">
        <f>IF(Dados[[#This Row],[Nº DE PARCELAS]]=1,"Boleto","Cartão de crédito")</f>
        <v>Boleto</v>
      </c>
      <c r="M1332" s="28">
        <v>2000</v>
      </c>
      <c r="N1332" s="5">
        <v>1</v>
      </c>
      <c r="O1332" s="3" t="str">
        <f>IF(Dados[[#This Row],[Nº DE PARCELAS]]=1,"À vista","À Prazo")</f>
        <v>À vista</v>
      </c>
      <c r="P1332" s="33">
        <v>43909</v>
      </c>
      <c r="Q1332" s="3" t="s">
        <v>7833</v>
      </c>
    </row>
    <row r="1333" spans="1:17" ht="15" customHeight="1" x14ac:dyDescent="0.25">
      <c r="A1333" s="8" t="s">
        <v>643</v>
      </c>
      <c r="B1333" s="3" t="s">
        <v>255</v>
      </c>
      <c r="C1333" s="3" t="s">
        <v>4384</v>
      </c>
      <c r="D1333" s="3" t="str">
        <f t="shared" si="40"/>
        <v>Amélia Nóbrega Hagan</v>
      </c>
      <c r="E1333" s="3">
        <f t="shared" ca="1" si="41"/>
        <v>0.94437088113833723</v>
      </c>
      <c r="F1333" s="13" t="s">
        <v>7774</v>
      </c>
      <c r="G1333" s="3" t="str">
        <f>Dados[[#This Row],[NOME]]&amp;Dados[[#This Row],[PROVEDOR]]</f>
        <v>Amélia@hotmail.com</v>
      </c>
      <c r="H1333" s="14">
        <v>48</v>
      </c>
      <c r="I1333" s="3" t="str">
        <f>VLOOKUP(Dados[[#This Row],[PREFIXO]],DDD!A:C,2,0)</f>
        <v>Santa Catarina</v>
      </c>
      <c r="J1333" s="3" t="str">
        <f>VLOOKUP(Dados[[#This Row],[PREFIXO]],DDD!A:C,3,0)</f>
        <v>Sul</v>
      </c>
      <c r="K1333" s="3" t="str">
        <f>IF(Dados[[#This Row],[PREÇO ]]=2000,"Produto A",IF(Dados[[#This Row],[PREÇO ]]=1800,"Produto B","Produto C"))</f>
        <v>Produto C</v>
      </c>
      <c r="L1333" s="3" t="str">
        <f>IF(Dados[[#This Row],[Nº DE PARCELAS]]=1,"Boleto","Cartão de crédito")</f>
        <v>Cartão de crédito</v>
      </c>
      <c r="M1333" s="28">
        <v>1500</v>
      </c>
      <c r="N1333" s="5">
        <v>10</v>
      </c>
      <c r="O1333" s="3" t="str">
        <f>IF(Dados[[#This Row],[Nº DE PARCELAS]]=1,"À vista","À Prazo")</f>
        <v>À Prazo</v>
      </c>
      <c r="P1333" s="33">
        <v>43909</v>
      </c>
      <c r="Q1333" s="3" t="s">
        <v>7831</v>
      </c>
    </row>
    <row r="1334" spans="1:17" ht="15" customHeight="1" x14ac:dyDescent="0.25">
      <c r="A1334" s="8" t="s">
        <v>956</v>
      </c>
      <c r="B1334" s="3" t="s">
        <v>183</v>
      </c>
      <c r="C1334" s="3" t="s">
        <v>4386</v>
      </c>
      <c r="D1334" s="3" t="str">
        <f t="shared" si="40"/>
        <v>Biani Jordão Higgins</v>
      </c>
      <c r="E1334" s="3">
        <f t="shared" ca="1" si="41"/>
        <v>0.92172142886670161</v>
      </c>
      <c r="F1334" s="13" t="s">
        <v>7774</v>
      </c>
      <c r="G1334" s="3" t="str">
        <f>Dados[[#This Row],[NOME]]&amp;Dados[[#This Row],[PROVEDOR]]</f>
        <v>Biani@hotmail.com</v>
      </c>
      <c r="H1334" s="14">
        <v>69</v>
      </c>
      <c r="I1334" s="3" t="str">
        <f>VLOOKUP(Dados[[#This Row],[PREFIXO]],DDD!A:C,2,0)</f>
        <v>Rondônia</v>
      </c>
      <c r="J1334" s="3" t="str">
        <f>VLOOKUP(Dados[[#This Row],[PREFIXO]],DDD!A:C,3,0)</f>
        <v>Norte</v>
      </c>
      <c r="K1334" s="3" t="str">
        <f>IF(Dados[[#This Row],[PREÇO ]]=2000,"Produto A",IF(Dados[[#This Row],[PREÇO ]]=1800,"Produto B","Produto C"))</f>
        <v>Produto C</v>
      </c>
      <c r="L1334" s="3" t="str">
        <f>IF(Dados[[#This Row],[Nº DE PARCELAS]]=1,"Boleto","Cartão de crédito")</f>
        <v>Cartão de crédito</v>
      </c>
      <c r="M1334" s="28">
        <v>1500</v>
      </c>
      <c r="N1334" s="5">
        <v>10</v>
      </c>
      <c r="O1334" s="3" t="str">
        <f>IF(Dados[[#This Row],[Nº DE PARCELAS]]=1,"À vista","À Prazo")</f>
        <v>À Prazo</v>
      </c>
      <c r="P1334" s="33">
        <v>43910</v>
      </c>
      <c r="Q1334" s="3" t="s">
        <v>7834</v>
      </c>
    </row>
    <row r="1335" spans="1:17" ht="15" customHeight="1" x14ac:dyDescent="0.25">
      <c r="A1335" s="8" t="s">
        <v>3928</v>
      </c>
      <c r="B1335" s="3" t="s">
        <v>74</v>
      </c>
      <c r="C1335" s="3" t="s">
        <v>4401</v>
      </c>
      <c r="D1335" s="3" t="str">
        <f t="shared" si="40"/>
        <v>Suzi Bruno Salisbury</v>
      </c>
      <c r="E1335" s="3">
        <f t="shared" ca="1" si="41"/>
        <v>0.85902381295088737</v>
      </c>
      <c r="F1335" s="31" t="s">
        <v>7776</v>
      </c>
      <c r="G1335" s="3" t="str">
        <f>Dados[[#This Row],[NOME]]&amp;Dados[[#This Row],[PROVEDOR]]</f>
        <v>Suzi@yahoo.com</v>
      </c>
      <c r="H1335" s="14">
        <v>49</v>
      </c>
      <c r="I1335" s="3" t="str">
        <f>VLOOKUP(Dados[[#This Row],[PREFIXO]],DDD!A:C,2,0)</f>
        <v>Santa Catarina</v>
      </c>
      <c r="J1335" s="3" t="str">
        <f>VLOOKUP(Dados[[#This Row],[PREFIXO]],DDD!A:C,3,0)</f>
        <v>Sul</v>
      </c>
      <c r="K1335" s="3" t="str">
        <f>IF(Dados[[#This Row],[PREÇO ]]=2000,"Produto A",IF(Dados[[#This Row],[PREÇO ]]=1800,"Produto B","Produto C"))</f>
        <v>Produto C</v>
      </c>
      <c r="L1335" s="3" t="str">
        <f>IF(Dados[[#This Row],[Nº DE PARCELAS]]=1,"Boleto","Cartão de crédito")</f>
        <v>Cartão de crédito</v>
      </c>
      <c r="M1335" s="28">
        <v>1500</v>
      </c>
      <c r="N1335" s="5">
        <v>10</v>
      </c>
      <c r="O1335" s="3" t="str">
        <f>IF(Dados[[#This Row],[Nº DE PARCELAS]]=1,"À vista","À Prazo")</f>
        <v>À Prazo</v>
      </c>
      <c r="P1335" s="33">
        <v>43910</v>
      </c>
      <c r="Q1335" s="3" t="s">
        <v>7832</v>
      </c>
    </row>
    <row r="1336" spans="1:17" ht="15" customHeight="1" x14ac:dyDescent="0.25">
      <c r="A1336" s="8" t="s">
        <v>3064</v>
      </c>
      <c r="B1336" s="3" t="s">
        <v>367</v>
      </c>
      <c r="C1336" s="3" t="s">
        <v>4394</v>
      </c>
      <c r="D1336" s="3" t="str">
        <f t="shared" si="40"/>
        <v>Milena Ustra O’Connell</v>
      </c>
      <c r="E1336" s="3">
        <f t="shared" ca="1" si="41"/>
        <v>0.9970750252643259</v>
      </c>
      <c r="F1336" s="31" t="s">
        <v>7777</v>
      </c>
      <c r="G1336" s="3" t="str">
        <f>Dados[[#This Row],[NOME]]&amp;Dados[[#This Row],[PROVEDOR]]</f>
        <v>Milena@ig.com</v>
      </c>
      <c r="H1336" s="14">
        <v>33</v>
      </c>
      <c r="I1336" s="3" t="str">
        <f>VLOOKUP(Dados[[#This Row],[PREFIXO]],DDD!A:C,2,0)</f>
        <v>Minas Gerais</v>
      </c>
      <c r="J1336" s="3" t="str">
        <f>VLOOKUP(Dados[[#This Row],[PREFIXO]],DDD!A:C,3,0)</f>
        <v>Sudeste</v>
      </c>
      <c r="K1336" s="3" t="str">
        <f>IF(Dados[[#This Row],[PREÇO ]]=2000,"Produto A",IF(Dados[[#This Row],[PREÇO ]]=1800,"Produto B","Produto C"))</f>
        <v>Produto B</v>
      </c>
      <c r="L1336" s="3" t="str">
        <f>IF(Dados[[#This Row],[Nº DE PARCELAS]]=1,"Boleto","Cartão de crédito")</f>
        <v>Cartão de crédito</v>
      </c>
      <c r="M1336" s="28">
        <v>1800</v>
      </c>
      <c r="N1336" s="5">
        <v>5</v>
      </c>
      <c r="O1336" s="3" t="str">
        <f>IF(Dados[[#This Row],[Nº DE PARCELAS]]=1,"À vista","À Prazo")</f>
        <v>À Prazo</v>
      </c>
      <c r="P1336" s="33">
        <v>43910</v>
      </c>
      <c r="Q1336" s="3" t="s">
        <v>7832</v>
      </c>
    </row>
    <row r="1337" spans="1:17" ht="15" customHeight="1" x14ac:dyDescent="0.25">
      <c r="A1337" s="8" t="s">
        <v>2192</v>
      </c>
      <c r="B1337" s="3" t="s">
        <v>264</v>
      </c>
      <c r="C1337" s="3" t="s">
        <v>4378</v>
      </c>
      <c r="D1337" s="3" t="str">
        <f t="shared" si="40"/>
        <v>Joseanne Pacheco Dempsey</v>
      </c>
      <c r="E1337" s="3">
        <f t="shared" ca="1" si="41"/>
        <v>9.7194959782144208E-3</v>
      </c>
      <c r="F1337" s="31" t="s">
        <v>7777</v>
      </c>
      <c r="G1337" s="3" t="str">
        <f>Dados[[#This Row],[NOME]]&amp;Dados[[#This Row],[PROVEDOR]]</f>
        <v>Joseanne@ig.com</v>
      </c>
      <c r="H1337" s="14">
        <v>34</v>
      </c>
      <c r="I1337" s="3" t="str">
        <f>VLOOKUP(Dados[[#This Row],[PREFIXO]],DDD!A:C,2,0)</f>
        <v>Minas Gerais</v>
      </c>
      <c r="J1337" s="3" t="str">
        <f>VLOOKUP(Dados[[#This Row],[PREFIXO]],DDD!A:C,3,0)</f>
        <v>Sudeste</v>
      </c>
      <c r="K1337" s="3" t="str">
        <f>IF(Dados[[#This Row],[PREÇO ]]=2000,"Produto A",IF(Dados[[#This Row],[PREÇO ]]=1800,"Produto B","Produto C"))</f>
        <v>Produto A</v>
      </c>
      <c r="L1337" s="3" t="str">
        <f>IF(Dados[[#This Row],[Nº DE PARCELAS]]=1,"Boleto","Cartão de crédito")</f>
        <v>Boleto</v>
      </c>
      <c r="M1337" s="28">
        <v>2000</v>
      </c>
      <c r="N1337" s="5">
        <v>1</v>
      </c>
      <c r="O1337" s="3" t="str">
        <f>IF(Dados[[#This Row],[Nº DE PARCELAS]]=1,"À vista","À Prazo")</f>
        <v>À vista</v>
      </c>
      <c r="P1337" s="33">
        <v>43911</v>
      </c>
      <c r="Q1337" s="3" t="s">
        <v>7834</v>
      </c>
    </row>
    <row r="1338" spans="1:17" ht="15" customHeight="1" x14ac:dyDescent="0.25">
      <c r="A1338" s="8" t="s">
        <v>4143</v>
      </c>
      <c r="B1338" s="3" t="s">
        <v>289</v>
      </c>
      <c r="C1338" s="3" t="s">
        <v>4383</v>
      </c>
      <c r="D1338" s="3" t="str">
        <f t="shared" si="40"/>
        <v>Vigna Perez Fitzgerald</v>
      </c>
      <c r="E1338" s="3">
        <f t="shared" ca="1" si="41"/>
        <v>0.83665900280935146</v>
      </c>
      <c r="F1338" s="31" t="s">
        <v>7777</v>
      </c>
      <c r="G1338" s="3" t="str">
        <f>Dados[[#This Row],[NOME]]&amp;Dados[[#This Row],[PROVEDOR]]</f>
        <v>Vigna@ig.com</v>
      </c>
      <c r="H1338" s="14">
        <v>51</v>
      </c>
      <c r="I1338" s="3" t="str">
        <f>VLOOKUP(Dados[[#This Row],[PREFIXO]],DDD!A:C,2,0)</f>
        <v>Rio Grande do Sul</v>
      </c>
      <c r="J1338" s="3" t="str">
        <f>VLOOKUP(Dados[[#This Row],[PREFIXO]],DDD!A:C,3,0)</f>
        <v>Sul</v>
      </c>
      <c r="K1338" s="3" t="str">
        <f>IF(Dados[[#This Row],[PREÇO ]]=2000,"Produto A",IF(Dados[[#This Row],[PREÇO ]]=1800,"Produto B","Produto C"))</f>
        <v>Produto B</v>
      </c>
      <c r="L1338" s="3" t="str">
        <f>IF(Dados[[#This Row],[Nº DE PARCELAS]]=1,"Boleto","Cartão de crédito")</f>
        <v>Cartão de crédito</v>
      </c>
      <c r="M1338" s="28">
        <v>1800</v>
      </c>
      <c r="N1338" s="5">
        <v>5</v>
      </c>
      <c r="O1338" s="3" t="str">
        <f>IF(Dados[[#This Row],[Nº DE PARCELAS]]=1,"À vista","À Prazo")</f>
        <v>À Prazo</v>
      </c>
      <c r="P1338" s="33">
        <v>43911</v>
      </c>
      <c r="Q1338" s="3" t="s">
        <v>7832</v>
      </c>
    </row>
    <row r="1339" spans="1:17" ht="15" customHeight="1" x14ac:dyDescent="0.25">
      <c r="A1339" s="8" t="s">
        <v>1131</v>
      </c>
      <c r="B1339" s="3" t="s">
        <v>359</v>
      </c>
      <c r="C1339" s="3" t="s">
        <v>4368</v>
      </c>
      <c r="D1339" s="3" t="str">
        <f t="shared" si="40"/>
        <v>Cintra Tales Weber</v>
      </c>
      <c r="E1339" s="3">
        <f t="shared" ca="1" si="41"/>
        <v>8.0117419542575341E-2</v>
      </c>
      <c r="F1339" s="31" t="s">
        <v>7775</v>
      </c>
      <c r="G1339" s="3" t="str">
        <f>Dados[[#This Row],[NOME]]&amp;Dados[[#This Row],[PROVEDOR]]</f>
        <v>Cintra@gmail.com</v>
      </c>
      <c r="H1339" s="14">
        <v>71</v>
      </c>
      <c r="I1339" s="3" t="str">
        <f>VLOOKUP(Dados[[#This Row],[PREFIXO]],DDD!A:C,2,0)</f>
        <v>Bahia</v>
      </c>
      <c r="J1339" s="3" t="str">
        <f>VLOOKUP(Dados[[#This Row],[PREFIXO]],DDD!A:C,3,0)</f>
        <v>Nordeste</v>
      </c>
      <c r="K1339" s="3" t="str">
        <f>IF(Dados[[#This Row],[PREÇO ]]=2000,"Produto A",IF(Dados[[#This Row],[PREÇO ]]=1800,"Produto B","Produto C"))</f>
        <v>Produto C</v>
      </c>
      <c r="L1339" s="3" t="str">
        <f>IF(Dados[[#This Row],[Nº DE PARCELAS]]=1,"Boleto","Cartão de crédito")</f>
        <v>Cartão de crédito</v>
      </c>
      <c r="M1339" s="28">
        <v>1500</v>
      </c>
      <c r="N1339" s="5">
        <v>9</v>
      </c>
      <c r="O1339" s="3" t="str">
        <f>IF(Dados[[#This Row],[Nº DE PARCELAS]]=1,"À vista","À Prazo")</f>
        <v>À Prazo</v>
      </c>
      <c r="P1339" s="33">
        <v>43911</v>
      </c>
      <c r="Q1339" s="3" t="s">
        <v>7833</v>
      </c>
    </row>
    <row r="1340" spans="1:17" ht="15" customHeight="1" x14ac:dyDescent="0.25">
      <c r="A1340" s="8" t="s">
        <v>3581</v>
      </c>
      <c r="B1340" s="3" t="s">
        <v>113</v>
      </c>
      <c r="C1340" s="3" t="s">
        <v>4404</v>
      </c>
      <c r="D1340" s="3" t="str">
        <f t="shared" si="40"/>
        <v>Rivka Dias Vaughn</v>
      </c>
      <c r="E1340" s="3">
        <f t="shared" ca="1" si="41"/>
        <v>0.47253091024544747</v>
      </c>
      <c r="F1340" s="31" t="s">
        <v>7777</v>
      </c>
      <c r="G1340" s="3" t="str">
        <f>Dados[[#This Row],[NOME]]&amp;Dados[[#This Row],[PROVEDOR]]</f>
        <v>Rivka@ig.com</v>
      </c>
      <c r="H1340" s="14">
        <v>53</v>
      </c>
      <c r="I1340" s="3" t="str">
        <f>VLOOKUP(Dados[[#This Row],[PREFIXO]],DDD!A:C,2,0)</f>
        <v>Rio Grande do Sul</v>
      </c>
      <c r="J1340" s="3" t="str">
        <f>VLOOKUP(Dados[[#This Row],[PREFIXO]],DDD!A:C,3,0)</f>
        <v>Sul</v>
      </c>
      <c r="K1340" s="3" t="str">
        <f>IF(Dados[[#This Row],[PREÇO ]]=2000,"Produto A",IF(Dados[[#This Row],[PREÇO ]]=1800,"Produto B","Produto C"))</f>
        <v>Produto C</v>
      </c>
      <c r="L1340" s="3" t="str">
        <f>IF(Dados[[#This Row],[Nº DE PARCELAS]]=1,"Boleto","Cartão de crédito")</f>
        <v>Cartão de crédito</v>
      </c>
      <c r="M1340" s="28">
        <v>1500</v>
      </c>
      <c r="N1340" s="5">
        <v>8</v>
      </c>
      <c r="O1340" s="3" t="str">
        <f>IF(Dados[[#This Row],[Nº DE PARCELAS]]=1,"À vista","À Prazo")</f>
        <v>À Prazo</v>
      </c>
      <c r="P1340" s="33">
        <v>43912</v>
      </c>
      <c r="Q1340" s="3" t="s">
        <v>7833</v>
      </c>
    </row>
    <row r="1341" spans="1:17" ht="15" customHeight="1" x14ac:dyDescent="0.25">
      <c r="A1341" s="8" t="s">
        <v>1874</v>
      </c>
      <c r="B1341" s="3" t="s">
        <v>332</v>
      </c>
      <c r="C1341" s="3" t="s">
        <v>4372</v>
      </c>
      <c r="D1341" s="3" t="str">
        <f t="shared" si="40"/>
        <v>Hetvansi Sanches Barr</v>
      </c>
      <c r="E1341" s="3">
        <f t="shared" ca="1" si="41"/>
        <v>0.1137940114901862</v>
      </c>
      <c r="F1341" s="13" t="s">
        <v>7774</v>
      </c>
      <c r="G1341" s="3" t="str">
        <f>Dados[[#This Row],[NOME]]&amp;Dados[[#This Row],[PROVEDOR]]</f>
        <v>Hetvansi@hotmail.com</v>
      </c>
      <c r="H1341" s="14">
        <v>35</v>
      </c>
      <c r="I1341" s="3" t="str">
        <f>VLOOKUP(Dados[[#This Row],[PREFIXO]],DDD!A:C,2,0)</f>
        <v>Minas Gerais</v>
      </c>
      <c r="J1341" s="3" t="str">
        <f>VLOOKUP(Dados[[#This Row],[PREFIXO]],DDD!A:C,3,0)</f>
        <v>Sudeste</v>
      </c>
      <c r="K1341" s="3" t="str">
        <f>IF(Dados[[#This Row],[PREÇO ]]=2000,"Produto A",IF(Dados[[#This Row],[PREÇO ]]=1800,"Produto B","Produto C"))</f>
        <v>Produto C</v>
      </c>
      <c r="L1341" s="3" t="str">
        <f>IF(Dados[[#This Row],[Nº DE PARCELAS]]=1,"Boleto","Cartão de crédito")</f>
        <v>Cartão de crédito</v>
      </c>
      <c r="M1341" s="28">
        <v>1500</v>
      </c>
      <c r="N1341" s="5">
        <v>9</v>
      </c>
      <c r="O1341" s="3" t="str">
        <f>IF(Dados[[#This Row],[Nº DE PARCELAS]]=1,"À vista","À Prazo")</f>
        <v>À Prazo</v>
      </c>
      <c r="P1341" s="33">
        <v>43912</v>
      </c>
      <c r="Q1341" s="3" t="s">
        <v>7834</v>
      </c>
    </row>
    <row r="1342" spans="1:17" ht="15" customHeight="1" x14ac:dyDescent="0.25">
      <c r="A1342" s="8" t="s">
        <v>2850</v>
      </c>
      <c r="B1342" s="3" t="s">
        <v>153</v>
      </c>
      <c r="C1342" s="3" t="s">
        <v>4376</v>
      </c>
      <c r="D1342" s="3" t="str">
        <f t="shared" si="40"/>
        <v>Malie Flores Daugherty</v>
      </c>
      <c r="E1342" s="3">
        <f t="shared" ca="1" si="41"/>
        <v>0.20776036914908314</v>
      </c>
      <c r="F1342" s="31" t="s">
        <v>7775</v>
      </c>
      <c r="G1342" s="3" t="str">
        <f>Dados[[#This Row],[NOME]]&amp;Dados[[#This Row],[PROVEDOR]]</f>
        <v>Malie@gmail.com</v>
      </c>
      <c r="H1342" s="14">
        <v>73</v>
      </c>
      <c r="I1342" s="3" t="str">
        <f>VLOOKUP(Dados[[#This Row],[PREFIXO]],DDD!A:C,2,0)</f>
        <v>Bahia</v>
      </c>
      <c r="J1342" s="3" t="str">
        <f>VLOOKUP(Dados[[#This Row],[PREFIXO]],DDD!A:C,3,0)</f>
        <v>Nordeste</v>
      </c>
      <c r="K1342" s="3" t="str">
        <f>IF(Dados[[#This Row],[PREÇO ]]=2000,"Produto A",IF(Dados[[#This Row],[PREÇO ]]=1800,"Produto B","Produto C"))</f>
        <v>Produto A</v>
      </c>
      <c r="L1342" s="3" t="str">
        <f>IF(Dados[[#This Row],[Nº DE PARCELAS]]=1,"Boleto","Cartão de crédito")</f>
        <v>Cartão de crédito</v>
      </c>
      <c r="M1342" s="28">
        <v>2000</v>
      </c>
      <c r="N1342" s="5">
        <v>2</v>
      </c>
      <c r="O1342" s="3" t="str">
        <f>IF(Dados[[#This Row],[Nº DE PARCELAS]]=1,"À vista","À Prazo")</f>
        <v>À Prazo</v>
      </c>
      <c r="P1342" s="33">
        <v>43912</v>
      </c>
      <c r="Q1342" s="3" t="s">
        <v>7831</v>
      </c>
    </row>
    <row r="1343" spans="1:17" ht="15" customHeight="1" x14ac:dyDescent="0.25">
      <c r="A1343" s="8" t="s">
        <v>4162</v>
      </c>
      <c r="B1343" s="3" t="s">
        <v>308</v>
      </c>
      <c r="C1343" s="3" t="s">
        <v>4401</v>
      </c>
      <c r="D1343" s="3" t="str">
        <f t="shared" si="40"/>
        <v>Vittoria Queiroz Salisbury</v>
      </c>
      <c r="E1343" s="3">
        <f t="shared" ca="1" si="41"/>
        <v>0.56315407828801278</v>
      </c>
      <c r="F1343" s="31" t="s">
        <v>7777</v>
      </c>
      <c r="G1343" s="3" t="str">
        <f>Dados[[#This Row],[NOME]]&amp;Dados[[#This Row],[PROVEDOR]]</f>
        <v>Vittoria@ig.com</v>
      </c>
      <c r="H1343" s="14">
        <v>54</v>
      </c>
      <c r="I1343" s="3" t="str">
        <f>VLOOKUP(Dados[[#This Row],[PREFIXO]],DDD!A:C,2,0)</f>
        <v>Rio Grande do Sul</v>
      </c>
      <c r="J1343" s="3" t="str">
        <f>VLOOKUP(Dados[[#This Row],[PREFIXO]],DDD!A:C,3,0)</f>
        <v>Sul</v>
      </c>
      <c r="K1343" s="3" t="str">
        <f>IF(Dados[[#This Row],[PREÇO ]]=2000,"Produto A",IF(Dados[[#This Row],[PREÇO ]]=1800,"Produto B","Produto C"))</f>
        <v>Produto B</v>
      </c>
      <c r="L1343" s="3" t="str">
        <f>IF(Dados[[#This Row],[Nº DE PARCELAS]]=1,"Boleto","Cartão de crédito")</f>
        <v>Cartão de crédito</v>
      </c>
      <c r="M1343" s="28">
        <v>1800</v>
      </c>
      <c r="N1343" s="5">
        <v>7</v>
      </c>
      <c r="O1343" s="3" t="str">
        <f>IF(Dados[[#This Row],[Nº DE PARCELAS]]=1,"À vista","À Prazo")</f>
        <v>À Prazo</v>
      </c>
      <c r="P1343" s="33">
        <v>43913</v>
      </c>
      <c r="Q1343" s="3" t="s">
        <v>7832</v>
      </c>
    </row>
    <row r="1344" spans="1:17" ht="15" customHeight="1" x14ac:dyDescent="0.25">
      <c r="A1344" s="8" t="s">
        <v>2811</v>
      </c>
      <c r="B1344" s="3" t="s">
        <v>114</v>
      </c>
      <c r="C1344" s="3" t="s">
        <v>4376</v>
      </c>
      <c r="D1344" s="3" t="str">
        <f t="shared" si="40"/>
        <v>Maeva Diegues Daugherty</v>
      </c>
      <c r="E1344" s="3">
        <f t="shared" ca="1" si="41"/>
        <v>0.12470850786319199</v>
      </c>
      <c r="F1344" s="31" t="s">
        <v>7776</v>
      </c>
      <c r="G1344" s="3" t="str">
        <f>Dados[[#This Row],[NOME]]&amp;Dados[[#This Row],[PROVEDOR]]</f>
        <v>Maeva@yahoo.com</v>
      </c>
      <c r="H1344" s="14">
        <v>37</v>
      </c>
      <c r="I1344" s="3" t="str">
        <f>VLOOKUP(Dados[[#This Row],[PREFIXO]],DDD!A:C,2,0)</f>
        <v>Minas Gerais</v>
      </c>
      <c r="J1344" s="3" t="str">
        <f>VLOOKUP(Dados[[#This Row],[PREFIXO]],DDD!A:C,3,0)</f>
        <v>Sudeste</v>
      </c>
      <c r="K1344" s="3" t="str">
        <f>IF(Dados[[#This Row],[PREÇO ]]=2000,"Produto A",IF(Dados[[#This Row],[PREÇO ]]=1800,"Produto B","Produto C"))</f>
        <v>Produto B</v>
      </c>
      <c r="L1344" s="3" t="str">
        <f>IF(Dados[[#This Row],[Nº DE PARCELAS]]=1,"Boleto","Cartão de crédito")</f>
        <v>Cartão de crédito</v>
      </c>
      <c r="M1344" s="28">
        <v>1800</v>
      </c>
      <c r="N1344" s="5">
        <v>6</v>
      </c>
      <c r="O1344" s="3" t="str">
        <f>IF(Dados[[#This Row],[Nº DE PARCELAS]]=1,"À vista","À Prazo")</f>
        <v>À Prazo</v>
      </c>
      <c r="P1344" s="33">
        <v>43913</v>
      </c>
      <c r="Q1344" s="3" t="s">
        <v>7831</v>
      </c>
    </row>
    <row r="1345" spans="1:17" ht="15" customHeight="1" x14ac:dyDescent="0.25">
      <c r="A1345" s="8" t="s">
        <v>1724</v>
      </c>
      <c r="B1345" s="3" t="s">
        <v>182</v>
      </c>
      <c r="C1345" s="3" t="s">
        <v>4378</v>
      </c>
      <c r="D1345" s="3" t="str">
        <f t="shared" si="40"/>
        <v>Georgina Jesus Dempsey</v>
      </c>
      <c r="E1345" s="3">
        <f t="shared" ca="1" si="41"/>
        <v>0.27280582078704863</v>
      </c>
      <c r="F1345" s="31" t="s">
        <v>7775</v>
      </c>
      <c r="G1345" s="3" t="str">
        <f>Dados[[#This Row],[NOME]]&amp;Dados[[#This Row],[PROVEDOR]]</f>
        <v>Georgina@gmail.com</v>
      </c>
      <c r="H1345" s="14">
        <v>74</v>
      </c>
      <c r="I1345" s="3" t="str">
        <f>VLOOKUP(Dados[[#This Row],[PREFIXO]],DDD!A:C,2,0)</f>
        <v>Bahia</v>
      </c>
      <c r="J1345" s="3" t="str">
        <f>VLOOKUP(Dados[[#This Row],[PREFIXO]],DDD!A:C,3,0)</f>
        <v>Nordeste</v>
      </c>
      <c r="K1345" s="3" t="str">
        <f>IF(Dados[[#This Row],[PREÇO ]]=2000,"Produto A",IF(Dados[[#This Row],[PREÇO ]]=1800,"Produto B","Produto C"))</f>
        <v>Produto B</v>
      </c>
      <c r="L1345" s="3" t="str">
        <f>IF(Dados[[#This Row],[Nº DE PARCELAS]]=1,"Boleto","Cartão de crédito")</f>
        <v>Cartão de crédito</v>
      </c>
      <c r="M1345" s="28">
        <v>1800</v>
      </c>
      <c r="N1345" s="5">
        <v>7</v>
      </c>
      <c r="O1345" s="3" t="str">
        <f>IF(Dados[[#This Row],[Nº DE PARCELAS]]=1,"À vista","À Prazo")</f>
        <v>À Prazo</v>
      </c>
      <c r="P1345" s="33">
        <v>43913</v>
      </c>
      <c r="Q1345" s="3" t="s">
        <v>7834</v>
      </c>
    </row>
    <row r="1346" spans="1:17" ht="15" customHeight="1" x14ac:dyDescent="0.25">
      <c r="A1346" s="8" t="s">
        <v>2084</v>
      </c>
      <c r="B1346" s="3" t="s">
        <v>156</v>
      </c>
      <c r="C1346" s="3" t="s">
        <v>4386</v>
      </c>
      <c r="D1346" s="3" t="str">
        <f t="shared" ref="D1346:D1409" si="42">A1346&amp;" "&amp;B1346&amp;" "&amp;C1346</f>
        <v>Janira Garcia Higgins</v>
      </c>
      <c r="E1346" s="3">
        <f t="shared" ref="E1346:E1409" ca="1" si="43">RAND()</f>
        <v>0.2736514462054247</v>
      </c>
      <c r="F1346" s="13" t="s">
        <v>7774</v>
      </c>
      <c r="G1346" s="3" t="str">
        <f>Dados[[#This Row],[NOME]]&amp;Dados[[#This Row],[PROVEDOR]]</f>
        <v>Janira@hotmail.com</v>
      </c>
      <c r="H1346" s="14">
        <v>55</v>
      </c>
      <c r="I1346" s="3" t="str">
        <f>VLOOKUP(Dados[[#This Row],[PREFIXO]],DDD!A:C,2,0)</f>
        <v>Rio Grande do Sul</v>
      </c>
      <c r="J1346" s="3" t="str">
        <f>VLOOKUP(Dados[[#This Row],[PREFIXO]],DDD!A:C,3,0)</f>
        <v>Sul</v>
      </c>
      <c r="K1346" s="3" t="str">
        <f>IF(Dados[[#This Row],[PREÇO ]]=2000,"Produto A",IF(Dados[[#This Row],[PREÇO ]]=1800,"Produto B","Produto C"))</f>
        <v>Produto A</v>
      </c>
      <c r="L1346" s="3" t="str">
        <f>IF(Dados[[#This Row],[Nº DE PARCELAS]]=1,"Boleto","Cartão de crédito")</f>
        <v>Cartão de crédito</v>
      </c>
      <c r="M1346" s="28">
        <v>2000</v>
      </c>
      <c r="N1346" s="5">
        <v>2</v>
      </c>
      <c r="O1346" s="3" t="str">
        <f>IF(Dados[[#This Row],[Nº DE PARCELAS]]=1,"À vista","À Prazo")</f>
        <v>À Prazo</v>
      </c>
      <c r="P1346" s="33">
        <v>43914</v>
      </c>
      <c r="Q1346" s="3" t="s">
        <v>7832</v>
      </c>
    </row>
    <row r="1347" spans="1:17" ht="15" customHeight="1" x14ac:dyDescent="0.25">
      <c r="A1347" s="8" t="s">
        <v>1151</v>
      </c>
      <c r="B1347" s="3" t="s">
        <v>379</v>
      </c>
      <c r="C1347" s="3" t="s">
        <v>4387</v>
      </c>
      <c r="D1347" s="3" t="str">
        <f t="shared" si="42"/>
        <v>Cleide Viana Kerr</v>
      </c>
      <c r="E1347" s="3">
        <f t="shared" ca="1" si="43"/>
        <v>0.34957938029685609</v>
      </c>
      <c r="F1347" s="13" t="s">
        <v>7774</v>
      </c>
      <c r="G1347" s="3" t="str">
        <f>Dados[[#This Row],[NOME]]&amp;Dados[[#This Row],[PROVEDOR]]</f>
        <v>Cleide@hotmail.com</v>
      </c>
      <c r="H1347" s="14">
        <v>75</v>
      </c>
      <c r="I1347" s="3" t="str">
        <f>VLOOKUP(Dados[[#This Row],[PREFIXO]],DDD!A:C,2,0)</f>
        <v>Bahia</v>
      </c>
      <c r="J1347" s="3" t="str">
        <f>VLOOKUP(Dados[[#This Row],[PREFIXO]],DDD!A:C,3,0)</f>
        <v>Nordeste</v>
      </c>
      <c r="K1347" s="3" t="str">
        <f>IF(Dados[[#This Row],[PREÇO ]]=2000,"Produto A",IF(Dados[[#This Row],[PREÇO ]]=1800,"Produto B","Produto C"))</f>
        <v>Produto C</v>
      </c>
      <c r="L1347" s="3" t="str">
        <f>IF(Dados[[#This Row],[Nº DE PARCELAS]]=1,"Boleto","Cartão de crédito")</f>
        <v>Cartão de crédito</v>
      </c>
      <c r="M1347" s="28">
        <v>1500</v>
      </c>
      <c r="N1347" s="5">
        <v>8</v>
      </c>
      <c r="O1347" s="3" t="str">
        <f>IF(Dados[[#This Row],[Nº DE PARCELAS]]=1,"À vista","À Prazo")</f>
        <v>À Prazo</v>
      </c>
      <c r="P1347" s="33">
        <v>43914</v>
      </c>
      <c r="Q1347" s="3" t="s">
        <v>7834</v>
      </c>
    </row>
    <row r="1348" spans="1:17" ht="15" customHeight="1" x14ac:dyDescent="0.25">
      <c r="A1348" s="8" t="s">
        <v>1066</v>
      </c>
      <c r="B1348" s="3" t="s">
        <v>294</v>
      </c>
      <c r="C1348" s="3" t="s">
        <v>4381</v>
      </c>
      <c r="D1348" s="3" t="str">
        <f t="shared" si="42"/>
        <v>Cecília Pinheiro Fletcher</v>
      </c>
      <c r="E1348" s="3">
        <f t="shared" ca="1" si="43"/>
        <v>0.98141632330303796</v>
      </c>
      <c r="F1348" s="31" t="s">
        <v>7775</v>
      </c>
      <c r="G1348" s="3" t="str">
        <f>Dados[[#This Row],[NOME]]&amp;Dados[[#This Row],[PROVEDOR]]</f>
        <v>Cecília@gmail.com</v>
      </c>
      <c r="H1348" s="14">
        <v>38</v>
      </c>
      <c r="I1348" s="3" t="str">
        <f>VLOOKUP(Dados[[#This Row],[PREFIXO]],DDD!A:C,2,0)</f>
        <v>Minas Gerais</v>
      </c>
      <c r="J1348" s="3" t="str">
        <f>VLOOKUP(Dados[[#This Row],[PREFIXO]],DDD!A:C,3,0)</f>
        <v>Sudeste</v>
      </c>
      <c r="K1348" s="3" t="str">
        <f>IF(Dados[[#This Row],[PREÇO ]]=2000,"Produto A",IF(Dados[[#This Row],[PREÇO ]]=1800,"Produto B","Produto C"))</f>
        <v>Produto C</v>
      </c>
      <c r="L1348" s="3" t="str">
        <f>IF(Dados[[#This Row],[Nº DE PARCELAS]]=1,"Boleto","Cartão de crédito")</f>
        <v>Cartão de crédito</v>
      </c>
      <c r="M1348" s="28">
        <v>1500</v>
      </c>
      <c r="N1348" s="5">
        <v>8</v>
      </c>
      <c r="O1348" s="3" t="str">
        <f>IF(Dados[[#This Row],[Nº DE PARCELAS]]=1,"À vista","À Prazo")</f>
        <v>À Prazo</v>
      </c>
      <c r="P1348" s="33">
        <v>43914</v>
      </c>
      <c r="Q1348" s="3" t="s">
        <v>7833</v>
      </c>
    </row>
    <row r="1349" spans="1:17" ht="15" customHeight="1" x14ac:dyDescent="0.25">
      <c r="A1349" s="8" t="s">
        <v>405</v>
      </c>
      <c r="B1349" s="3" t="s">
        <v>17</v>
      </c>
      <c r="C1349" s="3" t="s">
        <v>4381</v>
      </c>
      <c r="D1349" s="3" t="str">
        <f t="shared" si="42"/>
        <v>Aarvi Alvim Fletcher</v>
      </c>
      <c r="E1349" s="3">
        <f t="shared" ca="1" si="43"/>
        <v>0.45114778826548552</v>
      </c>
      <c r="F1349" s="31" t="s">
        <v>7777</v>
      </c>
      <c r="G1349" s="3" t="str">
        <f>Dados[[#This Row],[NOME]]&amp;Dados[[#This Row],[PROVEDOR]]</f>
        <v>Aarvi@ig.com</v>
      </c>
      <c r="H1349" s="14">
        <v>61</v>
      </c>
      <c r="I1349" s="3" t="str">
        <f>VLOOKUP(Dados[[#This Row],[PREFIXO]],DDD!A:C,2,0)</f>
        <v>Distrito Federal</v>
      </c>
      <c r="J1349" s="3" t="str">
        <f>VLOOKUP(Dados[[#This Row],[PREFIXO]],DDD!A:C,3,0)</f>
        <v>Centro-Oeste</v>
      </c>
      <c r="K1349" s="3" t="str">
        <f>IF(Dados[[#This Row],[PREÇO ]]=2000,"Produto A",IF(Dados[[#This Row],[PREÇO ]]=1800,"Produto B","Produto C"))</f>
        <v>Produto C</v>
      </c>
      <c r="L1349" s="3" t="str">
        <f>IF(Dados[[#This Row],[Nº DE PARCELAS]]=1,"Boleto","Cartão de crédito")</f>
        <v>Cartão de crédito</v>
      </c>
      <c r="M1349" s="28">
        <v>1500</v>
      </c>
      <c r="N1349" s="5">
        <v>8</v>
      </c>
      <c r="O1349" s="3" t="str">
        <f>IF(Dados[[#This Row],[Nº DE PARCELAS]]=1,"À vista","À Prazo")</f>
        <v>À Prazo</v>
      </c>
      <c r="P1349" s="33">
        <v>43915</v>
      </c>
      <c r="Q1349" s="3" t="s">
        <v>7833</v>
      </c>
    </row>
    <row r="1350" spans="1:17" ht="15" customHeight="1" x14ac:dyDescent="0.25">
      <c r="A1350" s="8" t="s">
        <v>1048</v>
      </c>
      <c r="B1350" s="3" t="s">
        <v>276</v>
      </c>
      <c r="C1350" s="3" t="s">
        <v>4401</v>
      </c>
      <c r="D1350" s="3" t="str">
        <f t="shared" si="42"/>
        <v>Cathaleya Princepe Salisbury</v>
      </c>
      <c r="E1350" s="3">
        <f t="shared" ca="1" si="43"/>
        <v>0.30129704666634616</v>
      </c>
      <c r="F1350" s="13" t="s">
        <v>7774</v>
      </c>
      <c r="G1350" s="3" t="str">
        <f>Dados[[#This Row],[NOME]]&amp;Dados[[#This Row],[PROVEDOR]]</f>
        <v>Cathaleya@hotmail.com</v>
      </c>
      <c r="H1350" s="14">
        <v>77</v>
      </c>
      <c r="I1350" s="3" t="str">
        <f>VLOOKUP(Dados[[#This Row],[PREFIXO]],DDD!A:C,2,0)</f>
        <v>Bahia</v>
      </c>
      <c r="J1350" s="3" t="str">
        <f>VLOOKUP(Dados[[#This Row],[PREFIXO]],DDD!A:C,3,0)</f>
        <v>Nordeste</v>
      </c>
      <c r="K1350" s="3" t="str">
        <f>IF(Dados[[#This Row],[PREÇO ]]=2000,"Produto A",IF(Dados[[#This Row],[PREÇO ]]=1800,"Produto B","Produto C"))</f>
        <v>Produto C</v>
      </c>
      <c r="L1350" s="3" t="str">
        <f>IF(Dados[[#This Row],[Nº DE PARCELAS]]=1,"Boleto","Cartão de crédito")</f>
        <v>Cartão de crédito</v>
      </c>
      <c r="M1350" s="28">
        <v>1500</v>
      </c>
      <c r="N1350" s="5">
        <v>8</v>
      </c>
      <c r="O1350" s="3" t="str">
        <f>IF(Dados[[#This Row],[Nº DE PARCELAS]]=1,"À vista","À Prazo")</f>
        <v>À Prazo</v>
      </c>
      <c r="P1350" s="33">
        <v>43915</v>
      </c>
      <c r="Q1350" s="3" t="s">
        <v>7833</v>
      </c>
    </row>
    <row r="1351" spans="1:17" ht="15" customHeight="1" x14ac:dyDescent="0.25">
      <c r="A1351" s="8" t="s">
        <v>2765</v>
      </c>
      <c r="B1351" s="3" t="s">
        <v>67</v>
      </c>
      <c r="C1351" s="3" t="s">
        <v>4368</v>
      </c>
      <c r="D1351" s="3" t="str">
        <f t="shared" si="42"/>
        <v>Lunnah Brandão Weber</v>
      </c>
      <c r="E1351" s="3">
        <f t="shared" ca="1" si="43"/>
        <v>0.75322062326129724</v>
      </c>
      <c r="F1351" s="13" t="s">
        <v>7774</v>
      </c>
      <c r="G1351" s="3" t="str">
        <f>Dados[[#This Row],[NOME]]&amp;Dados[[#This Row],[PROVEDOR]]</f>
        <v>Lunnah@hotmail.com</v>
      </c>
      <c r="H1351" s="14">
        <v>41</v>
      </c>
      <c r="I1351" s="3" t="str">
        <f>VLOOKUP(Dados[[#This Row],[PREFIXO]],DDD!A:C,2,0)</f>
        <v>Paraná</v>
      </c>
      <c r="J1351" s="3" t="str">
        <f>VLOOKUP(Dados[[#This Row],[PREFIXO]],DDD!A:C,3,0)</f>
        <v>Sul</v>
      </c>
      <c r="K1351" s="3" t="str">
        <f>IF(Dados[[#This Row],[PREÇO ]]=2000,"Produto A",IF(Dados[[#This Row],[PREÇO ]]=1800,"Produto B","Produto C"))</f>
        <v>Produto B</v>
      </c>
      <c r="L1351" s="3" t="str">
        <f>IF(Dados[[#This Row],[Nº DE PARCELAS]]=1,"Boleto","Cartão de crédito")</f>
        <v>Cartão de crédito</v>
      </c>
      <c r="M1351" s="28">
        <v>1800</v>
      </c>
      <c r="N1351" s="5">
        <v>3</v>
      </c>
      <c r="O1351" s="3" t="str">
        <f>IF(Dados[[#This Row],[Nº DE PARCELAS]]=1,"À vista","À Prazo")</f>
        <v>À Prazo</v>
      </c>
      <c r="P1351" s="33">
        <v>43915</v>
      </c>
      <c r="Q1351" s="3" t="s">
        <v>7833</v>
      </c>
    </row>
    <row r="1352" spans="1:17" ht="15" customHeight="1" x14ac:dyDescent="0.25">
      <c r="A1352" s="8" t="s">
        <v>3327</v>
      </c>
      <c r="B1352" s="3" t="s">
        <v>245</v>
      </c>
      <c r="C1352" s="3" t="s">
        <v>4385</v>
      </c>
      <c r="D1352" s="3" t="str">
        <f t="shared" si="42"/>
        <v>Nuna Namorado Hahn</v>
      </c>
      <c r="E1352" s="3">
        <f t="shared" ca="1" si="43"/>
        <v>0.90340031810639398</v>
      </c>
      <c r="F1352" s="31" t="s">
        <v>7775</v>
      </c>
      <c r="G1352" s="3" t="str">
        <f>Dados[[#This Row],[NOME]]&amp;Dados[[#This Row],[PROVEDOR]]</f>
        <v>Nuna@gmail.com</v>
      </c>
      <c r="H1352" s="14">
        <v>79</v>
      </c>
      <c r="I1352" s="3" t="str">
        <f>VLOOKUP(Dados[[#This Row],[PREFIXO]],DDD!A:C,2,0)</f>
        <v>Sergipe</v>
      </c>
      <c r="J1352" s="3" t="str">
        <f>VLOOKUP(Dados[[#This Row],[PREFIXO]],DDD!A:C,3,0)</f>
        <v>Nordeste</v>
      </c>
      <c r="K1352" s="3" t="str">
        <f>IF(Dados[[#This Row],[PREÇO ]]=2000,"Produto A",IF(Dados[[#This Row],[PREÇO ]]=1800,"Produto B","Produto C"))</f>
        <v>Produto A</v>
      </c>
      <c r="L1352" s="3" t="str">
        <f>IF(Dados[[#This Row],[Nº DE PARCELAS]]=1,"Boleto","Cartão de crédito")</f>
        <v>Boleto</v>
      </c>
      <c r="M1352" s="28">
        <v>2000</v>
      </c>
      <c r="N1352" s="5">
        <v>1</v>
      </c>
      <c r="O1352" s="3" t="str">
        <f>IF(Dados[[#This Row],[Nº DE PARCELAS]]=1,"À vista","À Prazo")</f>
        <v>À vista</v>
      </c>
      <c r="P1352" s="33">
        <v>43916</v>
      </c>
      <c r="Q1352" s="3" t="s">
        <v>7834</v>
      </c>
    </row>
    <row r="1353" spans="1:17" ht="15" customHeight="1" x14ac:dyDescent="0.25">
      <c r="A1353" s="8" t="s">
        <v>1751</v>
      </c>
      <c r="B1353" s="3" t="s">
        <v>209</v>
      </c>
      <c r="C1353" s="3" t="s">
        <v>4403</v>
      </c>
      <c r="D1353" s="3" t="str">
        <f t="shared" si="42"/>
        <v>Gloria Maduro Walsh</v>
      </c>
      <c r="E1353" s="3">
        <f t="shared" ca="1" si="43"/>
        <v>0.24242413694851794</v>
      </c>
      <c r="F1353" s="31" t="s">
        <v>7776</v>
      </c>
      <c r="G1353" s="3" t="str">
        <f>Dados[[#This Row],[NOME]]&amp;Dados[[#This Row],[PROVEDOR]]</f>
        <v>Gloria@yahoo.com</v>
      </c>
      <c r="H1353" s="14">
        <v>42</v>
      </c>
      <c r="I1353" s="3" t="str">
        <f>VLOOKUP(Dados[[#This Row],[PREFIXO]],DDD!A:C,2,0)</f>
        <v>Paraná</v>
      </c>
      <c r="J1353" s="3" t="str">
        <f>VLOOKUP(Dados[[#This Row],[PREFIXO]],DDD!A:C,3,0)</f>
        <v>Sul</v>
      </c>
      <c r="K1353" s="3" t="str">
        <f>IF(Dados[[#This Row],[PREÇO ]]=2000,"Produto A",IF(Dados[[#This Row],[PREÇO ]]=1800,"Produto B","Produto C"))</f>
        <v>Produto B</v>
      </c>
      <c r="L1353" s="3" t="str">
        <f>IF(Dados[[#This Row],[Nº DE PARCELAS]]=1,"Boleto","Cartão de crédito")</f>
        <v>Cartão de crédito</v>
      </c>
      <c r="M1353" s="28">
        <v>1800</v>
      </c>
      <c r="N1353" s="5">
        <v>6</v>
      </c>
      <c r="O1353" s="3" t="str">
        <f>IF(Dados[[#This Row],[Nº DE PARCELAS]]=1,"À vista","À Prazo")</f>
        <v>À Prazo</v>
      </c>
      <c r="P1353" s="33">
        <v>43916</v>
      </c>
      <c r="Q1353" s="3" t="s">
        <v>7834</v>
      </c>
    </row>
    <row r="1354" spans="1:17" ht="15" customHeight="1" x14ac:dyDescent="0.25">
      <c r="A1354" s="8" t="s">
        <v>4024</v>
      </c>
      <c r="B1354" s="3" t="s">
        <v>170</v>
      </c>
      <c r="C1354" s="3" t="s">
        <v>4381</v>
      </c>
      <c r="D1354" s="3" t="str">
        <f t="shared" si="42"/>
        <v>Thays Hernandes Fletcher</v>
      </c>
      <c r="E1354" s="3">
        <f t="shared" ca="1" si="43"/>
        <v>0.42106997063484242</v>
      </c>
      <c r="F1354" s="31" t="s">
        <v>7777</v>
      </c>
      <c r="G1354" s="3" t="str">
        <f>Dados[[#This Row],[NOME]]&amp;Dados[[#This Row],[PROVEDOR]]</f>
        <v>Thays@ig.com</v>
      </c>
      <c r="H1354" s="14">
        <v>62</v>
      </c>
      <c r="I1354" s="3" t="str">
        <f>VLOOKUP(Dados[[#This Row],[PREFIXO]],DDD!A:C,2,0)</f>
        <v>Goiás</v>
      </c>
      <c r="J1354" s="3" t="str">
        <f>VLOOKUP(Dados[[#This Row],[PREFIXO]],DDD!A:C,3,0)</f>
        <v>Centro-Oeste</v>
      </c>
      <c r="K1354" s="3" t="str">
        <f>IF(Dados[[#This Row],[PREÇO ]]=2000,"Produto A",IF(Dados[[#This Row],[PREÇO ]]=1800,"Produto B","Produto C"))</f>
        <v>Produto B</v>
      </c>
      <c r="L1354" s="3" t="str">
        <f>IF(Dados[[#This Row],[Nº DE PARCELAS]]=1,"Boleto","Cartão de crédito")</f>
        <v>Cartão de crédito</v>
      </c>
      <c r="M1354" s="28">
        <v>1800</v>
      </c>
      <c r="N1354" s="5">
        <v>6</v>
      </c>
      <c r="O1354" s="3" t="str">
        <f>IF(Dados[[#This Row],[Nº DE PARCELAS]]=1,"À vista","À Prazo")</f>
        <v>À Prazo</v>
      </c>
      <c r="P1354" s="33">
        <v>43916</v>
      </c>
      <c r="Q1354" s="3" t="s">
        <v>7833</v>
      </c>
    </row>
    <row r="1355" spans="1:17" ht="15" customHeight="1" x14ac:dyDescent="0.25">
      <c r="A1355" s="8" t="s">
        <v>2670</v>
      </c>
      <c r="B1355" s="3" t="s">
        <v>358</v>
      </c>
      <c r="C1355" s="3" t="s">
        <v>4389</v>
      </c>
      <c r="D1355" s="3" t="str">
        <f t="shared" si="42"/>
        <v>Lissandra Tamburi McCracken</v>
      </c>
      <c r="E1355" s="3">
        <f t="shared" ca="1" si="43"/>
        <v>0.98367049386543981</v>
      </c>
      <c r="F1355" s="31" t="s">
        <v>7776</v>
      </c>
      <c r="G1355" s="3" t="str">
        <f>Dados[[#This Row],[NOME]]&amp;Dados[[#This Row],[PROVEDOR]]</f>
        <v>Lissandra@yahoo.com</v>
      </c>
      <c r="H1355" s="14">
        <v>43</v>
      </c>
      <c r="I1355" s="3" t="str">
        <f>VLOOKUP(Dados[[#This Row],[PREFIXO]],DDD!A:C,2,0)</f>
        <v>Paraná</v>
      </c>
      <c r="J1355" s="3" t="str">
        <f>VLOOKUP(Dados[[#This Row],[PREFIXO]],DDD!A:C,3,0)</f>
        <v>Sul</v>
      </c>
      <c r="K1355" s="3" t="str">
        <f>IF(Dados[[#This Row],[PREÇO ]]=2000,"Produto A",IF(Dados[[#This Row],[PREÇO ]]=1800,"Produto B","Produto C"))</f>
        <v>Produto A</v>
      </c>
      <c r="L1355" s="3" t="str">
        <f>IF(Dados[[#This Row],[Nº DE PARCELAS]]=1,"Boleto","Cartão de crédito")</f>
        <v>Boleto</v>
      </c>
      <c r="M1355" s="28">
        <v>2000</v>
      </c>
      <c r="N1355" s="5">
        <v>1</v>
      </c>
      <c r="O1355" s="3" t="str">
        <f>IF(Dados[[#This Row],[Nº DE PARCELAS]]=1,"À vista","À Prazo")</f>
        <v>À vista</v>
      </c>
      <c r="P1355" s="33">
        <v>43917</v>
      </c>
      <c r="Q1355" s="3" t="s">
        <v>7831</v>
      </c>
    </row>
    <row r="1356" spans="1:17" ht="15" customHeight="1" x14ac:dyDescent="0.25">
      <c r="A1356" s="8" t="s">
        <v>3227</v>
      </c>
      <c r="B1356" s="3" t="s">
        <v>145</v>
      </c>
      <c r="C1356" s="3" t="s">
        <v>4402</v>
      </c>
      <c r="D1356" s="3" t="str">
        <f t="shared" si="42"/>
        <v>Nene Fortaleza Sinclair</v>
      </c>
      <c r="E1356" s="3">
        <f t="shared" ca="1" si="43"/>
        <v>0.8879781275139732</v>
      </c>
      <c r="F1356" s="31" t="s">
        <v>7776</v>
      </c>
      <c r="G1356" s="3" t="str">
        <f>Dados[[#This Row],[NOME]]&amp;Dados[[#This Row],[PROVEDOR]]</f>
        <v>Nene@yahoo.com</v>
      </c>
      <c r="H1356" s="14">
        <v>81</v>
      </c>
      <c r="I1356" s="3" t="str">
        <f>VLOOKUP(Dados[[#This Row],[PREFIXO]],DDD!A:C,2,0)</f>
        <v>Pernambuco</v>
      </c>
      <c r="J1356" s="3" t="str">
        <f>VLOOKUP(Dados[[#This Row],[PREFIXO]],DDD!A:C,3,0)</f>
        <v>Nordeste</v>
      </c>
      <c r="K1356" s="3" t="str">
        <f>IF(Dados[[#This Row],[PREÇO ]]=2000,"Produto A",IF(Dados[[#This Row],[PREÇO ]]=1800,"Produto B","Produto C"))</f>
        <v>Produto B</v>
      </c>
      <c r="L1356" s="3" t="str">
        <f>IF(Dados[[#This Row],[Nº DE PARCELAS]]=1,"Boleto","Cartão de crédito")</f>
        <v>Cartão de crédito</v>
      </c>
      <c r="M1356" s="28">
        <v>1800</v>
      </c>
      <c r="N1356" s="5">
        <v>4</v>
      </c>
      <c r="O1356" s="3" t="str">
        <f>IF(Dados[[#This Row],[Nº DE PARCELAS]]=1,"À vista","À Prazo")</f>
        <v>À Prazo</v>
      </c>
      <c r="P1356" s="33">
        <v>43917</v>
      </c>
      <c r="Q1356" s="3" t="s">
        <v>7832</v>
      </c>
    </row>
    <row r="1357" spans="1:17" ht="15" customHeight="1" x14ac:dyDescent="0.25">
      <c r="A1357" s="8" t="s">
        <v>2116</v>
      </c>
      <c r="B1357" s="3" t="s">
        <v>188</v>
      </c>
      <c r="C1357" s="3" t="s">
        <v>4380</v>
      </c>
      <c r="D1357" s="3" t="str">
        <f t="shared" si="42"/>
        <v>Jaylee Lange Faulkner</v>
      </c>
      <c r="E1357" s="3">
        <f t="shared" ca="1" si="43"/>
        <v>0.52279488373696303</v>
      </c>
      <c r="F1357" s="13" t="s">
        <v>7774</v>
      </c>
      <c r="G1357" s="3" t="str">
        <f>Dados[[#This Row],[NOME]]&amp;Dados[[#This Row],[PROVEDOR]]</f>
        <v>Jaylee@hotmail.com</v>
      </c>
      <c r="H1357" s="14">
        <v>63</v>
      </c>
      <c r="I1357" s="3" t="str">
        <f>VLOOKUP(Dados[[#This Row],[PREFIXO]],DDD!A:C,2,0)</f>
        <v>Tocantins</v>
      </c>
      <c r="J1357" s="3" t="str">
        <f>VLOOKUP(Dados[[#This Row],[PREFIXO]],DDD!A:C,3,0)</f>
        <v>Norte</v>
      </c>
      <c r="K1357" s="3" t="str">
        <f>IF(Dados[[#This Row],[PREÇO ]]=2000,"Produto A",IF(Dados[[#This Row],[PREÇO ]]=1800,"Produto B","Produto C"))</f>
        <v>Produto A</v>
      </c>
      <c r="L1357" s="3" t="str">
        <f>IF(Dados[[#This Row],[Nº DE PARCELAS]]=1,"Boleto","Cartão de crédito")</f>
        <v>Boleto</v>
      </c>
      <c r="M1357" s="28">
        <v>2000</v>
      </c>
      <c r="N1357" s="5">
        <v>1</v>
      </c>
      <c r="O1357" s="3" t="str">
        <f>IF(Dados[[#This Row],[Nº DE PARCELAS]]=1,"À vista","À Prazo")</f>
        <v>À vista</v>
      </c>
      <c r="P1357" s="33">
        <v>43917</v>
      </c>
      <c r="Q1357" s="3" t="s">
        <v>7831</v>
      </c>
    </row>
    <row r="1358" spans="1:17" ht="15" customHeight="1" x14ac:dyDescent="0.25">
      <c r="A1358" s="8" t="s">
        <v>827</v>
      </c>
      <c r="B1358" s="3" t="s">
        <v>54</v>
      </c>
      <c r="C1358" s="3" t="s">
        <v>4375</v>
      </c>
      <c r="D1358" s="3" t="str">
        <f t="shared" si="42"/>
        <v>Aruna Bernades Costello</v>
      </c>
      <c r="E1358" s="3">
        <f t="shared" ca="1" si="43"/>
        <v>0.22238188415870352</v>
      </c>
      <c r="F1358" s="31" t="s">
        <v>7776</v>
      </c>
      <c r="G1358" s="3" t="str">
        <f>Dados[[#This Row],[NOME]]&amp;Dados[[#This Row],[PROVEDOR]]</f>
        <v>Aruna@yahoo.com</v>
      </c>
      <c r="H1358" s="14">
        <v>44</v>
      </c>
      <c r="I1358" s="3" t="str">
        <f>VLOOKUP(Dados[[#This Row],[PREFIXO]],DDD!A:C,2,0)</f>
        <v>Paraná</v>
      </c>
      <c r="J1358" s="3" t="str">
        <f>VLOOKUP(Dados[[#This Row],[PREFIXO]],DDD!A:C,3,0)</f>
        <v>Sul</v>
      </c>
      <c r="K1358" s="3" t="str">
        <f>IF(Dados[[#This Row],[PREÇO ]]=2000,"Produto A",IF(Dados[[#This Row],[PREÇO ]]=1800,"Produto B","Produto C"))</f>
        <v>Produto C</v>
      </c>
      <c r="L1358" s="3" t="str">
        <f>IF(Dados[[#This Row],[Nº DE PARCELAS]]=1,"Boleto","Cartão de crédito")</f>
        <v>Cartão de crédito</v>
      </c>
      <c r="M1358" s="28">
        <v>1500</v>
      </c>
      <c r="N1358" s="5">
        <v>9</v>
      </c>
      <c r="O1358" s="3" t="str">
        <f>IF(Dados[[#This Row],[Nº DE PARCELAS]]=1,"À vista","À Prazo")</f>
        <v>À Prazo</v>
      </c>
      <c r="P1358" s="33">
        <v>43918</v>
      </c>
      <c r="Q1358" s="3" t="s">
        <v>7834</v>
      </c>
    </row>
    <row r="1359" spans="1:17" ht="15" customHeight="1" x14ac:dyDescent="0.25">
      <c r="A1359" s="8" t="s">
        <v>3362</v>
      </c>
      <c r="B1359" s="3" t="s">
        <v>280</v>
      </c>
      <c r="C1359" s="3" t="s">
        <v>4382</v>
      </c>
      <c r="D1359" s="3" t="str">
        <f t="shared" si="42"/>
        <v>Omara Pedroso Frazier</v>
      </c>
      <c r="E1359" s="3">
        <f t="shared" ca="1" si="43"/>
        <v>0.97828533033662579</v>
      </c>
      <c r="F1359" s="31" t="s">
        <v>7775</v>
      </c>
      <c r="G1359" s="3" t="str">
        <f>Dados[[#This Row],[NOME]]&amp;Dados[[#This Row],[PROVEDOR]]</f>
        <v>Omara@gmail.com</v>
      </c>
      <c r="H1359" s="14">
        <v>82</v>
      </c>
      <c r="I1359" s="3" t="str">
        <f>VLOOKUP(Dados[[#This Row],[PREFIXO]],DDD!A:C,2,0)</f>
        <v>Alagoas</v>
      </c>
      <c r="J1359" s="3" t="str">
        <f>VLOOKUP(Dados[[#This Row],[PREFIXO]],DDD!A:C,3,0)</f>
        <v>Nordeste</v>
      </c>
      <c r="K1359" s="3" t="str">
        <f>IF(Dados[[#This Row],[PREÇO ]]=2000,"Produto A",IF(Dados[[#This Row],[PREÇO ]]=1800,"Produto B","Produto C"))</f>
        <v>Produto C</v>
      </c>
      <c r="L1359" s="3" t="str">
        <f>IF(Dados[[#This Row],[Nº DE PARCELAS]]=1,"Boleto","Cartão de crédito")</f>
        <v>Cartão de crédito</v>
      </c>
      <c r="M1359" s="28">
        <v>1500</v>
      </c>
      <c r="N1359" s="5">
        <v>8</v>
      </c>
      <c r="O1359" s="3" t="str">
        <f>IF(Dados[[#This Row],[Nº DE PARCELAS]]=1,"À vista","À Prazo")</f>
        <v>À Prazo</v>
      </c>
      <c r="P1359" s="33">
        <v>43918</v>
      </c>
      <c r="Q1359" s="3" t="s">
        <v>7833</v>
      </c>
    </row>
    <row r="1360" spans="1:17" ht="15" customHeight="1" x14ac:dyDescent="0.25">
      <c r="A1360" s="8" t="s">
        <v>3950</v>
      </c>
      <c r="B1360" s="3" t="s">
        <v>96</v>
      </c>
      <c r="C1360" s="3" t="s">
        <v>4384</v>
      </c>
      <c r="D1360" s="3" t="str">
        <f t="shared" si="42"/>
        <v>Taíssa Coelho Hagan</v>
      </c>
      <c r="E1360" s="3">
        <f t="shared" ca="1" si="43"/>
        <v>0.50718593498458897</v>
      </c>
      <c r="F1360" s="31" t="s">
        <v>7777</v>
      </c>
      <c r="G1360" s="3" t="str">
        <f>Dados[[#This Row],[NOME]]&amp;Dados[[#This Row],[PROVEDOR]]</f>
        <v>Taíssa@ig.com</v>
      </c>
      <c r="H1360" s="14">
        <v>64</v>
      </c>
      <c r="I1360" s="3" t="str">
        <f>VLOOKUP(Dados[[#This Row],[PREFIXO]],DDD!A:C,2,0)</f>
        <v>Goiás</v>
      </c>
      <c r="J1360" s="3" t="str">
        <f>VLOOKUP(Dados[[#This Row],[PREFIXO]],DDD!A:C,3,0)</f>
        <v>Centro-Oeste</v>
      </c>
      <c r="K1360" s="3" t="str">
        <f>IF(Dados[[#This Row],[PREÇO ]]=2000,"Produto A",IF(Dados[[#This Row],[PREÇO ]]=1800,"Produto B","Produto C"))</f>
        <v>Produto C</v>
      </c>
      <c r="L1360" s="3" t="str">
        <f>IF(Dados[[#This Row],[Nº DE PARCELAS]]=1,"Boleto","Cartão de crédito")</f>
        <v>Cartão de crédito</v>
      </c>
      <c r="M1360" s="28">
        <v>1500</v>
      </c>
      <c r="N1360" s="5">
        <v>8</v>
      </c>
      <c r="O1360" s="3" t="str">
        <f>IF(Dados[[#This Row],[Nº DE PARCELAS]]=1,"À vista","À Prazo")</f>
        <v>À Prazo</v>
      </c>
      <c r="P1360" s="33">
        <v>43918</v>
      </c>
      <c r="Q1360" s="3" t="s">
        <v>7834</v>
      </c>
    </row>
    <row r="1361" spans="1:17" ht="15" customHeight="1" x14ac:dyDescent="0.25">
      <c r="A1361" s="8" t="s">
        <v>3370</v>
      </c>
      <c r="B1361" s="3" t="s">
        <v>288</v>
      </c>
      <c r="C1361" s="3" t="s">
        <v>4389</v>
      </c>
      <c r="D1361" s="3" t="str">
        <f t="shared" si="42"/>
        <v>Orianna Peres McCracken</v>
      </c>
      <c r="E1361" s="3">
        <f t="shared" ca="1" si="43"/>
        <v>0.76727471374798395</v>
      </c>
      <c r="F1361" s="31" t="s">
        <v>7776</v>
      </c>
      <c r="G1361" s="3" t="str">
        <f>Dados[[#This Row],[NOME]]&amp;Dados[[#This Row],[PROVEDOR]]</f>
        <v>Orianna@yahoo.com</v>
      </c>
      <c r="H1361" s="14">
        <v>65</v>
      </c>
      <c r="I1361" s="3" t="str">
        <f>VLOOKUP(Dados[[#This Row],[PREFIXO]],DDD!A:C,2,0)</f>
        <v>Mato Grosso</v>
      </c>
      <c r="J1361" s="3" t="str">
        <f>VLOOKUP(Dados[[#This Row],[PREFIXO]],DDD!A:C,3,0)</f>
        <v>Centro-Oeste</v>
      </c>
      <c r="K1361" s="3" t="str">
        <f>IF(Dados[[#This Row],[PREÇO ]]=2000,"Produto A",IF(Dados[[#This Row],[PREÇO ]]=1800,"Produto B","Produto C"))</f>
        <v>Produto C</v>
      </c>
      <c r="L1361" s="3" t="str">
        <f>IF(Dados[[#This Row],[Nº DE PARCELAS]]=1,"Boleto","Cartão de crédito")</f>
        <v>Cartão de crédito</v>
      </c>
      <c r="M1361" s="28">
        <v>1500</v>
      </c>
      <c r="N1361" s="5">
        <v>10</v>
      </c>
      <c r="O1361" s="3" t="str">
        <f>IF(Dados[[#This Row],[Nº DE PARCELAS]]=1,"À vista","À Prazo")</f>
        <v>À Prazo</v>
      </c>
      <c r="P1361" s="33">
        <v>43919</v>
      </c>
      <c r="Q1361" s="3" t="s">
        <v>7833</v>
      </c>
    </row>
    <row r="1362" spans="1:17" ht="15" customHeight="1" x14ac:dyDescent="0.25">
      <c r="A1362" s="8" t="s">
        <v>3031</v>
      </c>
      <c r="B1362" s="3" t="s">
        <v>334</v>
      </c>
      <c r="C1362" s="3" t="s">
        <v>4400</v>
      </c>
      <c r="D1362" s="3" t="str">
        <f t="shared" si="42"/>
        <v>Meriana Santacruz Saunders</v>
      </c>
      <c r="E1362" s="3">
        <f t="shared" ca="1" si="43"/>
        <v>0.9275607109657571</v>
      </c>
      <c r="F1362" s="31" t="s">
        <v>7777</v>
      </c>
      <c r="G1362" s="3" t="str">
        <f>Dados[[#This Row],[NOME]]&amp;Dados[[#This Row],[PROVEDOR]]</f>
        <v>Meriana@ig.com</v>
      </c>
      <c r="H1362" s="14">
        <v>45</v>
      </c>
      <c r="I1362" s="3" t="str">
        <f>VLOOKUP(Dados[[#This Row],[PREFIXO]],DDD!A:C,2,0)</f>
        <v>Paraná</v>
      </c>
      <c r="J1362" s="3" t="str">
        <f>VLOOKUP(Dados[[#This Row],[PREFIXO]],DDD!A:C,3,0)</f>
        <v>Sul</v>
      </c>
      <c r="K1362" s="3" t="str">
        <f>IF(Dados[[#This Row],[PREÇO ]]=2000,"Produto A",IF(Dados[[#This Row],[PREÇO ]]=1800,"Produto B","Produto C"))</f>
        <v>Produto C</v>
      </c>
      <c r="L1362" s="3" t="str">
        <f>IF(Dados[[#This Row],[Nº DE PARCELAS]]=1,"Boleto","Cartão de crédito")</f>
        <v>Cartão de crédito</v>
      </c>
      <c r="M1362" s="28">
        <v>1500</v>
      </c>
      <c r="N1362" s="5">
        <v>9</v>
      </c>
      <c r="O1362" s="3" t="str">
        <f>IF(Dados[[#This Row],[Nº DE PARCELAS]]=1,"À vista","À Prazo")</f>
        <v>À Prazo</v>
      </c>
      <c r="P1362" s="33">
        <v>43919</v>
      </c>
      <c r="Q1362" s="3" t="s">
        <v>7831</v>
      </c>
    </row>
    <row r="1363" spans="1:17" ht="15" customHeight="1" x14ac:dyDescent="0.25">
      <c r="A1363" s="8" t="s">
        <v>4345</v>
      </c>
      <c r="B1363" s="3" t="s">
        <v>105</v>
      </c>
      <c r="C1363" s="3" t="s">
        <v>4389</v>
      </c>
      <c r="D1363" s="3" t="str">
        <f t="shared" si="42"/>
        <v>Zita Couto McCracken</v>
      </c>
      <c r="E1363" s="3">
        <f t="shared" ca="1" si="43"/>
        <v>0.7865097422825057</v>
      </c>
      <c r="F1363" s="31" t="s">
        <v>7777</v>
      </c>
      <c r="G1363" s="3" t="str">
        <f>Dados[[#This Row],[NOME]]&amp;Dados[[#This Row],[PROVEDOR]]</f>
        <v>Zita@ig.com</v>
      </c>
      <c r="H1363" s="14">
        <v>83</v>
      </c>
      <c r="I1363" s="3" t="str">
        <f>VLOOKUP(Dados[[#This Row],[PREFIXO]],DDD!A:C,2,0)</f>
        <v>Paraíba</v>
      </c>
      <c r="J1363" s="3" t="str">
        <f>VLOOKUP(Dados[[#This Row],[PREFIXO]],DDD!A:C,3,0)</f>
        <v>Nordeste</v>
      </c>
      <c r="K1363" s="3" t="str">
        <f>IF(Dados[[#This Row],[PREÇO ]]=2000,"Produto A",IF(Dados[[#This Row],[PREÇO ]]=1800,"Produto B","Produto C"))</f>
        <v>Produto A</v>
      </c>
      <c r="L1363" s="3" t="str">
        <f>IF(Dados[[#This Row],[Nº DE PARCELAS]]=1,"Boleto","Cartão de crédito")</f>
        <v>Cartão de crédito</v>
      </c>
      <c r="M1363" s="28">
        <v>2000</v>
      </c>
      <c r="N1363" s="5">
        <v>2</v>
      </c>
      <c r="O1363" s="3" t="str">
        <f>IF(Dados[[#This Row],[Nº DE PARCELAS]]=1,"À vista","À Prazo")</f>
        <v>À Prazo</v>
      </c>
      <c r="P1363" s="33">
        <v>43919</v>
      </c>
      <c r="Q1363" s="3" t="s">
        <v>7832</v>
      </c>
    </row>
    <row r="1364" spans="1:17" ht="15" customHeight="1" x14ac:dyDescent="0.25">
      <c r="A1364" s="8" t="s">
        <v>3906</v>
      </c>
      <c r="B1364" s="3" t="s">
        <v>52</v>
      </c>
      <c r="C1364" s="3" t="s">
        <v>4380</v>
      </c>
      <c r="D1364" s="3" t="str">
        <f t="shared" si="42"/>
        <v>Suncar Batista Faulkner</v>
      </c>
      <c r="E1364" s="3">
        <f t="shared" ca="1" si="43"/>
        <v>0.21751474175763774</v>
      </c>
      <c r="F1364" s="13" t="s">
        <v>7774</v>
      </c>
      <c r="G1364" s="3" t="str">
        <f>Dados[[#This Row],[NOME]]&amp;Dados[[#This Row],[PROVEDOR]]</f>
        <v>Suncar@hotmail.com</v>
      </c>
      <c r="H1364" s="14">
        <v>66</v>
      </c>
      <c r="I1364" s="3" t="str">
        <f>VLOOKUP(Dados[[#This Row],[PREFIXO]],DDD!A:C,2,0)</f>
        <v>Mato Grosso</v>
      </c>
      <c r="J1364" s="3" t="str">
        <f>VLOOKUP(Dados[[#This Row],[PREFIXO]],DDD!A:C,3,0)</f>
        <v>Centro-Oeste</v>
      </c>
      <c r="K1364" s="3" t="str">
        <f>IF(Dados[[#This Row],[PREÇO ]]=2000,"Produto A",IF(Dados[[#This Row],[PREÇO ]]=1800,"Produto B","Produto C"))</f>
        <v>Produto C</v>
      </c>
      <c r="L1364" s="3" t="str">
        <f>IF(Dados[[#This Row],[Nº DE PARCELAS]]=1,"Boleto","Cartão de crédito")</f>
        <v>Cartão de crédito</v>
      </c>
      <c r="M1364" s="28">
        <v>1500</v>
      </c>
      <c r="N1364" s="5">
        <v>10</v>
      </c>
      <c r="O1364" s="3" t="str">
        <f>IF(Dados[[#This Row],[Nº DE PARCELAS]]=1,"À vista","À Prazo")</f>
        <v>À Prazo</v>
      </c>
      <c r="P1364" s="33">
        <v>43920</v>
      </c>
      <c r="Q1364" s="3" t="s">
        <v>7831</v>
      </c>
    </row>
    <row r="1365" spans="1:17" ht="15" customHeight="1" x14ac:dyDescent="0.25">
      <c r="A1365" s="8" t="s">
        <v>1452</v>
      </c>
      <c r="B1365" s="3" t="s">
        <v>295</v>
      </c>
      <c r="C1365" s="3" t="s">
        <v>4378</v>
      </c>
      <c r="D1365" s="3" t="str">
        <f t="shared" si="42"/>
        <v>Elín Pinto Dempsey</v>
      </c>
      <c r="E1365" s="3">
        <f t="shared" ca="1" si="43"/>
        <v>0.91616950934519958</v>
      </c>
      <c r="F1365" s="31" t="s">
        <v>7775</v>
      </c>
      <c r="G1365" s="3" t="str">
        <f>Dados[[#This Row],[NOME]]&amp;Dados[[#This Row],[PROVEDOR]]</f>
        <v>Elín@gmail.com</v>
      </c>
      <c r="H1365" s="14">
        <v>84</v>
      </c>
      <c r="I1365" s="3" t="str">
        <f>VLOOKUP(Dados[[#This Row],[PREFIXO]],DDD!A:C,2,0)</f>
        <v>Rio Grande do Norte</v>
      </c>
      <c r="J1365" s="3" t="str">
        <f>VLOOKUP(Dados[[#This Row],[PREFIXO]],DDD!A:C,3,0)</f>
        <v>Nordeste</v>
      </c>
      <c r="K1365" s="3" t="str">
        <f>IF(Dados[[#This Row],[PREÇO ]]=2000,"Produto A",IF(Dados[[#This Row],[PREÇO ]]=1800,"Produto B","Produto C"))</f>
        <v>Produto A</v>
      </c>
      <c r="L1365" s="3" t="str">
        <f>IF(Dados[[#This Row],[Nº DE PARCELAS]]=1,"Boleto","Cartão de crédito")</f>
        <v>Boleto</v>
      </c>
      <c r="M1365" s="28">
        <v>2000</v>
      </c>
      <c r="N1365" s="5">
        <v>1</v>
      </c>
      <c r="O1365" s="3" t="str">
        <f>IF(Dados[[#This Row],[Nº DE PARCELAS]]=1,"À vista","À Prazo")</f>
        <v>À vista</v>
      </c>
      <c r="P1365" s="33">
        <v>43920</v>
      </c>
      <c r="Q1365" s="3" t="s">
        <v>7834</v>
      </c>
    </row>
    <row r="1366" spans="1:17" ht="15" customHeight="1" x14ac:dyDescent="0.25">
      <c r="A1366" s="8" t="s">
        <v>3373</v>
      </c>
      <c r="B1366" s="3" t="s">
        <v>291</v>
      </c>
      <c r="C1366" s="3" t="s">
        <v>4392</v>
      </c>
      <c r="D1366" s="3" t="str">
        <f t="shared" si="42"/>
        <v>Orlania Pestana McLaughlin</v>
      </c>
      <c r="E1366" s="3">
        <f t="shared" ca="1" si="43"/>
        <v>0.90555219870479264</v>
      </c>
      <c r="F1366" s="31" t="s">
        <v>7775</v>
      </c>
      <c r="G1366" s="3" t="str">
        <f>Dados[[#This Row],[NOME]]&amp;Dados[[#This Row],[PROVEDOR]]</f>
        <v>Orlania@gmail.com</v>
      </c>
      <c r="H1366" s="14">
        <v>46</v>
      </c>
      <c r="I1366" s="3" t="str">
        <f>VLOOKUP(Dados[[#This Row],[PREFIXO]],DDD!A:C,2,0)</f>
        <v>Paraná</v>
      </c>
      <c r="J1366" s="3" t="str">
        <f>VLOOKUP(Dados[[#This Row],[PREFIXO]],DDD!A:C,3,0)</f>
        <v>Sul</v>
      </c>
      <c r="K1366" s="3" t="str">
        <f>IF(Dados[[#This Row],[PREÇO ]]=2000,"Produto A",IF(Dados[[#This Row],[PREÇO ]]=1800,"Produto B","Produto C"))</f>
        <v>Produto B</v>
      </c>
      <c r="L1366" s="3" t="str">
        <f>IF(Dados[[#This Row],[Nº DE PARCELAS]]=1,"Boleto","Cartão de crédito")</f>
        <v>Cartão de crédito</v>
      </c>
      <c r="M1366" s="28">
        <v>1800</v>
      </c>
      <c r="N1366" s="5">
        <v>4</v>
      </c>
      <c r="O1366" s="3" t="str">
        <f>IF(Dados[[#This Row],[Nº DE PARCELAS]]=1,"À vista","À Prazo")</f>
        <v>À Prazo</v>
      </c>
      <c r="P1366" s="33">
        <v>43920</v>
      </c>
      <c r="Q1366" s="3" t="s">
        <v>7831</v>
      </c>
    </row>
    <row r="1367" spans="1:17" ht="15" customHeight="1" x14ac:dyDescent="0.25">
      <c r="A1367" s="8" t="s">
        <v>529</v>
      </c>
      <c r="B1367" s="3" t="s">
        <v>141</v>
      </c>
      <c r="C1367" s="3" t="s">
        <v>4387</v>
      </c>
      <c r="D1367" s="3" t="str">
        <f t="shared" si="42"/>
        <v>Alcidia Figueiroa Kerr</v>
      </c>
      <c r="E1367" s="3">
        <f t="shared" ca="1" si="43"/>
        <v>0.68188997045129329</v>
      </c>
      <c r="F1367" s="13" t="s">
        <v>7774</v>
      </c>
      <c r="G1367" s="3" t="str">
        <f>Dados[[#This Row],[NOME]]&amp;Dados[[#This Row],[PROVEDOR]]</f>
        <v>Alcidia@hotmail.com</v>
      </c>
      <c r="H1367" s="14">
        <v>67</v>
      </c>
      <c r="I1367" s="3" t="str">
        <f>VLOOKUP(Dados[[#This Row],[PREFIXO]],DDD!A:C,2,0)</f>
        <v>Mato Grosso do Sul</v>
      </c>
      <c r="J1367" s="3" t="str">
        <f>VLOOKUP(Dados[[#This Row],[PREFIXO]],DDD!A:C,3,0)</f>
        <v>Centro-Oeste</v>
      </c>
      <c r="K1367" s="3" t="str">
        <f>IF(Dados[[#This Row],[PREÇO ]]=2000,"Produto A",IF(Dados[[#This Row],[PREÇO ]]=1800,"Produto B","Produto C"))</f>
        <v>Produto B</v>
      </c>
      <c r="L1367" s="3" t="str">
        <f>IF(Dados[[#This Row],[Nº DE PARCELAS]]=1,"Boleto","Cartão de crédito")</f>
        <v>Cartão de crédito</v>
      </c>
      <c r="M1367" s="28">
        <v>1800</v>
      </c>
      <c r="N1367" s="5">
        <v>3</v>
      </c>
      <c r="O1367" s="3" t="str">
        <f>IF(Dados[[#This Row],[Nº DE PARCELAS]]=1,"À vista","À Prazo")</f>
        <v>À Prazo</v>
      </c>
      <c r="P1367" s="33">
        <v>43921</v>
      </c>
      <c r="Q1367" s="3" t="s">
        <v>7834</v>
      </c>
    </row>
    <row r="1368" spans="1:17" ht="15" customHeight="1" x14ac:dyDescent="0.25">
      <c r="A1368" s="8" t="s">
        <v>990</v>
      </c>
      <c r="B1368" s="3" t="s">
        <v>217</v>
      </c>
      <c r="C1368" s="3" t="s">
        <v>4382</v>
      </c>
      <c r="D1368" s="3" t="str">
        <f t="shared" si="42"/>
        <v>Cadi Martins Frazier</v>
      </c>
      <c r="E1368" s="3">
        <f t="shared" ca="1" si="43"/>
        <v>9.3595070613023745E-2</v>
      </c>
      <c r="F1368" s="13" t="s">
        <v>7774</v>
      </c>
      <c r="G1368" s="3" t="str">
        <f>Dados[[#This Row],[NOME]]&amp;Dados[[#This Row],[PROVEDOR]]</f>
        <v>Cadi@hotmail.com</v>
      </c>
      <c r="H1368" s="14">
        <v>47</v>
      </c>
      <c r="I1368" s="3" t="str">
        <f>VLOOKUP(Dados[[#This Row],[PREFIXO]],DDD!A:C,2,0)</f>
        <v>Santa Catarina</v>
      </c>
      <c r="J1368" s="3" t="str">
        <f>VLOOKUP(Dados[[#This Row],[PREFIXO]],DDD!A:C,3,0)</f>
        <v>Sul</v>
      </c>
      <c r="K1368" s="3" t="str">
        <f>IF(Dados[[#This Row],[PREÇO ]]=2000,"Produto A",IF(Dados[[#This Row],[PREÇO ]]=1800,"Produto B","Produto C"))</f>
        <v>Produto A</v>
      </c>
      <c r="L1368" s="3" t="str">
        <f>IF(Dados[[#This Row],[Nº DE PARCELAS]]=1,"Boleto","Cartão de crédito")</f>
        <v>Boleto</v>
      </c>
      <c r="M1368" s="28">
        <v>2000</v>
      </c>
      <c r="N1368" s="5">
        <v>1</v>
      </c>
      <c r="O1368" s="3" t="str">
        <f>IF(Dados[[#This Row],[Nº DE PARCELAS]]=1,"À vista","À Prazo")</f>
        <v>À vista</v>
      </c>
      <c r="P1368" s="33">
        <v>43921</v>
      </c>
      <c r="Q1368" s="3" t="s">
        <v>7833</v>
      </c>
    </row>
    <row r="1369" spans="1:17" ht="15" customHeight="1" x14ac:dyDescent="0.25">
      <c r="A1369" s="8" t="s">
        <v>2071</v>
      </c>
      <c r="B1369" s="3" t="s">
        <v>143</v>
      </c>
      <c r="C1369" s="3" t="s">
        <v>4374</v>
      </c>
      <c r="D1369" s="3" t="str">
        <f t="shared" si="42"/>
        <v>Janajane Fonseca Calhoun</v>
      </c>
      <c r="E1369" s="3">
        <f t="shared" ca="1" si="43"/>
        <v>0.31234007484759196</v>
      </c>
      <c r="F1369" s="31" t="s">
        <v>7776</v>
      </c>
      <c r="G1369" s="3" t="str">
        <f>Dados[[#This Row],[NOME]]&amp;Dados[[#This Row],[PROVEDOR]]</f>
        <v>Janajane@yahoo.com</v>
      </c>
      <c r="H1369" s="14">
        <v>85</v>
      </c>
      <c r="I1369" s="3" t="str">
        <f>VLOOKUP(Dados[[#This Row],[PREFIXO]],DDD!A:C,2,0)</f>
        <v>Ceará</v>
      </c>
      <c r="J1369" s="3" t="str">
        <f>VLOOKUP(Dados[[#This Row],[PREFIXO]],DDD!A:C,3,0)</f>
        <v>Nordeste</v>
      </c>
      <c r="K1369" s="3" t="str">
        <f>IF(Dados[[#This Row],[PREÇO ]]=2000,"Produto A",IF(Dados[[#This Row],[PREÇO ]]=1800,"Produto B","Produto C"))</f>
        <v>Produto B</v>
      </c>
      <c r="L1369" s="3" t="str">
        <f>IF(Dados[[#This Row],[Nº DE PARCELAS]]=1,"Boleto","Cartão de crédito")</f>
        <v>Cartão de crédito</v>
      </c>
      <c r="M1369" s="28">
        <v>1800</v>
      </c>
      <c r="N1369" s="5">
        <v>7</v>
      </c>
      <c r="O1369" s="3" t="str">
        <f>IF(Dados[[#This Row],[Nº DE PARCELAS]]=1,"À vista","À Prazo")</f>
        <v>À Prazo</v>
      </c>
      <c r="P1369" s="33">
        <v>43921</v>
      </c>
      <c r="Q1369" s="3" t="s">
        <v>7831</v>
      </c>
    </row>
    <row r="1370" spans="1:17" ht="15" customHeight="1" x14ac:dyDescent="0.25">
      <c r="A1370" s="8" t="s">
        <v>1632</v>
      </c>
      <c r="B1370" s="3" t="s">
        <v>89</v>
      </c>
      <c r="C1370" s="3" t="s">
        <v>4401</v>
      </c>
      <c r="D1370" s="3" t="str">
        <f t="shared" si="42"/>
        <v>Fábio Carvalhosa Salisbury</v>
      </c>
      <c r="E1370" s="3">
        <f t="shared" ca="1" si="43"/>
        <v>0.99864712675909451</v>
      </c>
      <c r="F1370" s="31" t="s">
        <v>7775</v>
      </c>
      <c r="G1370" s="3" t="str">
        <f>Dados[[#This Row],[NOME]]&amp;Dados[[#This Row],[PROVEDOR]]</f>
        <v>Fábio@gmail.com</v>
      </c>
      <c r="H1370" s="14">
        <v>48</v>
      </c>
      <c r="I1370" s="3" t="str">
        <f>VLOOKUP(Dados[[#This Row],[PREFIXO]],DDD!A:C,2,0)</f>
        <v>Santa Catarina</v>
      </c>
      <c r="J1370" s="3" t="str">
        <f>VLOOKUP(Dados[[#This Row],[PREFIXO]],DDD!A:C,3,0)</f>
        <v>Sul</v>
      </c>
      <c r="K1370" s="3" t="str">
        <f>IF(Dados[[#This Row],[PREÇO ]]=2000,"Produto A",IF(Dados[[#This Row],[PREÇO ]]=1800,"Produto B","Produto C"))</f>
        <v>Produto A</v>
      </c>
      <c r="L1370" s="3" t="str">
        <f>IF(Dados[[#This Row],[Nº DE PARCELAS]]=1,"Boleto","Cartão de crédito")</f>
        <v>Boleto</v>
      </c>
      <c r="M1370" s="28">
        <v>2000</v>
      </c>
      <c r="N1370" s="5">
        <v>1</v>
      </c>
      <c r="O1370" s="3" t="str">
        <f>IF(Dados[[#This Row],[Nº DE PARCELAS]]=1,"À vista","À Prazo")</f>
        <v>À vista</v>
      </c>
      <c r="P1370" s="33">
        <v>43922</v>
      </c>
      <c r="Q1370" s="3" t="s">
        <v>7832</v>
      </c>
    </row>
    <row r="1371" spans="1:17" ht="15" customHeight="1" x14ac:dyDescent="0.25">
      <c r="A1371" s="8" t="s">
        <v>579</v>
      </c>
      <c r="B1371" s="3" t="s">
        <v>191</v>
      </c>
      <c r="C1371" s="3" t="s">
        <v>4398</v>
      </c>
      <c r="D1371" s="3" t="str">
        <f t="shared" si="42"/>
        <v>Aline Leite Ramsey</v>
      </c>
      <c r="E1371" s="3">
        <f t="shared" ca="1" si="43"/>
        <v>0.75792296987811092</v>
      </c>
      <c r="F1371" s="13" t="s">
        <v>7774</v>
      </c>
      <c r="G1371" s="3" t="str">
        <f>Dados[[#This Row],[NOME]]&amp;Dados[[#This Row],[PROVEDOR]]</f>
        <v>Aline@hotmail.com</v>
      </c>
      <c r="H1371" s="14">
        <v>86</v>
      </c>
      <c r="I1371" s="3" t="str">
        <f>VLOOKUP(Dados[[#This Row],[PREFIXO]],DDD!A:C,2,0)</f>
        <v>Piauí</v>
      </c>
      <c r="J1371" s="3" t="str">
        <f>VLOOKUP(Dados[[#This Row],[PREFIXO]],DDD!A:C,3,0)</f>
        <v>Nordeste</v>
      </c>
      <c r="K1371" s="3" t="str">
        <f>IF(Dados[[#This Row],[PREÇO ]]=2000,"Produto A",IF(Dados[[#This Row],[PREÇO ]]=1800,"Produto B","Produto C"))</f>
        <v>Produto B</v>
      </c>
      <c r="L1371" s="3" t="str">
        <f>IF(Dados[[#This Row],[Nº DE PARCELAS]]=1,"Boleto","Cartão de crédito")</f>
        <v>Cartão de crédito</v>
      </c>
      <c r="M1371" s="28">
        <v>1800</v>
      </c>
      <c r="N1371" s="5">
        <v>4</v>
      </c>
      <c r="O1371" s="3" t="str">
        <f>IF(Dados[[#This Row],[Nº DE PARCELAS]]=1,"À vista","À Prazo")</f>
        <v>À Prazo</v>
      </c>
      <c r="P1371" s="33">
        <v>43922</v>
      </c>
      <c r="Q1371" s="3" t="s">
        <v>7834</v>
      </c>
    </row>
    <row r="1372" spans="1:17" ht="15" customHeight="1" x14ac:dyDescent="0.25">
      <c r="A1372" s="8" t="s">
        <v>3841</v>
      </c>
      <c r="B1372" s="3" t="s">
        <v>373</v>
      </c>
      <c r="C1372" s="3" t="s">
        <v>4392</v>
      </c>
      <c r="D1372" s="3" t="str">
        <f t="shared" si="42"/>
        <v>Snigdhita Vasconcelos McLaughlin</v>
      </c>
      <c r="E1372" s="3">
        <f t="shared" ca="1" si="43"/>
        <v>0.71372176663146325</v>
      </c>
      <c r="F1372" s="31" t="s">
        <v>7775</v>
      </c>
      <c r="G1372" s="3" t="str">
        <f>Dados[[#This Row],[NOME]]&amp;Dados[[#This Row],[PROVEDOR]]</f>
        <v>Snigdhita@gmail.com</v>
      </c>
      <c r="H1372" s="14">
        <v>68</v>
      </c>
      <c r="I1372" s="3" t="str">
        <f>VLOOKUP(Dados[[#This Row],[PREFIXO]],DDD!A:C,2,0)</f>
        <v>Acre</v>
      </c>
      <c r="J1372" s="3" t="str">
        <f>VLOOKUP(Dados[[#This Row],[PREFIXO]],DDD!A:C,3,0)</f>
        <v>Norte</v>
      </c>
      <c r="K1372" s="3" t="str">
        <f>IF(Dados[[#This Row],[PREÇO ]]=2000,"Produto A",IF(Dados[[#This Row],[PREÇO ]]=1800,"Produto B","Produto C"))</f>
        <v>Produto B</v>
      </c>
      <c r="L1372" s="3" t="str">
        <f>IF(Dados[[#This Row],[Nº DE PARCELAS]]=1,"Boleto","Cartão de crédito")</f>
        <v>Cartão de crédito</v>
      </c>
      <c r="M1372" s="28">
        <v>1800</v>
      </c>
      <c r="N1372" s="5">
        <v>3</v>
      </c>
      <c r="O1372" s="3" t="str">
        <f>IF(Dados[[#This Row],[Nº DE PARCELAS]]=1,"À vista","À Prazo")</f>
        <v>À Prazo</v>
      </c>
      <c r="P1372" s="33">
        <v>43922</v>
      </c>
      <c r="Q1372" s="3" t="s">
        <v>7832</v>
      </c>
    </row>
    <row r="1373" spans="1:17" ht="15" customHeight="1" x14ac:dyDescent="0.25">
      <c r="A1373" s="8" t="s">
        <v>575</v>
      </c>
      <c r="B1373" s="3" t="s">
        <v>187</v>
      </c>
      <c r="C1373" s="3" t="s">
        <v>4394</v>
      </c>
      <c r="D1373" s="3" t="str">
        <f t="shared" si="42"/>
        <v>Aliénor Lacerda O’Connell</v>
      </c>
      <c r="E1373" s="3">
        <f t="shared" ca="1" si="43"/>
        <v>0.81753592060236857</v>
      </c>
      <c r="F1373" s="31" t="s">
        <v>7777</v>
      </c>
      <c r="G1373" s="3" t="str">
        <f>Dados[[#This Row],[NOME]]&amp;Dados[[#This Row],[PROVEDOR]]</f>
        <v>Aliénor@ig.com</v>
      </c>
      <c r="H1373" s="14">
        <v>87</v>
      </c>
      <c r="I1373" s="3" t="str">
        <f>VLOOKUP(Dados[[#This Row],[PREFIXO]],DDD!A:C,2,0)</f>
        <v>Pernambuco</v>
      </c>
      <c r="J1373" s="3" t="str">
        <f>VLOOKUP(Dados[[#This Row],[PREFIXO]],DDD!A:C,3,0)</f>
        <v>Nordeste</v>
      </c>
      <c r="K1373" s="3" t="str">
        <f>IF(Dados[[#This Row],[PREÇO ]]=2000,"Produto A",IF(Dados[[#This Row],[PREÇO ]]=1800,"Produto B","Produto C"))</f>
        <v>Produto C</v>
      </c>
      <c r="L1373" s="3" t="str">
        <f>IF(Dados[[#This Row],[Nº DE PARCELAS]]=1,"Boleto","Cartão de crédito")</f>
        <v>Cartão de crédito</v>
      </c>
      <c r="M1373" s="28">
        <v>1500</v>
      </c>
      <c r="N1373" s="5">
        <v>10</v>
      </c>
      <c r="O1373" s="3" t="str">
        <f>IF(Dados[[#This Row],[Nº DE PARCELAS]]=1,"À vista","À Prazo")</f>
        <v>À Prazo</v>
      </c>
      <c r="P1373" s="33">
        <v>43923</v>
      </c>
      <c r="Q1373" s="3" t="s">
        <v>7834</v>
      </c>
    </row>
    <row r="1374" spans="1:17" ht="15" customHeight="1" x14ac:dyDescent="0.25">
      <c r="A1374" s="8" t="s">
        <v>3717</v>
      </c>
      <c r="B1374" s="3" t="s">
        <v>249</v>
      </c>
      <c r="C1374" s="3" t="s">
        <v>4385</v>
      </c>
      <c r="D1374" s="3" t="str">
        <f t="shared" si="42"/>
        <v>Saphira Navarro Hahn</v>
      </c>
      <c r="E1374" s="3">
        <f t="shared" ca="1" si="43"/>
        <v>7.224708397496804E-2</v>
      </c>
      <c r="F1374" s="31" t="s">
        <v>7775</v>
      </c>
      <c r="G1374" s="3" t="str">
        <f>Dados[[#This Row],[NOME]]&amp;Dados[[#This Row],[PROVEDOR]]</f>
        <v>Saphira@gmail.com</v>
      </c>
      <c r="H1374" s="14">
        <v>49</v>
      </c>
      <c r="I1374" s="3" t="str">
        <f>VLOOKUP(Dados[[#This Row],[PREFIXO]],DDD!A:C,2,0)</f>
        <v>Santa Catarina</v>
      </c>
      <c r="J1374" s="3" t="str">
        <f>VLOOKUP(Dados[[#This Row],[PREFIXO]],DDD!A:C,3,0)</f>
        <v>Sul</v>
      </c>
      <c r="K1374" s="3" t="str">
        <f>IF(Dados[[#This Row],[PREÇO ]]=2000,"Produto A",IF(Dados[[#This Row],[PREÇO ]]=1800,"Produto B","Produto C"))</f>
        <v>Produto B</v>
      </c>
      <c r="L1374" s="3" t="str">
        <f>IF(Dados[[#This Row],[Nº DE PARCELAS]]=1,"Boleto","Cartão de crédito")</f>
        <v>Cartão de crédito</v>
      </c>
      <c r="M1374" s="28">
        <v>1800</v>
      </c>
      <c r="N1374" s="5">
        <v>6</v>
      </c>
      <c r="O1374" s="3" t="str">
        <f>IF(Dados[[#This Row],[Nº DE PARCELAS]]=1,"À vista","À Prazo")</f>
        <v>À Prazo</v>
      </c>
      <c r="P1374" s="33">
        <v>43923</v>
      </c>
      <c r="Q1374" s="3" t="s">
        <v>7834</v>
      </c>
    </row>
    <row r="1375" spans="1:17" ht="15" customHeight="1" x14ac:dyDescent="0.25">
      <c r="A1375" s="8" t="s">
        <v>3527</v>
      </c>
      <c r="B1375" s="3" t="s">
        <v>59</v>
      </c>
      <c r="C1375" s="3" t="s">
        <v>4390</v>
      </c>
      <c r="D1375" s="3" t="str">
        <f t="shared" si="42"/>
        <v>Ravneet Bocaiuva McBride</v>
      </c>
      <c r="E1375" s="3">
        <f t="shared" ca="1" si="43"/>
        <v>0.58436459855918221</v>
      </c>
      <c r="F1375" s="13" t="s">
        <v>7774</v>
      </c>
      <c r="G1375" s="3" t="str">
        <f>Dados[[#This Row],[NOME]]&amp;Dados[[#This Row],[PROVEDOR]]</f>
        <v>Ravneet@hotmail.com</v>
      </c>
      <c r="H1375" s="14">
        <v>69</v>
      </c>
      <c r="I1375" s="3" t="str">
        <f>VLOOKUP(Dados[[#This Row],[PREFIXO]],DDD!A:C,2,0)</f>
        <v>Rondônia</v>
      </c>
      <c r="J1375" s="3" t="str">
        <f>VLOOKUP(Dados[[#This Row],[PREFIXO]],DDD!A:C,3,0)</f>
        <v>Norte</v>
      </c>
      <c r="K1375" s="3" t="str">
        <f>IF(Dados[[#This Row],[PREÇO ]]=2000,"Produto A",IF(Dados[[#This Row],[PREÇO ]]=1800,"Produto B","Produto C"))</f>
        <v>Produto A</v>
      </c>
      <c r="L1375" s="3" t="str">
        <f>IF(Dados[[#This Row],[Nº DE PARCELAS]]=1,"Boleto","Cartão de crédito")</f>
        <v>Cartão de crédito</v>
      </c>
      <c r="M1375" s="28">
        <v>2000</v>
      </c>
      <c r="N1375" s="5">
        <v>2</v>
      </c>
      <c r="O1375" s="3" t="str">
        <f>IF(Dados[[#This Row],[Nº DE PARCELAS]]=1,"À vista","À Prazo")</f>
        <v>À Prazo</v>
      </c>
      <c r="P1375" s="33">
        <v>43923</v>
      </c>
      <c r="Q1375" s="3" t="s">
        <v>7831</v>
      </c>
    </row>
    <row r="1376" spans="1:17" ht="15" customHeight="1" x14ac:dyDescent="0.25">
      <c r="A1376" s="8" t="s">
        <v>1529</v>
      </c>
      <c r="B1376" s="3" t="s">
        <v>372</v>
      </c>
      <c r="C1376" s="3" t="s">
        <v>4377</v>
      </c>
      <c r="D1376" s="3" t="str">
        <f t="shared" si="42"/>
        <v>Emelie Varela Donovan</v>
      </c>
      <c r="E1376" s="3">
        <f t="shared" ca="1" si="43"/>
        <v>0.1709655280243213</v>
      </c>
      <c r="F1376" s="31" t="s">
        <v>7777</v>
      </c>
      <c r="G1376" s="3" t="str">
        <f>Dados[[#This Row],[NOME]]&amp;Dados[[#This Row],[PROVEDOR]]</f>
        <v>Emelie@ig.com</v>
      </c>
      <c r="H1376" s="14">
        <v>51</v>
      </c>
      <c r="I1376" s="3" t="str">
        <f>VLOOKUP(Dados[[#This Row],[PREFIXO]],DDD!A:C,2,0)</f>
        <v>Rio Grande do Sul</v>
      </c>
      <c r="J1376" s="3" t="str">
        <f>VLOOKUP(Dados[[#This Row],[PREFIXO]],DDD!A:C,3,0)</f>
        <v>Sul</v>
      </c>
      <c r="K1376" s="3" t="str">
        <f>IF(Dados[[#This Row],[PREÇO ]]=2000,"Produto A",IF(Dados[[#This Row],[PREÇO ]]=1800,"Produto B","Produto C"))</f>
        <v>Produto A</v>
      </c>
      <c r="L1376" s="3" t="str">
        <f>IF(Dados[[#This Row],[Nº DE PARCELAS]]=1,"Boleto","Cartão de crédito")</f>
        <v>Boleto</v>
      </c>
      <c r="M1376" s="28">
        <v>2000</v>
      </c>
      <c r="N1376" s="5">
        <v>1</v>
      </c>
      <c r="O1376" s="3" t="str">
        <f>IF(Dados[[#This Row],[Nº DE PARCELAS]]=1,"À vista","À Prazo")</f>
        <v>À vista</v>
      </c>
      <c r="P1376" s="33">
        <v>43924</v>
      </c>
      <c r="Q1376" s="3" t="s">
        <v>7834</v>
      </c>
    </row>
    <row r="1377" spans="1:17" ht="15" customHeight="1" x14ac:dyDescent="0.25">
      <c r="A1377" s="8" t="s">
        <v>2319</v>
      </c>
      <c r="B1377" s="3" t="s">
        <v>5</v>
      </c>
      <c r="C1377" s="3" t="s">
        <v>4387</v>
      </c>
      <c r="D1377" s="3" t="str">
        <f t="shared" si="42"/>
        <v>Kaya Adães Kerr</v>
      </c>
      <c r="E1377" s="3">
        <f t="shared" ca="1" si="43"/>
        <v>0.48401356504759641</v>
      </c>
      <c r="F1377" s="31" t="s">
        <v>7777</v>
      </c>
      <c r="G1377" s="3" t="str">
        <f>Dados[[#This Row],[NOME]]&amp;Dados[[#This Row],[PROVEDOR]]</f>
        <v>Kaya@ig.com</v>
      </c>
      <c r="H1377" s="14">
        <v>88</v>
      </c>
      <c r="I1377" s="3" t="str">
        <f>VLOOKUP(Dados[[#This Row],[PREFIXO]],DDD!A:C,2,0)</f>
        <v>Ceará</v>
      </c>
      <c r="J1377" s="3" t="str">
        <f>VLOOKUP(Dados[[#This Row],[PREFIXO]],DDD!A:C,3,0)</f>
        <v>Nordeste</v>
      </c>
      <c r="K1377" s="3" t="str">
        <f>IF(Dados[[#This Row],[PREÇO ]]=2000,"Produto A",IF(Dados[[#This Row],[PREÇO ]]=1800,"Produto B","Produto C"))</f>
        <v>Produto A</v>
      </c>
      <c r="L1377" s="3" t="str">
        <f>IF(Dados[[#This Row],[Nº DE PARCELAS]]=1,"Boleto","Cartão de crédito")</f>
        <v>Boleto</v>
      </c>
      <c r="M1377" s="28">
        <v>2000</v>
      </c>
      <c r="N1377" s="5">
        <v>1</v>
      </c>
      <c r="O1377" s="3" t="str">
        <f>IF(Dados[[#This Row],[Nº DE PARCELAS]]=1,"À vista","À Prazo")</f>
        <v>À vista</v>
      </c>
      <c r="P1377" s="33">
        <v>43924</v>
      </c>
      <c r="Q1377" s="3" t="s">
        <v>7834</v>
      </c>
    </row>
    <row r="1378" spans="1:17" ht="15" customHeight="1" x14ac:dyDescent="0.25">
      <c r="A1378" s="8" t="s">
        <v>3661</v>
      </c>
      <c r="B1378" s="3" t="s">
        <v>193</v>
      </c>
      <c r="C1378" s="3" t="s">
        <v>4369</v>
      </c>
      <c r="D1378" s="3" t="str">
        <f t="shared" si="42"/>
        <v>Safiya Levy Ballard</v>
      </c>
      <c r="E1378" s="3">
        <f t="shared" ca="1" si="43"/>
        <v>0.88037170567022471</v>
      </c>
      <c r="F1378" s="31" t="s">
        <v>7775</v>
      </c>
      <c r="G1378" s="3" t="str">
        <f>Dados[[#This Row],[NOME]]&amp;Dados[[#This Row],[PROVEDOR]]</f>
        <v>Safiya@gmail.com</v>
      </c>
      <c r="H1378" s="14">
        <v>71</v>
      </c>
      <c r="I1378" s="3" t="str">
        <f>VLOOKUP(Dados[[#This Row],[PREFIXO]],DDD!A:C,2,0)</f>
        <v>Bahia</v>
      </c>
      <c r="J1378" s="3" t="str">
        <f>VLOOKUP(Dados[[#This Row],[PREFIXO]],DDD!A:C,3,0)</f>
        <v>Nordeste</v>
      </c>
      <c r="K1378" s="3" t="str">
        <f>IF(Dados[[#This Row],[PREÇO ]]=2000,"Produto A",IF(Dados[[#This Row],[PREÇO ]]=1800,"Produto B","Produto C"))</f>
        <v>Produto A</v>
      </c>
      <c r="L1378" s="3" t="str">
        <f>IF(Dados[[#This Row],[Nº DE PARCELAS]]=1,"Boleto","Cartão de crédito")</f>
        <v>Boleto</v>
      </c>
      <c r="M1378" s="28">
        <v>2000</v>
      </c>
      <c r="N1378" s="5">
        <v>1</v>
      </c>
      <c r="O1378" s="3" t="str">
        <f>IF(Dados[[#This Row],[Nº DE PARCELAS]]=1,"À vista","À Prazo")</f>
        <v>À vista</v>
      </c>
      <c r="P1378" s="33">
        <v>43924</v>
      </c>
      <c r="Q1378" s="3" t="s">
        <v>7834</v>
      </c>
    </row>
    <row r="1379" spans="1:17" ht="15" customHeight="1" x14ac:dyDescent="0.25">
      <c r="A1379" s="8" t="s">
        <v>3265</v>
      </c>
      <c r="B1379" s="3" t="s">
        <v>183</v>
      </c>
      <c r="C1379" s="3" t="s">
        <v>4401</v>
      </c>
      <c r="D1379" s="3" t="str">
        <f t="shared" si="42"/>
        <v>Nicoly Jordão Salisbury</v>
      </c>
      <c r="E1379" s="3">
        <f t="shared" ca="1" si="43"/>
        <v>0.39734642693473365</v>
      </c>
      <c r="F1379" s="31" t="s">
        <v>7775</v>
      </c>
      <c r="G1379" s="3" t="str">
        <f>Dados[[#This Row],[NOME]]&amp;Dados[[#This Row],[PROVEDOR]]</f>
        <v>Nicoly@gmail.com</v>
      </c>
      <c r="H1379" s="14">
        <v>53</v>
      </c>
      <c r="I1379" s="3" t="str">
        <f>VLOOKUP(Dados[[#This Row],[PREFIXO]],DDD!A:C,2,0)</f>
        <v>Rio Grande do Sul</v>
      </c>
      <c r="J1379" s="3" t="str">
        <f>VLOOKUP(Dados[[#This Row],[PREFIXO]],DDD!A:C,3,0)</f>
        <v>Sul</v>
      </c>
      <c r="K1379" s="3" t="str">
        <f>IF(Dados[[#This Row],[PREÇO ]]=2000,"Produto A",IF(Dados[[#This Row],[PREÇO ]]=1800,"Produto B","Produto C"))</f>
        <v>Produto C</v>
      </c>
      <c r="L1379" s="3" t="str">
        <f>IF(Dados[[#This Row],[Nº DE PARCELAS]]=1,"Boleto","Cartão de crédito")</f>
        <v>Cartão de crédito</v>
      </c>
      <c r="M1379" s="28">
        <v>1500</v>
      </c>
      <c r="N1379" s="5">
        <v>9</v>
      </c>
      <c r="O1379" s="3" t="str">
        <f>IF(Dados[[#This Row],[Nº DE PARCELAS]]=1,"À vista","À Prazo")</f>
        <v>À Prazo</v>
      </c>
      <c r="P1379" s="33">
        <v>43925</v>
      </c>
      <c r="Q1379" s="3" t="s">
        <v>7832</v>
      </c>
    </row>
    <row r="1380" spans="1:17" ht="15" customHeight="1" x14ac:dyDescent="0.25">
      <c r="A1380" s="8" t="s">
        <v>2935</v>
      </c>
      <c r="B1380" s="3" t="s">
        <v>238</v>
      </c>
      <c r="C1380" s="3" t="s">
        <v>4383</v>
      </c>
      <c r="D1380" s="3" t="str">
        <f t="shared" si="42"/>
        <v>Marita Morato Fitzgerald</v>
      </c>
      <c r="E1380" s="3">
        <f t="shared" ca="1" si="43"/>
        <v>0.16164061072258773</v>
      </c>
      <c r="F1380" s="31" t="s">
        <v>7776</v>
      </c>
      <c r="G1380" s="3" t="str">
        <f>Dados[[#This Row],[NOME]]&amp;Dados[[#This Row],[PROVEDOR]]</f>
        <v>Marita@yahoo.com</v>
      </c>
      <c r="H1380" s="14">
        <v>73</v>
      </c>
      <c r="I1380" s="3" t="str">
        <f>VLOOKUP(Dados[[#This Row],[PREFIXO]],DDD!A:C,2,0)</f>
        <v>Bahia</v>
      </c>
      <c r="J1380" s="3" t="str">
        <f>VLOOKUP(Dados[[#This Row],[PREFIXO]],DDD!A:C,3,0)</f>
        <v>Nordeste</v>
      </c>
      <c r="K1380" s="3" t="str">
        <f>IF(Dados[[#This Row],[PREÇO ]]=2000,"Produto A",IF(Dados[[#This Row],[PREÇO ]]=1800,"Produto B","Produto C"))</f>
        <v>Produto C</v>
      </c>
      <c r="L1380" s="3" t="str">
        <f>IF(Dados[[#This Row],[Nº DE PARCELAS]]=1,"Boleto","Cartão de crédito")</f>
        <v>Cartão de crédito</v>
      </c>
      <c r="M1380" s="28">
        <v>1500</v>
      </c>
      <c r="N1380" s="5">
        <v>8</v>
      </c>
      <c r="O1380" s="3" t="str">
        <f>IF(Dados[[#This Row],[Nº DE PARCELAS]]=1,"À vista","À Prazo")</f>
        <v>À Prazo</v>
      </c>
      <c r="P1380" s="33">
        <v>43925</v>
      </c>
      <c r="Q1380" s="3" t="s">
        <v>7832</v>
      </c>
    </row>
    <row r="1381" spans="1:17" ht="15" customHeight="1" x14ac:dyDescent="0.25">
      <c r="A1381" s="8" t="s">
        <v>2224</v>
      </c>
      <c r="B1381" s="3" t="s">
        <v>296</v>
      </c>
      <c r="C1381" s="3" t="s">
        <v>4371</v>
      </c>
      <c r="D1381" s="3" t="str">
        <f t="shared" si="42"/>
        <v>Julieth Pires Atkinson</v>
      </c>
      <c r="E1381" s="3">
        <f t="shared" ca="1" si="43"/>
        <v>0.22375815232847052</v>
      </c>
      <c r="F1381" s="31" t="s">
        <v>7776</v>
      </c>
      <c r="G1381" s="3" t="str">
        <f>Dados[[#This Row],[NOME]]&amp;Dados[[#This Row],[PROVEDOR]]</f>
        <v>Julieth@yahoo.com</v>
      </c>
      <c r="H1381" s="14">
        <v>89</v>
      </c>
      <c r="I1381" s="3" t="str">
        <f>VLOOKUP(Dados[[#This Row],[PREFIXO]],DDD!A:C,2,0)</f>
        <v>Piauí</v>
      </c>
      <c r="J1381" s="3" t="str">
        <f>VLOOKUP(Dados[[#This Row],[PREFIXO]],DDD!A:C,3,0)</f>
        <v>Nordeste</v>
      </c>
      <c r="K1381" s="3" t="str">
        <f>IF(Dados[[#This Row],[PREÇO ]]=2000,"Produto A",IF(Dados[[#This Row],[PREÇO ]]=1800,"Produto B","Produto C"))</f>
        <v>Produto B</v>
      </c>
      <c r="L1381" s="3" t="str">
        <f>IF(Dados[[#This Row],[Nº DE PARCELAS]]=1,"Boleto","Cartão de crédito")</f>
        <v>Cartão de crédito</v>
      </c>
      <c r="M1381" s="28">
        <v>1800</v>
      </c>
      <c r="N1381" s="5">
        <v>7</v>
      </c>
      <c r="O1381" s="3" t="str">
        <f>IF(Dados[[#This Row],[Nº DE PARCELAS]]=1,"À vista","À Prazo")</f>
        <v>À Prazo</v>
      </c>
      <c r="P1381" s="33">
        <v>43925</v>
      </c>
      <c r="Q1381" s="3" t="s">
        <v>7834</v>
      </c>
    </row>
    <row r="1382" spans="1:17" ht="15" customHeight="1" x14ac:dyDescent="0.25">
      <c r="A1382" s="8" t="s">
        <v>2145</v>
      </c>
      <c r="B1382" s="3" t="s">
        <v>217</v>
      </c>
      <c r="C1382" s="3" t="s">
        <v>4370</v>
      </c>
      <c r="D1382" s="3" t="str">
        <f t="shared" si="42"/>
        <v>Jessyca Martins Barker</v>
      </c>
      <c r="E1382" s="3">
        <f t="shared" ca="1" si="43"/>
        <v>0.71346593176515194</v>
      </c>
      <c r="F1382" s="31" t="s">
        <v>7777</v>
      </c>
      <c r="G1382" s="3" t="str">
        <f>Dados[[#This Row],[NOME]]&amp;Dados[[#This Row],[PROVEDOR]]</f>
        <v>Jessyca@ig.com</v>
      </c>
      <c r="H1382" s="14">
        <v>91</v>
      </c>
      <c r="I1382" s="3" t="str">
        <f>VLOOKUP(Dados[[#This Row],[PREFIXO]],DDD!A:C,2,0)</f>
        <v>Pará</v>
      </c>
      <c r="J1382" s="3" t="str">
        <f>VLOOKUP(Dados[[#This Row],[PREFIXO]],DDD!A:C,3,0)</f>
        <v>Norte</v>
      </c>
      <c r="K1382" s="3" t="str">
        <f>IF(Dados[[#This Row],[PREÇO ]]=2000,"Produto A",IF(Dados[[#This Row],[PREÇO ]]=1800,"Produto B","Produto C"))</f>
        <v>Produto A</v>
      </c>
      <c r="L1382" s="3" t="str">
        <f>IF(Dados[[#This Row],[Nº DE PARCELAS]]=1,"Boleto","Cartão de crédito")</f>
        <v>Boleto</v>
      </c>
      <c r="M1382" s="28">
        <v>2000</v>
      </c>
      <c r="N1382" s="5">
        <v>1</v>
      </c>
      <c r="O1382" s="3" t="str">
        <f>IF(Dados[[#This Row],[Nº DE PARCELAS]]=1,"À vista","À Prazo")</f>
        <v>À vista</v>
      </c>
      <c r="P1382" s="33">
        <v>43926</v>
      </c>
      <c r="Q1382" s="3" t="s">
        <v>7831</v>
      </c>
    </row>
    <row r="1383" spans="1:17" ht="15" customHeight="1" x14ac:dyDescent="0.25">
      <c r="A1383" s="8" t="s">
        <v>3709</v>
      </c>
      <c r="B1383" s="3" t="s">
        <v>241</v>
      </c>
      <c r="C1383" s="3" t="s">
        <v>4378</v>
      </c>
      <c r="D1383" s="3" t="str">
        <f t="shared" si="42"/>
        <v>Sania Moretti Dempsey</v>
      </c>
      <c r="E1383" s="3">
        <f t="shared" ca="1" si="43"/>
        <v>0.68075353784705261</v>
      </c>
      <c r="F1383" s="31" t="s">
        <v>7775</v>
      </c>
      <c r="G1383" s="3" t="str">
        <f>Dados[[#This Row],[NOME]]&amp;Dados[[#This Row],[PROVEDOR]]</f>
        <v>Sania@gmail.com</v>
      </c>
      <c r="H1383" s="14">
        <v>54</v>
      </c>
      <c r="I1383" s="3" t="str">
        <f>VLOOKUP(Dados[[#This Row],[PREFIXO]],DDD!A:C,2,0)</f>
        <v>Rio Grande do Sul</v>
      </c>
      <c r="J1383" s="3" t="str">
        <f>VLOOKUP(Dados[[#This Row],[PREFIXO]],DDD!A:C,3,0)</f>
        <v>Sul</v>
      </c>
      <c r="K1383" s="3" t="str">
        <f>IF(Dados[[#This Row],[PREÇO ]]=2000,"Produto A",IF(Dados[[#This Row],[PREÇO ]]=1800,"Produto B","Produto C"))</f>
        <v>Produto A</v>
      </c>
      <c r="L1383" s="3" t="str">
        <f>IF(Dados[[#This Row],[Nº DE PARCELAS]]=1,"Boleto","Cartão de crédito")</f>
        <v>Cartão de crédito</v>
      </c>
      <c r="M1383" s="28">
        <v>2000</v>
      </c>
      <c r="N1383" s="5">
        <v>2</v>
      </c>
      <c r="O1383" s="3" t="str">
        <f>IF(Dados[[#This Row],[Nº DE PARCELAS]]=1,"À vista","À Prazo")</f>
        <v>À Prazo</v>
      </c>
      <c r="P1383" s="33">
        <v>43926</v>
      </c>
      <c r="Q1383" s="3" t="s">
        <v>7833</v>
      </c>
    </row>
    <row r="1384" spans="1:17" ht="15" customHeight="1" x14ac:dyDescent="0.25">
      <c r="A1384" s="8" t="s">
        <v>1952</v>
      </c>
      <c r="B1384" s="3" t="s">
        <v>24</v>
      </c>
      <c r="C1384" s="3" t="s">
        <v>4372</v>
      </c>
      <c r="D1384" s="3" t="str">
        <f t="shared" si="42"/>
        <v>Inaia Andrade Barr</v>
      </c>
      <c r="E1384" s="3">
        <f t="shared" ca="1" si="43"/>
        <v>0.11567982477953953</v>
      </c>
      <c r="F1384" s="13" t="s">
        <v>7774</v>
      </c>
      <c r="G1384" s="3" t="str">
        <f>Dados[[#This Row],[NOME]]&amp;Dados[[#This Row],[PROVEDOR]]</f>
        <v>Inaia@hotmail.com</v>
      </c>
      <c r="H1384" s="14">
        <v>74</v>
      </c>
      <c r="I1384" s="3" t="str">
        <f>VLOOKUP(Dados[[#This Row],[PREFIXO]],DDD!A:C,2,0)</f>
        <v>Bahia</v>
      </c>
      <c r="J1384" s="3" t="str">
        <f>VLOOKUP(Dados[[#This Row],[PREFIXO]],DDD!A:C,3,0)</f>
        <v>Nordeste</v>
      </c>
      <c r="K1384" s="3" t="str">
        <f>IF(Dados[[#This Row],[PREÇO ]]=2000,"Produto A",IF(Dados[[#This Row],[PREÇO ]]=1800,"Produto B","Produto C"))</f>
        <v>Produto B</v>
      </c>
      <c r="L1384" s="3" t="str">
        <f>IF(Dados[[#This Row],[Nº DE PARCELAS]]=1,"Boleto","Cartão de crédito")</f>
        <v>Cartão de crédito</v>
      </c>
      <c r="M1384" s="28">
        <v>1800</v>
      </c>
      <c r="N1384" s="5">
        <v>5</v>
      </c>
      <c r="O1384" s="3" t="str">
        <f>IF(Dados[[#This Row],[Nº DE PARCELAS]]=1,"À vista","À Prazo")</f>
        <v>À Prazo</v>
      </c>
      <c r="P1384" s="33">
        <v>43926</v>
      </c>
      <c r="Q1384" s="3" t="s">
        <v>7831</v>
      </c>
    </row>
    <row r="1385" spans="1:17" ht="15" customHeight="1" x14ac:dyDescent="0.25">
      <c r="A1385" s="8" t="s">
        <v>2218</v>
      </c>
      <c r="B1385" s="3" t="s">
        <v>290</v>
      </c>
      <c r="C1385" s="3" t="s">
        <v>4395</v>
      </c>
      <c r="D1385" s="3" t="str">
        <f t="shared" si="42"/>
        <v>Juliana Pessoa Stack</v>
      </c>
      <c r="E1385" s="3">
        <f t="shared" ca="1" si="43"/>
        <v>0.2858458118284658</v>
      </c>
      <c r="F1385" s="31" t="s">
        <v>7775</v>
      </c>
      <c r="G1385" s="3" t="str">
        <f>Dados[[#This Row],[NOME]]&amp;Dados[[#This Row],[PROVEDOR]]</f>
        <v>Juliana@gmail.com</v>
      </c>
      <c r="H1385" s="14">
        <v>75</v>
      </c>
      <c r="I1385" s="3" t="str">
        <f>VLOOKUP(Dados[[#This Row],[PREFIXO]],DDD!A:C,2,0)</f>
        <v>Bahia</v>
      </c>
      <c r="J1385" s="3" t="str">
        <f>VLOOKUP(Dados[[#This Row],[PREFIXO]],DDD!A:C,3,0)</f>
        <v>Nordeste</v>
      </c>
      <c r="K1385" s="3" t="str">
        <f>IF(Dados[[#This Row],[PREÇO ]]=2000,"Produto A",IF(Dados[[#This Row],[PREÇO ]]=1800,"Produto B","Produto C"))</f>
        <v>Produto B</v>
      </c>
      <c r="L1385" s="3" t="str">
        <f>IF(Dados[[#This Row],[Nº DE PARCELAS]]=1,"Boleto","Cartão de crédito")</f>
        <v>Cartão de crédito</v>
      </c>
      <c r="M1385" s="28">
        <v>1800</v>
      </c>
      <c r="N1385" s="5">
        <v>7</v>
      </c>
      <c r="O1385" s="3" t="str">
        <f>IF(Dados[[#This Row],[Nº DE PARCELAS]]=1,"À vista","À Prazo")</f>
        <v>À Prazo</v>
      </c>
      <c r="P1385" s="33">
        <v>43927</v>
      </c>
      <c r="Q1385" s="3" t="s">
        <v>7834</v>
      </c>
    </row>
    <row r="1386" spans="1:17" ht="15" customHeight="1" x14ac:dyDescent="0.25">
      <c r="A1386" s="8" t="s">
        <v>1398</v>
      </c>
      <c r="B1386" s="3" t="s">
        <v>241</v>
      </c>
      <c r="C1386" s="3" t="s">
        <v>4401</v>
      </c>
      <c r="D1386" s="3" t="str">
        <f t="shared" si="42"/>
        <v>Edith Moretti Salisbury</v>
      </c>
      <c r="E1386" s="3">
        <f t="shared" ca="1" si="43"/>
        <v>0.685691118468992</v>
      </c>
      <c r="F1386" s="31" t="s">
        <v>7775</v>
      </c>
      <c r="G1386" s="3" t="str">
        <f>Dados[[#This Row],[NOME]]&amp;Dados[[#This Row],[PROVEDOR]]</f>
        <v>Edith@gmail.com</v>
      </c>
      <c r="H1386" s="14">
        <v>55</v>
      </c>
      <c r="I1386" s="3" t="str">
        <f>VLOOKUP(Dados[[#This Row],[PREFIXO]],DDD!A:C,2,0)</f>
        <v>Rio Grande do Sul</v>
      </c>
      <c r="J1386" s="3" t="str">
        <f>VLOOKUP(Dados[[#This Row],[PREFIXO]],DDD!A:C,3,0)</f>
        <v>Sul</v>
      </c>
      <c r="K1386" s="3" t="str">
        <f>IF(Dados[[#This Row],[PREÇO ]]=2000,"Produto A",IF(Dados[[#This Row],[PREÇO ]]=1800,"Produto B","Produto C"))</f>
        <v>Produto B</v>
      </c>
      <c r="L1386" s="3" t="str">
        <f>IF(Dados[[#This Row],[Nº DE PARCELAS]]=1,"Boleto","Cartão de crédito")</f>
        <v>Cartão de crédito</v>
      </c>
      <c r="M1386" s="28">
        <v>1800</v>
      </c>
      <c r="N1386" s="5">
        <v>5</v>
      </c>
      <c r="O1386" s="3" t="str">
        <f>IF(Dados[[#This Row],[Nº DE PARCELAS]]=1,"À vista","À Prazo")</f>
        <v>À Prazo</v>
      </c>
      <c r="P1386" s="33">
        <v>43927</v>
      </c>
      <c r="Q1386" s="3" t="s">
        <v>7832</v>
      </c>
    </row>
    <row r="1387" spans="1:17" ht="15" customHeight="1" x14ac:dyDescent="0.25">
      <c r="A1387" s="8" t="s">
        <v>1916</v>
      </c>
      <c r="B1387" s="3" t="s">
        <v>374</v>
      </c>
      <c r="C1387" s="3" t="s">
        <v>4375</v>
      </c>
      <c r="D1387" s="3" t="str">
        <f t="shared" si="42"/>
        <v>Iasmin Vasques Costello</v>
      </c>
      <c r="E1387" s="3">
        <f t="shared" ca="1" si="43"/>
        <v>5.5463496735958406E-2</v>
      </c>
      <c r="F1387" s="13" t="s">
        <v>7774</v>
      </c>
      <c r="G1387" s="3" t="str">
        <f>Dados[[#This Row],[NOME]]&amp;Dados[[#This Row],[PROVEDOR]]</f>
        <v>Iasmin@hotmail.com</v>
      </c>
      <c r="H1387" s="14">
        <v>92</v>
      </c>
      <c r="I1387" s="3" t="str">
        <f>VLOOKUP(Dados[[#This Row],[PREFIXO]],DDD!A:C,2,0)</f>
        <v>Amazonas</v>
      </c>
      <c r="J1387" s="3" t="str">
        <f>VLOOKUP(Dados[[#This Row],[PREFIXO]],DDD!A:C,3,0)</f>
        <v>Norte</v>
      </c>
      <c r="K1387" s="3" t="str">
        <f>IF(Dados[[#This Row],[PREÇO ]]=2000,"Produto A",IF(Dados[[#This Row],[PREÇO ]]=1800,"Produto B","Produto C"))</f>
        <v>Produto C</v>
      </c>
      <c r="L1387" s="3" t="str">
        <f>IF(Dados[[#This Row],[Nº DE PARCELAS]]=1,"Boleto","Cartão de crédito")</f>
        <v>Cartão de crédito</v>
      </c>
      <c r="M1387" s="28">
        <v>1500</v>
      </c>
      <c r="N1387" s="5">
        <v>10</v>
      </c>
      <c r="O1387" s="3" t="str">
        <f>IF(Dados[[#This Row],[Nº DE PARCELAS]]=1,"À vista","À Prazo")</f>
        <v>À Prazo</v>
      </c>
      <c r="P1387" s="33">
        <v>43927</v>
      </c>
      <c r="Q1387" s="3" t="s">
        <v>7834</v>
      </c>
    </row>
    <row r="1388" spans="1:17" ht="15" customHeight="1" x14ac:dyDescent="0.25">
      <c r="A1388" s="8" t="s">
        <v>1801</v>
      </c>
      <c r="B1388" s="3" t="s">
        <v>259</v>
      </c>
      <c r="C1388" s="3" t="s">
        <v>4377</v>
      </c>
      <c r="D1388" s="3" t="str">
        <f t="shared" si="42"/>
        <v>Hania Olioti Donovan</v>
      </c>
      <c r="E1388" s="3">
        <f t="shared" ca="1" si="43"/>
        <v>0.83825567409665536</v>
      </c>
      <c r="F1388" s="13" t="s">
        <v>7774</v>
      </c>
      <c r="G1388" s="3" t="str">
        <f>Dados[[#This Row],[NOME]]&amp;Dados[[#This Row],[PROVEDOR]]</f>
        <v>Hania@hotmail.com</v>
      </c>
      <c r="H1388" s="14">
        <v>77</v>
      </c>
      <c r="I1388" s="3" t="str">
        <f>VLOOKUP(Dados[[#This Row],[PREFIXO]],DDD!A:C,2,0)</f>
        <v>Bahia</v>
      </c>
      <c r="J1388" s="3" t="str">
        <f>VLOOKUP(Dados[[#This Row],[PREFIXO]],DDD!A:C,3,0)</f>
        <v>Nordeste</v>
      </c>
      <c r="K1388" s="3" t="str">
        <f>IF(Dados[[#This Row],[PREÇO ]]=2000,"Produto A",IF(Dados[[#This Row],[PREÇO ]]=1800,"Produto B","Produto C"))</f>
        <v>Produto C</v>
      </c>
      <c r="L1388" s="3" t="str">
        <f>IF(Dados[[#This Row],[Nº DE PARCELAS]]=1,"Boleto","Cartão de crédito")</f>
        <v>Cartão de crédito</v>
      </c>
      <c r="M1388" s="28">
        <v>1500</v>
      </c>
      <c r="N1388" s="5">
        <v>9</v>
      </c>
      <c r="O1388" s="3" t="str">
        <f>IF(Dados[[#This Row],[Nº DE PARCELAS]]=1,"À vista","À Prazo")</f>
        <v>À Prazo</v>
      </c>
      <c r="P1388" s="33">
        <v>43928</v>
      </c>
      <c r="Q1388" s="3" t="s">
        <v>7833</v>
      </c>
    </row>
    <row r="1389" spans="1:17" ht="15" customHeight="1" x14ac:dyDescent="0.25">
      <c r="A1389" s="8" t="s">
        <v>3133</v>
      </c>
      <c r="B1389" s="3" t="s">
        <v>51</v>
      </c>
      <c r="C1389" s="3" t="s">
        <v>4386</v>
      </c>
      <c r="D1389" s="3" t="str">
        <f t="shared" si="42"/>
        <v>Naïa Bastos Higgins</v>
      </c>
      <c r="E1389" s="3">
        <f t="shared" ca="1" si="43"/>
        <v>0.3898828266922274</v>
      </c>
      <c r="F1389" s="31" t="s">
        <v>7775</v>
      </c>
      <c r="G1389" s="3" t="str">
        <f>Dados[[#This Row],[NOME]]&amp;Dados[[#This Row],[PROVEDOR]]</f>
        <v>Naïa@gmail.com</v>
      </c>
      <c r="H1389" s="14">
        <v>93</v>
      </c>
      <c r="I1389" s="3" t="str">
        <f>VLOOKUP(Dados[[#This Row],[PREFIXO]],DDD!A:C,2,0)</f>
        <v>Pará</v>
      </c>
      <c r="J1389" s="3" t="str">
        <f>VLOOKUP(Dados[[#This Row],[PREFIXO]],DDD!A:C,3,0)</f>
        <v>Norte</v>
      </c>
      <c r="K1389" s="3" t="str">
        <f>IF(Dados[[#This Row],[PREÇO ]]=2000,"Produto A",IF(Dados[[#This Row],[PREÇO ]]=1800,"Produto B","Produto C"))</f>
        <v>Produto A</v>
      </c>
      <c r="L1389" s="3" t="str">
        <f>IF(Dados[[#This Row],[Nº DE PARCELAS]]=1,"Boleto","Cartão de crédito")</f>
        <v>Boleto</v>
      </c>
      <c r="M1389" s="28">
        <v>2000</v>
      </c>
      <c r="N1389" s="5">
        <v>1</v>
      </c>
      <c r="O1389" s="3" t="str">
        <f>IF(Dados[[#This Row],[Nº DE PARCELAS]]=1,"À vista","À Prazo")</f>
        <v>À vista</v>
      </c>
      <c r="P1389" s="33">
        <v>43928</v>
      </c>
      <c r="Q1389" s="3" t="s">
        <v>7834</v>
      </c>
    </row>
    <row r="1390" spans="1:17" ht="15" customHeight="1" x14ac:dyDescent="0.25">
      <c r="A1390" s="8" t="s">
        <v>1503</v>
      </c>
      <c r="B1390" s="3" t="s">
        <v>346</v>
      </c>
      <c r="C1390" s="3" t="s">
        <v>4389</v>
      </c>
      <c r="D1390" s="3" t="str">
        <f t="shared" si="42"/>
        <v>Eloïse Silva McCracken</v>
      </c>
      <c r="E1390" s="3">
        <f t="shared" ca="1" si="43"/>
        <v>0.11412506502316544</v>
      </c>
      <c r="F1390" s="31" t="s">
        <v>7776</v>
      </c>
      <c r="G1390" s="3" t="str">
        <f>Dados[[#This Row],[NOME]]&amp;Dados[[#This Row],[PROVEDOR]]</f>
        <v>Eloïse@yahoo.com</v>
      </c>
      <c r="H1390" s="14">
        <v>61</v>
      </c>
      <c r="I1390" s="3" t="str">
        <f>VLOOKUP(Dados[[#This Row],[PREFIXO]],DDD!A:C,2,0)</f>
        <v>Distrito Federal</v>
      </c>
      <c r="J1390" s="3" t="str">
        <f>VLOOKUP(Dados[[#This Row],[PREFIXO]],DDD!A:C,3,0)</f>
        <v>Centro-Oeste</v>
      </c>
      <c r="K1390" s="3" t="str">
        <f>IF(Dados[[#This Row],[PREÇO ]]=2000,"Produto A",IF(Dados[[#This Row],[PREÇO ]]=1800,"Produto B","Produto C"))</f>
        <v>Produto B</v>
      </c>
      <c r="L1390" s="3" t="str">
        <f>IF(Dados[[#This Row],[Nº DE PARCELAS]]=1,"Boleto","Cartão de crédito")</f>
        <v>Cartão de crédito</v>
      </c>
      <c r="M1390" s="28">
        <v>1800</v>
      </c>
      <c r="N1390" s="5">
        <v>6</v>
      </c>
      <c r="O1390" s="3" t="str">
        <f>IF(Dados[[#This Row],[Nº DE PARCELAS]]=1,"À vista","À Prazo")</f>
        <v>À Prazo</v>
      </c>
      <c r="P1390" s="33">
        <v>43928</v>
      </c>
      <c r="Q1390" s="3" t="s">
        <v>7834</v>
      </c>
    </row>
    <row r="1391" spans="1:17" ht="15" customHeight="1" x14ac:dyDescent="0.25">
      <c r="A1391" s="8" t="s">
        <v>546</v>
      </c>
      <c r="B1391" s="3" t="s">
        <v>158</v>
      </c>
      <c r="C1391" s="3" t="s">
        <v>4403</v>
      </c>
      <c r="D1391" s="3" t="str">
        <f t="shared" si="42"/>
        <v>Alena Gato Walsh</v>
      </c>
      <c r="E1391" s="3">
        <f t="shared" ca="1" si="43"/>
        <v>0.23134784509183548</v>
      </c>
      <c r="F1391" s="13" t="s">
        <v>7774</v>
      </c>
      <c r="G1391" s="3" t="str">
        <f>Dados[[#This Row],[NOME]]&amp;Dados[[#This Row],[PROVEDOR]]</f>
        <v>Alena@hotmail.com</v>
      </c>
      <c r="H1391" s="14">
        <v>94</v>
      </c>
      <c r="I1391" s="3" t="str">
        <f>VLOOKUP(Dados[[#This Row],[PREFIXO]],DDD!A:C,2,0)</f>
        <v>Pará</v>
      </c>
      <c r="J1391" s="3" t="str">
        <f>VLOOKUP(Dados[[#This Row],[PREFIXO]],DDD!A:C,3,0)</f>
        <v>Norte</v>
      </c>
      <c r="K1391" s="3" t="str">
        <f>IF(Dados[[#This Row],[PREÇO ]]=2000,"Produto A",IF(Dados[[#This Row],[PREÇO ]]=1800,"Produto B","Produto C"))</f>
        <v>Produto A</v>
      </c>
      <c r="L1391" s="3" t="str">
        <f>IF(Dados[[#This Row],[Nº DE PARCELAS]]=1,"Boleto","Cartão de crédito")</f>
        <v>Boleto</v>
      </c>
      <c r="M1391" s="28">
        <v>2000</v>
      </c>
      <c r="N1391" s="5">
        <v>1</v>
      </c>
      <c r="O1391" s="3" t="str">
        <f>IF(Dados[[#This Row],[Nº DE PARCELAS]]=1,"À vista","À Prazo")</f>
        <v>À vista</v>
      </c>
      <c r="P1391" s="33">
        <v>43929</v>
      </c>
      <c r="Q1391" s="3" t="s">
        <v>7834</v>
      </c>
    </row>
    <row r="1392" spans="1:17" ht="15" customHeight="1" x14ac:dyDescent="0.25">
      <c r="A1392" s="8" t="s">
        <v>1832</v>
      </c>
      <c r="B1392" s="3" t="s">
        <v>290</v>
      </c>
      <c r="C1392" s="3" t="s">
        <v>4369</v>
      </c>
      <c r="D1392" s="3" t="str">
        <f t="shared" si="42"/>
        <v>Hayaa Pessoa Ballard</v>
      </c>
      <c r="E1392" s="3">
        <f t="shared" ca="1" si="43"/>
        <v>0.47626273771432426</v>
      </c>
      <c r="F1392" s="31" t="s">
        <v>7776</v>
      </c>
      <c r="G1392" s="3" t="str">
        <f>Dados[[#This Row],[NOME]]&amp;Dados[[#This Row],[PROVEDOR]]</f>
        <v>Hayaa@yahoo.com</v>
      </c>
      <c r="H1392" s="14">
        <v>79</v>
      </c>
      <c r="I1392" s="3" t="str">
        <f>VLOOKUP(Dados[[#This Row],[PREFIXO]],DDD!A:C,2,0)</f>
        <v>Sergipe</v>
      </c>
      <c r="J1392" s="3" t="str">
        <f>VLOOKUP(Dados[[#This Row],[PREFIXO]],DDD!A:C,3,0)</f>
        <v>Nordeste</v>
      </c>
      <c r="K1392" s="3" t="str">
        <f>IF(Dados[[#This Row],[PREÇO ]]=2000,"Produto A",IF(Dados[[#This Row],[PREÇO ]]=1800,"Produto B","Produto C"))</f>
        <v>Produto B</v>
      </c>
      <c r="L1392" s="3" t="str">
        <f>IF(Dados[[#This Row],[Nº DE PARCELAS]]=1,"Boleto","Cartão de crédito")</f>
        <v>Cartão de crédito</v>
      </c>
      <c r="M1392" s="28">
        <v>1800</v>
      </c>
      <c r="N1392" s="5">
        <v>5</v>
      </c>
      <c r="O1392" s="3" t="str">
        <f>IF(Dados[[#This Row],[Nº DE PARCELAS]]=1,"À vista","À Prazo")</f>
        <v>À Prazo</v>
      </c>
      <c r="P1392" s="33">
        <v>43929</v>
      </c>
      <c r="Q1392" s="3" t="s">
        <v>7833</v>
      </c>
    </row>
    <row r="1393" spans="1:17" ht="15" customHeight="1" x14ac:dyDescent="0.25">
      <c r="A1393" s="8" t="s">
        <v>3243</v>
      </c>
      <c r="B1393" s="3" t="s">
        <v>161</v>
      </c>
      <c r="C1393" s="3" t="s">
        <v>4380</v>
      </c>
      <c r="D1393" s="3" t="str">
        <f t="shared" si="42"/>
        <v>Neylissa Gonçales Faulkner</v>
      </c>
      <c r="E1393" s="3">
        <f t="shared" ca="1" si="43"/>
        <v>0.67713310545750827</v>
      </c>
      <c r="F1393" s="31" t="s">
        <v>7775</v>
      </c>
      <c r="G1393" s="3" t="str">
        <f>Dados[[#This Row],[NOME]]&amp;Dados[[#This Row],[PROVEDOR]]</f>
        <v>Neylissa@gmail.com</v>
      </c>
      <c r="H1393" s="14">
        <v>62</v>
      </c>
      <c r="I1393" s="3" t="str">
        <f>VLOOKUP(Dados[[#This Row],[PREFIXO]],DDD!A:C,2,0)</f>
        <v>Goiás</v>
      </c>
      <c r="J1393" s="3" t="str">
        <f>VLOOKUP(Dados[[#This Row],[PREFIXO]],DDD!A:C,3,0)</f>
        <v>Centro-Oeste</v>
      </c>
      <c r="K1393" s="3" t="str">
        <f>IF(Dados[[#This Row],[PREÇO ]]=2000,"Produto A",IF(Dados[[#This Row],[PREÇO ]]=1800,"Produto B","Produto C"))</f>
        <v>Produto A</v>
      </c>
      <c r="L1393" s="3" t="str">
        <f>IF(Dados[[#This Row],[Nº DE PARCELAS]]=1,"Boleto","Cartão de crédito")</f>
        <v>Boleto</v>
      </c>
      <c r="M1393" s="28">
        <v>2000</v>
      </c>
      <c r="N1393" s="5">
        <v>1</v>
      </c>
      <c r="O1393" s="3" t="str">
        <f>IF(Dados[[#This Row],[Nº DE PARCELAS]]=1,"À vista","À Prazo")</f>
        <v>À vista</v>
      </c>
      <c r="P1393" s="33">
        <v>43929</v>
      </c>
      <c r="Q1393" s="3" t="s">
        <v>7834</v>
      </c>
    </row>
    <row r="1394" spans="1:17" ht="15" customHeight="1" x14ac:dyDescent="0.25">
      <c r="A1394" s="8" t="s">
        <v>481</v>
      </c>
      <c r="B1394" s="3" t="s">
        <v>93</v>
      </c>
      <c r="C1394" s="3" t="s">
        <v>4379</v>
      </c>
      <c r="D1394" s="3" t="str">
        <f t="shared" si="42"/>
        <v>Aila Cerejeira Duncan</v>
      </c>
      <c r="E1394" s="3">
        <f t="shared" ca="1" si="43"/>
        <v>0.38748464934874993</v>
      </c>
      <c r="F1394" s="31" t="s">
        <v>7775</v>
      </c>
      <c r="G1394" s="3" t="str">
        <f>Dados[[#This Row],[NOME]]&amp;Dados[[#This Row],[PROVEDOR]]</f>
        <v>Aila@gmail.com</v>
      </c>
      <c r="H1394" s="14">
        <v>95</v>
      </c>
      <c r="I1394" s="3" t="str">
        <f>VLOOKUP(Dados[[#This Row],[PREFIXO]],DDD!A:C,2,0)</f>
        <v>Roraima</v>
      </c>
      <c r="J1394" s="3" t="str">
        <f>VLOOKUP(Dados[[#This Row],[PREFIXO]],DDD!A:C,3,0)</f>
        <v>Norte</v>
      </c>
      <c r="K1394" s="3" t="str">
        <f>IF(Dados[[#This Row],[PREÇO ]]=2000,"Produto A",IF(Dados[[#This Row],[PREÇO ]]=1800,"Produto B","Produto C"))</f>
        <v>Produto C</v>
      </c>
      <c r="L1394" s="3" t="str">
        <f>IF(Dados[[#This Row],[Nº DE PARCELAS]]=1,"Boleto","Cartão de crédito")</f>
        <v>Cartão de crédito</v>
      </c>
      <c r="M1394" s="28">
        <v>1500</v>
      </c>
      <c r="N1394" s="5">
        <v>10</v>
      </c>
      <c r="O1394" s="3" t="str">
        <f>IF(Dados[[#This Row],[Nº DE PARCELAS]]=1,"À vista","À Prazo")</f>
        <v>À Prazo</v>
      </c>
      <c r="P1394" s="33">
        <v>43930</v>
      </c>
      <c r="Q1394" s="3" t="s">
        <v>7832</v>
      </c>
    </row>
    <row r="1395" spans="1:17" ht="15" customHeight="1" x14ac:dyDescent="0.25">
      <c r="A1395" s="8" t="s">
        <v>2336</v>
      </c>
      <c r="B1395" s="3" t="s">
        <v>22</v>
      </c>
      <c r="C1395" s="3" t="s">
        <v>4403</v>
      </c>
      <c r="D1395" s="3" t="str">
        <f t="shared" si="42"/>
        <v>Keiko Anchieta Walsh</v>
      </c>
      <c r="E1395" s="3">
        <f t="shared" ca="1" si="43"/>
        <v>0.48637410170203232</v>
      </c>
      <c r="F1395" s="31" t="s">
        <v>7776</v>
      </c>
      <c r="G1395" s="3" t="str">
        <f>Dados[[#This Row],[NOME]]&amp;Dados[[#This Row],[PROVEDOR]]</f>
        <v>Keiko@yahoo.com</v>
      </c>
      <c r="H1395" s="14">
        <v>63</v>
      </c>
      <c r="I1395" s="3" t="str">
        <f>VLOOKUP(Dados[[#This Row],[PREFIXO]],DDD!A:C,2,0)</f>
        <v>Tocantins</v>
      </c>
      <c r="J1395" s="3" t="str">
        <f>VLOOKUP(Dados[[#This Row],[PREFIXO]],DDD!A:C,3,0)</f>
        <v>Norte</v>
      </c>
      <c r="K1395" s="3" t="str">
        <f>IF(Dados[[#This Row],[PREÇO ]]=2000,"Produto A",IF(Dados[[#This Row],[PREÇO ]]=1800,"Produto B","Produto C"))</f>
        <v>Produto B</v>
      </c>
      <c r="L1395" s="3" t="str">
        <f>IF(Dados[[#This Row],[Nº DE PARCELAS]]=1,"Boleto","Cartão de crédito")</f>
        <v>Cartão de crédito</v>
      </c>
      <c r="M1395" s="28">
        <v>1800</v>
      </c>
      <c r="N1395" s="5">
        <v>6</v>
      </c>
      <c r="O1395" s="3" t="str">
        <f>IF(Dados[[#This Row],[Nº DE PARCELAS]]=1,"À vista","À Prazo")</f>
        <v>À Prazo</v>
      </c>
      <c r="P1395" s="33">
        <v>43930</v>
      </c>
      <c r="Q1395" s="3" t="s">
        <v>7832</v>
      </c>
    </row>
    <row r="1396" spans="1:17" ht="15" customHeight="1" x14ac:dyDescent="0.25">
      <c r="A1396" s="8" t="s">
        <v>3752</v>
      </c>
      <c r="B1396" s="3" t="s">
        <v>284</v>
      </c>
      <c r="C1396" s="3" t="s">
        <v>4382</v>
      </c>
      <c r="D1396" s="3" t="str">
        <f t="shared" si="42"/>
        <v>Seni Pensamento Frazier</v>
      </c>
      <c r="E1396" s="3">
        <f t="shared" ca="1" si="43"/>
        <v>0.87089091559592824</v>
      </c>
      <c r="F1396" s="31" t="s">
        <v>7775</v>
      </c>
      <c r="G1396" s="3" t="str">
        <f>Dados[[#This Row],[NOME]]&amp;Dados[[#This Row],[PROVEDOR]]</f>
        <v>Seni@gmail.com</v>
      </c>
      <c r="H1396" s="14">
        <v>81</v>
      </c>
      <c r="I1396" s="3" t="str">
        <f>VLOOKUP(Dados[[#This Row],[PREFIXO]],DDD!A:C,2,0)</f>
        <v>Pernambuco</v>
      </c>
      <c r="J1396" s="3" t="str">
        <f>VLOOKUP(Dados[[#This Row],[PREFIXO]],DDD!A:C,3,0)</f>
        <v>Nordeste</v>
      </c>
      <c r="K1396" s="3" t="str">
        <f>IF(Dados[[#This Row],[PREÇO ]]=2000,"Produto A",IF(Dados[[#This Row],[PREÇO ]]=1800,"Produto B","Produto C"))</f>
        <v>Produto A</v>
      </c>
      <c r="L1396" s="3" t="str">
        <f>IF(Dados[[#This Row],[Nº DE PARCELAS]]=1,"Boleto","Cartão de crédito")</f>
        <v>Cartão de crédito</v>
      </c>
      <c r="M1396" s="28">
        <v>2000</v>
      </c>
      <c r="N1396" s="5">
        <v>2</v>
      </c>
      <c r="O1396" s="3" t="str">
        <f>IF(Dados[[#This Row],[Nº DE PARCELAS]]=1,"À vista","À Prazo")</f>
        <v>À Prazo</v>
      </c>
      <c r="P1396" s="33">
        <v>43930</v>
      </c>
      <c r="Q1396" s="3" t="s">
        <v>7834</v>
      </c>
    </row>
    <row r="1397" spans="1:17" ht="15" customHeight="1" x14ac:dyDescent="0.25">
      <c r="A1397" s="8" t="s">
        <v>1493</v>
      </c>
      <c r="B1397" s="3" t="s">
        <v>336</v>
      </c>
      <c r="C1397" s="3" t="s">
        <v>4380</v>
      </c>
      <c r="D1397" s="3" t="str">
        <f t="shared" si="42"/>
        <v>Elma Santander Faulkner</v>
      </c>
      <c r="E1397" s="3">
        <f t="shared" ca="1" si="43"/>
        <v>0.51959794873050014</v>
      </c>
      <c r="F1397" s="31" t="s">
        <v>7775</v>
      </c>
      <c r="G1397" s="3" t="str">
        <f>Dados[[#This Row],[NOME]]&amp;Dados[[#This Row],[PROVEDOR]]</f>
        <v>Elma@gmail.com</v>
      </c>
      <c r="H1397" s="14">
        <v>82</v>
      </c>
      <c r="I1397" s="3" t="str">
        <f>VLOOKUP(Dados[[#This Row],[PREFIXO]],DDD!A:C,2,0)</f>
        <v>Alagoas</v>
      </c>
      <c r="J1397" s="3" t="str">
        <f>VLOOKUP(Dados[[#This Row],[PREFIXO]],DDD!A:C,3,0)</f>
        <v>Nordeste</v>
      </c>
      <c r="K1397" s="3" t="str">
        <f>IF(Dados[[#This Row],[PREÇO ]]=2000,"Produto A",IF(Dados[[#This Row],[PREÇO ]]=1800,"Produto B","Produto C"))</f>
        <v>Produto C</v>
      </c>
      <c r="L1397" s="3" t="str">
        <f>IF(Dados[[#This Row],[Nº DE PARCELAS]]=1,"Boleto","Cartão de crédito")</f>
        <v>Cartão de crédito</v>
      </c>
      <c r="M1397" s="28">
        <v>1500</v>
      </c>
      <c r="N1397" s="5">
        <v>8</v>
      </c>
      <c r="O1397" s="3" t="str">
        <f>IF(Dados[[#This Row],[Nº DE PARCELAS]]=1,"À vista","À Prazo")</f>
        <v>À Prazo</v>
      </c>
      <c r="P1397" s="33">
        <v>43931</v>
      </c>
      <c r="Q1397" s="3" t="s">
        <v>7832</v>
      </c>
    </row>
    <row r="1398" spans="1:17" ht="15" customHeight="1" x14ac:dyDescent="0.25">
      <c r="A1398" s="8" t="s">
        <v>2714</v>
      </c>
      <c r="B1398" s="3" t="s">
        <v>16</v>
      </c>
      <c r="C1398" s="3" t="s">
        <v>4394</v>
      </c>
      <c r="D1398" s="3" t="str">
        <f t="shared" si="42"/>
        <v>Luana Alves O’Connell</v>
      </c>
      <c r="E1398" s="3">
        <f t="shared" ca="1" si="43"/>
        <v>0.43918894912713691</v>
      </c>
      <c r="F1398" s="31" t="s">
        <v>7776</v>
      </c>
      <c r="G1398" s="3" t="str">
        <f>Dados[[#This Row],[NOME]]&amp;Dados[[#This Row],[PROVEDOR]]</f>
        <v>Luana@yahoo.com</v>
      </c>
      <c r="H1398" s="14">
        <v>64</v>
      </c>
      <c r="I1398" s="3" t="str">
        <f>VLOOKUP(Dados[[#This Row],[PREFIXO]],DDD!A:C,2,0)</f>
        <v>Goiás</v>
      </c>
      <c r="J1398" s="3" t="str">
        <f>VLOOKUP(Dados[[#This Row],[PREFIXO]],DDD!A:C,3,0)</f>
        <v>Centro-Oeste</v>
      </c>
      <c r="K1398" s="3" t="str">
        <f>IF(Dados[[#This Row],[PREÇO ]]=2000,"Produto A",IF(Dados[[#This Row],[PREÇO ]]=1800,"Produto B","Produto C"))</f>
        <v>Produto B</v>
      </c>
      <c r="L1398" s="3" t="str">
        <f>IF(Dados[[#This Row],[Nº DE PARCELAS]]=1,"Boleto","Cartão de crédito")</f>
        <v>Cartão de crédito</v>
      </c>
      <c r="M1398" s="28">
        <v>1800</v>
      </c>
      <c r="N1398" s="5">
        <v>4</v>
      </c>
      <c r="O1398" s="3" t="str">
        <f>IF(Dados[[#This Row],[Nº DE PARCELAS]]=1,"À vista","À Prazo")</f>
        <v>À Prazo</v>
      </c>
      <c r="P1398" s="33">
        <v>43931</v>
      </c>
      <c r="Q1398" s="3" t="s">
        <v>7832</v>
      </c>
    </row>
    <row r="1399" spans="1:17" ht="15" customHeight="1" x14ac:dyDescent="0.25">
      <c r="A1399" s="8" t="s">
        <v>3819</v>
      </c>
      <c r="B1399" s="3" t="s">
        <v>351</v>
      </c>
      <c r="C1399" s="3" t="s">
        <v>4371</v>
      </c>
      <c r="D1399" s="3" t="str">
        <f t="shared" si="42"/>
        <v>Silvia Soeiro Atkinson</v>
      </c>
      <c r="E1399" s="3">
        <f t="shared" ca="1" si="43"/>
        <v>0.29175130070895683</v>
      </c>
      <c r="F1399" s="13" t="s">
        <v>7774</v>
      </c>
      <c r="G1399" s="3" t="str">
        <f>Dados[[#This Row],[NOME]]&amp;Dados[[#This Row],[PROVEDOR]]</f>
        <v>Silvia@hotmail.com</v>
      </c>
      <c r="H1399" s="14">
        <v>96</v>
      </c>
      <c r="I1399" s="3" t="str">
        <f>VLOOKUP(Dados[[#This Row],[PREFIXO]],DDD!A:C,2,0)</f>
        <v>Amapá</v>
      </c>
      <c r="J1399" s="3" t="str">
        <f>VLOOKUP(Dados[[#This Row],[PREFIXO]],DDD!A:C,3,0)</f>
        <v>Norte</v>
      </c>
      <c r="K1399" s="3" t="str">
        <f>IF(Dados[[#This Row],[PREÇO ]]=2000,"Produto A",IF(Dados[[#This Row],[PREÇO ]]=1800,"Produto B","Produto C"))</f>
        <v>Produto B</v>
      </c>
      <c r="L1399" s="3" t="str">
        <f>IF(Dados[[#This Row],[Nº DE PARCELAS]]=1,"Boleto","Cartão de crédito")</f>
        <v>Cartão de crédito</v>
      </c>
      <c r="M1399" s="28">
        <v>1800</v>
      </c>
      <c r="N1399" s="5">
        <v>5</v>
      </c>
      <c r="O1399" s="3" t="str">
        <f>IF(Dados[[#This Row],[Nº DE PARCELAS]]=1,"À vista","À Prazo")</f>
        <v>À Prazo</v>
      </c>
      <c r="P1399" s="33">
        <v>43931</v>
      </c>
      <c r="Q1399" s="3" t="s">
        <v>7834</v>
      </c>
    </row>
    <row r="1400" spans="1:17" ht="15" customHeight="1" x14ac:dyDescent="0.25">
      <c r="A1400" s="8" t="s">
        <v>2632</v>
      </c>
      <c r="B1400" s="3" t="s">
        <v>319</v>
      </c>
      <c r="C1400" s="3" t="s">
        <v>4389</v>
      </c>
      <c r="D1400" s="3" t="str">
        <f t="shared" si="42"/>
        <v>Liciana Rios McCracken</v>
      </c>
      <c r="E1400" s="3">
        <f t="shared" ca="1" si="43"/>
        <v>0.86661078389472279</v>
      </c>
      <c r="F1400" s="31" t="s">
        <v>7777</v>
      </c>
      <c r="G1400" s="3" t="str">
        <f>Dados[[#This Row],[NOME]]&amp;Dados[[#This Row],[PROVEDOR]]</f>
        <v>Liciana@ig.com</v>
      </c>
      <c r="H1400" s="14">
        <v>83</v>
      </c>
      <c r="I1400" s="3" t="str">
        <f>VLOOKUP(Dados[[#This Row],[PREFIXO]],DDD!A:C,2,0)</f>
        <v>Paraíba</v>
      </c>
      <c r="J1400" s="3" t="str">
        <f>VLOOKUP(Dados[[#This Row],[PREFIXO]],DDD!A:C,3,0)</f>
        <v>Nordeste</v>
      </c>
      <c r="K1400" s="3" t="str">
        <f>IF(Dados[[#This Row],[PREÇO ]]=2000,"Produto A",IF(Dados[[#This Row],[PREÇO ]]=1800,"Produto B","Produto C"))</f>
        <v>Produto B</v>
      </c>
      <c r="L1400" s="3" t="str">
        <f>IF(Dados[[#This Row],[Nº DE PARCELAS]]=1,"Boleto","Cartão de crédito")</f>
        <v>Cartão de crédito</v>
      </c>
      <c r="M1400" s="28">
        <v>1800</v>
      </c>
      <c r="N1400" s="5">
        <v>5</v>
      </c>
      <c r="O1400" s="3" t="str">
        <f>IF(Dados[[#This Row],[Nº DE PARCELAS]]=1,"À vista","À Prazo")</f>
        <v>À Prazo</v>
      </c>
      <c r="P1400" s="33">
        <v>43932</v>
      </c>
      <c r="Q1400" s="3" t="s">
        <v>7834</v>
      </c>
    </row>
    <row r="1401" spans="1:17" ht="15" customHeight="1" x14ac:dyDescent="0.25">
      <c r="A1401" s="8" t="s">
        <v>2873</v>
      </c>
      <c r="B1401" s="3" t="s">
        <v>176</v>
      </c>
      <c r="C1401" s="3" t="s">
        <v>4398</v>
      </c>
      <c r="D1401" s="3" t="str">
        <f t="shared" si="42"/>
        <v>Manyata Hungria Ramsey</v>
      </c>
      <c r="E1401" s="3">
        <f t="shared" ca="1" si="43"/>
        <v>0.20667497188164741</v>
      </c>
      <c r="F1401" s="31" t="s">
        <v>7776</v>
      </c>
      <c r="G1401" s="3" t="str">
        <f>Dados[[#This Row],[NOME]]&amp;Dados[[#This Row],[PROVEDOR]]</f>
        <v>Manyata@yahoo.com</v>
      </c>
      <c r="H1401" s="14">
        <v>65</v>
      </c>
      <c r="I1401" s="3" t="str">
        <f>VLOOKUP(Dados[[#This Row],[PREFIXO]],DDD!A:C,2,0)</f>
        <v>Mato Grosso</v>
      </c>
      <c r="J1401" s="3" t="str">
        <f>VLOOKUP(Dados[[#This Row],[PREFIXO]],DDD!A:C,3,0)</f>
        <v>Centro-Oeste</v>
      </c>
      <c r="K1401" s="3" t="str">
        <f>IF(Dados[[#This Row],[PREÇO ]]=2000,"Produto A",IF(Dados[[#This Row],[PREÇO ]]=1800,"Produto B","Produto C"))</f>
        <v>Produto A</v>
      </c>
      <c r="L1401" s="3" t="str">
        <f>IF(Dados[[#This Row],[Nº DE PARCELAS]]=1,"Boleto","Cartão de crédito")</f>
        <v>Boleto</v>
      </c>
      <c r="M1401" s="28">
        <v>2000</v>
      </c>
      <c r="N1401" s="5">
        <v>1</v>
      </c>
      <c r="O1401" s="3" t="str">
        <f>IF(Dados[[#This Row],[Nº DE PARCELAS]]=1,"À vista","À Prazo")</f>
        <v>À vista</v>
      </c>
      <c r="P1401" s="33">
        <v>43932</v>
      </c>
      <c r="Q1401" s="3" t="s">
        <v>7834</v>
      </c>
    </row>
    <row r="1402" spans="1:17" ht="15" customHeight="1" x14ac:dyDescent="0.25">
      <c r="A1402" s="8" t="s">
        <v>2965</v>
      </c>
      <c r="B1402" s="3" t="s">
        <v>268</v>
      </c>
      <c r="C1402" s="3" t="s">
        <v>4374</v>
      </c>
      <c r="D1402" s="3" t="str">
        <f t="shared" si="42"/>
        <v>Mathilde Paiva Calhoun</v>
      </c>
      <c r="E1402" s="3">
        <f t="shared" ca="1" si="43"/>
        <v>0.12753566280315154</v>
      </c>
      <c r="F1402" s="31" t="s">
        <v>7775</v>
      </c>
      <c r="G1402" s="3" t="str">
        <f>Dados[[#This Row],[NOME]]&amp;Dados[[#This Row],[PROVEDOR]]</f>
        <v>Mathilde@gmail.com</v>
      </c>
      <c r="H1402" s="14">
        <v>97</v>
      </c>
      <c r="I1402" s="3" t="str">
        <f>VLOOKUP(Dados[[#This Row],[PREFIXO]],DDD!A:C,2,0)</f>
        <v>Amazonas</v>
      </c>
      <c r="J1402" s="3" t="str">
        <f>VLOOKUP(Dados[[#This Row],[PREFIXO]],DDD!A:C,3,0)</f>
        <v>Norte</v>
      </c>
      <c r="K1402" s="3" t="str">
        <f>IF(Dados[[#This Row],[PREÇO ]]=2000,"Produto A",IF(Dados[[#This Row],[PREÇO ]]=1800,"Produto B","Produto C"))</f>
        <v>Produto A</v>
      </c>
      <c r="L1402" s="3" t="str">
        <f>IF(Dados[[#This Row],[Nº DE PARCELAS]]=1,"Boleto","Cartão de crédito")</f>
        <v>Boleto</v>
      </c>
      <c r="M1402" s="28">
        <v>2000</v>
      </c>
      <c r="N1402" s="5">
        <v>1</v>
      </c>
      <c r="O1402" s="3" t="str">
        <f>IF(Dados[[#This Row],[Nº DE PARCELAS]]=1,"À vista","À Prazo")</f>
        <v>À vista</v>
      </c>
      <c r="P1402" s="33">
        <v>43932</v>
      </c>
      <c r="Q1402" s="3" t="s">
        <v>7831</v>
      </c>
    </row>
    <row r="1403" spans="1:17" ht="15" customHeight="1" x14ac:dyDescent="0.25">
      <c r="A1403" s="8" t="s">
        <v>1406</v>
      </c>
      <c r="B1403" s="3" t="s">
        <v>249</v>
      </c>
      <c r="C1403" s="3" t="s">
        <v>4371</v>
      </c>
      <c r="D1403" s="3" t="str">
        <f t="shared" si="42"/>
        <v>Edzana Navarro Atkinson</v>
      </c>
      <c r="E1403" s="3">
        <f t="shared" ca="1" si="43"/>
        <v>0.90705781581860123</v>
      </c>
      <c r="F1403" s="31" t="s">
        <v>7777</v>
      </c>
      <c r="G1403" s="3" t="str">
        <f>Dados[[#This Row],[NOME]]&amp;Dados[[#This Row],[PROVEDOR]]</f>
        <v>Edzana@ig.com</v>
      </c>
      <c r="H1403" s="14">
        <v>84</v>
      </c>
      <c r="I1403" s="3" t="str">
        <f>VLOOKUP(Dados[[#This Row],[PREFIXO]],DDD!A:C,2,0)</f>
        <v>Rio Grande do Norte</v>
      </c>
      <c r="J1403" s="3" t="str">
        <f>VLOOKUP(Dados[[#This Row],[PREFIXO]],DDD!A:C,3,0)</f>
        <v>Nordeste</v>
      </c>
      <c r="K1403" s="3" t="str">
        <f>IF(Dados[[#This Row],[PREÇO ]]=2000,"Produto A",IF(Dados[[#This Row],[PREÇO ]]=1800,"Produto B","Produto C"))</f>
        <v>Produto A</v>
      </c>
      <c r="L1403" s="3" t="str">
        <f>IF(Dados[[#This Row],[Nº DE PARCELAS]]=1,"Boleto","Cartão de crédito")</f>
        <v>Boleto</v>
      </c>
      <c r="M1403" s="28">
        <v>2000</v>
      </c>
      <c r="N1403" s="5">
        <v>1</v>
      </c>
      <c r="O1403" s="3" t="str">
        <f>IF(Dados[[#This Row],[Nº DE PARCELAS]]=1,"À vista","À Prazo")</f>
        <v>À vista</v>
      </c>
      <c r="P1403" s="33">
        <v>43933</v>
      </c>
      <c r="Q1403" s="3" t="s">
        <v>7831</v>
      </c>
    </row>
    <row r="1404" spans="1:17" ht="15" customHeight="1" x14ac:dyDescent="0.25">
      <c r="A1404" s="8" t="s">
        <v>3040</v>
      </c>
      <c r="B1404" s="3" t="s">
        <v>343</v>
      </c>
      <c r="C1404" s="3" t="s">
        <v>4371</v>
      </c>
      <c r="D1404" s="3" t="str">
        <f t="shared" si="42"/>
        <v>Miah Seixas Atkinson</v>
      </c>
      <c r="E1404" s="3">
        <f t="shared" ca="1" si="43"/>
        <v>0.92471185752814167</v>
      </c>
      <c r="F1404" s="31" t="s">
        <v>7777</v>
      </c>
      <c r="G1404" s="3" t="str">
        <f>Dados[[#This Row],[NOME]]&amp;Dados[[#This Row],[PROVEDOR]]</f>
        <v>Miah@ig.com</v>
      </c>
      <c r="H1404" s="14">
        <v>98</v>
      </c>
      <c r="I1404" s="3" t="str">
        <f>VLOOKUP(Dados[[#This Row],[PREFIXO]],DDD!A:C,2,0)</f>
        <v>Maranhão</v>
      </c>
      <c r="J1404" s="3" t="str">
        <f>VLOOKUP(Dados[[#This Row],[PREFIXO]],DDD!A:C,3,0)</f>
        <v>Nordeste</v>
      </c>
      <c r="K1404" s="3" t="str">
        <f>IF(Dados[[#This Row],[PREÇO ]]=2000,"Produto A",IF(Dados[[#This Row],[PREÇO ]]=1800,"Produto B","Produto C"))</f>
        <v>Produto B</v>
      </c>
      <c r="L1404" s="3" t="str">
        <f>IF(Dados[[#This Row],[Nº DE PARCELAS]]=1,"Boleto","Cartão de crédito")</f>
        <v>Cartão de crédito</v>
      </c>
      <c r="M1404" s="28">
        <v>1800</v>
      </c>
      <c r="N1404" s="5">
        <v>5</v>
      </c>
      <c r="O1404" s="3" t="str">
        <f>IF(Dados[[#This Row],[Nº DE PARCELAS]]=1,"À vista","À Prazo")</f>
        <v>À Prazo</v>
      </c>
      <c r="P1404" s="33">
        <v>43933</v>
      </c>
      <c r="Q1404" s="3" t="s">
        <v>7832</v>
      </c>
    </row>
    <row r="1405" spans="1:17" ht="15" customHeight="1" x14ac:dyDescent="0.25">
      <c r="A1405" s="8" t="s">
        <v>2852</v>
      </c>
      <c r="B1405" s="3" t="s">
        <v>155</v>
      </c>
      <c r="C1405" s="3" t="s">
        <v>4378</v>
      </c>
      <c r="D1405" s="3" t="str">
        <f t="shared" si="42"/>
        <v>Malika Gama Dempsey</v>
      </c>
      <c r="E1405" s="3">
        <f t="shared" ca="1" si="43"/>
        <v>0.2964831488866434</v>
      </c>
      <c r="F1405" s="31" t="s">
        <v>7775</v>
      </c>
      <c r="G1405" s="3" t="str">
        <f>Dados[[#This Row],[NOME]]&amp;Dados[[#This Row],[PROVEDOR]]</f>
        <v>Malika@gmail.com</v>
      </c>
      <c r="H1405" s="14">
        <v>66</v>
      </c>
      <c r="I1405" s="3" t="str">
        <f>VLOOKUP(Dados[[#This Row],[PREFIXO]],DDD!A:C,2,0)</f>
        <v>Mato Grosso</v>
      </c>
      <c r="J1405" s="3" t="str">
        <f>VLOOKUP(Dados[[#This Row],[PREFIXO]],DDD!A:C,3,0)</f>
        <v>Centro-Oeste</v>
      </c>
      <c r="K1405" s="3" t="str">
        <f>IF(Dados[[#This Row],[PREÇO ]]=2000,"Produto A",IF(Dados[[#This Row],[PREÇO ]]=1800,"Produto B","Produto C"))</f>
        <v>Produto A</v>
      </c>
      <c r="L1405" s="3" t="str">
        <f>IF(Dados[[#This Row],[Nº DE PARCELAS]]=1,"Boleto","Cartão de crédito")</f>
        <v>Boleto</v>
      </c>
      <c r="M1405" s="28">
        <v>2000</v>
      </c>
      <c r="N1405" s="5">
        <v>1</v>
      </c>
      <c r="O1405" s="3" t="str">
        <f>IF(Dados[[#This Row],[Nº DE PARCELAS]]=1,"À vista","À Prazo")</f>
        <v>À vista</v>
      </c>
      <c r="P1405" s="33">
        <v>43933</v>
      </c>
      <c r="Q1405" s="3" t="s">
        <v>7834</v>
      </c>
    </row>
    <row r="1406" spans="1:17" ht="15" customHeight="1" x14ac:dyDescent="0.25">
      <c r="A1406" s="8" t="s">
        <v>2298</v>
      </c>
      <c r="B1406" s="3" t="s">
        <v>370</v>
      </c>
      <c r="C1406" s="3" t="s">
        <v>4404</v>
      </c>
      <c r="D1406" s="3" t="str">
        <f t="shared" si="42"/>
        <v>Kate Valente Vaughn</v>
      </c>
      <c r="E1406" s="3">
        <f t="shared" ca="1" si="43"/>
        <v>0.8592692414186669</v>
      </c>
      <c r="F1406" s="31" t="s">
        <v>7776</v>
      </c>
      <c r="G1406" s="3" t="str">
        <f>Dados[[#This Row],[NOME]]&amp;Dados[[#This Row],[PROVEDOR]]</f>
        <v>Kate@yahoo.com</v>
      </c>
      <c r="H1406" s="14">
        <v>85</v>
      </c>
      <c r="I1406" s="3" t="str">
        <f>VLOOKUP(Dados[[#This Row],[PREFIXO]],DDD!A:C,2,0)</f>
        <v>Ceará</v>
      </c>
      <c r="J1406" s="3" t="str">
        <f>VLOOKUP(Dados[[#This Row],[PREFIXO]],DDD!A:C,3,0)</f>
        <v>Nordeste</v>
      </c>
      <c r="K1406" s="3" t="str">
        <f>IF(Dados[[#This Row],[PREÇO ]]=2000,"Produto A",IF(Dados[[#This Row],[PREÇO ]]=1800,"Produto B","Produto C"))</f>
        <v>Produto B</v>
      </c>
      <c r="L1406" s="3" t="str">
        <f>IF(Dados[[#This Row],[Nº DE PARCELAS]]=1,"Boleto","Cartão de crédito")</f>
        <v>Cartão de crédito</v>
      </c>
      <c r="M1406" s="28">
        <v>1800</v>
      </c>
      <c r="N1406" s="5">
        <v>4</v>
      </c>
      <c r="O1406" s="3" t="str">
        <f>IF(Dados[[#This Row],[Nº DE PARCELAS]]=1,"À vista","À Prazo")</f>
        <v>À Prazo</v>
      </c>
      <c r="P1406" s="33">
        <v>43934</v>
      </c>
      <c r="Q1406" s="3" t="s">
        <v>7831</v>
      </c>
    </row>
    <row r="1407" spans="1:17" ht="15" customHeight="1" x14ac:dyDescent="0.25">
      <c r="A1407" s="8" t="s">
        <v>1032</v>
      </c>
      <c r="B1407" s="3" t="s">
        <v>260</v>
      </c>
      <c r="C1407" s="3" t="s">
        <v>4385</v>
      </c>
      <c r="D1407" s="3" t="str">
        <f t="shared" si="42"/>
        <v>Carol Oliva Hahn</v>
      </c>
      <c r="E1407" s="3">
        <f t="shared" ca="1" si="43"/>
        <v>0.69099230610957185</v>
      </c>
      <c r="F1407" s="31" t="s">
        <v>7776</v>
      </c>
      <c r="G1407" s="3" t="str">
        <f>Dados[[#This Row],[NOME]]&amp;Dados[[#This Row],[PROVEDOR]]</f>
        <v>Carol@yahoo.com</v>
      </c>
      <c r="H1407" s="14">
        <v>99</v>
      </c>
      <c r="I1407" s="3" t="str">
        <f>VLOOKUP(Dados[[#This Row],[PREFIXO]],DDD!A:C,2,0)</f>
        <v>Maranhão</v>
      </c>
      <c r="J1407" s="3" t="str">
        <f>VLOOKUP(Dados[[#This Row],[PREFIXO]],DDD!A:C,3,0)</f>
        <v>Nordeste</v>
      </c>
      <c r="K1407" s="3" t="str">
        <f>IF(Dados[[#This Row],[PREÇO ]]=2000,"Produto A",IF(Dados[[#This Row],[PREÇO ]]=1800,"Produto B","Produto C"))</f>
        <v>Produto B</v>
      </c>
      <c r="L1407" s="3" t="str">
        <f>IF(Dados[[#This Row],[Nº DE PARCELAS]]=1,"Boleto","Cartão de crédito")</f>
        <v>Cartão de crédito</v>
      </c>
      <c r="M1407" s="28">
        <v>1800</v>
      </c>
      <c r="N1407" s="5">
        <v>6</v>
      </c>
      <c r="O1407" s="3" t="str">
        <f>IF(Dados[[#This Row],[Nº DE PARCELAS]]=1,"À vista","À Prazo")</f>
        <v>À Prazo</v>
      </c>
      <c r="P1407" s="33">
        <v>43934</v>
      </c>
      <c r="Q1407" s="3" t="s">
        <v>7833</v>
      </c>
    </row>
    <row r="1408" spans="1:17" ht="15" customHeight="1" x14ac:dyDescent="0.25">
      <c r="A1408" s="8" t="s">
        <v>1068</v>
      </c>
      <c r="B1408" s="3" t="s">
        <v>296</v>
      </c>
      <c r="C1408" s="3" t="s">
        <v>4383</v>
      </c>
      <c r="D1408" s="3" t="str">
        <f t="shared" si="42"/>
        <v>Celeste Pires Fitzgerald</v>
      </c>
      <c r="E1408" s="3">
        <f t="shared" ca="1" si="43"/>
        <v>0.4871307384272936</v>
      </c>
      <c r="F1408" s="31" t="s">
        <v>7775</v>
      </c>
      <c r="G1408" s="3" t="str">
        <f>Dados[[#This Row],[NOME]]&amp;Dados[[#This Row],[PROVEDOR]]</f>
        <v>Celeste@gmail.com</v>
      </c>
      <c r="H1408" s="14">
        <v>67</v>
      </c>
      <c r="I1408" s="3" t="str">
        <f>VLOOKUP(Dados[[#This Row],[PREFIXO]],DDD!A:C,2,0)</f>
        <v>Mato Grosso do Sul</v>
      </c>
      <c r="J1408" s="3" t="str">
        <f>VLOOKUP(Dados[[#This Row],[PREFIXO]],DDD!A:C,3,0)</f>
        <v>Centro-Oeste</v>
      </c>
      <c r="K1408" s="3" t="str">
        <f>IF(Dados[[#This Row],[PREÇO ]]=2000,"Produto A",IF(Dados[[#This Row],[PREÇO ]]=1800,"Produto B","Produto C"))</f>
        <v>Produto C</v>
      </c>
      <c r="L1408" s="3" t="str">
        <f>IF(Dados[[#This Row],[Nº DE PARCELAS]]=1,"Boleto","Cartão de crédito")</f>
        <v>Cartão de crédito</v>
      </c>
      <c r="M1408" s="28">
        <v>1500</v>
      </c>
      <c r="N1408" s="5">
        <v>8</v>
      </c>
      <c r="O1408" s="3" t="str">
        <f>IF(Dados[[#This Row],[Nº DE PARCELAS]]=1,"À vista","À Prazo")</f>
        <v>À Prazo</v>
      </c>
      <c r="P1408" s="33">
        <v>43934</v>
      </c>
      <c r="Q1408" s="3" t="s">
        <v>7831</v>
      </c>
    </row>
    <row r="1409" spans="1:17" ht="15" customHeight="1" x14ac:dyDescent="0.25">
      <c r="A1409" s="8" t="s">
        <v>1183</v>
      </c>
      <c r="B1409" s="3" t="s">
        <v>26</v>
      </c>
      <c r="C1409" s="3" t="s">
        <v>4382</v>
      </c>
      <c r="D1409" s="3" t="str">
        <f t="shared" si="42"/>
        <v>Cristal Andrioli Frazier</v>
      </c>
      <c r="E1409" s="3">
        <f t="shared" ca="1" si="43"/>
        <v>0.64921420531247398</v>
      </c>
      <c r="F1409" s="31" t="s">
        <v>7775</v>
      </c>
      <c r="G1409" s="3" t="str">
        <f>Dados[[#This Row],[NOME]]&amp;Dados[[#This Row],[PROVEDOR]]</f>
        <v>Cristal@gmail.com</v>
      </c>
      <c r="H1409" s="14">
        <v>11</v>
      </c>
      <c r="I1409" s="3" t="str">
        <f>VLOOKUP(Dados[[#This Row],[PREFIXO]],DDD!A:C,2,0)</f>
        <v>São Paulo</v>
      </c>
      <c r="J1409" s="3" t="str">
        <f>VLOOKUP(Dados[[#This Row],[PREFIXO]],DDD!A:C,3,0)</f>
        <v>Sudeste</v>
      </c>
      <c r="K1409" s="3" t="str">
        <f>IF(Dados[[#This Row],[PREÇO ]]=2000,"Produto A",IF(Dados[[#This Row],[PREÇO ]]=1800,"Produto B","Produto C"))</f>
        <v>Produto C</v>
      </c>
      <c r="L1409" s="3" t="str">
        <f>IF(Dados[[#This Row],[Nº DE PARCELAS]]=1,"Boleto","Cartão de crédito")</f>
        <v>Cartão de crédito</v>
      </c>
      <c r="M1409" s="28">
        <v>1500</v>
      </c>
      <c r="N1409" s="5">
        <v>8</v>
      </c>
      <c r="O1409" s="3" t="str">
        <f>IF(Dados[[#This Row],[Nº DE PARCELAS]]=1,"À vista","À Prazo")</f>
        <v>À Prazo</v>
      </c>
      <c r="P1409" s="33">
        <v>43935</v>
      </c>
      <c r="Q1409" s="3" t="s">
        <v>7834</v>
      </c>
    </row>
    <row r="1410" spans="1:17" ht="15" customHeight="1" x14ac:dyDescent="0.25">
      <c r="A1410" s="8" t="s">
        <v>3700</v>
      </c>
      <c r="B1410" s="3" t="s">
        <v>232</v>
      </c>
      <c r="C1410" s="3" t="s">
        <v>4369</v>
      </c>
      <c r="D1410" s="3" t="str">
        <f t="shared" ref="D1410:D1473" si="44">A1410&amp;" "&amp;B1410&amp;" "&amp;C1410</f>
        <v>Samyra Mesquita Ballard</v>
      </c>
      <c r="E1410" s="3">
        <f t="shared" ref="E1410:E1473" ca="1" si="45">RAND()</f>
        <v>0.43418098846526176</v>
      </c>
      <c r="F1410" s="31" t="s">
        <v>7777</v>
      </c>
      <c r="G1410" s="3" t="str">
        <f>Dados[[#This Row],[NOME]]&amp;Dados[[#This Row],[PROVEDOR]]</f>
        <v>Samyra@ig.com</v>
      </c>
      <c r="H1410" s="14">
        <v>68</v>
      </c>
      <c r="I1410" s="3" t="str">
        <f>VLOOKUP(Dados[[#This Row],[PREFIXO]],DDD!A:C,2,0)</f>
        <v>Acre</v>
      </c>
      <c r="J1410" s="3" t="str">
        <f>VLOOKUP(Dados[[#This Row],[PREFIXO]],DDD!A:C,3,0)</f>
        <v>Norte</v>
      </c>
      <c r="K1410" s="3" t="str">
        <f>IF(Dados[[#This Row],[PREÇO ]]=2000,"Produto A",IF(Dados[[#This Row],[PREÇO ]]=1800,"Produto B","Produto C"))</f>
        <v>Produto A</v>
      </c>
      <c r="L1410" s="3" t="str">
        <f>IF(Dados[[#This Row],[Nº DE PARCELAS]]=1,"Boleto","Cartão de crédito")</f>
        <v>Boleto</v>
      </c>
      <c r="M1410" s="28">
        <v>2000</v>
      </c>
      <c r="N1410" s="5">
        <v>1</v>
      </c>
      <c r="O1410" s="3" t="str">
        <f>IF(Dados[[#This Row],[Nº DE PARCELAS]]=1,"À vista","À Prazo")</f>
        <v>À vista</v>
      </c>
      <c r="P1410" s="33">
        <v>43935</v>
      </c>
      <c r="Q1410" s="3" t="s">
        <v>7834</v>
      </c>
    </row>
    <row r="1411" spans="1:17" ht="15" customHeight="1" x14ac:dyDescent="0.25">
      <c r="A1411" s="8" t="s">
        <v>1456</v>
      </c>
      <c r="B1411" s="3" t="s">
        <v>299</v>
      </c>
      <c r="C1411" s="3" t="s">
        <v>4382</v>
      </c>
      <c r="D1411" s="3" t="str">
        <f t="shared" si="44"/>
        <v>Elines Policarpo Frazier</v>
      </c>
      <c r="E1411" s="3">
        <f t="shared" ca="1" si="45"/>
        <v>0.47058710113176527</v>
      </c>
      <c r="F1411" s="31" t="s">
        <v>7776</v>
      </c>
      <c r="G1411" s="3" t="str">
        <f>Dados[[#This Row],[NOME]]&amp;Dados[[#This Row],[PROVEDOR]]</f>
        <v>Elines@yahoo.com</v>
      </c>
      <c r="H1411" s="14">
        <v>86</v>
      </c>
      <c r="I1411" s="3" t="str">
        <f>VLOOKUP(Dados[[#This Row],[PREFIXO]],DDD!A:C,2,0)</f>
        <v>Piauí</v>
      </c>
      <c r="J1411" s="3" t="str">
        <f>VLOOKUP(Dados[[#This Row],[PREFIXO]],DDD!A:C,3,0)</f>
        <v>Nordeste</v>
      </c>
      <c r="K1411" s="3" t="str">
        <f>IF(Dados[[#This Row],[PREÇO ]]=2000,"Produto A",IF(Dados[[#This Row],[PREÇO ]]=1800,"Produto B","Produto C"))</f>
        <v>Produto B</v>
      </c>
      <c r="L1411" s="3" t="str">
        <f>IF(Dados[[#This Row],[Nº DE PARCELAS]]=1,"Boleto","Cartão de crédito")</f>
        <v>Cartão de crédito</v>
      </c>
      <c r="M1411" s="28">
        <v>1800</v>
      </c>
      <c r="N1411" s="5">
        <v>7</v>
      </c>
      <c r="O1411" s="3" t="str">
        <f>IF(Dados[[#This Row],[Nº DE PARCELAS]]=1,"À vista","À Prazo")</f>
        <v>À Prazo</v>
      </c>
      <c r="P1411" s="33">
        <v>43935</v>
      </c>
      <c r="Q1411" s="3" t="s">
        <v>7832</v>
      </c>
    </row>
    <row r="1412" spans="1:17" ht="15" customHeight="1" x14ac:dyDescent="0.25">
      <c r="A1412" s="8" t="s">
        <v>2725</v>
      </c>
      <c r="B1412" s="3" t="s">
        <v>27</v>
      </c>
      <c r="C1412" s="3" t="s">
        <v>4404</v>
      </c>
      <c r="D1412" s="3" t="str">
        <f t="shared" si="44"/>
        <v>Lúcia Anes Vaughn</v>
      </c>
      <c r="E1412" s="3">
        <f t="shared" ca="1" si="45"/>
        <v>0.13895988254667258</v>
      </c>
      <c r="F1412" s="31" t="s">
        <v>7776</v>
      </c>
      <c r="G1412" s="3" t="str">
        <f>Dados[[#This Row],[NOME]]&amp;Dados[[#This Row],[PROVEDOR]]</f>
        <v>Lúcia@yahoo.com</v>
      </c>
      <c r="H1412" s="14">
        <v>87</v>
      </c>
      <c r="I1412" s="3" t="str">
        <f>VLOOKUP(Dados[[#This Row],[PREFIXO]],DDD!A:C,2,0)</f>
        <v>Pernambuco</v>
      </c>
      <c r="J1412" s="3" t="str">
        <f>VLOOKUP(Dados[[#This Row],[PREFIXO]],DDD!A:C,3,0)</f>
        <v>Nordeste</v>
      </c>
      <c r="K1412" s="3" t="str">
        <f>IF(Dados[[#This Row],[PREÇO ]]=2000,"Produto A",IF(Dados[[#This Row],[PREÇO ]]=1800,"Produto B","Produto C"))</f>
        <v>Produto B</v>
      </c>
      <c r="L1412" s="3" t="str">
        <f>IF(Dados[[#This Row],[Nº DE PARCELAS]]=1,"Boleto","Cartão de crédito")</f>
        <v>Cartão de crédito</v>
      </c>
      <c r="M1412" s="28">
        <v>1800</v>
      </c>
      <c r="N1412" s="5">
        <v>4</v>
      </c>
      <c r="O1412" s="3" t="str">
        <f>IF(Dados[[#This Row],[Nº DE PARCELAS]]=1,"À vista","À Prazo")</f>
        <v>À Prazo</v>
      </c>
      <c r="P1412" s="33">
        <v>43936</v>
      </c>
      <c r="Q1412" s="3" t="s">
        <v>7834</v>
      </c>
    </row>
    <row r="1413" spans="1:17" ht="15" customHeight="1" x14ac:dyDescent="0.25">
      <c r="A1413" s="8" t="s">
        <v>4296</v>
      </c>
      <c r="B1413" s="3" t="s">
        <v>56</v>
      </c>
      <c r="C1413" s="3" t="s">
        <v>4380</v>
      </c>
      <c r="D1413" s="3" t="str">
        <f t="shared" si="44"/>
        <v>Yuna Bicalho Faulkner</v>
      </c>
      <c r="E1413" s="3">
        <f t="shared" ca="1" si="45"/>
        <v>0.93064577579559482</v>
      </c>
      <c r="F1413" s="31" t="s">
        <v>7775</v>
      </c>
      <c r="G1413" s="3" t="str">
        <f>Dados[[#This Row],[NOME]]&amp;Dados[[#This Row],[PROVEDOR]]</f>
        <v>Yuna@gmail.com</v>
      </c>
      <c r="H1413" s="14">
        <v>12</v>
      </c>
      <c r="I1413" s="3" t="str">
        <f>VLOOKUP(Dados[[#This Row],[PREFIXO]],DDD!A:C,2,0)</f>
        <v>São Paulo</v>
      </c>
      <c r="J1413" s="3" t="str">
        <f>VLOOKUP(Dados[[#This Row],[PREFIXO]],DDD!A:C,3,0)</f>
        <v>Sudeste</v>
      </c>
      <c r="K1413" s="3" t="str">
        <f>IF(Dados[[#This Row],[PREÇO ]]=2000,"Produto A",IF(Dados[[#This Row],[PREÇO ]]=1800,"Produto B","Produto C"))</f>
        <v>Produto B</v>
      </c>
      <c r="L1413" s="3" t="str">
        <f>IF(Dados[[#This Row],[Nº DE PARCELAS]]=1,"Boleto","Cartão de crédito")</f>
        <v>Cartão de crédito</v>
      </c>
      <c r="M1413" s="28">
        <v>1800</v>
      </c>
      <c r="N1413" s="5">
        <v>4</v>
      </c>
      <c r="O1413" s="3" t="str">
        <f>IF(Dados[[#This Row],[Nº DE PARCELAS]]=1,"À vista","À Prazo")</f>
        <v>À Prazo</v>
      </c>
      <c r="P1413" s="33">
        <v>43936</v>
      </c>
      <c r="Q1413" s="3" t="s">
        <v>7833</v>
      </c>
    </row>
    <row r="1414" spans="1:17" ht="15" customHeight="1" x14ac:dyDescent="0.25">
      <c r="A1414" s="8" t="s">
        <v>2630</v>
      </c>
      <c r="B1414" s="3" t="s">
        <v>317</v>
      </c>
      <c r="C1414" s="3" t="s">
        <v>4387</v>
      </c>
      <c r="D1414" s="3" t="str">
        <f t="shared" si="44"/>
        <v>Libiane Resende Kerr</v>
      </c>
      <c r="E1414" s="3">
        <f t="shared" ca="1" si="45"/>
        <v>0.19646372626878394</v>
      </c>
      <c r="F1414" s="31" t="s">
        <v>7776</v>
      </c>
      <c r="G1414" s="3" t="str">
        <f>Dados[[#This Row],[NOME]]&amp;Dados[[#This Row],[PROVEDOR]]</f>
        <v>Libiane@yahoo.com</v>
      </c>
      <c r="H1414" s="14">
        <v>69</v>
      </c>
      <c r="I1414" s="3" t="str">
        <f>VLOOKUP(Dados[[#This Row],[PREFIXO]],DDD!A:C,2,0)</f>
        <v>Rondônia</v>
      </c>
      <c r="J1414" s="3" t="str">
        <f>VLOOKUP(Dados[[#This Row],[PREFIXO]],DDD!A:C,3,0)</f>
        <v>Norte</v>
      </c>
      <c r="K1414" s="3" t="str">
        <f>IF(Dados[[#This Row],[PREÇO ]]=2000,"Produto A",IF(Dados[[#This Row],[PREÇO ]]=1800,"Produto B","Produto C"))</f>
        <v>Produto A</v>
      </c>
      <c r="L1414" s="3" t="str">
        <f>IF(Dados[[#This Row],[Nº DE PARCELAS]]=1,"Boleto","Cartão de crédito")</f>
        <v>Boleto</v>
      </c>
      <c r="M1414" s="28">
        <v>2000</v>
      </c>
      <c r="N1414" s="5">
        <v>1</v>
      </c>
      <c r="O1414" s="3" t="str">
        <f>IF(Dados[[#This Row],[Nº DE PARCELAS]]=1,"À vista","À Prazo")</f>
        <v>À vista</v>
      </c>
      <c r="P1414" s="33">
        <v>43936</v>
      </c>
      <c r="Q1414" s="3" t="s">
        <v>7834</v>
      </c>
    </row>
    <row r="1415" spans="1:17" ht="15" customHeight="1" x14ac:dyDescent="0.25">
      <c r="A1415" s="8" t="s">
        <v>4281</v>
      </c>
      <c r="B1415" s="3" t="s">
        <v>41</v>
      </c>
      <c r="C1415" s="3" t="s">
        <v>4395</v>
      </c>
      <c r="D1415" s="3" t="str">
        <f t="shared" si="44"/>
        <v>Yona Azevedo Stack</v>
      </c>
      <c r="E1415" s="3">
        <f t="shared" ca="1" si="45"/>
        <v>0.74074542903222707</v>
      </c>
      <c r="F1415" s="31" t="s">
        <v>7776</v>
      </c>
      <c r="G1415" s="3" t="str">
        <f>Dados[[#This Row],[NOME]]&amp;Dados[[#This Row],[PROVEDOR]]</f>
        <v>Yona@yahoo.com</v>
      </c>
      <c r="H1415" s="14">
        <v>88</v>
      </c>
      <c r="I1415" s="3" t="str">
        <f>VLOOKUP(Dados[[#This Row],[PREFIXO]],DDD!A:C,2,0)</f>
        <v>Ceará</v>
      </c>
      <c r="J1415" s="3" t="str">
        <f>VLOOKUP(Dados[[#This Row],[PREFIXO]],DDD!A:C,3,0)</f>
        <v>Nordeste</v>
      </c>
      <c r="K1415" s="3" t="str">
        <f>IF(Dados[[#This Row],[PREÇO ]]=2000,"Produto A",IF(Dados[[#This Row],[PREÇO ]]=1800,"Produto B","Produto C"))</f>
        <v>Produto C</v>
      </c>
      <c r="L1415" s="3" t="str">
        <f>IF(Dados[[#This Row],[Nº DE PARCELAS]]=1,"Boleto","Cartão de crédito")</f>
        <v>Cartão de crédito</v>
      </c>
      <c r="M1415" s="28">
        <v>1500</v>
      </c>
      <c r="N1415" s="5">
        <v>8</v>
      </c>
      <c r="O1415" s="3" t="str">
        <f>IF(Dados[[#This Row],[Nº DE PARCELAS]]=1,"À vista","À Prazo")</f>
        <v>À Prazo</v>
      </c>
      <c r="P1415" s="33">
        <v>43937</v>
      </c>
      <c r="Q1415" s="3" t="s">
        <v>7832</v>
      </c>
    </row>
    <row r="1416" spans="1:17" ht="15" customHeight="1" x14ac:dyDescent="0.25">
      <c r="A1416" s="8" t="s">
        <v>1860</v>
      </c>
      <c r="B1416" s="3" t="s">
        <v>318</v>
      </c>
      <c r="C1416" s="3" t="s">
        <v>4396</v>
      </c>
      <c r="D1416" s="3" t="str">
        <f t="shared" si="44"/>
        <v>Hellena Ribeiro Pollock</v>
      </c>
      <c r="E1416" s="3">
        <f t="shared" ca="1" si="45"/>
        <v>0.39165594850067176</v>
      </c>
      <c r="F1416" s="31" t="s">
        <v>7776</v>
      </c>
      <c r="G1416" s="3" t="str">
        <f>Dados[[#This Row],[NOME]]&amp;Dados[[#This Row],[PROVEDOR]]</f>
        <v>Hellena@yahoo.com</v>
      </c>
      <c r="H1416" s="14">
        <v>71</v>
      </c>
      <c r="I1416" s="3" t="str">
        <f>VLOOKUP(Dados[[#This Row],[PREFIXO]],DDD!A:C,2,0)</f>
        <v>Bahia</v>
      </c>
      <c r="J1416" s="3" t="str">
        <f>VLOOKUP(Dados[[#This Row],[PREFIXO]],DDD!A:C,3,0)</f>
        <v>Nordeste</v>
      </c>
      <c r="K1416" s="3" t="str">
        <f>IF(Dados[[#This Row],[PREÇO ]]=2000,"Produto A",IF(Dados[[#This Row],[PREÇO ]]=1800,"Produto B","Produto C"))</f>
        <v>Produto B</v>
      </c>
      <c r="L1416" s="3" t="str">
        <f>IF(Dados[[#This Row],[Nº DE PARCELAS]]=1,"Boleto","Cartão de crédito")</f>
        <v>Cartão de crédito</v>
      </c>
      <c r="M1416" s="28">
        <v>1800</v>
      </c>
      <c r="N1416" s="5">
        <v>5</v>
      </c>
      <c r="O1416" s="3" t="str">
        <f>IF(Dados[[#This Row],[Nº DE PARCELAS]]=1,"À vista","À Prazo")</f>
        <v>À Prazo</v>
      </c>
      <c r="P1416" s="33">
        <v>43937</v>
      </c>
      <c r="Q1416" s="3" t="s">
        <v>7832</v>
      </c>
    </row>
    <row r="1417" spans="1:17" ht="15" customHeight="1" x14ac:dyDescent="0.25">
      <c r="A1417" s="8" t="s">
        <v>555</v>
      </c>
      <c r="B1417" s="3" t="s">
        <v>167</v>
      </c>
      <c r="C1417" s="3" t="s">
        <v>4375</v>
      </c>
      <c r="D1417" s="3" t="str">
        <f t="shared" si="44"/>
        <v>Alexandrina Gusmão Costello</v>
      </c>
      <c r="E1417" s="3">
        <f t="shared" ca="1" si="45"/>
        <v>0.99535383903841967</v>
      </c>
      <c r="F1417" s="31" t="s">
        <v>7776</v>
      </c>
      <c r="G1417" s="3" t="str">
        <f>Dados[[#This Row],[NOME]]&amp;Dados[[#This Row],[PROVEDOR]]</f>
        <v>Alexandrina@yahoo.com</v>
      </c>
      <c r="H1417" s="14">
        <v>13</v>
      </c>
      <c r="I1417" s="3" t="str">
        <f>VLOOKUP(Dados[[#This Row],[PREFIXO]],DDD!A:C,2,0)</f>
        <v>São Paulo</v>
      </c>
      <c r="J1417" s="3" t="str">
        <f>VLOOKUP(Dados[[#This Row],[PREFIXO]],DDD!A:C,3,0)</f>
        <v>Sudeste</v>
      </c>
      <c r="K1417" s="3" t="str">
        <f>IF(Dados[[#This Row],[PREÇO ]]=2000,"Produto A",IF(Dados[[#This Row],[PREÇO ]]=1800,"Produto B","Produto C"))</f>
        <v>Produto B</v>
      </c>
      <c r="L1417" s="3" t="str">
        <f>IF(Dados[[#This Row],[Nº DE PARCELAS]]=1,"Boleto","Cartão de crédito")</f>
        <v>Cartão de crédito</v>
      </c>
      <c r="M1417" s="28">
        <v>1800</v>
      </c>
      <c r="N1417" s="5">
        <v>5</v>
      </c>
      <c r="O1417" s="3" t="str">
        <f>IF(Dados[[#This Row],[Nº DE PARCELAS]]=1,"À vista","À Prazo")</f>
        <v>À Prazo</v>
      </c>
      <c r="P1417" s="33">
        <v>43937</v>
      </c>
      <c r="Q1417" s="3" t="s">
        <v>7834</v>
      </c>
    </row>
    <row r="1418" spans="1:17" ht="15" customHeight="1" x14ac:dyDescent="0.25">
      <c r="A1418" s="8" t="s">
        <v>2893</v>
      </c>
      <c r="B1418" s="3" t="s">
        <v>196</v>
      </c>
      <c r="C1418" s="3" t="s">
        <v>4380</v>
      </c>
      <c r="D1418" s="3" t="str">
        <f t="shared" si="44"/>
        <v>Margot Lins Faulkner</v>
      </c>
      <c r="E1418" s="3">
        <f t="shared" ca="1" si="45"/>
        <v>0.38359209794270988</v>
      </c>
      <c r="F1418" s="31" t="s">
        <v>7776</v>
      </c>
      <c r="G1418" s="3" t="str">
        <f>Dados[[#This Row],[NOME]]&amp;Dados[[#This Row],[PROVEDOR]]</f>
        <v>Margot@yahoo.com</v>
      </c>
      <c r="H1418" s="14">
        <v>89</v>
      </c>
      <c r="I1418" s="3" t="str">
        <f>VLOOKUP(Dados[[#This Row],[PREFIXO]],DDD!A:C,2,0)</f>
        <v>Piauí</v>
      </c>
      <c r="J1418" s="3" t="str">
        <f>VLOOKUP(Dados[[#This Row],[PREFIXO]],DDD!A:C,3,0)</f>
        <v>Nordeste</v>
      </c>
      <c r="K1418" s="3" t="str">
        <f>IF(Dados[[#This Row],[PREÇO ]]=2000,"Produto A",IF(Dados[[#This Row],[PREÇO ]]=1800,"Produto B","Produto C"))</f>
        <v>Produto B</v>
      </c>
      <c r="L1418" s="3" t="str">
        <f>IF(Dados[[#This Row],[Nº DE PARCELAS]]=1,"Boleto","Cartão de crédito")</f>
        <v>Cartão de crédito</v>
      </c>
      <c r="M1418" s="28">
        <v>1800</v>
      </c>
      <c r="N1418" s="5">
        <v>3</v>
      </c>
      <c r="O1418" s="3" t="str">
        <f>IF(Dados[[#This Row],[Nº DE PARCELAS]]=1,"À vista","À Prazo")</f>
        <v>À Prazo</v>
      </c>
      <c r="P1418" s="33">
        <v>43938</v>
      </c>
      <c r="Q1418" s="3" t="s">
        <v>7832</v>
      </c>
    </row>
    <row r="1419" spans="1:17" ht="15" customHeight="1" x14ac:dyDescent="0.25">
      <c r="A1419" s="8" t="s">
        <v>4253</v>
      </c>
      <c r="B1419" s="3" t="s">
        <v>13</v>
      </c>
      <c r="C1419" s="3" t="s">
        <v>4376</v>
      </c>
      <c r="D1419" s="3" t="str">
        <f t="shared" si="44"/>
        <v>Yásmine Altamirano Daugherty</v>
      </c>
      <c r="E1419" s="3">
        <f t="shared" ca="1" si="45"/>
        <v>0.6916095517250922</v>
      </c>
      <c r="F1419" s="13" t="s">
        <v>7774</v>
      </c>
      <c r="G1419" s="3" t="str">
        <f>Dados[[#This Row],[NOME]]&amp;Dados[[#This Row],[PROVEDOR]]</f>
        <v>Yásmine@hotmail.com</v>
      </c>
      <c r="H1419" s="14">
        <v>14</v>
      </c>
      <c r="I1419" s="3" t="str">
        <f>VLOOKUP(Dados[[#This Row],[PREFIXO]],DDD!A:C,2,0)</f>
        <v>São Paulo</v>
      </c>
      <c r="J1419" s="3" t="str">
        <f>VLOOKUP(Dados[[#This Row],[PREFIXO]],DDD!A:C,3,0)</f>
        <v>Sudeste</v>
      </c>
      <c r="K1419" s="3" t="str">
        <f>IF(Dados[[#This Row],[PREÇO ]]=2000,"Produto A",IF(Dados[[#This Row],[PREÇO ]]=1800,"Produto B","Produto C"))</f>
        <v>Produto A</v>
      </c>
      <c r="L1419" s="3" t="str">
        <f>IF(Dados[[#This Row],[Nº DE PARCELAS]]=1,"Boleto","Cartão de crédito")</f>
        <v>Boleto</v>
      </c>
      <c r="M1419" s="28">
        <v>2000</v>
      </c>
      <c r="N1419" s="5">
        <v>1</v>
      </c>
      <c r="O1419" s="3" t="str">
        <f>IF(Dados[[#This Row],[Nº DE PARCELAS]]=1,"À vista","À Prazo")</f>
        <v>À vista</v>
      </c>
      <c r="P1419" s="33">
        <v>43938</v>
      </c>
      <c r="Q1419" s="3" t="s">
        <v>7833</v>
      </c>
    </row>
    <row r="1420" spans="1:17" ht="15" customHeight="1" x14ac:dyDescent="0.25">
      <c r="A1420" s="8" t="s">
        <v>3999</v>
      </c>
      <c r="B1420" s="3" t="s">
        <v>145</v>
      </c>
      <c r="C1420" s="3" t="s">
        <v>4394</v>
      </c>
      <c r="D1420" s="3" t="str">
        <f t="shared" si="44"/>
        <v>Terezinha Fortaleza O’Connell</v>
      </c>
      <c r="E1420" s="3">
        <f t="shared" ca="1" si="45"/>
        <v>2.5485407654752046E-2</v>
      </c>
      <c r="F1420" s="13" t="s">
        <v>7774</v>
      </c>
      <c r="G1420" s="3" t="str">
        <f>Dados[[#This Row],[NOME]]&amp;Dados[[#This Row],[PROVEDOR]]</f>
        <v>Terezinha@hotmail.com</v>
      </c>
      <c r="H1420" s="14">
        <v>73</v>
      </c>
      <c r="I1420" s="3" t="str">
        <f>VLOOKUP(Dados[[#This Row],[PREFIXO]],DDD!A:C,2,0)</f>
        <v>Bahia</v>
      </c>
      <c r="J1420" s="3" t="str">
        <f>VLOOKUP(Dados[[#This Row],[PREFIXO]],DDD!A:C,3,0)</f>
        <v>Nordeste</v>
      </c>
      <c r="K1420" s="3" t="str">
        <f>IF(Dados[[#This Row],[PREÇO ]]=2000,"Produto A",IF(Dados[[#This Row],[PREÇO ]]=1800,"Produto B","Produto C"))</f>
        <v>Produto B</v>
      </c>
      <c r="L1420" s="3" t="str">
        <f>IF(Dados[[#This Row],[Nº DE PARCELAS]]=1,"Boleto","Cartão de crédito")</f>
        <v>Cartão de crédito</v>
      </c>
      <c r="M1420" s="28">
        <v>1800</v>
      </c>
      <c r="N1420" s="5">
        <v>7</v>
      </c>
      <c r="O1420" s="3" t="str">
        <f>IF(Dados[[#This Row],[Nº DE PARCELAS]]=1,"À vista","À Prazo")</f>
        <v>À Prazo</v>
      </c>
      <c r="P1420" s="33">
        <v>43938</v>
      </c>
      <c r="Q1420" s="3" t="s">
        <v>7831</v>
      </c>
    </row>
    <row r="1421" spans="1:17" ht="15" customHeight="1" x14ac:dyDescent="0.25">
      <c r="A1421" s="8" t="s">
        <v>1315</v>
      </c>
      <c r="B1421" s="3" t="s">
        <v>158</v>
      </c>
      <c r="C1421" s="3" t="s">
        <v>4396</v>
      </c>
      <c r="D1421" s="3" t="str">
        <f t="shared" si="44"/>
        <v>Diany Gato Pollock</v>
      </c>
      <c r="E1421" s="3">
        <f t="shared" ca="1" si="45"/>
        <v>6.1194107189607383E-2</v>
      </c>
      <c r="F1421" s="31" t="s">
        <v>7775</v>
      </c>
      <c r="G1421" s="3" t="str">
        <f>Dados[[#This Row],[NOME]]&amp;Dados[[#This Row],[PROVEDOR]]</f>
        <v>Diany@gmail.com</v>
      </c>
      <c r="H1421" s="14">
        <v>15</v>
      </c>
      <c r="I1421" s="3" t="str">
        <f>VLOOKUP(Dados[[#This Row],[PREFIXO]],DDD!A:C,2,0)</f>
        <v>São Paulo</v>
      </c>
      <c r="J1421" s="3" t="str">
        <f>VLOOKUP(Dados[[#This Row],[PREFIXO]],DDD!A:C,3,0)</f>
        <v>Sudeste</v>
      </c>
      <c r="K1421" s="3" t="str">
        <f>IF(Dados[[#This Row],[PREÇO ]]=2000,"Produto A",IF(Dados[[#This Row],[PREÇO ]]=1800,"Produto B","Produto C"))</f>
        <v>Produto C</v>
      </c>
      <c r="L1421" s="3" t="str">
        <f>IF(Dados[[#This Row],[Nº DE PARCELAS]]=1,"Boleto","Cartão de crédito")</f>
        <v>Cartão de crédito</v>
      </c>
      <c r="M1421" s="28">
        <v>1500</v>
      </c>
      <c r="N1421" s="5">
        <v>10</v>
      </c>
      <c r="O1421" s="3" t="str">
        <f>IF(Dados[[#This Row],[Nº DE PARCELAS]]=1,"À vista","À Prazo")</f>
        <v>À Prazo</v>
      </c>
      <c r="P1421" s="33">
        <v>43939</v>
      </c>
      <c r="Q1421" s="3" t="s">
        <v>7832</v>
      </c>
    </row>
    <row r="1422" spans="1:17" ht="15" customHeight="1" x14ac:dyDescent="0.25">
      <c r="A1422" s="8" t="s">
        <v>1339</v>
      </c>
      <c r="B1422" s="3" t="s">
        <v>182</v>
      </c>
      <c r="C1422" s="3" t="s">
        <v>4382</v>
      </c>
      <c r="D1422" s="3" t="str">
        <f t="shared" si="44"/>
        <v>Diza Jesus Frazier</v>
      </c>
      <c r="E1422" s="3">
        <f t="shared" ca="1" si="45"/>
        <v>0.95326635554142358</v>
      </c>
      <c r="F1422" s="13" t="s">
        <v>7774</v>
      </c>
      <c r="G1422" s="3" t="str">
        <f>Dados[[#This Row],[NOME]]&amp;Dados[[#This Row],[PROVEDOR]]</f>
        <v>Diza@hotmail.com</v>
      </c>
      <c r="H1422" s="14">
        <v>74</v>
      </c>
      <c r="I1422" s="3" t="str">
        <f>VLOOKUP(Dados[[#This Row],[PREFIXO]],DDD!A:C,2,0)</f>
        <v>Bahia</v>
      </c>
      <c r="J1422" s="3" t="str">
        <f>VLOOKUP(Dados[[#This Row],[PREFIXO]],DDD!A:C,3,0)</f>
        <v>Nordeste</v>
      </c>
      <c r="K1422" s="3" t="str">
        <f>IF(Dados[[#This Row],[PREÇO ]]=2000,"Produto A",IF(Dados[[#This Row],[PREÇO ]]=1800,"Produto B","Produto C"))</f>
        <v>Produto A</v>
      </c>
      <c r="L1422" s="3" t="str">
        <f>IF(Dados[[#This Row],[Nº DE PARCELAS]]=1,"Boleto","Cartão de crédito")</f>
        <v>Boleto</v>
      </c>
      <c r="M1422" s="28">
        <v>2000</v>
      </c>
      <c r="N1422" s="5">
        <v>1</v>
      </c>
      <c r="O1422" s="3" t="str">
        <f>IF(Dados[[#This Row],[Nº DE PARCELAS]]=1,"À vista","À Prazo")</f>
        <v>À vista</v>
      </c>
      <c r="P1422" s="33">
        <v>43939</v>
      </c>
      <c r="Q1422" s="3" t="s">
        <v>7831</v>
      </c>
    </row>
    <row r="1423" spans="1:17" ht="15" customHeight="1" x14ac:dyDescent="0.25">
      <c r="A1423" s="8" t="s">
        <v>2717</v>
      </c>
      <c r="B1423" s="3" t="s">
        <v>19</v>
      </c>
      <c r="C1423" s="3" t="s">
        <v>4397</v>
      </c>
      <c r="D1423" s="3" t="str">
        <f t="shared" si="44"/>
        <v>Luani Amigo Shaw</v>
      </c>
      <c r="E1423" s="3">
        <f t="shared" ca="1" si="45"/>
        <v>0.62699362154355542</v>
      </c>
      <c r="F1423" s="31" t="s">
        <v>7776</v>
      </c>
      <c r="G1423" s="3" t="str">
        <f>Dados[[#This Row],[NOME]]&amp;Dados[[#This Row],[PROVEDOR]]</f>
        <v>Luani@yahoo.com</v>
      </c>
      <c r="H1423" s="14">
        <v>91</v>
      </c>
      <c r="I1423" s="3" t="str">
        <f>VLOOKUP(Dados[[#This Row],[PREFIXO]],DDD!A:C,2,0)</f>
        <v>Pará</v>
      </c>
      <c r="J1423" s="3" t="str">
        <f>VLOOKUP(Dados[[#This Row],[PREFIXO]],DDD!A:C,3,0)</f>
        <v>Norte</v>
      </c>
      <c r="K1423" s="3" t="str">
        <f>IF(Dados[[#This Row],[PREÇO ]]=2000,"Produto A",IF(Dados[[#This Row],[PREÇO ]]=1800,"Produto B","Produto C"))</f>
        <v>Produto A</v>
      </c>
      <c r="L1423" s="3" t="str">
        <f>IF(Dados[[#This Row],[Nº DE PARCELAS]]=1,"Boleto","Cartão de crédito")</f>
        <v>Cartão de crédito</v>
      </c>
      <c r="M1423" s="28">
        <v>2000</v>
      </c>
      <c r="N1423" s="5">
        <v>2</v>
      </c>
      <c r="O1423" s="3" t="str">
        <f>IF(Dados[[#This Row],[Nº DE PARCELAS]]=1,"À vista","À Prazo")</f>
        <v>À Prazo</v>
      </c>
      <c r="P1423" s="33">
        <v>43939</v>
      </c>
      <c r="Q1423" s="3" t="s">
        <v>7834</v>
      </c>
    </row>
    <row r="1424" spans="1:17" ht="15" customHeight="1" x14ac:dyDescent="0.25">
      <c r="A1424" s="8" t="s">
        <v>3998</v>
      </c>
      <c r="B1424" s="3" t="s">
        <v>144</v>
      </c>
      <c r="C1424" s="3" t="s">
        <v>4393</v>
      </c>
      <c r="D1424" s="3" t="str">
        <f t="shared" si="44"/>
        <v>Tereza Fontes O’Hara</v>
      </c>
      <c r="E1424" s="3">
        <f t="shared" ca="1" si="45"/>
        <v>0.930986416226671</v>
      </c>
      <c r="F1424" s="31" t="s">
        <v>7777</v>
      </c>
      <c r="G1424" s="3" t="str">
        <f>Dados[[#This Row],[NOME]]&amp;Dados[[#This Row],[PROVEDOR]]</f>
        <v>Tereza@ig.com</v>
      </c>
      <c r="H1424" s="14">
        <v>75</v>
      </c>
      <c r="I1424" s="3" t="str">
        <f>VLOOKUP(Dados[[#This Row],[PREFIXO]],DDD!A:C,2,0)</f>
        <v>Bahia</v>
      </c>
      <c r="J1424" s="3" t="str">
        <f>VLOOKUP(Dados[[#This Row],[PREFIXO]],DDD!A:C,3,0)</f>
        <v>Nordeste</v>
      </c>
      <c r="K1424" s="3" t="str">
        <f>IF(Dados[[#This Row],[PREÇO ]]=2000,"Produto A",IF(Dados[[#This Row],[PREÇO ]]=1800,"Produto B","Produto C"))</f>
        <v>Produto B</v>
      </c>
      <c r="L1424" s="3" t="str">
        <f>IF(Dados[[#This Row],[Nº DE PARCELAS]]=1,"Boleto","Cartão de crédito")</f>
        <v>Cartão de crédito</v>
      </c>
      <c r="M1424" s="28">
        <v>1800</v>
      </c>
      <c r="N1424" s="5">
        <v>4</v>
      </c>
      <c r="O1424" s="3" t="str">
        <f>IF(Dados[[#This Row],[Nº DE PARCELAS]]=1,"À vista","À Prazo")</f>
        <v>À Prazo</v>
      </c>
      <c r="P1424" s="33">
        <v>43940</v>
      </c>
      <c r="Q1424" s="3" t="s">
        <v>7831</v>
      </c>
    </row>
    <row r="1425" spans="1:17" ht="15" customHeight="1" x14ac:dyDescent="0.25">
      <c r="A1425" s="8" t="s">
        <v>3084</v>
      </c>
      <c r="B1425" s="3" t="s">
        <v>388</v>
      </c>
      <c r="C1425" s="3" t="s">
        <v>4377</v>
      </c>
      <c r="D1425" s="3" t="str">
        <f t="shared" si="44"/>
        <v>Miruna Zampol Donovan</v>
      </c>
      <c r="E1425" s="3">
        <f t="shared" ca="1" si="45"/>
        <v>0.39815483263680695</v>
      </c>
      <c r="F1425" s="31" t="s">
        <v>7775</v>
      </c>
      <c r="G1425" s="3" t="str">
        <f>Dados[[#This Row],[NOME]]&amp;Dados[[#This Row],[PROVEDOR]]</f>
        <v>Miruna@gmail.com</v>
      </c>
      <c r="H1425" s="14">
        <v>92</v>
      </c>
      <c r="I1425" s="3" t="str">
        <f>VLOOKUP(Dados[[#This Row],[PREFIXO]],DDD!A:C,2,0)</f>
        <v>Amazonas</v>
      </c>
      <c r="J1425" s="3" t="str">
        <f>VLOOKUP(Dados[[#This Row],[PREFIXO]],DDD!A:C,3,0)</f>
        <v>Norte</v>
      </c>
      <c r="K1425" s="3" t="str">
        <f>IF(Dados[[#This Row],[PREÇO ]]=2000,"Produto A",IF(Dados[[#This Row],[PREÇO ]]=1800,"Produto B","Produto C"))</f>
        <v>Produto A</v>
      </c>
      <c r="L1425" s="3" t="str">
        <f>IF(Dados[[#This Row],[Nº DE PARCELAS]]=1,"Boleto","Cartão de crédito")</f>
        <v>Cartão de crédito</v>
      </c>
      <c r="M1425" s="28">
        <v>2000</v>
      </c>
      <c r="N1425" s="5">
        <v>2</v>
      </c>
      <c r="O1425" s="3" t="str">
        <f>IF(Dados[[#This Row],[Nº DE PARCELAS]]=1,"À vista","À Prazo")</f>
        <v>À Prazo</v>
      </c>
      <c r="P1425" s="33">
        <v>43940</v>
      </c>
      <c r="Q1425" s="3" t="s">
        <v>7833</v>
      </c>
    </row>
    <row r="1426" spans="1:17" ht="15" customHeight="1" x14ac:dyDescent="0.25">
      <c r="A1426" s="8" t="s">
        <v>4178</v>
      </c>
      <c r="B1426" s="3" t="s">
        <v>324</v>
      </c>
      <c r="C1426" s="3" t="s">
        <v>4379</v>
      </c>
      <c r="D1426" s="3" t="str">
        <f t="shared" si="44"/>
        <v>Vyctorya Roçadas Duncan</v>
      </c>
      <c r="E1426" s="3">
        <f t="shared" ca="1" si="45"/>
        <v>9.5323503842532409E-2</v>
      </c>
      <c r="F1426" s="31" t="s">
        <v>7777</v>
      </c>
      <c r="G1426" s="3" t="str">
        <f>Dados[[#This Row],[NOME]]&amp;Dados[[#This Row],[PROVEDOR]]</f>
        <v>Vyctorya@ig.com</v>
      </c>
      <c r="H1426" s="14">
        <v>16</v>
      </c>
      <c r="I1426" s="3" t="str">
        <f>VLOOKUP(Dados[[#This Row],[PREFIXO]],DDD!A:C,2,0)</f>
        <v>São Paulo</v>
      </c>
      <c r="J1426" s="3" t="str">
        <f>VLOOKUP(Dados[[#This Row],[PREFIXO]],DDD!A:C,3,0)</f>
        <v>Sudeste</v>
      </c>
      <c r="K1426" s="3" t="str">
        <f>IF(Dados[[#This Row],[PREÇO ]]=2000,"Produto A",IF(Dados[[#This Row],[PREÇO ]]=1800,"Produto B","Produto C"))</f>
        <v>Produto B</v>
      </c>
      <c r="L1426" s="3" t="str">
        <f>IF(Dados[[#This Row],[Nº DE PARCELAS]]=1,"Boleto","Cartão de crédito")</f>
        <v>Cartão de crédito</v>
      </c>
      <c r="M1426" s="28">
        <v>1800</v>
      </c>
      <c r="N1426" s="5">
        <v>7</v>
      </c>
      <c r="O1426" s="3" t="str">
        <f>IF(Dados[[#This Row],[Nº DE PARCELAS]]=1,"À vista","À Prazo")</f>
        <v>À Prazo</v>
      </c>
      <c r="P1426" s="33">
        <v>43940</v>
      </c>
      <c r="Q1426" s="3" t="s">
        <v>7834</v>
      </c>
    </row>
    <row r="1427" spans="1:17" ht="15" customHeight="1" x14ac:dyDescent="0.25">
      <c r="A1427" s="8" t="s">
        <v>830</v>
      </c>
      <c r="B1427" s="3" t="s">
        <v>57</v>
      </c>
      <c r="C1427" s="3" t="s">
        <v>4378</v>
      </c>
      <c r="D1427" s="3" t="str">
        <f t="shared" si="44"/>
        <v>Ary Bispo Dempsey</v>
      </c>
      <c r="E1427" s="3">
        <f t="shared" ca="1" si="45"/>
        <v>0.14627317740824519</v>
      </c>
      <c r="F1427" s="13" t="s">
        <v>7774</v>
      </c>
      <c r="G1427" s="3" t="str">
        <f>Dados[[#This Row],[NOME]]&amp;Dados[[#This Row],[PROVEDOR]]</f>
        <v>Ary@hotmail.com</v>
      </c>
      <c r="H1427" s="14">
        <v>93</v>
      </c>
      <c r="I1427" s="3" t="str">
        <f>VLOOKUP(Dados[[#This Row],[PREFIXO]],DDD!A:C,2,0)</f>
        <v>Pará</v>
      </c>
      <c r="J1427" s="3" t="str">
        <f>VLOOKUP(Dados[[#This Row],[PREFIXO]],DDD!A:C,3,0)</f>
        <v>Norte</v>
      </c>
      <c r="K1427" s="3" t="str">
        <f>IF(Dados[[#This Row],[PREÇO ]]=2000,"Produto A",IF(Dados[[#This Row],[PREÇO ]]=1800,"Produto B","Produto C"))</f>
        <v>Produto B</v>
      </c>
      <c r="L1427" s="3" t="str">
        <f>IF(Dados[[#This Row],[Nº DE PARCELAS]]=1,"Boleto","Cartão de crédito")</f>
        <v>Cartão de crédito</v>
      </c>
      <c r="M1427" s="28">
        <v>1800</v>
      </c>
      <c r="N1427" s="5">
        <v>6</v>
      </c>
      <c r="O1427" s="3" t="str">
        <f>IF(Dados[[#This Row],[Nº DE PARCELAS]]=1,"À vista","À Prazo")</f>
        <v>À Prazo</v>
      </c>
      <c r="P1427" s="33">
        <v>43941</v>
      </c>
      <c r="Q1427" s="3" t="s">
        <v>7832</v>
      </c>
    </row>
    <row r="1428" spans="1:17" ht="15" customHeight="1" x14ac:dyDescent="0.25">
      <c r="A1428" s="8" t="s">
        <v>2535</v>
      </c>
      <c r="B1428" s="3" t="s">
        <v>221</v>
      </c>
      <c r="C1428" s="3" t="s">
        <v>4370</v>
      </c>
      <c r="D1428" s="3" t="str">
        <f t="shared" si="44"/>
        <v>Layane Maurício Barker</v>
      </c>
      <c r="E1428" s="3">
        <f t="shared" ca="1" si="45"/>
        <v>2.6352651950150019E-3</v>
      </c>
      <c r="F1428" s="31" t="s">
        <v>7775</v>
      </c>
      <c r="G1428" s="3" t="str">
        <f>Dados[[#This Row],[NOME]]&amp;Dados[[#This Row],[PROVEDOR]]</f>
        <v>Layane@gmail.com</v>
      </c>
      <c r="H1428" s="14">
        <v>17</v>
      </c>
      <c r="I1428" s="3" t="str">
        <f>VLOOKUP(Dados[[#This Row],[PREFIXO]],DDD!A:C,2,0)</f>
        <v>São Paulo</v>
      </c>
      <c r="J1428" s="3" t="str">
        <f>VLOOKUP(Dados[[#This Row],[PREFIXO]],DDD!A:C,3,0)</f>
        <v>Sudeste</v>
      </c>
      <c r="K1428" s="3" t="str">
        <f>IF(Dados[[#This Row],[PREÇO ]]=2000,"Produto A",IF(Dados[[#This Row],[PREÇO ]]=1800,"Produto B","Produto C"))</f>
        <v>Produto C</v>
      </c>
      <c r="L1428" s="3" t="str">
        <f>IF(Dados[[#This Row],[Nº DE PARCELAS]]=1,"Boleto","Cartão de crédito")</f>
        <v>Cartão de crédito</v>
      </c>
      <c r="M1428" s="28">
        <v>1500</v>
      </c>
      <c r="N1428" s="5">
        <v>9</v>
      </c>
      <c r="O1428" s="3" t="str">
        <f>IF(Dados[[#This Row],[Nº DE PARCELAS]]=1,"À vista","À Prazo")</f>
        <v>À Prazo</v>
      </c>
      <c r="P1428" s="33">
        <v>43941</v>
      </c>
      <c r="Q1428" s="3" t="s">
        <v>7834</v>
      </c>
    </row>
    <row r="1429" spans="1:17" ht="15" customHeight="1" x14ac:dyDescent="0.25">
      <c r="A1429" s="8" t="s">
        <v>1655</v>
      </c>
      <c r="B1429" s="3" t="s">
        <v>113</v>
      </c>
      <c r="C1429" s="3" t="s">
        <v>4386</v>
      </c>
      <c r="D1429" s="3" t="str">
        <f t="shared" si="44"/>
        <v>Fatou Dias Higgins</v>
      </c>
      <c r="E1429" s="3">
        <f t="shared" ca="1" si="45"/>
        <v>0.36546310749097188</v>
      </c>
      <c r="F1429" s="31" t="s">
        <v>7777</v>
      </c>
      <c r="G1429" s="3" t="str">
        <f>Dados[[#This Row],[NOME]]&amp;Dados[[#This Row],[PROVEDOR]]</f>
        <v>Fatou@ig.com</v>
      </c>
      <c r="H1429" s="14">
        <v>77</v>
      </c>
      <c r="I1429" s="3" t="str">
        <f>VLOOKUP(Dados[[#This Row],[PREFIXO]],DDD!A:C,2,0)</f>
        <v>Bahia</v>
      </c>
      <c r="J1429" s="3" t="str">
        <f>VLOOKUP(Dados[[#This Row],[PREFIXO]],DDD!A:C,3,0)</f>
        <v>Nordeste</v>
      </c>
      <c r="K1429" s="3" t="str">
        <f>IF(Dados[[#This Row],[PREÇO ]]=2000,"Produto A",IF(Dados[[#This Row],[PREÇO ]]=1800,"Produto B","Produto C"))</f>
        <v>Produto B</v>
      </c>
      <c r="L1429" s="3" t="str">
        <f>IF(Dados[[#This Row],[Nº DE PARCELAS]]=1,"Boleto","Cartão de crédito")</f>
        <v>Cartão de crédito</v>
      </c>
      <c r="M1429" s="28">
        <v>1800</v>
      </c>
      <c r="N1429" s="5">
        <v>3</v>
      </c>
      <c r="O1429" s="3" t="str">
        <f>IF(Dados[[#This Row],[Nº DE PARCELAS]]=1,"À vista","À Prazo")</f>
        <v>À Prazo</v>
      </c>
      <c r="P1429" s="33">
        <v>43941</v>
      </c>
      <c r="Q1429" s="3" t="s">
        <v>7833</v>
      </c>
    </row>
    <row r="1430" spans="1:17" ht="15" customHeight="1" x14ac:dyDescent="0.25">
      <c r="A1430" s="8" t="s">
        <v>3956</v>
      </c>
      <c r="B1430" s="3" t="s">
        <v>102</v>
      </c>
      <c r="C1430" s="3" t="s">
        <v>4390</v>
      </c>
      <c r="D1430" s="3" t="str">
        <f t="shared" si="44"/>
        <v>Tamara Costa McBride</v>
      </c>
      <c r="E1430" s="3">
        <f t="shared" ca="1" si="45"/>
        <v>0.88338979438750165</v>
      </c>
      <c r="F1430" s="13" t="s">
        <v>7774</v>
      </c>
      <c r="G1430" s="3" t="str">
        <f>Dados[[#This Row],[NOME]]&amp;Dados[[#This Row],[PROVEDOR]]</f>
        <v>Tamara@hotmail.com</v>
      </c>
      <c r="H1430" s="14">
        <v>94</v>
      </c>
      <c r="I1430" s="3" t="str">
        <f>VLOOKUP(Dados[[#This Row],[PREFIXO]],DDD!A:C,2,0)</f>
        <v>Pará</v>
      </c>
      <c r="J1430" s="3" t="str">
        <f>VLOOKUP(Dados[[#This Row],[PREFIXO]],DDD!A:C,3,0)</f>
        <v>Norte</v>
      </c>
      <c r="K1430" s="3" t="str">
        <f>IF(Dados[[#This Row],[PREÇO ]]=2000,"Produto A",IF(Dados[[#This Row],[PREÇO ]]=1800,"Produto B","Produto C"))</f>
        <v>Produto C</v>
      </c>
      <c r="L1430" s="3" t="str">
        <f>IF(Dados[[#This Row],[Nº DE PARCELAS]]=1,"Boleto","Cartão de crédito")</f>
        <v>Cartão de crédito</v>
      </c>
      <c r="M1430" s="28">
        <v>1500</v>
      </c>
      <c r="N1430" s="5">
        <v>10</v>
      </c>
      <c r="O1430" s="3" t="str">
        <f>IF(Dados[[#This Row],[Nº DE PARCELAS]]=1,"À vista","À Prazo")</f>
        <v>À Prazo</v>
      </c>
      <c r="P1430" s="33">
        <v>43942</v>
      </c>
      <c r="Q1430" s="3" t="s">
        <v>7834</v>
      </c>
    </row>
    <row r="1431" spans="1:17" ht="15" customHeight="1" x14ac:dyDescent="0.25">
      <c r="A1431" s="8" t="s">
        <v>2080</v>
      </c>
      <c r="B1431" s="3" t="s">
        <v>152</v>
      </c>
      <c r="C1431" s="3" t="s">
        <v>4383</v>
      </c>
      <c r="D1431" s="3" t="str">
        <f t="shared" si="44"/>
        <v>Janice Feitosa Fitzgerald</v>
      </c>
      <c r="E1431" s="3">
        <f t="shared" ca="1" si="45"/>
        <v>6.804905590148691E-2</v>
      </c>
      <c r="F1431" s="31" t="s">
        <v>7776</v>
      </c>
      <c r="G1431" s="3" t="str">
        <f>Dados[[#This Row],[NOME]]&amp;Dados[[#This Row],[PROVEDOR]]</f>
        <v>Janice@yahoo.com</v>
      </c>
      <c r="H1431" s="14">
        <v>79</v>
      </c>
      <c r="I1431" s="3" t="str">
        <f>VLOOKUP(Dados[[#This Row],[PREFIXO]],DDD!A:C,2,0)</f>
        <v>Sergipe</v>
      </c>
      <c r="J1431" s="3" t="str">
        <f>VLOOKUP(Dados[[#This Row],[PREFIXO]],DDD!A:C,3,0)</f>
        <v>Nordeste</v>
      </c>
      <c r="K1431" s="3" t="str">
        <f>IF(Dados[[#This Row],[PREÇO ]]=2000,"Produto A",IF(Dados[[#This Row],[PREÇO ]]=1800,"Produto B","Produto C"))</f>
        <v>Produto C</v>
      </c>
      <c r="L1431" s="3" t="str">
        <f>IF(Dados[[#This Row],[Nº DE PARCELAS]]=1,"Boleto","Cartão de crédito")</f>
        <v>Cartão de crédito</v>
      </c>
      <c r="M1431" s="28">
        <v>1500</v>
      </c>
      <c r="N1431" s="5">
        <v>10</v>
      </c>
      <c r="O1431" s="3" t="str">
        <f>IF(Dados[[#This Row],[Nº DE PARCELAS]]=1,"À vista","À Prazo")</f>
        <v>À Prazo</v>
      </c>
      <c r="P1431" s="33">
        <v>43942</v>
      </c>
      <c r="Q1431" s="3" t="s">
        <v>7834</v>
      </c>
    </row>
    <row r="1432" spans="1:17" ht="15" customHeight="1" x14ac:dyDescent="0.25">
      <c r="A1432" s="8" t="s">
        <v>3762</v>
      </c>
      <c r="B1432" s="3" t="s">
        <v>294</v>
      </c>
      <c r="C1432" s="3" t="s">
        <v>4391</v>
      </c>
      <c r="D1432" s="3" t="str">
        <f t="shared" si="44"/>
        <v>Shafa Pinheiro Montgomery</v>
      </c>
      <c r="E1432" s="3">
        <f t="shared" ca="1" si="45"/>
        <v>0.68163207631787881</v>
      </c>
      <c r="F1432" s="31" t="s">
        <v>7777</v>
      </c>
      <c r="G1432" s="3" t="str">
        <f>Dados[[#This Row],[NOME]]&amp;Dados[[#This Row],[PROVEDOR]]</f>
        <v>Shafa@ig.com</v>
      </c>
      <c r="H1432" s="14">
        <v>18</v>
      </c>
      <c r="I1432" s="3" t="str">
        <f>VLOOKUP(Dados[[#This Row],[PREFIXO]],DDD!A:C,2,0)</f>
        <v>São Paulo</v>
      </c>
      <c r="J1432" s="3" t="str">
        <f>VLOOKUP(Dados[[#This Row],[PREFIXO]],DDD!A:C,3,0)</f>
        <v>Sudeste</v>
      </c>
      <c r="K1432" s="3" t="str">
        <f>IF(Dados[[#This Row],[PREÇO ]]=2000,"Produto A",IF(Dados[[#This Row],[PREÇO ]]=1800,"Produto B","Produto C"))</f>
        <v>Produto C</v>
      </c>
      <c r="L1432" s="3" t="str">
        <f>IF(Dados[[#This Row],[Nº DE PARCELAS]]=1,"Boleto","Cartão de crédito")</f>
        <v>Cartão de crédito</v>
      </c>
      <c r="M1432" s="28">
        <v>1500</v>
      </c>
      <c r="N1432" s="5">
        <v>9</v>
      </c>
      <c r="O1432" s="3" t="str">
        <f>IF(Dados[[#This Row],[Nº DE PARCELAS]]=1,"À vista","À Prazo")</f>
        <v>À Prazo</v>
      </c>
      <c r="P1432" s="33">
        <v>43942</v>
      </c>
      <c r="Q1432" s="3" t="s">
        <v>7832</v>
      </c>
    </row>
    <row r="1433" spans="1:17" ht="15" customHeight="1" x14ac:dyDescent="0.25">
      <c r="A1433" s="8" t="s">
        <v>3223</v>
      </c>
      <c r="B1433" s="3" t="s">
        <v>141</v>
      </c>
      <c r="C1433" s="3" t="s">
        <v>4398</v>
      </c>
      <c r="D1433" s="3" t="str">
        <f t="shared" si="44"/>
        <v>Nelsiany Figueiroa Ramsey</v>
      </c>
      <c r="E1433" s="3">
        <f t="shared" ca="1" si="45"/>
        <v>0.97406503990644733</v>
      </c>
      <c r="F1433" s="31" t="s">
        <v>7776</v>
      </c>
      <c r="G1433" s="3" t="str">
        <f>Dados[[#This Row],[NOME]]&amp;Dados[[#This Row],[PROVEDOR]]</f>
        <v>Nelsiany@yahoo.com</v>
      </c>
      <c r="H1433" s="14">
        <v>19</v>
      </c>
      <c r="I1433" s="3" t="str">
        <f>VLOOKUP(Dados[[#This Row],[PREFIXO]],DDD!A:C,2,0)</f>
        <v>São Paulo</v>
      </c>
      <c r="J1433" s="3" t="str">
        <f>VLOOKUP(Dados[[#This Row],[PREFIXO]],DDD!A:C,3,0)</f>
        <v>Sudeste</v>
      </c>
      <c r="K1433" s="3" t="str">
        <f>IF(Dados[[#This Row],[PREÇO ]]=2000,"Produto A",IF(Dados[[#This Row],[PREÇO ]]=1800,"Produto B","Produto C"))</f>
        <v>Produto A</v>
      </c>
      <c r="L1433" s="3" t="str">
        <f>IF(Dados[[#This Row],[Nº DE PARCELAS]]=1,"Boleto","Cartão de crédito")</f>
        <v>Boleto</v>
      </c>
      <c r="M1433" s="28">
        <v>2000</v>
      </c>
      <c r="N1433" s="5">
        <v>1</v>
      </c>
      <c r="O1433" s="3" t="str">
        <f>IF(Dados[[#This Row],[Nº DE PARCELAS]]=1,"À vista","À Prazo")</f>
        <v>À vista</v>
      </c>
      <c r="P1433" s="33">
        <v>43943</v>
      </c>
      <c r="Q1433" s="3" t="s">
        <v>7834</v>
      </c>
    </row>
    <row r="1434" spans="1:17" ht="15" customHeight="1" x14ac:dyDescent="0.25">
      <c r="A1434" s="8" t="s">
        <v>2194</v>
      </c>
      <c r="B1434" s="3" t="s">
        <v>266</v>
      </c>
      <c r="C1434" s="3" t="s">
        <v>4380</v>
      </c>
      <c r="D1434" s="3" t="str">
        <f t="shared" si="44"/>
        <v>Josefina Paes Faulkner</v>
      </c>
      <c r="E1434" s="3">
        <f t="shared" ca="1" si="45"/>
        <v>0.83002586962790026</v>
      </c>
      <c r="F1434" s="31" t="s">
        <v>7775</v>
      </c>
      <c r="G1434" s="3" t="str">
        <f>Dados[[#This Row],[NOME]]&amp;Dados[[#This Row],[PROVEDOR]]</f>
        <v>Josefina@gmail.com</v>
      </c>
      <c r="H1434" s="14">
        <v>81</v>
      </c>
      <c r="I1434" s="3" t="str">
        <f>VLOOKUP(Dados[[#This Row],[PREFIXO]],DDD!A:C,2,0)</f>
        <v>Pernambuco</v>
      </c>
      <c r="J1434" s="3" t="str">
        <f>VLOOKUP(Dados[[#This Row],[PREFIXO]],DDD!A:C,3,0)</f>
        <v>Nordeste</v>
      </c>
      <c r="K1434" s="3" t="str">
        <f>IF(Dados[[#This Row],[PREÇO ]]=2000,"Produto A",IF(Dados[[#This Row],[PREÇO ]]=1800,"Produto B","Produto C"))</f>
        <v>Produto A</v>
      </c>
      <c r="L1434" s="3" t="str">
        <f>IF(Dados[[#This Row],[Nº DE PARCELAS]]=1,"Boleto","Cartão de crédito")</f>
        <v>Boleto</v>
      </c>
      <c r="M1434" s="28">
        <v>2000</v>
      </c>
      <c r="N1434" s="5">
        <v>1</v>
      </c>
      <c r="O1434" s="3" t="str">
        <f>IF(Dados[[#This Row],[Nº DE PARCELAS]]=1,"À vista","À Prazo")</f>
        <v>À vista</v>
      </c>
      <c r="P1434" s="33">
        <v>43943</v>
      </c>
      <c r="Q1434" s="3" t="s">
        <v>7834</v>
      </c>
    </row>
    <row r="1435" spans="1:17" ht="15" customHeight="1" x14ac:dyDescent="0.25">
      <c r="A1435" s="8" t="s">
        <v>1393</v>
      </c>
      <c r="B1435" s="3" t="s">
        <v>236</v>
      </c>
      <c r="C1435" s="3" t="s">
        <v>4396</v>
      </c>
      <c r="D1435" s="3" t="str">
        <f t="shared" si="44"/>
        <v>Edilzy Moraes Pollock</v>
      </c>
      <c r="E1435" s="3">
        <f t="shared" ca="1" si="45"/>
        <v>0.18435608225913502</v>
      </c>
      <c r="F1435" s="13" t="s">
        <v>7774</v>
      </c>
      <c r="G1435" s="3" t="str">
        <f>Dados[[#This Row],[NOME]]&amp;Dados[[#This Row],[PROVEDOR]]</f>
        <v>Edilzy@hotmail.com</v>
      </c>
      <c r="H1435" s="14">
        <v>95</v>
      </c>
      <c r="I1435" s="3" t="str">
        <f>VLOOKUP(Dados[[#This Row],[PREFIXO]],DDD!A:C,2,0)</f>
        <v>Roraima</v>
      </c>
      <c r="J1435" s="3" t="str">
        <f>VLOOKUP(Dados[[#This Row],[PREFIXO]],DDD!A:C,3,0)</f>
        <v>Norte</v>
      </c>
      <c r="K1435" s="3" t="str">
        <f>IF(Dados[[#This Row],[PREÇO ]]=2000,"Produto A",IF(Dados[[#This Row],[PREÇO ]]=1800,"Produto B","Produto C"))</f>
        <v>Produto B</v>
      </c>
      <c r="L1435" s="3" t="str">
        <f>IF(Dados[[#This Row],[Nº DE PARCELAS]]=1,"Boleto","Cartão de crédito")</f>
        <v>Cartão de crédito</v>
      </c>
      <c r="M1435" s="28">
        <v>1800</v>
      </c>
      <c r="N1435" s="5">
        <v>4</v>
      </c>
      <c r="O1435" s="3" t="str">
        <f>IF(Dados[[#This Row],[Nº DE PARCELAS]]=1,"À vista","À Prazo")</f>
        <v>À Prazo</v>
      </c>
      <c r="P1435" s="33">
        <v>43943</v>
      </c>
      <c r="Q1435" s="3" t="s">
        <v>7832</v>
      </c>
    </row>
    <row r="1436" spans="1:17" ht="15" customHeight="1" x14ac:dyDescent="0.25">
      <c r="A1436" s="8" t="s">
        <v>834</v>
      </c>
      <c r="B1436" s="3" t="s">
        <v>61</v>
      </c>
      <c r="C1436" s="3" t="s">
        <v>4382</v>
      </c>
      <c r="D1436" s="3" t="str">
        <f t="shared" si="44"/>
        <v>Aryanna Borba Frazier</v>
      </c>
      <c r="E1436" s="3">
        <f t="shared" ca="1" si="45"/>
        <v>0.89408566043808679</v>
      </c>
      <c r="F1436" s="31" t="s">
        <v>7775</v>
      </c>
      <c r="G1436" s="3" t="str">
        <f>Dados[[#This Row],[NOME]]&amp;Dados[[#This Row],[PROVEDOR]]</f>
        <v>Aryanna@gmail.com</v>
      </c>
      <c r="H1436" s="14">
        <v>21</v>
      </c>
      <c r="I1436" s="3" t="str">
        <f>VLOOKUP(Dados[[#This Row],[PREFIXO]],DDD!A:C,2,0)</f>
        <v>Rio de Janeiro</v>
      </c>
      <c r="J1436" s="3" t="str">
        <f>VLOOKUP(Dados[[#This Row],[PREFIXO]],DDD!A:C,3,0)</f>
        <v>Sudeste</v>
      </c>
      <c r="K1436" s="3" t="str">
        <f>IF(Dados[[#This Row],[PREÇO ]]=2000,"Produto A",IF(Dados[[#This Row],[PREÇO ]]=1800,"Produto B","Produto C"))</f>
        <v>Produto A</v>
      </c>
      <c r="L1436" s="3" t="str">
        <f>IF(Dados[[#This Row],[Nº DE PARCELAS]]=1,"Boleto","Cartão de crédito")</f>
        <v>Boleto</v>
      </c>
      <c r="M1436" s="28">
        <v>2000</v>
      </c>
      <c r="N1436" s="5">
        <v>1</v>
      </c>
      <c r="O1436" s="3" t="str">
        <f>IF(Dados[[#This Row],[Nº DE PARCELAS]]=1,"À vista","À Prazo")</f>
        <v>À vista</v>
      </c>
      <c r="P1436" s="33">
        <v>43944</v>
      </c>
      <c r="Q1436" s="3" t="s">
        <v>7833</v>
      </c>
    </row>
    <row r="1437" spans="1:17" ht="15" customHeight="1" x14ac:dyDescent="0.25">
      <c r="A1437" s="8" t="s">
        <v>1064</v>
      </c>
      <c r="B1437" s="3" t="s">
        <v>292</v>
      </c>
      <c r="C1437" s="3" t="s">
        <v>4379</v>
      </c>
      <c r="D1437" s="3" t="str">
        <f t="shared" si="44"/>
        <v>Cécile Pimenta Duncan</v>
      </c>
      <c r="E1437" s="3">
        <f t="shared" ca="1" si="45"/>
        <v>0.8036756318821705</v>
      </c>
      <c r="F1437" s="31" t="s">
        <v>7775</v>
      </c>
      <c r="G1437" s="3" t="str">
        <f>Dados[[#This Row],[NOME]]&amp;Dados[[#This Row],[PROVEDOR]]</f>
        <v>Cécile@gmail.com</v>
      </c>
      <c r="H1437" s="14">
        <v>96</v>
      </c>
      <c r="I1437" s="3" t="str">
        <f>VLOOKUP(Dados[[#This Row],[PREFIXO]],DDD!A:C,2,0)</f>
        <v>Amapá</v>
      </c>
      <c r="J1437" s="3" t="str">
        <f>VLOOKUP(Dados[[#This Row],[PREFIXO]],DDD!A:C,3,0)</f>
        <v>Norte</v>
      </c>
      <c r="K1437" s="3" t="str">
        <f>IF(Dados[[#This Row],[PREÇO ]]=2000,"Produto A",IF(Dados[[#This Row],[PREÇO ]]=1800,"Produto B","Produto C"))</f>
        <v>Produto A</v>
      </c>
      <c r="L1437" s="3" t="str">
        <f>IF(Dados[[#This Row],[Nº DE PARCELAS]]=1,"Boleto","Cartão de crédito")</f>
        <v>Boleto</v>
      </c>
      <c r="M1437" s="28">
        <v>2000</v>
      </c>
      <c r="N1437" s="5">
        <v>1</v>
      </c>
      <c r="O1437" s="3" t="str">
        <f>IF(Dados[[#This Row],[Nº DE PARCELAS]]=1,"À vista","À Prazo")</f>
        <v>À vista</v>
      </c>
      <c r="P1437" s="33">
        <v>43944</v>
      </c>
      <c r="Q1437" s="3" t="s">
        <v>7834</v>
      </c>
    </row>
    <row r="1438" spans="1:17" ht="15" customHeight="1" x14ac:dyDescent="0.25">
      <c r="A1438" s="8" t="s">
        <v>3241</v>
      </c>
      <c r="B1438" s="3" t="s">
        <v>159</v>
      </c>
      <c r="C1438" s="3" t="s">
        <v>4378</v>
      </c>
      <c r="D1438" s="3" t="str">
        <f t="shared" si="44"/>
        <v>Névia Generoso Dempsey</v>
      </c>
      <c r="E1438" s="3">
        <f t="shared" ca="1" si="45"/>
        <v>0.75992325458223997</v>
      </c>
      <c r="F1438" s="31" t="s">
        <v>7777</v>
      </c>
      <c r="G1438" s="3" t="str">
        <f>Dados[[#This Row],[NOME]]&amp;Dados[[#This Row],[PROVEDOR]]</f>
        <v>Névia@ig.com</v>
      </c>
      <c r="H1438" s="14">
        <v>82</v>
      </c>
      <c r="I1438" s="3" t="str">
        <f>VLOOKUP(Dados[[#This Row],[PREFIXO]],DDD!A:C,2,0)</f>
        <v>Alagoas</v>
      </c>
      <c r="J1438" s="3" t="str">
        <f>VLOOKUP(Dados[[#This Row],[PREFIXO]],DDD!A:C,3,0)</f>
        <v>Nordeste</v>
      </c>
      <c r="K1438" s="3" t="str">
        <f>IF(Dados[[#This Row],[PREÇO ]]=2000,"Produto A",IF(Dados[[#This Row],[PREÇO ]]=1800,"Produto B","Produto C"))</f>
        <v>Produto C</v>
      </c>
      <c r="L1438" s="3" t="str">
        <f>IF(Dados[[#This Row],[Nº DE PARCELAS]]=1,"Boleto","Cartão de crédito")</f>
        <v>Cartão de crédito</v>
      </c>
      <c r="M1438" s="28">
        <v>1500</v>
      </c>
      <c r="N1438" s="5">
        <v>10</v>
      </c>
      <c r="O1438" s="3" t="str">
        <f>IF(Dados[[#This Row],[Nº DE PARCELAS]]=1,"À vista","À Prazo")</f>
        <v>À Prazo</v>
      </c>
      <c r="P1438" s="33">
        <v>43944</v>
      </c>
      <c r="Q1438" s="3" t="s">
        <v>7834</v>
      </c>
    </row>
    <row r="1439" spans="1:17" ht="15" customHeight="1" x14ac:dyDescent="0.25">
      <c r="A1439" s="8" t="s">
        <v>1490</v>
      </c>
      <c r="B1439" s="3" t="s">
        <v>333</v>
      </c>
      <c r="C1439" s="3" t="s">
        <v>4377</v>
      </c>
      <c r="D1439" s="3" t="str">
        <f t="shared" si="44"/>
        <v>Elloa Sandes Donovan</v>
      </c>
      <c r="E1439" s="3">
        <f t="shared" ca="1" si="45"/>
        <v>0.88051031512894917</v>
      </c>
      <c r="F1439" s="13" t="s">
        <v>7774</v>
      </c>
      <c r="G1439" s="3" t="str">
        <f>Dados[[#This Row],[NOME]]&amp;Dados[[#This Row],[PROVEDOR]]</f>
        <v>Elloa@hotmail.com</v>
      </c>
      <c r="H1439" s="14">
        <v>22</v>
      </c>
      <c r="I1439" s="3" t="str">
        <f>VLOOKUP(Dados[[#This Row],[PREFIXO]],DDD!A:C,2,0)</f>
        <v>Rio de Janeiro</v>
      </c>
      <c r="J1439" s="3" t="str">
        <f>VLOOKUP(Dados[[#This Row],[PREFIXO]],DDD!A:C,3,0)</f>
        <v>Sudeste</v>
      </c>
      <c r="K1439" s="3" t="str">
        <f>IF(Dados[[#This Row],[PREÇO ]]=2000,"Produto A",IF(Dados[[#This Row],[PREÇO ]]=1800,"Produto B","Produto C"))</f>
        <v>Produto C</v>
      </c>
      <c r="L1439" s="3" t="str">
        <f>IF(Dados[[#This Row],[Nº DE PARCELAS]]=1,"Boleto","Cartão de crédito")</f>
        <v>Cartão de crédito</v>
      </c>
      <c r="M1439" s="28">
        <v>1500</v>
      </c>
      <c r="N1439" s="5">
        <v>8</v>
      </c>
      <c r="O1439" s="3" t="str">
        <f>IF(Dados[[#This Row],[Nº DE PARCELAS]]=1,"À vista","À Prazo")</f>
        <v>À Prazo</v>
      </c>
      <c r="P1439" s="33">
        <v>43945</v>
      </c>
      <c r="Q1439" s="3" t="s">
        <v>7834</v>
      </c>
    </row>
    <row r="1440" spans="1:17" ht="15" customHeight="1" x14ac:dyDescent="0.25">
      <c r="A1440" s="8" t="s">
        <v>1551</v>
      </c>
      <c r="B1440" s="3" t="s">
        <v>8</v>
      </c>
      <c r="C1440" s="3" t="s">
        <v>4398</v>
      </c>
      <c r="D1440" s="3" t="str">
        <f t="shared" si="44"/>
        <v>Eniraide Albuquerque Ramsey</v>
      </c>
      <c r="E1440" s="3">
        <f t="shared" ca="1" si="45"/>
        <v>0.42294862445195058</v>
      </c>
      <c r="F1440" s="31" t="s">
        <v>7777</v>
      </c>
      <c r="G1440" s="3" t="str">
        <f>Dados[[#This Row],[NOME]]&amp;Dados[[#This Row],[PROVEDOR]]</f>
        <v>Eniraide@ig.com</v>
      </c>
      <c r="H1440" s="14">
        <v>97</v>
      </c>
      <c r="I1440" s="3" t="str">
        <f>VLOOKUP(Dados[[#This Row],[PREFIXO]],DDD!A:C,2,0)</f>
        <v>Amazonas</v>
      </c>
      <c r="J1440" s="3" t="str">
        <f>VLOOKUP(Dados[[#This Row],[PREFIXO]],DDD!A:C,3,0)</f>
        <v>Norte</v>
      </c>
      <c r="K1440" s="3" t="str">
        <f>IF(Dados[[#This Row],[PREÇO ]]=2000,"Produto A",IF(Dados[[#This Row],[PREÇO ]]=1800,"Produto B","Produto C"))</f>
        <v>Produto B</v>
      </c>
      <c r="L1440" s="3" t="str">
        <f>IF(Dados[[#This Row],[Nº DE PARCELAS]]=1,"Boleto","Cartão de crédito")</f>
        <v>Cartão de crédito</v>
      </c>
      <c r="M1440" s="28">
        <v>1800</v>
      </c>
      <c r="N1440" s="5">
        <v>6</v>
      </c>
      <c r="O1440" s="3" t="str">
        <f>IF(Dados[[#This Row],[Nº DE PARCELAS]]=1,"À vista","À Prazo")</f>
        <v>À Prazo</v>
      </c>
      <c r="P1440" s="33">
        <v>43945</v>
      </c>
      <c r="Q1440" s="3" t="s">
        <v>7832</v>
      </c>
    </row>
    <row r="1441" spans="1:17" ht="15" customHeight="1" x14ac:dyDescent="0.25">
      <c r="A1441" s="8" t="s">
        <v>4283</v>
      </c>
      <c r="B1441" s="3" t="s">
        <v>43</v>
      </c>
      <c r="C1441" s="3" t="s">
        <v>4404</v>
      </c>
      <c r="D1441" s="3" t="str">
        <f t="shared" si="44"/>
        <v>Yonara Baltar Vaughn</v>
      </c>
      <c r="E1441" s="3">
        <f t="shared" ca="1" si="45"/>
        <v>0.51628087564615244</v>
      </c>
      <c r="F1441" s="31" t="s">
        <v>7777</v>
      </c>
      <c r="G1441" s="3" t="str">
        <f>Dados[[#This Row],[NOME]]&amp;Dados[[#This Row],[PROVEDOR]]</f>
        <v>Yonara@ig.com</v>
      </c>
      <c r="H1441" s="14">
        <v>83</v>
      </c>
      <c r="I1441" s="3" t="str">
        <f>VLOOKUP(Dados[[#This Row],[PREFIXO]],DDD!A:C,2,0)</f>
        <v>Paraíba</v>
      </c>
      <c r="J1441" s="3" t="str">
        <f>VLOOKUP(Dados[[#This Row],[PREFIXO]],DDD!A:C,3,0)</f>
        <v>Nordeste</v>
      </c>
      <c r="K1441" s="3" t="str">
        <f>IF(Dados[[#This Row],[PREÇO ]]=2000,"Produto A",IF(Dados[[#This Row],[PREÇO ]]=1800,"Produto B","Produto C"))</f>
        <v>Produto C</v>
      </c>
      <c r="L1441" s="3" t="str">
        <f>IF(Dados[[#This Row],[Nº DE PARCELAS]]=1,"Boleto","Cartão de crédito")</f>
        <v>Cartão de crédito</v>
      </c>
      <c r="M1441" s="28">
        <v>1500</v>
      </c>
      <c r="N1441" s="5">
        <v>10</v>
      </c>
      <c r="O1441" s="3" t="str">
        <f>IF(Dados[[#This Row],[Nº DE PARCELAS]]=1,"À vista","À Prazo")</f>
        <v>À Prazo</v>
      </c>
      <c r="P1441" s="33">
        <v>43945</v>
      </c>
      <c r="Q1441" s="3" t="s">
        <v>7834</v>
      </c>
    </row>
    <row r="1442" spans="1:17" ht="15" customHeight="1" x14ac:dyDescent="0.25">
      <c r="A1442" s="8" t="s">
        <v>2444</v>
      </c>
      <c r="B1442" s="3" t="s">
        <v>130</v>
      </c>
      <c r="C1442" s="3" t="s">
        <v>4395</v>
      </c>
      <c r="D1442" s="3" t="str">
        <f t="shared" si="44"/>
        <v>Komal Farias Stack</v>
      </c>
      <c r="E1442" s="3">
        <f t="shared" ca="1" si="45"/>
        <v>0.12282938975353719</v>
      </c>
      <c r="F1442" s="31" t="s">
        <v>7775</v>
      </c>
      <c r="G1442" s="3" t="str">
        <f>Dados[[#This Row],[NOME]]&amp;Dados[[#This Row],[PROVEDOR]]</f>
        <v>Komal@gmail.com</v>
      </c>
      <c r="H1442" s="14">
        <v>84</v>
      </c>
      <c r="I1442" s="3" t="str">
        <f>VLOOKUP(Dados[[#This Row],[PREFIXO]],DDD!A:C,2,0)</f>
        <v>Rio Grande do Norte</v>
      </c>
      <c r="J1442" s="3" t="str">
        <f>VLOOKUP(Dados[[#This Row],[PREFIXO]],DDD!A:C,3,0)</f>
        <v>Nordeste</v>
      </c>
      <c r="K1442" s="3" t="str">
        <f>IF(Dados[[#This Row],[PREÇO ]]=2000,"Produto A",IF(Dados[[#This Row],[PREÇO ]]=1800,"Produto B","Produto C"))</f>
        <v>Produto B</v>
      </c>
      <c r="L1442" s="3" t="str">
        <f>IF(Dados[[#This Row],[Nº DE PARCELAS]]=1,"Boleto","Cartão de crédito")</f>
        <v>Cartão de crédito</v>
      </c>
      <c r="M1442" s="28">
        <v>1800</v>
      </c>
      <c r="N1442" s="5">
        <v>6</v>
      </c>
      <c r="O1442" s="3" t="str">
        <f>IF(Dados[[#This Row],[Nº DE PARCELAS]]=1,"À vista","À Prazo")</f>
        <v>À Prazo</v>
      </c>
      <c r="P1442" s="33">
        <v>43946</v>
      </c>
      <c r="Q1442" s="3" t="s">
        <v>7834</v>
      </c>
    </row>
    <row r="1443" spans="1:17" ht="15" customHeight="1" x14ac:dyDescent="0.25">
      <c r="A1443" s="8" t="s">
        <v>3473</v>
      </c>
      <c r="B1443" s="3" t="s">
        <v>5</v>
      </c>
      <c r="C1443" s="3" t="s">
        <v>4376</v>
      </c>
      <c r="D1443" s="3" t="str">
        <f t="shared" si="44"/>
        <v>Quéren Adães Daugherty</v>
      </c>
      <c r="E1443" s="3">
        <f t="shared" ca="1" si="45"/>
        <v>0.15666401638896121</v>
      </c>
      <c r="F1443" s="31" t="s">
        <v>7776</v>
      </c>
      <c r="G1443" s="3" t="str">
        <f>Dados[[#This Row],[NOME]]&amp;Dados[[#This Row],[PROVEDOR]]</f>
        <v>Quéren@yahoo.com</v>
      </c>
      <c r="H1443" s="14">
        <v>24</v>
      </c>
      <c r="I1443" s="3" t="str">
        <f>VLOOKUP(Dados[[#This Row],[PREFIXO]],DDD!A:C,2,0)</f>
        <v>Rio de Janeiro</v>
      </c>
      <c r="J1443" s="3" t="str">
        <f>VLOOKUP(Dados[[#This Row],[PREFIXO]],DDD!A:C,3,0)</f>
        <v>Sudeste</v>
      </c>
      <c r="K1443" s="3" t="str">
        <f>IF(Dados[[#This Row],[PREÇO ]]=2000,"Produto A",IF(Dados[[#This Row],[PREÇO ]]=1800,"Produto B","Produto C"))</f>
        <v>Produto B</v>
      </c>
      <c r="L1443" s="3" t="str">
        <f>IF(Dados[[#This Row],[Nº DE PARCELAS]]=1,"Boleto","Cartão de crédito")</f>
        <v>Cartão de crédito</v>
      </c>
      <c r="M1443" s="28">
        <v>1800</v>
      </c>
      <c r="N1443" s="5">
        <v>3</v>
      </c>
      <c r="O1443" s="3" t="str">
        <f>IF(Dados[[#This Row],[Nº DE PARCELAS]]=1,"À vista","À Prazo")</f>
        <v>À Prazo</v>
      </c>
      <c r="P1443" s="33">
        <v>43946</v>
      </c>
      <c r="Q1443" s="3" t="s">
        <v>7831</v>
      </c>
    </row>
    <row r="1444" spans="1:17" ht="15" customHeight="1" x14ac:dyDescent="0.25">
      <c r="A1444" s="8" t="s">
        <v>4234</v>
      </c>
      <c r="B1444" s="3" t="s">
        <v>380</v>
      </c>
      <c r="C1444" s="3" t="s">
        <v>4395</v>
      </c>
      <c r="D1444" s="3" t="str">
        <f t="shared" si="44"/>
        <v>Yaniris Vieira Stack</v>
      </c>
      <c r="E1444" s="3">
        <f t="shared" ca="1" si="45"/>
        <v>0.93946718235347493</v>
      </c>
      <c r="F1444" s="31" t="s">
        <v>7776</v>
      </c>
      <c r="G1444" s="3" t="str">
        <f>Dados[[#This Row],[NOME]]&amp;Dados[[#This Row],[PROVEDOR]]</f>
        <v>Yaniris@yahoo.com</v>
      </c>
      <c r="H1444" s="14">
        <v>98</v>
      </c>
      <c r="I1444" s="3" t="str">
        <f>VLOOKUP(Dados[[#This Row],[PREFIXO]],DDD!A:C,2,0)</f>
        <v>Maranhão</v>
      </c>
      <c r="J1444" s="3" t="str">
        <f>VLOOKUP(Dados[[#This Row],[PREFIXO]],DDD!A:C,3,0)</f>
        <v>Nordeste</v>
      </c>
      <c r="K1444" s="3" t="str">
        <f>IF(Dados[[#This Row],[PREÇO ]]=2000,"Produto A",IF(Dados[[#This Row],[PREÇO ]]=1800,"Produto B","Produto C"))</f>
        <v>Produto C</v>
      </c>
      <c r="L1444" s="3" t="str">
        <f>IF(Dados[[#This Row],[Nº DE PARCELAS]]=1,"Boleto","Cartão de crédito")</f>
        <v>Cartão de crédito</v>
      </c>
      <c r="M1444" s="28">
        <v>1500</v>
      </c>
      <c r="N1444" s="5">
        <v>8</v>
      </c>
      <c r="O1444" s="3" t="str">
        <f>IF(Dados[[#This Row],[Nº DE PARCELAS]]=1,"À vista","À Prazo")</f>
        <v>À Prazo</v>
      </c>
      <c r="P1444" s="33">
        <v>43946</v>
      </c>
      <c r="Q1444" s="3" t="s">
        <v>7834</v>
      </c>
    </row>
    <row r="1445" spans="1:17" ht="15" customHeight="1" x14ac:dyDescent="0.25">
      <c r="A1445" s="8" t="s">
        <v>3912</v>
      </c>
      <c r="B1445" s="3" t="s">
        <v>58</v>
      </c>
      <c r="C1445" s="3" t="s">
        <v>4385</v>
      </c>
      <c r="D1445" s="3" t="str">
        <f t="shared" si="44"/>
        <v>Suria Bizzo Hahn</v>
      </c>
      <c r="E1445" s="3">
        <f t="shared" ca="1" si="45"/>
        <v>0.39509492222398046</v>
      </c>
      <c r="F1445" s="31" t="s">
        <v>7775</v>
      </c>
      <c r="G1445" s="3" t="str">
        <f>Dados[[#This Row],[NOME]]&amp;Dados[[#This Row],[PROVEDOR]]</f>
        <v>Suria@gmail.com</v>
      </c>
      <c r="H1445" s="14">
        <v>27</v>
      </c>
      <c r="I1445" s="3" t="str">
        <f>VLOOKUP(Dados[[#This Row],[PREFIXO]],DDD!A:C,2,0)</f>
        <v>Espírito Santo</v>
      </c>
      <c r="J1445" s="3" t="str">
        <f>VLOOKUP(Dados[[#This Row],[PREFIXO]],DDD!A:C,3,0)</f>
        <v>Sudeste</v>
      </c>
      <c r="K1445" s="3" t="str">
        <f>IF(Dados[[#This Row],[PREÇO ]]=2000,"Produto A",IF(Dados[[#This Row],[PREÇO ]]=1800,"Produto B","Produto C"))</f>
        <v>Produto C</v>
      </c>
      <c r="L1445" s="3" t="str">
        <f>IF(Dados[[#This Row],[Nº DE PARCELAS]]=1,"Boleto","Cartão de crédito")</f>
        <v>Cartão de crédito</v>
      </c>
      <c r="M1445" s="28">
        <v>1500</v>
      </c>
      <c r="N1445" s="5">
        <v>8</v>
      </c>
      <c r="O1445" s="3" t="str">
        <f>IF(Dados[[#This Row],[Nº DE PARCELAS]]=1,"À vista","À Prazo")</f>
        <v>À Prazo</v>
      </c>
      <c r="P1445" s="33">
        <v>43947</v>
      </c>
      <c r="Q1445" s="3" t="s">
        <v>7832</v>
      </c>
    </row>
    <row r="1446" spans="1:17" ht="15" customHeight="1" x14ac:dyDescent="0.25">
      <c r="A1446" s="8" t="s">
        <v>971</v>
      </c>
      <c r="B1446" s="3" t="s">
        <v>198</v>
      </c>
      <c r="C1446" s="3" t="s">
        <v>4401</v>
      </c>
      <c r="D1446" s="3" t="str">
        <f t="shared" si="44"/>
        <v>Branca Lisboa Salisbury</v>
      </c>
      <c r="E1446" s="3">
        <f t="shared" ca="1" si="45"/>
        <v>0.73862403347966976</v>
      </c>
      <c r="F1446" s="13" t="s">
        <v>7774</v>
      </c>
      <c r="G1446" s="3" t="str">
        <f>Dados[[#This Row],[NOME]]&amp;Dados[[#This Row],[PROVEDOR]]</f>
        <v>Branca@hotmail.com</v>
      </c>
      <c r="H1446" s="14">
        <v>85</v>
      </c>
      <c r="I1446" s="3" t="str">
        <f>VLOOKUP(Dados[[#This Row],[PREFIXO]],DDD!A:C,2,0)</f>
        <v>Ceará</v>
      </c>
      <c r="J1446" s="3" t="str">
        <f>VLOOKUP(Dados[[#This Row],[PREFIXO]],DDD!A:C,3,0)</f>
        <v>Nordeste</v>
      </c>
      <c r="K1446" s="3" t="str">
        <f>IF(Dados[[#This Row],[PREÇO ]]=2000,"Produto A",IF(Dados[[#This Row],[PREÇO ]]=1800,"Produto B","Produto C"))</f>
        <v>Produto B</v>
      </c>
      <c r="L1446" s="3" t="str">
        <f>IF(Dados[[#This Row],[Nº DE PARCELAS]]=1,"Boleto","Cartão de crédito")</f>
        <v>Cartão de crédito</v>
      </c>
      <c r="M1446" s="28">
        <v>1800</v>
      </c>
      <c r="N1446" s="5">
        <v>5</v>
      </c>
      <c r="O1446" s="3" t="str">
        <f>IF(Dados[[#This Row],[Nº DE PARCELAS]]=1,"À vista","À Prazo")</f>
        <v>À Prazo</v>
      </c>
      <c r="P1446" s="33">
        <v>43947</v>
      </c>
      <c r="Q1446" s="3" t="s">
        <v>7833</v>
      </c>
    </row>
    <row r="1447" spans="1:17" ht="15" customHeight="1" x14ac:dyDescent="0.25">
      <c r="A1447" s="8" t="s">
        <v>2190</v>
      </c>
      <c r="B1447" s="3" t="s">
        <v>262</v>
      </c>
      <c r="C1447" s="3" t="s">
        <v>4376</v>
      </c>
      <c r="D1447" s="3" t="str">
        <f t="shared" si="44"/>
        <v>Joseandra Outeiro Daugherty</v>
      </c>
      <c r="E1447" s="3">
        <f t="shared" ca="1" si="45"/>
        <v>0.55252746256849505</v>
      </c>
      <c r="F1447" s="31" t="s">
        <v>7775</v>
      </c>
      <c r="G1447" s="3" t="str">
        <f>Dados[[#This Row],[NOME]]&amp;Dados[[#This Row],[PROVEDOR]]</f>
        <v>Joseandra@gmail.com</v>
      </c>
      <c r="H1447" s="14">
        <v>99</v>
      </c>
      <c r="I1447" s="3" t="str">
        <f>VLOOKUP(Dados[[#This Row],[PREFIXO]],DDD!A:C,2,0)</f>
        <v>Maranhão</v>
      </c>
      <c r="J1447" s="3" t="str">
        <f>VLOOKUP(Dados[[#This Row],[PREFIXO]],DDD!A:C,3,0)</f>
        <v>Nordeste</v>
      </c>
      <c r="K1447" s="3" t="str">
        <f>IF(Dados[[#This Row],[PREÇO ]]=2000,"Produto A",IF(Dados[[#This Row],[PREÇO ]]=1800,"Produto B","Produto C"))</f>
        <v>Produto B</v>
      </c>
      <c r="L1447" s="3" t="str">
        <f>IF(Dados[[#This Row],[Nº DE PARCELAS]]=1,"Boleto","Cartão de crédito")</f>
        <v>Cartão de crédito</v>
      </c>
      <c r="M1447" s="28">
        <v>1800</v>
      </c>
      <c r="N1447" s="5">
        <v>5</v>
      </c>
      <c r="O1447" s="3" t="str">
        <f>IF(Dados[[#This Row],[Nº DE PARCELAS]]=1,"À vista","À Prazo")</f>
        <v>À Prazo</v>
      </c>
      <c r="P1447" s="33">
        <v>43947</v>
      </c>
      <c r="Q1447" s="3" t="s">
        <v>7831</v>
      </c>
    </row>
    <row r="1448" spans="1:17" ht="15" customHeight="1" x14ac:dyDescent="0.25">
      <c r="A1448" s="8" t="s">
        <v>1125</v>
      </c>
      <c r="B1448" s="3" t="s">
        <v>353</v>
      </c>
      <c r="C1448" s="3" t="s">
        <v>4400</v>
      </c>
      <c r="D1448" s="3" t="str">
        <f t="shared" si="44"/>
        <v>Cinara Sousa Saunders</v>
      </c>
      <c r="E1448" s="3">
        <f t="shared" ca="1" si="45"/>
        <v>0.5853573163432465</v>
      </c>
      <c r="F1448" s="31" t="s">
        <v>7777</v>
      </c>
      <c r="G1448" s="3" t="str">
        <f>Dados[[#This Row],[NOME]]&amp;Dados[[#This Row],[PROVEDOR]]</f>
        <v>Cinara@ig.com</v>
      </c>
      <c r="H1448" s="14">
        <v>86</v>
      </c>
      <c r="I1448" s="3" t="str">
        <f>VLOOKUP(Dados[[#This Row],[PREFIXO]],DDD!A:C,2,0)</f>
        <v>Piauí</v>
      </c>
      <c r="J1448" s="3" t="str">
        <f>VLOOKUP(Dados[[#This Row],[PREFIXO]],DDD!A:C,3,0)</f>
        <v>Nordeste</v>
      </c>
      <c r="K1448" s="3" t="str">
        <f>IF(Dados[[#This Row],[PREÇO ]]=2000,"Produto A",IF(Dados[[#This Row],[PREÇO ]]=1800,"Produto B","Produto C"))</f>
        <v>Produto B</v>
      </c>
      <c r="L1448" s="3" t="str">
        <f>IF(Dados[[#This Row],[Nº DE PARCELAS]]=1,"Boleto","Cartão de crédito")</f>
        <v>Cartão de crédito</v>
      </c>
      <c r="M1448" s="28">
        <v>1800</v>
      </c>
      <c r="N1448" s="5">
        <v>5</v>
      </c>
      <c r="O1448" s="3" t="str">
        <f>IF(Dados[[#This Row],[Nº DE PARCELAS]]=1,"À vista","À Prazo")</f>
        <v>À Prazo</v>
      </c>
      <c r="P1448" s="33">
        <v>43948</v>
      </c>
      <c r="Q1448" s="3" t="s">
        <v>7833</v>
      </c>
    </row>
    <row r="1449" spans="1:17" ht="15" customHeight="1" x14ac:dyDescent="0.25">
      <c r="A1449" s="8" t="s">
        <v>2591</v>
      </c>
      <c r="B1449" s="3" t="s">
        <v>277</v>
      </c>
      <c r="C1449" s="3" t="s">
        <v>4386</v>
      </c>
      <c r="D1449" s="3" t="str">
        <f t="shared" si="44"/>
        <v>Leonnor Patriota Higgins</v>
      </c>
      <c r="E1449" s="3">
        <f t="shared" ca="1" si="45"/>
        <v>0.66419526685114882</v>
      </c>
      <c r="F1449" s="31" t="s">
        <v>7776</v>
      </c>
      <c r="G1449" s="3" t="str">
        <f>Dados[[#This Row],[NOME]]&amp;Dados[[#This Row],[PROVEDOR]]</f>
        <v>Leonnor@yahoo.com</v>
      </c>
      <c r="H1449" s="14">
        <v>28</v>
      </c>
      <c r="I1449" s="3" t="str">
        <f>VLOOKUP(Dados[[#This Row],[PREFIXO]],DDD!A:C,2,0)</f>
        <v>Espírito Santo</v>
      </c>
      <c r="J1449" s="3" t="str">
        <f>VLOOKUP(Dados[[#This Row],[PREFIXO]],DDD!A:C,3,0)</f>
        <v>Sudeste</v>
      </c>
      <c r="K1449" s="3" t="str">
        <f>IF(Dados[[#This Row],[PREÇO ]]=2000,"Produto A",IF(Dados[[#This Row],[PREÇO ]]=1800,"Produto B","Produto C"))</f>
        <v>Produto C</v>
      </c>
      <c r="L1449" s="3" t="str">
        <f>IF(Dados[[#This Row],[Nº DE PARCELAS]]=1,"Boleto","Cartão de crédito")</f>
        <v>Cartão de crédito</v>
      </c>
      <c r="M1449" s="28">
        <v>1500</v>
      </c>
      <c r="N1449" s="5">
        <v>10</v>
      </c>
      <c r="O1449" s="3" t="str">
        <f>IF(Dados[[#This Row],[Nº DE PARCELAS]]=1,"À vista","À Prazo")</f>
        <v>À Prazo</v>
      </c>
      <c r="P1449" s="33">
        <v>43948</v>
      </c>
      <c r="Q1449" s="3" t="s">
        <v>7833</v>
      </c>
    </row>
    <row r="1450" spans="1:17" ht="15" customHeight="1" x14ac:dyDescent="0.25">
      <c r="A1450" s="8" t="s">
        <v>3495</v>
      </c>
      <c r="B1450" s="3" t="s">
        <v>27</v>
      </c>
      <c r="C1450" s="3" t="s">
        <v>4397</v>
      </c>
      <c r="D1450" s="3" t="str">
        <f t="shared" si="44"/>
        <v>Rafya Anes Shaw</v>
      </c>
      <c r="E1450" s="3">
        <f t="shared" ca="1" si="45"/>
        <v>0.35982701877962697</v>
      </c>
      <c r="F1450" s="31" t="s">
        <v>7777</v>
      </c>
      <c r="G1450" s="3" t="str">
        <f>Dados[[#This Row],[NOME]]&amp;Dados[[#This Row],[PROVEDOR]]</f>
        <v>Rafya@ig.com</v>
      </c>
      <c r="H1450" s="14">
        <v>11</v>
      </c>
      <c r="I1450" s="3" t="str">
        <f>VLOOKUP(Dados[[#This Row],[PREFIXO]],DDD!A:C,2,0)</f>
        <v>São Paulo</v>
      </c>
      <c r="J1450" s="3" t="str">
        <f>VLOOKUP(Dados[[#This Row],[PREFIXO]],DDD!A:C,3,0)</f>
        <v>Sudeste</v>
      </c>
      <c r="K1450" s="3" t="str">
        <f>IF(Dados[[#This Row],[PREÇO ]]=2000,"Produto A",IF(Dados[[#This Row],[PREÇO ]]=1800,"Produto B","Produto C"))</f>
        <v>Produto B</v>
      </c>
      <c r="L1450" s="3" t="str">
        <f>IF(Dados[[#This Row],[Nº DE PARCELAS]]=1,"Boleto","Cartão de crédito")</f>
        <v>Cartão de crédito</v>
      </c>
      <c r="M1450" s="28">
        <v>1800</v>
      </c>
      <c r="N1450" s="5">
        <v>6</v>
      </c>
      <c r="O1450" s="3" t="str">
        <f>IF(Dados[[#This Row],[Nº DE PARCELAS]]=1,"À vista","À Prazo")</f>
        <v>À Prazo</v>
      </c>
      <c r="P1450" s="33">
        <v>43948</v>
      </c>
      <c r="Q1450" s="3" t="s">
        <v>7831</v>
      </c>
    </row>
    <row r="1451" spans="1:17" ht="15" customHeight="1" x14ac:dyDescent="0.25">
      <c r="A1451" s="8" t="s">
        <v>1265</v>
      </c>
      <c r="B1451" s="3" t="s">
        <v>108</v>
      </c>
      <c r="C1451" s="3" t="s">
        <v>4385</v>
      </c>
      <c r="D1451" s="3" t="str">
        <f t="shared" si="44"/>
        <v>Deborah Curado Hahn</v>
      </c>
      <c r="E1451" s="3">
        <f t="shared" ca="1" si="45"/>
        <v>0.58989301361968138</v>
      </c>
      <c r="F1451" s="13" t="s">
        <v>7774</v>
      </c>
      <c r="G1451" s="3" t="str">
        <f>Dados[[#This Row],[NOME]]&amp;Dados[[#This Row],[PROVEDOR]]</f>
        <v>Deborah@hotmail.com</v>
      </c>
      <c r="H1451" s="14">
        <v>31</v>
      </c>
      <c r="I1451" s="3" t="str">
        <f>VLOOKUP(Dados[[#This Row],[PREFIXO]],DDD!A:C,2,0)</f>
        <v>Minas Gerais</v>
      </c>
      <c r="J1451" s="3" t="str">
        <f>VLOOKUP(Dados[[#This Row],[PREFIXO]],DDD!A:C,3,0)</f>
        <v>Sudeste</v>
      </c>
      <c r="K1451" s="3" t="str">
        <f>IF(Dados[[#This Row],[PREÇO ]]=2000,"Produto A",IF(Dados[[#This Row],[PREÇO ]]=1800,"Produto B","Produto C"))</f>
        <v>Produto B</v>
      </c>
      <c r="L1451" s="3" t="str">
        <f>IF(Dados[[#This Row],[Nº DE PARCELAS]]=1,"Boleto","Cartão de crédito")</f>
        <v>Cartão de crédito</v>
      </c>
      <c r="M1451" s="28">
        <v>1800</v>
      </c>
      <c r="N1451" s="5">
        <v>4</v>
      </c>
      <c r="O1451" s="3" t="str">
        <f>IF(Dados[[#This Row],[Nº DE PARCELAS]]=1,"À vista","À Prazo")</f>
        <v>À Prazo</v>
      </c>
      <c r="P1451" s="33">
        <v>43949</v>
      </c>
      <c r="Q1451" s="3" t="s">
        <v>7831</v>
      </c>
    </row>
    <row r="1452" spans="1:17" ht="15" customHeight="1" x14ac:dyDescent="0.25">
      <c r="A1452" s="8" t="s">
        <v>2884</v>
      </c>
      <c r="B1452" s="3" t="s">
        <v>187</v>
      </c>
      <c r="C1452" s="3" t="s">
        <v>4371</v>
      </c>
      <c r="D1452" s="3" t="str">
        <f t="shared" si="44"/>
        <v>Maré Lacerda Atkinson</v>
      </c>
      <c r="E1452" s="3">
        <f t="shared" ca="1" si="45"/>
        <v>0.99245744812610337</v>
      </c>
      <c r="F1452" s="31" t="s">
        <v>7776</v>
      </c>
      <c r="G1452" s="3" t="str">
        <f>Dados[[#This Row],[NOME]]&amp;Dados[[#This Row],[PROVEDOR]]</f>
        <v>Maré@yahoo.com</v>
      </c>
      <c r="H1452" s="14">
        <v>12</v>
      </c>
      <c r="I1452" s="3" t="str">
        <f>VLOOKUP(Dados[[#This Row],[PREFIXO]],DDD!A:C,2,0)</f>
        <v>São Paulo</v>
      </c>
      <c r="J1452" s="3" t="str">
        <f>VLOOKUP(Dados[[#This Row],[PREFIXO]],DDD!A:C,3,0)</f>
        <v>Sudeste</v>
      </c>
      <c r="K1452" s="3" t="str">
        <f>IF(Dados[[#This Row],[PREÇO ]]=2000,"Produto A",IF(Dados[[#This Row],[PREÇO ]]=1800,"Produto B","Produto C"))</f>
        <v>Produto B</v>
      </c>
      <c r="L1452" s="3" t="str">
        <f>IF(Dados[[#This Row],[Nº DE PARCELAS]]=1,"Boleto","Cartão de crédito")</f>
        <v>Cartão de crédito</v>
      </c>
      <c r="M1452" s="28">
        <v>1800</v>
      </c>
      <c r="N1452" s="5">
        <v>6</v>
      </c>
      <c r="O1452" s="3" t="str">
        <f>IF(Dados[[#This Row],[Nº DE PARCELAS]]=1,"À vista","À Prazo")</f>
        <v>À Prazo</v>
      </c>
      <c r="P1452" s="33">
        <v>43949</v>
      </c>
      <c r="Q1452" s="3" t="s">
        <v>7831</v>
      </c>
    </row>
    <row r="1453" spans="1:17" ht="15" customHeight="1" x14ac:dyDescent="0.25">
      <c r="A1453" s="8" t="s">
        <v>3204</v>
      </c>
      <c r="B1453" s="3" t="s">
        <v>122</v>
      </c>
      <c r="C1453" s="3" t="s">
        <v>4380</v>
      </c>
      <c r="D1453" s="3" t="str">
        <f t="shared" si="44"/>
        <v>Neena Esteves Faulkner</v>
      </c>
      <c r="E1453" s="3">
        <f t="shared" ca="1" si="45"/>
        <v>0.42765955533147526</v>
      </c>
      <c r="F1453" s="31" t="s">
        <v>7775</v>
      </c>
      <c r="G1453" s="3" t="str">
        <f>Dados[[#This Row],[NOME]]&amp;Dados[[#This Row],[PROVEDOR]]</f>
        <v>Neena@gmail.com</v>
      </c>
      <c r="H1453" s="14">
        <v>87</v>
      </c>
      <c r="I1453" s="3" t="str">
        <f>VLOOKUP(Dados[[#This Row],[PREFIXO]],DDD!A:C,2,0)</f>
        <v>Pernambuco</v>
      </c>
      <c r="J1453" s="3" t="str">
        <f>VLOOKUP(Dados[[#This Row],[PREFIXO]],DDD!A:C,3,0)</f>
        <v>Nordeste</v>
      </c>
      <c r="K1453" s="3" t="str">
        <f>IF(Dados[[#This Row],[PREÇO ]]=2000,"Produto A",IF(Dados[[#This Row],[PREÇO ]]=1800,"Produto B","Produto C"))</f>
        <v>Produto B</v>
      </c>
      <c r="L1453" s="3" t="str">
        <f>IF(Dados[[#This Row],[Nº DE PARCELAS]]=1,"Boleto","Cartão de crédito")</f>
        <v>Cartão de crédito</v>
      </c>
      <c r="M1453" s="28">
        <v>1800</v>
      </c>
      <c r="N1453" s="5">
        <v>4</v>
      </c>
      <c r="O1453" s="3" t="str">
        <f>IF(Dados[[#This Row],[Nº DE PARCELAS]]=1,"À vista","À Prazo")</f>
        <v>À Prazo</v>
      </c>
      <c r="P1453" s="33">
        <v>43949</v>
      </c>
      <c r="Q1453" s="3" t="s">
        <v>7833</v>
      </c>
    </row>
    <row r="1454" spans="1:17" ht="15" customHeight="1" x14ac:dyDescent="0.25">
      <c r="A1454" s="8" t="s">
        <v>2512</v>
      </c>
      <c r="B1454" s="3" t="s">
        <v>198</v>
      </c>
      <c r="C1454" s="3" t="s">
        <v>4385</v>
      </c>
      <c r="D1454" s="3" t="str">
        <f t="shared" si="44"/>
        <v>Lathifa Lisboa Hahn</v>
      </c>
      <c r="E1454" s="3">
        <f t="shared" ca="1" si="45"/>
        <v>0.85458424986920423</v>
      </c>
      <c r="F1454" s="31" t="s">
        <v>7775</v>
      </c>
      <c r="G1454" s="3" t="str">
        <f>Dados[[#This Row],[NOME]]&amp;Dados[[#This Row],[PROVEDOR]]</f>
        <v>Lathifa@gmail.com</v>
      </c>
      <c r="H1454" s="14">
        <v>32</v>
      </c>
      <c r="I1454" s="3" t="str">
        <f>VLOOKUP(Dados[[#This Row],[PREFIXO]],DDD!A:C,2,0)</f>
        <v>Minas Gerais</v>
      </c>
      <c r="J1454" s="3" t="str">
        <f>VLOOKUP(Dados[[#This Row],[PREFIXO]],DDD!A:C,3,0)</f>
        <v>Sudeste</v>
      </c>
      <c r="K1454" s="3" t="str">
        <f>IF(Dados[[#This Row],[PREÇO ]]=2000,"Produto A",IF(Dados[[#This Row],[PREÇO ]]=1800,"Produto B","Produto C"))</f>
        <v>Produto A</v>
      </c>
      <c r="L1454" s="3" t="str">
        <f>IF(Dados[[#This Row],[Nº DE PARCELAS]]=1,"Boleto","Cartão de crédito")</f>
        <v>Cartão de crédito</v>
      </c>
      <c r="M1454" s="28">
        <v>2000</v>
      </c>
      <c r="N1454" s="5">
        <v>2</v>
      </c>
      <c r="O1454" s="3" t="str">
        <f>IF(Dados[[#This Row],[Nº DE PARCELAS]]=1,"À vista","À Prazo")</f>
        <v>À Prazo</v>
      </c>
      <c r="P1454" s="33">
        <v>43950</v>
      </c>
      <c r="Q1454" s="3" t="s">
        <v>7831</v>
      </c>
    </row>
    <row r="1455" spans="1:17" ht="15" customHeight="1" x14ac:dyDescent="0.25">
      <c r="A1455" s="8" t="s">
        <v>1309</v>
      </c>
      <c r="B1455" s="3" t="s">
        <v>152</v>
      </c>
      <c r="C1455" s="3" t="s">
        <v>4390</v>
      </c>
      <c r="D1455" s="3" t="str">
        <f t="shared" si="44"/>
        <v>Dhruvi Feitosa McBride</v>
      </c>
      <c r="E1455" s="3">
        <f t="shared" ca="1" si="45"/>
        <v>0.26085205424134916</v>
      </c>
      <c r="F1455" s="13" t="s">
        <v>7774</v>
      </c>
      <c r="G1455" s="3" t="str">
        <f>Dados[[#This Row],[NOME]]&amp;Dados[[#This Row],[PROVEDOR]]</f>
        <v>Dhruvi@hotmail.com</v>
      </c>
      <c r="H1455" s="14">
        <v>88</v>
      </c>
      <c r="I1455" s="3" t="str">
        <f>VLOOKUP(Dados[[#This Row],[PREFIXO]],DDD!A:C,2,0)</f>
        <v>Ceará</v>
      </c>
      <c r="J1455" s="3" t="str">
        <f>VLOOKUP(Dados[[#This Row],[PREFIXO]],DDD!A:C,3,0)</f>
        <v>Nordeste</v>
      </c>
      <c r="K1455" s="3" t="str">
        <f>IF(Dados[[#This Row],[PREÇO ]]=2000,"Produto A",IF(Dados[[#This Row],[PREÇO ]]=1800,"Produto B","Produto C"))</f>
        <v>Produto B</v>
      </c>
      <c r="L1455" s="3" t="str">
        <f>IF(Dados[[#This Row],[Nº DE PARCELAS]]=1,"Boleto","Cartão de crédito")</f>
        <v>Cartão de crédito</v>
      </c>
      <c r="M1455" s="28">
        <v>1800</v>
      </c>
      <c r="N1455" s="5">
        <v>6</v>
      </c>
      <c r="O1455" s="3" t="str">
        <f>IF(Dados[[#This Row],[Nº DE PARCELAS]]=1,"À vista","À Prazo")</f>
        <v>À Prazo</v>
      </c>
      <c r="P1455" s="33">
        <v>43950</v>
      </c>
      <c r="Q1455" s="3" t="s">
        <v>7832</v>
      </c>
    </row>
    <row r="1456" spans="1:17" ht="15" customHeight="1" x14ac:dyDescent="0.25">
      <c r="A1456" s="8" t="s">
        <v>958</v>
      </c>
      <c r="B1456" s="3" t="s">
        <v>185</v>
      </c>
      <c r="C1456" s="3" t="s">
        <v>4388</v>
      </c>
      <c r="D1456" s="3" t="str">
        <f t="shared" si="44"/>
        <v>Biatriz Klein Lynch</v>
      </c>
      <c r="E1456" s="3">
        <f t="shared" ca="1" si="45"/>
        <v>4.9634401612485335E-2</v>
      </c>
      <c r="F1456" s="31" t="s">
        <v>7775</v>
      </c>
      <c r="G1456" s="3" t="str">
        <f>Dados[[#This Row],[NOME]]&amp;Dados[[#This Row],[PROVEDOR]]</f>
        <v>Biatriz@gmail.com</v>
      </c>
      <c r="H1456" s="14">
        <v>13</v>
      </c>
      <c r="I1456" s="3" t="str">
        <f>VLOOKUP(Dados[[#This Row],[PREFIXO]],DDD!A:C,2,0)</f>
        <v>São Paulo</v>
      </c>
      <c r="J1456" s="3" t="str">
        <f>VLOOKUP(Dados[[#This Row],[PREFIXO]],DDD!A:C,3,0)</f>
        <v>Sudeste</v>
      </c>
      <c r="K1456" s="3" t="str">
        <f>IF(Dados[[#This Row],[PREÇO ]]=2000,"Produto A",IF(Dados[[#This Row],[PREÇO ]]=1800,"Produto B","Produto C"))</f>
        <v>Produto B</v>
      </c>
      <c r="L1456" s="3" t="str">
        <f>IF(Dados[[#This Row],[Nº DE PARCELAS]]=1,"Boleto","Cartão de crédito")</f>
        <v>Cartão de crédito</v>
      </c>
      <c r="M1456" s="28">
        <v>1800</v>
      </c>
      <c r="N1456" s="5">
        <v>4</v>
      </c>
      <c r="O1456" s="3" t="str">
        <f>IF(Dados[[#This Row],[Nº DE PARCELAS]]=1,"À vista","À Prazo")</f>
        <v>À Prazo</v>
      </c>
      <c r="P1456" s="33">
        <v>43950</v>
      </c>
      <c r="Q1456" s="3" t="s">
        <v>7831</v>
      </c>
    </row>
    <row r="1457" spans="1:17" ht="15" customHeight="1" x14ac:dyDescent="0.25">
      <c r="A1457" s="8" t="s">
        <v>1015</v>
      </c>
      <c r="B1457" s="3" t="s">
        <v>242</v>
      </c>
      <c r="C1457" s="3" t="s">
        <v>4368</v>
      </c>
      <c r="D1457" s="3" t="str">
        <f t="shared" si="44"/>
        <v>Cáren Moro Weber</v>
      </c>
      <c r="E1457" s="3">
        <f t="shared" ca="1" si="45"/>
        <v>0.21736308311752905</v>
      </c>
      <c r="F1457" s="31" t="s">
        <v>7775</v>
      </c>
      <c r="G1457" s="3" t="str">
        <f>Dados[[#This Row],[NOME]]&amp;Dados[[#This Row],[PROVEDOR]]</f>
        <v>Cáren@gmail.com</v>
      </c>
      <c r="H1457" s="14">
        <v>14</v>
      </c>
      <c r="I1457" s="3" t="str">
        <f>VLOOKUP(Dados[[#This Row],[PREFIXO]],DDD!A:C,2,0)</f>
        <v>São Paulo</v>
      </c>
      <c r="J1457" s="3" t="str">
        <f>VLOOKUP(Dados[[#This Row],[PREFIXO]],DDD!A:C,3,0)</f>
        <v>Sudeste</v>
      </c>
      <c r="K1457" s="3" t="str">
        <f>IF(Dados[[#This Row],[PREÇO ]]=2000,"Produto A",IF(Dados[[#This Row],[PREÇO ]]=1800,"Produto B","Produto C"))</f>
        <v>Produto A</v>
      </c>
      <c r="L1457" s="3" t="str">
        <f>IF(Dados[[#This Row],[Nº DE PARCELAS]]=1,"Boleto","Cartão de crédito")</f>
        <v>Boleto</v>
      </c>
      <c r="M1457" s="28">
        <v>2000</v>
      </c>
      <c r="N1457" s="5">
        <v>1</v>
      </c>
      <c r="O1457" s="3" t="str">
        <f>IF(Dados[[#This Row],[Nº DE PARCELAS]]=1,"À vista","À Prazo")</f>
        <v>À vista</v>
      </c>
      <c r="P1457" s="33">
        <v>43951</v>
      </c>
      <c r="Q1457" s="3" t="s">
        <v>7833</v>
      </c>
    </row>
    <row r="1458" spans="1:17" ht="15" customHeight="1" x14ac:dyDescent="0.25">
      <c r="A1458" s="8" t="s">
        <v>395</v>
      </c>
      <c r="B1458" s="3" t="s">
        <v>7</v>
      </c>
      <c r="C1458" s="3" t="s">
        <v>4371</v>
      </c>
      <c r="D1458" s="3" t="str">
        <f t="shared" si="44"/>
        <v>Aaish Aguiar Atkinson</v>
      </c>
      <c r="E1458" s="3">
        <f t="shared" ca="1" si="45"/>
        <v>0.55571155043147114</v>
      </c>
      <c r="F1458" s="13" t="s">
        <v>7774</v>
      </c>
      <c r="G1458" s="3" t="str">
        <f>Dados[[#This Row],[NOME]]&amp;Dados[[#This Row],[PROVEDOR]]</f>
        <v>Aaish@hotmail.com</v>
      </c>
      <c r="H1458" s="14">
        <v>89</v>
      </c>
      <c r="I1458" s="3" t="str">
        <f>VLOOKUP(Dados[[#This Row],[PREFIXO]],DDD!A:C,2,0)</f>
        <v>Piauí</v>
      </c>
      <c r="J1458" s="3" t="str">
        <f>VLOOKUP(Dados[[#This Row],[PREFIXO]],DDD!A:C,3,0)</f>
        <v>Nordeste</v>
      </c>
      <c r="K1458" s="3" t="str">
        <f>IF(Dados[[#This Row],[PREÇO ]]=2000,"Produto A",IF(Dados[[#This Row],[PREÇO ]]=1800,"Produto B","Produto C"))</f>
        <v>Produto C</v>
      </c>
      <c r="L1458" s="3" t="str">
        <f>IF(Dados[[#This Row],[Nº DE PARCELAS]]=1,"Boleto","Cartão de crédito")</f>
        <v>Cartão de crédito</v>
      </c>
      <c r="M1458" s="28">
        <v>1500</v>
      </c>
      <c r="N1458" s="5">
        <v>9</v>
      </c>
      <c r="O1458" s="3" t="str">
        <f>IF(Dados[[#This Row],[Nº DE PARCELAS]]=1,"À vista","À Prazo")</f>
        <v>À Prazo</v>
      </c>
      <c r="P1458" s="33">
        <v>43951</v>
      </c>
      <c r="Q1458" s="3" t="s">
        <v>7833</v>
      </c>
    </row>
    <row r="1459" spans="1:17" ht="15" customHeight="1" x14ac:dyDescent="0.25">
      <c r="A1459" s="8" t="s">
        <v>3603</v>
      </c>
      <c r="B1459" s="3" t="s">
        <v>135</v>
      </c>
      <c r="C1459" s="3" t="s">
        <v>4388</v>
      </c>
      <c r="D1459" s="3" t="str">
        <f t="shared" si="44"/>
        <v>Rosarinho Ferreira Lynch</v>
      </c>
      <c r="E1459" s="3">
        <f t="shared" ca="1" si="45"/>
        <v>0.62875106953952808</v>
      </c>
      <c r="F1459" s="31" t="s">
        <v>7776</v>
      </c>
      <c r="G1459" s="3" t="str">
        <f>Dados[[#This Row],[NOME]]&amp;Dados[[#This Row],[PROVEDOR]]</f>
        <v>Rosarinho@yahoo.com</v>
      </c>
      <c r="H1459" s="14">
        <v>33</v>
      </c>
      <c r="I1459" s="3" t="str">
        <f>VLOOKUP(Dados[[#This Row],[PREFIXO]],DDD!A:C,2,0)</f>
        <v>Minas Gerais</v>
      </c>
      <c r="J1459" s="3" t="str">
        <f>VLOOKUP(Dados[[#This Row],[PREFIXO]],DDD!A:C,3,0)</f>
        <v>Sudeste</v>
      </c>
      <c r="K1459" s="3" t="str">
        <f>IF(Dados[[#This Row],[PREÇO ]]=2000,"Produto A",IF(Dados[[#This Row],[PREÇO ]]=1800,"Produto B","Produto C"))</f>
        <v>Produto A</v>
      </c>
      <c r="L1459" s="3" t="str">
        <f>IF(Dados[[#This Row],[Nº DE PARCELAS]]=1,"Boleto","Cartão de crédito")</f>
        <v>Cartão de crédito</v>
      </c>
      <c r="M1459" s="28">
        <v>2000</v>
      </c>
      <c r="N1459" s="5">
        <v>2</v>
      </c>
      <c r="O1459" s="3" t="str">
        <f>IF(Dados[[#This Row],[Nº DE PARCELAS]]=1,"À vista","À Prazo")</f>
        <v>À Prazo</v>
      </c>
      <c r="P1459" s="33">
        <v>43951</v>
      </c>
      <c r="Q1459" s="3" t="s">
        <v>7831</v>
      </c>
    </row>
    <row r="1460" spans="1:17" ht="15" customHeight="1" x14ac:dyDescent="0.25">
      <c r="A1460" s="8" t="s">
        <v>852</v>
      </c>
      <c r="B1460" s="3" t="s">
        <v>79</v>
      </c>
      <c r="C1460" s="3" t="s">
        <v>4399</v>
      </c>
      <c r="D1460" s="3" t="str">
        <f t="shared" si="44"/>
        <v>Astrid Camargo Reese</v>
      </c>
      <c r="E1460" s="3">
        <f t="shared" ca="1" si="45"/>
        <v>0.23534862175069471</v>
      </c>
      <c r="F1460" s="31" t="s">
        <v>7777</v>
      </c>
      <c r="G1460" s="3" t="str">
        <f>Dados[[#This Row],[NOME]]&amp;Dados[[#This Row],[PROVEDOR]]</f>
        <v>Astrid@ig.com</v>
      </c>
      <c r="H1460" s="14">
        <v>15</v>
      </c>
      <c r="I1460" s="3" t="str">
        <f>VLOOKUP(Dados[[#This Row],[PREFIXO]],DDD!A:C,2,0)</f>
        <v>São Paulo</v>
      </c>
      <c r="J1460" s="3" t="str">
        <f>VLOOKUP(Dados[[#This Row],[PREFIXO]],DDD!A:C,3,0)</f>
        <v>Sudeste</v>
      </c>
      <c r="K1460" s="3" t="str">
        <f>IF(Dados[[#This Row],[PREÇO ]]=2000,"Produto A",IF(Dados[[#This Row],[PREÇO ]]=1800,"Produto B","Produto C"))</f>
        <v>Produto A</v>
      </c>
      <c r="L1460" s="3" t="str">
        <f>IF(Dados[[#This Row],[Nº DE PARCELAS]]=1,"Boleto","Cartão de crédito")</f>
        <v>Boleto</v>
      </c>
      <c r="M1460" s="28">
        <v>2000</v>
      </c>
      <c r="N1460" s="5">
        <v>1</v>
      </c>
      <c r="O1460" s="3" t="str">
        <f>IF(Dados[[#This Row],[Nº DE PARCELAS]]=1,"À vista","À Prazo")</f>
        <v>À vista</v>
      </c>
      <c r="P1460" s="33">
        <v>43952</v>
      </c>
      <c r="Q1460" s="3" t="s">
        <v>7832</v>
      </c>
    </row>
    <row r="1461" spans="1:17" ht="15" customHeight="1" x14ac:dyDescent="0.25">
      <c r="A1461" s="8" t="s">
        <v>3387</v>
      </c>
      <c r="B1461" s="3" t="s">
        <v>305</v>
      </c>
      <c r="C1461" s="3" t="s">
        <v>4368</v>
      </c>
      <c r="D1461" s="3" t="str">
        <f t="shared" si="44"/>
        <v>Pallavi Quadros Weber</v>
      </c>
      <c r="E1461" s="3">
        <f t="shared" ca="1" si="45"/>
        <v>0.44840896745656478</v>
      </c>
      <c r="F1461" s="31" t="s">
        <v>7777</v>
      </c>
      <c r="G1461" s="3" t="str">
        <f>Dados[[#This Row],[NOME]]&amp;Dados[[#This Row],[PROVEDOR]]</f>
        <v>Pallavi@ig.com</v>
      </c>
      <c r="H1461" s="14">
        <v>34</v>
      </c>
      <c r="I1461" s="3" t="str">
        <f>VLOOKUP(Dados[[#This Row],[PREFIXO]],DDD!A:C,2,0)</f>
        <v>Minas Gerais</v>
      </c>
      <c r="J1461" s="3" t="str">
        <f>VLOOKUP(Dados[[#This Row],[PREFIXO]],DDD!A:C,3,0)</f>
        <v>Sudeste</v>
      </c>
      <c r="K1461" s="3" t="str">
        <f>IF(Dados[[#This Row],[PREÇO ]]=2000,"Produto A",IF(Dados[[#This Row],[PREÇO ]]=1800,"Produto B","Produto C"))</f>
        <v>Produto A</v>
      </c>
      <c r="L1461" s="3" t="str">
        <f>IF(Dados[[#This Row],[Nº DE PARCELAS]]=1,"Boleto","Cartão de crédito")</f>
        <v>Boleto</v>
      </c>
      <c r="M1461" s="28">
        <v>2000</v>
      </c>
      <c r="N1461" s="5">
        <v>1</v>
      </c>
      <c r="O1461" s="3" t="str">
        <f>IF(Dados[[#This Row],[Nº DE PARCELAS]]=1,"À vista","À Prazo")</f>
        <v>À vista</v>
      </c>
      <c r="P1461" s="33">
        <v>43952</v>
      </c>
      <c r="Q1461" s="3" t="s">
        <v>7831</v>
      </c>
    </row>
    <row r="1462" spans="1:17" ht="15" customHeight="1" x14ac:dyDescent="0.25">
      <c r="A1462" s="8" t="s">
        <v>963</v>
      </c>
      <c r="B1462" s="3" t="s">
        <v>190</v>
      </c>
      <c r="C1462" s="3" t="s">
        <v>4393</v>
      </c>
      <c r="D1462" s="3" t="str">
        <f t="shared" si="44"/>
        <v>Binto Leitão O’Hara</v>
      </c>
      <c r="E1462" s="3">
        <f t="shared" ca="1" si="45"/>
        <v>2.2505450752945966E-2</v>
      </c>
      <c r="F1462" s="31" t="s">
        <v>7777</v>
      </c>
      <c r="G1462" s="3" t="str">
        <f>Dados[[#This Row],[NOME]]&amp;Dados[[#This Row],[PROVEDOR]]</f>
        <v>Binto@ig.com</v>
      </c>
      <c r="H1462" s="14">
        <v>91</v>
      </c>
      <c r="I1462" s="3" t="str">
        <f>VLOOKUP(Dados[[#This Row],[PREFIXO]],DDD!A:C,2,0)</f>
        <v>Pará</v>
      </c>
      <c r="J1462" s="3" t="str">
        <f>VLOOKUP(Dados[[#This Row],[PREFIXO]],DDD!A:C,3,0)</f>
        <v>Norte</v>
      </c>
      <c r="K1462" s="3" t="str">
        <f>IF(Dados[[#This Row],[PREÇO ]]=2000,"Produto A",IF(Dados[[#This Row],[PREÇO ]]=1800,"Produto B","Produto C"))</f>
        <v>Produto C</v>
      </c>
      <c r="L1462" s="3" t="str">
        <f>IF(Dados[[#This Row],[Nº DE PARCELAS]]=1,"Boleto","Cartão de crédito")</f>
        <v>Cartão de crédito</v>
      </c>
      <c r="M1462" s="28">
        <v>1500</v>
      </c>
      <c r="N1462" s="5">
        <v>10</v>
      </c>
      <c r="O1462" s="3" t="str">
        <f>IF(Dados[[#This Row],[Nº DE PARCELAS]]=1,"À vista","À Prazo")</f>
        <v>À Prazo</v>
      </c>
      <c r="P1462" s="33">
        <v>43952</v>
      </c>
      <c r="Q1462" s="3" t="s">
        <v>7833</v>
      </c>
    </row>
    <row r="1463" spans="1:17" ht="15" customHeight="1" x14ac:dyDescent="0.25">
      <c r="A1463" s="8" t="s">
        <v>2498</v>
      </c>
      <c r="B1463" s="3" t="s">
        <v>184</v>
      </c>
      <c r="C1463" s="3" t="s">
        <v>4372</v>
      </c>
      <c r="D1463" s="3" t="str">
        <f t="shared" si="44"/>
        <v>Lanica Junqueira Barr</v>
      </c>
      <c r="E1463" s="3">
        <f t="shared" ca="1" si="45"/>
        <v>0.29872447546662384</v>
      </c>
      <c r="F1463" s="31" t="s">
        <v>7777</v>
      </c>
      <c r="G1463" s="3" t="str">
        <f>Dados[[#This Row],[NOME]]&amp;Dados[[#This Row],[PROVEDOR]]</f>
        <v>Lanica@ig.com</v>
      </c>
      <c r="H1463" s="14">
        <v>92</v>
      </c>
      <c r="I1463" s="3" t="str">
        <f>VLOOKUP(Dados[[#This Row],[PREFIXO]],DDD!A:C,2,0)</f>
        <v>Amazonas</v>
      </c>
      <c r="J1463" s="3" t="str">
        <f>VLOOKUP(Dados[[#This Row],[PREFIXO]],DDD!A:C,3,0)</f>
        <v>Norte</v>
      </c>
      <c r="K1463" s="3" t="str">
        <f>IF(Dados[[#This Row],[PREÇO ]]=2000,"Produto A",IF(Dados[[#This Row],[PREÇO ]]=1800,"Produto B","Produto C"))</f>
        <v>Produto A</v>
      </c>
      <c r="L1463" s="3" t="str">
        <f>IF(Dados[[#This Row],[Nº DE PARCELAS]]=1,"Boleto","Cartão de crédito")</f>
        <v>Cartão de crédito</v>
      </c>
      <c r="M1463" s="28">
        <v>2000</v>
      </c>
      <c r="N1463" s="5">
        <v>2</v>
      </c>
      <c r="O1463" s="3" t="str">
        <f>IF(Dados[[#This Row],[Nº DE PARCELAS]]=1,"À vista","À Prazo")</f>
        <v>À Prazo</v>
      </c>
      <c r="P1463" s="33">
        <v>43953</v>
      </c>
      <c r="Q1463" s="3" t="s">
        <v>7834</v>
      </c>
    </row>
    <row r="1464" spans="1:17" ht="15" customHeight="1" x14ac:dyDescent="0.25">
      <c r="A1464" s="8" t="s">
        <v>3397</v>
      </c>
      <c r="B1464" s="3" t="s">
        <v>315</v>
      </c>
      <c r="C1464" s="3" t="s">
        <v>4378</v>
      </c>
      <c r="D1464" s="3" t="str">
        <f t="shared" si="44"/>
        <v>Parbhjot Rehder Dempsey</v>
      </c>
      <c r="E1464" s="3">
        <f t="shared" ca="1" si="45"/>
        <v>0.64180617416241659</v>
      </c>
      <c r="F1464" s="31" t="s">
        <v>7775</v>
      </c>
      <c r="G1464" s="3" t="str">
        <f>Dados[[#This Row],[NOME]]&amp;Dados[[#This Row],[PROVEDOR]]</f>
        <v>Parbhjot@gmail.com</v>
      </c>
      <c r="H1464" s="14">
        <v>16</v>
      </c>
      <c r="I1464" s="3" t="str">
        <f>VLOOKUP(Dados[[#This Row],[PREFIXO]],DDD!A:C,2,0)</f>
        <v>São Paulo</v>
      </c>
      <c r="J1464" s="3" t="str">
        <f>VLOOKUP(Dados[[#This Row],[PREFIXO]],DDD!A:C,3,0)</f>
        <v>Sudeste</v>
      </c>
      <c r="K1464" s="3" t="str">
        <f>IF(Dados[[#This Row],[PREÇO ]]=2000,"Produto A",IF(Dados[[#This Row],[PREÇO ]]=1800,"Produto B","Produto C"))</f>
        <v>Produto C</v>
      </c>
      <c r="L1464" s="3" t="str">
        <f>IF(Dados[[#This Row],[Nº DE PARCELAS]]=1,"Boleto","Cartão de crédito")</f>
        <v>Cartão de crédito</v>
      </c>
      <c r="M1464" s="28">
        <v>1500</v>
      </c>
      <c r="N1464" s="5">
        <v>9</v>
      </c>
      <c r="O1464" s="3" t="str">
        <f>IF(Dados[[#This Row],[Nº DE PARCELAS]]=1,"À vista","À Prazo")</f>
        <v>À Prazo</v>
      </c>
      <c r="P1464" s="33">
        <v>43953</v>
      </c>
      <c r="Q1464" s="3" t="s">
        <v>7831</v>
      </c>
    </row>
    <row r="1465" spans="1:17" ht="15" customHeight="1" x14ac:dyDescent="0.25">
      <c r="A1465" s="8" t="s">
        <v>1857</v>
      </c>
      <c r="B1465" s="3" t="s">
        <v>315</v>
      </c>
      <c r="C1465" s="3" t="s">
        <v>4393</v>
      </c>
      <c r="D1465" s="3" t="str">
        <f t="shared" si="44"/>
        <v>Heliana Rehder O’Hara</v>
      </c>
      <c r="E1465" s="3">
        <f t="shared" ca="1" si="45"/>
        <v>7.8014976804401504E-2</v>
      </c>
      <c r="F1465" s="13" t="s">
        <v>7774</v>
      </c>
      <c r="G1465" s="3" t="str">
        <f>Dados[[#This Row],[NOME]]&amp;Dados[[#This Row],[PROVEDOR]]</f>
        <v>Heliana@hotmail.com</v>
      </c>
      <c r="H1465" s="14">
        <v>35</v>
      </c>
      <c r="I1465" s="3" t="str">
        <f>VLOOKUP(Dados[[#This Row],[PREFIXO]],DDD!A:C,2,0)</f>
        <v>Minas Gerais</v>
      </c>
      <c r="J1465" s="3" t="str">
        <f>VLOOKUP(Dados[[#This Row],[PREFIXO]],DDD!A:C,3,0)</f>
        <v>Sudeste</v>
      </c>
      <c r="K1465" s="3" t="str">
        <f>IF(Dados[[#This Row],[PREÇO ]]=2000,"Produto A",IF(Dados[[#This Row],[PREÇO ]]=1800,"Produto B","Produto C"))</f>
        <v>Produto A</v>
      </c>
      <c r="L1465" s="3" t="str">
        <f>IF(Dados[[#This Row],[Nº DE PARCELAS]]=1,"Boleto","Cartão de crédito")</f>
        <v>Boleto</v>
      </c>
      <c r="M1465" s="28">
        <v>2000</v>
      </c>
      <c r="N1465" s="5">
        <v>1</v>
      </c>
      <c r="O1465" s="3" t="str">
        <f>IF(Dados[[#This Row],[Nº DE PARCELAS]]=1,"À vista","À Prazo")</f>
        <v>À vista</v>
      </c>
      <c r="P1465" s="33">
        <v>43953</v>
      </c>
      <c r="Q1465" s="3" t="s">
        <v>7834</v>
      </c>
    </row>
    <row r="1466" spans="1:17" ht="15" customHeight="1" x14ac:dyDescent="0.25">
      <c r="A1466" s="8" t="s">
        <v>3433</v>
      </c>
      <c r="B1466" s="3" t="s">
        <v>351</v>
      </c>
      <c r="C1466" s="3" t="s">
        <v>4375</v>
      </c>
      <c r="D1466" s="3" t="str">
        <f t="shared" si="44"/>
        <v>Pinisha Soeiro Costello</v>
      </c>
      <c r="E1466" s="3">
        <f t="shared" ca="1" si="45"/>
        <v>0.1085759695512859</v>
      </c>
      <c r="F1466" s="31" t="s">
        <v>7777</v>
      </c>
      <c r="G1466" s="3" t="str">
        <f>Dados[[#This Row],[NOME]]&amp;Dados[[#This Row],[PROVEDOR]]</f>
        <v>Pinisha@ig.com</v>
      </c>
      <c r="H1466" s="14">
        <v>37</v>
      </c>
      <c r="I1466" s="3" t="str">
        <f>VLOOKUP(Dados[[#This Row],[PREFIXO]],DDD!A:C,2,0)</f>
        <v>Minas Gerais</v>
      </c>
      <c r="J1466" s="3" t="str">
        <f>VLOOKUP(Dados[[#This Row],[PREFIXO]],DDD!A:C,3,0)</f>
        <v>Sudeste</v>
      </c>
      <c r="K1466" s="3" t="str">
        <f>IF(Dados[[#This Row],[PREÇO ]]=2000,"Produto A",IF(Dados[[#This Row],[PREÇO ]]=1800,"Produto B","Produto C"))</f>
        <v>Produto A</v>
      </c>
      <c r="L1466" s="3" t="str">
        <f>IF(Dados[[#This Row],[Nº DE PARCELAS]]=1,"Boleto","Cartão de crédito")</f>
        <v>Cartão de crédito</v>
      </c>
      <c r="M1466" s="28">
        <v>2000</v>
      </c>
      <c r="N1466" s="5">
        <v>2</v>
      </c>
      <c r="O1466" s="3" t="str">
        <f>IF(Dados[[#This Row],[Nº DE PARCELAS]]=1,"À vista","À Prazo")</f>
        <v>À Prazo</v>
      </c>
      <c r="P1466" s="33">
        <v>43954</v>
      </c>
      <c r="Q1466" s="3" t="s">
        <v>7831</v>
      </c>
    </row>
    <row r="1467" spans="1:17" ht="15" customHeight="1" x14ac:dyDescent="0.25">
      <c r="A1467" s="8" t="s">
        <v>621</v>
      </c>
      <c r="B1467" s="3" t="s">
        <v>233</v>
      </c>
      <c r="C1467" s="3" t="s">
        <v>4401</v>
      </c>
      <c r="D1467" s="3" t="str">
        <f t="shared" si="44"/>
        <v>Alyssia Milhomem Salisbury</v>
      </c>
      <c r="E1467" s="3">
        <f t="shared" ca="1" si="45"/>
        <v>1.9854765965703347E-3</v>
      </c>
      <c r="F1467" s="31" t="s">
        <v>7775</v>
      </c>
      <c r="G1467" s="3" t="str">
        <f>Dados[[#This Row],[NOME]]&amp;Dados[[#This Row],[PROVEDOR]]</f>
        <v>Alyssia@gmail.com</v>
      </c>
      <c r="H1467" s="14">
        <v>93</v>
      </c>
      <c r="I1467" s="3" t="str">
        <f>VLOOKUP(Dados[[#This Row],[PREFIXO]],DDD!A:C,2,0)</f>
        <v>Pará</v>
      </c>
      <c r="J1467" s="3" t="str">
        <f>VLOOKUP(Dados[[#This Row],[PREFIXO]],DDD!A:C,3,0)</f>
        <v>Norte</v>
      </c>
      <c r="K1467" s="3" t="str">
        <f>IF(Dados[[#This Row],[PREÇO ]]=2000,"Produto A",IF(Dados[[#This Row],[PREÇO ]]=1800,"Produto B","Produto C"))</f>
        <v>Produto A</v>
      </c>
      <c r="L1467" s="3" t="str">
        <f>IF(Dados[[#This Row],[Nº DE PARCELAS]]=1,"Boleto","Cartão de crédito")</f>
        <v>Boleto</v>
      </c>
      <c r="M1467" s="28">
        <v>2000</v>
      </c>
      <c r="N1467" s="5">
        <v>1</v>
      </c>
      <c r="O1467" s="3" t="str">
        <f>IF(Dados[[#This Row],[Nº DE PARCELAS]]=1,"À vista","À Prazo")</f>
        <v>À vista</v>
      </c>
      <c r="P1467" s="33">
        <v>43954</v>
      </c>
      <c r="Q1467" s="3" t="s">
        <v>7834</v>
      </c>
    </row>
    <row r="1468" spans="1:17" ht="15" customHeight="1" x14ac:dyDescent="0.25">
      <c r="A1468" s="8" t="s">
        <v>3218</v>
      </c>
      <c r="B1468" s="3" t="s">
        <v>136</v>
      </c>
      <c r="C1468" s="3" t="s">
        <v>4393</v>
      </c>
      <c r="D1468" s="3" t="str">
        <f t="shared" si="44"/>
        <v>Nelissa Ferrolho O’Hara</v>
      </c>
      <c r="E1468" s="3">
        <f t="shared" ca="1" si="45"/>
        <v>0.28619940692967061</v>
      </c>
      <c r="F1468" s="13" t="s">
        <v>7774</v>
      </c>
      <c r="G1468" s="3" t="str">
        <f>Dados[[#This Row],[NOME]]&amp;Dados[[#This Row],[PROVEDOR]]</f>
        <v>Nelissa@hotmail.com</v>
      </c>
      <c r="H1468" s="14">
        <v>17</v>
      </c>
      <c r="I1468" s="3" t="str">
        <f>VLOOKUP(Dados[[#This Row],[PREFIXO]],DDD!A:C,2,0)</f>
        <v>São Paulo</v>
      </c>
      <c r="J1468" s="3" t="str">
        <f>VLOOKUP(Dados[[#This Row],[PREFIXO]],DDD!A:C,3,0)</f>
        <v>Sudeste</v>
      </c>
      <c r="K1468" s="3" t="str">
        <f>IF(Dados[[#This Row],[PREÇO ]]=2000,"Produto A",IF(Dados[[#This Row],[PREÇO ]]=1800,"Produto B","Produto C"))</f>
        <v>Produto B</v>
      </c>
      <c r="L1468" s="3" t="str">
        <f>IF(Dados[[#This Row],[Nº DE PARCELAS]]=1,"Boleto","Cartão de crédito")</f>
        <v>Cartão de crédito</v>
      </c>
      <c r="M1468" s="28">
        <v>1800</v>
      </c>
      <c r="N1468" s="5">
        <v>7</v>
      </c>
      <c r="O1468" s="3" t="str">
        <f>IF(Dados[[#This Row],[Nº DE PARCELAS]]=1,"À vista","À Prazo")</f>
        <v>À Prazo</v>
      </c>
      <c r="P1468" s="33">
        <v>43954</v>
      </c>
      <c r="Q1468" s="3" t="s">
        <v>7832</v>
      </c>
    </row>
    <row r="1469" spans="1:17" ht="15" customHeight="1" x14ac:dyDescent="0.25">
      <c r="A1469" s="8" t="s">
        <v>1214</v>
      </c>
      <c r="B1469" s="3" t="s">
        <v>57</v>
      </c>
      <c r="C1469" s="3" t="s">
        <v>4374</v>
      </c>
      <c r="D1469" s="3" t="str">
        <f t="shared" si="44"/>
        <v>Daisy Bispo Calhoun</v>
      </c>
      <c r="E1469" s="3">
        <f t="shared" ca="1" si="45"/>
        <v>0.20478130734928734</v>
      </c>
      <c r="F1469" s="31" t="s">
        <v>7775</v>
      </c>
      <c r="G1469" s="3" t="str">
        <f>Dados[[#This Row],[NOME]]&amp;Dados[[#This Row],[PROVEDOR]]</f>
        <v>Daisy@gmail.com</v>
      </c>
      <c r="H1469" s="14">
        <v>18</v>
      </c>
      <c r="I1469" s="3" t="str">
        <f>VLOOKUP(Dados[[#This Row],[PREFIXO]],DDD!A:C,2,0)</f>
        <v>São Paulo</v>
      </c>
      <c r="J1469" s="3" t="str">
        <f>VLOOKUP(Dados[[#This Row],[PREFIXO]],DDD!A:C,3,0)</f>
        <v>Sudeste</v>
      </c>
      <c r="K1469" s="3" t="str">
        <f>IF(Dados[[#This Row],[PREÇO ]]=2000,"Produto A",IF(Dados[[#This Row],[PREÇO ]]=1800,"Produto B","Produto C"))</f>
        <v>Produto A</v>
      </c>
      <c r="L1469" s="3" t="str">
        <f>IF(Dados[[#This Row],[Nº DE PARCELAS]]=1,"Boleto","Cartão de crédito")</f>
        <v>Boleto</v>
      </c>
      <c r="M1469" s="28">
        <v>2000</v>
      </c>
      <c r="N1469" s="5">
        <v>1</v>
      </c>
      <c r="O1469" s="3" t="str">
        <f>IF(Dados[[#This Row],[Nº DE PARCELAS]]=1,"À vista","À Prazo")</f>
        <v>À vista</v>
      </c>
      <c r="P1469" s="33">
        <v>43955</v>
      </c>
      <c r="Q1469" s="3" t="s">
        <v>7832</v>
      </c>
    </row>
    <row r="1470" spans="1:17" ht="15" customHeight="1" x14ac:dyDescent="0.25">
      <c r="A1470" s="8" t="s">
        <v>3497</v>
      </c>
      <c r="B1470" s="3" t="s">
        <v>29</v>
      </c>
      <c r="C1470" s="3" t="s">
        <v>4399</v>
      </c>
      <c r="D1470" s="3" t="str">
        <f t="shared" si="44"/>
        <v>Rahela Antônio Reese</v>
      </c>
      <c r="E1470" s="3">
        <f t="shared" ca="1" si="45"/>
        <v>0.74900329076994099</v>
      </c>
      <c r="F1470" s="13" t="s">
        <v>7774</v>
      </c>
      <c r="G1470" s="3" t="str">
        <f>Dados[[#This Row],[NOME]]&amp;Dados[[#This Row],[PROVEDOR]]</f>
        <v>Rahela@hotmail.com</v>
      </c>
      <c r="H1470" s="14">
        <v>94</v>
      </c>
      <c r="I1470" s="3" t="str">
        <f>VLOOKUP(Dados[[#This Row],[PREFIXO]],DDD!A:C,2,0)</f>
        <v>Pará</v>
      </c>
      <c r="J1470" s="3" t="str">
        <f>VLOOKUP(Dados[[#This Row],[PREFIXO]],DDD!A:C,3,0)</f>
        <v>Norte</v>
      </c>
      <c r="K1470" s="3" t="str">
        <f>IF(Dados[[#This Row],[PREÇO ]]=2000,"Produto A",IF(Dados[[#This Row],[PREÇO ]]=1800,"Produto B","Produto C"))</f>
        <v>Produto A</v>
      </c>
      <c r="L1470" s="3" t="str">
        <f>IF(Dados[[#This Row],[Nº DE PARCELAS]]=1,"Boleto","Cartão de crédito")</f>
        <v>Boleto</v>
      </c>
      <c r="M1470" s="28">
        <v>2000</v>
      </c>
      <c r="N1470" s="5">
        <v>1</v>
      </c>
      <c r="O1470" s="3" t="str">
        <f>IF(Dados[[#This Row],[Nº DE PARCELAS]]=1,"À vista","À Prazo")</f>
        <v>À vista</v>
      </c>
      <c r="P1470" s="33">
        <v>43955</v>
      </c>
      <c r="Q1470" s="3" t="s">
        <v>7833</v>
      </c>
    </row>
    <row r="1471" spans="1:17" ht="15" customHeight="1" x14ac:dyDescent="0.25">
      <c r="A1471" s="8" t="s">
        <v>3176</v>
      </c>
      <c r="B1471" s="3" t="s">
        <v>94</v>
      </c>
      <c r="C1471" s="3" t="s">
        <v>4390</v>
      </c>
      <c r="D1471" s="3" t="str">
        <f t="shared" si="44"/>
        <v>Nawail Chaves McBride</v>
      </c>
      <c r="E1471" s="3">
        <f t="shared" ca="1" si="45"/>
        <v>5.8059733974425543E-2</v>
      </c>
      <c r="F1471" s="31" t="s">
        <v>7776</v>
      </c>
      <c r="G1471" s="3" t="str">
        <f>Dados[[#This Row],[NOME]]&amp;Dados[[#This Row],[PROVEDOR]]</f>
        <v>Nawail@yahoo.com</v>
      </c>
      <c r="H1471" s="14">
        <v>38</v>
      </c>
      <c r="I1471" s="3" t="str">
        <f>VLOOKUP(Dados[[#This Row],[PREFIXO]],DDD!A:C,2,0)</f>
        <v>Minas Gerais</v>
      </c>
      <c r="J1471" s="3" t="str">
        <f>VLOOKUP(Dados[[#This Row],[PREFIXO]],DDD!A:C,3,0)</f>
        <v>Sudeste</v>
      </c>
      <c r="K1471" s="3" t="str">
        <f>IF(Dados[[#This Row],[PREÇO ]]=2000,"Produto A",IF(Dados[[#This Row],[PREÇO ]]=1800,"Produto B","Produto C"))</f>
        <v>Produto C</v>
      </c>
      <c r="L1471" s="3" t="str">
        <f>IF(Dados[[#This Row],[Nº DE PARCELAS]]=1,"Boleto","Cartão de crédito")</f>
        <v>Cartão de crédito</v>
      </c>
      <c r="M1471" s="28">
        <v>1500</v>
      </c>
      <c r="N1471" s="5">
        <v>8</v>
      </c>
      <c r="O1471" s="3" t="str">
        <f>IF(Dados[[#This Row],[Nº DE PARCELAS]]=1,"À vista","À Prazo")</f>
        <v>À Prazo</v>
      </c>
      <c r="P1471" s="33">
        <v>43955</v>
      </c>
      <c r="Q1471" s="3" t="s">
        <v>7833</v>
      </c>
    </row>
    <row r="1472" spans="1:17" ht="15" customHeight="1" x14ac:dyDescent="0.25">
      <c r="A1472" s="8" t="s">
        <v>1142</v>
      </c>
      <c r="B1472" s="3" t="s">
        <v>370</v>
      </c>
      <c r="C1472" s="3" t="s">
        <v>4379</v>
      </c>
      <c r="D1472" s="3" t="str">
        <f t="shared" si="44"/>
        <v>Clarissa Valente Duncan</v>
      </c>
      <c r="E1472" s="3">
        <f t="shared" ca="1" si="45"/>
        <v>0.86888414711664708</v>
      </c>
      <c r="F1472" s="13" t="s">
        <v>7774</v>
      </c>
      <c r="G1472" s="3" t="str">
        <f>Dados[[#This Row],[NOME]]&amp;Dados[[#This Row],[PROVEDOR]]</f>
        <v>Clarissa@hotmail.com</v>
      </c>
      <c r="H1472" s="14">
        <v>19</v>
      </c>
      <c r="I1472" s="3" t="str">
        <f>VLOOKUP(Dados[[#This Row],[PREFIXO]],DDD!A:C,2,0)</f>
        <v>São Paulo</v>
      </c>
      <c r="J1472" s="3" t="str">
        <f>VLOOKUP(Dados[[#This Row],[PREFIXO]],DDD!A:C,3,0)</f>
        <v>Sudeste</v>
      </c>
      <c r="K1472" s="3" t="str">
        <f>IF(Dados[[#This Row],[PREÇO ]]=2000,"Produto A",IF(Dados[[#This Row],[PREÇO ]]=1800,"Produto B","Produto C"))</f>
        <v>Produto B</v>
      </c>
      <c r="L1472" s="3" t="str">
        <f>IF(Dados[[#This Row],[Nº DE PARCELAS]]=1,"Boleto","Cartão de crédito")</f>
        <v>Cartão de crédito</v>
      </c>
      <c r="M1472" s="28">
        <v>1800</v>
      </c>
      <c r="N1472" s="5">
        <v>5</v>
      </c>
      <c r="O1472" s="3" t="str">
        <f>IF(Dados[[#This Row],[Nº DE PARCELAS]]=1,"À vista","À Prazo")</f>
        <v>À Prazo</v>
      </c>
      <c r="P1472" s="33">
        <v>43956</v>
      </c>
      <c r="Q1472" s="3" t="s">
        <v>7831</v>
      </c>
    </row>
    <row r="1473" spans="1:17" ht="15" customHeight="1" x14ac:dyDescent="0.25">
      <c r="A1473" s="8" t="s">
        <v>3730</v>
      </c>
      <c r="B1473" s="3" t="s">
        <v>262</v>
      </c>
      <c r="C1473" s="3" t="s">
        <v>4398</v>
      </c>
      <c r="D1473" s="3" t="str">
        <f t="shared" si="44"/>
        <v>Savana Outeiro Ramsey</v>
      </c>
      <c r="E1473" s="3">
        <f t="shared" ca="1" si="45"/>
        <v>0.4884816958335656</v>
      </c>
      <c r="F1473" s="31" t="s">
        <v>7776</v>
      </c>
      <c r="G1473" s="3" t="str">
        <f>Dados[[#This Row],[NOME]]&amp;Dados[[#This Row],[PROVEDOR]]</f>
        <v>Savana@yahoo.com</v>
      </c>
      <c r="H1473" s="14">
        <v>41</v>
      </c>
      <c r="I1473" s="3" t="str">
        <f>VLOOKUP(Dados[[#This Row],[PREFIXO]],DDD!A:C,2,0)</f>
        <v>Paraná</v>
      </c>
      <c r="J1473" s="3" t="str">
        <f>VLOOKUP(Dados[[#This Row],[PREFIXO]],DDD!A:C,3,0)</f>
        <v>Sul</v>
      </c>
      <c r="K1473" s="3" t="str">
        <f>IF(Dados[[#This Row],[PREÇO ]]=2000,"Produto A",IF(Dados[[#This Row],[PREÇO ]]=1800,"Produto B","Produto C"))</f>
        <v>Produto C</v>
      </c>
      <c r="L1473" s="3" t="str">
        <f>IF(Dados[[#This Row],[Nº DE PARCELAS]]=1,"Boleto","Cartão de crédito")</f>
        <v>Cartão de crédito</v>
      </c>
      <c r="M1473" s="28">
        <v>1500</v>
      </c>
      <c r="N1473" s="5">
        <v>9</v>
      </c>
      <c r="O1473" s="3" t="str">
        <f>IF(Dados[[#This Row],[Nº DE PARCELAS]]=1,"À vista","À Prazo")</f>
        <v>À Prazo</v>
      </c>
      <c r="P1473" s="33">
        <v>43956</v>
      </c>
      <c r="Q1473" s="3" t="s">
        <v>7831</v>
      </c>
    </row>
    <row r="1474" spans="1:17" ht="15" customHeight="1" x14ac:dyDescent="0.25">
      <c r="A1474" s="8" t="s">
        <v>3361</v>
      </c>
      <c r="B1474" s="3" t="s">
        <v>279</v>
      </c>
      <c r="C1474" s="3" t="s">
        <v>4381</v>
      </c>
      <c r="D1474" s="3" t="str">
        <f t="shared" ref="D1474:D1537" si="46">A1474&amp;" "&amp;B1474&amp;" "&amp;C1474</f>
        <v>Oliwia Pedrosa Fletcher</v>
      </c>
      <c r="E1474" s="3">
        <f t="shared" ref="E1474:E1537" ca="1" si="47">RAND()</f>
        <v>0.77068247154062575</v>
      </c>
      <c r="F1474" s="13" t="s">
        <v>7774</v>
      </c>
      <c r="G1474" s="3" t="str">
        <f>Dados[[#This Row],[NOME]]&amp;Dados[[#This Row],[PROVEDOR]]</f>
        <v>Oliwia@hotmail.com</v>
      </c>
      <c r="H1474" s="14">
        <v>95</v>
      </c>
      <c r="I1474" s="3" t="str">
        <f>VLOOKUP(Dados[[#This Row],[PREFIXO]],DDD!A:C,2,0)</f>
        <v>Roraima</v>
      </c>
      <c r="J1474" s="3" t="str">
        <f>VLOOKUP(Dados[[#This Row],[PREFIXO]],DDD!A:C,3,0)</f>
        <v>Norte</v>
      </c>
      <c r="K1474" s="3" t="str">
        <f>IF(Dados[[#This Row],[PREÇO ]]=2000,"Produto A",IF(Dados[[#This Row],[PREÇO ]]=1800,"Produto B","Produto C"))</f>
        <v>Produto B</v>
      </c>
      <c r="L1474" s="3" t="str">
        <f>IF(Dados[[#This Row],[Nº DE PARCELAS]]=1,"Boleto","Cartão de crédito")</f>
        <v>Cartão de crédito</v>
      </c>
      <c r="M1474" s="28">
        <v>1800</v>
      </c>
      <c r="N1474" s="5">
        <v>6</v>
      </c>
      <c r="O1474" s="3" t="str">
        <f>IF(Dados[[#This Row],[Nº DE PARCELAS]]=1,"À vista","À Prazo")</f>
        <v>À Prazo</v>
      </c>
      <c r="P1474" s="33">
        <v>43956</v>
      </c>
      <c r="Q1474" s="3" t="s">
        <v>7833</v>
      </c>
    </row>
    <row r="1475" spans="1:17" ht="15" customHeight="1" x14ac:dyDescent="0.25">
      <c r="A1475" s="8" t="s">
        <v>1610</v>
      </c>
      <c r="B1475" s="3" t="s">
        <v>67</v>
      </c>
      <c r="C1475" s="3" t="s">
        <v>4380</v>
      </c>
      <c r="D1475" s="3" t="str">
        <f t="shared" si="46"/>
        <v>Evely Brandão Faulkner</v>
      </c>
      <c r="E1475" s="3">
        <f t="shared" ca="1" si="47"/>
        <v>6.1173708534678406E-2</v>
      </c>
      <c r="F1475" s="13" t="s">
        <v>7774</v>
      </c>
      <c r="G1475" s="3" t="str">
        <f>Dados[[#This Row],[NOME]]&amp;Dados[[#This Row],[PROVEDOR]]</f>
        <v>Evely@hotmail.com</v>
      </c>
      <c r="H1475" s="14">
        <v>42</v>
      </c>
      <c r="I1475" s="3" t="str">
        <f>VLOOKUP(Dados[[#This Row],[PREFIXO]],DDD!A:C,2,0)</f>
        <v>Paraná</v>
      </c>
      <c r="J1475" s="3" t="str">
        <f>VLOOKUP(Dados[[#This Row],[PREFIXO]],DDD!A:C,3,0)</f>
        <v>Sul</v>
      </c>
      <c r="K1475" s="3" t="str">
        <f>IF(Dados[[#This Row],[PREÇO ]]=2000,"Produto A",IF(Dados[[#This Row],[PREÇO ]]=1800,"Produto B","Produto C"))</f>
        <v>Produto B</v>
      </c>
      <c r="L1475" s="3" t="str">
        <f>IF(Dados[[#This Row],[Nº DE PARCELAS]]=1,"Boleto","Cartão de crédito")</f>
        <v>Cartão de crédito</v>
      </c>
      <c r="M1475" s="28">
        <v>1800</v>
      </c>
      <c r="N1475" s="5">
        <v>7</v>
      </c>
      <c r="O1475" s="3" t="str">
        <f>IF(Dados[[#This Row],[Nº DE PARCELAS]]=1,"À vista","À Prazo")</f>
        <v>À Prazo</v>
      </c>
      <c r="P1475" s="33">
        <v>43957</v>
      </c>
      <c r="Q1475" s="3" t="s">
        <v>7832</v>
      </c>
    </row>
    <row r="1476" spans="1:17" ht="15" customHeight="1" x14ac:dyDescent="0.25">
      <c r="A1476" s="8" t="s">
        <v>878</v>
      </c>
      <c r="B1476" s="3" t="s">
        <v>105</v>
      </c>
      <c r="C1476" s="3" t="s">
        <v>4386</v>
      </c>
      <c r="D1476" s="3" t="str">
        <f t="shared" si="46"/>
        <v>Ayane Couto Higgins</v>
      </c>
      <c r="E1476" s="3">
        <f t="shared" ca="1" si="47"/>
        <v>0.38430963515307037</v>
      </c>
      <c r="F1476" s="31" t="s">
        <v>7776</v>
      </c>
      <c r="G1476" s="3" t="str">
        <f>Dados[[#This Row],[NOME]]&amp;Dados[[#This Row],[PROVEDOR]]</f>
        <v>Ayane@yahoo.com</v>
      </c>
      <c r="H1476" s="14">
        <v>21</v>
      </c>
      <c r="I1476" s="3" t="str">
        <f>VLOOKUP(Dados[[#This Row],[PREFIXO]],DDD!A:C,2,0)</f>
        <v>Rio de Janeiro</v>
      </c>
      <c r="J1476" s="3" t="str">
        <f>VLOOKUP(Dados[[#This Row],[PREFIXO]],DDD!A:C,3,0)</f>
        <v>Sudeste</v>
      </c>
      <c r="K1476" s="3" t="str">
        <f>IF(Dados[[#This Row],[PREÇO ]]=2000,"Produto A",IF(Dados[[#This Row],[PREÇO ]]=1800,"Produto B","Produto C"))</f>
        <v>Produto B</v>
      </c>
      <c r="L1476" s="3" t="str">
        <f>IF(Dados[[#This Row],[Nº DE PARCELAS]]=1,"Boleto","Cartão de crédito")</f>
        <v>Cartão de crédito</v>
      </c>
      <c r="M1476" s="28">
        <v>1800</v>
      </c>
      <c r="N1476" s="5">
        <v>3</v>
      </c>
      <c r="O1476" s="3" t="str">
        <f>IF(Dados[[#This Row],[Nº DE PARCELAS]]=1,"À vista","À Prazo")</f>
        <v>À Prazo</v>
      </c>
      <c r="P1476" s="33">
        <v>43957</v>
      </c>
      <c r="Q1476" s="3" t="s">
        <v>7832</v>
      </c>
    </row>
    <row r="1477" spans="1:17" ht="15" customHeight="1" x14ac:dyDescent="0.25">
      <c r="A1477" s="8" t="s">
        <v>3228</v>
      </c>
      <c r="B1477" s="3" t="s">
        <v>146</v>
      </c>
      <c r="C1477" s="3" t="s">
        <v>4395</v>
      </c>
      <c r="D1477" s="3" t="str">
        <f t="shared" si="46"/>
        <v>Nené França Stack</v>
      </c>
      <c r="E1477" s="3">
        <f t="shared" ca="1" si="47"/>
        <v>0.1588807567815369</v>
      </c>
      <c r="F1477" s="31" t="s">
        <v>7777</v>
      </c>
      <c r="G1477" s="3" t="str">
        <f>Dados[[#This Row],[NOME]]&amp;Dados[[#This Row],[PROVEDOR]]</f>
        <v>Nené@ig.com</v>
      </c>
      <c r="H1477" s="14">
        <v>96</v>
      </c>
      <c r="I1477" s="3" t="str">
        <f>VLOOKUP(Dados[[#This Row],[PREFIXO]],DDD!A:C,2,0)</f>
        <v>Amapá</v>
      </c>
      <c r="J1477" s="3" t="str">
        <f>VLOOKUP(Dados[[#This Row],[PREFIXO]],DDD!A:C,3,0)</f>
        <v>Norte</v>
      </c>
      <c r="K1477" s="3" t="str">
        <f>IF(Dados[[#This Row],[PREÇO ]]=2000,"Produto A",IF(Dados[[#This Row],[PREÇO ]]=1800,"Produto B","Produto C"))</f>
        <v>Produto B</v>
      </c>
      <c r="L1477" s="3" t="str">
        <f>IF(Dados[[#This Row],[Nº DE PARCELAS]]=1,"Boleto","Cartão de crédito")</f>
        <v>Cartão de crédito</v>
      </c>
      <c r="M1477" s="28">
        <v>1800</v>
      </c>
      <c r="N1477" s="5">
        <v>6</v>
      </c>
      <c r="O1477" s="3" t="str">
        <f>IF(Dados[[#This Row],[Nº DE PARCELAS]]=1,"À vista","À Prazo")</f>
        <v>À Prazo</v>
      </c>
      <c r="P1477" s="33">
        <v>43957</v>
      </c>
      <c r="Q1477" s="3" t="s">
        <v>7833</v>
      </c>
    </row>
    <row r="1478" spans="1:17" ht="15" customHeight="1" x14ac:dyDescent="0.25">
      <c r="A1478" s="8" t="s">
        <v>3371</v>
      </c>
      <c r="B1478" s="3" t="s">
        <v>289</v>
      </c>
      <c r="C1478" s="3" t="s">
        <v>4390</v>
      </c>
      <c r="D1478" s="3" t="str">
        <f t="shared" si="46"/>
        <v>Oriany Perez McBride</v>
      </c>
      <c r="E1478" s="3">
        <f t="shared" ca="1" si="47"/>
        <v>0.56245588592853724</v>
      </c>
      <c r="F1478" s="31" t="s">
        <v>7775</v>
      </c>
      <c r="G1478" s="3" t="str">
        <f>Dados[[#This Row],[NOME]]&amp;Dados[[#This Row],[PROVEDOR]]</f>
        <v>Oriany@gmail.com</v>
      </c>
      <c r="H1478" s="14">
        <v>43</v>
      </c>
      <c r="I1478" s="3" t="str">
        <f>VLOOKUP(Dados[[#This Row],[PREFIXO]],DDD!A:C,2,0)</f>
        <v>Paraná</v>
      </c>
      <c r="J1478" s="3" t="str">
        <f>VLOOKUP(Dados[[#This Row],[PREFIXO]],DDD!A:C,3,0)</f>
        <v>Sul</v>
      </c>
      <c r="K1478" s="3" t="str">
        <f>IF(Dados[[#This Row],[PREÇO ]]=2000,"Produto A",IF(Dados[[#This Row],[PREÇO ]]=1800,"Produto B","Produto C"))</f>
        <v>Produto B</v>
      </c>
      <c r="L1478" s="3" t="str">
        <f>IF(Dados[[#This Row],[Nº DE PARCELAS]]=1,"Boleto","Cartão de crédito")</f>
        <v>Cartão de crédito</v>
      </c>
      <c r="M1478" s="28">
        <v>1800</v>
      </c>
      <c r="N1478" s="5">
        <v>7</v>
      </c>
      <c r="O1478" s="3" t="str">
        <f>IF(Dados[[#This Row],[Nº DE PARCELAS]]=1,"À vista","À Prazo")</f>
        <v>À Prazo</v>
      </c>
      <c r="P1478" s="33">
        <v>43958</v>
      </c>
      <c r="Q1478" s="3" t="s">
        <v>7834</v>
      </c>
    </row>
    <row r="1479" spans="1:17" ht="15" customHeight="1" x14ac:dyDescent="0.25">
      <c r="A1479" s="8" t="s">
        <v>2098</v>
      </c>
      <c r="B1479" s="3" t="s">
        <v>170</v>
      </c>
      <c r="C1479" s="3" t="s">
        <v>4400</v>
      </c>
      <c r="D1479" s="3" t="str">
        <f t="shared" si="46"/>
        <v>Jashandeep Hernandes Saunders</v>
      </c>
      <c r="E1479" s="3">
        <f t="shared" ca="1" si="47"/>
        <v>0.33526367837251669</v>
      </c>
      <c r="F1479" s="31" t="s">
        <v>7777</v>
      </c>
      <c r="G1479" s="3" t="str">
        <f>Dados[[#This Row],[NOME]]&amp;Dados[[#This Row],[PROVEDOR]]</f>
        <v>Jashandeep@ig.com</v>
      </c>
      <c r="H1479" s="14">
        <v>97</v>
      </c>
      <c r="I1479" s="3" t="str">
        <f>VLOOKUP(Dados[[#This Row],[PREFIXO]],DDD!A:C,2,0)</f>
        <v>Amazonas</v>
      </c>
      <c r="J1479" s="3" t="str">
        <f>VLOOKUP(Dados[[#This Row],[PREFIXO]],DDD!A:C,3,0)</f>
        <v>Norte</v>
      </c>
      <c r="K1479" s="3" t="str">
        <f>IF(Dados[[#This Row],[PREÇO ]]=2000,"Produto A",IF(Dados[[#This Row],[PREÇO ]]=1800,"Produto B","Produto C"))</f>
        <v>Produto B</v>
      </c>
      <c r="L1479" s="3" t="str">
        <f>IF(Dados[[#This Row],[Nº DE PARCELAS]]=1,"Boleto","Cartão de crédito")</f>
        <v>Cartão de crédito</v>
      </c>
      <c r="M1479" s="28">
        <v>1800</v>
      </c>
      <c r="N1479" s="5">
        <v>5</v>
      </c>
      <c r="O1479" s="3" t="str">
        <f>IF(Dados[[#This Row],[Nº DE PARCELAS]]=1,"À vista","À Prazo")</f>
        <v>À Prazo</v>
      </c>
      <c r="P1479" s="33">
        <v>43958</v>
      </c>
      <c r="Q1479" s="3" t="s">
        <v>7832</v>
      </c>
    </row>
    <row r="1480" spans="1:17" ht="15" customHeight="1" x14ac:dyDescent="0.25">
      <c r="A1480" s="8" t="s">
        <v>4057</v>
      </c>
      <c r="B1480" s="3" t="s">
        <v>203</v>
      </c>
      <c r="C1480" s="3" t="s">
        <v>4375</v>
      </c>
      <c r="D1480" s="3" t="str">
        <f t="shared" si="46"/>
        <v>Trinity Luz Costello</v>
      </c>
      <c r="E1480" s="3">
        <f t="shared" ca="1" si="47"/>
        <v>0.69703176759377439</v>
      </c>
      <c r="F1480" s="31" t="s">
        <v>7776</v>
      </c>
      <c r="G1480" s="3" t="str">
        <f>Dados[[#This Row],[NOME]]&amp;Dados[[#This Row],[PROVEDOR]]</f>
        <v>Trinity@yahoo.com</v>
      </c>
      <c r="H1480" s="14">
        <v>22</v>
      </c>
      <c r="I1480" s="3" t="str">
        <f>VLOOKUP(Dados[[#This Row],[PREFIXO]],DDD!A:C,2,0)</f>
        <v>Rio de Janeiro</v>
      </c>
      <c r="J1480" s="3" t="str">
        <f>VLOOKUP(Dados[[#This Row],[PREFIXO]],DDD!A:C,3,0)</f>
        <v>Sudeste</v>
      </c>
      <c r="K1480" s="3" t="str">
        <f>IF(Dados[[#This Row],[PREÇO ]]=2000,"Produto A",IF(Dados[[#This Row],[PREÇO ]]=1800,"Produto B","Produto C"))</f>
        <v>Produto A</v>
      </c>
      <c r="L1480" s="3" t="str">
        <f>IF(Dados[[#This Row],[Nº DE PARCELAS]]=1,"Boleto","Cartão de crédito")</f>
        <v>Cartão de crédito</v>
      </c>
      <c r="M1480" s="28">
        <v>2000</v>
      </c>
      <c r="N1480" s="5">
        <v>2</v>
      </c>
      <c r="O1480" s="3" t="str">
        <f>IF(Dados[[#This Row],[Nº DE PARCELAS]]=1,"À vista","À Prazo")</f>
        <v>À Prazo</v>
      </c>
      <c r="P1480" s="33">
        <v>43958</v>
      </c>
      <c r="Q1480" s="3" t="s">
        <v>7833</v>
      </c>
    </row>
    <row r="1481" spans="1:17" ht="15" customHeight="1" x14ac:dyDescent="0.25">
      <c r="A1481" s="8" t="s">
        <v>1683</v>
      </c>
      <c r="B1481" s="3" t="s">
        <v>141</v>
      </c>
      <c r="C1481" s="3" t="s">
        <v>4376</v>
      </c>
      <c r="D1481" s="3" t="str">
        <f t="shared" si="46"/>
        <v>Florinda Figueiroa Daugherty</v>
      </c>
      <c r="E1481" s="3">
        <f t="shared" ca="1" si="47"/>
        <v>0.12141098757002089</v>
      </c>
      <c r="F1481" s="31" t="s">
        <v>7776</v>
      </c>
      <c r="G1481" s="3" t="str">
        <f>Dados[[#This Row],[NOME]]&amp;Dados[[#This Row],[PROVEDOR]]</f>
        <v>Florinda@yahoo.com</v>
      </c>
      <c r="H1481" s="14">
        <v>98</v>
      </c>
      <c r="I1481" s="3" t="str">
        <f>VLOOKUP(Dados[[#This Row],[PREFIXO]],DDD!A:C,2,0)</f>
        <v>Maranhão</v>
      </c>
      <c r="J1481" s="3" t="str">
        <f>VLOOKUP(Dados[[#This Row],[PREFIXO]],DDD!A:C,3,0)</f>
        <v>Nordeste</v>
      </c>
      <c r="K1481" s="3" t="str">
        <f>IF(Dados[[#This Row],[PREÇO ]]=2000,"Produto A",IF(Dados[[#This Row],[PREÇO ]]=1800,"Produto B","Produto C"))</f>
        <v>Produto B</v>
      </c>
      <c r="L1481" s="3" t="str">
        <f>IF(Dados[[#This Row],[Nº DE PARCELAS]]=1,"Boleto","Cartão de crédito")</f>
        <v>Cartão de crédito</v>
      </c>
      <c r="M1481" s="28">
        <v>1800</v>
      </c>
      <c r="N1481" s="5">
        <v>6</v>
      </c>
      <c r="O1481" s="3" t="str">
        <f>IF(Dados[[#This Row],[Nº DE PARCELAS]]=1,"À vista","À Prazo")</f>
        <v>À Prazo</v>
      </c>
      <c r="P1481" s="33">
        <v>43959</v>
      </c>
      <c r="Q1481" s="3" t="s">
        <v>7831</v>
      </c>
    </row>
    <row r="1482" spans="1:17" ht="15" customHeight="1" x14ac:dyDescent="0.25">
      <c r="A1482" s="8" t="s">
        <v>3800</v>
      </c>
      <c r="B1482" s="3" t="s">
        <v>332</v>
      </c>
      <c r="C1482" s="3" t="s">
        <v>4390</v>
      </c>
      <c r="D1482" s="3" t="str">
        <f t="shared" si="46"/>
        <v>Shridhi Sanches McBride</v>
      </c>
      <c r="E1482" s="3">
        <f t="shared" ca="1" si="47"/>
        <v>2.6817524313077046E-2</v>
      </c>
      <c r="F1482" s="31" t="s">
        <v>7777</v>
      </c>
      <c r="G1482" s="3" t="str">
        <f>Dados[[#This Row],[NOME]]&amp;Dados[[#This Row],[PROVEDOR]]</f>
        <v>Shridhi@ig.com</v>
      </c>
      <c r="H1482" s="14">
        <v>24</v>
      </c>
      <c r="I1482" s="3" t="str">
        <f>VLOOKUP(Dados[[#This Row],[PREFIXO]],DDD!A:C,2,0)</f>
        <v>Rio de Janeiro</v>
      </c>
      <c r="J1482" s="3" t="str">
        <f>VLOOKUP(Dados[[#This Row],[PREFIXO]],DDD!A:C,3,0)</f>
        <v>Sudeste</v>
      </c>
      <c r="K1482" s="3" t="str">
        <f>IF(Dados[[#This Row],[PREÇO ]]=2000,"Produto A",IF(Dados[[#This Row],[PREÇO ]]=1800,"Produto B","Produto C"))</f>
        <v>Produto C</v>
      </c>
      <c r="L1482" s="3" t="str">
        <f>IF(Dados[[#This Row],[Nº DE PARCELAS]]=1,"Boleto","Cartão de crédito")</f>
        <v>Cartão de crédito</v>
      </c>
      <c r="M1482" s="28">
        <v>1500</v>
      </c>
      <c r="N1482" s="5">
        <v>10</v>
      </c>
      <c r="O1482" s="3" t="str">
        <f>IF(Dados[[#This Row],[Nº DE PARCELAS]]=1,"À vista","À Prazo")</f>
        <v>À Prazo</v>
      </c>
      <c r="P1482" s="33">
        <v>43959</v>
      </c>
      <c r="Q1482" s="3" t="s">
        <v>7831</v>
      </c>
    </row>
    <row r="1483" spans="1:17" ht="15" customHeight="1" x14ac:dyDescent="0.25">
      <c r="A1483" s="8" t="s">
        <v>1482</v>
      </c>
      <c r="B1483" s="3" t="s">
        <v>325</v>
      </c>
      <c r="C1483" s="3" t="s">
        <v>4369</v>
      </c>
      <c r="D1483" s="3" t="str">
        <f t="shared" si="46"/>
        <v>Elle Rollemberg Ballard</v>
      </c>
      <c r="E1483" s="3">
        <f t="shared" ca="1" si="47"/>
        <v>0.36282437341106955</v>
      </c>
      <c r="F1483" s="31" t="s">
        <v>7777</v>
      </c>
      <c r="G1483" s="3" t="str">
        <f>Dados[[#This Row],[NOME]]&amp;Dados[[#This Row],[PROVEDOR]]</f>
        <v>Elle@ig.com</v>
      </c>
      <c r="H1483" s="14">
        <v>44</v>
      </c>
      <c r="I1483" s="3" t="str">
        <f>VLOOKUP(Dados[[#This Row],[PREFIXO]],DDD!A:C,2,0)</f>
        <v>Paraná</v>
      </c>
      <c r="J1483" s="3" t="str">
        <f>VLOOKUP(Dados[[#This Row],[PREFIXO]],DDD!A:C,3,0)</f>
        <v>Sul</v>
      </c>
      <c r="K1483" s="3" t="str">
        <f>IF(Dados[[#This Row],[PREÇO ]]=2000,"Produto A",IF(Dados[[#This Row],[PREÇO ]]=1800,"Produto B","Produto C"))</f>
        <v>Produto B</v>
      </c>
      <c r="L1483" s="3" t="str">
        <f>IF(Dados[[#This Row],[Nº DE PARCELAS]]=1,"Boleto","Cartão de crédito")</f>
        <v>Cartão de crédito</v>
      </c>
      <c r="M1483" s="28">
        <v>1800</v>
      </c>
      <c r="N1483" s="5">
        <v>5</v>
      </c>
      <c r="O1483" s="3" t="str">
        <f>IF(Dados[[#This Row],[Nº DE PARCELAS]]=1,"À vista","À Prazo")</f>
        <v>À Prazo</v>
      </c>
      <c r="P1483" s="33">
        <v>43959</v>
      </c>
      <c r="Q1483" s="3" t="s">
        <v>7832</v>
      </c>
    </row>
    <row r="1484" spans="1:17" ht="15" customHeight="1" x14ac:dyDescent="0.25">
      <c r="A1484" s="8" t="s">
        <v>1668</v>
      </c>
      <c r="B1484" s="3" t="s">
        <v>126</v>
      </c>
      <c r="C1484" s="3" t="s">
        <v>4399</v>
      </c>
      <c r="D1484" s="3" t="str">
        <f t="shared" si="46"/>
        <v>Filipa Faleiros Reese</v>
      </c>
      <c r="E1484" s="3">
        <f t="shared" ca="1" si="47"/>
        <v>0.63744296784590881</v>
      </c>
      <c r="F1484" s="13" t="s">
        <v>7774</v>
      </c>
      <c r="G1484" s="3" t="str">
        <f>Dados[[#This Row],[NOME]]&amp;Dados[[#This Row],[PROVEDOR]]</f>
        <v>Filipa@hotmail.com</v>
      </c>
      <c r="H1484" s="14">
        <v>27</v>
      </c>
      <c r="I1484" s="3" t="str">
        <f>VLOOKUP(Dados[[#This Row],[PREFIXO]],DDD!A:C,2,0)</f>
        <v>Espírito Santo</v>
      </c>
      <c r="J1484" s="3" t="str">
        <f>VLOOKUP(Dados[[#This Row],[PREFIXO]],DDD!A:C,3,0)</f>
        <v>Sudeste</v>
      </c>
      <c r="K1484" s="3" t="str">
        <f>IF(Dados[[#This Row],[PREÇO ]]=2000,"Produto A",IF(Dados[[#This Row],[PREÇO ]]=1800,"Produto B","Produto C"))</f>
        <v>Produto A</v>
      </c>
      <c r="L1484" s="3" t="str">
        <f>IF(Dados[[#This Row],[Nº DE PARCELAS]]=1,"Boleto","Cartão de crédito")</f>
        <v>Boleto</v>
      </c>
      <c r="M1484" s="28">
        <v>2000</v>
      </c>
      <c r="N1484" s="5">
        <v>1</v>
      </c>
      <c r="O1484" s="3" t="str">
        <f>IF(Dados[[#This Row],[Nº DE PARCELAS]]=1,"À vista","À Prazo")</f>
        <v>À vista</v>
      </c>
      <c r="P1484" s="33">
        <v>43960</v>
      </c>
      <c r="Q1484" s="3" t="s">
        <v>7831</v>
      </c>
    </row>
    <row r="1485" spans="1:17" ht="15" customHeight="1" x14ac:dyDescent="0.25">
      <c r="A1485" s="8" t="s">
        <v>2669</v>
      </c>
      <c r="B1485" s="3" t="s">
        <v>357</v>
      </c>
      <c r="C1485" s="3" t="s">
        <v>4388</v>
      </c>
      <c r="D1485" s="3" t="str">
        <f t="shared" si="46"/>
        <v>Lissa Teixeira Lynch</v>
      </c>
      <c r="E1485" s="3">
        <f t="shared" ca="1" si="47"/>
        <v>0.36218886865473898</v>
      </c>
      <c r="F1485" s="31" t="s">
        <v>7775</v>
      </c>
      <c r="G1485" s="3" t="str">
        <f>Dados[[#This Row],[NOME]]&amp;Dados[[#This Row],[PROVEDOR]]</f>
        <v>Lissa@gmail.com</v>
      </c>
      <c r="H1485" s="14">
        <v>99</v>
      </c>
      <c r="I1485" s="3" t="str">
        <f>VLOOKUP(Dados[[#This Row],[PREFIXO]],DDD!A:C,2,0)</f>
        <v>Maranhão</v>
      </c>
      <c r="J1485" s="3" t="str">
        <f>VLOOKUP(Dados[[#This Row],[PREFIXO]],DDD!A:C,3,0)</f>
        <v>Nordeste</v>
      </c>
      <c r="K1485" s="3" t="str">
        <f>IF(Dados[[#This Row],[PREÇO ]]=2000,"Produto A",IF(Dados[[#This Row],[PREÇO ]]=1800,"Produto B","Produto C"))</f>
        <v>Produto B</v>
      </c>
      <c r="L1485" s="3" t="str">
        <f>IF(Dados[[#This Row],[Nº DE PARCELAS]]=1,"Boleto","Cartão de crédito")</f>
        <v>Cartão de crédito</v>
      </c>
      <c r="M1485" s="28">
        <v>1800</v>
      </c>
      <c r="N1485" s="5">
        <v>3</v>
      </c>
      <c r="O1485" s="3" t="str">
        <f>IF(Dados[[#This Row],[Nº DE PARCELAS]]=1,"À vista","À Prazo")</f>
        <v>À Prazo</v>
      </c>
      <c r="P1485" s="33">
        <v>43960</v>
      </c>
      <c r="Q1485" s="3" t="s">
        <v>7834</v>
      </c>
    </row>
    <row r="1486" spans="1:17" ht="15" customHeight="1" x14ac:dyDescent="0.25">
      <c r="A1486" s="8" t="s">
        <v>1561</v>
      </c>
      <c r="B1486" s="3" t="s">
        <v>18</v>
      </c>
      <c r="C1486" s="3" t="s">
        <v>4370</v>
      </c>
      <c r="D1486" s="3" t="str">
        <f t="shared" si="46"/>
        <v>Érika Amaral Barker</v>
      </c>
      <c r="E1486" s="3">
        <f t="shared" ca="1" si="47"/>
        <v>0.51995923341589778</v>
      </c>
      <c r="F1486" s="31" t="s">
        <v>7775</v>
      </c>
      <c r="G1486" s="3" t="str">
        <f>Dados[[#This Row],[NOME]]&amp;Dados[[#This Row],[PROVEDOR]]</f>
        <v>Érika@gmail.com</v>
      </c>
      <c r="H1486" s="14">
        <v>45</v>
      </c>
      <c r="I1486" s="3" t="str">
        <f>VLOOKUP(Dados[[#This Row],[PREFIXO]],DDD!A:C,2,0)</f>
        <v>Paraná</v>
      </c>
      <c r="J1486" s="3" t="str">
        <f>VLOOKUP(Dados[[#This Row],[PREFIXO]],DDD!A:C,3,0)</f>
        <v>Sul</v>
      </c>
      <c r="K1486" s="3" t="str">
        <f>IF(Dados[[#This Row],[PREÇO ]]=2000,"Produto A",IF(Dados[[#This Row],[PREÇO ]]=1800,"Produto B","Produto C"))</f>
        <v>Produto C</v>
      </c>
      <c r="L1486" s="3" t="str">
        <f>IF(Dados[[#This Row],[Nº DE PARCELAS]]=1,"Boleto","Cartão de crédito")</f>
        <v>Cartão de crédito</v>
      </c>
      <c r="M1486" s="28">
        <v>1500</v>
      </c>
      <c r="N1486" s="5">
        <v>8</v>
      </c>
      <c r="O1486" s="3" t="str">
        <f>IF(Dados[[#This Row],[Nº DE PARCELAS]]=1,"À vista","À Prazo")</f>
        <v>À Prazo</v>
      </c>
      <c r="P1486" s="33">
        <v>43960</v>
      </c>
      <c r="Q1486" s="3" t="s">
        <v>7833</v>
      </c>
    </row>
    <row r="1487" spans="1:17" ht="15" customHeight="1" x14ac:dyDescent="0.25">
      <c r="A1487" s="8" t="s">
        <v>3878</v>
      </c>
      <c r="B1487" s="3" t="s">
        <v>24</v>
      </c>
      <c r="C1487" s="3" t="s">
        <v>4390</v>
      </c>
      <c r="D1487" s="3" t="str">
        <f t="shared" si="46"/>
        <v>Stefani Andrade McBride</v>
      </c>
      <c r="E1487" s="3">
        <f t="shared" ca="1" si="47"/>
        <v>0.69380179883653437</v>
      </c>
      <c r="F1487" s="31" t="s">
        <v>7777</v>
      </c>
      <c r="G1487" s="3" t="str">
        <f>Dados[[#This Row],[NOME]]&amp;Dados[[#This Row],[PROVEDOR]]</f>
        <v>Stefani@ig.com</v>
      </c>
      <c r="H1487" s="14">
        <v>46</v>
      </c>
      <c r="I1487" s="3" t="str">
        <f>VLOOKUP(Dados[[#This Row],[PREFIXO]],DDD!A:C,2,0)</f>
        <v>Paraná</v>
      </c>
      <c r="J1487" s="3" t="str">
        <f>VLOOKUP(Dados[[#This Row],[PREFIXO]],DDD!A:C,3,0)</f>
        <v>Sul</v>
      </c>
      <c r="K1487" s="3" t="str">
        <f>IF(Dados[[#This Row],[PREÇO ]]=2000,"Produto A",IF(Dados[[#This Row],[PREÇO ]]=1800,"Produto B","Produto C"))</f>
        <v>Produto A</v>
      </c>
      <c r="L1487" s="3" t="str">
        <f>IF(Dados[[#This Row],[Nº DE PARCELAS]]=1,"Boleto","Cartão de crédito")</f>
        <v>Boleto</v>
      </c>
      <c r="M1487" s="28">
        <v>2000</v>
      </c>
      <c r="N1487" s="5">
        <v>1</v>
      </c>
      <c r="O1487" s="3" t="str">
        <f>IF(Dados[[#This Row],[Nº DE PARCELAS]]=1,"À vista","À Prazo")</f>
        <v>À vista</v>
      </c>
      <c r="P1487" s="33">
        <v>43961</v>
      </c>
      <c r="Q1487" s="3" t="s">
        <v>7833</v>
      </c>
    </row>
    <row r="1488" spans="1:17" ht="15" customHeight="1" x14ac:dyDescent="0.25">
      <c r="A1488" s="8" t="s">
        <v>1454</v>
      </c>
      <c r="B1488" s="3" t="s">
        <v>297</v>
      </c>
      <c r="C1488" s="3" t="s">
        <v>4380</v>
      </c>
      <c r="D1488" s="3" t="str">
        <f t="shared" si="46"/>
        <v>Elina Placides Faulkner</v>
      </c>
      <c r="E1488" s="3">
        <f t="shared" ca="1" si="47"/>
        <v>0.70361741608717787</v>
      </c>
      <c r="F1488" s="31" t="s">
        <v>7775</v>
      </c>
      <c r="G1488" s="3" t="str">
        <f>Dados[[#This Row],[NOME]]&amp;Dados[[#This Row],[PROVEDOR]]</f>
        <v>Elina@gmail.com</v>
      </c>
      <c r="H1488" s="14">
        <v>11</v>
      </c>
      <c r="I1488" s="3" t="str">
        <f>VLOOKUP(Dados[[#This Row],[PREFIXO]],DDD!A:C,2,0)</f>
        <v>São Paulo</v>
      </c>
      <c r="J1488" s="3" t="str">
        <f>VLOOKUP(Dados[[#This Row],[PREFIXO]],DDD!A:C,3,0)</f>
        <v>Sudeste</v>
      </c>
      <c r="K1488" s="3" t="str">
        <f>IF(Dados[[#This Row],[PREÇO ]]=2000,"Produto A",IF(Dados[[#This Row],[PREÇO ]]=1800,"Produto B","Produto C"))</f>
        <v>Produto B</v>
      </c>
      <c r="L1488" s="3" t="str">
        <f>IF(Dados[[#This Row],[Nº DE PARCELAS]]=1,"Boleto","Cartão de crédito")</f>
        <v>Cartão de crédito</v>
      </c>
      <c r="M1488" s="28">
        <v>1800</v>
      </c>
      <c r="N1488" s="5">
        <v>3</v>
      </c>
      <c r="O1488" s="3" t="str">
        <f>IF(Dados[[#This Row],[Nº DE PARCELAS]]=1,"À vista","À Prazo")</f>
        <v>À Prazo</v>
      </c>
      <c r="P1488" s="33">
        <v>43961</v>
      </c>
      <c r="Q1488" s="3" t="s">
        <v>7833</v>
      </c>
    </row>
    <row r="1489" spans="1:17" ht="15" customHeight="1" x14ac:dyDescent="0.25">
      <c r="A1489" s="8" t="s">
        <v>2051</v>
      </c>
      <c r="B1489" s="3" t="s">
        <v>123</v>
      </c>
      <c r="C1489" s="3" t="s">
        <v>4392</v>
      </c>
      <c r="D1489" s="3" t="str">
        <f t="shared" si="46"/>
        <v>Jacymiilly Evangelista McLaughlin</v>
      </c>
      <c r="E1489" s="3">
        <f t="shared" ca="1" si="47"/>
        <v>0.83952146296975039</v>
      </c>
      <c r="F1489" s="31" t="s">
        <v>7777</v>
      </c>
      <c r="G1489" s="3" t="str">
        <f>Dados[[#This Row],[NOME]]&amp;Dados[[#This Row],[PROVEDOR]]</f>
        <v>Jacymiilly@ig.com</v>
      </c>
      <c r="H1489" s="14">
        <v>28</v>
      </c>
      <c r="I1489" s="3" t="str">
        <f>VLOOKUP(Dados[[#This Row],[PREFIXO]],DDD!A:C,2,0)</f>
        <v>Espírito Santo</v>
      </c>
      <c r="J1489" s="3" t="str">
        <f>VLOOKUP(Dados[[#This Row],[PREFIXO]],DDD!A:C,3,0)</f>
        <v>Sudeste</v>
      </c>
      <c r="K1489" s="3" t="str">
        <f>IF(Dados[[#This Row],[PREÇO ]]=2000,"Produto A",IF(Dados[[#This Row],[PREÇO ]]=1800,"Produto B","Produto C"))</f>
        <v>Produto A</v>
      </c>
      <c r="L1489" s="3" t="str">
        <f>IF(Dados[[#This Row],[Nº DE PARCELAS]]=1,"Boleto","Cartão de crédito")</f>
        <v>Cartão de crédito</v>
      </c>
      <c r="M1489" s="28">
        <v>2000</v>
      </c>
      <c r="N1489" s="5">
        <v>2</v>
      </c>
      <c r="O1489" s="3" t="str">
        <f>IF(Dados[[#This Row],[Nº DE PARCELAS]]=1,"À vista","À Prazo")</f>
        <v>À Prazo</v>
      </c>
      <c r="P1489" s="33">
        <v>43961</v>
      </c>
      <c r="Q1489" s="3" t="s">
        <v>7834</v>
      </c>
    </row>
    <row r="1490" spans="1:17" ht="15" customHeight="1" x14ac:dyDescent="0.25">
      <c r="A1490" s="8" t="s">
        <v>1669</v>
      </c>
      <c r="B1490" s="3" t="s">
        <v>127</v>
      </c>
      <c r="C1490" s="3" t="s">
        <v>4400</v>
      </c>
      <c r="D1490" s="3" t="str">
        <f t="shared" si="46"/>
        <v>Filippa Falópio Saunders</v>
      </c>
      <c r="E1490" s="3">
        <f t="shared" ca="1" si="47"/>
        <v>8.8110881918566086E-2</v>
      </c>
      <c r="F1490" s="31" t="s">
        <v>7775</v>
      </c>
      <c r="G1490" s="3" t="str">
        <f>Dados[[#This Row],[NOME]]&amp;Dados[[#This Row],[PROVEDOR]]</f>
        <v>Filippa@gmail.com</v>
      </c>
      <c r="H1490" s="14">
        <v>31</v>
      </c>
      <c r="I1490" s="3" t="str">
        <f>VLOOKUP(Dados[[#This Row],[PREFIXO]],DDD!A:C,2,0)</f>
        <v>Minas Gerais</v>
      </c>
      <c r="J1490" s="3" t="str">
        <f>VLOOKUP(Dados[[#This Row],[PREFIXO]],DDD!A:C,3,0)</f>
        <v>Sudeste</v>
      </c>
      <c r="K1490" s="3" t="str">
        <f>IF(Dados[[#This Row],[PREÇO ]]=2000,"Produto A",IF(Dados[[#This Row],[PREÇO ]]=1800,"Produto B","Produto C"))</f>
        <v>Produto B</v>
      </c>
      <c r="L1490" s="3" t="str">
        <f>IF(Dados[[#This Row],[Nº DE PARCELAS]]=1,"Boleto","Cartão de crédito")</f>
        <v>Cartão de crédito</v>
      </c>
      <c r="M1490" s="28">
        <v>1800</v>
      </c>
      <c r="N1490" s="5">
        <v>4</v>
      </c>
      <c r="O1490" s="3" t="str">
        <f>IF(Dados[[#This Row],[Nº DE PARCELAS]]=1,"À vista","À Prazo")</f>
        <v>À Prazo</v>
      </c>
      <c r="P1490" s="33">
        <v>43962</v>
      </c>
      <c r="Q1490" s="3" t="s">
        <v>7832</v>
      </c>
    </row>
    <row r="1491" spans="1:17" ht="15" customHeight="1" x14ac:dyDescent="0.25">
      <c r="A1491" s="8" t="s">
        <v>3158</v>
      </c>
      <c r="B1491" s="3" t="s">
        <v>76</v>
      </c>
      <c r="C1491" s="3" t="s">
        <v>4373</v>
      </c>
      <c r="D1491" s="3" t="str">
        <f t="shared" si="46"/>
        <v>Naraiana Café Conway</v>
      </c>
      <c r="E1491" s="3">
        <f t="shared" ca="1" si="47"/>
        <v>0.7526870762451574</v>
      </c>
      <c r="F1491" s="13" t="s">
        <v>7774</v>
      </c>
      <c r="G1491" s="3" t="str">
        <f>Dados[[#This Row],[NOME]]&amp;Dados[[#This Row],[PROVEDOR]]</f>
        <v>Naraiana@hotmail.com</v>
      </c>
      <c r="H1491" s="14">
        <v>12</v>
      </c>
      <c r="I1491" s="3" t="str">
        <f>VLOOKUP(Dados[[#This Row],[PREFIXO]],DDD!A:C,2,0)</f>
        <v>São Paulo</v>
      </c>
      <c r="J1491" s="3" t="str">
        <f>VLOOKUP(Dados[[#This Row],[PREFIXO]],DDD!A:C,3,0)</f>
        <v>Sudeste</v>
      </c>
      <c r="K1491" s="3" t="str">
        <f>IF(Dados[[#This Row],[PREÇO ]]=2000,"Produto A",IF(Dados[[#This Row],[PREÇO ]]=1800,"Produto B","Produto C"))</f>
        <v>Produto C</v>
      </c>
      <c r="L1491" s="3" t="str">
        <f>IF(Dados[[#This Row],[Nº DE PARCELAS]]=1,"Boleto","Cartão de crédito")</f>
        <v>Cartão de crédito</v>
      </c>
      <c r="M1491" s="28">
        <v>1500</v>
      </c>
      <c r="N1491" s="5">
        <v>8</v>
      </c>
      <c r="O1491" s="3" t="str">
        <f>IF(Dados[[#This Row],[Nº DE PARCELAS]]=1,"À vista","À Prazo")</f>
        <v>À Prazo</v>
      </c>
      <c r="P1491" s="33">
        <v>43962</v>
      </c>
      <c r="Q1491" s="3" t="s">
        <v>7833</v>
      </c>
    </row>
    <row r="1492" spans="1:17" ht="15" customHeight="1" x14ac:dyDescent="0.25">
      <c r="A1492" s="8" t="s">
        <v>3965</v>
      </c>
      <c r="B1492" s="3" t="s">
        <v>111</v>
      </c>
      <c r="C1492" s="3" t="s">
        <v>4399</v>
      </c>
      <c r="D1492" s="3" t="str">
        <f t="shared" si="46"/>
        <v>Tanok Dantas Reese</v>
      </c>
      <c r="E1492" s="3">
        <f t="shared" ca="1" si="47"/>
        <v>0.35229631097351599</v>
      </c>
      <c r="F1492" s="13" t="s">
        <v>7774</v>
      </c>
      <c r="G1492" s="3" t="str">
        <f>Dados[[#This Row],[NOME]]&amp;Dados[[#This Row],[PROVEDOR]]</f>
        <v>Tanok@hotmail.com</v>
      </c>
      <c r="H1492" s="14">
        <v>47</v>
      </c>
      <c r="I1492" s="3" t="str">
        <f>VLOOKUP(Dados[[#This Row],[PREFIXO]],DDD!A:C,2,0)</f>
        <v>Santa Catarina</v>
      </c>
      <c r="J1492" s="3" t="str">
        <f>VLOOKUP(Dados[[#This Row],[PREFIXO]],DDD!A:C,3,0)</f>
        <v>Sul</v>
      </c>
      <c r="K1492" s="3" t="str">
        <f>IF(Dados[[#This Row],[PREÇO ]]=2000,"Produto A",IF(Dados[[#This Row],[PREÇO ]]=1800,"Produto B","Produto C"))</f>
        <v>Produto B</v>
      </c>
      <c r="L1492" s="3" t="str">
        <f>IF(Dados[[#This Row],[Nº DE PARCELAS]]=1,"Boleto","Cartão de crédito")</f>
        <v>Cartão de crédito</v>
      </c>
      <c r="M1492" s="28">
        <v>1800</v>
      </c>
      <c r="N1492" s="5">
        <v>6</v>
      </c>
      <c r="O1492" s="3" t="str">
        <f>IF(Dados[[#This Row],[Nº DE PARCELAS]]=1,"À vista","À Prazo")</f>
        <v>À Prazo</v>
      </c>
      <c r="P1492" s="33">
        <v>43962</v>
      </c>
      <c r="Q1492" s="3" t="s">
        <v>7834</v>
      </c>
    </row>
    <row r="1493" spans="1:17" ht="15" customHeight="1" x14ac:dyDescent="0.25">
      <c r="A1493" s="8" t="s">
        <v>4293</v>
      </c>
      <c r="B1493" s="3" t="s">
        <v>53</v>
      </c>
      <c r="C1493" s="3" t="s">
        <v>4377</v>
      </c>
      <c r="D1493" s="3" t="str">
        <f t="shared" si="46"/>
        <v>Yulia Bermudes Donovan</v>
      </c>
      <c r="E1493" s="3">
        <f t="shared" ca="1" si="47"/>
        <v>0.57158803908211997</v>
      </c>
      <c r="F1493" s="13" t="s">
        <v>7774</v>
      </c>
      <c r="G1493" s="3" t="str">
        <f>Dados[[#This Row],[NOME]]&amp;Dados[[#This Row],[PROVEDOR]]</f>
        <v>Yulia@hotmail.com</v>
      </c>
      <c r="H1493" s="14">
        <v>32</v>
      </c>
      <c r="I1493" s="3" t="str">
        <f>VLOOKUP(Dados[[#This Row],[PREFIXO]],DDD!A:C,2,0)</f>
        <v>Minas Gerais</v>
      </c>
      <c r="J1493" s="3" t="str">
        <f>VLOOKUP(Dados[[#This Row],[PREFIXO]],DDD!A:C,3,0)</f>
        <v>Sudeste</v>
      </c>
      <c r="K1493" s="3" t="str">
        <f>IF(Dados[[#This Row],[PREÇO ]]=2000,"Produto A",IF(Dados[[#This Row],[PREÇO ]]=1800,"Produto B","Produto C"))</f>
        <v>Produto B</v>
      </c>
      <c r="L1493" s="3" t="str">
        <f>IF(Dados[[#This Row],[Nº DE PARCELAS]]=1,"Boleto","Cartão de crédito")</f>
        <v>Cartão de crédito</v>
      </c>
      <c r="M1493" s="28">
        <v>1800</v>
      </c>
      <c r="N1493" s="5">
        <v>3</v>
      </c>
      <c r="O1493" s="3" t="str">
        <f>IF(Dados[[#This Row],[Nº DE PARCELAS]]=1,"À vista","À Prazo")</f>
        <v>À Prazo</v>
      </c>
      <c r="P1493" s="33">
        <v>43963</v>
      </c>
      <c r="Q1493" s="3" t="s">
        <v>7834</v>
      </c>
    </row>
    <row r="1494" spans="1:17" ht="15" customHeight="1" x14ac:dyDescent="0.25">
      <c r="A1494" s="8" t="s">
        <v>3769</v>
      </c>
      <c r="B1494" s="3" t="s">
        <v>301</v>
      </c>
      <c r="C1494" s="3" t="s">
        <v>4398</v>
      </c>
      <c r="D1494" s="3" t="str">
        <f t="shared" si="46"/>
        <v>Shanaya Porto Ramsey</v>
      </c>
      <c r="E1494" s="3">
        <f t="shared" ca="1" si="47"/>
        <v>0.13369671498083335</v>
      </c>
      <c r="F1494" s="31" t="s">
        <v>7776</v>
      </c>
      <c r="G1494" s="3" t="str">
        <f>Dados[[#This Row],[NOME]]&amp;Dados[[#This Row],[PROVEDOR]]</f>
        <v>Shanaya@yahoo.com</v>
      </c>
      <c r="H1494" s="14">
        <v>48</v>
      </c>
      <c r="I1494" s="3" t="str">
        <f>VLOOKUP(Dados[[#This Row],[PREFIXO]],DDD!A:C,2,0)</f>
        <v>Santa Catarina</v>
      </c>
      <c r="J1494" s="3" t="str">
        <f>VLOOKUP(Dados[[#This Row],[PREFIXO]],DDD!A:C,3,0)</f>
        <v>Sul</v>
      </c>
      <c r="K1494" s="3" t="str">
        <f>IF(Dados[[#This Row],[PREÇO ]]=2000,"Produto A",IF(Dados[[#This Row],[PREÇO ]]=1800,"Produto B","Produto C"))</f>
        <v>Produto C</v>
      </c>
      <c r="L1494" s="3" t="str">
        <f>IF(Dados[[#This Row],[Nº DE PARCELAS]]=1,"Boleto","Cartão de crédito")</f>
        <v>Cartão de crédito</v>
      </c>
      <c r="M1494" s="28">
        <v>1500</v>
      </c>
      <c r="N1494" s="5">
        <v>10</v>
      </c>
      <c r="O1494" s="3" t="str">
        <f>IF(Dados[[#This Row],[Nº DE PARCELAS]]=1,"À vista","À Prazo")</f>
        <v>À Prazo</v>
      </c>
      <c r="P1494" s="33">
        <v>43963</v>
      </c>
      <c r="Q1494" s="3" t="s">
        <v>7834</v>
      </c>
    </row>
    <row r="1495" spans="1:17" ht="15" customHeight="1" x14ac:dyDescent="0.25">
      <c r="A1495" s="8" t="s">
        <v>589</v>
      </c>
      <c r="B1495" s="3" t="s">
        <v>201</v>
      </c>
      <c r="C1495" s="3" t="s">
        <v>4370</v>
      </c>
      <c r="D1495" s="3" t="str">
        <f t="shared" si="46"/>
        <v>Alissia Lopes Barker</v>
      </c>
      <c r="E1495" s="3">
        <f t="shared" ca="1" si="47"/>
        <v>0.88019580190907742</v>
      </c>
      <c r="F1495" s="31" t="s">
        <v>7777</v>
      </c>
      <c r="G1495" s="3" t="str">
        <f>Dados[[#This Row],[NOME]]&amp;Dados[[#This Row],[PROVEDOR]]</f>
        <v>Alissia@ig.com</v>
      </c>
      <c r="H1495" s="14">
        <v>13</v>
      </c>
      <c r="I1495" s="3" t="str">
        <f>VLOOKUP(Dados[[#This Row],[PREFIXO]],DDD!A:C,2,0)</f>
        <v>São Paulo</v>
      </c>
      <c r="J1495" s="3" t="str">
        <f>VLOOKUP(Dados[[#This Row],[PREFIXO]],DDD!A:C,3,0)</f>
        <v>Sudeste</v>
      </c>
      <c r="K1495" s="3" t="str">
        <f>IF(Dados[[#This Row],[PREÇO ]]=2000,"Produto A",IF(Dados[[#This Row],[PREÇO ]]=1800,"Produto B","Produto C"))</f>
        <v>Produto A</v>
      </c>
      <c r="L1495" s="3" t="str">
        <f>IF(Dados[[#This Row],[Nº DE PARCELAS]]=1,"Boleto","Cartão de crédito")</f>
        <v>Cartão de crédito</v>
      </c>
      <c r="M1495" s="28">
        <v>2000</v>
      </c>
      <c r="N1495" s="5">
        <v>2</v>
      </c>
      <c r="O1495" s="3" t="str">
        <f>IF(Dados[[#This Row],[Nº DE PARCELAS]]=1,"À vista","À Prazo")</f>
        <v>À Prazo</v>
      </c>
      <c r="P1495" s="33">
        <v>43963</v>
      </c>
      <c r="Q1495" s="3" t="s">
        <v>7832</v>
      </c>
    </row>
    <row r="1496" spans="1:17" ht="15" customHeight="1" x14ac:dyDescent="0.25">
      <c r="A1496" s="8" t="s">
        <v>911</v>
      </c>
      <c r="B1496" s="3" t="s">
        <v>138</v>
      </c>
      <c r="C1496" s="3" t="s">
        <v>4381</v>
      </c>
      <c r="D1496" s="3" t="str">
        <f t="shared" si="46"/>
        <v>Bani Figo Fletcher</v>
      </c>
      <c r="E1496" s="3">
        <f t="shared" ca="1" si="47"/>
        <v>0.74342270655515175</v>
      </c>
      <c r="F1496" s="31" t="s">
        <v>7777</v>
      </c>
      <c r="G1496" s="3" t="str">
        <f>Dados[[#This Row],[NOME]]&amp;Dados[[#This Row],[PROVEDOR]]</f>
        <v>Bani@ig.com</v>
      </c>
      <c r="H1496" s="14">
        <v>14</v>
      </c>
      <c r="I1496" s="3" t="str">
        <f>VLOOKUP(Dados[[#This Row],[PREFIXO]],DDD!A:C,2,0)</f>
        <v>São Paulo</v>
      </c>
      <c r="J1496" s="3" t="str">
        <f>VLOOKUP(Dados[[#This Row],[PREFIXO]],DDD!A:C,3,0)</f>
        <v>Sudeste</v>
      </c>
      <c r="K1496" s="3" t="str">
        <f>IF(Dados[[#This Row],[PREÇO ]]=2000,"Produto A",IF(Dados[[#This Row],[PREÇO ]]=1800,"Produto B","Produto C"))</f>
        <v>Produto B</v>
      </c>
      <c r="L1496" s="3" t="str">
        <f>IF(Dados[[#This Row],[Nº DE PARCELAS]]=1,"Boleto","Cartão de crédito")</f>
        <v>Cartão de crédito</v>
      </c>
      <c r="M1496" s="28">
        <v>1800</v>
      </c>
      <c r="N1496" s="5">
        <v>5</v>
      </c>
      <c r="O1496" s="3" t="str">
        <f>IF(Dados[[#This Row],[Nº DE PARCELAS]]=1,"À vista","À Prazo")</f>
        <v>À Prazo</v>
      </c>
      <c r="P1496" s="33">
        <v>43964</v>
      </c>
      <c r="Q1496" s="3" t="s">
        <v>7834</v>
      </c>
    </row>
    <row r="1497" spans="1:17" ht="15" customHeight="1" x14ac:dyDescent="0.25">
      <c r="A1497" s="8" t="s">
        <v>1223</v>
      </c>
      <c r="B1497" s="3" t="s">
        <v>66</v>
      </c>
      <c r="C1497" s="3" t="s">
        <v>4383</v>
      </c>
      <c r="D1497" s="3" t="str">
        <f t="shared" si="46"/>
        <v>Dalinda Bragança Fitzgerald</v>
      </c>
      <c r="E1497" s="3">
        <f t="shared" ca="1" si="47"/>
        <v>0.69073574972297358</v>
      </c>
      <c r="F1497" s="13" t="s">
        <v>7774</v>
      </c>
      <c r="G1497" s="3" t="str">
        <f>Dados[[#This Row],[NOME]]&amp;Dados[[#This Row],[PROVEDOR]]</f>
        <v>Dalinda@hotmail.com</v>
      </c>
      <c r="H1497" s="14">
        <v>49</v>
      </c>
      <c r="I1497" s="3" t="str">
        <f>VLOOKUP(Dados[[#This Row],[PREFIXO]],DDD!A:C,2,0)</f>
        <v>Santa Catarina</v>
      </c>
      <c r="J1497" s="3" t="str">
        <f>VLOOKUP(Dados[[#This Row],[PREFIXO]],DDD!A:C,3,0)</f>
        <v>Sul</v>
      </c>
      <c r="K1497" s="3" t="str">
        <f>IF(Dados[[#This Row],[PREÇO ]]=2000,"Produto A",IF(Dados[[#This Row],[PREÇO ]]=1800,"Produto B","Produto C"))</f>
        <v>Produto B</v>
      </c>
      <c r="L1497" s="3" t="str">
        <f>IF(Dados[[#This Row],[Nº DE PARCELAS]]=1,"Boleto","Cartão de crédito")</f>
        <v>Cartão de crédito</v>
      </c>
      <c r="M1497" s="28">
        <v>1800</v>
      </c>
      <c r="N1497" s="5">
        <v>3</v>
      </c>
      <c r="O1497" s="3" t="str">
        <f>IF(Dados[[#This Row],[Nº DE PARCELAS]]=1,"À vista","À Prazo")</f>
        <v>À Prazo</v>
      </c>
      <c r="P1497" s="33">
        <v>43964</v>
      </c>
      <c r="Q1497" s="3" t="s">
        <v>7833</v>
      </c>
    </row>
    <row r="1498" spans="1:17" ht="15" customHeight="1" x14ac:dyDescent="0.25">
      <c r="A1498" s="8" t="s">
        <v>2236</v>
      </c>
      <c r="B1498" s="3" t="s">
        <v>308</v>
      </c>
      <c r="C1498" s="3" t="s">
        <v>4383</v>
      </c>
      <c r="D1498" s="3" t="str">
        <f t="shared" si="46"/>
        <v>Justa Queiroz Fitzgerald</v>
      </c>
      <c r="E1498" s="3">
        <f t="shared" ca="1" si="47"/>
        <v>0.66593281890782519</v>
      </c>
      <c r="F1498" s="31" t="s">
        <v>7775</v>
      </c>
      <c r="G1498" s="3" t="str">
        <f>Dados[[#This Row],[NOME]]&amp;Dados[[#This Row],[PROVEDOR]]</f>
        <v>Justa@gmail.com</v>
      </c>
      <c r="H1498" s="14">
        <v>33</v>
      </c>
      <c r="I1498" s="3" t="str">
        <f>VLOOKUP(Dados[[#This Row],[PREFIXO]],DDD!A:C,2,0)</f>
        <v>Minas Gerais</v>
      </c>
      <c r="J1498" s="3" t="str">
        <f>VLOOKUP(Dados[[#This Row],[PREFIXO]],DDD!A:C,3,0)</f>
        <v>Sudeste</v>
      </c>
      <c r="K1498" s="3" t="str">
        <f>IF(Dados[[#This Row],[PREÇO ]]=2000,"Produto A",IF(Dados[[#This Row],[PREÇO ]]=1800,"Produto B","Produto C"))</f>
        <v>Produto B</v>
      </c>
      <c r="L1498" s="3" t="str">
        <f>IF(Dados[[#This Row],[Nº DE PARCELAS]]=1,"Boleto","Cartão de crédito")</f>
        <v>Cartão de crédito</v>
      </c>
      <c r="M1498" s="28">
        <v>1800</v>
      </c>
      <c r="N1498" s="5">
        <v>7</v>
      </c>
      <c r="O1498" s="3" t="str">
        <f>IF(Dados[[#This Row],[Nº DE PARCELAS]]=1,"À vista","À Prazo")</f>
        <v>À Prazo</v>
      </c>
      <c r="P1498" s="33">
        <v>43964</v>
      </c>
      <c r="Q1498" s="3" t="s">
        <v>7833</v>
      </c>
    </row>
    <row r="1499" spans="1:17" ht="15" customHeight="1" x14ac:dyDescent="0.25">
      <c r="A1499" s="8" t="s">
        <v>966</v>
      </c>
      <c r="B1499" s="3" t="s">
        <v>193</v>
      </c>
      <c r="C1499" s="3" t="s">
        <v>4396</v>
      </c>
      <c r="D1499" s="3" t="str">
        <f t="shared" si="46"/>
        <v>Blaydeti Levy Pollock</v>
      </c>
      <c r="E1499" s="3">
        <f t="shared" ca="1" si="47"/>
        <v>1.1402918415760466E-3</v>
      </c>
      <c r="F1499" s="13" t="s">
        <v>7774</v>
      </c>
      <c r="G1499" s="3" t="str">
        <f>Dados[[#This Row],[NOME]]&amp;Dados[[#This Row],[PROVEDOR]]</f>
        <v>Blaydeti@hotmail.com</v>
      </c>
      <c r="H1499" s="14">
        <v>34</v>
      </c>
      <c r="I1499" s="3" t="str">
        <f>VLOOKUP(Dados[[#This Row],[PREFIXO]],DDD!A:C,2,0)</f>
        <v>Minas Gerais</v>
      </c>
      <c r="J1499" s="3" t="str">
        <f>VLOOKUP(Dados[[#This Row],[PREFIXO]],DDD!A:C,3,0)</f>
        <v>Sudeste</v>
      </c>
      <c r="K1499" s="3" t="str">
        <f>IF(Dados[[#This Row],[PREÇO ]]=2000,"Produto A",IF(Dados[[#This Row],[PREÇO ]]=1800,"Produto B","Produto C"))</f>
        <v>Produto B</v>
      </c>
      <c r="L1499" s="3" t="str">
        <f>IF(Dados[[#This Row],[Nº DE PARCELAS]]=1,"Boleto","Cartão de crédito")</f>
        <v>Cartão de crédito</v>
      </c>
      <c r="M1499" s="28">
        <v>1800</v>
      </c>
      <c r="N1499" s="5">
        <v>4</v>
      </c>
      <c r="O1499" s="3" t="str">
        <f>IF(Dados[[#This Row],[Nº DE PARCELAS]]=1,"À vista","À Prazo")</f>
        <v>À Prazo</v>
      </c>
      <c r="P1499" s="33">
        <v>43965</v>
      </c>
      <c r="Q1499" s="3" t="s">
        <v>7834</v>
      </c>
    </row>
    <row r="1500" spans="1:17" ht="15" customHeight="1" x14ac:dyDescent="0.25">
      <c r="A1500" s="8" t="s">
        <v>4002</v>
      </c>
      <c r="B1500" s="3" t="s">
        <v>148</v>
      </c>
      <c r="C1500" s="3" t="s">
        <v>4397</v>
      </c>
      <c r="D1500" s="3" t="str">
        <f t="shared" si="46"/>
        <v>Tessa Freitas Shaw</v>
      </c>
      <c r="E1500" s="3">
        <f t="shared" ca="1" si="47"/>
        <v>0.26576832498570735</v>
      </c>
      <c r="F1500" s="31" t="s">
        <v>7775</v>
      </c>
      <c r="G1500" s="3" t="str">
        <f>Dados[[#This Row],[NOME]]&amp;Dados[[#This Row],[PROVEDOR]]</f>
        <v>Tessa@gmail.com</v>
      </c>
      <c r="H1500" s="14">
        <v>51</v>
      </c>
      <c r="I1500" s="3" t="str">
        <f>VLOOKUP(Dados[[#This Row],[PREFIXO]],DDD!A:C,2,0)</f>
        <v>Rio Grande do Sul</v>
      </c>
      <c r="J1500" s="3" t="str">
        <f>VLOOKUP(Dados[[#This Row],[PREFIXO]],DDD!A:C,3,0)</f>
        <v>Sul</v>
      </c>
      <c r="K1500" s="3" t="str">
        <f>IF(Dados[[#This Row],[PREÇO ]]=2000,"Produto A",IF(Dados[[#This Row],[PREÇO ]]=1800,"Produto B","Produto C"))</f>
        <v>Produto B</v>
      </c>
      <c r="L1500" s="3" t="str">
        <f>IF(Dados[[#This Row],[Nº DE PARCELAS]]=1,"Boleto","Cartão de crédito")</f>
        <v>Cartão de crédito</v>
      </c>
      <c r="M1500" s="28">
        <v>1800</v>
      </c>
      <c r="N1500" s="5">
        <v>4</v>
      </c>
      <c r="O1500" s="3" t="str">
        <f>IF(Dados[[#This Row],[Nº DE PARCELAS]]=1,"À vista","À Prazo")</f>
        <v>À Prazo</v>
      </c>
      <c r="P1500" s="33">
        <v>43965</v>
      </c>
      <c r="Q1500" s="3" t="s">
        <v>7833</v>
      </c>
    </row>
    <row r="1501" spans="1:17" ht="15" customHeight="1" x14ac:dyDescent="0.25">
      <c r="A1501" s="8" t="s">
        <v>4247</v>
      </c>
      <c r="B1501" s="3" t="s">
        <v>7</v>
      </c>
      <c r="C1501" s="3" t="s">
        <v>4370</v>
      </c>
      <c r="D1501" s="3" t="str">
        <f t="shared" si="46"/>
        <v>Yashna Aguiar Barker</v>
      </c>
      <c r="E1501" s="3">
        <f t="shared" ca="1" si="47"/>
        <v>0.15576144906588829</v>
      </c>
      <c r="F1501" s="31" t="s">
        <v>7775</v>
      </c>
      <c r="G1501" s="3" t="str">
        <f>Dados[[#This Row],[NOME]]&amp;Dados[[#This Row],[PROVEDOR]]</f>
        <v>Yashna@gmail.com</v>
      </c>
      <c r="H1501" s="14">
        <v>15</v>
      </c>
      <c r="I1501" s="3" t="str">
        <f>VLOOKUP(Dados[[#This Row],[PREFIXO]],DDD!A:C,2,0)</f>
        <v>São Paulo</v>
      </c>
      <c r="J1501" s="3" t="str">
        <f>VLOOKUP(Dados[[#This Row],[PREFIXO]],DDD!A:C,3,0)</f>
        <v>Sudeste</v>
      </c>
      <c r="K1501" s="3" t="str">
        <f>IF(Dados[[#This Row],[PREÇO ]]=2000,"Produto A",IF(Dados[[#This Row],[PREÇO ]]=1800,"Produto B","Produto C"))</f>
        <v>Produto C</v>
      </c>
      <c r="L1501" s="3" t="str">
        <f>IF(Dados[[#This Row],[Nº DE PARCELAS]]=1,"Boleto","Cartão de crédito")</f>
        <v>Cartão de crédito</v>
      </c>
      <c r="M1501" s="28">
        <v>1500</v>
      </c>
      <c r="N1501" s="5">
        <v>8</v>
      </c>
      <c r="O1501" s="3" t="str">
        <f>IF(Dados[[#This Row],[Nº DE PARCELAS]]=1,"À vista","À Prazo")</f>
        <v>À Prazo</v>
      </c>
      <c r="P1501" s="33">
        <v>43965</v>
      </c>
      <c r="Q1501" s="3" t="s">
        <v>7834</v>
      </c>
    </row>
    <row r="1502" spans="1:17" ht="15" customHeight="1" x14ac:dyDescent="0.25">
      <c r="A1502" s="8" t="s">
        <v>1489</v>
      </c>
      <c r="B1502" s="3" t="s">
        <v>332</v>
      </c>
      <c r="C1502" s="3" t="s">
        <v>4376</v>
      </c>
      <c r="D1502" s="3" t="str">
        <f t="shared" si="46"/>
        <v>Ellie-Rosa Sanches Daugherty</v>
      </c>
      <c r="E1502" s="3">
        <f t="shared" ca="1" si="47"/>
        <v>0.66735258721364821</v>
      </c>
      <c r="F1502" s="31" t="s">
        <v>7777</v>
      </c>
      <c r="G1502" s="3" t="str">
        <f>Dados[[#This Row],[NOME]]&amp;Dados[[#This Row],[PROVEDOR]]</f>
        <v>Ellie-Rosa@ig.com</v>
      </c>
      <c r="H1502" s="14">
        <v>53</v>
      </c>
      <c r="I1502" s="3" t="str">
        <f>VLOOKUP(Dados[[#This Row],[PREFIXO]],DDD!A:C,2,0)</f>
        <v>Rio Grande do Sul</v>
      </c>
      <c r="J1502" s="3" t="str">
        <f>VLOOKUP(Dados[[#This Row],[PREFIXO]],DDD!A:C,3,0)</f>
        <v>Sul</v>
      </c>
      <c r="K1502" s="3" t="str">
        <f>IF(Dados[[#This Row],[PREÇO ]]=2000,"Produto A",IF(Dados[[#This Row],[PREÇO ]]=1800,"Produto B","Produto C"))</f>
        <v>Produto C</v>
      </c>
      <c r="L1502" s="3" t="str">
        <f>IF(Dados[[#This Row],[Nº DE PARCELAS]]=1,"Boleto","Cartão de crédito")</f>
        <v>Cartão de crédito</v>
      </c>
      <c r="M1502" s="28">
        <v>1500</v>
      </c>
      <c r="N1502" s="5">
        <v>9</v>
      </c>
      <c r="O1502" s="3" t="str">
        <f>IF(Dados[[#This Row],[Nº DE PARCELAS]]=1,"À vista","À Prazo")</f>
        <v>À Prazo</v>
      </c>
      <c r="P1502" s="33">
        <v>43966</v>
      </c>
      <c r="Q1502" s="3" t="s">
        <v>7834</v>
      </c>
    </row>
    <row r="1503" spans="1:17" ht="15" customHeight="1" x14ac:dyDescent="0.25">
      <c r="A1503" s="8" t="s">
        <v>4140</v>
      </c>
      <c r="B1503" s="3" t="s">
        <v>286</v>
      </c>
      <c r="C1503" s="3" t="s">
        <v>4380</v>
      </c>
      <c r="D1503" s="3" t="str">
        <f t="shared" si="46"/>
        <v>Vida Pereira Faulkner</v>
      </c>
      <c r="E1503" s="3">
        <f t="shared" ca="1" si="47"/>
        <v>0.83487173322582775</v>
      </c>
      <c r="F1503" s="31" t="s">
        <v>7776</v>
      </c>
      <c r="G1503" s="3" t="str">
        <f>Dados[[#This Row],[NOME]]&amp;Dados[[#This Row],[PROVEDOR]]</f>
        <v>Vida@yahoo.com</v>
      </c>
      <c r="H1503" s="14">
        <v>16</v>
      </c>
      <c r="I1503" s="3" t="str">
        <f>VLOOKUP(Dados[[#This Row],[PREFIXO]],DDD!A:C,2,0)</f>
        <v>São Paulo</v>
      </c>
      <c r="J1503" s="3" t="str">
        <f>VLOOKUP(Dados[[#This Row],[PREFIXO]],DDD!A:C,3,0)</f>
        <v>Sudeste</v>
      </c>
      <c r="K1503" s="3" t="str">
        <f>IF(Dados[[#This Row],[PREÇO ]]=2000,"Produto A",IF(Dados[[#This Row],[PREÇO ]]=1800,"Produto B","Produto C"))</f>
        <v>Produto C</v>
      </c>
      <c r="L1503" s="3" t="str">
        <f>IF(Dados[[#This Row],[Nº DE PARCELAS]]=1,"Boleto","Cartão de crédito")</f>
        <v>Cartão de crédito</v>
      </c>
      <c r="M1503" s="28">
        <v>1500</v>
      </c>
      <c r="N1503" s="5">
        <v>8</v>
      </c>
      <c r="O1503" s="3" t="str">
        <f>IF(Dados[[#This Row],[Nº DE PARCELAS]]=1,"À vista","À Prazo")</f>
        <v>À Prazo</v>
      </c>
      <c r="P1503" s="33">
        <v>43966</v>
      </c>
      <c r="Q1503" s="3" t="s">
        <v>7834</v>
      </c>
    </row>
    <row r="1504" spans="1:17" ht="15" customHeight="1" x14ac:dyDescent="0.25">
      <c r="A1504" s="8" t="s">
        <v>2342</v>
      </c>
      <c r="B1504" s="3" t="s">
        <v>28</v>
      </c>
      <c r="C1504" s="3" t="s">
        <v>4372</v>
      </c>
      <c r="D1504" s="3" t="str">
        <f t="shared" si="46"/>
        <v>Keira Anjos Barr</v>
      </c>
      <c r="E1504" s="3">
        <f t="shared" ca="1" si="47"/>
        <v>0.71454828644590085</v>
      </c>
      <c r="F1504" s="31" t="s">
        <v>7777</v>
      </c>
      <c r="G1504" s="3" t="str">
        <f>Dados[[#This Row],[NOME]]&amp;Dados[[#This Row],[PROVEDOR]]</f>
        <v>Keira@ig.com</v>
      </c>
      <c r="H1504" s="14">
        <v>35</v>
      </c>
      <c r="I1504" s="3" t="str">
        <f>VLOOKUP(Dados[[#This Row],[PREFIXO]],DDD!A:C,2,0)</f>
        <v>Minas Gerais</v>
      </c>
      <c r="J1504" s="3" t="str">
        <f>VLOOKUP(Dados[[#This Row],[PREFIXO]],DDD!A:C,3,0)</f>
        <v>Sudeste</v>
      </c>
      <c r="K1504" s="3" t="str">
        <f>IF(Dados[[#This Row],[PREÇO ]]=2000,"Produto A",IF(Dados[[#This Row],[PREÇO ]]=1800,"Produto B","Produto C"))</f>
        <v>Produto A</v>
      </c>
      <c r="L1504" s="3" t="str">
        <f>IF(Dados[[#This Row],[Nº DE PARCELAS]]=1,"Boleto","Cartão de crédito")</f>
        <v>Boleto</v>
      </c>
      <c r="M1504" s="28">
        <v>2000</v>
      </c>
      <c r="N1504" s="5">
        <v>1</v>
      </c>
      <c r="O1504" s="3" t="str">
        <f>IF(Dados[[#This Row],[Nº DE PARCELAS]]=1,"À vista","À Prazo")</f>
        <v>À vista</v>
      </c>
      <c r="P1504" s="33">
        <v>43966</v>
      </c>
      <c r="Q1504" s="3" t="s">
        <v>7833</v>
      </c>
    </row>
    <row r="1505" spans="1:17" ht="15" customHeight="1" x14ac:dyDescent="0.25">
      <c r="A1505" s="8" t="s">
        <v>2397</v>
      </c>
      <c r="B1505" s="3" t="s">
        <v>83</v>
      </c>
      <c r="C1505" s="3" t="s">
        <v>4387</v>
      </c>
      <c r="D1505" s="3" t="str">
        <f t="shared" si="46"/>
        <v>Khaila Cardoso Kerr</v>
      </c>
      <c r="E1505" s="3">
        <f t="shared" ca="1" si="47"/>
        <v>0.52020312164234284</v>
      </c>
      <c r="F1505" s="31" t="s">
        <v>7775</v>
      </c>
      <c r="G1505" s="3" t="str">
        <f>Dados[[#This Row],[NOME]]&amp;Dados[[#This Row],[PROVEDOR]]</f>
        <v>Khaila@gmail.com</v>
      </c>
      <c r="H1505" s="14">
        <v>37</v>
      </c>
      <c r="I1505" s="3" t="str">
        <f>VLOOKUP(Dados[[#This Row],[PREFIXO]],DDD!A:C,2,0)</f>
        <v>Minas Gerais</v>
      </c>
      <c r="J1505" s="3" t="str">
        <f>VLOOKUP(Dados[[#This Row],[PREFIXO]],DDD!A:C,3,0)</f>
        <v>Sudeste</v>
      </c>
      <c r="K1505" s="3" t="str">
        <f>IF(Dados[[#This Row],[PREÇO ]]=2000,"Produto A",IF(Dados[[#This Row],[PREÇO ]]=1800,"Produto B","Produto C"))</f>
        <v>Produto A</v>
      </c>
      <c r="L1505" s="3" t="str">
        <f>IF(Dados[[#This Row],[Nº DE PARCELAS]]=1,"Boleto","Cartão de crédito")</f>
        <v>Boleto</v>
      </c>
      <c r="M1505" s="28">
        <v>2000</v>
      </c>
      <c r="N1505" s="5">
        <v>1</v>
      </c>
      <c r="O1505" s="3" t="str">
        <f>IF(Dados[[#This Row],[Nº DE PARCELAS]]=1,"À vista","À Prazo")</f>
        <v>À vista</v>
      </c>
      <c r="P1505" s="33">
        <v>43967</v>
      </c>
      <c r="Q1505" s="3" t="s">
        <v>7834</v>
      </c>
    </row>
    <row r="1506" spans="1:17" ht="15" customHeight="1" x14ac:dyDescent="0.25">
      <c r="A1506" s="8" t="s">
        <v>2517</v>
      </c>
      <c r="B1506" s="3" t="s">
        <v>203</v>
      </c>
      <c r="C1506" s="3" t="s">
        <v>4390</v>
      </c>
      <c r="D1506" s="3" t="str">
        <f t="shared" si="46"/>
        <v>Laura Luz McBride</v>
      </c>
      <c r="E1506" s="3">
        <f t="shared" ca="1" si="47"/>
        <v>0.62062442293212816</v>
      </c>
      <c r="F1506" s="31" t="s">
        <v>7775</v>
      </c>
      <c r="G1506" s="3" t="str">
        <f>Dados[[#This Row],[NOME]]&amp;Dados[[#This Row],[PROVEDOR]]</f>
        <v>Laura@gmail.com</v>
      </c>
      <c r="H1506" s="14">
        <v>17</v>
      </c>
      <c r="I1506" s="3" t="str">
        <f>VLOOKUP(Dados[[#This Row],[PREFIXO]],DDD!A:C,2,0)</f>
        <v>São Paulo</v>
      </c>
      <c r="J1506" s="3" t="str">
        <f>VLOOKUP(Dados[[#This Row],[PREFIXO]],DDD!A:C,3,0)</f>
        <v>Sudeste</v>
      </c>
      <c r="K1506" s="3" t="str">
        <f>IF(Dados[[#This Row],[PREÇO ]]=2000,"Produto A",IF(Dados[[#This Row],[PREÇO ]]=1800,"Produto B","Produto C"))</f>
        <v>Produto A</v>
      </c>
      <c r="L1506" s="3" t="str">
        <f>IF(Dados[[#This Row],[Nº DE PARCELAS]]=1,"Boleto","Cartão de crédito")</f>
        <v>Cartão de crédito</v>
      </c>
      <c r="M1506" s="28">
        <v>2000</v>
      </c>
      <c r="N1506" s="5">
        <v>2</v>
      </c>
      <c r="O1506" s="3" t="str">
        <f>IF(Dados[[#This Row],[Nº DE PARCELAS]]=1,"À vista","À Prazo")</f>
        <v>À Prazo</v>
      </c>
      <c r="P1506" s="33">
        <v>43967</v>
      </c>
      <c r="Q1506" s="3" t="s">
        <v>7833</v>
      </c>
    </row>
    <row r="1507" spans="1:17" ht="15" customHeight="1" x14ac:dyDescent="0.25">
      <c r="A1507" s="8" t="s">
        <v>4018</v>
      </c>
      <c r="B1507" s="3" t="s">
        <v>164</v>
      </c>
      <c r="C1507" s="3" t="s">
        <v>4375</v>
      </c>
      <c r="D1507" s="3" t="str">
        <f t="shared" si="46"/>
        <v>Thamara Gouveia Costello</v>
      </c>
      <c r="E1507" s="3">
        <f t="shared" ca="1" si="47"/>
        <v>0.97408438339033221</v>
      </c>
      <c r="F1507" s="31" t="s">
        <v>7777</v>
      </c>
      <c r="G1507" s="3" t="str">
        <f>Dados[[#This Row],[NOME]]&amp;Dados[[#This Row],[PROVEDOR]]</f>
        <v>Thamara@ig.com</v>
      </c>
      <c r="H1507" s="14">
        <v>54</v>
      </c>
      <c r="I1507" s="3" t="str">
        <f>VLOOKUP(Dados[[#This Row],[PREFIXO]],DDD!A:C,2,0)</f>
        <v>Rio Grande do Sul</v>
      </c>
      <c r="J1507" s="3" t="str">
        <f>VLOOKUP(Dados[[#This Row],[PREFIXO]],DDD!A:C,3,0)</f>
        <v>Sul</v>
      </c>
      <c r="K1507" s="3" t="str">
        <f>IF(Dados[[#This Row],[PREÇO ]]=2000,"Produto A",IF(Dados[[#This Row],[PREÇO ]]=1800,"Produto B","Produto C"))</f>
        <v>Produto A</v>
      </c>
      <c r="L1507" s="3" t="str">
        <f>IF(Dados[[#This Row],[Nº DE PARCELAS]]=1,"Boleto","Cartão de crédito")</f>
        <v>Cartão de crédito</v>
      </c>
      <c r="M1507" s="28">
        <v>2000</v>
      </c>
      <c r="N1507" s="5">
        <v>2</v>
      </c>
      <c r="O1507" s="3" t="str">
        <f>IF(Dados[[#This Row],[Nº DE PARCELAS]]=1,"À vista","À Prazo")</f>
        <v>À Prazo</v>
      </c>
      <c r="P1507" s="33">
        <v>43967</v>
      </c>
      <c r="Q1507" s="3" t="s">
        <v>7834</v>
      </c>
    </row>
    <row r="1508" spans="1:17" ht="15" customHeight="1" x14ac:dyDescent="0.25">
      <c r="A1508" s="8" t="s">
        <v>2654</v>
      </c>
      <c r="B1508" s="3" t="s">
        <v>341</v>
      </c>
      <c r="C1508" s="3" t="s">
        <v>4373</v>
      </c>
      <c r="D1508" s="3" t="str">
        <f t="shared" si="46"/>
        <v>Lilly Saraiva Conway</v>
      </c>
      <c r="E1508" s="3">
        <f t="shared" ca="1" si="47"/>
        <v>0.58852043254656106</v>
      </c>
      <c r="F1508" s="31" t="s">
        <v>7777</v>
      </c>
      <c r="G1508" s="3" t="str">
        <f>Dados[[#This Row],[NOME]]&amp;Dados[[#This Row],[PROVEDOR]]</f>
        <v>Lilly@ig.com</v>
      </c>
      <c r="H1508" s="14">
        <v>38</v>
      </c>
      <c r="I1508" s="3" t="str">
        <f>VLOOKUP(Dados[[#This Row],[PREFIXO]],DDD!A:C,2,0)</f>
        <v>Minas Gerais</v>
      </c>
      <c r="J1508" s="3" t="str">
        <f>VLOOKUP(Dados[[#This Row],[PREFIXO]],DDD!A:C,3,0)</f>
        <v>Sudeste</v>
      </c>
      <c r="K1508" s="3" t="str">
        <f>IF(Dados[[#This Row],[PREÇO ]]=2000,"Produto A",IF(Dados[[#This Row],[PREÇO ]]=1800,"Produto B","Produto C"))</f>
        <v>Produto C</v>
      </c>
      <c r="L1508" s="3" t="str">
        <f>IF(Dados[[#This Row],[Nº DE PARCELAS]]=1,"Boleto","Cartão de crédito")</f>
        <v>Cartão de crédito</v>
      </c>
      <c r="M1508" s="28">
        <v>1500</v>
      </c>
      <c r="N1508" s="5">
        <v>8</v>
      </c>
      <c r="O1508" s="3" t="str">
        <f>IF(Dados[[#This Row],[Nº DE PARCELAS]]=1,"À vista","À Prazo")</f>
        <v>À Prazo</v>
      </c>
      <c r="P1508" s="33">
        <v>43968</v>
      </c>
      <c r="Q1508" s="3" t="s">
        <v>7834</v>
      </c>
    </row>
    <row r="1509" spans="1:17" ht="15" customHeight="1" x14ac:dyDescent="0.25">
      <c r="A1509" s="8" t="s">
        <v>761</v>
      </c>
      <c r="B1509" s="3" t="s">
        <v>374</v>
      </c>
      <c r="C1509" s="3" t="s">
        <v>4386</v>
      </c>
      <c r="D1509" s="3" t="str">
        <f t="shared" si="46"/>
        <v>Anne Vasques Higgins</v>
      </c>
      <c r="E1509" s="3">
        <f t="shared" ca="1" si="47"/>
        <v>7.4950706807615952E-2</v>
      </c>
      <c r="F1509" s="13" t="s">
        <v>7774</v>
      </c>
      <c r="G1509" s="3" t="str">
        <f>Dados[[#This Row],[NOME]]&amp;Dados[[#This Row],[PROVEDOR]]</f>
        <v>Anne@hotmail.com</v>
      </c>
      <c r="H1509" s="14">
        <v>55</v>
      </c>
      <c r="I1509" s="3" t="str">
        <f>VLOOKUP(Dados[[#This Row],[PREFIXO]],DDD!A:C,2,0)</f>
        <v>Rio Grande do Sul</v>
      </c>
      <c r="J1509" s="3" t="str">
        <f>VLOOKUP(Dados[[#This Row],[PREFIXO]],DDD!A:C,3,0)</f>
        <v>Sul</v>
      </c>
      <c r="K1509" s="3" t="str">
        <f>IF(Dados[[#This Row],[PREÇO ]]=2000,"Produto A",IF(Dados[[#This Row],[PREÇO ]]=1800,"Produto B","Produto C"))</f>
        <v>Produto B</v>
      </c>
      <c r="L1509" s="3" t="str">
        <f>IF(Dados[[#This Row],[Nº DE PARCELAS]]=1,"Boleto","Cartão de crédito")</f>
        <v>Cartão de crédito</v>
      </c>
      <c r="M1509" s="28">
        <v>1800</v>
      </c>
      <c r="N1509" s="5">
        <v>7</v>
      </c>
      <c r="O1509" s="3" t="str">
        <f>IF(Dados[[#This Row],[Nº DE PARCELAS]]=1,"À vista","À Prazo")</f>
        <v>À Prazo</v>
      </c>
      <c r="P1509" s="33">
        <v>43968</v>
      </c>
      <c r="Q1509" s="3" t="s">
        <v>7832</v>
      </c>
    </row>
    <row r="1510" spans="1:17" ht="15" customHeight="1" x14ac:dyDescent="0.25">
      <c r="A1510" s="8" t="s">
        <v>1568</v>
      </c>
      <c r="B1510" s="3" t="s">
        <v>25</v>
      </c>
      <c r="C1510" s="3" t="s">
        <v>4377</v>
      </c>
      <c r="D1510" s="3" t="str">
        <f t="shared" si="46"/>
        <v>Esenia André Donovan</v>
      </c>
      <c r="E1510" s="3">
        <f t="shared" ca="1" si="47"/>
        <v>0.75384577153356547</v>
      </c>
      <c r="F1510" s="31" t="s">
        <v>7777</v>
      </c>
      <c r="G1510" s="3" t="str">
        <f>Dados[[#This Row],[NOME]]&amp;Dados[[#This Row],[PROVEDOR]]</f>
        <v>Esenia@ig.com</v>
      </c>
      <c r="H1510" s="14">
        <v>18</v>
      </c>
      <c r="I1510" s="3" t="str">
        <f>VLOOKUP(Dados[[#This Row],[PREFIXO]],DDD!A:C,2,0)</f>
        <v>São Paulo</v>
      </c>
      <c r="J1510" s="3" t="str">
        <f>VLOOKUP(Dados[[#This Row],[PREFIXO]],DDD!A:C,3,0)</f>
        <v>Sudeste</v>
      </c>
      <c r="K1510" s="3" t="str">
        <f>IF(Dados[[#This Row],[PREÇO ]]=2000,"Produto A",IF(Dados[[#This Row],[PREÇO ]]=1800,"Produto B","Produto C"))</f>
        <v>Produto B</v>
      </c>
      <c r="L1510" s="3" t="str">
        <f>IF(Dados[[#This Row],[Nº DE PARCELAS]]=1,"Boleto","Cartão de crédito")</f>
        <v>Cartão de crédito</v>
      </c>
      <c r="M1510" s="28">
        <v>1800</v>
      </c>
      <c r="N1510" s="5">
        <v>6</v>
      </c>
      <c r="O1510" s="3" t="str">
        <f>IF(Dados[[#This Row],[Nº DE PARCELAS]]=1,"À vista","À Prazo")</f>
        <v>À Prazo</v>
      </c>
      <c r="P1510" s="33">
        <v>43968</v>
      </c>
      <c r="Q1510" s="3" t="s">
        <v>7834</v>
      </c>
    </row>
    <row r="1511" spans="1:17" ht="15" customHeight="1" x14ac:dyDescent="0.25">
      <c r="A1511" s="8" t="s">
        <v>3049</v>
      </c>
      <c r="B1511" s="3" t="s">
        <v>352</v>
      </c>
      <c r="C1511" s="3" t="s">
        <v>4380</v>
      </c>
      <c r="D1511" s="3" t="str">
        <f t="shared" si="46"/>
        <v>Mickaela Spiassi Faulkner</v>
      </c>
      <c r="E1511" s="3">
        <f t="shared" ca="1" si="47"/>
        <v>2.9235978495822379E-2</v>
      </c>
      <c r="F1511" s="31" t="s">
        <v>7775</v>
      </c>
      <c r="G1511" s="3" t="str">
        <f>Dados[[#This Row],[NOME]]&amp;Dados[[#This Row],[PROVEDOR]]</f>
        <v>Mickaela@gmail.com</v>
      </c>
      <c r="H1511" s="14">
        <v>61</v>
      </c>
      <c r="I1511" s="3" t="str">
        <f>VLOOKUP(Dados[[#This Row],[PREFIXO]],DDD!A:C,2,0)</f>
        <v>Distrito Federal</v>
      </c>
      <c r="J1511" s="3" t="str">
        <f>VLOOKUP(Dados[[#This Row],[PREFIXO]],DDD!A:C,3,0)</f>
        <v>Centro-Oeste</v>
      </c>
      <c r="K1511" s="3" t="str">
        <f>IF(Dados[[#This Row],[PREÇO ]]=2000,"Produto A",IF(Dados[[#This Row],[PREÇO ]]=1800,"Produto B","Produto C"))</f>
        <v>Produto B</v>
      </c>
      <c r="L1511" s="3" t="str">
        <f>IF(Dados[[#This Row],[Nº DE PARCELAS]]=1,"Boleto","Cartão de crédito")</f>
        <v>Cartão de crédito</v>
      </c>
      <c r="M1511" s="28">
        <v>1800</v>
      </c>
      <c r="N1511" s="5">
        <v>7</v>
      </c>
      <c r="O1511" s="3" t="str">
        <f>IF(Dados[[#This Row],[Nº DE PARCELAS]]=1,"À vista","À Prazo")</f>
        <v>À Prazo</v>
      </c>
      <c r="P1511" s="33">
        <v>43969</v>
      </c>
      <c r="Q1511" s="3" t="s">
        <v>7832</v>
      </c>
    </row>
    <row r="1512" spans="1:17" ht="15" customHeight="1" x14ac:dyDescent="0.25">
      <c r="A1512" s="8" t="s">
        <v>1992</v>
      </c>
      <c r="B1512" s="3" t="s">
        <v>64</v>
      </c>
      <c r="C1512" s="3" t="s">
        <v>4373</v>
      </c>
      <c r="D1512" s="3" t="str">
        <f t="shared" si="46"/>
        <v>Isa Botelho Conway</v>
      </c>
      <c r="E1512" s="3">
        <f t="shared" ca="1" si="47"/>
        <v>0.16285963339399834</v>
      </c>
      <c r="F1512" s="31" t="s">
        <v>7777</v>
      </c>
      <c r="G1512" s="3" t="str">
        <f>Dados[[#This Row],[NOME]]&amp;Dados[[#This Row],[PROVEDOR]]</f>
        <v>Isa@ig.com</v>
      </c>
      <c r="H1512" s="14">
        <v>41</v>
      </c>
      <c r="I1512" s="3" t="str">
        <f>VLOOKUP(Dados[[#This Row],[PREFIXO]],DDD!A:C,2,0)</f>
        <v>Paraná</v>
      </c>
      <c r="J1512" s="3" t="str">
        <f>VLOOKUP(Dados[[#This Row],[PREFIXO]],DDD!A:C,3,0)</f>
        <v>Sul</v>
      </c>
      <c r="K1512" s="3" t="str">
        <f>IF(Dados[[#This Row],[PREÇO ]]=2000,"Produto A",IF(Dados[[#This Row],[PREÇO ]]=1800,"Produto B","Produto C"))</f>
        <v>Produto C</v>
      </c>
      <c r="L1512" s="3" t="str">
        <f>IF(Dados[[#This Row],[Nº DE PARCELAS]]=1,"Boleto","Cartão de crédito")</f>
        <v>Cartão de crédito</v>
      </c>
      <c r="M1512" s="28">
        <v>1500</v>
      </c>
      <c r="N1512" s="5">
        <v>8</v>
      </c>
      <c r="O1512" s="3" t="str">
        <f>IF(Dados[[#This Row],[Nº DE PARCELAS]]=1,"À vista","À Prazo")</f>
        <v>À Prazo</v>
      </c>
      <c r="P1512" s="33">
        <v>43969</v>
      </c>
      <c r="Q1512" s="3" t="s">
        <v>7831</v>
      </c>
    </row>
    <row r="1513" spans="1:17" ht="15" customHeight="1" x14ac:dyDescent="0.25">
      <c r="A1513" s="8" t="s">
        <v>1747</v>
      </c>
      <c r="B1513" s="3" t="s">
        <v>205</v>
      </c>
      <c r="C1513" s="3" t="s">
        <v>4400</v>
      </c>
      <c r="D1513" s="3" t="str">
        <f t="shared" si="46"/>
        <v>Giuliana Lochner Saunders</v>
      </c>
      <c r="E1513" s="3">
        <f t="shared" ca="1" si="47"/>
        <v>0.74670186333145516</v>
      </c>
      <c r="F1513" s="31" t="s">
        <v>7777</v>
      </c>
      <c r="G1513" s="3" t="str">
        <f>Dados[[#This Row],[NOME]]&amp;Dados[[#This Row],[PROVEDOR]]</f>
        <v>Giuliana@ig.com</v>
      </c>
      <c r="H1513" s="14">
        <v>19</v>
      </c>
      <c r="I1513" s="3" t="str">
        <f>VLOOKUP(Dados[[#This Row],[PREFIXO]],DDD!A:C,2,0)</f>
        <v>São Paulo</v>
      </c>
      <c r="J1513" s="3" t="str">
        <f>VLOOKUP(Dados[[#This Row],[PREFIXO]],DDD!A:C,3,0)</f>
        <v>Sudeste</v>
      </c>
      <c r="K1513" s="3" t="str">
        <f>IF(Dados[[#This Row],[PREÇO ]]=2000,"Produto A",IF(Dados[[#This Row],[PREÇO ]]=1800,"Produto B","Produto C"))</f>
        <v>Produto B</v>
      </c>
      <c r="L1513" s="3" t="str">
        <f>IF(Dados[[#This Row],[Nº DE PARCELAS]]=1,"Boleto","Cartão de crédito")</f>
        <v>Cartão de crédito</v>
      </c>
      <c r="M1513" s="28">
        <v>1800</v>
      </c>
      <c r="N1513" s="5">
        <v>3</v>
      </c>
      <c r="O1513" s="3" t="str">
        <f>IF(Dados[[#This Row],[Nº DE PARCELAS]]=1,"À vista","À Prazo")</f>
        <v>À Prazo</v>
      </c>
      <c r="P1513" s="33">
        <v>43969</v>
      </c>
      <c r="Q1513" s="3" t="s">
        <v>7833</v>
      </c>
    </row>
    <row r="1514" spans="1:17" ht="15" customHeight="1" x14ac:dyDescent="0.25">
      <c r="A1514" s="8" t="s">
        <v>2220</v>
      </c>
      <c r="B1514" s="3" t="s">
        <v>292</v>
      </c>
      <c r="C1514" s="3" t="s">
        <v>4404</v>
      </c>
      <c r="D1514" s="3" t="str">
        <f t="shared" si="46"/>
        <v>Juliany Pimenta Vaughn</v>
      </c>
      <c r="E1514" s="3">
        <f t="shared" ca="1" si="47"/>
        <v>0.47386507170095282</v>
      </c>
      <c r="F1514" s="13" t="s">
        <v>7774</v>
      </c>
      <c r="G1514" s="3" t="str">
        <f>Dados[[#This Row],[NOME]]&amp;Dados[[#This Row],[PROVEDOR]]</f>
        <v>Juliany@hotmail.com</v>
      </c>
      <c r="H1514" s="14">
        <v>42</v>
      </c>
      <c r="I1514" s="3" t="str">
        <f>VLOOKUP(Dados[[#This Row],[PREFIXO]],DDD!A:C,2,0)</f>
        <v>Paraná</v>
      </c>
      <c r="J1514" s="3" t="str">
        <f>VLOOKUP(Dados[[#This Row],[PREFIXO]],DDD!A:C,3,0)</f>
        <v>Sul</v>
      </c>
      <c r="K1514" s="3" t="str">
        <f>IF(Dados[[#This Row],[PREÇO ]]=2000,"Produto A",IF(Dados[[#This Row],[PREÇO ]]=1800,"Produto B","Produto C"))</f>
        <v>Produto C</v>
      </c>
      <c r="L1514" s="3" t="str">
        <f>IF(Dados[[#This Row],[Nº DE PARCELAS]]=1,"Boleto","Cartão de crédito")</f>
        <v>Cartão de crédito</v>
      </c>
      <c r="M1514" s="28">
        <v>1500</v>
      </c>
      <c r="N1514" s="5">
        <v>10</v>
      </c>
      <c r="O1514" s="3" t="str">
        <f>IF(Dados[[#This Row],[Nº DE PARCELAS]]=1,"À vista","À Prazo")</f>
        <v>À Prazo</v>
      </c>
      <c r="P1514" s="33">
        <v>43970</v>
      </c>
      <c r="Q1514" s="3" t="s">
        <v>7834</v>
      </c>
    </row>
    <row r="1515" spans="1:17" ht="15" customHeight="1" x14ac:dyDescent="0.25">
      <c r="A1515" s="8" t="s">
        <v>3666</v>
      </c>
      <c r="B1515" s="3" t="s">
        <v>198</v>
      </c>
      <c r="C1515" s="3" t="s">
        <v>4374</v>
      </c>
      <c r="D1515" s="3" t="str">
        <f t="shared" si="46"/>
        <v>Sahira Lisboa Calhoun</v>
      </c>
      <c r="E1515" s="3">
        <f t="shared" ca="1" si="47"/>
        <v>0.52899187092075783</v>
      </c>
      <c r="F1515" s="13" t="s">
        <v>7774</v>
      </c>
      <c r="G1515" s="3" t="str">
        <f>Dados[[#This Row],[NOME]]&amp;Dados[[#This Row],[PROVEDOR]]</f>
        <v>Sahira@hotmail.com</v>
      </c>
      <c r="H1515" s="14">
        <v>21</v>
      </c>
      <c r="I1515" s="3" t="str">
        <f>VLOOKUP(Dados[[#This Row],[PREFIXO]],DDD!A:C,2,0)</f>
        <v>Rio de Janeiro</v>
      </c>
      <c r="J1515" s="3" t="str">
        <f>VLOOKUP(Dados[[#This Row],[PREFIXO]],DDD!A:C,3,0)</f>
        <v>Sudeste</v>
      </c>
      <c r="K1515" s="3" t="str">
        <f>IF(Dados[[#This Row],[PREÇO ]]=2000,"Produto A",IF(Dados[[#This Row],[PREÇO ]]=1800,"Produto B","Produto C"))</f>
        <v>Produto A</v>
      </c>
      <c r="L1515" s="3" t="str">
        <f>IF(Dados[[#This Row],[Nº DE PARCELAS]]=1,"Boleto","Cartão de crédito")</f>
        <v>Boleto</v>
      </c>
      <c r="M1515" s="28">
        <v>2000</v>
      </c>
      <c r="N1515" s="5">
        <v>1</v>
      </c>
      <c r="O1515" s="3" t="str">
        <f>IF(Dados[[#This Row],[Nº DE PARCELAS]]=1,"À vista","À Prazo")</f>
        <v>À vista</v>
      </c>
      <c r="P1515" s="33">
        <v>43970</v>
      </c>
      <c r="Q1515" s="3" t="s">
        <v>7833</v>
      </c>
    </row>
    <row r="1516" spans="1:17" ht="15" customHeight="1" x14ac:dyDescent="0.25">
      <c r="A1516" s="8" t="s">
        <v>3865</v>
      </c>
      <c r="B1516" s="3" t="s">
        <v>11</v>
      </c>
      <c r="C1516" s="3" t="s">
        <v>4378</v>
      </c>
      <c r="D1516" s="3" t="str">
        <f t="shared" si="46"/>
        <v>Sónya Alencar Dempsey</v>
      </c>
      <c r="E1516" s="3">
        <f t="shared" ca="1" si="47"/>
        <v>0.8710246821935993</v>
      </c>
      <c r="F1516" s="13" t="s">
        <v>7774</v>
      </c>
      <c r="G1516" s="3" t="str">
        <f>Dados[[#This Row],[NOME]]&amp;Dados[[#This Row],[PROVEDOR]]</f>
        <v>Sónya@hotmail.com</v>
      </c>
      <c r="H1516" s="14">
        <v>62</v>
      </c>
      <c r="I1516" s="3" t="str">
        <f>VLOOKUP(Dados[[#This Row],[PREFIXO]],DDD!A:C,2,0)</f>
        <v>Goiás</v>
      </c>
      <c r="J1516" s="3" t="str">
        <f>VLOOKUP(Dados[[#This Row],[PREFIXO]],DDD!A:C,3,0)</f>
        <v>Centro-Oeste</v>
      </c>
      <c r="K1516" s="3" t="str">
        <f>IF(Dados[[#This Row],[PREÇO ]]=2000,"Produto A",IF(Dados[[#This Row],[PREÇO ]]=1800,"Produto B","Produto C"))</f>
        <v>Produto B</v>
      </c>
      <c r="L1516" s="3" t="str">
        <f>IF(Dados[[#This Row],[Nº DE PARCELAS]]=1,"Boleto","Cartão de crédito")</f>
        <v>Cartão de crédito</v>
      </c>
      <c r="M1516" s="28">
        <v>1800</v>
      </c>
      <c r="N1516" s="5">
        <v>3</v>
      </c>
      <c r="O1516" s="3" t="str">
        <f>IF(Dados[[#This Row],[Nº DE PARCELAS]]=1,"À vista","À Prazo")</f>
        <v>À Prazo</v>
      </c>
      <c r="P1516" s="33">
        <v>43970</v>
      </c>
      <c r="Q1516" s="3" t="s">
        <v>7833</v>
      </c>
    </row>
    <row r="1517" spans="1:17" ht="15" customHeight="1" x14ac:dyDescent="0.25">
      <c r="A1517" s="8" t="s">
        <v>2792</v>
      </c>
      <c r="B1517" s="3" t="s">
        <v>95</v>
      </c>
      <c r="C1517" s="3" t="s">
        <v>4395</v>
      </c>
      <c r="D1517" s="3" t="str">
        <f t="shared" si="46"/>
        <v>Maahi Cidade Stack</v>
      </c>
      <c r="E1517" s="3">
        <f t="shared" ca="1" si="47"/>
        <v>0.59742360650085591</v>
      </c>
      <c r="F1517" s="31" t="s">
        <v>7775</v>
      </c>
      <c r="G1517" s="3" t="str">
        <f>Dados[[#This Row],[NOME]]&amp;Dados[[#This Row],[PROVEDOR]]</f>
        <v>Maahi@gmail.com</v>
      </c>
      <c r="H1517" s="14">
        <v>22</v>
      </c>
      <c r="I1517" s="3" t="str">
        <f>VLOOKUP(Dados[[#This Row],[PREFIXO]],DDD!A:C,2,0)</f>
        <v>Rio de Janeiro</v>
      </c>
      <c r="J1517" s="3" t="str">
        <f>VLOOKUP(Dados[[#This Row],[PREFIXO]],DDD!A:C,3,0)</f>
        <v>Sudeste</v>
      </c>
      <c r="K1517" s="3" t="str">
        <f>IF(Dados[[#This Row],[PREÇO ]]=2000,"Produto A",IF(Dados[[#This Row],[PREÇO ]]=1800,"Produto B","Produto C"))</f>
        <v>Produto B</v>
      </c>
      <c r="L1517" s="3" t="str">
        <f>IF(Dados[[#This Row],[Nº DE PARCELAS]]=1,"Boleto","Cartão de crédito")</f>
        <v>Cartão de crédito</v>
      </c>
      <c r="M1517" s="28">
        <v>1800</v>
      </c>
      <c r="N1517" s="5">
        <v>3</v>
      </c>
      <c r="O1517" s="3" t="str">
        <f>IF(Dados[[#This Row],[Nº DE PARCELAS]]=1,"À vista","À Prazo")</f>
        <v>À Prazo</v>
      </c>
      <c r="P1517" s="33">
        <v>43971</v>
      </c>
      <c r="Q1517" s="3" t="s">
        <v>7834</v>
      </c>
    </row>
    <row r="1518" spans="1:17" ht="15" customHeight="1" x14ac:dyDescent="0.25">
      <c r="A1518" s="8" t="s">
        <v>2359</v>
      </c>
      <c r="B1518" s="3" t="s">
        <v>45</v>
      </c>
      <c r="C1518" s="3" t="s">
        <v>4388</v>
      </c>
      <c r="D1518" s="3" t="str">
        <f t="shared" si="46"/>
        <v>Kélsia Bandeira Lynch</v>
      </c>
      <c r="E1518" s="3">
        <f t="shared" ca="1" si="47"/>
        <v>7.2983402127134611E-2</v>
      </c>
      <c r="F1518" s="31" t="s">
        <v>7775</v>
      </c>
      <c r="G1518" s="3" t="str">
        <f>Dados[[#This Row],[NOME]]&amp;Dados[[#This Row],[PROVEDOR]]</f>
        <v>Kélsia@gmail.com</v>
      </c>
      <c r="H1518" s="14">
        <v>43</v>
      </c>
      <c r="I1518" s="3" t="str">
        <f>VLOOKUP(Dados[[#This Row],[PREFIXO]],DDD!A:C,2,0)</f>
        <v>Paraná</v>
      </c>
      <c r="J1518" s="3" t="str">
        <f>VLOOKUP(Dados[[#This Row],[PREFIXO]],DDD!A:C,3,0)</f>
        <v>Sul</v>
      </c>
      <c r="K1518" s="3" t="str">
        <f>IF(Dados[[#This Row],[PREÇO ]]=2000,"Produto A",IF(Dados[[#This Row],[PREÇO ]]=1800,"Produto B","Produto C"))</f>
        <v>Produto A</v>
      </c>
      <c r="L1518" s="3" t="str">
        <f>IF(Dados[[#This Row],[Nº DE PARCELAS]]=1,"Boleto","Cartão de crédito")</f>
        <v>Boleto</v>
      </c>
      <c r="M1518" s="28">
        <v>2000</v>
      </c>
      <c r="N1518" s="5">
        <v>1</v>
      </c>
      <c r="O1518" s="3" t="str">
        <f>IF(Dados[[#This Row],[Nº DE PARCELAS]]=1,"À vista","À Prazo")</f>
        <v>À vista</v>
      </c>
      <c r="P1518" s="33">
        <v>43971</v>
      </c>
      <c r="Q1518" s="3" t="s">
        <v>7833</v>
      </c>
    </row>
    <row r="1519" spans="1:17" ht="15" customHeight="1" x14ac:dyDescent="0.25">
      <c r="A1519" s="8" t="s">
        <v>1462</v>
      </c>
      <c r="B1519" s="3" t="s">
        <v>305</v>
      </c>
      <c r="C1519" s="3" t="s">
        <v>4387</v>
      </c>
      <c r="D1519" s="3" t="str">
        <f t="shared" si="46"/>
        <v>Elisa Quadros Kerr</v>
      </c>
      <c r="E1519" s="3">
        <f t="shared" ca="1" si="47"/>
        <v>0.2321683272677576</v>
      </c>
      <c r="F1519" s="13" t="s">
        <v>7774</v>
      </c>
      <c r="G1519" s="3" t="str">
        <f>Dados[[#This Row],[NOME]]&amp;Dados[[#This Row],[PROVEDOR]]</f>
        <v>Elisa@hotmail.com</v>
      </c>
      <c r="H1519" s="14">
        <v>63</v>
      </c>
      <c r="I1519" s="3" t="str">
        <f>VLOOKUP(Dados[[#This Row],[PREFIXO]],DDD!A:C,2,0)</f>
        <v>Tocantins</v>
      </c>
      <c r="J1519" s="3" t="str">
        <f>VLOOKUP(Dados[[#This Row],[PREFIXO]],DDD!A:C,3,0)</f>
        <v>Norte</v>
      </c>
      <c r="K1519" s="3" t="str">
        <f>IF(Dados[[#This Row],[PREÇO ]]=2000,"Produto A",IF(Dados[[#This Row],[PREÇO ]]=1800,"Produto B","Produto C"))</f>
        <v>Produto B</v>
      </c>
      <c r="L1519" s="3" t="str">
        <f>IF(Dados[[#This Row],[Nº DE PARCELAS]]=1,"Boleto","Cartão de crédito")</f>
        <v>Cartão de crédito</v>
      </c>
      <c r="M1519" s="28">
        <v>1800</v>
      </c>
      <c r="N1519" s="5">
        <v>6</v>
      </c>
      <c r="O1519" s="3" t="str">
        <f>IF(Dados[[#This Row],[Nº DE PARCELAS]]=1,"À vista","À Prazo")</f>
        <v>À Prazo</v>
      </c>
      <c r="P1519" s="33">
        <v>43971</v>
      </c>
      <c r="Q1519" s="3" t="s">
        <v>7832</v>
      </c>
    </row>
    <row r="1520" spans="1:17" ht="15" customHeight="1" x14ac:dyDescent="0.25">
      <c r="A1520" s="8" t="s">
        <v>1545</v>
      </c>
      <c r="B1520" s="3" t="s">
        <v>388</v>
      </c>
      <c r="C1520" s="3" t="s">
        <v>4392</v>
      </c>
      <c r="D1520" s="3" t="str">
        <f t="shared" si="46"/>
        <v>Emy Zampol McLaughlin</v>
      </c>
      <c r="E1520" s="3">
        <f t="shared" ca="1" si="47"/>
        <v>0.2127924097357069</v>
      </c>
      <c r="F1520" s="31" t="s">
        <v>7775</v>
      </c>
      <c r="G1520" s="3" t="str">
        <f>Dados[[#This Row],[NOME]]&amp;Dados[[#This Row],[PROVEDOR]]</f>
        <v>Emy@gmail.com</v>
      </c>
      <c r="H1520" s="14">
        <v>24</v>
      </c>
      <c r="I1520" s="3" t="str">
        <f>VLOOKUP(Dados[[#This Row],[PREFIXO]],DDD!A:C,2,0)</f>
        <v>Rio de Janeiro</v>
      </c>
      <c r="J1520" s="3" t="str">
        <f>VLOOKUP(Dados[[#This Row],[PREFIXO]],DDD!A:C,3,0)</f>
        <v>Sudeste</v>
      </c>
      <c r="K1520" s="3" t="str">
        <f>IF(Dados[[#This Row],[PREÇO ]]=2000,"Produto A",IF(Dados[[#This Row],[PREÇO ]]=1800,"Produto B","Produto C"))</f>
        <v>Produto A</v>
      </c>
      <c r="L1520" s="3" t="str">
        <f>IF(Dados[[#This Row],[Nº DE PARCELAS]]=1,"Boleto","Cartão de crédito")</f>
        <v>Boleto</v>
      </c>
      <c r="M1520" s="28">
        <v>2000</v>
      </c>
      <c r="N1520" s="5">
        <v>1</v>
      </c>
      <c r="O1520" s="3" t="str">
        <f>IF(Dados[[#This Row],[Nº DE PARCELAS]]=1,"À vista","À Prazo")</f>
        <v>À vista</v>
      </c>
      <c r="P1520" s="33">
        <v>43972</v>
      </c>
      <c r="Q1520" s="3" t="s">
        <v>7833</v>
      </c>
    </row>
    <row r="1521" spans="1:17" ht="15" customHeight="1" x14ac:dyDescent="0.25">
      <c r="A1521" s="8" t="s">
        <v>3323</v>
      </c>
      <c r="B1521" s="3" t="s">
        <v>241</v>
      </c>
      <c r="C1521" s="3" t="s">
        <v>4382</v>
      </c>
      <c r="D1521" s="3" t="str">
        <f t="shared" si="46"/>
        <v>Nourhane Moretti Frazier</v>
      </c>
      <c r="E1521" s="3">
        <f t="shared" ca="1" si="47"/>
        <v>0.50028599680645292</v>
      </c>
      <c r="F1521" s="31" t="s">
        <v>7776</v>
      </c>
      <c r="G1521" s="3" t="str">
        <f>Dados[[#This Row],[NOME]]&amp;Dados[[#This Row],[PROVEDOR]]</f>
        <v>Nourhane@yahoo.com</v>
      </c>
      <c r="H1521" s="14">
        <v>44</v>
      </c>
      <c r="I1521" s="3" t="str">
        <f>VLOOKUP(Dados[[#This Row],[PREFIXO]],DDD!A:C,2,0)</f>
        <v>Paraná</v>
      </c>
      <c r="J1521" s="3" t="str">
        <f>VLOOKUP(Dados[[#This Row],[PREFIXO]],DDD!A:C,3,0)</f>
        <v>Sul</v>
      </c>
      <c r="K1521" s="3" t="str">
        <f>IF(Dados[[#This Row],[PREÇO ]]=2000,"Produto A",IF(Dados[[#This Row],[PREÇO ]]=1800,"Produto B","Produto C"))</f>
        <v>Produto B</v>
      </c>
      <c r="L1521" s="3" t="str">
        <f>IF(Dados[[#This Row],[Nº DE PARCELAS]]=1,"Boleto","Cartão de crédito")</f>
        <v>Cartão de crédito</v>
      </c>
      <c r="M1521" s="28">
        <v>1800</v>
      </c>
      <c r="N1521" s="5">
        <v>3</v>
      </c>
      <c r="O1521" s="3" t="str">
        <f>IF(Dados[[#This Row],[Nº DE PARCELAS]]=1,"À vista","À Prazo")</f>
        <v>À Prazo</v>
      </c>
      <c r="P1521" s="33">
        <v>43972</v>
      </c>
      <c r="Q1521" s="3" t="s">
        <v>7831</v>
      </c>
    </row>
    <row r="1522" spans="1:17" ht="15" customHeight="1" x14ac:dyDescent="0.25">
      <c r="A1522" s="8" t="s">
        <v>2666</v>
      </c>
      <c r="B1522" s="3" t="s">
        <v>354</v>
      </c>
      <c r="C1522" s="3" t="s">
        <v>4385</v>
      </c>
      <c r="D1522" s="3" t="str">
        <f t="shared" si="46"/>
        <v>Lisana Souza Hahn</v>
      </c>
      <c r="E1522" s="3">
        <f t="shared" ca="1" si="47"/>
        <v>0.84615515747697934</v>
      </c>
      <c r="F1522" s="31" t="s">
        <v>7777</v>
      </c>
      <c r="G1522" s="3" t="str">
        <f>Dados[[#This Row],[NOME]]&amp;Dados[[#This Row],[PROVEDOR]]</f>
        <v>Lisana@ig.com</v>
      </c>
      <c r="H1522" s="14">
        <v>64</v>
      </c>
      <c r="I1522" s="3" t="str">
        <f>VLOOKUP(Dados[[#This Row],[PREFIXO]],DDD!A:C,2,0)</f>
        <v>Goiás</v>
      </c>
      <c r="J1522" s="3" t="str">
        <f>VLOOKUP(Dados[[#This Row],[PREFIXO]],DDD!A:C,3,0)</f>
        <v>Centro-Oeste</v>
      </c>
      <c r="K1522" s="3" t="str">
        <f>IF(Dados[[#This Row],[PREÇO ]]=2000,"Produto A",IF(Dados[[#This Row],[PREÇO ]]=1800,"Produto B","Produto C"))</f>
        <v>Produto A</v>
      </c>
      <c r="L1522" s="3" t="str">
        <f>IF(Dados[[#This Row],[Nº DE PARCELAS]]=1,"Boleto","Cartão de crédito")</f>
        <v>Boleto</v>
      </c>
      <c r="M1522" s="28">
        <v>2000</v>
      </c>
      <c r="N1522" s="5">
        <v>1</v>
      </c>
      <c r="O1522" s="3" t="str">
        <f>IF(Dados[[#This Row],[Nº DE PARCELAS]]=1,"À vista","À Prazo")</f>
        <v>À vista</v>
      </c>
      <c r="P1522" s="33">
        <v>43972</v>
      </c>
      <c r="Q1522" s="3" t="s">
        <v>7833</v>
      </c>
    </row>
    <row r="1523" spans="1:17" ht="15" customHeight="1" x14ac:dyDescent="0.25">
      <c r="A1523" s="8" t="s">
        <v>785</v>
      </c>
      <c r="B1523" s="3" t="s">
        <v>12</v>
      </c>
      <c r="C1523" s="3" t="s">
        <v>4372</v>
      </c>
      <c r="D1523" s="3" t="str">
        <f t="shared" si="46"/>
        <v>Anyara Almeida Barr</v>
      </c>
      <c r="E1523" s="3">
        <f t="shared" ca="1" si="47"/>
        <v>0.51776089502074418</v>
      </c>
      <c r="F1523" s="13" t="s">
        <v>7774</v>
      </c>
      <c r="G1523" s="3" t="str">
        <f>Dados[[#This Row],[NOME]]&amp;Dados[[#This Row],[PROVEDOR]]</f>
        <v>Anyara@hotmail.com</v>
      </c>
      <c r="H1523" s="14">
        <v>65</v>
      </c>
      <c r="I1523" s="3" t="str">
        <f>VLOOKUP(Dados[[#This Row],[PREFIXO]],DDD!A:C,2,0)</f>
        <v>Mato Grosso</v>
      </c>
      <c r="J1523" s="3" t="str">
        <f>VLOOKUP(Dados[[#This Row],[PREFIXO]],DDD!A:C,3,0)</f>
        <v>Centro-Oeste</v>
      </c>
      <c r="K1523" s="3" t="str">
        <f>IF(Dados[[#This Row],[PREÇO ]]=2000,"Produto A",IF(Dados[[#This Row],[PREÇO ]]=1800,"Produto B","Produto C"))</f>
        <v>Produto B</v>
      </c>
      <c r="L1523" s="3" t="str">
        <f>IF(Dados[[#This Row],[Nº DE PARCELAS]]=1,"Boleto","Cartão de crédito")</f>
        <v>Cartão de crédito</v>
      </c>
      <c r="M1523" s="28">
        <v>1800</v>
      </c>
      <c r="N1523" s="5">
        <v>3</v>
      </c>
      <c r="O1523" s="3" t="str">
        <f>IF(Dados[[#This Row],[Nº DE PARCELAS]]=1,"À vista","À Prazo")</f>
        <v>À Prazo</v>
      </c>
      <c r="P1523" s="33">
        <v>43973</v>
      </c>
      <c r="Q1523" s="3" t="s">
        <v>7831</v>
      </c>
    </row>
    <row r="1524" spans="1:17" ht="15" customHeight="1" x14ac:dyDescent="0.25">
      <c r="A1524" s="8" t="s">
        <v>2138</v>
      </c>
      <c r="B1524" s="3" t="s">
        <v>210</v>
      </c>
      <c r="C1524" s="3" t="s">
        <v>4401</v>
      </c>
      <c r="D1524" s="3" t="str">
        <f t="shared" si="46"/>
        <v>Jerusa Magalhães Salisbury</v>
      </c>
      <c r="E1524" s="3">
        <f t="shared" ca="1" si="47"/>
        <v>0.12124813632382492</v>
      </c>
      <c r="F1524" s="31" t="s">
        <v>7775</v>
      </c>
      <c r="G1524" s="3" t="str">
        <f>Dados[[#This Row],[NOME]]&amp;Dados[[#This Row],[PROVEDOR]]</f>
        <v>Jerusa@gmail.com</v>
      </c>
      <c r="H1524" s="14">
        <v>45</v>
      </c>
      <c r="I1524" s="3" t="str">
        <f>VLOOKUP(Dados[[#This Row],[PREFIXO]],DDD!A:C,2,0)</f>
        <v>Paraná</v>
      </c>
      <c r="J1524" s="3" t="str">
        <f>VLOOKUP(Dados[[#This Row],[PREFIXO]],DDD!A:C,3,0)</f>
        <v>Sul</v>
      </c>
      <c r="K1524" s="3" t="str">
        <f>IF(Dados[[#This Row],[PREÇO ]]=2000,"Produto A",IF(Dados[[#This Row],[PREÇO ]]=1800,"Produto B","Produto C"))</f>
        <v>Produto A</v>
      </c>
      <c r="L1524" s="3" t="str">
        <f>IF(Dados[[#This Row],[Nº DE PARCELAS]]=1,"Boleto","Cartão de crédito")</f>
        <v>Boleto</v>
      </c>
      <c r="M1524" s="28">
        <v>2000</v>
      </c>
      <c r="N1524" s="5">
        <v>1</v>
      </c>
      <c r="O1524" s="3" t="str">
        <f>IF(Dados[[#This Row],[Nº DE PARCELAS]]=1,"À vista","À Prazo")</f>
        <v>À vista</v>
      </c>
      <c r="P1524" s="33">
        <v>43973</v>
      </c>
      <c r="Q1524" s="3" t="s">
        <v>7834</v>
      </c>
    </row>
    <row r="1525" spans="1:17" ht="15" customHeight="1" x14ac:dyDescent="0.25">
      <c r="A1525" s="8" t="s">
        <v>1367</v>
      </c>
      <c r="B1525" s="3" t="s">
        <v>210</v>
      </c>
      <c r="C1525" s="3" t="s">
        <v>4371</v>
      </c>
      <c r="D1525" s="3" t="str">
        <f t="shared" si="46"/>
        <v>Douãa Magalhães Atkinson</v>
      </c>
      <c r="E1525" s="3">
        <f t="shared" ca="1" si="47"/>
        <v>0.13920929961218531</v>
      </c>
      <c r="F1525" s="13" t="s">
        <v>7774</v>
      </c>
      <c r="G1525" s="3" t="str">
        <f>Dados[[#This Row],[NOME]]&amp;Dados[[#This Row],[PROVEDOR]]</f>
        <v>Douãa@hotmail.com</v>
      </c>
      <c r="H1525" s="14">
        <v>27</v>
      </c>
      <c r="I1525" s="3" t="str">
        <f>VLOOKUP(Dados[[#This Row],[PREFIXO]],DDD!A:C,2,0)</f>
        <v>Espírito Santo</v>
      </c>
      <c r="J1525" s="3" t="str">
        <f>VLOOKUP(Dados[[#This Row],[PREFIXO]],DDD!A:C,3,0)</f>
        <v>Sudeste</v>
      </c>
      <c r="K1525" s="3" t="str">
        <f>IF(Dados[[#This Row],[PREÇO ]]=2000,"Produto A",IF(Dados[[#This Row],[PREÇO ]]=1800,"Produto B","Produto C"))</f>
        <v>Produto A</v>
      </c>
      <c r="L1525" s="3" t="str">
        <f>IF(Dados[[#This Row],[Nº DE PARCELAS]]=1,"Boleto","Cartão de crédito")</f>
        <v>Boleto</v>
      </c>
      <c r="M1525" s="28">
        <v>2000</v>
      </c>
      <c r="N1525" s="5">
        <v>1</v>
      </c>
      <c r="O1525" s="3" t="str">
        <f>IF(Dados[[#This Row],[Nº DE PARCELAS]]=1,"À vista","À Prazo")</f>
        <v>À vista</v>
      </c>
      <c r="P1525" s="33">
        <v>43973</v>
      </c>
      <c r="Q1525" s="3" t="s">
        <v>7832</v>
      </c>
    </row>
    <row r="1526" spans="1:17" ht="15" customHeight="1" x14ac:dyDescent="0.25">
      <c r="A1526" s="8" t="s">
        <v>1442</v>
      </c>
      <c r="B1526" s="3" t="s">
        <v>285</v>
      </c>
      <c r="C1526" s="3" t="s">
        <v>4368</v>
      </c>
      <c r="D1526" s="3" t="str">
        <f t="shared" si="46"/>
        <v>Elianna Penteado Weber</v>
      </c>
      <c r="E1526" s="3">
        <f t="shared" ca="1" si="47"/>
        <v>0.45777121357105344</v>
      </c>
      <c r="F1526" s="31" t="s">
        <v>7776</v>
      </c>
      <c r="G1526" s="3" t="str">
        <f>Dados[[#This Row],[NOME]]&amp;Dados[[#This Row],[PROVEDOR]]</f>
        <v>Elianna@yahoo.com</v>
      </c>
      <c r="H1526" s="14">
        <v>66</v>
      </c>
      <c r="I1526" s="3" t="str">
        <f>VLOOKUP(Dados[[#This Row],[PREFIXO]],DDD!A:C,2,0)</f>
        <v>Mato Grosso</v>
      </c>
      <c r="J1526" s="3" t="str">
        <f>VLOOKUP(Dados[[#This Row],[PREFIXO]],DDD!A:C,3,0)</f>
        <v>Centro-Oeste</v>
      </c>
      <c r="K1526" s="3" t="str">
        <f>IF(Dados[[#This Row],[PREÇO ]]=2000,"Produto A",IF(Dados[[#This Row],[PREÇO ]]=1800,"Produto B","Produto C"))</f>
        <v>Produto B</v>
      </c>
      <c r="L1526" s="3" t="str">
        <f>IF(Dados[[#This Row],[Nº DE PARCELAS]]=1,"Boleto","Cartão de crédito")</f>
        <v>Cartão de crédito</v>
      </c>
      <c r="M1526" s="28">
        <v>1800</v>
      </c>
      <c r="N1526" s="5">
        <v>5</v>
      </c>
      <c r="O1526" s="3" t="str">
        <f>IF(Dados[[#This Row],[Nº DE PARCELAS]]=1,"À vista","À Prazo")</f>
        <v>À Prazo</v>
      </c>
      <c r="P1526" s="33">
        <v>43974</v>
      </c>
      <c r="Q1526" s="3" t="s">
        <v>7833</v>
      </c>
    </row>
    <row r="1527" spans="1:17" ht="15" customHeight="1" x14ac:dyDescent="0.25">
      <c r="A1527" s="8" t="s">
        <v>408</v>
      </c>
      <c r="B1527" s="3" t="s">
        <v>20</v>
      </c>
      <c r="C1527" s="3" t="s">
        <v>4379</v>
      </c>
      <c r="D1527" s="3" t="str">
        <f t="shared" si="46"/>
        <v>Aayat Amor Duncan</v>
      </c>
      <c r="E1527" s="3">
        <f t="shared" ca="1" si="47"/>
        <v>0.53817270388429894</v>
      </c>
      <c r="F1527" s="13" t="s">
        <v>7774</v>
      </c>
      <c r="G1527" s="3" t="str">
        <f>Dados[[#This Row],[NOME]]&amp;Dados[[#This Row],[PROVEDOR]]</f>
        <v>Aayat@hotmail.com</v>
      </c>
      <c r="H1527" s="14">
        <v>28</v>
      </c>
      <c r="I1527" s="3" t="str">
        <f>VLOOKUP(Dados[[#This Row],[PREFIXO]],DDD!A:C,2,0)</f>
        <v>Espírito Santo</v>
      </c>
      <c r="J1527" s="3" t="str">
        <f>VLOOKUP(Dados[[#This Row],[PREFIXO]],DDD!A:C,3,0)</f>
        <v>Sudeste</v>
      </c>
      <c r="K1527" s="3" t="str">
        <f>IF(Dados[[#This Row],[PREÇO ]]=2000,"Produto A",IF(Dados[[#This Row],[PREÇO ]]=1800,"Produto B","Produto C"))</f>
        <v>Produto B</v>
      </c>
      <c r="L1527" s="3" t="str">
        <f>IF(Dados[[#This Row],[Nº DE PARCELAS]]=1,"Boleto","Cartão de crédito")</f>
        <v>Cartão de crédito</v>
      </c>
      <c r="M1527" s="28">
        <v>1800</v>
      </c>
      <c r="N1527" s="5">
        <v>7</v>
      </c>
      <c r="O1527" s="3" t="str">
        <f>IF(Dados[[#This Row],[Nº DE PARCELAS]]=1,"À vista","À Prazo")</f>
        <v>À Prazo</v>
      </c>
      <c r="P1527" s="33">
        <v>43974</v>
      </c>
      <c r="Q1527" s="3" t="s">
        <v>7834</v>
      </c>
    </row>
    <row r="1528" spans="1:17" ht="15" customHeight="1" x14ac:dyDescent="0.25">
      <c r="A1528" s="8" t="s">
        <v>755</v>
      </c>
      <c r="B1528" s="3" t="s">
        <v>368</v>
      </c>
      <c r="C1528" s="3" t="s">
        <v>4381</v>
      </c>
      <c r="D1528" s="3" t="str">
        <f t="shared" si="46"/>
        <v>Anna-Carolina Valadares Fletcher</v>
      </c>
      <c r="E1528" s="3">
        <f t="shared" ca="1" si="47"/>
        <v>0.95223186318072384</v>
      </c>
      <c r="F1528" s="31" t="s">
        <v>7777</v>
      </c>
      <c r="G1528" s="3" t="str">
        <f>Dados[[#This Row],[NOME]]&amp;Dados[[#This Row],[PROVEDOR]]</f>
        <v>Anna-Carolina@ig.com</v>
      </c>
      <c r="H1528" s="14">
        <v>46</v>
      </c>
      <c r="I1528" s="3" t="str">
        <f>VLOOKUP(Dados[[#This Row],[PREFIXO]],DDD!A:C,2,0)</f>
        <v>Paraná</v>
      </c>
      <c r="J1528" s="3" t="str">
        <f>VLOOKUP(Dados[[#This Row],[PREFIXO]],DDD!A:C,3,0)</f>
        <v>Sul</v>
      </c>
      <c r="K1528" s="3" t="str">
        <f>IF(Dados[[#This Row],[PREÇO ]]=2000,"Produto A",IF(Dados[[#This Row],[PREÇO ]]=1800,"Produto B","Produto C"))</f>
        <v>Produto B</v>
      </c>
      <c r="L1528" s="3" t="str">
        <f>IF(Dados[[#This Row],[Nº DE PARCELAS]]=1,"Boleto","Cartão de crédito")</f>
        <v>Cartão de crédito</v>
      </c>
      <c r="M1528" s="28">
        <v>1800</v>
      </c>
      <c r="N1528" s="5">
        <v>3</v>
      </c>
      <c r="O1528" s="3" t="str">
        <f>IF(Dados[[#This Row],[Nº DE PARCELAS]]=1,"À vista","À Prazo")</f>
        <v>À Prazo</v>
      </c>
      <c r="P1528" s="33">
        <v>43974</v>
      </c>
      <c r="Q1528" s="3" t="s">
        <v>7834</v>
      </c>
    </row>
    <row r="1529" spans="1:17" ht="15" customHeight="1" x14ac:dyDescent="0.25">
      <c r="A1529" s="8" t="s">
        <v>1818</v>
      </c>
      <c r="B1529" s="3" t="s">
        <v>276</v>
      </c>
      <c r="C1529" s="3" t="s">
        <v>4393</v>
      </c>
      <c r="D1529" s="3" t="str">
        <f t="shared" si="46"/>
        <v>Harpritam Princepe O’Hara</v>
      </c>
      <c r="E1529" s="3">
        <f t="shared" ca="1" si="47"/>
        <v>0.3785366730190336</v>
      </c>
      <c r="F1529" s="13" t="s">
        <v>7774</v>
      </c>
      <c r="G1529" s="3" t="str">
        <f>Dados[[#This Row],[NOME]]&amp;Dados[[#This Row],[PROVEDOR]]</f>
        <v>Harpritam@hotmail.com</v>
      </c>
      <c r="H1529" s="14">
        <v>47</v>
      </c>
      <c r="I1529" s="3" t="str">
        <f>VLOOKUP(Dados[[#This Row],[PREFIXO]],DDD!A:C,2,0)</f>
        <v>Santa Catarina</v>
      </c>
      <c r="J1529" s="3" t="str">
        <f>VLOOKUP(Dados[[#This Row],[PREFIXO]],DDD!A:C,3,0)</f>
        <v>Sul</v>
      </c>
      <c r="K1529" s="3" t="str">
        <f>IF(Dados[[#This Row],[PREÇO ]]=2000,"Produto A",IF(Dados[[#This Row],[PREÇO ]]=1800,"Produto B","Produto C"))</f>
        <v>Produto C</v>
      </c>
      <c r="L1529" s="3" t="str">
        <f>IF(Dados[[#This Row],[Nº DE PARCELAS]]=1,"Boleto","Cartão de crédito")</f>
        <v>Cartão de crédito</v>
      </c>
      <c r="M1529" s="28">
        <v>1500</v>
      </c>
      <c r="N1529" s="5">
        <v>8</v>
      </c>
      <c r="O1529" s="3" t="str">
        <f>IF(Dados[[#This Row],[Nº DE PARCELAS]]=1,"À vista","À Prazo")</f>
        <v>À Prazo</v>
      </c>
      <c r="P1529" s="33">
        <v>43975</v>
      </c>
      <c r="Q1529" s="3" t="s">
        <v>7834</v>
      </c>
    </row>
    <row r="1530" spans="1:17" ht="15" customHeight="1" x14ac:dyDescent="0.25">
      <c r="A1530" s="8" t="s">
        <v>4269</v>
      </c>
      <c r="B1530" s="3" t="s">
        <v>29</v>
      </c>
      <c r="C1530" s="3" t="s">
        <v>4391</v>
      </c>
      <c r="D1530" s="3" t="str">
        <f t="shared" si="46"/>
        <v>Yeve Antônio Montgomery</v>
      </c>
      <c r="E1530" s="3">
        <f t="shared" ca="1" si="47"/>
        <v>0.88453954116515887</v>
      </c>
      <c r="F1530" s="31" t="s">
        <v>7776</v>
      </c>
      <c r="G1530" s="3" t="str">
        <f>Dados[[#This Row],[NOME]]&amp;Dados[[#This Row],[PROVEDOR]]</f>
        <v>Yeve@yahoo.com</v>
      </c>
      <c r="H1530" s="14">
        <v>67</v>
      </c>
      <c r="I1530" s="3" t="str">
        <f>VLOOKUP(Dados[[#This Row],[PREFIXO]],DDD!A:C,2,0)</f>
        <v>Mato Grosso do Sul</v>
      </c>
      <c r="J1530" s="3" t="str">
        <f>VLOOKUP(Dados[[#This Row],[PREFIXO]],DDD!A:C,3,0)</f>
        <v>Centro-Oeste</v>
      </c>
      <c r="K1530" s="3" t="str">
        <f>IF(Dados[[#This Row],[PREÇO ]]=2000,"Produto A",IF(Dados[[#This Row],[PREÇO ]]=1800,"Produto B","Produto C"))</f>
        <v>Produto A</v>
      </c>
      <c r="L1530" s="3" t="str">
        <f>IF(Dados[[#This Row],[Nº DE PARCELAS]]=1,"Boleto","Cartão de crédito")</f>
        <v>Cartão de crédito</v>
      </c>
      <c r="M1530" s="28">
        <v>2000</v>
      </c>
      <c r="N1530" s="5">
        <v>2</v>
      </c>
      <c r="O1530" s="3" t="str">
        <f>IF(Dados[[#This Row],[Nº DE PARCELAS]]=1,"À vista","À Prazo")</f>
        <v>À Prazo</v>
      </c>
      <c r="P1530" s="33">
        <v>43975</v>
      </c>
      <c r="Q1530" s="3" t="s">
        <v>7834</v>
      </c>
    </row>
    <row r="1531" spans="1:17" ht="15" customHeight="1" x14ac:dyDescent="0.25">
      <c r="A1531" s="8" t="s">
        <v>3714</v>
      </c>
      <c r="B1531" s="3" t="s">
        <v>246</v>
      </c>
      <c r="C1531" s="3" t="s">
        <v>4383</v>
      </c>
      <c r="D1531" s="3" t="str">
        <f t="shared" si="46"/>
        <v>Sanvi Nantes Fitzgerald</v>
      </c>
      <c r="E1531" s="3">
        <f t="shared" ca="1" si="47"/>
        <v>0.46884741618382619</v>
      </c>
      <c r="F1531" s="13" t="s">
        <v>7774</v>
      </c>
      <c r="G1531" s="3" t="str">
        <f>Dados[[#This Row],[NOME]]&amp;Dados[[#This Row],[PROVEDOR]]</f>
        <v>Sanvi@hotmail.com</v>
      </c>
      <c r="H1531" s="14">
        <v>31</v>
      </c>
      <c r="I1531" s="3" t="str">
        <f>VLOOKUP(Dados[[#This Row],[PREFIXO]],DDD!A:C,2,0)</f>
        <v>Minas Gerais</v>
      </c>
      <c r="J1531" s="3" t="str">
        <f>VLOOKUP(Dados[[#This Row],[PREFIXO]],DDD!A:C,3,0)</f>
        <v>Sudeste</v>
      </c>
      <c r="K1531" s="3" t="str">
        <f>IF(Dados[[#This Row],[PREÇO ]]=2000,"Produto A",IF(Dados[[#This Row],[PREÇO ]]=1800,"Produto B","Produto C"))</f>
        <v>Produto B</v>
      </c>
      <c r="L1531" s="3" t="str">
        <f>IF(Dados[[#This Row],[Nº DE PARCELAS]]=1,"Boleto","Cartão de crédito")</f>
        <v>Cartão de crédito</v>
      </c>
      <c r="M1531" s="28">
        <v>1800</v>
      </c>
      <c r="N1531" s="5">
        <v>7</v>
      </c>
      <c r="O1531" s="3" t="str">
        <f>IF(Dados[[#This Row],[Nº DE PARCELAS]]=1,"À vista","À Prazo")</f>
        <v>À Prazo</v>
      </c>
      <c r="P1531" s="33">
        <v>43975</v>
      </c>
      <c r="Q1531" s="3" t="s">
        <v>7834</v>
      </c>
    </row>
    <row r="1532" spans="1:17" ht="15" customHeight="1" x14ac:dyDescent="0.25">
      <c r="A1532" s="8" t="s">
        <v>3389</v>
      </c>
      <c r="B1532" s="3" t="s">
        <v>307</v>
      </c>
      <c r="C1532" s="3" t="s">
        <v>4370</v>
      </c>
      <c r="D1532" s="3" t="str">
        <f t="shared" si="46"/>
        <v>Paloma Queirós Barker</v>
      </c>
      <c r="E1532" s="3">
        <f t="shared" ca="1" si="47"/>
        <v>0.4199229180819104</v>
      </c>
      <c r="F1532" s="31" t="s">
        <v>7777</v>
      </c>
      <c r="G1532" s="3" t="str">
        <f>Dados[[#This Row],[NOME]]&amp;Dados[[#This Row],[PROVEDOR]]</f>
        <v>Paloma@ig.com</v>
      </c>
      <c r="H1532" s="14">
        <v>32</v>
      </c>
      <c r="I1532" s="3" t="str">
        <f>VLOOKUP(Dados[[#This Row],[PREFIXO]],DDD!A:C,2,0)</f>
        <v>Minas Gerais</v>
      </c>
      <c r="J1532" s="3" t="str">
        <f>VLOOKUP(Dados[[#This Row],[PREFIXO]],DDD!A:C,3,0)</f>
        <v>Sudeste</v>
      </c>
      <c r="K1532" s="3" t="str">
        <f>IF(Dados[[#This Row],[PREÇO ]]=2000,"Produto A",IF(Dados[[#This Row],[PREÇO ]]=1800,"Produto B","Produto C"))</f>
        <v>Produto B</v>
      </c>
      <c r="L1532" s="3" t="str">
        <f>IF(Dados[[#This Row],[Nº DE PARCELAS]]=1,"Boleto","Cartão de crédito")</f>
        <v>Cartão de crédito</v>
      </c>
      <c r="M1532" s="28">
        <v>1800</v>
      </c>
      <c r="N1532" s="5">
        <v>5</v>
      </c>
      <c r="O1532" s="3" t="str">
        <f>IF(Dados[[#This Row],[Nº DE PARCELAS]]=1,"À vista","À Prazo")</f>
        <v>À Prazo</v>
      </c>
      <c r="P1532" s="33">
        <v>43976</v>
      </c>
      <c r="Q1532" s="3" t="s">
        <v>7833</v>
      </c>
    </row>
    <row r="1533" spans="1:17" ht="15" customHeight="1" x14ac:dyDescent="0.25">
      <c r="A1533" s="8" t="s">
        <v>2978</v>
      </c>
      <c r="B1533" s="3" t="s">
        <v>281</v>
      </c>
      <c r="C1533" s="3" t="s">
        <v>4386</v>
      </c>
      <c r="D1533" s="3" t="str">
        <f t="shared" si="46"/>
        <v>Mayara Peixoto Higgins</v>
      </c>
      <c r="E1533" s="3">
        <f t="shared" ca="1" si="47"/>
        <v>0.70357639405618122</v>
      </c>
      <c r="F1533" s="13" t="s">
        <v>7774</v>
      </c>
      <c r="G1533" s="3" t="str">
        <f>Dados[[#This Row],[NOME]]&amp;Dados[[#This Row],[PROVEDOR]]</f>
        <v>Mayara@hotmail.com</v>
      </c>
      <c r="H1533" s="14">
        <v>48</v>
      </c>
      <c r="I1533" s="3" t="str">
        <f>VLOOKUP(Dados[[#This Row],[PREFIXO]],DDD!A:C,2,0)</f>
        <v>Santa Catarina</v>
      </c>
      <c r="J1533" s="3" t="str">
        <f>VLOOKUP(Dados[[#This Row],[PREFIXO]],DDD!A:C,3,0)</f>
        <v>Sul</v>
      </c>
      <c r="K1533" s="3" t="str">
        <f>IF(Dados[[#This Row],[PREÇO ]]=2000,"Produto A",IF(Dados[[#This Row],[PREÇO ]]=1800,"Produto B","Produto C"))</f>
        <v>Produto A</v>
      </c>
      <c r="L1533" s="3" t="str">
        <f>IF(Dados[[#This Row],[Nº DE PARCELAS]]=1,"Boleto","Cartão de crédito")</f>
        <v>Cartão de crédito</v>
      </c>
      <c r="M1533" s="28">
        <v>2000</v>
      </c>
      <c r="N1533" s="5">
        <v>2</v>
      </c>
      <c r="O1533" s="3" t="str">
        <f>IF(Dados[[#This Row],[Nº DE PARCELAS]]=1,"À vista","À Prazo")</f>
        <v>À Prazo</v>
      </c>
      <c r="P1533" s="33">
        <v>43976</v>
      </c>
      <c r="Q1533" s="3" t="s">
        <v>7834</v>
      </c>
    </row>
    <row r="1534" spans="1:17" ht="15" customHeight="1" x14ac:dyDescent="0.25">
      <c r="A1534" s="8" t="s">
        <v>1134</v>
      </c>
      <c r="B1534" s="3" t="s">
        <v>362</v>
      </c>
      <c r="C1534" s="3" t="s">
        <v>4371</v>
      </c>
      <c r="D1534" s="3" t="str">
        <f t="shared" si="46"/>
        <v>Citlali Torquato Atkinson</v>
      </c>
      <c r="E1534" s="3">
        <f t="shared" ca="1" si="47"/>
        <v>0.90812609643896702</v>
      </c>
      <c r="F1534" s="31" t="s">
        <v>7777</v>
      </c>
      <c r="G1534" s="3" t="str">
        <f>Dados[[#This Row],[NOME]]&amp;Dados[[#This Row],[PROVEDOR]]</f>
        <v>Citlali@ig.com</v>
      </c>
      <c r="H1534" s="14">
        <v>68</v>
      </c>
      <c r="I1534" s="3" t="str">
        <f>VLOOKUP(Dados[[#This Row],[PREFIXO]],DDD!A:C,2,0)</f>
        <v>Acre</v>
      </c>
      <c r="J1534" s="3" t="str">
        <f>VLOOKUP(Dados[[#This Row],[PREFIXO]],DDD!A:C,3,0)</f>
        <v>Norte</v>
      </c>
      <c r="K1534" s="3" t="str">
        <f>IF(Dados[[#This Row],[PREÇO ]]=2000,"Produto A",IF(Dados[[#This Row],[PREÇO ]]=1800,"Produto B","Produto C"))</f>
        <v>Produto B</v>
      </c>
      <c r="L1534" s="3" t="str">
        <f>IF(Dados[[#This Row],[Nº DE PARCELAS]]=1,"Boleto","Cartão de crédito")</f>
        <v>Cartão de crédito</v>
      </c>
      <c r="M1534" s="28">
        <v>1800</v>
      </c>
      <c r="N1534" s="5">
        <v>5</v>
      </c>
      <c r="O1534" s="3" t="str">
        <f>IF(Dados[[#This Row],[Nº DE PARCELAS]]=1,"À vista","À Prazo")</f>
        <v>À Prazo</v>
      </c>
      <c r="P1534" s="33">
        <v>43976</v>
      </c>
      <c r="Q1534" s="3" t="s">
        <v>7831</v>
      </c>
    </row>
    <row r="1535" spans="1:17" ht="15" customHeight="1" x14ac:dyDescent="0.25">
      <c r="A1535" s="8" t="s">
        <v>1829</v>
      </c>
      <c r="B1535" s="3" t="s">
        <v>287</v>
      </c>
      <c r="C1535" s="3" t="s">
        <v>4403</v>
      </c>
      <c r="D1535" s="3" t="str">
        <f t="shared" si="46"/>
        <v>Hawa Pelizzaro Walsh</v>
      </c>
      <c r="E1535" s="3">
        <f t="shared" ca="1" si="47"/>
        <v>0.44327753681015414</v>
      </c>
      <c r="F1535" s="13" t="s">
        <v>7774</v>
      </c>
      <c r="G1535" s="3" t="str">
        <f>Dados[[#This Row],[NOME]]&amp;Dados[[#This Row],[PROVEDOR]]</f>
        <v>Hawa@hotmail.com</v>
      </c>
      <c r="H1535" s="14">
        <v>33</v>
      </c>
      <c r="I1535" s="3" t="str">
        <f>VLOOKUP(Dados[[#This Row],[PREFIXO]],DDD!A:C,2,0)</f>
        <v>Minas Gerais</v>
      </c>
      <c r="J1535" s="3" t="str">
        <f>VLOOKUP(Dados[[#This Row],[PREFIXO]],DDD!A:C,3,0)</f>
        <v>Sudeste</v>
      </c>
      <c r="K1535" s="3" t="str">
        <f>IF(Dados[[#This Row],[PREÇO ]]=2000,"Produto A",IF(Dados[[#This Row],[PREÇO ]]=1800,"Produto B","Produto C"))</f>
        <v>Produto B</v>
      </c>
      <c r="L1535" s="3" t="str">
        <f>IF(Dados[[#This Row],[Nº DE PARCELAS]]=1,"Boleto","Cartão de crédito")</f>
        <v>Cartão de crédito</v>
      </c>
      <c r="M1535" s="28">
        <v>1800</v>
      </c>
      <c r="N1535" s="5">
        <v>3</v>
      </c>
      <c r="O1535" s="3" t="str">
        <f>IF(Dados[[#This Row],[Nº DE PARCELAS]]=1,"À vista","À Prazo")</f>
        <v>À Prazo</v>
      </c>
      <c r="P1535" s="33">
        <v>43977</v>
      </c>
      <c r="Q1535" s="3" t="s">
        <v>7833</v>
      </c>
    </row>
    <row r="1536" spans="1:17" ht="15" customHeight="1" x14ac:dyDescent="0.25">
      <c r="A1536" s="8" t="s">
        <v>4091</v>
      </c>
      <c r="B1536" s="3" t="s">
        <v>237</v>
      </c>
      <c r="C1536" s="3" t="s">
        <v>4370</v>
      </c>
      <c r="D1536" s="3" t="str">
        <f t="shared" si="46"/>
        <v>Valdimara Morais Barker</v>
      </c>
      <c r="E1536" s="3">
        <f t="shared" ca="1" si="47"/>
        <v>0.63107797702849866</v>
      </c>
      <c r="F1536" s="31" t="s">
        <v>7776</v>
      </c>
      <c r="G1536" s="3" t="str">
        <f>Dados[[#This Row],[NOME]]&amp;Dados[[#This Row],[PROVEDOR]]</f>
        <v>Valdimara@yahoo.com</v>
      </c>
      <c r="H1536" s="14">
        <v>69</v>
      </c>
      <c r="I1536" s="3" t="str">
        <f>VLOOKUP(Dados[[#This Row],[PREFIXO]],DDD!A:C,2,0)</f>
        <v>Rondônia</v>
      </c>
      <c r="J1536" s="3" t="str">
        <f>VLOOKUP(Dados[[#This Row],[PREFIXO]],DDD!A:C,3,0)</f>
        <v>Norte</v>
      </c>
      <c r="K1536" s="3" t="str">
        <f>IF(Dados[[#This Row],[PREÇO ]]=2000,"Produto A",IF(Dados[[#This Row],[PREÇO ]]=1800,"Produto B","Produto C"))</f>
        <v>Produto B</v>
      </c>
      <c r="L1536" s="3" t="str">
        <f>IF(Dados[[#This Row],[Nº DE PARCELAS]]=1,"Boleto","Cartão de crédito")</f>
        <v>Cartão de crédito</v>
      </c>
      <c r="M1536" s="28">
        <v>1800</v>
      </c>
      <c r="N1536" s="5">
        <v>5</v>
      </c>
      <c r="O1536" s="3" t="str">
        <f>IF(Dados[[#This Row],[Nº DE PARCELAS]]=1,"À vista","À Prazo")</f>
        <v>À Prazo</v>
      </c>
      <c r="P1536" s="33">
        <v>43977</v>
      </c>
      <c r="Q1536" s="3" t="s">
        <v>7832</v>
      </c>
    </row>
    <row r="1537" spans="1:17" ht="15" customHeight="1" x14ac:dyDescent="0.25">
      <c r="A1537" s="8" t="s">
        <v>1040</v>
      </c>
      <c r="B1537" s="3" t="s">
        <v>268</v>
      </c>
      <c r="C1537" s="3" t="s">
        <v>4393</v>
      </c>
      <c r="D1537" s="3" t="str">
        <f t="shared" si="46"/>
        <v>Cássia Paiva O’Hara</v>
      </c>
      <c r="E1537" s="3">
        <f t="shared" ca="1" si="47"/>
        <v>0.83510684158600901</v>
      </c>
      <c r="F1537" s="31" t="s">
        <v>7775</v>
      </c>
      <c r="G1537" s="3" t="str">
        <f>Dados[[#This Row],[NOME]]&amp;Dados[[#This Row],[PROVEDOR]]</f>
        <v>Cássia@gmail.com</v>
      </c>
      <c r="H1537" s="14">
        <v>49</v>
      </c>
      <c r="I1537" s="3" t="str">
        <f>VLOOKUP(Dados[[#This Row],[PREFIXO]],DDD!A:C,2,0)</f>
        <v>Santa Catarina</v>
      </c>
      <c r="J1537" s="3" t="str">
        <f>VLOOKUP(Dados[[#This Row],[PREFIXO]],DDD!A:C,3,0)</f>
        <v>Sul</v>
      </c>
      <c r="K1537" s="3" t="str">
        <f>IF(Dados[[#This Row],[PREÇO ]]=2000,"Produto A",IF(Dados[[#This Row],[PREÇO ]]=1800,"Produto B","Produto C"))</f>
        <v>Produto A</v>
      </c>
      <c r="L1537" s="3" t="str">
        <f>IF(Dados[[#This Row],[Nº DE PARCELAS]]=1,"Boleto","Cartão de crédito")</f>
        <v>Cartão de crédito</v>
      </c>
      <c r="M1537" s="28">
        <v>2000</v>
      </c>
      <c r="N1537" s="5">
        <v>2</v>
      </c>
      <c r="O1537" s="3" t="str">
        <f>IF(Dados[[#This Row],[Nº DE PARCELAS]]=1,"À vista","À Prazo")</f>
        <v>À Prazo</v>
      </c>
      <c r="P1537" s="33">
        <v>43977</v>
      </c>
      <c r="Q1537" s="3" t="s">
        <v>7834</v>
      </c>
    </row>
    <row r="1538" spans="1:17" ht="15" customHeight="1" x14ac:dyDescent="0.25">
      <c r="A1538" s="8" t="s">
        <v>3098</v>
      </c>
      <c r="B1538" s="3" t="s">
        <v>16</v>
      </c>
      <c r="C1538" s="3" t="s">
        <v>4390</v>
      </c>
      <c r="D1538" s="3" t="str">
        <f t="shared" ref="D1538:D1601" si="48">A1538&amp;" "&amp;B1538&amp;" "&amp;C1538</f>
        <v>Mónica Alves McBride</v>
      </c>
      <c r="E1538" s="3">
        <f t="shared" ref="E1538:E1601" ca="1" si="49">RAND()</f>
        <v>0.42485532739770415</v>
      </c>
      <c r="F1538" s="31" t="s">
        <v>7777</v>
      </c>
      <c r="G1538" s="3" t="str">
        <f>Dados[[#This Row],[NOME]]&amp;Dados[[#This Row],[PROVEDOR]]</f>
        <v>Mónica@ig.com</v>
      </c>
      <c r="H1538" s="14">
        <v>34</v>
      </c>
      <c r="I1538" s="3" t="str">
        <f>VLOOKUP(Dados[[#This Row],[PREFIXO]],DDD!A:C,2,0)</f>
        <v>Minas Gerais</v>
      </c>
      <c r="J1538" s="3" t="str">
        <f>VLOOKUP(Dados[[#This Row],[PREFIXO]],DDD!A:C,3,0)</f>
        <v>Sudeste</v>
      </c>
      <c r="K1538" s="3" t="str">
        <f>IF(Dados[[#This Row],[PREÇO ]]=2000,"Produto A",IF(Dados[[#This Row],[PREÇO ]]=1800,"Produto B","Produto C"))</f>
        <v>Produto B</v>
      </c>
      <c r="L1538" s="3" t="str">
        <f>IF(Dados[[#This Row],[Nº DE PARCELAS]]=1,"Boleto","Cartão de crédito")</f>
        <v>Cartão de crédito</v>
      </c>
      <c r="M1538" s="28">
        <v>1800</v>
      </c>
      <c r="N1538" s="5">
        <v>3</v>
      </c>
      <c r="O1538" s="3" t="str">
        <f>IF(Dados[[#This Row],[Nº DE PARCELAS]]=1,"À vista","À Prazo")</f>
        <v>À Prazo</v>
      </c>
      <c r="P1538" s="33">
        <v>43978</v>
      </c>
      <c r="Q1538" s="3" t="s">
        <v>7833</v>
      </c>
    </row>
    <row r="1539" spans="1:17" ht="15" customHeight="1" x14ac:dyDescent="0.25">
      <c r="A1539" s="8" t="s">
        <v>4060</v>
      </c>
      <c r="B1539" s="3" t="s">
        <v>206</v>
      </c>
      <c r="C1539" s="3" t="s">
        <v>4378</v>
      </c>
      <c r="D1539" s="3" t="str">
        <f t="shared" si="48"/>
        <v>Tshelika Macedo Dempsey</v>
      </c>
      <c r="E1539" s="3">
        <f t="shared" ca="1" si="49"/>
        <v>0.59815390287678383</v>
      </c>
      <c r="F1539" s="31" t="s">
        <v>7777</v>
      </c>
      <c r="G1539" s="3" t="str">
        <f>Dados[[#This Row],[NOME]]&amp;Dados[[#This Row],[PROVEDOR]]</f>
        <v>Tshelika@ig.com</v>
      </c>
      <c r="H1539" s="14">
        <v>51</v>
      </c>
      <c r="I1539" s="3" t="str">
        <f>VLOOKUP(Dados[[#This Row],[PREFIXO]],DDD!A:C,2,0)</f>
        <v>Rio Grande do Sul</v>
      </c>
      <c r="J1539" s="3" t="str">
        <f>VLOOKUP(Dados[[#This Row],[PREFIXO]],DDD!A:C,3,0)</f>
        <v>Sul</v>
      </c>
      <c r="K1539" s="3" t="str">
        <f>IF(Dados[[#This Row],[PREÇO ]]=2000,"Produto A",IF(Dados[[#This Row],[PREÇO ]]=1800,"Produto B","Produto C"))</f>
        <v>Produto B</v>
      </c>
      <c r="L1539" s="3" t="str">
        <f>IF(Dados[[#This Row],[Nº DE PARCELAS]]=1,"Boleto","Cartão de crédito")</f>
        <v>Cartão de crédito</v>
      </c>
      <c r="M1539" s="28">
        <v>1800</v>
      </c>
      <c r="N1539" s="5">
        <v>3</v>
      </c>
      <c r="O1539" s="3" t="str">
        <f>IF(Dados[[#This Row],[Nº DE PARCELAS]]=1,"À vista","À Prazo")</f>
        <v>À Prazo</v>
      </c>
      <c r="P1539" s="33">
        <v>43978</v>
      </c>
      <c r="Q1539" s="3" t="s">
        <v>7833</v>
      </c>
    </row>
    <row r="1540" spans="1:17" ht="15" customHeight="1" x14ac:dyDescent="0.25">
      <c r="A1540" s="8" t="s">
        <v>3600</v>
      </c>
      <c r="B1540" s="3" t="s">
        <v>132</v>
      </c>
      <c r="C1540" s="3" t="s">
        <v>4385</v>
      </c>
      <c r="D1540" s="3" t="str">
        <f t="shared" si="48"/>
        <v>Rosangela Ferrão Hahn</v>
      </c>
      <c r="E1540" s="3">
        <f t="shared" ca="1" si="49"/>
        <v>0.1199017709156307</v>
      </c>
      <c r="F1540" s="31" t="s">
        <v>7777</v>
      </c>
      <c r="G1540" s="3" t="str">
        <f>Dados[[#This Row],[NOME]]&amp;Dados[[#This Row],[PROVEDOR]]</f>
        <v>Rosangela@ig.com</v>
      </c>
      <c r="H1540" s="14">
        <v>71</v>
      </c>
      <c r="I1540" s="3" t="str">
        <f>VLOOKUP(Dados[[#This Row],[PREFIXO]],DDD!A:C,2,0)</f>
        <v>Bahia</v>
      </c>
      <c r="J1540" s="3" t="str">
        <f>VLOOKUP(Dados[[#This Row],[PREFIXO]],DDD!A:C,3,0)</f>
        <v>Nordeste</v>
      </c>
      <c r="K1540" s="3" t="str">
        <f>IF(Dados[[#This Row],[PREÇO ]]=2000,"Produto A",IF(Dados[[#This Row],[PREÇO ]]=1800,"Produto B","Produto C"))</f>
        <v>Produto B</v>
      </c>
      <c r="L1540" s="3" t="str">
        <f>IF(Dados[[#This Row],[Nº DE PARCELAS]]=1,"Boleto","Cartão de crédito")</f>
        <v>Cartão de crédito</v>
      </c>
      <c r="M1540" s="28">
        <v>1800</v>
      </c>
      <c r="N1540" s="5">
        <v>4</v>
      </c>
      <c r="O1540" s="3" t="str">
        <f>IF(Dados[[#This Row],[Nº DE PARCELAS]]=1,"À vista","À Prazo")</f>
        <v>À Prazo</v>
      </c>
      <c r="P1540" s="33">
        <v>43978</v>
      </c>
      <c r="Q1540" s="3" t="s">
        <v>7832</v>
      </c>
    </row>
    <row r="1541" spans="1:17" ht="15" customHeight="1" x14ac:dyDescent="0.25">
      <c r="A1541" s="8" t="s">
        <v>1060</v>
      </c>
      <c r="B1541" s="3" t="s">
        <v>288</v>
      </c>
      <c r="C1541" s="3" t="s">
        <v>4375</v>
      </c>
      <c r="D1541" s="3" t="str">
        <f t="shared" si="48"/>
        <v>Cauaren Peres Costello</v>
      </c>
      <c r="E1541" s="3">
        <f t="shared" ca="1" si="49"/>
        <v>0.91204141343409983</v>
      </c>
      <c r="F1541" s="31" t="s">
        <v>7775</v>
      </c>
      <c r="G1541" s="3" t="str">
        <f>Dados[[#This Row],[NOME]]&amp;Dados[[#This Row],[PROVEDOR]]</f>
        <v>Cauaren@gmail.com</v>
      </c>
      <c r="H1541" s="14">
        <v>53</v>
      </c>
      <c r="I1541" s="3" t="str">
        <f>VLOOKUP(Dados[[#This Row],[PREFIXO]],DDD!A:C,2,0)</f>
        <v>Rio Grande do Sul</v>
      </c>
      <c r="J1541" s="3" t="str">
        <f>VLOOKUP(Dados[[#This Row],[PREFIXO]],DDD!A:C,3,0)</f>
        <v>Sul</v>
      </c>
      <c r="K1541" s="3" t="str">
        <f>IF(Dados[[#This Row],[PREÇO ]]=2000,"Produto A",IF(Dados[[#This Row],[PREÇO ]]=1800,"Produto B","Produto C"))</f>
        <v>Produto B</v>
      </c>
      <c r="L1541" s="3" t="str">
        <f>IF(Dados[[#This Row],[Nº DE PARCELAS]]=1,"Boleto","Cartão de crédito")</f>
        <v>Cartão de crédito</v>
      </c>
      <c r="M1541" s="28">
        <v>1800</v>
      </c>
      <c r="N1541" s="5">
        <v>6</v>
      </c>
      <c r="O1541" s="3" t="str">
        <f>IF(Dados[[#This Row],[Nº DE PARCELAS]]=1,"À vista","À Prazo")</f>
        <v>À Prazo</v>
      </c>
      <c r="P1541" s="33">
        <v>43979</v>
      </c>
      <c r="Q1541" s="3" t="s">
        <v>7834</v>
      </c>
    </row>
    <row r="1542" spans="1:17" ht="15" customHeight="1" x14ac:dyDescent="0.25">
      <c r="A1542" s="8" t="s">
        <v>2068</v>
      </c>
      <c r="B1542" s="3" t="s">
        <v>140</v>
      </c>
      <c r="C1542" s="3" t="s">
        <v>4371</v>
      </c>
      <c r="D1542" s="3" t="str">
        <f t="shared" si="48"/>
        <v>Jana Figueiredo Atkinson</v>
      </c>
      <c r="E1542" s="3">
        <f t="shared" ca="1" si="49"/>
        <v>0.76313496694276617</v>
      </c>
      <c r="F1542" s="31" t="s">
        <v>7775</v>
      </c>
      <c r="G1542" s="3" t="str">
        <f>Dados[[#This Row],[NOME]]&amp;Dados[[#This Row],[PROVEDOR]]</f>
        <v>Jana@gmail.com</v>
      </c>
      <c r="H1542" s="14">
        <v>35</v>
      </c>
      <c r="I1542" s="3" t="str">
        <f>VLOOKUP(Dados[[#This Row],[PREFIXO]],DDD!A:C,2,0)</f>
        <v>Minas Gerais</v>
      </c>
      <c r="J1542" s="3" t="str">
        <f>VLOOKUP(Dados[[#This Row],[PREFIXO]],DDD!A:C,3,0)</f>
        <v>Sudeste</v>
      </c>
      <c r="K1542" s="3" t="str">
        <f>IF(Dados[[#This Row],[PREÇO ]]=2000,"Produto A",IF(Dados[[#This Row],[PREÇO ]]=1800,"Produto B","Produto C"))</f>
        <v>Produto C</v>
      </c>
      <c r="L1542" s="3" t="str">
        <f>IF(Dados[[#This Row],[Nº DE PARCELAS]]=1,"Boleto","Cartão de crédito")</f>
        <v>Cartão de crédito</v>
      </c>
      <c r="M1542" s="28">
        <v>1500</v>
      </c>
      <c r="N1542" s="5">
        <v>8</v>
      </c>
      <c r="O1542" s="3" t="str">
        <f>IF(Dados[[#This Row],[Nº DE PARCELAS]]=1,"À vista","À Prazo")</f>
        <v>À Prazo</v>
      </c>
      <c r="P1542" s="33">
        <v>43979</v>
      </c>
      <c r="Q1542" s="3" t="s">
        <v>7834</v>
      </c>
    </row>
    <row r="1543" spans="1:17" ht="15" customHeight="1" x14ac:dyDescent="0.25">
      <c r="A1543" s="8" t="s">
        <v>1020</v>
      </c>
      <c r="B1543" s="3" t="s">
        <v>247</v>
      </c>
      <c r="C1543" s="3" t="s">
        <v>4373</v>
      </c>
      <c r="D1543" s="3" t="str">
        <f t="shared" si="48"/>
        <v>Carlene Nascimento Conway</v>
      </c>
      <c r="E1543" s="3">
        <f t="shared" ca="1" si="49"/>
        <v>0.96305926526032637</v>
      </c>
      <c r="F1543" s="31" t="s">
        <v>7775</v>
      </c>
      <c r="G1543" s="3" t="str">
        <f>Dados[[#This Row],[NOME]]&amp;Dados[[#This Row],[PROVEDOR]]</f>
        <v>Carlene@gmail.com</v>
      </c>
      <c r="H1543" s="14">
        <v>73</v>
      </c>
      <c r="I1543" s="3" t="str">
        <f>VLOOKUP(Dados[[#This Row],[PREFIXO]],DDD!A:C,2,0)</f>
        <v>Bahia</v>
      </c>
      <c r="J1543" s="3" t="str">
        <f>VLOOKUP(Dados[[#This Row],[PREFIXO]],DDD!A:C,3,0)</f>
        <v>Nordeste</v>
      </c>
      <c r="K1543" s="3" t="str">
        <f>IF(Dados[[#This Row],[PREÇO ]]=2000,"Produto A",IF(Dados[[#This Row],[PREÇO ]]=1800,"Produto B","Produto C"))</f>
        <v>Produto B</v>
      </c>
      <c r="L1543" s="3" t="str">
        <f>IF(Dados[[#This Row],[Nº DE PARCELAS]]=1,"Boleto","Cartão de crédito")</f>
        <v>Cartão de crédito</v>
      </c>
      <c r="M1543" s="28">
        <v>1800</v>
      </c>
      <c r="N1543" s="5">
        <v>7</v>
      </c>
      <c r="O1543" s="3" t="str">
        <f>IF(Dados[[#This Row],[Nº DE PARCELAS]]=1,"À vista","À Prazo")</f>
        <v>À Prazo</v>
      </c>
      <c r="P1543" s="33">
        <v>43979</v>
      </c>
      <c r="Q1543" s="3" t="s">
        <v>7832</v>
      </c>
    </row>
    <row r="1544" spans="1:17" ht="15" customHeight="1" x14ac:dyDescent="0.25">
      <c r="A1544" s="8" t="s">
        <v>536</v>
      </c>
      <c r="B1544" s="3" t="s">
        <v>148</v>
      </c>
      <c r="C1544" s="3" t="s">
        <v>4394</v>
      </c>
      <c r="D1544" s="3" t="str">
        <f t="shared" si="48"/>
        <v>Aldina Freitas O’Connell</v>
      </c>
      <c r="E1544" s="3">
        <f t="shared" ca="1" si="49"/>
        <v>0.69640037218859641</v>
      </c>
      <c r="F1544" s="31" t="s">
        <v>7775</v>
      </c>
      <c r="G1544" s="3" t="str">
        <f>Dados[[#This Row],[NOME]]&amp;Dados[[#This Row],[PROVEDOR]]</f>
        <v>Aldina@gmail.com</v>
      </c>
      <c r="H1544" s="14">
        <v>54</v>
      </c>
      <c r="I1544" s="3" t="str">
        <f>VLOOKUP(Dados[[#This Row],[PREFIXO]],DDD!A:C,2,0)</f>
        <v>Rio Grande do Sul</v>
      </c>
      <c r="J1544" s="3" t="str">
        <f>VLOOKUP(Dados[[#This Row],[PREFIXO]],DDD!A:C,3,0)</f>
        <v>Sul</v>
      </c>
      <c r="K1544" s="3" t="str">
        <f>IF(Dados[[#This Row],[PREÇO ]]=2000,"Produto A",IF(Dados[[#This Row],[PREÇO ]]=1800,"Produto B","Produto C"))</f>
        <v>Produto B</v>
      </c>
      <c r="L1544" s="3" t="str">
        <f>IF(Dados[[#This Row],[Nº DE PARCELAS]]=1,"Boleto","Cartão de crédito")</f>
        <v>Cartão de crédito</v>
      </c>
      <c r="M1544" s="28">
        <v>1800</v>
      </c>
      <c r="N1544" s="5">
        <v>3</v>
      </c>
      <c r="O1544" s="3" t="str">
        <f>IF(Dados[[#This Row],[Nº DE PARCELAS]]=1,"À vista","À Prazo")</f>
        <v>À Prazo</v>
      </c>
      <c r="P1544" s="33">
        <v>43980</v>
      </c>
      <c r="Q1544" s="3" t="s">
        <v>7833</v>
      </c>
    </row>
    <row r="1545" spans="1:17" ht="15" customHeight="1" x14ac:dyDescent="0.25">
      <c r="A1545" s="8" t="s">
        <v>2830</v>
      </c>
      <c r="B1545" s="3" t="s">
        <v>133</v>
      </c>
      <c r="C1545" s="3" t="s">
        <v>4394</v>
      </c>
      <c r="D1545" s="3" t="str">
        <f t="shared" si="48"/>
        <v>Maiara Ferraz O’Connell</v>
      </c>
      <c r="E1545" s="3">
        <f t="shared" ca="1" si="49"/>
        <v>0.59493015852775843</v>
      </c>
      <c r="F1545" s="13" t="s">
        <v>7774</v>
      </c>
      <c r="G1545" s="3" t="str">
        <f>Dados[[#This Row],[NOME]]&amp;Dados[[#This Row],[PROVEDOR]]</f>
        <v>Maiara@hotmail.com</v>
      </c>
      <c r="H1545" s="14">
        <v>37</v>
      </c>
      <c r="I1545" s="3" t="str">
        <f>VLOOKUP(Dados[[#This Row],[PREFIXO]],DDD!A:C,2,0)</f>
        <v>Minas Gerais</v>
      </c>
      <c r="J1545" s="3" t="str">
        <f>VLOOKUP(Dados[[#This Row],[PREFIXO]],DDD!A:C,3,0)</f>
        <v>Sudeste</v>
      </c>
      <c r="K1545" s="3" t="str">
        <f>IF(Dados[[#This Row],[PREÇO ]]=2000,"Produto A",IF(Dados[[#This Row],[PREÇO ]]=1800,"Produto B","Produto C"))</f>
        <v>Produto C</v>
      </c>
      <c r="L1545" s="3" t="str">
        <f>IF(Dados[[#This Row],[Nº DE PARCELAS]]=1,"Boleto","Cartão de crédito")</f>
        <v>Cartão de crédito</v>
      </c>
      <c r="M1545" s="28">
        <v>1500</v>
      </c>
      <c r="N1545" s="5">
        <v>8</v>
      </c>
      <c r="O1545" s="3" t="str">
        <f>IF(Dados[[#This Row],[Nº DE PARCELAS]]=1,"À vista","À Prazo")</f>
        <v>À Prazo</v>
      </c>
      <c r="P1545" s="33">
        <v>43980</v>
      </c>
      <c r="Q1545" s="3" t="s">
        <v>7831</v>
      </c>
    </row>
    <row r="1546" spans="1:17" ht="15" customHeight="1" x14ac:dyDescent="0.25">
      <c r="A1546" s="8" t="s">
        <v>3586</v>
      </c>
      <c r="B1546" s="3" t="s">
        <v>118</v>
      </c>
      <c r="C1546" s="3" t="s">
        <v>4372</v>
      </c>
      <c r="D1546" s="3" t="str">
        <f t="shared" si="48"/>
        <v>Rocio Duarte Barr</v>
      </c>
      <c r="E1546" s="3">
        <f t="shared" ca="1" si="49"/>
        <v>0.7741360312438389</v>
      </c>
      <c r="F1546" s="31" t="s">
        <v>7775</v>
      </c>
      <c r="G1546" s="3" t="str">
        <f>Dados[[#This Row],[NOME]]&amp;Dados[[#This Row],[PROVEDOR]]</f>
        <v>Rocio@gmail.com</v>
      </c>
      <c r="H1546" s="14">
        <v>74</v>
      </c>
      <c r="I1546" s="3" t="str">
        <f>VLOOKUP(Dados[[#This Row],[PREFIXO]],DDD!A:C,2,0)</f>
        <v>Bahia</v>
      </c>
      <c r="J1546" s="3" t="str">
        <f>VLOOKUP(Dados[[#This Row],[PREFIXO]],DDD!A:C,3,0)</f>
        <v>Nordeste</v>
      </c>
      <c r="K1546" s="3" t="str">
        <f>IF(Dados[[#This Row],[PREÇO ]]=2000,"Produto A",IF(Dados[[#This Row],[PREÇO ]]=1800,"Produto B","Produto C"))</f>
        <v>Produto A</v>
      </c>
      <c r="L1546" s="3" t="str">
        <f>IF(Dados[[#This Row],[Nº DE PARCELAS]]=1,"Boleto","Cartão de crédito")</f>
        <v>Boleto</v>
      </c>
      <c r="M1546" s="28">
        <v>2000</v>
      </c>
      <c r="N1546" s="5">
        <v>1</v>
      </c>
      <c r="O1546" s="3" t="str">
        <f>IF(Dados[[#This Row],[Nº DE PARCELAS]]=1,"À vista","À Prazo")</f>
        <v>À vista</v>
      </c>
      <c r="P1546" s="33">
        <v>43980</v>
      </c>
      <c r="Q1546" s="3" t="s">
        <v>7831</v>
      </c>
    </row>
    <row r="1547" spans="1:17" ht="15" customHeight="1" x14ac:dyDescent="0.25">
      <c r="A1547" s="8" t="s">
        <v>491</v>
      </c>
      <c r="B1547" s="3" t="s">
        <v>103</v>
      </c>
      <c r="C1547" s="3" t="s">
        <v>4388</v>
      </c>
      <c r="D1547" s="3" t="str">
        <f t="shared" si="48"/>
        <v>Ainoa Cotrim Lynch</v>
      </c>
      <c r="E1547" s="3">
        <f t="shared" ca="1" si="49"/>
        <v>0.91309772825761459</v>
      </c>
      <c r="F1547" s="31" t="s">
        <v>7777</v>
      </c>
      <c r="G1547" s="3" t="str">
        <f>Dados[[#This Row],[NOME]]&amp;Dados[[#This Row],[PROVEDOR]]</f>
        <v>Ainoa@ig.com</v>
      </c>
      <c r="H1547" s="14">
        <v>55</v>
      </c>
      <c r="I1547" s="3" t="str">
        <f>VLOOKUP(Dados[[#This Row],[PREFIXO]],DDD!A:C,2,0)</f>
        <v>Rio Grande do Sul</v>
      </c>
      <c r="J1547" s="3" t="str">
        <f>VLOOKUP(Dados[[#This Row],[PREFIXO]],DDD!A:C,3,0)</f>
        <v>Sul</v>
      </c>
      <c r="K1547" s="3" t="str">
        <f>IF(Dados[[#This Row],[PREÇO ]]=2000,"Produto A",IF(Dados[[#This Row],[PREÇO ]]=1800,"Produto B","Produto C"))</f>
        <v>Produto A</v>
      </c>
      <c r="L1547" s="3" t="str">
        <f>IF(Dados[[#This Row],[Nº DE PARCELAS]]=1,"Boleto","Cartão de crédito")</f>
        <v>Cartão de crédito</v>
      </c>
      <c r="M1547" s="28">
        <v>2000</v>
      </c>
      <c r="N1547" s="5">
        <v>2</v>
      </c>
      <c r="O1547" s="3" t="str">
        <f>IF(Dados[[#This Row],[Nº DE PARCELAS]]=1,"À vista","À Prazo")</f>
        <v>À Prazo</v>
      </c>
      <c r="P1547" s="33">
        <v>43981</v>
      </c>
      <c r="Q1547" s="3" t="s">
        <v>7833</v>
      </c>
    </row>
    <row r="1548" spans="1:17" ht="15" customHeight="1" x14ac:dyDescent="0.25">
      <c r="A1548" s="8" t="s">
        <v>523</v>
      </c>
      <c r="B1548" s="3" t="s">
        <v>135</v>
      </c>
      <c r="C1548" s="3" t="s">
        <v>4382</v>
      </c>
      <c r="D1548" s="3" t="str">
        <f t="shared" si="48"/>
        <v>Alaysha Ferreira Frazier</v>
      </c>
      <c r="E1548" s="3">
        <f t="shared" ca="1" si="49"/>
        <v>0.19210271557523517</v>
      </c>
      <c r="F1548" s="31" t="s">
        <v>7775</v>
      </c>
      <c r="G1548" s="3" t="str">
        <f>Dados[[#This Row],[NOME]]&amp;Dados[[#This Row],[PROVEDOR]]</f>
        <v>Alaysha@gmail.com</v>
      </c>
      <c r="H1548" s="14">
        <v>38</v>
      </c>
      <c r="I1548" s="3" t="str">
        <f>VLOOKUP(Dados[[#This Row],[PREFIXO]],DDD!A:C,2,0)</f>
        <v>Minas Gerais</v>
      </c>
      <c r="J1548" s="3" t="str">
        <f>VLOOKUP(Dados[[#This Row],[PREFIXO]],DDD!A:C,3,0)</f>
        <v>Sudeste</v>
      </c>
      <c r="K1548" s="3" t="str">
        <f>IF(Dados[[#This Row],[PREÇO ]]=2000,"Produto A",IF(Dados[[#This Row],[PREÇO ]]=1800,"Produto B","Produto C"))</f>
        <v>Produto B</v>
      </c>
      <c r="L1548" s="3" t="str">
        <f>IF(Dados[[#This Row],[Nº DE PARCELAS]]=1,"Boleto","Cartão de crédito")</f>
        <v>Cartão de crédito</v>
      </c>
      <c r="M1548" s="28">
        <v>1800</v>
      </c>
      <c r="N1548" s="5">
        <v>6</v>
      </c>
      <c r="O1548" s="3" t="str">
        <f>IF(Dados[[#This Row],[Nº DE PARCELAS]]=1,"À vista","À Prazo")</f>
        <v>À Prazo</v>
      </c>
      <c r="P1548" s="33">
        <v>43981</v>
      </c>
      <c r="Q1548" s="3" t="s">
        <v>7834</v>
      </c>
    </row>
    <row r="1549" spans="1:17" ht="15" customHeight="1" x14ac:dyDescent="0.25">
      <c r="A1549" s="8" t="s">
        <v>3542</v>
      </c>
      <c r="B1549" s="3" t="s">
        <v>74</v>
      </c>
      <c r="C1549" s="3" t="s">
        <v>4404</v>
      </c>
      <c r="D1549" s="3" t="str">
        <f t="shared" si="48"/>
        <v>Reandra Bruno Vaughn</v>
      </c>
      <c r="E1549" s="3">
        <f t="shared" ca="1" si="49"/>
        <v>9.9621695034459723E-2</v>
      </c>
      <c r="F1549" s="31" t="s">
        <v>7775</v>
      </c>
      <c r="G1549" s="3" t="str">
        <f>Dados[[#This Row],[NOME]]&amp;Dados[[#This Row],[PROVEDOR]]</f>
        <v>Reandra@gmail.com</v>
      </c>
      <c r="H1549" s="14">
        <v>75</v>
      </c>
      <c r="I1549" s="3" t="str">
        <f>VLOOKUP(Dados[[#This Row],[PREFIXO]],DDD!A:C,2,0)</f>
        <v>Bahia</v>
      </c>
      <c r="J1549" s="3" t="str">
        <f>VLOOKUP(Dados[[#This Row],[PREFIXO]],DDD!A:C,3,0)</f>
        <v>Nordeste</v>
      </c>
      <c r="K1549" s="3" t="str">
        <f>IF(Dados[[#This Row],[PREÇO ]]=2000,"Produto A",IF(Dados[[#This Row],[PREÇO ]]=1800,"Produto B","Produto C"))</f>
        <v>Produto C</v>
      </c>
      <c r="L1549" s="3" t="str">
        <f>IF(Dados[[#This Row],[Nº DE PARCELAS]]=1,"Boleto","Cartão de crédito")</f>
        <v>Cartão de crédito</v>
      </c>
      <c r="M1549" s="28">
        <v>1500</v>
      </c>
      <c r="N1549" s="5">
        <v>10</v>
      </c>
      <c r="O1549" s="3" t="str">
        <f>IF(Dados[[#This Row],[Nº DE PARCELAS]]=1,"À vista","À Prazo")</f>
        <v>À Prazo</v>
      </c>
      <c r="P1549" s="33">
        <v>43981</v>
      </c>
      <c r="Q1549" s="3" t="s">
        <v>7834</v>
      </c>
    </row>
    <row r="1550" spans="1:17" ht="15" customHeight="1" x14ac:dyDescent="0.25">
      <c r="A1550" s="8" t="s">
        <v>3623</v>
      </c>
      <c r="B1550" s="3" t="s">
        <v>155</v>
      </c>
      <c r="C1550" s="3" t="s">
        <v>4370</v>
      </c>
      <c r="D1550" s="3" t="str">
        <f t="shared" si="48"/>
        <v>Rúbia Gama Barker</v>
      </c>
      <c r="E1550" s="3">
        <f t="shared" ca="1" si="49"/>
        <v>0.66319936635274457</v>
      </c>
      <c r="F1550" s="13" t="s">
        <v>7774</v>
      </c>
      <c r="G1550" s="3" t="str">
        <f>Dados[[#This Row],[NOME]]&amp;Dados[[#This Row],[PROVEDOR]]</f>
        <v>Rúbia@hotmail.com</v>
      </c>
      <c r="H1550" s="14">
        <v>61</v>
      </c>
      <c r="I1550" s="3" t="str">
        <f>VLOOKUP(Dados[[#This Row],[PREFIXO]],DDD!A:C,2,0)</f>
        <v>Distrito Federal</v>
      </c>
      <c r="J1550" s="3" t="str">
        <f>VLOOKUP(Dados[[#This Row],[PREFIXO]],DDD!A:C,3,0)</f>
        <v>Centro-Oeste</v>
      </c>
      <c r="K1550" s="3" t="str">
        <f>IF(Dados[[#This Row],[PREÇO ]]=2000,"Produto A",IF(Dados[[#This Row],[PREÇO ]]=1800,"Produto B","Produto C"))</f>
        <v>Produto B</v>
      </c>
      <c r="L1550" s="3" t="str">
        <f>IF(Dados[[#This Row],[Nº DE PARCELAS]]=1,"Boleto","Cartão de crédito")</f>
        <v>Cartão de crédito</v>
      </c>
      <c r="M1550" s="28">
        <v>1800</v>
      </c>
      <c r="N1550" s="5">
        <v>5</v>
      </c>
      <c r="O1550" s="3" t="str">
        <f>IF(Dados[[#This Row],[Nº DE PARCELAS]]=1,"À vista","À Prazo")</f>
        <v>À Prazo</v>
      </c>
      <c r="P1550" s="33">
        <v>43982</v>
      </c>
      <c r="Q1550" s="3" t="s">
        <v>7832</v>
      </c>
    </row>
    <row r="1551" spans="1:17" ht="15" customHeight="1" x14ac:dyDescent="0.25">
      <c r="A1551" s="8" t="s">
        <v>2344</v>
      </c>
      <c r="B1551" s="3" t="s">
        <v>30</v>
      </c>
      <c r="C1551" s="3" t="s">
        <v>4374</v>
      </c>
      <c r="D1551" s="3" t="str">
        <f t="shared" si="48"/>
        <v>Keissy Antunes Calhoun</v>
      </c>
      <c r="E1551" s="3">
        <f t="shared" ca="1" si="49"/>
        <v>0.91936417844683194</v>
      </c>
      <c r="F1551" s="31" t="s">
        <v>7775</v>
      </c>
      <c r="G1551" s="3" t="str">
        <f>Dados[[#This Row],[NOME]]&amp;Dados[[#This Row],[PROVEDOR]]</f>
        <v>Keissy@gmail.com</v>
      </c>
      <c r="H1551" s="14">
        <v>41</v>
      </c>
      <c r="I1551" s="3" t="str">
        <f>VLOOKUP(Dados[[#This Row],[PREFIXO]],DDD!A:C,2,0)</f>
        <v>Paraná</v>
      </c>
      <c r="J1551" s="3" t="str">
        <f>VLOOKUP(Dados[[#This Row],[PREFIXO]],DDD!A:C,3,0)</f>
        <v>Sul</v>
      </c>
      <c r="K1551" s="3" t="str">
        <f>IF(Dados[[#This Row],[PREÇO ]]=2000,"Produto A",IF(Dados[[#This Row],[PREÇO ]]=1800,"Produto B","Produto C"))</f>
        <v>Produto B</v>
      </c>
      <c r="L1551" s="3" t="str">
        <f>IF(Dados[[#This Row],[Nº DE PARCELAS]]=1,"Boleto","Cartão de crédito")</f>
        <v>Cartão de crédito</v>
      </c>
      <c r="M1551" s="28">
        <v>1800</v>
      </c>
      <c r="N1551" s="5">
        <v>6</v>
      </c>
      <c r="O1551" s="3" t="str">
        <f>IF(Dados[[#This Row],[Nº DE PARCELAS]]=1,"À vista","À Prazo")</f>
        <v>À Prazo</v>
      </c>
      <c r="P1551" s="33">
        <v>43982</v>
      </c>
      <c r="Q1551" s="3" t="s">
        <v>7832</v>
      </c>
    </row>
    <row r="1552" spans="1:17" ht="15" customHeight="1" x14ac:dyDescent="0.25">
      <c r="A1552" s="8" t="s">
        <v>1295</v>
      </c>
      <c r="B1552" s="3" t="s">
        <v>138</v>
      </c>
      <c r="C1552" s="3" t="s">
        <v>4377</v>
      </c>
      <c r="D1552" s="3" t="str">
        <f t="shared" si="48"/>
        <v>Devanshi Figo Donovan</v>
      </c>
      <c r="E1552" s="3">
        <f t="shared" ca="1" si="49"/>
        <v>0.4693610728404537</v>
      </c>
      <c r="F1552" s="13" t="s">
        <v>7774</v>
      </c>
      <c r="G1552" s="3" t="str">
        <f>Dados[[#This Row],[NOME]]&amp;Dados[[#This Row],[PROVEDOR]]</f>
        <v>Devanshi@hotmail.com</v>
      </c>
      <c r="H1552" s="14">
        <v>77</v>
      </c>
      <c r="I1552" s="3" t="str">
        <f>VLOOKUP(Dados[[#This Row],[PREFIXO]],DDD!A:C,2,0)</f>
        <v>Bahia</v>
      </c>
      <c r="J1552" s="3" t="str">
        <f>VLOOKUP(Dados[[#This Row],[PREFIXO]],DDD!A:C,3,0)</f>
        <v>Nordeste</v>
      </c>
      <c r="K1552" s="3" t="str">
        <f>IF(Dados[[#This Row],[PREÇO ]]=2000,"Produto A",IF(Dados[[#This Row],[PREÇO ]]=1800,"Produto B","Produto C"))</f>
        <v>Produto B</v>
      </c>
      <c r="L1552" s="3" t="str">
        <f>IF(Dados[[#This Row],[Nº DE PARCELAS]]=1,"Boleto","Cartão de crédito")</f>
        <v>Cartão de crédito</v>
      </c>
      <c r="M1552" s="28">
        <v>1800</v>
      </c>
      <c r="N1552" s="5">
        <v>4</v>
      </c>
      <c r="O1552" s="3" t="str">
        <f>IF(Dados[[#This Row],[Nº DE PARCELAS]]=1,"À vista","À Prazo")</f>
        <v>À Prazo</v>
      </c>
      <c r="P1552" s="33">
        <v>43982</v>
      </c>
      <c r="Q1552" s="3" t="s">
        <v>7833</v>
      </c>
    </row>
    <row r="1553" spans="1:17" ht="15" customHeight="1" x14ac:dyDescent="0.25">
      <c r="A1553" s="8" t="s">
        <v>1937</v>
      </c>
      <c r="B1553" s="3" t="s">
        <v>9</v>
      </c>
      <c r="C1553" s="3" t="s">
        <v>4395</v>
      </c>
      <c r="D1553" s="3" t="str">
        <f t="shared" si="48"/>
        <v>Ilinca Alcântara Stack</v>
      </c>
      <c r="E1553" s="3">
        <f t="shared" ca="1" si="49"/>
        <v>0.55855676500889961</v>
      </c>
      <c r="F1553" s="13" t="s">
        <v>7774</v>
      </c>
      <c r="G1553" s="3" t="str">
        <f>Dados[[#This Row],[NOME]]&amp;Dados[[#This Row],[PROVEDOR]]</f>
        <v>Ilinca@hotmail.com</v>
      </c>
      <c r="H1553" s="14">
        <v>62</v>
      </c>
      <c r="I1553" s="3" t="str">
        <f>VLOOKUP(Dados[[#This Row],[PREFIXO]],DDD!A:C,2,0)</f>
        <v>Goiás</v>
      </c>
      <c r="J1553" s="3" t="str">
        <f>VLOOKUP(Dados[[#This Row],[PREFIXO]],DDD!A:C,3,0)</f>
        <v>Centro-Oeste</v>
      </c>
      <c r="K1553" s="3" t="str">
        <f>IF(Dados[[#This Row],[PREÇO ]]=2000,"Produto A",IF(Dados[[#This Row],[PREÇO ]]=1800,"Produto B","Produto C"))</f>
        <v>Produto A</v>
      </c>
      <c r="L1553" s="3" t="str">
        <f>IF(Dados[[#This Row],[Nº DE PARCELAS]]=1,"Boleto","Cartão de crédito")</f>
        <v>Boleto</v>
      </c>
      <c r="M1553" s="28">
        <v>2000</v>
      </c>
      <c r="N1553" s="5">
        <v>1</v>
      </c>
      <c r="O1553" s="3" t="str">
        <f>IF(Dados[[#This Row],[Nº DE PARCELAS]]=1,"À vista","À Prazo")</f>
        <v>À vista</v>
      </c>
      <c r="P1553" s="33">
        <v>43983</v>
      </c>
      <c r="Q1553" s="3" t="s">
        <v>7833</v>
      </c>
    </row>
    <row r="1554" spans="1:17" ht="15" customHeight="1" x14ac:dyDescent="0.25">
      <c r="A1554" s="8" t="s">
        <v>2585</v>
      </c>
      <c r="B1554" s="3" t="s">
        <v>271</v>
      </c>
      <c r="C1554" s="3" t="s">
        <v>4381</v>
      </c>
      <c r="D1554" s="3" t="str">
        <f t="shared" si="48"/>
        <v>Leonela Parga Fletcher</v>
      </c>
      <c r="E1554" s="3">
        <f t="shared" ca="1" si="49"/>
        <v>0.66098494402933516</v>
      </c>
      <c r="F1554" s="13" t="s">
        <v>7774</v>
      </c>
      <c r="G1554" s="3" t="str">
        <f>Dados[[#This Row],[NOME]]&amp;Dados[[#This Row],[PROVEDOR]]</f>
        <v>Leonela@hotmail.com</v>
      </c>
      <c r="H1554" s="14">
        <v>42</v>
      </c>
      <c r="I1554" s="3" t="str">
        <f>VLOOKUP(Dados[[#This Row],[PREFIXO]],DDD!A:C,2,0)</f>
        <v>Paraná</v>
      </c>
      <c r="J1554" s="3" t="str">
        <f>VLOOKUP(Dados[[#This Row],[PREFIXO]],DDD!A:C,3,0)</f>
        <v>Sul</v>
      </c>
      <c r="K1554" s="3" t="str">
        <f>IF(Dados[[#This Row],[PREÇO ]]=2000,"Produto A",IF(Dados[[#This Row],[PREÇO ]]=1800,"Produto B","Produto C"))</f>
        <v>Produto B</v>
      </c>
      <c r="L1554" s="3" t="str">
        <f>IF(Dados[[#This Row],[Nº DE PARCELAS]]=1,"Boleto","Cartão de crédito")</f>
        <v>Cartão de crédito</v>
      </c>
      <c r="M1554" s="28">
        <v>1800</v>
      </c>
      <c r="N1554" s="5">
        <v>7</v>
      </c>
      <c r="O1554" s="3" t="str">
        <f>IF(Dados[[#This Row],[Nº DE PARCELAS]]=1,"À vista","À Prazo")</f>
        <v>À Prazo</v>
      </c>
      <c r="P1554" s="33">
        <v>43983</v>
      </c>
      <c r="Q1554" s="3" t="s">
        <v>7834</v>
      </c>
    </row>
    <row r="1555" spans="1:17" ht="15" customHeight="1" x14ac:dyDescent="0.25">
      <c r="A1555" s="8" t="s">
        <v>1030</v>
      </c>
      <c r="B1555" s="3" t="s">
        <v>257</v>
      </c>
      <c r="C1555" s="3" t="s">
        <v>4383</v>
      </c>
      <c r="D1555" s="3" t="str">
        <f t="shared" si="48"/>
        <v>Carminda Noronha Fitzgerald</v>
      </c>
      <c r="E1555" s="3">
        <f t="shared" ca="1" si="49"/>
        <v>0.21495312535101041</v>
      </c>
      <c r="F1555" s="31" t="s">
        <v>7775</v>
      </c>
      <c r="G1555" s="3" t="str">
        <f>Dados[[#This Row],[NOME]]&amp;Dados[[#This Row],[PROVEDOR]]</f>
        <v>Carminda@gmail.com</v>
      </c>
      <c r="H1555" s="14">
        <v>79</v>
      </c>
      <c r="I1555" s="3" t="str">
        <f>VLOOKUP(Dados[[#This Row],[PREFIXO]],DDD!A:C,2,0)</f>
        <v>Sergipe</v>
      </c>
      <c r="J1555" s="3" t="str">
        <f>VLOOKUP(Dados[[#This Row],[PREFIXO]],DDD!A:C,3,0)</f>
        <v>Nordeste</v>
      </c>
      <c r="K1555" s="3" t="str">
        <f>IF(Dados[[#This Row],[PREÇO ]]=2000,"Produto A",IF(Dados[[#This Row],[PREÇO ]]=1800,"Produto B","Produto C"))</f>
        <v>Produto B</v>
      </c>
      <c r="L1555" s="3" t="str">
        <f>IF(Dados[[#This Row],[Nº DE PARCELAS]]=1,"Boleto","Cartão de crédito")</f>
        <v>Cartão de crédito</v>
      </c>
      <c r="M1555" s="28">
        <v>1800</v>
      </c>
      <c r="N1555" s="5">
        <v>3</v>
      </c>
      <c r="O1555" s="3" t="str">
        <f>IF(Dados[[#This Row],[Nº DE PARCELAS]]=1,"À vista","À Prazo")</f>
        <v>À Prazo</v>
      </c>
      <c r="P1555" s="33">
        <v>43983</v>
      </c>
      <c r="Q1555" s="3" t="s">
        <v>7834</v>
      </c>
    </row>
    <row r="1556" spans="1:17" ht="15" customHeight="1" x14ac:dyDescent="0.25">
      <c r="A1556" s="8" t="s">
        <v>2531</v>
      </c>
      <c r="B1556" s="3" t="s">
        <v>217</v>
      </c>
      <c r="C1556" s="3" t="s">
        <v>4403</v>
      </c>
      <c r="D1556" s="3" t="str">
        <f t="shared" si="48"/>
        <v>Lavínia Martins Walsh</v>
      </c>
      <c r="E1556" s="3">
        <f t="shared" ca="1" si="49"/>
        <v>0.75980321681609964</v>
      </c>
      <c r="F1556" s="13" t="s">
        <v>7774</v>
      </c>
      <c r="G1556" s="3" t="str">
        <f>Dados[[#This Row],[NOME]]&amp;Dados[[#This Row],[PROVEDOR]]</f>
        <v>Lavínia@hotmail.com</v>
      </c>
      <c r="H1556" s="14">
        <v>81</v>
      </c>
      <c r="I1556" s="3" t="str">
        <f>VLOOKUP(Dados[[#This Row],[PREFIXO]],DDD!A:C,2,0)</f>
        <v>Pernambuco</v>
      </c>
      <c r="J1556" s="3" t="str">
        <f>VLOOKUP(Dados[[#This Row],[PREFIXO]],DDD!A:C,3,0)</f>
        <v>Nordeste</v>
      </c>
      <c r="K1556" s="3" t="str">
        <f>IF(Dados[[#This Row],[PREÇO ]]=2000,"Produto A",IF(Dados[[#This Row],[PREÇO ]]=1800,"Produto B","Produto C"))</f>
        <v>Produto B</v>
      </c>
      <c r="L1556" s="3" t="str">
        <f>IF(Dados[[#This Row],[Nº DE PARCELAS]]=1,"Boleto","Cartão de crédito")</f>
        <v>Cartão de crédito</v>
      </c>
      <c r="M1556" s="28">
        <v>1800</v>
      </c>
      <c r="N1556" s="5">
        <v>3</v>
      </c>
      <c r="O1556" s="3" t="str">
        <f>IF(Dados[[#This Row],[Nº DE PARCELAS]]=1,"À vista","À Prazo")</f>
        <v>À Prazo</v>
      </c>
      <c r="P1556" s="33">
        <v>43984</v>
      </c>
      <c r="Q1556" s="3" t="s">
        <v>7833</v>
      </c>
    </row>
    <row r="1557" spans="1:17" ht="15" customHeight="1" x14ac:dyDescent="0.25">
      <c r="A1557" s="8" t="s">
        <v>4087</v>
      </c>
      <c r="B1557" s="3" t="s">
        <v>233</v>
      </c>
      <c r="C1557" s="3" t="s">
        <v>4403</v>
      </c>
      <c r="D1557" s="3" t="str">
        <f t="shared" si="48"/>
        <v>Vadeleisy Milhomem Walsh</v>
      </c>
      <c r="E1557" s="3">
        <f t="shared" ca="1" si="49"/>
        <v>0.54944757969558178</v>
      </c>
      <c r="F1557" s="31" t="s">
        <v>7777</v>
      </c>
      <c r="G1557" s="3" t="str">
        <f>Dados[[#This Row],[NOME]]&amp;Dados[[#This Row],[PROVEDOR]]</f>
        <v>Vadeleisy@ig.com</v>
      </c>
      <c r="H1557" s="14">
        <v>63</v>
      </c>
      <c r="I1557" s="3" t="str">
        <f>VLOOKUP(Dados[[#This Row],[PREFIXO]],DDD!A:C,2,0)</f>
        <v>Tocantins</v>
      </c>
      <c r="J1557" s="3" t="str">
        <f>VLOOKUP(Dados[[#This Row],[PREFIXO]],DDD!A:C,3,0)</f>
        <v>Norte</v>
      </c>
      <c r="K1557" s="3" t="str">
        <f>IF(Dados[[#This Row],[PREÇO ]]=2000,"Produto A",IF(Dados[[#This Row],[PREÇO ]]=1800,"Produto B","Produto C"))</f>
        <v>Produto C</v>
      </c>
      <c r="L1557" s="3" t="str">
        <f>IF(Dados[[#This Row],[Nº DE PARCELAS]]=1,"Boleto","Cartão de crédito")</f>
        <v>Cartão de crédito</v>
      </c>
      <c r="M1557" s="28">
        <v>1500</v>
      </c>
      <c r="N1557" s="5">
        <v>8</v>
      </c>
      <c r="O1557" s="3" t="str">
        <f>IF(Dados[[#This Row],[Nº DE PARCELAS]]=1,"À vista","À Prazo")</f>
        <v>À Prazo</v>
      </c>
      <c r="P1557" s="33">
        <v>43984</v>
      </c>
      <c r="Q1557" s="3" t="s">
        <v>7834</v>
      </c>
    </row>
    <row r="1558" spans="1:17" ht="15" customHeight="1" x14ac:dyDescent="0.25">
      <c r="A1558" s="8" t="s">
        <v>3980</v>
      </c>
      <c r="B1558" s="3" t="s">
        <v>126</v>
      </c>
      <c r="C1558" s="3" t="s">
        <v>4376</v>
      </c>
      <c r="D1558" s="3" t="str">
        <f t="shared" si="48"/>
        <v>Tayane Faleiros Daugherty</v>
      </c>
      <c r="E1558" s="3">
        <f t="shared" ca="1" si="49"/>
        <v>0.28146663676939132</v>
      </c>
      <c r="F1558" s="31" t="s">
        <v>7777</v>
      </c>
      <c r="G1558" s="3" t="str">
        <f>Dados[[#This Row],[NOME]]&amp;Dados[[#This Row],[PROVEDOR]]</f>
        <v>Tayane@ig.com</v>
      </c>
      <c r="H1558" s="14">
        <v>43</v>
      </c>
      <c r="I1558" s="3" t="str">
        <f>VLOOKUP(Dados[[#This Row],[PREFIXO]],DDD!A:C,2,0)</f>
        <v>Paraná</v>
      </c>
      <c r="J1558" s="3" t="str">
        <f>VLOOKUP(Dados[[#This Row],[PREFIXO]],DDD!A:C,3,0)</f>
        <v>Sul</v>
      </c>
      <c r="K1558" s="3" t="str">
        <f>IF(Dados[[#This Row],[PREÇO ]]=2000,"Produto A",IF(Dados[[#This Row],[PREÇO ]]=1800,"Produto B","Produto C"))</f>
        <v>Produto A</v>
      </c>
      <c r="L1558" s="3" t="str">
        <f>IF(Dados[[#This Row],[Nº DE PARCELAS]]=1,"Boleto","Cartão de crédito")</f>
        <v>Boleto</v>
      </c>
      <c r="M1558" s="28">
        <v>2000</v>
      </c>
      <c r="N1558" s="5">
        <v>1</v>
      </c>
      <c r="O1558" s="3" t="str">
        <f>IF(Dados[[#This Row],[Nº DE PARCELAS]]=1,"À vista","À Prazo")</f>
        <v>À vista</v>
      </c>
      <c r="P1558" s="33">
        <v>43984</v>
      </c>
      <c r="Q1558" s="3" t="s">
        <v>7834</v>
      </c>
    </row>
    <row r="1559" spans="1:17" ht="15" customHeight="1" x14ac:dyDescent="0.25">
      <c r="A1559" s="8" t="s">
        <v>4316</v>
      </c>
      <c r="B1559" s="3" t="s">
        <v>76</v>
      </c>
      <c r="C1559" s="3" t="s">
        <v>4399</v>
      </c>
      <c r="D1559" s="3" t="str">
        <f t="shared" si="48"/>
        <v>Zamara Café Reese</v>
      </c>
      <c r="E1559" s="3">
        <f t="shared" ca="1" si="49"/>
        <v>0.35481022787739103</v>
      </c>
      <c r="F1559" s="31" t="s">
        <v>7776</v>
      </c>
      <c r="G1559" s="3" t="str">
        <f>Dados[[#This Row],[NOME]]&amp;Dados[[#This Row],[PROVEDOR]]</f>
        <v>Zamara@yahoo.com</v>
      </c>
      <c r="H1559" s="14">
        <v>82</v>
      </c>
      <c r="I1559" s="3" t="str">
        <f>VLOOKUP(Dados[[#This Row],[PREFIXO]],DDD!A:C,2,0)</f>
        <v>Alagoas</v>
      </c>
      <c r="J1559" s="3" t="str">
        <f>VLOOKUP(Dados[[#This Row],[PREFIXO]],DDD!A:C,3,0)</f>
        <v>Nordeste</v>
      </c>
      <c r="K1559" s="3" t="str">
        <f>IF(Dados[[#This Row],[PREÇO ]]=2000,"Produto A",IF(Dados[[#This Row],[PREÇO ]]=1800,"Produto B","Produto C"))</f>
        <v>Produto C</v>
      </c>
      <c r="L1559" s="3" t="str">
        <f>IF(Dados[[#This Row],[Nº DE PARCELAS]]=1,"Boleto","Cartão de crédito")</f>
        <v>Cartão de crédito</v>
      </c>
      <c r="M1559" s="28">
        <v>1500</v>
      </c>
      <c r="N1559" s="5">
        <v>8</v>
      </c>
      <c r="O1559" s="3" t="str">
        <f>IF(Dados[[#This Row],[Nº DE PARCELAS]]=1,"À vista","À Prazo")</f>
        <v>À Prazo</v>
      </c>
      <c r="P1559" s="33">
        <v>43985</v>
      </c>
      <c r="Q1559" s="3" t="s">
        <v>7831</v>
      </c>
    </row>
    <row r="1560" spans="1:17" ht="15" customHeight="1" x14ac:dyDescent="0.25">
      <c r="A1560" s="8" t="s">
        <v>3082</v>
      </c>
      <c r="B1560" s="3" t="s">
        <v>386</v>
      </c>
      <c r="C1560" s="3" t="s">
        <v>4375</v>
      </c>
      <c r="D1560" s="3" t="str">
        <f t="shared" si="48"/>
        <v>Mirna Xavier Costello</v>
      </c>
      <c r="E1560" s="3">
        <f t="shared" ca="1" si="49"/>
        <v>6.5114654633113611E-2</v>
      </c>
      <c r="F1560" s="13" t="s">
        <v>7774</v>
      </c>
      <c r="G1560" s="3" t="str">
        <f>Dados[[#This Row],[NOME]]&amp;Dados[[#This Row],[PROVEDOR]]</f>
        <v>Mirna@hotmail.com</v>
      </c>
      <c r="H1560" s="14">
        <v>44</v>
      </c>
      <c r="I1560" s="3" t="str">
        <f>VLOOKUP(Dados[[#This Row],[PREFIXO]],DDD!A:C,2,0)</f>
        <v>Paraná</v>
      </c>
      <c r="J1560" s="3" t="str">
        <f>VLOOKUP(Dados[[#This Row],[PREFIXO]],DDD!A:C,3,0)</f>
        <v>Sul</v>
      </c>
      <c r="K1560" s="3" t="str">
        <f>IF(Dados[[#This Row],[PREÇO ]]=2000,"Produto A",IF(Dados[[#This Row],[PREÇO ]]=1800,"Produto B","Produto C"))</f>
        <v>Produto A</v>
      </c>
      <c r="L1560" s="3" t="str">
        <f>IF(Dados[[#This Row],[Nº DE PARCELAS]]=1,"Boleto","Cartão de crédito")</f>
        <v>Boleto</v>
      </c>
      <c r="M1560" s="28">
        <v>2000</v>
      </c>
      <c r="N1560" s="5">
        <v>1</v>
      </c>
      <c r="O1560" s="3" t="str">
        <f>IF(Dados[[#This Row],[Nº DE PARCELAS]]=1,"À vista","À Prazo")</f>
        <v>À vista</v>
      </c>
      <c r="P1560" s="33">
        <v>43985</v>
      </c>
      <c r="Q1560" s="3" t="s">
        <v>7833</v>
      </c>
    </row>
    <row r="1561" spans="1:17" ht="15" customHeight="1" x14ac:dyDescent="0.25">
      <c r="A1561" s="8" t="s">
        <v>916</v>
      </c>
      <c r="B1561" s="3" t="s">
        <v>143</v>
      </c>
      <c r="C1561" s="3" t="s">
        <v>4385</v>
      </c>
      <c r="D1561" s="3" t="str">
        <f t="shared" si="48"/>
        <v>Bareerah Fonseca Hahn</v>
      </c>
      <c r="E1561" s="3">
        <f t="shared" ca="1" si="49"/>
        <v>1.80177023970296E-2</v>
      </c>
      <c r="F1561" s="31" t="s">
        <v>7776</v>
      </c>
      <c r="G1561" s="3" t="str">
        <f>Dados[[#This Row],[NOME]]&amp;Dados[[#This Row],[PROVEDOR]]</f>
        <v>Bareerah@yahoo.com</v>
      </c>
      <c r="H1561" s="14">
        <v>64</v>
      </c>
      <c r="I1561" s="3" t="str">
        <f>VLOOKUP(Dados[[#This Row],[PREFIXO]],DDD!A:C,2,0)</f>
        <v>Goiás</v>
      </c>
      <c r="J1561" s="3" t="str">
        <f>VLOOKUP(Dados[[#This Row],[PREFIXO]],DDD!A:C,3,0)</f>
        <v>Centro-Oeste</v>
      </c>
      <c r="K1561" s="3" t="str">
        <f>IF(Dados[[#This Row],[PREÇO ]]=2000,"Produto A",IF(Dados[[#This Row],[PREÇO ]]=1800,"Produto B","Produto C"))</f>
        <v>Produto C</v>
      </c>
      <c r="L1561" s="3" t="str">
        <f>IF(Dados[[#This Row],[Nº DE PARCELAS]]=1,"Boleto","Cartão de crédito")</f>
        <v>Cartão de crédito</v>
      </c>
      <c r="M1561" s="28">
        <v>1500</v>
      </c>
      <c r="N1561" s="5">
        <v>9</v>
      </c>
      <c r="O1561" s="3" t="str">
        <f>IF(Dados[[#This Row],[Nº DE PARCELAS]]=1,"À vista","À Prazo")</f>
        <v>À Prazo</v>
      </c>
      <c r="P1561" s="33">
        <v>43985</v>
      </c>
      <c r="Q1561" s="3" t="s">
        <v>7834</v>
      </c>
    </row>
    <row r="1562" spans="1:17" ht="15" customHeight="1" x14ac:dyDescent="0.25">
      <c r="A1562" s="8" t="s">
        <v>884</v>
      </c>
      <c r="B1562" s="3" t="s">
        <v>111</v>
      </c>
      <c r="C1562" s="3" t="s">
        <v>4392</v>
      </c>
      <c r="D1562" s="3" t="str">
        <f t="shared" si="48"/>
        <v>Ayesha Dantas McLaughlin</v>
      </c>
      <c r="E1562" s="3">
        <f t="shared" ca="1" si="49"/>
        <v>0.90642594208308791</v>
      </c>
      <c r="F1562" s="13" t="s">
        <v>7774</v>
      </c>
      <c r="G1562" s="3" t="str">
        <f>Dados[[#This Row],[NOME]]&amp;Dados[[#This Row],[PROVEDOR]]</f>
        <v>Ayesha@hotmail.com</v>
      </c>
      <c r="H1562" s="14">
        <v>65</v>
      </c>
      <c r="I1562" s="3" t="str">
        <f>VLOOKUP(Dados[[#This Row],[PREFIXO]],DDD!A:C,2,0)</f>
        <v>Mato Grosso</v>
      </c>
      <c r="J1562" s="3" t="str">
        <f>VLOOKUP(Dados[[#This Row],[PREFIXO]],DDD!A:C,3,0)</f>
        <v>Centro-Oeste</v>
      </c>
      <c r="K1562" s="3" t="str">
        <f>IF(Dados[[#This Row],[PREÇO ]]=2000,"Produto A",IF(Dados[[#This Row],[PREÇO ]]=1800,"Produto B","Produto C"))</f>
        <v>Produto A</v>
      </c>
      <c r="L1562" s="3" t="str">
        <f>IF(Dados[[#This Row],[Nº DE PARCELAS]]=1,"Boleto","Cartão de crédito")</f>
        <v>Cartão de crédito</v>
      </c>
      <c r="M1562" s="28">
        <v>2000</v>
      </c>
      <c r="N1562" s="5">
        <v>2</v>
      </c>
      <c r="O1562" s="3" t="str">
        <f>IF(Dados[[#This Row],[Nº DE PARCELAS]]=1,"À vista","À Prazo")</f>
        <v>À Prazo</v>
      </c>
      <c r="P1562" s="33">
        <v>43986</v>
      </c>
      <c r="Q1562" s="3" t="s">
        <v>7834</v>
      </c>
    </row>
    <row r="1563" spans="1:17" ht="15" customHeight="1" x14ac:dyDescent="0.25">
      <c r="A1563" s="8" t="s">
        <v>961</v>
      </c>
      <c r="B1563" s="3" t="s">
        <v>188</v>
      </c>
      <c r="C1563" s="3" t="s">
        <v>4391</v>
      </c>
      <c r="D1563" s="3" t="str">
        <f t="shared" si="48"/>
        <v>Bilguissa Lange Montgomery</v>
      </c>
      <c r="E1563" s="3">
        <f t="shared" ca="1" si="49"/>
        <v>8.8279860919516673E-2</v>
      </c>
      <c r="F1563" s="31" t="s">
        <v>7776</v>
      </c>
      <c r="G1563" s="3" t="str">
        <f>Dados[[#This Row],[NOME]]&amp;Dados[[#This Row],[PROVEDOR]]</f>
        <v>Bilguissa@yahoo.com</v>
      </c>
      <c r="H1563" s="14">
        <v>45</v>
      </c>
      <c r="I1563" s="3" t="str">
        <f>VLOOKUP(Dados[[#This Row],[PREFIXO]],DDD!A:C,2,0)</f>
        <v>Paraná</v>
      </c>
      <c r="J1563" s="3" t="str">
        <f>VLOOKUP(Dados[[#This Row],[PREFIXO]],DDD!A:C,3,0)</f>
        <v>Sul</v>
      </c>
      <c r="K1563" s="3" t="str">
        <f>IF(Dados[[#This Row],[PREÇO ]]=2000,"Produto A",IF(Dados[[#This Row],[PREÇO ]]=1800,"Produto B","Produto C"))</f>
        <v>Produto B</v>
      </c>
      <c r="L1563" s="3" t="str">
        <f>IF(Dados[[#This Row],[Nº DE PARCELAS]]=1,"Boleto","Cartão de crédito")</f>
        <v>Cartão de crédito</v>
      </c>
      <c r="M1563" s="28">
        <v>1800</v>
      </c>
      <c r="N1563" s="5">
        <v>7</v>
      </c>
      <c r="O1563" s="3" t="str">
        <f>IF(Dados[[#This Row],[Nº DE PARCELAS]]=1,"À vista","À Prazo")</f>
        <v>À Prazo</v>
      </c>
      <c r="P1563" s="33">
        <v>43986</v>
      </c>
      <c r="Q1563" s="3" t="s">
        <v>7831</v>
      </c>
    </row>
    <row r="1564" spans="1:17" ht="15" customHeight="1" x14ac:dyDescent="0.25">
      <c r="A1564" s="8" t="s">
        <v>3736</v>
      </c>
      <c r="B1564" s="3" t="s">
        <v>268</v>
      </c>
      <c r="C1564" s="3" t="s">
        <v>4403</v>
      </c>
      <c r="D1564" s="3" t="str">
        <f t="shared" si="48"/>
        <v>Schmaiah Paiva Walsh</v>
      </c>
      <c r="E1564" s="3">
        <f t="shared" ca="1" si="49"/>
        <v>0.60037521815143946</v>
      </c>
      <c r="F1564" s="31" t="s">
        <v>7777</v>
      </c>
      <c r="G1564" s="3" t="str">
        <f>Dados[[#This Row],[NOME]]&amp;Dados[[#This Row],[PROVEDOR]]</f>
        <v>Schmaiah@ig.com</v>
      </c>
      <c r="H1564" s="14">
        <v>83</v>
      </c>
      <c r="I1564" s="3" t="str">
        <f>VLOOKUP(Dados[[#This Row],[PREFIXO]],DDD!A:C,2,0)</f>
        <v>Paraíba</v>
      </c>
      <c r="J1564" s="3" t="str">
        <f>VLOOKUP(Dados[[#This Row],[PREFIXO]],DDD!A:C,3,0)</f>
        <v>Nordeste</v>
      </c>
      <c r="K1564" s="3" t="str">
        <f>IF(Dados[[#This Row],[PREÇO ]]=2000,"Produto A",IF(Dados[[#This Row],[PREÇO ]]=1800,"Produto B","Produto C"))</f>
        <v>Produto C</v>
      </c>
      <c r="L1564" s="3" t="str">
        <f>IF(Dados[[#This Row],[Nº DE PARCELAS]]=1,"Boleto","Cartão de crédito")</f>
        <v>Cartão de crédito</v>
      </c>
      <c r="M1564" s="28">
        <v>1500</v>
      </c>
      <c r="N1564" s="5">
        <v>9</v>
      </c>
      <c r="O1564" s="3" t="str">
        <f>IF(Dados[[#This Row],[Nº DE PARCELAS]]=1,"À vista","À Prazo")</f>
        <v>À Prazo</v>
      </c>
      <c r="P1564" s="33">
        <v>43986</v>
      </c>
      <c r="Q1564" s="3" t="s">
        <v>7831</v>
      </c>
    </row>
    <row r="1565" spans="1:17" ht="15" customHeight="1" x14ac:dyDescent="0.25">
      <c r="A1565" s="8" t="s">
        <v>3922</v>
      </c>
      <c r="B1565" s="3" t="s">
        <v>68</v>
      </c>
      <c r="C1565" s="3" t="s">
        <v>4395</v>
      </c>
      <c r="D1565" s="3" t="str">
        <f t="shared" si="48"/>
        <v>Suse Barbaresco Stack</v>
      </c>
      <c r="E1565" s="3">
        <f t="shared" ca="1" si="49"/>
        <v>0.29231175035980528</v>
      </c>
      <c r="F1565" s="13" t="s">
        <v>7774</v>
      </c>
      <c r="G1565" s="3" t="str">
        <f>Dados[[#This Row],[NOME]]&amp;Dados[[#This Row],[PROVEDOR]]</f>
        <v>Suse@hotmail.com</v>
      </c>
      <c r="H1565" s="14">
        <v>84</v>
      </c>
      <c r="I1565" s="3" t="str">
        <f>VLOOKUP(Dados[[#This Row],[PREFIXO]],DDD!A:C,2,0)</f>
        <v>Rio Grande do Norte</v>
      </c>
      <c r="J1565" s="3" t="str">
        <f>VLOOKUP(Dados[[#This Row],[PREFIXO]],DDD!A:C,3,0)</f>
        <v>Nordeste</v>
      </c>
      <c r="K1565" s="3" t="str">
        <f>IF(Dados[[#This Row],[PREÇO ]]=2000,"Produto A",IF(Dados[[#This Row],[PREÇO ]]=1800,"Produto B","Produto C"))</f>
        <v>Produto C</v>
      </c>
      <c r="L1565" s="3" t="str">
        <f>IF(Dados[[#This Row],[Nº DE PARCELAS]]=1,"Boleto","Cartão de crédito")</f>
        <v>Cartão de crédito</v>
      </c>
      <c r="M1565" s="28">
        <v>1500</v>
      </c>
      <c r="N1565" s="5">
        <v>9</v>
      </c>
      <c r="O1565" s="3" t="str">
        <f>IF(Dados[[#This Row],[Nº DE PARCELAS]]=1,"À vista","À Prazo")</f>
        <v>À Prazo</v>
      </c>
      <c r="P1565" s="33">
        <v>43987</v>
      </c>
      <c r="Q1565" s="3" t="s">
        <v>7834</v>
      </c>
    </row>
    <row r="1566" spans="1:17" ht="15" customHeight="1" x14ac:dyDescent="0.25">
      <c r="A1566" s="8" t="s">
        <v>2916</v>
      </c>
      <c r="B1566" s="3" t="s">
        <v>219</v>
      </c>
      <c r="C1566" s="3" t="s">
        <v>4402</v>
      </c>
      <c r="D1566" s="3" t="str">
        <f t="shared" si="48"/>
        <v>Marie-Louise Massa Sinclair</v>
      </c>
      <c r="E1566" s="3">
        <f t="shared" ca="1" si="49"/>
        <v>0.88640524226611428</v>
      </c>
      <c r="F1566" s="13" t="s">
        <v>7774</v>
      </c>
      <c r="G1566" s="3" t="str">
        <f>Dados[[#This Row],[NOME]]&amp;Dados[[#This Row],[PROVEDOR]]</f>
        <v>Marie-Louise@hotmail.com</v>
      </c>
      <c r="H1566" s="14">
        <v>66</v>
      </c>
      <c r="I1566" s="3" t="str">
        <f>VLOOKUP(Dados[[#This Row],[PREFIXO]],DDD!A:C,2,0)</f>
        <v>Mato Grosso</v>
      </c>
      <c r="J1566" s="3" t="str">
        <f>VLOOKUP(Dados[[#This Row],[PREFIXO]],DDD!A:C,3,0)</f>
        <v>Centro-Oeste</v>
      </c>
      <c r="K1566" s="3" t="str">
        <f>IF(Dados[[#This Row],[PREÇO ]]=2000,"Produto A",IF(Dados[[#This Row],[PREÇO ]]=1800,"Produto B","Produto C"))</f>
        <v>Produto B</v>
      </c>
      <c r="L1566" s="3" t="str">
        <f>IF(Dados[[#This Row],[Nº DE PARCELAS]]=1,"Boleto","Cartão de crédito")</f>
        <v>Cartão de crédito</v>
      </c>
      <c r="M1566" s="28">
        <v>1800</v>
      </c>
      <c r="N1566" s="5">
        <v>4</v>
      </c>
      <c r="O1566" s="3" t="str">
        <f>IF(Dados[[#This Row],[Nº DE PARCELAS]]=1,"À vista","À Prazo")</f>
        <v>À Prazo</v>
      </c>
      <c r="P1566" s="33">
        <v>43987</v>
      </c>
      <c r="Q1566" s="3" t="s">
        <v>7831</v>
      </c>
    </row>
    <row r="1567" spans="1:17" ht="15" customHeight="1" x14ac:dyDescent="0.25">
      <c r="A1567" s="8" t="s">
        <v>1673</v>
      </c>
      <c r="B1567" s="3" t="s">
        <v>131</v>
      </c>
      <c r="C1567" s="3" t="s">
        <v>4403</v>
      </c>
      <c r="D1567" s="3" t="str">
        <f t="shared" si="48"/>
        <v>Fiorella Faro Walsh</v>
      </c>
      <c r="E1567" s="3">
        <f t="shared" ca="1" si="49"/>
        <v>0.19640670479090172</v>
      </c>
      <c r="F1567" s="13" t="s">
        <v>7774</v>
      </c>
      <c r="G1567" s="3" t="str">
        <f>Dados[[#This Row],[NOME]]&amp;Dados[[#This Row],[PROVEDOR]]</f>
        <v>Fiorella@hotmail.com</v>
      </c>
      <c r="H1567" s="14">
        <v>46</v>
      </c>
      <c r="I1567" s="3" t="str">
        <f>VLOOKUP(Dados[[#This Row],[PREFIXO]],DDD!A:C,2,0)</f>
        <v>Paraná</v>
      </c>
      <c r="J1567" s="3" t="str">
        <f>VLOOKUP(Dados[[#This Row],[PREFIXO]],DDD!A:C,3,0)</f>
        <v>Sul</v>
      </c>
      <c r="K1567" s="3" t="str">
        <f>IF(Dados[[#This Row],[PREÇO ]]=2000,"Produto A",IF(Dados[[#This Row],[PREÇO ]]=1800,"Produto B","Produto C"))</f>
        <v>Produto A</v>
      </c>
      <c r="L1567" s="3" t="str">
        <f>IF(Dados[[#This Row],[Nº DE PARCELAS]]=1,"Boleto","Cartão de crédito")</f>
        <v>Boleto</v>
      </c>
      <c r="M1567" s="28">
        <v>2000</v>
      </c>
      <c r="N1567" s="5">
        <v>1</v>
      </c>
      <c r="O1567" s="3" t="str">
        <f>IF(Dados[[#This Row],[Nº DE PARCELAS]]=1,"À vista","À Prazo")</f>
        <v>À vista</v>
      </c>
      <c r="P1567" s="33">
        <v>43987</v>
      </c>
      <c r="Q1567" s="3" t="s">
        <v>7833</v>
      </c>
    </row>
    <row r="1568" spans="1:17" ht="15" customHeight="1" x14ac:dyDescent="0.25">
      <c r="A1568" s="8" t="s">
        <v>2804</v>
      </c>
      <c r="B1568" s="3" t="s">
        <v>107</v>
      </c>
      <c r="C1568" s="3" t="s">
        <v>4369</v>
      </c>
      <c r="D1568" s="3" t="str">
        <f t="shared" si="48"/>
        <v>Madeleine Cunha Ballard</v>
      </c>
      <c r="E1568" s="3">
        <f t="shared" ca="1" si="49"/>
        <v>0.8078646784385719</v>
      </c>
      <c r="F1568" s="31" t="s">
        <v>7777</v>
      </c>
      <c r="G1568" s="3" t="str">
        <f>Dados[[#This Row],[NOME]]&amp;Dados[[#This Row],[PROVEDOR]]</f>
        <v>Madeleine@ig.com</v>
      </c>
      <c r="H1568" s="14">
        <v>67</v>
      </c>
      <c r="I1568" s="3" t="str">
        <f>VLOOKUP(Dados[[#This Row],[PREFIXO]],DDD!A:C,2,0)</f>
        <v>Mato Grosso do Sul</v>
      </c>
      <c r="J1568" s="3" t="str">
        <f>VLOOKUP(Dados[[#This Row],[PREFIXO]],DDD!A:C,3,0)</f>
        <v>Centro-Oeste</v>
      </c>
      <c r="K1568" s="3" t="str">
        <f>IF(Dados[[#This Row],[PREÇO ]]=2000,"Produto A",IF(Dados[[#This Row],[PREÇO ]]=1800,"Produto B","Produto C"))</f>
        <v>Produto C</v>
      </c>
      <c r="L1568" s="3" t="str">
        <f>IF(Dados[[#This Row],[Nº DE PARCELAS]]=1,"Boleto","Cartão de crédito")</f>
        <v>Cartão de crédito</v>
      </c>
      <c r="M1568" s="28">
        <v>1500</v>
      </c>
      <c r="N1568" s="5">
        <v>8</v>
      </c>
      <c r="O1568" s="3" t="str">
        <f>IF(Dados[[#This Row],[Nº DE PARCELAS]]=1,"À vista","À Prazo")</f>
        <v>À Prazo</v>
      </c>
      <c r="P1568" s="33">
        <v>43988</v>
      </c>
      <c r="Q1568" s="3" t="s">
        <v>7831</v>
      </c>
    </row>
    <row r="1569" spans="1:17" ht="15" customHeight="1" x14ac:dyDescent="0.25">
      <c r="A1569" s="8" t="s">
        <v>400</v>
      </c>
      <c r="B1569" s="3" t="s">
        <v>12</v>
      </c>
      <c r="C1569" s="3" t="s">
        <v>4376</v>
      </c>
      <c r="D1569" s="3" t="str">
        <f t="shared" si="48"/>
        <v>Aalyiah Almeida Daugherty</v>
      </c>
      <c r="E1569" s="3">
        <f t="shared" ca="1" si="49"/>
        <v>0.86789038422263054</v>
      </c>
      <c r="F1569" s="13" t="s">
        <v>7774</v>
      </c>
      <c r="G1569" s="3" t="str">
        <f>Dados[[#This Row],[NOME]]&amp;Dados[[#This Row],[PROVEDOR]]</f>
        <v>Aalyiah@hotmail.com</v>
      </c>
      <c r="H1569" s="14">
        <v>47</v>
      </c>
      <c r="I1569" s="3" t="str">
        <f>VLOOKUP(Dados[[#This Row],[PREFIXO]],DDD!A:C,2,0)</f>
        <v>Santa Catarina</v>
      </c>
      <c r="J1569" s="3" t="str">
        <f>VLOOKUP(Dados[[#This Row],[PREFIXO]],DDD!A:C,3,0)</f>
        <v>Sul</v>
      </c>
      <c r="K1569" s="3" t="str">
        <f>IF(Dados[[#This Row],[PREÇO ]]=2000,"Produto A",IF(Dados[[#This Row],[PREÇO ]]=1800,"Produto B","Produto C"))</f>
        <v>Produto B</v>
      </c>
      <c r="L1569" s="3" t="str">
        <f>IF(Dados[[#This Row],[Nº DE PARCELAS]]=1,"Boleto","Cartão de crédito")</f>
        <v>Cartão de crédito</v>
      </c>
      <c r="M1569" s="28">
        <v>1800</v>
      </c>
      <c r="N1569" s="5">
        <v>6</v>
      </c>
      <c r="O1569" s="3" t="str">
        <f>IF(Dados[[#This Row],[Nº DE PARCELAS]]=1,"À vista","À Prazo")</f>
        <v>À Prazo</v>
      </c>
      <c r="P1569" s="33">
        <v>43988</v>
      </c>
      <c r="Q1569" s="3" t="s">
        <v>7831</v>
      </c>
    </row>
    <row r="1570" spans="1:17" ht="15" customHeight="1" x14ac:dyDescent="0.25">
      <c r="A1570" s="8" t="s">
        <v>1854</v>
      </c>
      <c r="B1570" s="3" t="s">
        <v>312</v>
      </c>
      <c r="C1570" s="3" t="s">
        <v>4390</v>
      </c>
      <c r="D1570" s="3" t="str">
        <f t="shared" si="48"/>
        <v>Helga Ramos McBride</v>
      </c>
      <c r="E1570" s="3">
        <f t="shared" ca="1" si="49"/>
        <v>0.74647868992914368</v>
      </c>
      <c r="F1570" s="13" t="s">
        <v>7774</v>
      </c>
      <c r="G1570" s="3" t="str">
        <f>Dados[[#This Row],[NOME]]&amp;Dados[[#This Row],[PROVEDOR]]</f>
        <v>Helga@hotmail.com</v>
      </c>
      <c r="H1570" s="14">
        <v>85</v>
      </c>
      <c r="I1570" s="3" t="str">
        <f>VLOOKUP(Dados[[#This Row],[PREFIXO]],DDD!A:C,2,0)</f>
        <v>Ceará</v>
      </c>
      <c r="J1570" s="3" t="str">
        <f>VLOOKUP(Dados[[#This Row],[PREFIXO]],DDD!A:C,3,0)</f>
        <v>Nordeste</v>
      </c>
      <c r="K1570" s="3" t="str">
        <f>IF(Dados[[#This Row],[PREÇO ]]=2000,"Produto A",IF(Dados[[#This Row],[PREÇO ]]=1800,"Produto B","Produto C"))</f>
        <v>Produto B</v>
      </c>
      <c r="L1570" s="3" t="str">
        <f>IF(Dados[[#This Row],[Nº DE PARCELAS]]=1,"Boleto","Cartão de crédito")</f>
        <v>Cartão de crédito</v>
      </c>
      <c r="M1570" s="28">
        <v>1800</v>
      </c>
      <c r="N1570" s="5">
        <v>6</v>
      </c>
      <c r="O1570" s="3" t="str">
        <f>IF(Dados[[#This Row],[Nº DE PARCELAS]]=1,"À vista","À Prazo")</f>
        <v>À Prazo</v>
      </c>
      <c r="P1570" s="33">
        <v>43988</v>
      </c>
      <c r="Q1570" s="3" t="s">
        <v>7832</v>
      </c>
    </row>
    <row r="1571" spans="1:17" ht="15" customHeight="1" x14ac:dyDescent="0.25">
      <c r="A1571" s="8" t="s">
        <v>1587</v>
      </c>
      <c r="B1571" s="3" t="s">
        <v>44</v>
      </c>
      <c r="C1571" s="3" t="s">
        <v>4395</v>
      </c>
      <c r="D1571" s="3" t="str">
        <f t="shared" si="48"/>
        <v>Estrela Baltazar Stack</v>
      </c>
      <c r="E1571" s="3">
        <f t="shared" ca="1" si="49"/>
        <v>0.98966148114357022</v>
      </c>
      <c r="F1571" s="31" t="s">
        <v>7776</v>
      </c>
      <c r="G1571" s="3" t="str">
        <f>Dados[[#This Row],[NOME]]&amp;Dados[[#This Row],[PROVEDOR]]</f>
        <v>Estrela@yahoo.com</v>
      </c>
      <c r="H1571" s="14">
        <v>48</v>
      </c>
      <c r="I1571" s="3" t="str">
        <f>VLOOKUP(Dados[[#This Row],[PREFIXO]],DDD!A:C,2,0)</f>
        <v>Santa Catarina</v>
      </c>
      <c r="J1571" s="3" t="str">
        <f>VLOOKUP(Dados[[#This Row],[PREFIXO]],DDD!A:C,3,0)</f>
        <v>Sul</v>
      </c>
      <c r="K1571" s="3" t="str">
        <f>IF(Dados[[#This Row],[PREÇO ]]=2000,"Produto A",IF(Dados[[#This Row],[PREÇO ]]=1800,"Produto B","Produto C"))</f>
        <v>Produto A</v>
      </c>
      <c r="L1571" s="3" t="str">
        <f>IF(Dados[[#This Row],[Nº DE PARCELAS]]=1,"Boleto","Cartão de crédito")</f>
        <v>Boleto</v>
      </c>
      <c r="M1571" s="28">
        <v>2000</v>
      </c>
      <c r="N1571" s="5">
        <v>1</v>
      </c>
      <c r="O1571" s="3" t="str">
        <f>IF(Dados[[#This Row],[Nº DE PARCELAS]]=1,"À vista","À Prazo")</f>
        <v>À vista</v>
      </c>
      <c r="P1571" s="33">
        <v>43989</v>
      </c>
      <c r="Q1571" s="3" t="s">
        <v>7833</v>
      </c>
    </row>
    <row r="1572" spans="1:17" ht="15" customHeight="1" x14ac:dyDescent="0.25">
      <c r="A1572" s="8" t="s">
        <v>1428</v>
      </c>
      <c r="B1572" s="3" t="s">
        <v>271</v>
      </c>
      <c r="C1572" s="3" t="s">
        <v>4392</v>
      </c>
      <c r="D1572" s="3" t="str">
        <f t="shared" si="48"/>
        <v>Eléna Parga McLaughlin</v>
      </c>
      <c r="E1572" s="3">
        <f t="shared" ca="1" si="49"/>
        <v>0.40186512441114386</v>
      </c>
      <c r="F1572" s="31" t="s">
        <v>7776</v>
      </c>
      <c r="G1572" s="3" t="str">
        <f>Dados[[#This Row],[NOME]]&amp;Dados[[#This Row],[PROVEDOR]]</f>
        <v>Eléna@yahoo.com</v>
      </c>
      <c r="H1572" s="14">
        <v>86</v>
      </c>
      <c r="I1572" s="3" t="str">
        <f>VLOOKUP(Dados[[#This Row],[PREFIXO]],DDD!A:C,2,0)</f>
        <v>Piauí</v>
      </c>
      <c r="J1572" s="3" t="str">
        <f>VLOOKUP(Dados[[#This Row],[PREFIXO]],DDD!A:C,3,0)</f>
        <v>Nordeste</v>
      </c>
      <c r="K1572" s="3" t="str">
        <f>IF(Dados[[#This Row],[PREÇO ]]=2000,"Produto A",IF(Dados[[#This Row],[PREÇO ]]=1800,"Produto B","Produto C"))</f>
        <v>Produto A</v>
      </c>
      <c r="L1572" s="3" t="str">
        <f>IF(Dados[[#This Row],[Nº DE PARCELAS]]=1,"Boleto","Cartão de crédito")</f>
        <v>Boleto</v>
      </c>
      <c r="M1572" s="28">
        <v>2000</v>
      </c>
      <c r="N1572" s="5">
        <v>1</v>
      </c>
      <c r="O1572" s="3" t="str">
        <f>IF(Dados[[#This Row],[Nº DE PARCELAS]]=1,"À vista","À Prazo")</f>
        <v>À vista</v>
      </c>
      <c r="P1572" s="33">
        <v>43989</v>
      </c>
      <c r="Q1572" s="3" t="s">
        <v>7833</v>
      </c>
    </row>
    <row r="1573" spans="1:17" ht="15" customHeight="1" x14ac:dyDescent="0.25">
      <c r="A1573" s="8" t="s">
        <v>399</v>
      </c>
      <c r="B1573" s="3" t="s">
        <v>11</v>
      </c>
      <c r="C1573" s="3" t="s">
        <v>4375</v>
      </c>
      <c r="D1573" s="3" t="str">
        <f t="shared" si="48"/>
        <v>Aaliyah Alencar Costello</v>
      </c>
      <c r="E1573" s="3">
        <f t="shared" ca="1" si="49"/>
        <v>0.89719273280826917</v>
      </c>
      <c r="F1573" s="31" t="s">
        <v>7775</v>
      </c>
      <c r="G1573" s="3" t="str">
        <f>Dados[[#This Row],[NOME]]&amp;Dados[[#This Row],[PROVEDOR]]</f>
        <v>Aaliyah@gmail.com</v>
      </c>
      <c r="H1573" s="14">
        <v>68</v>
      </c>
      <c r="I1573" s="3" t="str">
        <f>VLOOKUP(Dados[[#This Row],[PREFIXO]],DDD!A:C,2,0)</f>
        <v>Acre</v>
      </c>
      <c r="J1573" s="3" t="str">
        <f>VLOOKUP(Dados[[#This Row],[PREFIXO]],DDD!A:C,3,0)</f>
        <v>Norte</v>
      </c>
      <c r="K1573" s="3" t="str">
        <f>IF(Dados[[#This Row],[PREÇO ]]=2000,"Produto A",IF(Dados[[#This Row],[PREÇO ]]=1800,"Produto B","Produto C"))</f>
        <v>Produto A</v>
      </c>
      <c r="L1573" s="3" t="str">
        <f>IF(Dados[[#This Row],[Nº DE PARCELAS]]=1,"Boleto","Cartão de crédito")</f>
        <v>Boleto</v>
      </c>
      <c r="M1573" s="28">
        <v>2000</v>
      </c>
      <c r="N1573" s="5">
        <v>1</v>
      </c>
      <c r="O1573" s="3" t="str">
        <f>IF(Dados[[#This Row],[Nº DE PARCELAS]]=1,"À vista","À Prazo")</f>
        <v>À vista</v>
      </c>
      <c r="P1573" s="33">
        <v>43989</v>
      </c>
      <c r="Q1573" s="3" t="s">
        <v>7831</v>
      </c>
    </row>
    <row r="1574" spans="1:17" ht="15" customHeight="1" x14ac:dyDescent="0.25">
      <c r="A1574" s="8" t="s">
        <v>877</v>
      </c>
      <c r="B1574" s="3" t="s">
        <v>104</v>
      </c>
      <c r="C1574" s="3" t="s">
        <v>4385</v>
      </c>
      <c r="D1574" s="3" t="str">
        <f t="shared" si="48"/>
        <v>Ayana Coutinho Hahn</v>
      </c>
      <c r="E1574" s="3">
        <f t="shared" ca="1" si="49"/>
        <v>0.48771837331152801</v>
      </c>
      <c r="F1574" s="31" t="s">
        <v>7777</v>
      </c>
      <c r="G1574" s="3" t="str">
        <f>Dados[[#This Row],[NOME]]&amp;Dados[[#This Row],[PROVEDOR]]</f>
        <v>Ayana@ig.com</v>
      </c>
      <c r="H1574" s="14">
        <v>49</v>
      </c>
      <c r="I1574" s="3" t="str">
        <f>VLOOKUP(Dados[[#This Row],[PREFIXO]],DDD!A:C,2,0)</f>
        <v>Santa Catarina</v>
      </c>
      <c r="J1574" s="3" t="str">
        <f>VLOOKUP(Dados[[#This Row],[PREFIXO]],DDD!A:C,3,0)</f>
        <v>Sul</v>
      </c>
      <c r="K1574" s="3" t="str">
        <f>IF(Dados[[#This Row],[PREÇO ]]=2000,"Produto A",IF(Dados[[#This Row],[PREÇO ]]=1800,"Produto B","Produto C"))</f>
        <v>Produto A</v>
      </c>
      <c r="L1574" s="3" t="str">
        <f>IF(Dados[[#This Row],[Nº DE PARCELAS]]=1,"Boleto","Cartão de crédito")</f>
        <v>Cartão de crédito</v>
      </c>
      <c r="M1574" s="28">
        <v>2000</v>
      </c>
      <c r="N1574" s="5">
        <v>2</v>
      </c>
      <c r="O1574" s="3" t="str">
        <f>IF(Dados[[#This Row],[Nº DE PARCELAS]]=1,"À vista","À Prazo")</f>
        <v>À Prazo</v>
      </c>
      <c r="P1574" s="33">
        <v>43990</v>
      </c>
      <c r="Q1574" s="3" t="s">
        <v>7833</v>
      </c>
    </row>
    <row r="1575" spans="1:17" ht="15" customHeight="1" x14ac:dyDescent="0.25">
      <c r="A1575" s="8" t="s">
        <v>1237</v>
      </c>
      <c r="B1575" s="3" t="s">
        <v>80</v>
      </c>
      <c r="C1575" s="3" t="s">
        <v>4396</v>
      </c>
      <c r="D1575" s="3" t="str">
        <f t="shared" si="48"/>
        <v>Danien Caminha Pollock</v>
      </c>
      <c r="E1575" s="3">
        <f t="shared" ca="1" si="49"/>
        <v>0.40113857984187862</v>
      </c>
      <c r="F1575" s="31" t="s">
        <v>7776</v>
      </c>
      <c r="G1575" s="3" t="str">
        <f>Dados[[#This Row],[NOME]]&amp;Dados[[#This Row],[PROVEDOR]]</f>
        <v>Danien@yahoo.com</v>
      </c>
      <c r="H1575" s="14">
        <v>87</v>
      </c>
      <c r="I1575" s="3" t="str">
        <f>VLOOKUP(Dados[[#This Row],[PREFIXO]],DDD!A:C,2,0)</f>
        <v>Pernambuco</v>
      </c>
      <c r="J1575" s="3" t="str">
        <f>VLOOKUP(Dados[[#This Row],[PREFIXO]],DDD!A:C,3,0)</f>
        <v>Nordeste</v>
      </c>
      <c r="K1575" s="3" t="str">
        <f>IF(Dados[[#This Row],[PREÇO ]]=2000,"Produto A",IF(Dados[[#This Row],[PREÇO ]]=1800,"Produto B","Produto C"))</f>
        <v>Produto B</v>
      </c>
      <c r="L1575" s="3" t="str">
        <f>IF(Dados[[#This Row],[Nº DE PARCELAS]]=1,"Boleto","Cartão de crédito")</f>
        <v>Cartão de crédito</v>
      </c>
      <c r="M1575" s="28">
        <v>1800</v>
      </c>
      <c r="N1575" s="5">
        <v>7</v>
      </c>
      <c r="O1575" s="3" t="str">
        <f>IF(Dados[[#This Row],[Nº DE PARCELAS]]=1,"À vista","À Prazo")</f>
        <v>À Prazo</v>
      </c>
      <c r="P1575" s="33">
        <v>43990</v>
      </c>
      <c r="Q1575" s="3" t="s">
        <v>7831</v>
      </c>
    </row>
    <row r="1576" spans="1:17" ht="15" customHeight="1" x14ac:dyDescent="0.25">
      <c r="A1576" s="8" t="s">
        <v>687</v>
      </c>
      <c r="B1576" s="3" t="s">
        <v>299</v>
      </c>
      <c r="C1576" s="3" t="s">
        <v>4389</v>
      </c>
      <c r="D1576" s="3" t="str">
        <f t="shared" si="48"/>
        <v>Analu Policarpo McCracken</v>
      </c>
      <c r="E1576" s="3">
        <f t="shared" ca="1" si="49"/>
        <v>0.46371781628700393</v>
      </c>
      <c r="F1576" s="31" t="s">
        <v>7775</v>
      </c>
      <c r="G1576" s="3" t="str">
        <f>Dados[[#This Row],[NOME]]&amp;Dados[[#This Row],[PROVEDOR]]</f>
        <v>Analu@gmail.com</v>
      </c>
      <c r="H1576" s="14">
        <v>69</v>
      </c>
      <c r="I1576" s="3" t="str">
        <f>VLOOKUP(Dados[[#This Row],[PREFIXO]],DDD!A:C,2,0)</f>
        <v>Rondônia</v>
      </c>
      <c r="J1576" s="3" t="str">
        <f>VLOOKUP(Dados[[#This Row],[PREFIXO]],DDD!A:C,3,0)</f>
        <v>Norte</v>
      </c>
      <c r="K1576" s="3" t="str">
        <f>IF(Dados[[#This Row],[PREÇO ]]=2000,"Produto A",IF(Dados[[#This Row],[PREÇO ]]=1800,"Produto B","Produto C"))</f>
        <v>Produto A</v>
      </c>
      <c r="L1576" s="3" t="str">
        <f>IF(Dados[[#This Row],[Nº DE PARCELAS]]=1,"Boleto","Cartão de crédito")</f>
        <v>Boleto</v>
      </c>
      <c r="M1576" s="28">
        <v>2000</v>
      </c>
      <c r="N1576" s="5">
        <v>1</v>
      </c>
      <c r="O1576" s="3" t="str">
        <f>IF(Dados[[#This Row],[Nº DE PARCELAS]]=1,"À vista","À Prazo")</f>
        <v>À vista</v>
      </c>
      <c r="P1576" s="33">
        <v>43990</v>
      </c>
      <c r="Q1576" s="3" t="s">
        <v>7833</v>
      </c>
    </row>
    <row r="1577" spans="1:17" ht="15" customHeight="1" x14ac:dyDescent="0.25">
      <c r="A1577" s="8" t="s">
        <v>1754</v>
      </c>
      <c r="B1577" s="3" t="s">
        <v>212</v>
      </c>
      <c r="C1577" s="3" t="s">
        <v>4369</v>
      </c>
      <c r="D1577" s="3" t="str">
        <f t="shared" si="48"/>
        <v>Grabriela Malafaia Ballard</v>
      </c>
      <c r="E1577" s="3">
        <f t="shared" ca="1" si="49"/>
        <v>0.34347214205238796</v>
      </c>
      <c r="F1577" s="31" t="s">
        <v>7776</v>
      </c>
      <c r="G1577" s="3" t="str">
        <f>Dados[[#This Row],[NOME]]&amp;Dados[[#This Row],[PROVEDOR]]</f>
        <v>Grabriela@yahoo.com</v>
      </c>
      <c r="H1577" s="14">
        <v>88</v>
      </c>
      <c r="I1577" s="3" t="str">
        <f>VLOOKUP(Dados[[#This Row],[PREFIXO]],DDD!A:C,2,0)</f>
        <v>Ceará</v>
      </c>
      <c r="J1577" s="3" t="str">
        <f>VLOOKUP(Dados[[#This Row],[PREFIXO]],DDD!A:C,3,0)</f>
        <v>Nordeste</v>
      </c>
      <c r="K1577" s="3" t="str">
        <f>IF(Dados[[#This Row],[PREÇO ]]=2000,"Produto A",IF(Dados[[#This Row],[PREÇO ]]=1800,"Produto B","Produto C"))</f>
        <v>Produto A</v>
      </c>
      <c r="L1577" s="3" t="str">
        <f>IF(Dados[[#This Row],[Nº DE PARCELAS]]=1,"Boleto","Cartão de crédito")</f>
        <v>Boleto</v>
      </c>
      <c r="M1577" s="28">
        <v>2000</v>
      </c>
      <c r="N1577" s="5">
        <v>1</v>
      </c>
      <c r="O1577" s="3" t="str">
        <f>IF(Dados[[#This Row],[Nº DE PARCELAS]]=1,"À vista","À Prazo")</f>
        <v>À vista</v>
      </c>
      <c r="P1577" s="33">
        <v>43991</v>
      </c>
      <c r="Q1577" s="3" t="s">
        <v>7834</v>
      </c>
    </row>
    <row r="1578" spans="1:17" ht="15" customHeight="1" x14ac:dyDescent="0.25">
      <c r="A1578" s="8" t="s">
        <v>1803</v>
      </c>
      <c r="B1578" s="3" t="s">
        <v>261</v>
      </c>
      <c r="C1578" s="3" t="s">
        <v>4379</v>
      </c>
      <c r="D1578" s="3" t="str">
        <f t="shared" si="48"/>
        <v>Haniya Oliveira Duncan</v>
      </c>
      <c r="E1578" s="3">
        <f t="shared" ca="1" si="49"/>
        <v>0.28305257676723194</v>
      </c>
      <c r="F1578" s="31" t="s">
        <v>7775</v>
      </c>
      <c r="G1578" s="3" t="str">
        <f>Dados[[#This Row],[NOME]]&amp;Dados[[#This Row],[PROVEDOR]]</f>
        <v>Haniya@gmail.com</v>
      </c>
      <c r="H1578" s="14">
        <v>71</v>
      </c>
      <c r="I1578" s="3" t="str">
        <f>VLOOKUP(Dados[[#This Row],[PREFIXO]],DDD!A:C,2,0)</f>
        <v>Bahia</v>
      </c>
      <c r="J1578" s="3" t="str">
        <f>VLOOKUP(Dados[[#This Row],[PREFIXO]],DDD!A:C,3,0)</f>
        <v>Nordeste</v>
      </c>
      <c r="K1578" s="3" t="str">
        <f>IF(Dados[[#This Row],[PREÇO ]]=2000,"Produto A",IF(Dados[[#This Row],[PREÇO ]]=1800,"Produto B","Produto C"))</f>
        <v>Produto B</v>
      </c>
      <c r="L1578" s="3" t="str">
        <f>IF(Dados[[#This Row],[Nº DE PARCELAS]]=1,"Boleto","Cartão de crédito")</f>
        <v>Cartão de crédito</v>
      </c>
      <c r="M1578" s="28">
        <v>1800</v>
      </c>
      <c r="N1578" s="5">
        <v>6</v>
      </c>
      <c r="O1578" s="3" t="str">
        <f>IF(Dados[[#This Row],[Nº DE PARCELAS]]=1,"À vista","À Prazo")</f>
        <v>À Prazo</v>
      </c>
      <c r="P1578" s="33">
        <v>43991</v>
      </c>
      <c r="Q1578" s="3" t="s">
        <v>7831</v>
      </c>
    </row>
    <row r="1579" spans="1:17" ht="15" customHeight="1" x14ac:dyDescent="0.25">
      <c r="A1579" s="8" t="s">
        <v>534</v>
      </c>
      <c r="B1579" s="3" t="s">
        <v>146</v>
      </c>
      <c r="C1579" s="3" t="s">
        <v>4392</v>
      </c>
      <c r="D1579" s="3" t="str">
        <f t="shared" si="48"/>
        <v>Aldaísa França McLaughlin</v>
      </c>
      <c r="E1579" s="3">
        <f t="shared" ca="1" si="49"/>
        <v>0.42689655574439656</v>
      </c>
      <c r="F1579" s="31" t="s">
        <v>7775</v>
      </c>
      <c r="G1579" s="3" t="str">
        <f>Dados[[#This Row],[NOME]]&amp;Dados[[#This Row],[PROVEDOR]]</f>
        <v>Aldaísa@gmail.com</v>
      </c>
      <c r="H1579" s="14">
        <v>51</v>
      </c>
      <c r="I1579" s="3" t="str">
        <f>VLOOKUP(Dados[[#This Row],[PREFIXO]],DDD!A:C,2,0)</f>
        <v>Rio Grande do Sul</v>
      </c>
      <c r="J1579" s="3" t="str">
        <f>VLOOKUP(Dados[[#This Row],[PREFIXO]],DDD!A:C,3,0)</f>
        <v>Sul</v>
      </c>
      <c r="K1579" s="3" t="str">
        <f>IF(Dados[[#This Row],[PREÇO ]]=2000,"Produto A",IF(Dados[[#This Row],[PREÇO ]]=1800,"Produto B","Produto C"))</f>
        <v>Produto C</v>
      </c>
      <c r="L1579" s="3" t="str">
        <f>IF(Dados[[#This Row],[Nº DE PARCELAS]]=1,"Boleto","Cartão de crédito")</f>
        <v>Cartão de crédito</v>
      </c>
      <c r="M1579" s="28">
        <v>1500</v>
      </c>
      <c r="N1579" s="5">
        <v>9</v>
      </c>
      <c r="O1579" s="3" t="str">
        <f>IF(Dados[[#This Row],[Nº DE PARCELAS]]=1,"À vista","À Prazo")</f>
        <v>À Prazo</v>
      </c>
      <c r="P1579" s="33">
        <v>43991</v>
      </c>
      <c r="Q1579" s="3" t="s">
        <v>7831</v>
      </c>
    </row>
    <row r="1580" spans="1:17" ht="15" customHeight="1" x14ac:dyDescent="0.25">
      <c r="A1580" s="8" t="s">
        <v>1894</v>
      </c>
      <c r="B1580" s="3" t="s">
        <v>352</v>
      </c>
      <c r="C1580" s="3" t="s">
        <v>4391</v>
      </c>
      <c r="D1580" s="3" t="str">
        <f t="shared" si="48"/>
        <v>Hoorain Spiassi Montgomery</v>
      </c>
      <c r="E1580" s="3">
        <f t="shared" ca="1" si="49"/>
        <v>8.5127672351416717E-2</v>
      </c>
      <c r="F1580" s="31" t="s">
        <v>7776</v>
      </c>
      <c r="G1580" s="3" t="str">
        <f>Dados[[#This Row],[NOME]]&amp;Dados[[#This Row],[PROVEDOR]]</f>
        <v>Hoorain@yahoo.com</v>
      </c>
      <c r="H1580" s="14">
        <v>73</v>
      </c>
      <c r="I1580" s="3" t="str">
        <f>VLOOKUP(Dados[[#This Row],[PREFIXO]],DDD!A:C,2,0)</f>
        <v>Bahia</v>
      </c>
      <c r="J1580" s="3" t="str">
        <f>VLOOKUP(Dados[[#This Row],[PREFIXO]],DDD!A:C,3,0)</f>
        <v>Nordeste</v>
      </c>
      <c r="K1580" s="3" t="str">
        <f>IF(Dados[[#This Row],[PREÇO ]]=2000,"Produto A",IF(Dados[[#This Row],[PREÇO ]]=1800,"Produto B","Produto C"))</f>
        <v>Produto B</v>
      </c>
      <c r="L1580" s="3" t="str">
        <f>IF(Dados[[#This Row],[Nº DE PARCELAS]]=1,"Boleto","Cartão de crédito")</f>
        <v>Cartão de crédito</v>
      </c>
      <c r="M1580" s="28">
        <v>1800</v>
      </c>
      <c r="N1580" s="5">
        <v>6</v>
      </c>
      <c r="O1580" s="3" t="str">
        <f>IF(Dados[[#This Row],[Nº DE PARCELAS]]=1,"À vista","À Prazo")</f>
        <v>À Prazo</v>
      </c>
      <c r="P1580" s="33">
        <v>43992</v>
      </c>
      <c r="Q1580" s="3" t="s">
        <v>7834</v>
      </c>
    </row>
    <row r="1581" spans="1:17" ht="15" customHeight="1" x14ac:dyDescent="0.25">
      <c r="A1581" s="8" t="s">
        <v>1997</v>
      </c>
      <c r="B1581" s="3" t="s">
        <v>69</v>
      </c>
      <c r="C1581" s="3" t="s">
        <v>4378</v>
      </c>
      <c r="D1581" s="3" t="str">
        <f t="shared" si="48"/>
        <v>Isabella Brasil Dempsey</v>
      </c>
      <c r="E1581" s="3">
        <f t="shared" ca="1" si="49"/>
        <v>0.28676234986914639</v>
      </c>
      <c r="F1581" s="13" t="s">
        <v>7774</v>
      </c>
      <c r="G1581" s="3" t="str">
        <f>Dados[[#This Row],[NOME]]&amp;Dados[[#This Row],[PROVEDOR]]</f>
        <v>Isabella@hotmail.com</v>
      </c>
      <c r="H1581" s="14">
        <v>53</v>
      </c>
      <c r="I1581" s="3" t="str">
        <f>VLOOKUP(Dados[[#This Row],[PREFIXO]],DDD!A:C,2,0)</f>
        <v>Rio Grande do Sul</v>
      </c>
      <c r="J1581" s="3" t="str">
        <f>VLOOKUP(Dados[[#This Row],[PREFIXO]],DDD!A:C,3,0)</f>
        <v>Sul</v>
      </c>
      <c r="K1581" s="3" t="str">
        <f>IF(Dados[[#This Row],[PREÇO ]]=2000,"Produto A",IF(Dados[[#This Row],[PREÇO ]]=1800,"Produto B","Produto C"))</f>
        <v>Produto B</v>
      </c>
      <c r="L1581" s="3" t="str">
        <f>IF(Dados[[#This Row],[Nº DE PARCELAS]]=1,"Boleto","Cartão de crédito")</f>
        <v>Cartão de crédito</v>
      </c>
      <c r="M1581" s="28">
        <v>1800</v>
      </c>
      <c r="N1581" s="5">
        <v>4</v>
      </c>
      <c r="O1581" s="3" t="str">
        <f>IF(Dados[[#This Row],[Nº DE PARCELAS]]=1,"À vista","À Prazo")</f>
        <v>À Prazo</v>
      </c>
      <c r="P1581" s="33">
        <v>43992</v>
      </c>
      <c r="Q1581" s="3" t="s">
        <v>7831</v>
      </c>
    </row>
    <row r="1582" spans="1:17" ht="15" customHeight="1" x14ac:dyDescent="0.25">
      <c r="A1582" s="8" t="s">
        <v>4000</v>
      </c>
      <c r="B1582" s="3" t="s">
        <v>146</v>
      </c>
      <c r="C1582" s="3" t="s">
        <v>4395</v>
      </c>
      <c r="D1582" s="3" t="str">
        <f t="shared" si="48"/>
        <v>Tesla França Stack</v>
      </c>
      <c r="E1582" s="3">
        <f t="shared" ca="1" si="49"/>
        <v>0.22808632039284771</v>
      </c>
      <c r="F1582" s="31" t="s">
        <v>7775</v>
      </c>
      <c r="G1582" s="3" t="str">
        <f>Dados[[#This Row],[NOME]]&amp;Dados[[#This Row],[PROVEDOR]]</f>
        <v>Tesla@gmail.com</v>
      </c>
      <c r="H1582" s="14">
        <v>89</v>
      </c>
      <c r="I1582" s="3" t="str">
        <f>VLOOKUP(Dados[[#This Row],[PREFIXO]],DDD!A:C,2,0)</f>
        <v>Piauí</v>
      </c>
      <c r="J1582" s="3" t="str">
        <f>VLOOKUP(Dados[[#This Row],[PREFIXO]],DDD!A:C,3,0)</f>
        <v>Nordeste</v>
      </c>
      <c r="K1582" s="3" t="str">
        <f>IF(Dados[[#This Row],[PREÇO ]]=2000,"Produto A",IF(Dados[[#This Row],[PREÇO ]]=1800,"Produto B","Produto C"))</f>
        <v>Produto A</v>
      </c>
      <c r="L1582" s="3" t="str">
        <f>IF(Dados[[#This Row],[Nº DE PARCELAS]]=1,"Boleto","Cartão de crédito")</f>
        <v>Boleto</v>
      </c>
      <c r="M1582" s="28">
        <v>2000</v>
      </c>
      <c r="N1582" s="5">
        <v>1</v>
      </c>
      <c r="O1582" s="3" t="str">
        <f>IF(Dados[[#This Row],[Nº DE PARCELAS]]=1,"À vista","À Prazo")</f>
        <v>À vista</v>
      </c>
      <c r="P1582" s="33">
        <v>43992</v>
      </c>
      <c r="Q1582" s="3" t="s">
        <v>7834</v>
      </c>
    </row>
    <row r="1583" spans="1:17" ht="15" customHeight="1" x14ac:dyDescent="0.25">
      <c r="A1583" s="8" t="s">
        <v>3206</v>
      </c>
      <c r="B1583" s="3" t="s">
        <v>124</v>
      </c>
      <c r="C1583" s="3" t="s">
        <v>4382</v>
      </c>
      <c r="D1583" s="3" t="str">
        <f t="shared" si="48"/>
        <v>Neide Exaltação Frazier</v>
      </c>
      <c r="E1583" s="3">
        <f t="shared" ca="1" si="49"/>
        <v>0.87908889445999161</v>
      </c>
      <c r="F1583" s="31" t="s">
        <v>7775</v>
      </c>
      <c r="G1583" s="3" t="str">
        <f>Dados[[#This Row],[NOME]]&amp;Dados[[#This Row],[PROVEDOR]]</f>
        <v>Neide@gmail.com</v>
      </c>
      <c r="H1583" s="14">
        <v>74</v>
      </c>
      <c r="I1583" s="3" t="str">
        <f>VLOOKUP(Dados[[#This Row],[PREFIXO]],DDD!A:C,2,0)</f>
        <v>Bahia</v>
      </c>
      <c r="J1583" s="3" t="str">
        <f>VLOOKUP(Dados[[#This Row],[PREFIXO]],DDD!A:C,3,0)</f>
        <v>Nordeste</v>
      </c>
      <c r="K1583" s="3" t="str">
        <f>IF(Dados[[#This Row],[PREÇO ]]=2000,"Produto A",IF(Dados[[#This Row],[PREÇO ]]=1800,"Produto B","Produto C"))</f>
        <v>Produto A</v>
      </c>
      <c r="L1583" s="3" t="str">
        <f>IF(Dados[[#This Row],[Nº DE PARCELAS]]=1,"Boleto","Cartão de crédito")</f>
        <v>Boleto</v>
      </c>
      <c r="M1583" s="28">
        <v>2000</v>
      </c>
      <c r="N1583" s="5">
        <v>1</v>
      </c>
      <c r="O1583" s="3" t="str">
        <f>IF(Dados[[#This Row],[Nº DE PARCELAS]]=1,"À vista","À Prazo")</f>
        <v>À vista</v>
      </c>
      <c r="P1583" s="33">
        <v>43993</v>
      </c>
      <c r="Q1583" s="3" t="s">
        <v>7834</v>
      </c>
    </row>
    <row r="1584" spans="1:17" ht="15" customHeight="1" x14ac:dyDescent="0.25">
      <c r="A1584" s="8" t="s">
        <v>453</v>
      </c>
      <c r="B1584" s="3" t="s">
        <v>65</v>
      </c>
      <c r="C1584" s="3" t="s">
        <v>4389</v>
      </c>
      <c r="D1584" s="3" t="str">
        <f t="shared" si="48"/>
        <v>Adriele Braga McCracken</v>
      </c>
      <c r="E1584" s="3">
        <f t="shared" ca="1" si="49"/>
        <v>0.54065110842010533</v>
      </c>
      <c r="F1584" s="31" t="s">
        <v>7776</v>
      </c>
      <c r="G1584" s="3" t="str">
        <f>Dados[[#This Row],[NOME]]&amp;Dados[[#This Row],[PROVEDOR]]</f>
        <v>Adriele@yahoo.com</v>
      </c>
      <c r="H1584" s="14">
        <v>91</v>
      </c>
      <c r="I1584" s="3" t="str">
        <f>VLOOKUP(Dados[[#This Row],[PREFIXO]],DDD!A:C,2,0)</f>
        <v>Pará</v>
      </c>
      <c r="J1584" s="3" t="str">
        <f>VLOOKUP(Dados[[#This Row],[PREFIXO]],DDD!A:C,3,0)</f>
        <v>Norte</v>
      </c>
      <c r="K1584" s="3" t="str">
        <f>IF(Dados[[#This Row],[PREÇO ]]=2000,"Produto A",IF(Dados[[#This Row],[PREÇO ]]=1800,"Produto B","Produto C"))</f>
        <v>Produto B</v>
      </c>
      <c r="L1584" s="3" t="str">
        <f>IF(Dados[[#This Row],[Nº DE PARCELAS]]=1,"Boleto","Cartão de crédito")</f>
        <v>Cartão de crédito</v>
      </c>
      <c r="M1584" s="28">
        <v>1800</v>
      </c>
      <c r="N1584" s="5">
        <v>5</v>
      </c>
      <c r="O1584" s="3" t="str">
        <f>IF(Dados[[#This Row],[Nº DE PARCELAS]]=1,"À vista","À Prazo")</f>
        <v>À Prazo</v>
      </c>
      <c r="P1584" s="33">
        <v>43993</v>
      </c>
      <c r="Q1584" s="3" t="s">
        <v>7833</v>
      </c>
    </row>
    <row r="1585" spans="1:17" ht="15" customHeight="1" x14ac:dyDescent="0.25">
      <c r="A1585" s="8" t="s">
        <v>1202</v>
      </c>
      <c r="B1585" s="3" t="s">
        <v>45</v>
      </c>
      <c r="C1585" s="3" t="s">
        <v>4400</v>
      </c>
      <c r="D1585" s="3" t="str">
        <f t="shared" si="48"/>
        <v>Dafeny Bandeira Saunders</v>
      </c>
      <c r="E1585" s="3">
        <f t="shared" ca="1" si="49"/>
        <v>0.62562866384650784</v>
      </c>
      <c r="F1585" s="31" t="s">
        <v>7775</v>
      </c>
      <c r="G1585" s="3" t="str">
        <f>Dados[[#This Row],[NOME]]&amp;Dados[[#This Row],[PROVEDOR]]</f>
        <v>Dafeny@gmail.com</v>
      </c>
      <c r="H1585" s="14">
        <v>54</v>
      </c>
      <c r="I1585" s="3" t="str">
        <f>VLOOKUP(Dados[[#This Row],[PREFIXO]],DDD!A:C,2,0)</f>
        <v>Rio Grande do Sul</v>
      </c>
      <c r="J1585" s="3" t="str">
        <f>VLOOKUP(Dados[[#This Row],[PREFIXO]],DDD!A:C,3,0)</f>
        <v>Sul</v>
      </c>
      <c r="K1585" s="3" t="str">
        <f>IF(Dados[[#This Row],[PREÇO ]]=2000,"Produto A",IF(Dados[[#This Row],[PREÇO ]]=1800,"Produto B","Produto C"))</f>
        <v>Produto A</v>
      </c>
      <c r="L1585" s="3" t="str">
        <f>IF(Dados[[#This Row],[Nº DE PARCELAS]]=1,"Boleto","Cartão de crédito")</f>
        <v>Boleto</v>
      </c>
      <c r="M1585" s="28">
        <v>2000</v>
      </c>
      <c r="N1585" s="5">
        <v>1</v>
      </c>
      <c r="O1585" s="3" t="str">
        <f>IF(Dados[[#This Row],[Nº DE PARCELAS]]=1,"À vista","À Prazo")</f>
        <v>À vista</v>
      </c>
      <c r="P1585" s="33">
        <v>43993</v>
      </c>
      <c r="Q1585" s="3" t="s">
        <v>7833</v>
      </c>
    </row>
    <row r="1586" spans="1:17" ht="15" customHeight="1" x14ac:dyDescent="0.25">
      <c r="A1586" s="8" t="s">
        <v>2418</v>
      </c>
      <c r="B1586" s="3" t="s">
        <v>104</v>
      </c>
      <c r="C1586" s="3" t="s">
        <v>4370</v>
      </c>
      <c r="D1586" s="3" t="str">
        <f t="shared" si="48"/>
        <v>Kiamy Coutinho Barker</v>
      </c>
      <c r="E1586" s="3">
        <f t="shared" ca="1" si="49"/>
        <v>0.77020796924186619</v>
      </c>
      <c r="F1586" s="31" t="s">
        <v>7777</v>
      </c>
      <c r="G1586" s="3" t="str">
        <f>Dados[[#This Row],[NOME]]&amp;Dados[[#This Row],[PROVEDOR]]</f>
        <v>Kiamy@ig.com</v>
      </c>
      <c r="H1586" s="14">
        <v>92</v>
      </c>
      <c r="I1586" s="3" t="str">
        <f>VLOOKUP(Dados[[#This Row],[PREFIXO]],DDD!A:C,2,0)</f>
        <v>Amazonas</v>
      </c>
      <c r="J1586" s="3" t="str">
        <f>VLOOKUP(Dados[[#This Row],[PREFIXO]],DDD!A:C,3,0)</f>
        <v>Norte</v>
      </c>
      <c r="K1586" s="3" t="str">
        <f>IF(Dados[[#This Row],[PREÇO ]]=2000,"Produto A",IF(Dados[[#This Row],[PREÇO ]]=1800,"Produto B","Produto C"))</f>
        <v>Produto B</v>
      </c>
      <c r="L1586" s="3" t="str">
        <f>IF(Dados[[#This Row],[Nº DE PARCELAS]]=1,"Boleto","Cartão de crédito")</f>
        <v>Cartão de crédito</v>
      </c>
      <c r="M1586" s="28">
        <v>1800</v>
      </c>
      <c r="N1586" s="5">
        <v>3</v>
      </c>
      <c r="O1586" s="3" t="str">
        <f>IF(Dados[[#This Row],[Nº DE PARCELAS]]=1,"À vista","À Prazo")</f>
        <v>À Prazo</v>
      </c>
      <c r="P1586" s="33">
        <v>43994</v>
      </c>
      <c r="Q1586" s="3" t="s">
        <v>7834</v>
      </c>
    </row>
    <row r="1587" spans="1:17" ht="15" customHeight="1" x14ac:dyDescent="0.25">
      <c r="A1587" s="8" t="s">
        <v>1013</v>
      </c>
      <c r="B1587" s="3" t="s">
        <v>240</v>
      </c>
      <c r="C1587" s="3" t="s">
        <v>4403</v>
      </c>
      <c r="D1587" s="3" t="str">
        <f t="shared" si="48"/>
        <v>Caoilinn Moreira Walsh</v>
      </c>
      <c r="E1587" s="3">
        <f t="shared" ca="1" si="49"/>
        <v>0.42968882675966036</v>
      </c>
      <c r="F1587" s="31" t="s">
        <v>7776</v>
      </c>
      <c r="G1587" s="3" t="str">
        <f>Dados[[#This Row],[NOME]]&amp;Dados[[#This Row],[PROVEDOR]]</f>
        <v>Caoilinn@yahoo.com</v>
      </c>
      <c r="H1587" s="14">
        <v>55</v>
      </c>
      <c r="I1587" s="3" t="str">
        <f>VLOOKUP(Dados[[#This Row],[PREFIXO]],DDD!A:C,2,0)</f>
        <v>Rio Grande do Sul</v>
      </c>
      <c r="J1587" s="3" t="str">
        <f>VLOOKUP(Dados[[#This Row],[PREFIXO]],DDD!A:C,3,0)</f>
        <v>Sul</v>
      </c>
      <c r="K1587" s="3" t="str">
        <f>IF(Dados[[#This Row],[PREÇO ]]=2000,"Produto A",IF(Dados[[#This Row],[PREÇO ]]=1800,"Produto B","Produto C"))</f>
        <v>Produto A</v>
      </c>
      <c r="L1587" s="3" t="str">
        <f>IF(Dados[[#This Row],[Nº DE PARCELAS]]=1,"Boleto","Cartão de crédito")</f>
        <v>Boleto</v>
      </c>
      <c r="M1587" s="28">
        <v>2000</v>
      </c>
      <c r="N1587" s="5">
        <v>1</v>
      </c>
      <c r="O1587" s="3" t="str">
        <f>IF(Dados[[#This Row],[Nº DE PARCELAS]]=1,"À vista","À Prazo")</f>
        <v>À vista</v>
      </c>
      <c r="P1587" s="33">
        <v>43994</v>
      </c>
      <c r="Q1587" s="3" t="s">
        <v>7834</v>
      </c>
    </row>
    <row r="1588" spans="1:17" ht="15" customHeight="1" x14ac:dyDescent="0.25">
      <c r="A1588" s="8" t="s">
        <v>854</v>
      </c>
      <c r="B1588" s="3" t="s">
        <v>81</v>
      </c>
      <c r="C1588" s="3" t="s">
        <v>4401</v>
      </c>
      <c r="D1588" s="3" t="str">
        <f t="shared" si="48"/>
        <v>Atena Camões Salisbury</v>
      </c>
      <c r="E1588" s="3">
        <f t="shared" ca="1" si="49"/>
        <v>0.50081152822008412</v>
      </c>
      <c r="F1588" s="31" t="s">
        <v>7777</v>
      </c>
      <c r="G1588" s="3" t="str">
        <f>Dados[[#This Row],[NOME]]&amp;Dados[[#This Row],[PROVEDOR]]</f>
        <v>Atena@ig.com</v>
      </c>
      <c r="H1588" s="14">
        <v>75</v>
      </c>
      <c r="I1588" s="3" t="str">
        <f>VLOOKUP(Dados[[#This Row],[PREFIXO]],DDD!A:C,2,0)</f>
        <v>Bahia</v>
      </c>
      <c r="J1588" s="3" t="str">
        <f>VLOOKUP(Dados[[#This Row],[PREFIXO]],DDD!A:C,3,0)</f>
        <v>Nordeste</v>
      </c>
      <c r="K1588" s="3" t="str">
        <f>IF(Dados[[#This Row],[PREÇO ]]=2000,"Produto A",IF(Dados[[#This Row],[PREÇO ]]=1800,"Produto B","Produto C"))</f>
        <v>Produto B</v>
      </c>
      <c r="L1588" s="3" t="str">
        <f>IF(Dados[[#This Row],[Nº DE PARCELAS]]=1,"Boleto","Cartão de crédito")</f>
        <v>Cartão de crédito</v>
      </c>
      <c r="M1588" s="28">
        <v>1800</v>
      </c>
      <c r="N1588" s="5">
        <v>3</v>
      </c>
      <c r="O1588" s="3" t="str">
        <f>IF(Dados[[#This Row],[Nº DE PARCELAS]]=1,"À vista","À Prazo")</f>
        <v>À Prazo</v>
      </c>
      <c r="P1588" s="33">
        <v>43994</v>
      </c>
      <c r="Q1588" s="3" t="s">
        <v>7832</v>
      </c>
    </row>
    <row r="1589" spans="1:17" ht="15" customHeight="1" x14ac:dyDescent="0.25">
      <c r="A1589" s="8" t="s">
        <v>660</v>
      </c>
      <c r="B1589" s="3" t="s">
        <v>272</v>
      </c>
      <c r="C1589" s="3" t="s">
        <v>4401</v>
      </c>
      <c r="D1589" s="3" t="str">
        <f t="shared" si="48"/>
        <v>Amritveer Parreira Salisbury</v>
      </c>
      <c r="E1589" s="3">
        <f t="shared" ca="1" si="49"/>
        <v>0.44123757914878181</v>
      </c>
      <c r="F1589" s="31" t="s">
        <v>7775</v>
      </c>
      <c r="G1589" s="3" t="str">
        <f>Dados[[#This Row],[NOME]]&amp;Dados[[#This Row],[PROVEDOR]]</f>
        <v>Amritveer@gmail.com</v>
      </c>
      <c r="H1589" s="14">
        <v>93</v>
      </c>
      <c r="I1589" s="3" t="str">
        <f>VLOOKUP(Dados[[#This Row],[PREFIXO]],DDD!A:C,2,0)</f>
        <v>Pará</v>
      </c>
      <c r="J1589" s="3" t="str">
        <f>VLOOKUP(Dados[[#This Row],[PREFIXO]],DDD!A:C,3,0)</f>
        <v>Norte</v>
      </c>
      <c r="K1589" s="3" t="str">
        <f>IF(Dados[[#This Row],[PREÇO ]]=2000,"Produto A",IF(Dados[[#This Row],[PREÇO ]]=1800,"Produto B","Produto C"))</f>
        <v>Produto C</v>
      </c>
      <c r="L1589" s="3" t="str">
        <f>IF(Dados[[#This Row],[Nº DE PARCELAS]]=1,"Boleto","Cartão de crédito")</f>
        <v>Cartão de crédito</v>
      </c>
      <c r="M1589" s="28">
        <v>1500</v>
      </c>
      <c r="N1589" s="5">
        <v>9</v>
      </c>
      <c r="O1589" s="3" t="str">
        <f>IF(Dados[[#This Row],[Nº DE PARCELAS]]=1,"À vista","À Prazo")</f>
        <v>À Prazo</v>
      </c>
      <c r="P1589" s="33">
        <v>43995</v>
      </c>
      <c r="Q1589" s="3" t="s">
        <v>7834</v>
      </c>
    </row>
    <row r="1590" spans="1:17" ht="15" customHeight="1" x14ac:dyDescent="0.25">
      <c r="A1590" s="8" t="s">
        <v>3004</v>
      </c>
      <c r="B1590" s="3" t="s">
        <v>307</v>
      </c>
      <c r="C1590" s="3" t="s">
        <v>4374</v>
      </c>
      <c r="D1590" s="3" t="str">
        <f t="shared" si="48"/>
        <v>Melany Queirós Calhoun</v>
      </c>
      <c r="E1590" s="3">
        <f t="shared" ca="1" si="49"/>
        <v>0.63429524865117193</v>
      </c>
      <c r="F1590" s="13" t="s">
        <v>7774</v>
      </c>
      <c r="G1590" s="3" t="str">
        <f>Dados[[#This Row],[NOME]]&amp;Dados[[#This Row],[PROVEDOR]]</f>
        <v>Melany@hotmail.com</v>
      </c>
      <c r="H1590" s="14">
        <v>61</v>
      </c>
      <c r="I1590" s="3" t="str">
        <f>VLOOKUP(Dados[[#This Row],[PREFIXO]],DDD!A:C,2,0)</f>
        <v>Distrito Federal</v>
      </c>
      <c r="J1590" s="3" t="str">
        <f>VLOOKUP(Dados[[#This Row],[PREFIXO]],DDD!A:C,3,0)</f>
        <v>Centro-Oeste</v>
      </c>
      <c r="K1590" s="3" t="str">
        <f>IF(Dados[[#This Row],[PREÇO ]]=2000,"Produto A",IF(Dados[[#This Row],[PREÇO ]]=1800,"Produto B","Produto C"))</f>
        <v>Produto A</v>
      </c>
      <c r="L1590" s="3" t="str">
        <f>IF(Dados[[#This Row],[Nº DE PARCELAS]]=1,"Boleto","Cartão de crédito")</f>
        <v>Boleto</v>
      </c>
      <c r="M1590" s="28">
        <v>2000</v>
      </c>
      <c r="N1590" s="5">
        <v>1</v>
      </c>
      <c r="O1590" s="3" t="str">
        <f>IF(Dados[[#This Row],[Nº DE PARCELAS]]=1,"À vista","À Prazo")</f>
        <v>À vista</v>
      </c>
      <c r="P1590" s="33">
        <v>43995</v>
      </c>
      <c r="Q1590" s="3" t="s">
        <v>7834</v>
      </c>
    </row>
    <row r="1591" spans="1:17" ht="15" customHeight="1" x14ac:dyDescent="0.25">
      <c r="A1591" s="8" t="s">
        <v>1170</v>
      </c>
      <c r="B1591" s="3" t="s">
        <v>13</v>
      </c>
      <c r="C1591" s="3" t="s">
        <v>4369</v>
      </c>
      <c r="D1591" s="3" t="str">
        <f t="shared" si="48"/>
        <v>Constantina Altamirano Ballard</v>
      </c>
      <c r="E1591" s="3">
        <f t="shared" ca="1" si="49"/>
        <v>5.437185072062356E-2</v>
      </c>
      <c r="F1591" s="31" t="s">
        <v>7776</v>
      </c>
      <c r="G1591" s="3" t="str">
        <f>Dados[[#This Row],[NOME]]&amp;Dados[[#This Row],[PROVEDOR]]</f>
        <v>Constantina@yahoo.com</v>
      </c>
      <c r="H1591" s="14">
        <v>77</v>
      </c>
      <c r="I1591" s="3" t="str">
        <f>VLOOKUP(Dados[[#This Row],[PREFIXO]],DDD!A:C,2,0)</f>
        <v>Bahia</v>
      </c>
      <c r="J1591" s="3" t="str">
        <f>VLOOKUP(Dados[[#This Row],[PREFIXO]],DDD!A:C,3,0)</f>
        <v>Nordeste</v>
      </c>
      <c r="K1591" s="3" t="str">
        <f>IF(Dados[[#This Row],[PREÇO ]]=2000,"Produto A",IF(Dados[[#This Row],[PREÇO ]]=1800,"Produto B","Produto C"))</f>
        <v>Produto A</v>
      </c>
      <c r="L1591" s="3" t="str">
        <f>IF(Dados[[#This Row],[Nº DE PARCELAS]]=1,"Boleto","Cartão de crédito")</f>
        <v>Boleto</v>
      </c>
      <c r="M1591" s="28">
        <v>2000</v>
      </c>
      <c r="N1591" s="5">
        <v>1</v>
      </c>
      <c r="O1591" s="3" t="str">
        <f>IF(Dados[[#This Row],[Nº DE PARCELAS]]=1,"À vista","À Prazo")</f>
        <v>À vista</v>
      </c>
      <c r="P1591" s="33">
        <v>43995</v>
      </c>
      <c r="Q1591" s="3" t="s">
        <v>7833</v>
      </c>
    </row>
    <row r="1592" spans="1:17" ht="15" customHeight="1" x14ac:dyDescent="0.25">
      <c r="A1592" s="8" t="s">
        <v>4232</v>
      </c>
      <c r="B1592" s="3" t="s">
        <v>378</v>
      </c>
      <c r="C1592" s="3" t="s">
        <v>4393</v>
      </c>
      <c r="D1592" s="3" t="str">
        <f t="shared" si="48"/>
        <v>Yanice Veloso O’Hara</v>
      </c>
      <c r="E1592" s="3">
        <f t="shared" ca="1" si="49"/>
        <v>1.5742603111478903E-2</v>
      </c>
      <c r="F1592" s="31" t="s">
        <v>7777</v>
      </c>
      <c r="G1592" s="3" t="str">
        <f>Dados[[#This Row],[NOME]]&amp;Dados[[#This Row],[PROVEDOR]]</f>
        <v>Yanice@ig.com</v>
      </c>
      <c r="H1592" s="14">
        <v>62</v>
      </c>
      <c r="I1592" s="3" t="str">
        <f>VLOOKUP(Dados[[#This Row],[PREFIXO]],DDD!A:C,2,0)</f>
        <v>Goiás</v>
      </c>
      <c r="J1592" s="3" t="str">
        <f>VLOOKUP(Dados[[#This Row],[PREFIXO]],DDD!A:C,3,0)</f>
        <v>Centro-Oeste</v>
      </c>
      <c r="K1592" s="3" t="str">
        <f>IF(Dados[[#This Row],[PREÇO ]]=2000,"Produto A",IF(Dados[[#This Row],[PREÇO ]]=1800,"Produto B","Produto C"))</f>
        <v>Produto B</v>
      </c>
      <c r="L1592" s="3" t="str">
        <f>IF(Dados[[#This Row],[Nº DE PARCELAS]]=1,"Boleto","Cartão de crédito")</f>
        <v>Cartão de crédito</v>
      </c>
      <c r="M1592" s="28">
        <v>1800</v>
      </c>
      <c r="N1592" s="5">
        <v>3</v>
      </c>
      <c r="O1592" s="3" t="str">
        <f>IF(Dados[[#This Row],[Nº DE PARCELAS]]=1,"À vista","À Prazo")</f>
        <v>À Prazo</v>
      </c>
      <c r="P1592" s="33">
        <v>43996</v>
      </c>
      <c r="Q1592" s="3" t="s">
        <v>7834</v>
      </c>
    </row>
    <row r="1593" spans="1:17" ht="15" customHeight="1" x14ac:dyDescent="0.25">
      <c r="A1593" s="8" t="s">
        <v>1115</v>
      </c>
      <c r="B1593" s="3" t="s">
        <v>343</v>
      </c>
      <c r="C1593" s="3" t="s">
        <v>4390</v>
      </c>
      <c r="D1593" s="3" t="str">
        <f t="shared" si="48"/>
        <v>Christina Seixas McBride</v>
      </c>
      <c r="E1593" s="3">
        <f t="shared" ca="1" si="49"/>
        <v>0.4382590510320028</v>
      </c>
      <c r="F1593" s="31" t="s">
        <v>7775</v>
      </c>
      <c r="G1593" s="3" t="str">
        <f>Dados[[#This Row],[NOME]]&amp;Dados[[#This Row],[PROVEDOR]]</f>
        <v>Christina@gmail.com</v>
      </c>
      <c r="H1593" s="14">
        <v>94</v>
      </c>
      <c r="I1593" s="3" t="str">
        <f>VLOOKUP(Dados[[#This Row],[PREFIXO]],DDD!A:C,2,0)</f>
        <v>Pará</v>
      </c>
      <c r="J1593" s="3" t="str">
        <f>VLOOKUP(Dados[[#This Row],[PREFIXO]],DDD!A:C,3,0)</f>
        <v>Norte</v>
      </c>
      <c r="K1593" s="3" t="str">
        <f>IF(Dados[[#This Row],[PREÇO ]]=2000,"Produto A",IF(Dados[[#This Row],[PREÇO ]]=1800,"Produto B","Produto C"))</f>
        <v>Produto A</v>
      </c>
      <c r="L1593" s="3" t="str">
        <f>IF(Dados[[#This Row],[Nº DE PARCELAS]]=1,"Boleto","Cartão de crédito")</f>
        <v>Boleto</v>
      </c>
      <c r="M1593" s="28">
        <v>2000</v>
      </c>
      <c r="N1593" s="5">
        <v>1</v>
      </c>
      <c r="O1593" s="3" t="str">
        <f>IF(Dados[[#This Row],[Nº DE PARCELAS]]=1,"À vista","À Prazo")</f>
        <v>À vista</v>
      </c>
      <c r="P1593" s="33">
        <v>43996</v>
      </c>
      <c r="Q1593" s="3" t="s">
        <v>7831</v>
      </c>
    </row>
    <row r="1594" spans="1:17" ht="15" customHeight="1" x14ac:dyDescent="0.25">
      <c r="A1594" s="8" t="s">
        <v>1443</v>
      </c>
      <c r="B1594" s="3" t="s">
        <v>286</v>
      </c>
      <c r="C1594" s="3" t="s">
        <v>4369</v>
      </c>
      <c r="D1594" s="3" t="str">
        <f t="shared" si="48"/>
        <v>Elianne Pereira Ballard</v>
      </c>
      <c r="E1594" s="3">
        <f t="shared" ca="1" si="49"/>
        <v>0.95907809506043773</v>
      </c>
      <c r="F1594" s="13" t="s">
        <v>7774</v>
      </c>
      <c r="G1594" s="3" t="str">
        <f>Dados[[#This Row],[NOME]]&amp;Dados[[#This Row],[PROVEDOR]]</f>
        <v>Elianne@hotmail.com</v>
      </c>
      <c r="H1594" s="14">
        <v>79</v>
      </c>
      <c r="I1594" s="3" t="str">
        <f>VLOOKUP(Dados[[#This Row],[PREFIXO]],DDD!A:C,2,0)</f>
        <v>Sergipe</v>
      </c>
      <c r="J1594" s="3" t="str">
        <f>VLOOKUP(Dados[[#This Row],[PREFIXO]],DDD!A:C,3,0)</f>
        <v>Nordeste</v>
      </c>
      <c r="K1594" s="3" t="str">
        <f>IF(Dados[[#This Row],[PREÇO ]]=2000,"Produto A",IF(Dados[[#This Row],[PREÇO ]]=1800,"Produto B","Produto C"))</f>
        <v>Produto A</v>
      </c>
      <c r="L1594" s="3" t="str">
        <f>IF(Dados[[#This Row],[Nº DE PARCELAS]]=1,"Boleto","Cartão de crédito")</f>
        <v>Boleto</v>
      </c>
      <c r="M1594" s="28">
        <v>2000</v>
      </c>
      <c r="N1594" s="5">
        <v>1</v>
      </c>
      <c r="O1594" s="3" t="str">
        <f>IF(Dados[[#This Row],[Nº DE PARCELAS]]=1,"À vista","À Prazo")</f>
        <v>À vista</v>
      </c>
      <c r="P1594" s="33">
        <v>43996</v>
      </c>
      <c r="Q1594" s="3" t="s">
        <v>7833</v>
      </c>
    </row>
    <row r="1595" spans="1:17" ht="15" customHeight="1" x14ac:dyDescent="0.25">
      <c r="A1595" s="8" t="s">
        <v>1252</v>
      </c>
      <c r="B1595" s="3" t="s">
        <v>95</v>
      </c>
      <c r="C1595" s="3" t="s">
        <v>4373</v>
      </c>
      <c r="D1595" s="3" t="str">
        <f t="shared" si="48"/>
        <v>Daviany Cidade Conway</v>
      </c>
      <c r="E1595" s="3">
        <f t="shared" ca="1" si="49"/>
        <v>4.5386555611486856E-2</v>
      </c>
      <c r="F1595" s="31" t="s">
        <v>7776</v>
      </c>
      <c r="G1595" s="3" t="str">
        <f>Dados[[#This Row],[NOME]]&amp;Dados[[#This Row],[PROVEDOR]]</f>
        <v>Daviany@yahoo.com</v>
      </c>
      <c r="H1595" s="14">
        <v>95</v>
      </c>
      <c r="I1595" s="3" t="str">
        <f>VLOOKUP(Dados[[#This Row],[PREFIXO]],DDD!A:C,2,0)</f>
        <v>Roraima</v>
      </c>
      <c r="J1595" s="3" t="str">
        <f>VLOOKUP(Dados[[#This Row],[PREFIXO]],DDD!A:C,3,0)</f>
        <v>Norte</v>
      </c>
      <c r="K1595" s="3" t="str">
        <f>IF(Dados[[#This Row],[PREÇO ]]=2000,"Produto A",IF(Dados[[#This Row],[PREÇO ]]=1800,"Produto B","Produto C"))</f>
        <v>Produto A</v>
      </c>
      <c r="L1595" s="3" t="str">
        <f>IF(Dados[[#This Row],[Nº DE PARCELAS]]=1,"Boleto","Cartão de crédito")</f>
        <v>Boleto</v>
      </c>
      <c r="M1595" s="28">
        <v>2000</v>
      </c>
      <c r="N1595" s="5">
        <v>1</v>
      </c>
      <c r="O1595" s="3" t="str">
        <f>IF(Dados[[#This Row],[Nº DE PARCELAS]]=1,"À vista","À Prazo")</f>
        <v>À vista</v>
      </c>
      <c r="P1595" s="33">
        <v>43997</v>
      </c>
      <c r="Q1595" s="3" t="s">
        <v>7833</v>
      </c>
    </row>
    <row r="1596" spans="1:17" ht="15" customHeight="1" x14ac:dyDescent="0.25">
      <c r="A1596" s="8" t="s">
        <v>2875</v>
      </c>
      <c r="B1596" s="3" t="s">
        <v>178</v>
      </c>
      <c r="C1596" s="3" t="s">
        <v>4400</v>
      </c>
      <c r="D1596" s="3" t="str">
        <f t="shared" si="48"/>
        <v>Mara Igrejas Saunders</v>
      </c>
      <c r="E1596" s="3">
        <f t="shared" ca="1" si="49"/>
        <v>5.6963714726450232E-2</v>
      </c>
      <c r="F1596" s="13" t="s">
        <v>7774</v>
      </c>
      <c r="G1596" s="3" t="str">
        <f>Dados[[#This Row],[NOME]]&amp;Dados[[#This Row],[PROVEDOR]]</f>
        <v>Mara@hotmail.com</v>
      </c>
      <c r="H1596" s="14">
        <v>81</v>
      </c>
      <c r="I1596" s="3" t="str">
        <f>VLOOKUP(Dados[[#This Row],[PREFIXO]],DDD!A:C,2,0)</f>
        <v>Pernambuco</v>
      </c>
      <c r="J1596" s="3" t="str">
        <f>VLOOKUP(Dados[[#This Row],[PREFIXO]],DDD!A:C,3,0)</f>
        <v>Nordeste</v>
      </c>
      <c r="K1596" s="3" t="str">
        <f>IF(Dados[[#This Row],[PREÇO ]]=2000,"Produto A",IF(Dados[[#This Row],[PREÇO ]]=1800,"Produto B","Produto C"))</f>
        <v>Produto C</v>
      </c>
      <c r="L1596" s="3" t="str">
        <f>IF(Dados[[#This Row],[Nº DE PARCELAS]]=1,"Boleto","Cartão de crédito")</f>
        <v>Cartão de crédito</v>
      </c>
      <c r="M1596" s="28">
        <v>1500</v>
      </c>
      <c r="N1596" s="5">
        <v>9</v>
      </c>
      <c r="O1596" s="3" t="str">
        <f>IF(Dados[[#This Row],[Nº DE PARCELAS]]=1,"À vista","À Prazo")</f>
        <v>À Prazo</v>
      </c>
      <c r="P1596" s="33">
        <v>43997</v>
      </c>
      <c r="Q1596" s="3" t="s">
        <v>7834</v>
      </c>
    </row>
    <row r="1597" spans="1:17" ht="15" customHeight="1" x14ac:dyDescent="0.25">
      <c r="A1597" s="8" t="s">
        <v>2636</v>
      </c>
      <c r="B1597" s="3" t="s">
        <v>323</v>
      </c>
      <c r="C1597" s="3" t="s">
        <v>4393</v>
      </c>
      <c r="D1597" s="3" t="str">
        <f t="shared" si="48"/>
        <v>Lídia Romão O’Hara</v>
      </c>
      <c r="E1597" s="3">
        <f t="shared" ca="1" si="49"/>
        <v>0.34487303785471257</v>
      </c>
      <c r="F1597" s="31" t="s">
        <v>7775</v>
      </c>
      <c r="G1597" s="3" t="str">
        <f>Dados[[#This Row],[NOME]]&amp;Dados[[#This Row],[PROVEDOR]]</f>
        <v>Lídia@gmail.com</v>
      </c>
      <c r="H1597" s="14">
        <v>63</v>
      </c>
      <c r="I1597" s="3" t="str">
        <f>VLOOKUP(Dados[[#This Row],[PREFIXO]],DDD!A:C,2,0)</f>
        <v>Tocantins</v>
      </c>
      <c r="J1597" s="3" t="str">
        <f>VLOOKUP(Dados[[#This Row],[PREFIXO]],DDD!A:C,3,0)</f>
        <v>Norte</v>
      </c>
      <c r="K1597" s="3" t="str">
        <f>IF(Dados[[#This Row],[PREÇO ]]=2000,"Produto A",IF(Dados[[#This Row],[PREÇO ]]=1800,"Produto B","Produto C"))</f>
        <v>Produto B</v>
      </c>
      <c r="L1597" s="3" t="str">
        <f>IF(Dados[[#This Row],[Nº DE PARCELAS]]=1,"Boleto","Cartão de crédito")</f>
        <v>Cartão de crédito</v>
      </c>
      <c r="M1597" s="28">
        <v>1800</v>
      </c>
      <c r="N1597" s="5">
        <v>6</v>
      </c>
      <c r="O1597" s="3" t="str">
        <f>IF(Dados[[#This Row],[Nº DE PARCELAS]]=1,"À vista","À Prazo")</f>
        <v>À Prazo</v>
      </c>
      <c r="P1597" s="33">
        <v>43997</v>
      </c>
      <c r="Q1597" s="3" t="s">
        <v>7831</v>
      </c>
    </row>
    <row r="1598" spans="1:17" ht="15" customHeight="1" x14ac:dyDescent="0.25">
      <c r="A1598" s="8" t="s">
        <v>1117</v>
      </c>
      <c r="B1598" s="3" t="s">
        <v>345</v>
      </c>
      <c r="C1598" s="3" t="s">
        <v>4392</v>
      </c>
      <c r="D1598" s="3" t="str">
        <f t="shared" si="48"/>
        <v>Ciana Serrano McLaughlin</v>
      </c>
      <c r="E1598" s="3">
        <f t="shared" ca="1" si="49"/>
        <v>0.69931282258140381</v>
      </c>
      <c r="F1598" s="13" t="s">
        <v>7774</v>
      </c>
      <c r="G1598" s="3" t="str">
        <f>Dados[[#This Row],[NOME]]&amp;Dados[[#This Row],[PROVEDOR]]</f>
        <v>Ciana@hotmail.com</v>
      </c>
      <c r="H1598" s="14">
        <v>96</v>
      </c>
      <c r="I1598" s="3" t="str">
        <f>VLOOKUP(Dados[[#This Row],[PREFIXO]],DDD!A:C,2,0)</f>
        <v>Amapá</v>
      </c>
      <c r="J1598" s="3" t="str">
        <f>VLOOKUP(Dados[[#This Row],[PREFIXO]],DDD!A:C,3,0)</f>
        <v>Norte</v>
      </c>
      <c r="K1598" s="3" t="str">
        <f>IF(Dados[[#This Row],[PREÇO ]]=2000,"Produto A",IF(Dados[[#This Row],[PREÇO ]]=1800,"Produto B","Produto C"))</f>
        <v>Produto B</v>
      </c>
      <c r="L1598" s="3" t="str">
        <f>IF(Dados[[#This Row],[Nº DE PARCELAS]]=1,"Boleto","Cartão de crédito")</f>
        <v>Cartão de crédito</v>
      </c>
      <c r="M1598" s="28">
        <v>1800</v>
      </c>
      <c r="N1598" s="5">
        <v>5</v>
      </c>
      <c r="O1598" s="3" t="str">
        <f>IF(Dados[[#This Row],[Nº DE PARCELAS]]=1,"À vista","À Prazo")</f>
        <v>À Prazo</v>
      </c>
      <c r="P1598" s="33">
        <v>43998</v>
      </c>
      <c r="Q1598" s="3" t="s">
        <v>7833</v>
      </c>
    </row>
    <row r="1599" spans="1:17" ht="15" customHeight="1" x14ac:dyDescent="0.25">
      <c r="A1599" s="8" t="s">
        <v>3458</v>
      </c>
      <c r="B1599" s="3" t="s">
        <v>376</v>
      </c>
      <c r="C1599" s="3" t="s">
        <v>4399</v>
      </c>
      <c r="D1599" s="3" t="str">
        <f t="shared" si="48"/>
        <v>Priyanka Veiga Reese</v>
      </c>
      <c r="E1599" s="3">
        <f t="shared" ca="1" si="49"/>
        <v>0.9803531084861018</v>
      </c>
      <c r="F1599" s="31" t="s">
        <v>7775</v>
      </c>
      <c r="G1599" s="3" t="str">
        <f>Dados[[#This Row],[NOME]]&amp;Dados[[#This Row],[PROVEDOR]]</f>
        <v>Priyanka@gmail.com</v>
      </c>
      <c r="H1599" s="14">
        <v>82</v>
      </c>
      <c r="I1599" s="3" t="str">
        <f>VLOOKUP(Dados[[#This Row],[PREFIXO]],DDD!A:C,2,0)</f>
        <v>Alagoas</v>
      </c>
      <c r="J1599" s="3" t="str">
        <f>VLOOKUP(Dados[[#This Row],[PREFIXO]],DDD!A:C,3,0)</f>
        <v>Nordeste</v>
      </c>
      <c r="K1599" s="3" t="str">
        <f>IF(Dados[[#This Row],[PREÇO ]]=2000,"Produto A",IF(Dados[[#This Row],[PREÇO ]]=1800,"Produto B","Produto C"))</f>
        <v>Produto B</v>
      </c>
      <c r="L1599" s="3" t="str">
        <f>IF(Dados[[#This Row],[Nº DE PARCELAS]]=1,"Boleto","Cartão de crédito")</f>
        <v>Cartão de crédito</v>
      </c>
      <c r="M1599" s="28">
        <v>1800</v>
      </c>
      <c r="N1599" s="5">
        <v>5</v>
      </c>
      <c r="O1599" s="3" t="str">
        <f>IF(Dados[[#This Row],[Nº DE PARCELAS]]=1,"À vista","À Prazo")</f>
        <v>À Prazo</v>
      </c>
      <c r="P1599" s="33">
        <v>43998</v>
      </c>
      <c r="Q1599" s="3" t="s">
        <v>7834</v>
      </c>
    </row>
    <row r="1600" spans="1:17" ht="15" customHeight="1" x14ac:dyDescent="0.25">
      <c r="A1600" s="8" t="s">
        <v>3516</v>
      </c>
      <c r="B1600" s="3" t="s">
        <v>48</v>
      </c>
      <c r="C1600" s="3" t="s">
        <v>4380</v>
      </c>
      <c r="D1600" s="3" t="str">
        <f t="shared" si="48"/>
        <v>Ranessa Barros Faulkner</v>
      </c>
      <c r="E1600" s="3">
        <f t="shared" ca="1" si="49"/>
        <v>0.65909295226963716</v>
      </c>
      <c r="F1600" s="13" t="s">
        <v>7774</v>
      </c>
      <c r="G1600" s="3" t="str">
        <f>Dados[[#This Row],[NOME]]&amp;Dados[[#This Row],[PROVEDOR]]</f>
        <v>Ranessa@hotmail.com</v>
      </c>
      <c r="H1600" s="14">
        <v>64</v>
      </c>
      <c r="I1600" s="3" t="str">
        <f>VLOOKUP(Dados[[#This Row],[PREFIXO]],DDD!A:C,2,0)</f>
        <v>Goiás</v>
      </c>
      <c r="J1600" s="3" t="str">
        <f>VLOOKUP(Dados[[#This Row],[PREFIXO]],DDD!A:C,3,0)</f>
        <v>Centro-Oeste</v>
      </c>
      <c r="K1600" s="3" t="str">
        <f>IF(Dados[[#This Row],[PREÇO ]]=2000,"Produto A",IF(Dados[[#This Row],[PREÇO ]]=1800,"Produto B","Produto C"))</f>
        <v>Produto C</v>
      </c>
      <c r="L1600" s="3" t="str">
        <f>IF(Dados[[#This Row],[Nº DE PARCELAS]]=1,"Boleto","Cartão de crédito")</f>
        <v>Cartão de crédito</v>
      </c>
      <c r="M1600" s="28">
        <v>1500</v>
      </c>
      <c r="N1600" s="5">
        <v>8</v>
      </c>
      <c r="O1600" s="3" t="str">
        <f>IF(Dados[[#This Row],[Nº DE PARCELAS]]=1,"À vista","À Prazo")</f>
        <v>À Prazo</v>
      </c>
      <c r="P1600" s="33">
        <v>43998</v>
      </c>
      <c r="Q1600" s="3" t="s">
        <v>7834</v>
      </c>
    </row>
    <row r="1601" spans="1:17" ht="15" customHeight="1" x14ac:dyDescent="0.25">
      <c r="A1601" s="8" t="s">
        <v>2947</v>
      </c>
      <c r="B1601" s="3" t="s">
        <v>250</v>
      </c>
      <c r="C1601" s="3" t="s">
        <v>4394</v>
      </c>
      <c r="D1601" s="3" t="str">
        <f t="shared" si="48"/>
        <v>Marluí Naves O’Connell</v>
      </c>
      <c r="E1601" s="3">
        <f t="shared" ca="1" si="49"/>
        <v>0.55172293155768759</v>
      </c>
      <c r="F1601" s="31" t="s">
        <v>7776</v>
      </c>
      <c r="G1601" s="3" t="str">
        <f>Dados[[#This Row],[NOME]]&amp;Dados[[#This Row],[PROVEDOR]]</f>
        <v>Marluí@yahoo.com</v>
      </c>
      <c r="H1601" s="14">
        <v>83</v>
      </c>
      <c r="I1601" s="3" t="str">
        <f>VLOOKUP(Dados[[#This Row],[PREFIXO]],DDD!A:C,2,0)</f>
        <v>Paraíba</v>
      </c>
      <c r="J1601" s="3" t="str">
        <f>VLOOKUP(Dados[[#This Row],[PREFIXO]],DDD!A:C,3,0)</f>
        <v>Nordeste</v>
      </c>
      <c r="K1601" s="3" t="str">
        <f>IF(Dados[[#This Row],[PREÇO ]]=2000,"Produto A",IF(Dados[[#This Row],[PREÇO ]]=1800,"Produto B","Produto C"))</f>
        <v>Produto B</v>
      </c>
      <c r="L1601" s="3" t="str">
        <f>IF(Dados[[#This Row],[Nº DE PARCELAS]]=1,"Boleto","Cartão de crédito")</f>
        <v>Cartão de crédito</v>
      </c>
      <c r="M1601" s="28">
        <v>1800</v>
      </c>
      <c r="N1601" s="5">
        <v>6</v>
      </c>
      <c r="O1601" s="3" t="str">
        <f>IF(Dados[[#This Row],[Nº DE PARCELAS]]=1,"À vista","À Prazo")</f>
        <v>À Prazo</v>
      </c>
      <c r="P1601" s="33">
        <v>43999</v>
      </c>
      <c r="Q1601" s="3" t="s">
        <v>7834</v>
      </c>
    </row>
    <row r="1602" spans="1:17" ht="15" customHeight="1" x14ac:dyDescent="0.25">
      <c r="A1602" s="8" t="s">
        <v>1546</v>
      </c>
      <c r="B1602" s="3" t="s">
        <v>389</v>
      </c>
      <c r="C1602" s="3" t="s">
        <v>4393</v>
      </c>
      <c r="D1602" s="3" t="str">
        <f t="shared" ref="D1602:D1665" si="50">A1602&amp;" "&amp;B1602&amp;" "&amp;C1602</f>
        <v>Emylle Zema O’Hara</v>
      </c>
      <c r="E1602" s="3">
        <f t="shared" ref="E1602:E1665" ca="1" si="51">RAND()</f>
        <v>0.52464116407537587</v>
      </c>
      <c r="F1602" s="13" t="s">
        <v>7774</v>
      </c>
      <c r="G1602" s="3" t="str">
        <f>Dados[[#This Row],[NOME]]&amp;Dados[[#This Row],[PROVEDOR]]</f>
        <v>Emylle@hotmail.com</v>
      </c>
      <c r="H1602" s="14">
        <v>65</v>
      </c>
      <c r="I1602" s="3" t="str">
        <f>VLOOKUP(Dados[[#This Row],[PREFIXO]],DDD!A:C,2,0)</f>
        <v>Mato Grosso</v>
      </c>
      <c r="J1602" s="3" t="str">
        <f>VLOOKUP(Dados[[#This Row],[PREFIXO]],DDD!A:C,3,0)</f>
        <v>Centro-Oeste</v>
      </c>
      <c r="K1602" s="3" t="str">
        <f>IF(Dados[[#This Row],[PREÇO ]]=2000,"Produto A",IF(Dados[[#This Row],[PREÇO ]]=1800,"Produto B","Produto C"))</f>
        <v>Produto C</v>
      </c>
      <c r="L1602" s="3" t="str">
        <f>IF(Dados[[#This Row],[Nº DE PARCELAS]]=1,"Boleto","Cartão de crédito")</f>
        <v>Cartão de crédito</v>
      </c>
      <c r="M1602" s="28">
        <v>1500</v>
      </c>
      <c r="N1602" s="5">
        <v>10</v>
      </c>
      <c r="O1602" s="3" t="str">
        <f>IF(Dados[[#This Row],[Nº DE PARCELAS]]=1,"À vista","À Prazo")</f>
        <v>À Prazo</v>
      </c>
      <c r="P1602" s="33">
        <v>43999</v>
      </c>
      <c r="Q1602" s="3" t="s">
        <v>7831</v>
      </c>
    </row>
    <row r="1603" spans="1:17" ht="15" customHeight="1" x14ac:dyDescent="0.25">
      <c r="A1603" s="8" t="s">
        <v>1788</v>
      </c>
      <c r="B1603" s="3" t="s">
        <v>246</v>
      </c>
      <c r="C1603" s="3" t="s">
        <v>4402</v>
      </c>
      <c r="D1603" s="3" t="str">
        <f t="shared" si="50"/>
        <v>Haja Nantes Sinclair</v>
      </c>
      <c r="E1603" s="3">
        <f t="shared" ca="1" si="51"/>
        <v>0.79677700122890238</v>
      </c>
      <c r="F1603" s="13" t="s">
        <v>7774</v>
      </c>
      <c r="G1603" s="3" t="str">
        <f>Dados[[#This Row],[NOME]]&amp;Dados[[#This Row],[PROVEDOR]]</f>
        <v>Haja@hotmail.com</v>
      </c>
      <c r="H1603" s="14">
        <v>97</v>
      </c>
      <c r="I1603" s="3" t="str">
        <f>VLOOKUP(Dados[[#This Row],[PREFIXO]],DDD!A:C,2,0)</f>
        <v>Amazonas</v>
      </c>
      <c r="J1603" s="3" t="str">
        <f>VLOOKUP(Dados[[#This Row],[PREFIXO]],DDD!A:C,3,0)</f>
        <v>Norte</v>
      </c>
      <c r="K1603" s="3" t="str">
        <f>IF(Dados[[#This Row],[PREÇO ]]=2000,"Produto A",IF(Dados[[#This Row],[PREÇO ]]=1800,"Produto B","Produto C"))</f>
        <v>Produto C</v>
      </c>
      <c r="L1603" s="3" t="str">
        <f>IF(Dados[[#This Row],[Nº DE PARCELAS]]=1,"Boleto","Cartão de crédito")</f>
        <v>Cartão de crédito</v>
      </c>
      <c r="M1603" s="28">
        <v>1500</v>
      </c>
      <c r="N1603" s="5">
        <v>9</v>
      </c>
      <c r="O1603" s="3" t="str">
        <f>IF(Dados[[#This Row],[Nº DE PARCELAS]]=1,"À vista","À Prazo")</f>
        <v>À Prazo</v>
      </c>
      <c r="P1603" s="33">
        <v>43999</v>
      </c>
      <c r="Q1603" s="3" t="s">
        <v>7834</v>
      </c>
    </row>
    <row r="1604" spans="1:17" ht="15" customHeight="1" x14ac:dyDescent="0.25">
      <c r="A1604" s="8" t="s">
        <v>2233</v>
      </c>
      <c r="B1604" s="3" t="s">
        <v>305</v>
      </c>
      <c r="C1604" s="3" t="s">
        <v>4380</v>
      </c>
      <c r="D1604" s="3" t="str">
        <f t="shared" si="50"/>
        <v>Juno Quadros Faulkner</v>
      </c>
      <c r="E1604" s="3">
        <f t="shared" ca="1" si="51"/>
        <v>0.79620668158906172</v>
      </c>
      <c r="F1604" s="13" t="s">
        <v>7774</v>
      </c>
      <c r="G1604" s="3" t="str">
        <f>Dados[[#This Row],[NOME]]&amp;Dados[[#This Row],[PROVEDOR]]</f>
        <v>Juno@hotmail.com</v>
      </c>
      <c r="H1604" s="14">
        <v>98</v>
      </c>
      <c r="I1604" s="3" t="str">
        <f>VLOOKUP(Dados[[#This Row],[PREFIXO]],DDD!A:C,2,0)</f>
        <v>Maranhão</v>
      </c>
      <c r="J1604" s="3" t="str">
        <f>VLOOKUP(Dados[[#This Row],[PREFIXO]],DDD!A:C,3,0)</f>
        <v>Nordeste</v>
      </c>
      <c r="K1604" s="3" t="str">
        <f>IF(Dados[[#This Row],[PREÇO ]]=2000,"Produto A",IF(Dados[[#This Row],[PREÇO ]]=1800,"Produto B","Produto C"))</f>
        <v>Produto A</v>
      </c>
      <c r="L1604" s="3" t="str">
        <f>IF(Dados[[#This Row],[Nº DE PARCELAS]]=1,"Boleto","Cartão de crédito")</f>
        <v>Boleto</v>
      </c>
      <c r="M1604" s="28">
        <v>2000</v>
      </c>
      <c r="N1604" s="5">
        <v>1</v>
      </c>
      <c r="O1604" s="3" t="str">
        <f>IF(Dados[[#This Row],[Nº DE PARCELAS]]=1,"À vista","À Prazo")</f>
        <v>À vista</v>
      </c>
      <c r="P1604" s="33">
        <v>44000</v>
      </c>
      <c r="Q1604" s="3" t="s">
        <v>7834</v>
      </c>
    </row>
    <row r="1605" spans="1:17" ht="15" customHeight="1" x14ac:dyDescent="0.25">
      <c r="A1605" s="8" t="s">
        <v>3503</v>
      </c>
      <c r="B1605" s="3" t="s">
        <v>35</v>
      </c>
      <c r="C1605" s="3" t="s">
        <v>4404</v>
      </c>
      <c r="D1605" s="3" t="str">
        <f t="shared" si="50"/>
        <v>Raiany Arruda Vaughn</v>
      </c>
      <c r="E1605" s="3">
        <f t="shared" ca="1" si="51"/>
        <v>0.77535654757431771</v>
      </c>
      <c r="F1605" s="31" t="s">
        <v>7777</v>
      </c>
      <c r="G1605" s="3" t="str">
        <f>Dados[[#This Row],[NOME]]&amp;Dados[[#This Row],[PROVEDOR]]</f>
        <v>Raiany@ig.com</v>
      </c>
      <c r="H1605" s="14">
        <v>84</v>
      </c>
      <c r="I1605" s="3" t="str">
        <f>VLOOKUP(Dados[[#This Row],[PREFIXO]],DDD!A:C,2,0)</f>
        <v>Rio Grande do Norte</v>
      </c>
      <c r="J1605" s="3" t="str">
        <f>VLOOKUP(Dados[[#This Row],[PREFIXO]],DDD!A:C,3,0)</f>
        <v>Nordeste</v>
      </c>
      <c r="K1605" s="3" t="str">
        <f>IF(Dados[[#This Row],[PREÇO ]]=2000,"Produto A",IF(Dados[[#This Row],[PREÇO ]]=1800,"Produto B","Produto C"))</f>
        <v>Produto A</v>
      </c>
      <c r="L1605" s="3" t="str">
        <f>IF(Dados[[#This Row],[Nº DE PARCELAS]]=1,"Boleto","Cartão de crédito")</f>
        <v>Boleto</v>
      </c>
      <c r="M1605" s="28">
        <v>2000</v>
      </c>
      <c r="N1605" s="5">
        <v>1</v>
      </c>
      <c r="O1605" s="3" t="str">
        <f>IF(Dados[[#This Row],[Nº DE PARCELAS]]=1,"À vista","À Prazo")</f>
        <v>À vista</v>
      </c>
      <c r="P1605" s="33">
        <v>44000</v>
      </c>
      <c r="Q1605" s="3" t="s">
        <v>7833</v>
      </c>
    </row>
    <row r="1606" spans="1:17" ht="15" customHeight="1" x14ac:dyDescent="0.25">
      <c r="A1606" s="8" t="s">
        <v>468</v>
      </c>
      <c r="B1606" s="3" t="s">
        <v>80</v>
      </c>
      <c r="C1606" s="3" t="s">
        <v>4403</v>
      </c>
      <c r="D1606" s="3" t="str">
        <f t="shared" si="50"/>
        <v>Aglaya Caminha Walsh</v>
      </c>
      <c r="E1606" s="3">
        <f t="shared" ca="1" si="51"/>
        <v>0.12217943802745523</v>
      </c>
      <c r="F1606" s="31" t="s">
        <v>7775</v>
      </c>
      <c r="G1606" s="3" t="str">
        <f>Dados[[#This Row],[NOME]]&amp;Dados[[#This Row],[PROVEDOR]]</f>
        <v>Aglaya@gmail.com</v>
      </c>
      <c r="H1606" s="14">
        <v>66</v>
      </c>
      <c r="I1606" s="3" t="str">
        <f>VLOOKUP(Dados[[#This Row],[PREFIXO]],DDD!A:C,2,0)</f>
        <v>Mato Grosso</v>
      </c>
      <c r="J1606" s="3" t="str">
        <f>VLOOKUP(Dados[[#This Row],[PREFIXO]],DDD!A:C,3,0)</f>
        <v>Centro-Oeste</v>
      </c>
      <c r="K1606" s="3" t="str">
        <f>IF(Dados[[#This Row],[PREÇO ]]=2000,"Produto A",IF(Dados[[#This Row],[PREÇO ]]=1800,"Produto B","Produto C"))</f>
        <v>Produto B</v>
      </c>
      <c r="L1606" s="3" t="str">
        <f>IF(Dados[[#This Row],[Nº DE PARCELAS]]=1,"Boleto","Cartão de crédito")</f>
        <v>Cartão de crédito</v>
      </c>
      <c r="M1606" s="28">
        <v>1800</v>
      </c>
      <c r="N1606" s="5">
        <v>5</v>
      </c>
      <c r="O1606" s="3" t="str">
        <f>IF(Dados[[#This Row],[Nº DE PARCELAS]]=1,"À vista","À Prazo")</f>
        <v>À Prazo</v>
      </c>
      <c r="P1606" s="33">
        <v>44000</v>
      </c>
      <c r="Q1606" s="3" t="s">
        <v>7833</v>
      </c>
    </row>
    <row r="1607" spans="1:17" ht="15" customHeight="1" x14ac:dyDescent="0.25">
      <c r="A1607" s="8" t="s">
        <v>2697</v>
      </c>
      <c r="B1607" s="3" t="s">
        <v>385</v>
      </c>
      <c r="C1607" s="3" t="s">
        <v>4378</v>
      </c>
      <c r="D1607" s="3" t="str">
        <f t="shared" si="50"/>
        <v>Lorie Wasconcelos Dempsey</v>
      </c>
      <c r="E1607" s="3">
        <f t="shared" ca="1" si="51"/>
        <v>0.9216442671527979</v>
      </c>
      <c r="F1607" s="31" t="s">
        <v>7777</v>
      </c>
      <c r="G1607" s="3" t="str">
        <f>Dados[[#This Row],[NOME]]&amp;Dados[[#This Row],[PROVEDOR]]</f>
        <v>Lorie@ig.com</v>
      </c>
      <c r="H1607" s="14">
        <v>99</v>
      </c>
      <c r="I1607" s="3" t="str">
        <f>VLOOKUP(Dados[[#This Row],[PREFIXO]],DDD!A:C,2,0)</f>
        <v>Maranhão</v>
      </c>
      <c r="J1607" s="3" t="str">
        <f>VLOOKUP(Dados[[#This Row],[PREFIXO]],DDD!A:C,3,0)</f>
        <v>Nordeste</v>
      </c>
      <c r="K1607" s="3" t="str">
        <f>IF(Dados[[#This Row],[PREÇO ]]=2000,"Produto A",IF(Dados[[#This Row],[PREÇO ]]=1800,"Produto B","Produto C"))</f>
        <v>Produto A</v>
      </c>
      <c r="L1607" s="3" t="str">
        <f>IF(Dados[[#This Row],[Nº DE PARCELAS]]=1,"Boleto","Cartão de crédito")</f>
        <v>Boleto</v>
      </c>
      <c r="M1607" s="28">
        <v>2000</v>
      </c>
      <c r="N1607" s="5">
        <v>1</v>
      </c>
      <c r="O1607" s="3" t="str">
        <f>IF(Dados[[#This Row],[Nº DE PARCELAS]]=1,"À vista","À Prazo")</f>
        <v>À vista</v>
      </c>
      <c r="P1607" s="33">
        <v>44001</v>
      </c>
      <c r="Q1607" s="3" t="s">
        <v>7831</v>
      </c>
    </row>
    <row r="1608" spans="1:17" ht="15" customHeight="1" x14ac:dyDescent="0.25">
      <c r="A1608" s="8" t="s">
        <v>2032</v>
      </c>
      <c r="B1608" s="3" t="s">
        <v>104</v>
      </c>
      <c r="C1608" s="3" t="s">
        <v>4374</v>
      </c>
      <c r="D1608" s="3" t="str">
        <f t="shared" si="50"/>
        <v>Ivanna Coutinho Calhoun</v>
      </c>
      <c r="E1608" s="3">
        <f t="shared" ca="1" si="51"/>
        <v>0.65082721807103416</v>
      </c>
      <c r="F1608" s="13" t="s">
        <v>7774</v>
      </c>
      <c r="G1608" s="3" t="str">
        <f>Dados[[#This Row],[NOME]]&amp;Dados[[#This Row],[PROVEDOR]]</f>
        <v>Ivanna@hotmail.com</v>
      </c>
      <c r="H1608" s="14">
        <v>85</v>
      </c>
      <c r="I1608" s="3" t="str">
        <f>VLOOKUP(Dados[[#This Row],[PREFIXO]],DDD!A:C,2,0)</f>
        <v>Ceará</v>
      </c>
      <c r="J1608" s="3" t="str">
        <f>VLOOKUP(Dados[[#This Row],[PREFIXO]],DDD!A:C,3,0)</f>
        <v>Nordeste</v>
      </c>
      <c r="K1608" s="3" t="str">
        <f>IF(Dados[[#This Row],[PREÇO ]]=2000,"Produto A",IF(Dados[[#This Row],[PREÇO ]]=1800,"Produto B","Produto C"))</f>
        <v>Produto B</v>
      </c>
      <c r="L1608" s="3" t="str">
        <f>IF(Dados[[#This Row],[Nº DE PARCELAS]]=1,"Boleto","Cartão de crédito")</f>
        <v>Cartão de crédito</v>
      </c>
      <c r="M1608" s="28">
        <v>1800</v>
      </c>
      <c r="N1608" s="5">
        <v>6</v>
      </c>
      <c r="O1608" s="3" t="str">
        <f>IF(Dados[[#This Row],[Nº DE PARCELAS]]=1,"À vista","À Prazo")</f>
        <v>À Prazo</v>
      </c>
      <c r="P1608" s="33">
        <v>44001</v>
      </c>
      <c r="Q1608" s="3" t="s">
        <v>7834</v>
      </c>
    </row>
    <row r="1609" spans="1:17" ht="15" customHeight="1" x14ac:dyDescent="0.25">
      <c r="A1609" s="8" t="s">
        <v>2363</v>
      </c>
      <c r="B1609" s="3" t="s">
        <v>49</v>
      </c>
      <c r="C1609" s="3" t="s">
        <v>4392</v>
      </c>
      <c r="D1609" s="3" t="str">
        <f t="shared" si="50"/>
        <v>Kélya Barroso McLaughlin</v>
      </c>
      <c r="E1609" s="3">
        <f t="shared" ca="1" si="51"/>
        <v>7.4381614657019979E-2</v>
      </c>
      <c r="F1609" s="31" t="s">
        <v>7776</v>
      </c>
      <c r="G1609" s="3" t="str">
        <f>Dados[[#This Row],[NOME]]&amp;Dados[[#This Row],[PROVEDOR]]</f>
        <v>Kélya@yahoo.com</v>
      </c>
      <c r="H1609" s="14">
        <v>67</v>
      </c>
      <c r="I1609" s="3" t="str">
        <f>VLOOKUP(Dados[[#This Row],[PREFIXO]],DDD!A:C,2,0)</f>
        <v>Mato Grosso do Sul</v>
      </c>
      <c r="J1609" s="3" t="str">
        <f>VLOOKUP(Dados[[#This Row],[PREFIXO]],DDD!A:C,3,0)</f>
        <v>Centro-Oeste</v>
      </c>
      <c r="K1609" s="3" t="str">
        <f>IF(Dados[[#This Row],[PREÇO ]]=2000,"Produto A",IF(Dados[[#This Row],[PREÇO ]]=1800,"Produto B","Produto C"))</f>
        <v>Produto A</v>
      </c>
      <c r="L1609" s="3" t="str">
        <f>IF(Dados[[#This Row],[Nº DE PARCELAS]]=1,"Boleto","Cartão de crédito")</f>
        <v>Cartão de crédito</v>
      </c>
      <c r="M1609" s="28">
        <v>2000</v>
      </c>
      <c r="N1609" s="5">
        <v>2</v>
      </c>
      <c r="O1609" s="3" t="str">
        <f>IF(Dados[[#This Row],[Nº DE PARCELAS]]=1,"À vista","À Prazo")</f>
        <v>À Prazo</v>
      </c>
      <c r="P1609" s="33">
        <v>44001</v>
      </c>
      <c r="Q1609" s="3" t="s">
        <v>7834</v>
      </c>
    </row>
    <row r="1610" spans="1:17" ht="15" customHeight="1" x14ac:dyDescent="0.25">
      <c r="A1610" s="8" t="s">
        <v>2472</v>
      </c>
      <c r="B1610" s="3" t="s">
        <v>158</v>
      </c>
      <c r="C1610" s="3" t="s">
        <v>4384</v>
      </c>
      <c r="D1610" s="3" t="str">
        <f t="shared" si="50"/>
        <v>Lacey Gato Hagan</v>
      </c>
      <c r="E1610" s="3">
        <f t="shared" ca="1" si="51"/>
        <v>0.44738231652675431</v>
      </c>
      <c r="F1610" s="13" t="s">
        <v>7774</v>
      </c>
      <c r="G1610" s="3" t="str">
        <f>Dados[[#This Row],[NOME]]&amp;Dados[[#This Row],[PROVEDOR]]</f>
        <v>Lacey@hotmail.com</v>
      </c>
      <c r="H1610" s="14">
        <v>86</v>
      </c>
      <c r="I1610" s="3" t="str">
        <f>VLOOKUP(Dados[[#This Row],[PREFIXO]],DDD!A:C,2,0)</f>
        <v>Piauí</v>
      </c>
      <c r="J1610" s="3" t="str">
        <f>VLOOKUP(Dados[[#This Row],[PREFIXO]],DDD!A:C,3,0)</f>
        <v>Nordeste</v>
      </c>
      <c r="K1610" s="3" t="str">
        <f>IF(Dados[[#This Row],[PREÇO ]]=2000,"Produto A",IF(Dados[[#This Row],[PREÇO ]]=1800,"Produto B","Produto C"))</f>
        <v>Produto C</v>
      </c>
      <c r="L1610" s="3" t="str">
        <f>IF(Dados[[#This Row],[Nº DE PARCELAS]]=1,"Boleto","Cartão de crédito")</f>
        <v>Cartão de crédito</v>
      </c>
      <c r="M1610" s="28">
        <v>1500</v>
      </c>
      <c r="N1610" s="5">
        <v>8</v>
      </c>
      <c r="O1610" s="3" t="str">
        <f>IF(Dados[[#This Row],[Nº DE PARCELAS]]=1,"À vista","À Prazo")</f>
        <v>À Prazo</v>
      </c>
      <c r="P1610" s="33">
        <v>44002</v>
      </c>
      <c r="Q1610" s="3" t="s">
        <v>7832</v>
      </c>
    </row>
    <row r="1611" spans="1:17" ht="15" customHeight="1" x14ac:dyDescent="0.25">
      <c r="A1611" s="8" t="s">
        <v>1434</v>
      </c>
      <c r="B1611" s="3" t="s">
        <v>277</v>
      </c>
      <c r="C1611" s="3" t="s">
        <v>4398</v>
      </c>
      <c r="D1611" s="3" t="str">
        <f t="shared" si="50"/>
        <v>Eléonore Patriota Ramsey</v>
      </c>
      <c r="E1611" s="3">
        <f t="shared" ca="1" si="51"/>
        <v>0.28103193441920793</v>
      </c>
      <c r="F1611" s="31" t="s">
        <v>7775</v>
      </c>
      <c r="G1611" s="3" t="str">
        <f>Dados[[#This Row],[NOME]]&amp;Dados[[#This Row],[PROVEDOR]]</f>
        <v>Eléonore@gmail.com</v>
      </c>
      <c r="H1611" s="14">
        <v>11</v>
      </c>
      <c r="I1611" s="3" t="str">
        <f>VLOOKUP(Dados[[#This Row],[PREFIXO]],DDD!A:C,2,0)</f>
        <v>São Paulo</v>
      </c>
      <c r="J1611" s="3" t="str">
        <f>VLOOKUP(Dados[[#This Row],[PREFIXO]],DDD!A:C,3,0)</f>
        <v>Sudeste</v>
      </c>
      <c r="K1611" s="3" t="str">
        <f>IF(Dados[[#This Row],[PREÇO ]]=2000,"Produto A",IF(Dados[[#This Row],[PREÇO ]]=1800,"Produto B","Produto C"))</f>
        <v>Produto B</v>
      </c>
      <c r="L1611" s="3" t="str">
        <f>IF(Dados[[#This Row],[Nº DE PARCELAS]]=1,"Boleto","Cartão de crédito")</f>
        <v>Cartão de crédito</v>
      </c>
      <c r="M1611" s="28">
        <v>1800</v>
      </c>
      <c r="N1611" s="5">
        <v>3</v>
      </c>
      <c r="O1611" s="3" t="str">
        <f>IF(Dados[[#This Row],[Nº DE PARCELAS]]=1,"À vista","À Prazo")</f>
        <v>À Prazo</v>
      </c>
      <c r="P1611" s="33">
        <v>44002</v>
      </c>
      <c r="Q1611" s="3" t="s">
        <v>7831</v>
      </c>
    </row>
    <row r="1612" spans="1:17" ht="15" customHeight="1" x14ac:dyDescent="0.25">
      <c r="A1612" s="8" t="s">
        <v>3156</v>
      </c>
      <c r="B1612" s="3" t="s">
        <v>74</v>
      </c>
      <c r="C1612" s="3" t="s">
        <v>4371</v>
      </c>
      <c r="D1612" s="3" t="str">
        <f t="shared" si="50"/>
        <v>Naomi Bruno Atkinson</v>
      </c>
      <c r="E1612" s="3">
        <f t="shared" ca="1" si="51"/>
        <v>0.77675302528122847</v>
      </c>
      <c r="F1612" s="13" t="s">
        <v>7774</v>
      </c>
      <c r="G1612" s="3" t="str">
        <f>Dados[[#This Row],[NOME]]&amp;Dados[[#This Row],[PROVEDOR]]</f>
        <v>Naomi@hotmail.com</v>
      </c>
      <c r="H1612" s="14">
        <v>68</v>
      </c>
      <c r="I1612" s="3" t="str">
        <f>VLOOKUP(Dados[[#This Row],[PREFIXO]],DDD!A:C,2,0)</f>
        <v>Acre</v>
      </c>
      <c r="J1612" s="3" t="str">
        <f>VLOOKUP(Dados[[#This Row],[PREFIXO]],DDD!A:C,3,0)</f>
        <v>Norte</v>
      </c>
      <c r="K1612" s="3" t="str">
        <f>IF(Dados[[#This Row],[PREÇO ]]=2000,"Produto A",IF(Dados[[#This Row],[PREÇO ]]=1800,"Produto B","Produto C"))</f>
        <v>Produto A</v>
      </c>
      <c r="L1612" s="3" t="str">
        <f>IF(Dados[[#This Row],[Nº DE PARCELAS]]=1,"Boleto","Cartão de crédito")</f>
        <v>Boleto</v>
      </c>
      <c r="M1612" s="28">
        <v>2000</v>
      </c>
      <c r="N1612" s="5">
        <v>1</v>
      </c>
      <c r="O1612" s="3" t="str">
        <f>IF(Dados[[#This Row],[Nº DE PARCELAS]]=1,"À vista","À Prazo")</f>
        <v>À vista</v>
      </c>
      <c r="P1612" s="33">
        <v>44002</v>
      </c>
      <c r="Q1612" s="3" t="s">
        <v>7832</v>
      </c>
    </row>
    <row r="1613" spans="1:17" ht="15" customHeight="1" x14ac:dyDescent="0.25">
      <c r="A1613" s="8" t="s">
        <v>2094</v>
      </c>
      <c r="B1613" s="3" t="s">
        <v>166</v>
      </c>
      <c r="C1613" s="3" t="s">
        <v>4396</v>
      </c>
      <c r="D1613" s="3" t="str">
        <f t="shared" si="50"/>
        <v>Japleen Guimarães Pollock</v>
      </c>
      <c r="E1613" s="3">
        <f t="shared" ca="1" si="51"/>
        <v>2.3906842607455903E-2</v>
      </c>
      <c r="F1613" s="31" t="s">
        <v>7776</v>
      </c>
      <c r="G1613" s="3" t="str">
        <f>Dados[[#This Row],[NOME]]&amp;Dados[[#This Row],[PROVEDOR]]</f>
        <v>Japleen@yahoo.com</v>
      </c>
      <c r="H1613" s="14">
        <v>87</v>
      </c>
      <c r="I1613" s="3" t="str">
        <f>VLOOKUP(Dados[[#This Row],[PREFIXO]],DDD!A:C,2,0)</f>
        <v>Pernambuco</v>
      </c>
      <c r="J1613" s="3" t="str">
        <f>VLOOKUP(Dados[[#This Row],[PREFIXO]],DDD!A:C,3,0)</f>
        <v>Nordeste</v>
      </c>
      <c r="K1613" s="3" t="str">
        <f>IF(Dados[[#This Row],[PREÇO ]]=2000,"Produto A",IF(Dados[[#This Row],[PREÇO ]]=1800,"Produto B","Produto C"))</f>
        <v>Produto C</v>
      </c>
      <c r="L1613" s="3" t="str">
        <f>IF(Dados[[#This Row],[Nº DE PARCELAS]]=1,"Boleto","Cartão de crédito")</f>
        <v>Cartão de crédito</v>
      </c>
      <c r="M1613" s="28">
        <v>1500</v>
      </c>
      <c r="N1613" s="5">
        <v>9</v>
      </c>
      <c r="O1613" s="3" t="str">
        <f>IF(Dados[[#This Row],[Nº DE PARCELAS]]=1,"À vista","À Prazo")</f>
        <v>À Prazo</v>
      </c>
      <c r="P1613" s="33">
        <v>44003</v>
      </c>
      <c r="Q1613" s="3" t="s">
        <v>7831</v>
      </c>
    </row>
    <row r="1614" spans="1:17" ht="15" customHeight="1" x14ac:dyDescent="0.25">
      <c r="A1614" s="8" t="s">
        <v>1763</v>
      </c>
      <c r="B1614" s="3" t="s">
        <v>221</v>
      </c>
      <c r="C1614" s="3" t="s">
        <v>4378</v>
      </c>
      <c r="D1614" s="3" t="str">
        <f t="shared" si="50"/>
        <v>Greer Maurício Dempsey</v>
      </c>
      <c r="E1614" s="3">
        <f t="shared" ca="1" si="51"/>
        <v>0.2938676024272483</v>
      </c>
      <c r="F1614" s="31" t="s">
        <v>7776</v>
      </c>
      <c r="G1614" s="3" t="str">
        <f>Dados[[#This Row],[NOME]]&amp;Dados[[#This Row],[PROVEDOR]]</f>
        <v>Greer@yahoo.com</v>
      </c>
      <c r="H1614" s="14">
        <v>12</v>
      </c>
      <c r="I1614" s="3" t="str">
        <f>VLOOKUP(Dados[[#This Row],[PREFIXO]],DDD!A:C,2,0)</f>
        <v>São Paulo</v>
      </c>
      <c r="J1614" s="3" t="str">
        <f>VLOOKUP(Dados[[#This Row],[PREFIXO]],DDD!A:C,3,0)</f>
        <v>Sudeste</v>
      </c>
      <c r="K1614" s="3" t="str">
        <f>IF(Dados[[#This Row],[PREÇO ]]=2000,"Produto A",IF(Dados[[#This Row],[PREÇO ]]=1800,"Produto B","Produto C"))</f>
        <v>Produto C</v>
      </c>
      <c r="L1614" s="3" t="str">
        <f>IF(Dados[[#This Row],[Nº DE PARCELAS]]=1,"Boleto","Cartão de crédito")</f>
        <v>Cartão de crédito</v>
      </c>
      <c r="M1614" s="28">
        <v>1500</v>
      </c>
      <c r="N1614" s="5">
        <v>8</v>
      </c>
      <c r="O1614" s="3" t="str">
        <f>IF(Dados[[#This Row],[Nº DE PARCELAS]]=1,"À vista","À Prazo")</f>
        <v>À Prazo</v>
      </c>
      <c r="P1614" s="33">
        <v>44003</v>
      </c>
      <c r="Q1614" s="3" t="s">
        <v>7833</v>
      </c>
    </row>
    <row r="1615" spans="1:17" ht="15" customHeight="1" x14ac:dyDescent="0.25">
      <c r="A1615" s="8" t="s">
        <v>3857</v>
      </c>
      <c r="B1615" s="3" t="s">
        <v>389</v>
      </c>
      <c r="C1615" s="3" t="s">
        <v>4370</v>
      </c>
      <c r="D1615" s="3" t="str">
        <f t="shared" si="50"/>
        <v>Solene Zema Barker</v>
      </c>
      <c r="E1615" s="3">
        <f t="shared" ca="1" si="51"/>
        <v>0.28787956276838056</v>
      </c>
      <c r="F1615" s="13" t="s">
        <v>7774</v>
      </c>
      <c r="G1615" s="3" t="str">
        <f>Dados[[#This Row],[NOME]]&amp;Dados[[#This Row],[PROVEDOR]]</f>
        <v>Solene@hotmail.com</v>
      </c>
      <c r="H1615" s="14">
        <v>69</v>
      </c>
      <c r="I1615" s="3" t="str">
        <f>VLOOKUP(Dados[[#This Row],[PREFIXO]],DDD!A:C,2,0)</f>
        <v>Rondônia</v>
      </c>
      <c r="J1615" s="3" t="str">
        <f>VLOOKUP(Dados[[#This Row],[PREFIXO]],DDD!A:C,3,0)</f>
        <v>Norte</v>
      </c>
      <c r="K1615" s="3" t="str">
        <f>IF(Dados[[#This Row],[PREÇO ]]=2000,"Produto A",IF(Dados[[#This Row],[PREÇO ]]=1800,"Produto B","Produto C"))</f>
        <v>Produto C</v>
      </c>
      <c r="L1615" s="3" t="str">
        <f>IF(Dados[[#This Row],[Nº DE PARCELAS]]=1,"Boleto","Cartão de crédito")</f>
        <v>Cartão de crédito</v>
      </c>
      <c r="M1615" s="28">
        <v>1500</v>
      </c>
      <c r="N1615" s="5">
        <v>9</v>
      </c>
      <c r="O1615" s="3" t="str">
        <f>IF(Dados[[#This Row],[Nº DE PARCELAS]]=1,"À vista","À Prazo")</f>
        <v>À Prazo</v>
      </c>
      <c r="P1615" s="33">
        <v>44003</v>
      </c>
      <c r="Q1615" s="3" t="s">
        <v>7832</v>
      </c>
    </row>
    <row r="1616" spans="1:17" ht="15" customHeight="1" x14ac:dyDescent="0.25">
      <c r="A1616" s="8" t="s">
        <v>3015</v>
      </c>
      <c r="B1616" s="3" t="s">
        <v>318</v>
      </c>
      <c r="C1616" s="3" t="s">
        <v>4384</v>
      </c>
      <c r="D1616" s="3" t="str">
        <f t="shared" si="50"/>
        <v>Mélissa Ribeiro Hagan</v>
      </c>
      <c r="E1616" s="3">
        <f t="shared" ca="1" si="51"/>
        <v>0.16430649835635458</v>
      </c>
      <c r="F1616" s="31" t="s">
        <v>7776</v>
      </c>
      <c r="G1616" s="3" t="str">
        <f>Dados[[#This Row],[NOME]]&amp;Dados[[#This Row],[PROVEDOR]]</f>
        <v>Mélissa@yahoo.com</v>
      </c>
      <c r="H1616" s="14">
        <v>88</v>
      </c>
      <c r="I1616" s="3" t="str">
        <f>VLOOKUP(Dados[[#This Row],[PREFIXO]],DDD!A:C,2,0)</f>
        <v>Ceará</v>
      </c>
      <c r="J1616" s="3" t="str">
        <f>VLOOKUP(Dados[[#This Row],[PREFIXO]],DDD!A:C,3,0)</f>
        <v>Nordeste</v>
      </c>
      <c r="K1616" s="3" t="str">
        <f>IF(Dados[[#This Row],[PREÇO ]]=2000,"Produto A",IF(Dados[[#This Row],[PREÇO ]]=1800,"Produto B","Produto C"))</f>
        <v>Produto B</v>
      </c>
      <c r="L1616" s="3" t="str">
        <f>IF(Dados[[#This Row],[Nº DE PARCELAS]]=1,"Boleto","Cartão de crédito")</f>
        <v>Cartão de crédito</v>
      </c>
      <c r="M1616" s="28">
        <v>1800</v>
      </c>
      <c r="N1616" s="5">
        <v>7</v>
      </c>
      <c r="O1616" s="3" t="str">
        <f>IF(Dados[[#This Row],[Nº DE PARCELAS]]=1,"À vista","À Prazo")</f>
        <v>À Prazo</v>
      </c>
      <c r="P1616" s="33">
        <v>44004</v>
      </c>
      <c r="Q1616" s="3" t="s">
        <v>7834</v>
      </c>
    </row>
    <row r="1617" spans="1:17" ht="15" customHeight="1" x14ac:dyDescent="0.25">
      <c r="A1617" s="8" t="s">
        <v>4109</v>
      </c>
      <c r="B1617" s="3" t="s">
        <v>255</v>
      </c>
      <c r="C1617" s="3" t="s">
        <v>4387</v>
      </c>
      <c r="D1617" s="3" t="str">
        <f t="shared" si="50"/>
        <v>Vanda Nóbrega Kerr</v>
      </c>
      <c r="E1617" s="3">
        <f t="shared" ca="1" si="51"/>
        <v>0.74132969590958941</v>
      </c>
      <c r="F1617" s="13" t="s">
        <v>7774</v>
      </c>
      <c r="G1617" s="3" t="str">
        <f>Dados[[#This Row],[NOME]]&amp;Dados[[#This Row],[PROVEDOR]]</f>
        <v>Vanda@hotmail.com</v>
      </c>
      <c r="H1617" s="14">
        <v>13</v>
      </c>
      <c r="I1617" s="3" t="str">
        <f>VLOOKUP(Dados[[#This Row],[PREFIXO]],DDD!A:C,2,0)</f>
        <v>São Paulo</v>
      </c>
      <c r="J1617" s="3" t="str">
        <f>VLOOKUP(Dados[[#This Row],[PREFIXO]],DDD!A:C,3,0)</f>
        <v>Sudeste</v>
      </c>
      <c r="K1617" s="3" t="str">
        <f>IF(Dados[[#This Row],[PREÇO ]]=2000,"Produto A",IF(Dados[[#This Row],[PREÇO ]]=1800,"Produto B","Produto C"))</f>
        <v>Produto A</v>
      </c>
      <c r="L1617" s="3" t="str">
        <f>IF(Dados[[#This Row],[Nº DE PARCELAS]]=1,"Boleto","Cartão de crédito")</f>
        <v>Boleto</v>
      </c>
      <c r="M1617" s="28">
        <v>2000</v>
      </c>
      <c r="N1617" s="5">
        <v>1</v>
      </c>
      <c r="O1617" s="3" t="str">
        <f>IF(Dados[[#This Row],[Nº DE PARCELAS]]=1,"À vista","À Prazo")</f>
        <v>À vista</v>
      </c>
      <c r="P1617" s="33">
        <v>44004</v>
      </c>
      <c r="Q1617" s="3" t="s">
        <v>7834</v>
      </c>
    </row>
    <row r="1618" spans="1:17" ht="15" customHeight="1" x14ac:dyDescent="0.25">
      <c r="A1618" s="8" t="s">
        <v>2217</v>
      </c>
      <c r="B1618" s="3" t="s">
        <v>289</v>
      </c>
      <c r="C1618" s="3" t="s">
        <v>4402</v>
      </c>
      <c r="D1618" s="3" t="str">
        <f t="shared" si="50"/>
        <v>Júlia Perez Sinclair</v>
      </c>
      <c r="E1618" s="3">
        <f t="shared" ca="1" si="51"/>
        <v>0.96383196798534199</v>
      </c>
      <c r="F1618" s="31" t="s">
        <v>7776</v>
      </c>
      <c r="G1618" s="3" t="str">
        <f>Dados[[#This Row],[NOME]]&amp;Dados[[#This Row],[PROVEDOR]]</f>
        <v>Júlia@yahoo.com</v>
      </c>
      <c r="H1618" s="14">
        <v>71</v>
      </c>
      <c r="I1618" s="3" t="str">
        <f>VLOOKUP(Dados[[#This Row],[PREFIXO]],DDD!A:C,2,0)</f>
        <v>Bahia</v>
      </c>
      <c r="J1618" s="3" t="str">
        <f>VLOOKUP(Dados[[#This Row],[PREFIXO]],DDD!A:C,3,0)</f>
        <v>Nordeste</v>
      </c>
      <c r="K1618" s="3" t="str">
        <f>IF(Dados[[#This Row],[PREÇO ]]=2000,"Produto A",IF(Dados[[#This Row],[PREÇO ]]=1800,"Produto B","Produto C"))</f>
        <v>Produto B</v>
      </c>
      <c r="L1618" s="3" t="str">
        <f>IF(Dados[[#This Row],[Nº DE PARCELAS]]=1,"Boleto","Cartão de crédito")</f>
        <v>Cartão de crédito</v>
      </c>
      <c r="M1618" s="28">
        <v>1800</v>
      </c>
      <c r="N1618" s="5">
        <v>3</v>
      </c>
      <c r="O1618" s="3" t="str">
        <f>IF(Dados[[#This Row],[Nº DE PARCELAS]]=1,"À vista","À Prazo")</f>
        <v>À Prazo</v>
      </c>
      <c r="P1618" s="33">
        <v>44004</v>
      </c>
      <c r="Q1618" s="3" t="s">
        <v>7832</v>
      </c>
    </row>
    <row r="1619" spans="1:17" ht="15" customHeight="1" x14ac:dyDescent="0.25">
      <c r="A1619" s="8" t="s">
        <v>2783</v>
      </c>
      <c r="B1619" s="3" t="s">
        <v>86</v>
      </c>
      <c r="C1619" s="3" t="s">
        <v>4386</v>
      </c>
      <c r="D1619" s="3" t="str">
        <f t="shared" si="50"/>
        <v>Lyani Carneiro Higgins</v>
      </c>
      <c r="E1619" s="3">
        <f t="shared" ca="1" si="51"/>
        <v>8.2456786413779404E-2</v>
      </c>
      <c r="F1619" s="31" t="s">
        <v>7776</v>
      </c>
      <c r="G1619" s="3" t="str">
        <f>Dados[[#This Row],[NOME]]&amp;Dados[[#This Row],[PROVEDOR]]</f>
        <v>Lyani@yahoo.com</v>
      </c>
      <c r="H1619" s="14">
        <v>14</v>
      </c>
      <c r="I1619" s="3" t="str">
        <f>VLOOKUP(Dados[[#This Row],[PREFIXO]],DDD!A:C,2,0)</f>
        <v>São Paulo</v>
      </c>
      <c r="J1619" s="3" t="str">
        <f>VLOOKUP(Dados[[#This Row],[PREFIXO]],DDD!A:C,3,0)</f>
        <v>Sudeste</v>
      </c>
      <c r="K1619" s="3" t="str">
        <f>IF(Dados[[#This Row],[PREÇO ]]=2000,"Produto A",IF(Dados[[#This Row],[PREÇO ]]=1800,"Produto B","Produto C"))</f>
        <v>Produto C</v>
      </c>
      <c r="L1619" s="3" t="str">
        <f>IF(Dados[[#This Row],[Nº DE PARCELAS]]=1,"Boleto","Cartão de crédito")</f>
        <v>Cartão de crédito</v>
      </c>
      <c r="M1619" s="28">
        <v>1500</v>
      </c>
      <c r="N1619" s="5">
        <v>9</v>
      </c>
      <c r="O1619" s="3" t="str">
        <f>IF(Dados[[#This Row],[Nº DE PARCELAS]]=1,"À vista","À Prazo")</f>
        <v>À Prazo</v>
      </c>
      <c r="P1619" s="33">
        <v>44005</v>
      </c>
      <c r="Q1619" s="3" t="s">
        <v>7833</v>
      </c>
    </row>
    <row r="1620" spans="1:17" ht="15" customHeight="1" x14ac:dyDescent="0.25">
      <c r="A1620" s="8" t="s">
        <v>818</v>
      </c>
      <c r="B1620" s="3" t="s">
        <v>45</v>
      </c>
      <c r="C1620" s="3" t="s">
        <v>4403</v>
      </c>
      <c r="D1620" s="3" t="str">
        <f t="shared" si="50"/>
        <v>Arline Bandeira Walsh</v>
      </c>
      <c r="E1620" s="3">
        <f t="shared" ca="1" si="51"/>
        <v>0.5436250864389448</v>
      </c>
      <c r="F1620" s="13" t="s">
        <v>7774</v>
      </c>
      <c r="G1620" s="3" t="str">
        <f>Dados[[#This Row],[NOME]]&amp;Dados[[#This Row],[PROVEDOR]]</f>
        <v>Arline@hotmail.com</v>
      </c>
      <c r="H1620" s="14">
        <v>73</v>
      </c>
      <c r="I1620" s="3" t="str">
        <f>VLOOKUP(Dados[[#This Row],[PREFIXO]],DDD!A:C,2,0)</f>
        <v>Bahia</v>
      </c>
      <c r="J1620" s="3" t="str">
        <f>VLOOKUP(Dados[[#This Row],[PREFIXO]],DDD!A:C,3,0)</f>
        <v>Nordeste</v>
      </c>
      <c r="K1620" s="3" t="str">
        <f>IF(Dados[[#This Row],[PREÇO ]]=2000,"Produto A",IF(Dados[[#This Row],[PREÇO ]]=1800,"Produto B","Produto C"))</f>
        <v>Produto C</v>
      </c>
      <c r="L1620" s="3" t="str">
        <f>IF(Dados[[#This Row],[Nº DE PARCELAS]]=1,"Boleto","Cartão de crédito")</f>
        <v>Cartão de crédito</v>
      </c>
      <c r="M1620" s="28">
        <v>1500</v>
      </c>
      <c r="N1620" s="5">
        <v>10</v>
      </c>
      <c r="O1620" s="3" t="str">
        <f>IF(Dados[[#This Row],[Nº DE PARCELAS]]=1,"À vista","À Prazo")</f>
        <v>À Prazo</v>
      </c>
      <c r="P1620" s="33">
        <v>44005</v>
      </c>
      <c r="Q1620" s="3" t="s">
        <v>7832</v>
      </c>
    </row>
    <row r="1621" spans="1:17" ht="15" customHeight="1" x14ac:dyDescent="0.25">
      <c r="A1621" s="8" t="s">
        <v>1016</v>
      </c>
      <c r="B1621" s="3" t="s">
        <v>243</v>
      </c>
      <c r="C1621" s="3" t="s">
        <v>4369</v>
      </c>
      <c r="D1621" s="3" t="str">
        <f t="shared" si="50"/>
        <v>Carina Müller Ballard</v>
      </c>
      <c r="E1621" s="3">
        <f t="shared" ca="1" si="51"/>
        <v>0.46159933815301502</v>
      </c>
      <c r="F1621" s="13" t="s">
        <v>7774</v>
      </c>
      <c r="G1621" s="3" t="str">
        <f>Dados[[#This Row],[NOME]]&amp;Dados[[#This Row],[PROVEDOR]]</f>
        <v>Carina@hotmail.com</v>
      </c>
      <c r="H1621" s="14">
        <v>89</v>
      </c>
      <c r="I1621" s="3" t="str">
        <f>VLOOKUP(Dados[[#This Row],[PREFIXO]],DDD!A:C,2,0)</f>
        <v>Piauí</v>
      </c>
      <c r="J1621" s="3" t="str">
        <f>VLOOKUP(Dados[[#This Row],[PREFIXO]],DDD!A:C,3,0)</f>
        <v>Nordeste</v>
      </c>
      <c r="K1621" s="3" t="str">
        <f>IF(Dados[[#This Row],[PREÇO ]]=2000,"Produto A",IF(Dados[[#This Row],[PREÇO ]]=1800,"Produto B","Produto C"))</f>
        <v>Produto C</v>
      </c>
      <c r="L1621" s="3" t="str">
        <f>IF(Dados[[#This Row],[Nº DE PARCELAS]]=1,"Boleto","Cartão de crédito")</f>
        <v>Cartão de crédito</v>
      </c>
      <c r="M1621" s="28">
        <v>1500</v>
      </c>
      <c r="N1621" s="5">
        <v>9</v>
      </c>
      <c r="O1621" s="3" t="str">
        <f>IF(Dados[[#This Row],[Nº DE PARCELAS]]=1,"À vista","À Prazo")</f>
        <v>À Prazo</v>
      </c>
      <c r="P1621" s="33">
        <v>44005</v>
      </c>
      <c r="Q1621" s="3" t="s">
        <v>7834</v>
      </c>
    </row>
    <row r="1622" spans="1:17" ht="15" customHeight="1" x14ac:dyDescent="0.25">
      <c r="A1622" s="8" t="s">
        <v>1492</v>
      </c>
      <c r="B1622" s="3" t="s">
        <v>335</v>
      </c>
      <c r="C1622" s="3" t="s">
        <v>4379</v>
      </c>
      <c r="D1622" s="3" t="str">
        <f t="shared" si="50"/>
        <v>Ellyn Santana Duncan</v>
      </c>
      <c r="E1622" s="3">
        <f t="shared" ca="1" si="51"/>
        <v>0.31728976096940453</v>
      </c>
      <c r="F1622" s="31" t="s">
        <v>7776</v>
      </c>
      <c r="G1622" s="3" t="str">
        <f>Dados[[#This Row],[NOME]]&amp;Dados[[#This Row],[PROVEDOR]]</f>
        <v>Ellyn@yahoo.com</v>
      </c>
      <c r="H1622" s="14">
        <v>15</v>
      </c>
      <c r="I1622" s="3" t="str">
        <f>VLOOKUP(Dados[[#This Row],[PREFIXO]],DDD!A:C,2,0)</f>
        <v>São Paulo</v>
      </c>
      <c r="J1622" s="3" t="str">
        <f>VLOOKUP(Dados[[#This Row],[PREFIXO]],DDD!A:C,3,0)</f>
        <v>Sudeste</v>
      </c>
      <c r="K1622" s="3" t="str">
        <f>IF(Dados[[#This Row],[PREÇO ]]=2000,"Produto A",IF(Dados[[#This Row],[PREÇO ]]=1800,"Produto B","Produto C"))</f>
        <v>Produto C</v>
      </c>
      <c r="L1622" s="3" t="str">
        <f>IF(Dados[[#This Row],[Nº DE PARCELAS]]=1,"Boleto","Cartão de crédito")</f>
        <v>Cartão de crédito</v>
      </c>
      <c r="M1622" s="28">
        <v>1500</v>
      </c>
      <c r="N1622" s="5">
        <v>8</v>
      </c>
      <c r="O1622" s="3" t="str">
        <f>IF(Dados[[#This Row],[Nº DE PARCELAS]]=1,"À vista","À Prazo")</f>
        <v>À Prazo</v>
      </c>
      <c r="P1622" s="33">
        <v>44006</v>
      </c>
      <c r="Q1622" s="3" t="s">
        <v>7834</v>
      </c>
    </row>
    <row r="1623" spans="1:17" ht="15" customHeight="1" x14ac:dyDescent="0.25">
      <c r="A1623" s="8" t="s">
        <v>4073</v>
      </c>
      <c r="B1623" s="3" t="s">
        <v>219</v>
      </c>
      <c r="C1623" s="3" t="s">
        <v>4390</v>
      </c>
      <c r="D1623" s="3" t="str">
        <f t="shared" si="50"/>
        <v>Ulé Massa McBride</v>
      </c>
      <c r="E1623" s="3">
        <f t="shared" ca="1" si="51"/>
        <v>0.39881483922490157</v>
      </c>
      <c r="F1623" s="13" t="s">
        <v>7774</v>
      </c>
      <c r="G1623" s="3" t="str">
        <f>Dados[[#This Row],[NOME]]&amp;Dados[[#This Row],[PROVEDOR]]</f>
        <v>Ulé@hotmail.com</v>
      </c>
      <c r="H1623" s="14">
        <v>91</v>
      </c>
      <c r="I1623" s="3" t="str">
        <f>VLOOKUP(Dados[[#This Row],[PREFIXO]],DDD!A:C,2,0)</f>
        <v>Pará</v>
      </c>
      <c r="J1623" s="3" t="str">
        <f>VLOOKUP(Dados[[#This Row],[PREFIXO]],DDD!A:C,3,0)</f>
        <v>Norte</v>
      </c>
      <c r="K1623" s="3" t="str">
        <f>IF(Dados[[#This Row],[PREÇO ]]=2000,"Produto A",IF(Dados[[#This Row],[PREÇO ]]=1800,"Produto B","Produto C"))</f>
        <v>Produto C</v>
      </c>
      <c r="L1623" s="3" t="str">
        <f>IF(Dados[[#This Row],[Nº DE PARCELAS]]=1,"Boleto","Cartão de crédito")</f>
        <v>Cartão de crédito</v>
      </c>
      <c r="M1623" s="28">
        <v>1500</v>
      </c>
      <c r="N1623" s="5">
        <v>8</v>
      </c>
      <c r="O1623" s="3" t="str">
        <f>IF(Dados[[#This Row],[Nº DE PARCELAS]]=1,"À vista","À Prazo")</f>
        <v>À Prazo</v>
      </c>
      <c r="P1623" s="33">
        <v>44006</v>
      </c>
      <c r="Q1623" s="3" t="s">
        <v>7834</v>
      </c>
    </row>
    <row r="1624" spans="1:17" ht="15" customHeight="1" x14ac:dyDescent="0.25">
      <c r="A1624" s="8" t="s">
        <v>2592</v>
      </c>
      <c r="B1624" s="3" t="s">
        <v>278</v>
      </c>
      <c r="C1624" s="3" t="s">
        <v>4387</v>
      </c>
      <c r="D1624" s="3" t="str">
        <f t="shared" si="50"/>
        <v>Leonny Peçanha Kerr</v>
      </c>
      <c r="E1624" s="3">
        <f t="shared" ca="1" si="51"/>
        <v>0.51435481725677867</v>
      </c>
      <c r="F1624" s="31" t="s">
        <v>7777</v>
      </c>
      <c r="G1624" s="3" t="str">
        <f>Dados[[#This Row],[NOME]]&amp;Dados[[#This Row],[PROVEDOR]]</f>
        <v>Leonny@ig.com</v>
      </c>
      <c r="H1624" s="14">
        <v>74</v>
      </c>
      <c r="I1624" s="3" t="str">
        <f>VLOOKUP(Dados[[#This Row],[PREFIXO]],DDD!A:C,2,0)</f>
        <v>Bahia</v>
      </c>
      <c r="J1624" s="3" t="str">
        <f>VLOOKUP(Dados[[#This Row],[PREFIXO]],DDD!A:C,3,0)</f>
        <v>Nordeste</v>
      </c>
      <c r="K1624" s="3" t="str">
        <f>IF(Dados[[#This Row],[PREÇO ]]=2000,"Produto A",IF(Dados[[#This Row],[PREÇO ]]=1800,"Produto B","Produto C"))</f>
        <v>Produto A</v>
      </c>
      <c r="L1624" s="3" t="str">
        <f>IF(Dados[[#This Row],[Nº DE PARCELAS]]=1,"Boleto","Cartão de crédito")</f>
        <v>Boleto</v>
      </c>
      <c r="M1624" s="28">
        <v>2000</v>
      </c>
      <c r="N1624" s="5">
        <v>1</v>
      </c>
      <c r="O1624" s="3" t="str">
        <f>IF(Dados[[#This Row],[Nº DE PARCELAS]]=1,"À vista","À Prazo")</f>
        <v>À vista</v>
      </c>
      <c r="P1624" s="33">
        <v>44006</v>
      </c>
      <c r="Q1624" s="3" t="s">
        <v>7831</v>
      </c>
    </row>
    <row r="1625" spans="1:17" ht="15" customHeight="1" x14ac:dyDescent="0.25">
      <c r="A1625" s="8" t="s">
        <v>2793</v>
      </c>
      <c r="B1625" s="3" t="s">
        <v>96</v>
      </c>
      <c r="C1625" s="3" t="s">
        <v>4396</v>
      </c>
      <c r="D1625" s="3" t="str">
        <f t="shared" si="50"/>
        <v>Maahirah Coelho Pollock</v>
      </c>
      <c r="E1625" s="3">
        <f t="shared" ca="1" si="51"/>
        <v>3.3245632001818737E-2</v>
      </c>
      <c r="F1625" s="13" t="s">
        <v>7774</v>
      </c>
      <c r="G1625" s="3" t="str">
        <f>Dados[[#This Row],[NOME]]&amp;Dados[[#This Row],[PROVEDOR]]</f>
        <v>Maahirah@hotmail.com</v>
      </c>
      <c r="H1625" s="14">
        <v>16</v>
      </c>
      <c r="I1625" s="3" t="str">
        <f>VLOOKUP(Dados[[#This Row],[PREFIXO]],DDD!A:C,2,0)</f>
        <v>São Paulo</v>
      </c>
      <c r="J1625" s="3" t="str">
        <f>VLOOKUP(Dados[[#This Row],[PREFIXO]],DDD!A:C,3,0)</f>
        <v>Sudeste</v>
      </c>
      <c r="K1625" s="3" t="str">
        <f>IF(Dados[[#This Row],[PREÇO ]]=2000,"Produto A",IF(Dados[[#This Row],[PREÇO ]]=1800,"Produto B","Produto C"))</f>
        <v>Produto B</v>
      </c>
      <c r="L1625" s="3" t="str">
        <f>IF(Dados[[#This Row],[Nº DE PARCELAS]]=1,"Boleto","Cartão de crédito")</f>
        <v>Cartão de crédito</v>
      </c>
      <c r="M1625" s="28">
        <v>1800</v>
      </c>
      <c r="N1625" s="5">
        <v>4</v>
      </c>
      <c r="O1625" s="3" t="str">
        <f>IF(Dados[[#This Row],[Nº DE PARCELAS]]=1,"À vista","À Prazo")</f>
        <v>À Prazo</v>
      </c>
      <c r="P1625" s="33">
        <v>44007</v>
      </c>
      <c r="Q1625" s="3" t="s">
        <v>7832</v>
      </c>
    </row>
    <row r="1626" spans="1:17" ht="15" customHeight="1" x14ac:dyDescent="0.25">
      <c r="A1626" s="8" t="s">
        <v>482</v>
      </c>
      <c r="B1626" s="3" t="s">
        <v>94</v>
      </c>
      <c r="C1626" s="3" t="s">
        <v>4380</v>
      </c>
      <c r="D1626" s="3" t="str">
        <f t="shared" si="50"/>
        <v>Ailine Chaves Faulkner</v>
      </c>
      <c r="E1626" s="3">
        <f t="shared" ca="1" si="51"/>
        <v>0.74603528491456406</v>
      </c>
      <c r="F1626" s="31" t="s">
        <v>7777</v>
      </c>
      <c r="G1626" s="3" t="str">
        <f>Dados[[#This Row],[NOME]]&amp;Dados[[#This Row],[PROVEDOR]]</f>
        <v>Ailine@ig.com</v>
      </c>
      <c r="H1626" s="14">
        <v>75</v>
      </c>
      <c r="I1626" s="3" t="str">
        <f>VLOOKUP(Dados[[#This Row],[PREFIXO]],DDD!A:C,2,0)</f>
        <v>Bahia</v>
      </c>
      <c r="J1626" s="3" t="str">
        <f>VLOOKUP(Dados[[#This Row],[PREFIXO]],DDD!A:C,3,0)</f>
        <v>Nordeste</v>
      </c>
      <c r="K1626" s="3" t="str">
        <f>IF(Dados[[#This Row],[PREÇO ]]=2000,"Produto A",IF(Dados[[#This Row],[PREÇO ]]=1800,"Produto B","Produto C"))</f>
        <v>Produto B</v>
      </c>
      <c r="L1626" s="3" t="str">
        <f>IF(Dados[[#This Row],[Nº DE PARCELAS]]=1,"Boleto","Cartão de crédito")</f>
        <v>Cartão de crédito</v>
      </c>
      <c r="M1626" s="28">
        <v>1800</v>
      </c>
      <c r="N1626" s="5">
        <v>3</v>
      </c>
      <c r="O1626" s="3" t="str">
        <f>IF(Dados[[#This Row],[Nº DE PARCELAS]]=1,"À vista","À Prazo")</f>
        <v>À Prazo</v>
      </c>
      <c r="P1626" s="33">
        <v>44007</v>
      </c>
      <c r="Q1626" s="3" t="s">
        <v>7832</v>
      </c>
    </row>
    <row r="1627" spans="1:17" ht="15" customHeight="1" x14ac:dyDescent="0.25">
      <c r="A1627" s="8" t="s">
        <v>2253</v>
      </c>
      <c r="B1627" s="3" t="s">
        <v>325</v>
      </c>
      <c r="C1627" s="3" t="s">
        <v>4399</v>
      </c>
      <c r="D1627" s="3" t="str">
        <f t="shared" si="50"/>
        <v>Kaira Rollemberg Reese</v>
      </c>
      <c r="E1627" s="3">
        <f t="shared" ca="1" si="51"/>
        <v>0.60381820854458157</v>
      </c>
      <c r="F1627" s="13" t="s">
        <v>7774</v>
      </c>
      <c r="G1627" s="3" t="str">
        <f>Dados[[#This Row],[NOME]]&amp;Dados[[#This Row],[PROVEDOR]]</f>
        <v>Kaira@hotmail.com</v>
      </c>
      <c r="H1627" s="14">
        <v>92</v>
      </c>
      <c r="I1627" s="3" t="str">
        <f>VLOOKUP(Dados[[#This Row],[PREFIXO]],DDD!A:C,2,0)</f>
        <v>Amazonas</v>
      </c>
      <c r="J1627" s="3" t="str">
        <f>VLOOKUP(Dados[[#This Row],[PREFIXO]],DDD!A:C,3,0)</f>
        <v>Norte</v>
      </c>
      <c r="K1627" s="3" t="str">
        <f>IF(Dados[[#This Row],[PREÇO ]]=2000,"Produto A",IF(Dados[[#This Row],[PREÇO ]]=1800,"Produto B","Produto C"))</f>
        <v>Produto B</v>
      </c>
      <c r="L1627" s="3" t="str">
        <f>IF(Dados[[#This Row],[Nº DE PARCELAS]]=1,"Boleto","Cartão de crédito")</f>
        <v>Cartão de crédito</v>
      </c>
      <c r="M1627" s="28">
        <v>1800</v>
      </c>
      <c r="N1627" s="5">
        <v>6</v>
      </c>
      <c r="O1627" s="3" t="str">
        <f>IF(Dados[[#This Row],[Nº DE PARCELAS]]=1,"À vista","À Prazo")</f>
        <v>À Prazo</v>
      </c>
      <c r="P1627" s="33">
        <v>44007</v>
      </c>
      <c r="Q1627" s="3" t="s">
        <v>7834</v>
      </c>
    </row>
    <row r="1628" spans="1:17" ht="15" customHeight="1" x14ac:dyDescent="0.25">
      <c r="A1628" s="8" t="s">
        <v>3742</v>
      </c>
      <c r="B1628" s="3" t="s">
        <v>274</v>
      </c>
      <c r="C1628" s="3" t="s">
        <v>4372</v>
      </c>
      <c r="D1628" s="3" t="str">
        <f t="shared" si="50"/>
        <v>Sehajleen Pascoal Barr</v>
      </c>
      <c r="E1628" s="3">
        <f t="shared" ca="1" si="51"/>
        <v>6.1585487167846176E-2</v>
      </c>
      <c r="F1628" s="13" t="s">
        <v>7774</v>
      </c>
      <c r="G1628" s="3" t="str">
        <f>Dados[[#This Row],[NOME]]&amp;Dados[[#This Row],[PROVEDOR]]</f>
        <v>Sehajleen@hotmail.com</v>
      </c>
      <c r="H1628" s="14">
        <v>77</v>
      </c>
      <c r="I1628" s="3" t="str">
        <f>VLOOKUP(Dados[[#This Row],[PREFIXO]],DDD!A:C,2,0)</f>
        <v>Bahia</v>
      </c>
      <c r="J1628" s="3" t="str">
        <f>VLOOKUP(Dados[[#This Row],[PREFIXO]],DDD!A:C,3,0)</f>
        <v>Nordeste</v>
      </c>
      <c r="K1628" s="3" t="str">
        <f>IF(Dados[[#This Row],[PREÇO ]]=2000,"Produto A",IF(Dados[[#This Row],[PREÇO ]]=1800,"Produto B","Produto C"))</f>
        <v>Produto A</v>
      </c>
      <c r="L1628" s="3" t="str">
        <f>IF(Dados[[#This Row],[Nº DE PARCELAS]]=1,"Boleto","Cartão de crédito")</f>
        <v>Boleto</v>
      </c>
      <c r="M1628" s="28">
        <v>2000</v>
      </c>
      <c r="N1628" s="5">
        <v>1</v>
      </c>
      <c r="O1628" s="3" t="str">
        <f>IF(Dados[[#This Row],[Nº DE PARCELAS]]=1,"À vista","À Prazo")</f>
        <v>À vista</v>
      </c>
      <c r="P1628" s="33">
        <v>44008</v>
      </c>
      <c r="Q1628" s="3" t="s">
        <v>7834</v>
      </c>
    </row>
    <row r="1629" spans="1:17" ht="15" customHeight="1" x14ac:dyDescent="0.25">
      <c r="A1629" s="8" t="s">
        <v>861</v>
      </c>
      <c r="B1629" s="3" t="s">
        <v>88</v>
      </c>
      <c r="C1629" s="3" t="s">
        <v>4370</v>
      </c>
      <c r="D1629" s="3" t="str">
        <f t="shared" si="50"/>
        <v>Aurea Carvalho Barker</v>
      </c>
      <c r="E1629" s="3">
        <f t="shared" ca="1" si="51"/>
        <v>0.15527198384532459</v>
      </c>
      <c r="F1629" s="31" t="s">
        <v>7777</v>
      </c>
      <c r="G1629" s="3" t="str">
        <f>Dados[[#This Row],[NOME]]&amp;Dados[[#This Row],[PROVEDOR]]</f>
        <v>Aurea@ig.com</v>
      </c>
      <c r="H1629" s="14">
        <v>17</v>
      </c>
      <c r="I1629" s="3" t="str">
        <f>VLOOKUP(Dados[[#This Row],[PREFIXO]],DDD!A:C,2,0)</f>
        <v>São Paulo</v>
      </c>
      <c r="J1629" s="3" t="str">
        <f>VLOOKUP(Dados[[#This Row],[PREFIXO]],DDD!A:C,3,0)</f>
        <v>Sudeste</v>
      </c>
      <c r="K1629" s="3" t="str">
        <f>IF(Dados[[#This Row],[PREÇO ]]=2000,"Produto A",IF(Dados[[#This Row],[PREÇO ]]=1800,"Produto B","Produto C"))</f>
        <v>Produto C</v>
      </c>
      <c r="L1629" s="3" t="str">
        <f>IF(Dados[[#This Row],[Nº DE PARCELAS]]=1,"Boleto","Cartão de crédito")</f>
        <v>Cartão de crédito</v>
      </c>
      <c r="M1629" s="28">
        <v>1500</v>
      </c>
      <c r="N1629" s="5">
        <v>8</v>
      </c>
      <c r="O1629" s="3" t="str">
        <f>IF(Dados[[#This Row],[Nº DE PARCELAS]]=1,"À vista","À Prazo")</f>
        <v>À Prazo</v>
      </c>
      <c r="P1629" s="33">
        <v>44008</v>
      </c>
      <c r="Q1629" s="3" t="s">
        <v>7831</v>
      </c>
    </row>
    <row r="1630" spans="1:17" ht="15" customHeight="1" x14ac:dyDescent="0.25">
      <c r="A1630" s="8" t="s">
        <v>3459</v>
      </c>
      <c r="B1630" s="3" t="s">
        <v>377</v>
      </c>
      <c r="C1630" s="3" t="s">
        <v>4400</v>
      </c>
      <c r="D1630" s="3" t="str">
        <f t="shared" si="50"/>
        <v>Priyanshi Velasques Saunders</v>
      </c>
      <c r="E1630" s="3">
        <f t="shared" ca="1" si="51"/>
        <v>0.19289126711723181</v>
      </c>
      <c r="F1630" s="13" t="s">
        <v>7774</v>
      </c>
      <c r="G1630" s="3" t="str">
        <f>Dados[[#This Row],[NOME]]&amp;Dados[[#This Row],[PROVEDOR]]</f>
        <v>Priyanshi@hotmail.com</v>
      </c>
      <c r="H1630" s="14">
        <v>93</v>
      </c>
      <c r="I1630" s="3" t="str">
        <f>VLOOKUP(Dados[[#This Row],[PREFIXO]],DDD!A:C,2,0)</f>
        <v>Pará</v>
      </c>
      <c r="J1630" s="3" t="str">
        <f>VLOOKUP(Dados[[#This Row],[PREFIXO]],DDD!A:C,3,0)</f>
        <v>Norte</v>
      </c>
      <c r="K1630" s="3" t="str">
        <f>IF(Dados[[#This Row],[PREÇO ]]=2000,"Produto A",IF(Dados[[#This Row],[PREÇO ]]=1800,"Produto B","Produto C"))</f>
        <v>Produto B</v>
      </c>
      <c r="L1630" s="3" t="str">
        <f>IF(Dados[[#This Row],[Nº DE PARCELAS]]=1,"Boleto","Cartão de crédito")</f>
        <v>Cartão de crédito</v>
      </c>
      <c r="M1630" s="28">
        <v>1800</v>
      </c>
      <c r="N1630" s="5">
        <v>7</v>
      </c>
      <c r="O1630" s="3" t="str">
        <f>IF(Dados[[#This Row],[Nº DE PARCELAS]]=1,"À vista","À Prazo")</f>
        <v>À Prazo</v>
      </c>
      <c r="P1630" s="33">
        <v>44008</v>
      </c>
      <c r="Q1630" s="3" t="s">
        <v>7832</v>
      </c>
    </row>
    <row r="1631" spans="1:17" ht="15" customHeight="1" x14ac:dyDescent="0.25">
      <c r="A1631" s="8" t="s">
        <v>2372</v>
      </c>
      <c r="B1631" s="3" t="s">
        <v>58</v>
      </c>
      <c r="C1631" s="3" t="s">
        <v>4401</v>
      </c>
      <c r="D1631" s="3" t="str">
        <f t="shared" si="50"/>
        <v>Kenza Bizzo Salisbury</v>
      </c>
      <c r="E1631" s="3">
        <f t="shared" ca="1" si="51"/>
        <v>0.32204277887417854</v>
      </c>
      <c r="F1631" s="13" t="s">
        <v>7774</v>
      </c>
      <c r="G1631" s="3" t="str">
        <f>Dados[[#This Row],[NOME]]&amp;Dados[[#This Row],[PROVEDOR]]</f>
        <v>Kenza@hotmail.com</v>
      </c>
      <c r="H1631" s="14">
        <v>18</v>
      </c>
      <c r="I1631" s="3" t="str">
        <f>VLOOKUP(Dados[[#This Row],[PREFIXO]],DDD!A:C,2,0)</f>
        <v>São Paulo</v>
      </c>
      <c r="J1631" s="3" t="str">
        <f>VLOOKUP(Dados[[#This Row],[PREFIXO]],DDD!A:C,3,0)</f>
        <v>Sudeste</v>
      </c>
      <c r="K1631" s="3" t="str">
        <f>IF(Dados[[#This Row],[PREÇO ]]=2000,"Produto A",IF(Dados[[#This Row],[PREÇO ]]=1800,"Produto B","Produto C"))</f>
        <v>Produto B</v>
      </c>
      <c r="L1631" s="3" t="str">
        <f>IF(Dados[[#This Row],[Nº DE PARCELAS]]=1,"Boleto","Cartão de crédito")</f>
        <v>Cartão de crédito</v>
      </c>
      <c r="M1631" s="28">
        <v>1800</v>
      </c>
      <c r="N1631" s="5">
        <v>4</v>
      </c>
      <c r="O1631" s="3" t="str">
        <f>IF(Dados[[#This Row],[Nº DE PARCELAS]]=1,"À vista","À Prazo")</f>
        <v>À Prazo</v>
      </c>
      <c r="P1631" s="33">
        <v>44009</v>
      </c>
      <c r="Q1631" s="3" t="s">
        <v>7831</v>
      </c>
    </row>
    <row r="1632" spans="1:17" ht="15" customHeight="1" x14ac:dyDescent="0.25">
      <c r="A1632" s="8" t="s">
        <v>2619</v>
      </c>
      <c r="B1632" s="3" t="s">
        <v>306</v>
      </c>
      <c r="C1632" s="3" t="s">
        <v>4377</v>
      </c>
      <c r="D1632" s="3" t="str">
        <f t="shared" si="50"/>
        <v>Lía Quaresma Donovan</v>
      </c>
      <c r="E1632" s="3">
        <f t="shared" ca="1" si="51"/>
        <v>0.27019068686277159</v>
      </c>
      <c r="F1632" s="31" t="s">
        <v>7775</v>
      </c>
      <c r="G1632" s="3" t="str">
        <f>Dados[[#This Row],[NOME]]&amp;Dados[[#This Row],[PROVEDOR]]</f>
        <v>Lía@gmail.com</v>
      </c>
      <c r="H1632" s="14">
        <v>94</v>
      </c>
      <c r="I1632" s="3" t="str">
        <f>VLOOKUP(Dados[[#This Row],[PREFIXO]],DDD!A:C,2,0)</f>
        <v>Pará</v>
      </c>
      <c r="J1632" s="3" t="str">
        <f>VLOOKUP(Dados[[#This Row],[PREFIXO]],DDD!A:C,3,0)</f>
        <v>Norte</v>
      </c>
      <c r="K1632" s="3" t="str">
        <f>IF(Dados[[#This Row],[PREÇO ]]=2000,"Produto A",IF(Dados[[#This Row],[PREÇO ]]=1800,"Produto B","Produto C"))</f>
        <v>Produto A</v>
      </c>
      <c r="L1632" s="3" t="str">
        <f>IF(Dados[[#This Row],[Nº DE PARCELAS]]=1,"Boleto","Cartão de crédito")</f>
        <v>Cartão de crédito</v>
      </c>
      <c r="M1632" s="28">
        <v>2000</v>
      </c>
      <c r="N1632" s="5">
        <v>2</v>
      </c>
      <c r="O1632" s="3" t="str">
        <f>IF(Dados[[#This Row],[Nº DE PARCELAS]]=1,"À vista","À Prazo")</f>
        <v>À Prazo</v>
      </c>
      <c r="P1632" s="33">
        <v>44009</v>
      </c>
      <c r="Q1632" s="3" t="s">
        <v>7831</v>
      </c>
    </row>
    <row r="1633" spans="1:17" ht="15" customHeight="1" x14ac:dyDescent="0.25">
      <c r="A1633" s="8" t="s">
        <v>708</v>
      </c>
      <c r="B1633" s="3" t="s">
        <v>321</v>
      </c>
      <c r="C1633" s="3" t="s">
        <v>4373</v>
      </c>
      <c r="D1633" s="3" t="str">
        <f t="shared" si="50"/>
        <v>Andréa Rodrigues Conway</v>
      </c>
      <c r="E1633" s="3">
        <f t="shared" ca="1" si="51"/>
        <v>1.8078141017045413E-2</v>
      </c>
      <c r="F1633" s="13" t="s">
        <v>7774</v>
      </c>
      <c r="G1633" s="3" t="str">
        <f>Dados[[#This Row],[NOME]]&amp;Dados[[#This Row],[PROVEDOR]]</f>
        <v>Andréa@hotmail.com</v>
      </c>
      <c r="H1633" s="14">
        <v>79</v>
      </c>
      <c r="I1633" s="3" t="str">
        <f>VLOOKUP(Dados[[#This Row],[PREFIXO]],DDD!A:C,2,0)</f>
        <v>Sergipe</v>
      </c>
      <c r="J1633" s="3" t="str">
        <f>VLOOKUP(Dados[[#This Row],[PREFIXO]],DDD!A:C,3,0)</f>
        <v>Nordeste</v>
      </c>
      <c r="K1633" s="3" t="str">
        <f>IF(Dados[[#This Row],[PREÇO ]]=2000,"Produto A",IF(Dados[[#This Row],[PREÇO ]]=1800,"Produto B","Produto C"))</f>
        <v>Produto C</v>
      </c>
      <c r="L1633" s="3" t="str">
        <f>IF(Dados[[#This Row],[Nº DE PARCELAS]]=1,"Boleto","Cartão de crédito")</f>
        <v>Cartão de crédito</v>
      </c>
      <c r="M1633" s="28">
        <v>1500</v>
      </c>
      <c r="N1633" s="5">
        <v>10</v>
      </c>
      <c r="O1633" s="3" t="str">
        <f>IF(Dados[[#This Row],[Nº DE PARCELAS]]=1,"À vista","À Prazo")</f>
        <v>À Prazo</v>
      </c>
      <c r="P1633" s="33">
        <v>44009</v>
      </c>
      <c r="Q1633" s="3" t="s">
        <v>7832</v>
      </c>
    </row>
    <row r="1634" spans="1:17" ht="15" customHeight="1" x14ac:dyDescent="0.25">
      <c r="A1634" s="8" t="s">
        <v>4302</v>
      </c>
      <c r="B1634" s="3" t="s">
        <v>62</v>
      </c>
      <c r="C1634" s="3" t="s">
        <v>4385</v>
      </c>
      <c r="D1634" s="3" t="str">
        <f t="shared" si="50"/>
        <v>Yuti Borges Hahn</v>
      </c>
      <c r="E1634" s="3">
        <f t="shared" ca="1" si="51"/>
        <v>0.41069561980444891</v>
      </c>
      <c r="F1634" s="31" t="s">
        <v>7775</v>
      </c>
      <c r="G1634" s="3" t="str">
        <f>Dados[[#This Row],[NOME]]&amp;Dados[[#This Row],[PROVEDOR]]</f>
        <v>Yuti@gmail.com</v>
      </c>
      <c r="H1634" s="14">
        <v>81</v>
      </c>
      <c r="I1634" s="3" t="str">
        <f>VLOOKUP(Dados[[#This Row],[PREFIXO]],DDD!A:C,2,0)</f>
        <v>Pernambuco</v>
      </c>
      <c r="J1634" s="3" t="str">
        <f>VLOOKUP(Dados[[#This Row],[PREFIXO]],DDD!A:C,3,0)</f>
        <v>Nordeste</v>
      </c>
      <c r="K1634" s="3" t="str">
        <f>IF(Dados[[#This Row],[PREÇO ]]=2000,"Produto A",IF(Dados[[#This Row],[PREÇO ]]=1800,"Produto B","Produto C"))</f>
        <v>Produto A</v>
      </c>
      <c r="L1634" s="3" t="str">
        <f>IF(Dados[[#This Row],[Nº DE PARCELAS]]=1,"Boleto","Cartão de crédito")</f>
        <v>Boleto</v>
      </c>
      <c r="M1634" s="28">
        <v>2000</v>
      </c>
      <c r="N1634" s="5">
        <v>1</v>
      </c>
      <c r="O1634" s="3" t="str">
        <f>IF(Dados[[#This Row],[Nº DE PARCELAS]]=1,"À vista","À Prazo")</f>
        <v>À vista</v>
      </c>
      <c r="P1634" s="33">
        <v>44010</v>
      </c>
      <c r="Q1634" s="3" t="s">
        <v>7834</v>
      </c>
    </row>
    <row r="1635" spans="1:17" ht="15" customHeight="1" x14ac:dyDescent="0.25">
      <c r="A1635" s="8" t="s">
        <v>570</v>
      </c>
      <c r="B1635" s="3" t="s">
        <v>182</v>
      </c>
      <c r="C1635" s="3" t="s">
        <v>4389</v>
      </c>
      <c r="D1635" s="3" t="str">
        <f t="shared" si="50"/>
        <v>Alice Jesus McCracken</v>
      </c>
      <c r="E1635" s="3">
        <f t="shared" ca="1" si="51"/>
        <v>0.78086093883329477</v>
      </c>
      <c r="F1635" s="31" t="s">
        <v>7776</v>
      </c>
      <c r="G1635" s="3" t="str">
        <f>Dados[[#This Row],[NOME]]&amp;Dados[[#This Row],[PROVEDOR]]</f>
        <v>Alice@yahoo.com</v>
      </c>
      <c r="H1635" s="14">
        <v>95</v>
      </c>
      <c r="I1635" s="3" t="str">
        <f>VLOOKUP(Dados[[#This Row],[PREFIXO]],DDD!A:C,2,0)</f>
        <v>Roraima</v>
      </c>
      <c r="J1635" s="3" t="str">
        <f>VLOOKUP(Dados[[#This Row],[PREFIXO]],DDD!A:C,3,0)</f>
        <v>Norte</v>
      </c>
      <c r="K1635" s="3" t="str">
        <f>IF(Dados[[#This Row],[PREÇO ]]=2000,"Produto A",IF(Dados[[#This Row],[PREÇO ]]=1800,"Produto B","Produto C"))</f>
        <v>Produto A</v>
      </c>
      <c r="L1635" s="3" t="str">
        <f>IF(Dados[[#This Row],[Nº DE PARCELAS]]=1,"Boleto","Cartão de crédito")</f>
        <v>Boleto</v>
      </c>
      <c r="M1635" s="28">
        <v>2000</v>
      </c>
      <c r="N1635" s="5">
        <v>1</v>
      </c>
      <c r="O1635" s="3" t="str">
        <f>IF(Dados[[#This Row],[Nº DE PARCELAS]]=1,"À vista","À Prazo")</f>
        <v>À vista</v>
      </c>
      <c r="P1635" s="33">
        <v>44010</v>
      </c>
      <c r="Q1635" s="3" t="s">
        <v>7834</v>
      </c>
    </row>
    <row r="1636" spans="1:17" ht="15" customHeight="1" x14ac:dyDescent="0.25">
      <c r="A1636" s="8" t="s">
        <v>3033</v>
      </c>
      <c r="B1636" s="3" t="s">
        <v>336</v>
      </c>
      <c r="C1636" s="3" t="s">
        <v>4402</v>
      </c>
      <c r="D1636" s="3" t="str">
        <f t="shared" si="50"/>
        <v>Merita Santander Sinclair</v>
      </c>
      <c r="E1636" s="3">
        <f t="shared" ca="1" si="51"/>
        <v>0.76545870249409587</v>
      </c>
      <c r="F1636" s="31" t="s">
        <v>7776</v>
      </c>
      <c r="G1636" s="3" t="str">
        <f>Dados[[#This Row],[NOME]]&amp;Dados[[#This Row],[PROVEDOR]]</f>
        <v>Merita@yahoo.com</v>
      </c>
      <c r="H1636" s="14">
        <v>19</v>
      </c>
      <c r="I1636" s="3" t="str">
        <f>VLOOKUP(Dados[[#This Row],[PREFIXO]],DDD!A:C,2,0)</f>
        <v>São Paulo</v>
      </c>
      <c r="J1636" s="3" t="str">
        <f>VLOOKUP(Dados[[#This Row],[PREFIXO]],DDD!A:C,3,0)</f>
        <v>Sudeste</v>
      </c>
      <c r="K1636" s="3" t="str">
        <f>IF(Dados[[#This Row],[PREÇO ]]=2000,"Produto A",IF(Dados[[#This Row],[PREÇO ]]=1800,"Produto B","Produto C"))</f>
        <v>Produto B</v>
      </c>
      <c r="L1636" s="3" t="str">
        <f>IF(Dados[[#This Row],[Nº DE PARCELAS]]=1,"Boleto","Cartão de crédito")</f>
        <v>Cartão de crédito</v>
      </c>
      <c r="M1636" s="28">
        <v>1800</v>
      </c>
      <c r="N1636" s="5">
        <v>5</v>
      </c>
      <c r="O1636" s="3" t="str">
        <f>IF(Dados[[#This Row],[Nº DE PARCELAS]]=1,"À vista","À Prazo")</f>
        <v>À Prazo</v>
      </c>
      <c r="P1636" s="33">
        <v>44010</v>
      </c>
      <c r="Q1636" s="3" t="s">
        <v>7834</v>
      </c>
    </row>
    <row r="1637" spans="1:17" ht="15" customHeight="1" x14ac:dyDescent="0.25">
      <c r="A1637" s="8" t="s">
        <v>2357</v>
      </c>
      <c r="B1637" s="3" t="s">
        <v>43</v>
      </c>
      <c r="C1637" s="3" t="s">
        <v>4386</v>
      </c>
      <c r="D1637" s="3" t="str">
        <f t="shared" si="50"/>
        <v>Kelmy Baltar Higgins</v>
      </c>
      <c r="E1637" s="3">
        <f t="shared" ca="1" si="51"/>
        <v>0.12033021265051724</v>
      </c>
      <c r="F1637" s="31" t="s">
        <v>7776</v>
      </c>
      <c r="G1637" s="3" t="str">
        <f>Dados[[#This Row],[NOME]]&amp;Dados[[#This Row],[PROVEDOR]]</f>
        <v>Kelmy@yahoo.com</v>
      </c>
      <c r="H1637" s="14">
        <v>82</v>
      </c>
      <c r="I1637" s="3" t="str">
        <f>VLOOKUP(Dados[[#This Row],[PREFIXO]],DDD!A:C,2,0)</f>
        <v>Alagoas</v>
      </c>
      <c r="J1637" s="3" t="str">
        <f>VLOOKUP(Dados[[#This Row],[PREFIXO]],DDD!A:C,3,0)</f>
        <v>Nordeste</v>
      </c>
      <c r="K1637" s="3" t="str">
        <f>IF(Dados[[#This Row],[PREÇO ]]=2000,"Produto A",IF(Dados[[#This Row],[PREÇO ]]=1800,"Produto B","Produto C"))</f>
        <v>Produto A</v>
      </c>
      <c r="L1637" s="3" t="str">
        <f>IF(Dados[[#This Row],[Nº DE PARCELAS]]=1,"Boleto","Cartão de crédito")</f>
        <v>Boleto</v>
      </c>
      <c r="M1637" s="28">
        <v>2000</v>
      </c>
      <c r="N1637" s="5">
        <v>1</v>
      </c>
      <c r="O1637" s="3" t="str">
        <f>IF(Dados[[#This Row],[Nº DE PARCELAS]]=1,"À vista","À Prazo")</f>
        <v>À vista</v>
      </c>
      <c r="P1637" s="33">
        <v>44011</v>
      </c>
      <c r="Q1637" s="3" t="s">
        <v>7832</v>
      </c>
    </row>
    <row r="1638" spans="1:17" ht="15" customHeight="1" x14ac:dyDescent="0.25">
      <c r="A1638" s="8" t="s">
        <v>3261</v>
      </c>
      <c r="B1638" s="3" t="s">
        <v>179</v>
      </c>
      <c r="C1638" s="3" t="s">
        <v>4397</v>
      </c>
      <c r="D1638" s="3" t="str">
        <f t="shared" si="50"/>
        <v>Nicole Ildefonso Shaw</v>
      </c>
      <c r="E1638" s="3">
        <f t="shared" ca="1" si="51"/>
        <v>0.52509705493171588</v>
      </c>
      <c r="F1638" s="31" t="s">
        <v>7775</v>
      </c>
      <c r="G1638" s="3" t="str">
        <f>Dados[[#This Row],[NOME]]&amp;Dados[[#This Row],[PROVEDOR]]</f>
        <v>Nicole@gmail.com</v>
      </c>
      <c r="H1638" s="14">
        <v>96</v>
      </c>
      <c r="I1638" s="3" t="str">
        <f>VLOOKUP(Dados[[#This Row],[PREFIXO]],DDD!A:C,2,0)</f>
        <v>Amapá</v>
      </c>
      <c r="J1638" s="3" t="str">
        <f>VLOOKUP(Dados[[#This Row],[PREFIXO]],DDD!A:C,3,0)</f>
        <v>Norte</v>
      </c>
      <c r="K1638" s="3" t="str">
        <f>IF(Dados[[#This Row],[PREÇO ]]=2000,"Produto A",IF(Dados[[#This Row],[PREÇO ]]=1800,"Produto B","Produto C"))</f>
        <v>Produto C</v>
      </c>
      <c r="L1638" s="3" t="str">
        <f>IF(Dados[[#This Row],[Nº DE PARCELAS]]=1,"Boleto","Cartão de crédito")</f>
        <v>Cartão de crédito</v>
      </c>
      <c r="M1638" s="28">
        <v>1500</v>
      </c>
      <c r="N1638" s="5">
        <v>10</v>
      </c>
      <c r="O1638" s="3" t="str">
        <f>IF(Dados[[#This Row],[Nº DE PARCELAS]]=1,"À vista","À Prazo")</f>
        <v>À Prazo</v>
      </c>
      <c r="P1638" s="33">
        <v>44011</v>
      </c>
      <c r="Q1638" s="3" t="s">
        <v>7834</v>
      </c>
    </row>
    <row r="1639" spans="1:17" ht="15" customHeight="1" x14ac:dyDescent="0.25">
      <c r="A1639" s="8" t="s">
        <v>3090</v>
      </c>
      <c r="B1639" s="3" t="s">
        <v>8</v>
      </c>
      <c r="C1639" s="3" t="s">
        <v>4383</v>
      </c>
      <c r="D1639" s="3" t="str">
        <f t="shared" si="50"/>
        <v>Mishal Albuquerque Fitzgerald</v>
      </c>
      <c r="E1639" s="3">
        <f t="shared" ca="1" si="51"/>
        <v>0.9107045790269539</v>
      </c>
      <c r="F1639" s="31" t="s">
        <v>7777</v>
      </c>
      <c r="G1639" s="3" t="str">
        <f>Dados[[#This Row],[NOME]]&amp;Dados[[#This Row],[PROVEDOR]]</f>
        <v>Mishal@ig.com</v>
      </c>
      <c r="H1639" s="14">
        <v>21</v>
      </c>
      <c r="I1639" s="3" t="str">
        <f>VLOOKUP(Dados[[#This Row],[PREFIXO]],DDD!A:C,2,0)</f>
        <v>Rio de Janeiro</v>
      </c>
      <c r="J1639" s="3" t="str">
        <f>VLOOKUP(Dados[[#This Row],[PREFIXO]],DDD!A:C,3,0)</f>
        <v>Sudeste</v>
      </c>
      <c r="K1639" s="3" t="str">
        <f>IF(Dados[[#This Row],[PREÇO ]]=2000,"Produto A",IF(Dados[[#This Row],[PREÇO ]]=1800,"Produto B","Produto C"))</f>
        <v>Produto A</v>
      </c>
      <c r="L1639" s="3" t="str">
        <f>IF(Dados[[#This Row],[Nº DE PARCELAS]]=1,"Boleto","Cartão de crédito")</f>
        <v>Cartão de crédito</v>
      </c>
      <c r="M1639" s="28">
        <v>2000</v>
      </c>
      <c r="N1639" s="5">
        <v>2</v>
      </c>
      <c r="O1639" s="3" t="str">
        <f>IF(Dados[[#This Row],[Nº DE PARCELAS]]=1,"À vista","À Prazo")</f>
        <v>À Prazo</v>
      </c>
      <c r="P1639" s="33">
        <v>44011</v>
      </c>
      <c r="Q1639" s="3" t="s">
        <v>7831</v>
      </c>
    </row>
    <row r="1640" spans="1:17" ht="15" customHeight="1" x14ac:dyDescent="0.25">
      <c r="A1640" s="8" t="s">
        <v>2762</v>
      </c>
      <c r="B1640" s="3" t="s">
        <v>64</v>
      </c>
      <c r="C1640" s="3" t="s">
        <v>4395</v>
      </c>
      <c r="D1640" s="3" t="str">
        <f t="shared" si="50"/>
        <v>Lunara Botelho Stack</v>
      </c>
      <c r="E1640" s="3">
        <f t="shared" ca="1" si="51"/>
        <v>0.91872501605682122</v>
      </c>
      <c r="F1640" s="31" t="s">
        <v>7776</v>
      </c>
      <c r="G1640" s="3" t="str">
        <f>Dados[[#This Row],[NOME]]&amp;Dados[[#This Row],[PROVEDOR]]</f>
        <v>Lunara@yahoo.com</v>
      </c>
      <c r="H1640" s="14">
        <v>97</v>
      </c>
      <c r="I1640" s="3" t="str">
        <f>VLOOKUP(Dados[[#This Row],[PREFIXO]],DDD!A:C,2,0)</f>
        <v>Amazonas</v>
      </c>
      <c r="J1640" s="3" t="str">
        <f>VLOOKUP(Dados[[#This Row],[PREFIXO]],DDD!A:C,3,0)</f>
        <v>Norte</v>
      </c>
      <c r="K1640" s="3" t="str">
        <f>IF(Dados[[#This Row],[PREÇO ]]=2000,"Produto A",IF(Dados[[#This Row],[PREÇO ]]=1800,"Produto B","Produto C"))</f>
        <v>Produto C</v>
      </c>
      <c r="L1640" s="3" t="str">
        <f>IF(Dados[[#This Row],[Nº DE PARCELAS]]=1,"Boleto","Cartão de crédito")</f>
        <v>Cartão de crédito</v>
      </c>
      <c r="M1640" s="28">
        <v>1500</v>
      </c>
      <c r="N1640" s="5">
        <v>10</v>
      </c>
      <c r="O1640" s="3" t="str">
        <f>IF(Dados[[#This Row],[Nº DE PARCELAS]]=1,"À vista","À Prazo")</f>
        <v>À Prazo</v>
      </c>
      <c r="P1640" s="33">
        <v>44012</v>
      </c>
      <c r="Q1640" s="3" t="s">
        <v>7834</v>
      </c>
    </row>
    <row r="1641" spans="1:17" ht="15" customHeight="1" x14ac:dyDescent="0.25">
      <c r="A1641" s="8" t="s">
        <v>1445</v>
      </c>
      <c r="B1641" s="3" t="s">
        <v>288</v>
      </c>
      <c r="C1641" s="3" t="s">
        <v>4371</v>
      </c>
      <c r="D1641" s="3" t="str">
        <f t="shared" si="50"/>
        <v>Eliara Peres Atkinson</v>
      </c>
      <c r="E1641" s="3">
        <f t="shared" ca="1" si="51"/>
        <v>0.74124101360547245</v>
      </c>
      <c r="F1641" s="13" t="s">
        <v>7774</v>
      </c>
      <c r="G1641" s="3" t="str">
        <f>Dados[[#This Row],[NOME]]&amp;Dados[[#This Row],[PROVEDOR]]</f>
        <v>Eliara@hotmail.com</v>
      </c>
      <c r="H1641" s="14">
        <v>83</v>
      </c>
      <c r="I1641" s="3" t="str">
        <f>VLOOKUP(Dados[[#This Row],[PREFIXO]],DDD!A:C,2,0)</f>
        <v>Paraíba</v>
      </c>
      <c r="J1641" s="3" t="str">
        <f>VLOOKUP(Dados[[#This Row],[PREFIXO]],DDD!A:C,3,0)</f>
        <v>Nordeste</v>
      </c>
      <c r="K1641" s="3" t="str">
        <f>IF(Dados[[#This Row],[PREÇO ]]=2000,"Produto A",IF(Dados[[#This Row],[PREÇO ]]=1800,"Produto B","Produto C"))</f>
        <v>Produto A</v>
      </c>
      <c r="L1641" s="3" t="str">
        <f>IF(Dados[[#This Row],[Nº DE PARCELAS]]=1,"Boleto","Cartão de crédito")</f>
        <v>Boleto</v>
      </c>
      <c r="M1641" s="28">
        <v>2000</v>
      </c>
      <c r="N1641" s="5">
        <v>1</v>
      </c>
      <c r="O1641" s="3" t="str">
        <f>IF(Dados[[#This Row],[Nº DE PARCELAS]]=1,"À vista","À Prazo")</f>
        <v>À vista</v>
      </c>
      <c r="P1641" s="33">
        <v>44012</v>
      </c>
      <c r="Q1641" s="3" t="s">
        <v>7834</v>
      </c>
    </row>
    <row r="1642" spans="1:17" ht="15" customHeight="1" x14ac:dyDescent="0.25">
      <c r="A1642" s="8" t="s">
        <v>2252</v>
      </c>
      <c r="B1642" s="3" t="s">
        <v>324</v>
      </c>
      <c r="C1642" s="3" t="s">
        <v>4398</v>
      </c>
      <c r="D1642" s="3" t="str">
        <f t="shared" si="50"/>
        <v>Kaily Roçadas Ramsey</v>
      </c>
      <c r="E1642" s="3">
        <f t="shared" ca="1" si="51"/>
        <v>0.67260406685729213</v>
      </c>
      <c r="F1642" s="31" t="s">
        <v>7777</v>
      </c>
      <c r="G1642" s="3" t="str">
        <f>Dados[[#This Row],[NOME]]&amp;Dados[[#This Row],[PROVEDOR]]</f>
        <v>Kaily@ig.com</v>
      </c>
      <c r="H1642" s="14">
        <v>22</v>
      </c>
      <c r="I1642" s="3" t="str">
        <f>VLOOKUP(Dados[[#This Row],[PREFIXO]],DDD!A:C,2,0)</f>
        <v>Rio de Janeiro</v>
      </c>
      <c r="J1642" s="3" t="str">
        <f>VLOOKUP(Dados[[#This Row],[PREFIXO]],DDD!A:C,3,0)</f>
        <v>Sudeste</v>
      </c>
      <c r="K1642" s="3" t="str">
        <f>IF(Dados[[#This Row],[PREÇO ]]=2000,"Produto A",IF(Dados[[#This Row],[PREÇO ]]=1800,"Produto B","Produto C"))</f>
        <v>Produto A</v>
      </c>
      <c r="L1642" s="3" t="str">
        <f>IF(Dados[[#This Row],[Nº DE PARCELAS]]=1,"Boleto","Cartão de crédito")</f>
        <v>Boleto</v>
      </c>
      <c r="M1642" s="28">
        <v>2000</v>
      </c>
      <c r="N1642" s="5">
        <v>1</v>
      </c>
      <c r="O1642" s="3" t="str">
        <f>IF(Dados[[#This Row],[Nº DE PARCELAS]]=1,"À vista","À Prazo")</f>
        <v>À vista</v>
      </c>
      <c r="P1642" s="33">
        <v>44012</v>
      </c>
      <c r="Q1642" s="3" t="s">
        <v>7831</v>
      </c>
    </row>
    <row r="1643" spans="1:17" ht="15" customHeight="1" x14ac:dyDescent="0.25">
      <c r="A1643" s="8" t="s">
        <v>3678</v>
      </c>
      <c r="B1643" s="3" t="s">
        <v>210</v>
      </c>
      <c r="C1643" s="3" t="s">
        <v>4385</v>
      </c>
      <c r="D1643" s="3" t="str">
        <f t="shared" si="50"/>
        <v>Salin Magalhães Hahn</v>
      </c>
      <c r="E1643" s="3">
        <f t="shared" ca="1" si="51"/>
        <v>0.74417503021788445</v>
      </c>
      <c r="F1643" s="31" t="s">
        <v>7775</v>
      </c>
      <c r="G1643" s="3" t="str">
        <f>Dados[[#This Row],[NOME]]&amp;Dados[[#This Row],[PROVEDOR]]</f>
        <v>Salin@gmail.com</v>
      </c>
      <c r="H1643" s="14">
        <v>24</v>
      </c>
      <c r="I1643" s="3" t="str">
        <f>VLOOKUP(Dados[[#This Row],[PREFIXO]],DDD!A:C,2,0)</f>
        <v>Rio de Janeiro</v>
      </c>
      <c r="J1643" s="3" t="str">
        <f>VLOOKUP(Dados[[#This Row],[PREFIXO]],DDD!A:C,3,0)</f>
        <v>Sudeste</v>
      </c>
      <c r="K1643" s="3" t="str">
        <f>IF(Dados[[#This Row],[PREÇO ]]=2000,"Produto A",IF(Dados[[#This Row],[PREÇO ]]=1800,"Produto B","Produto C"))</f>
        <v>Produto B</v>
      </c>
      <c r="L1643" s="3" t="str">
        <f>IF(Dados[[#This Row],[Nº DE PARCELAS]]=1,"Boleto","Cartão de crédito")</f>
        <v>Cartão de crédito</v>
      </c>
      <c r="M1643" s="28">
        <v>1800</v>
      </c>
      <c r="N1643" s="5">
        <v>7</v>
      </c>
      <c r="O1643" s="3" t="str">
        <f>IF(Dados[[#This Row],[Nº DE PARCELAS]]=1,"À vista","À Prazo")</f>
        <v>À Prazo</v>
      </c>
      <c r="P1643" s="33">
        <v>44013</v>
      </c>
      <c r="Q1643" s="3" t="s">
        <v>7834</v>
      </c>
    </row>
    <row r="1644" spans="1:17" ht="15" customHeight="1" x14ac:dyDescent="0.25">
      <c r="A1644" s="8" t="s">
        <v>4026</v>
      </c>
      <c r="B1644" s="3" t="s">
        <v>172</v>
      </c>
      <c r="C1644" s="3" t="s">
        <v>4383</v>
      </c>
      <c r="D1644" s="3" t="str">
        <f t="shared" si="50"/>
        <v>Thérése Hoffmann Fitzgerald</v>
      </c>
      <c r="E1644" s="3">
        <f t="shared" ca="1" si="51"/>
        <v>0.37774227594512222</v>
      </c>
      <c r="F1644" s="13" t="s">
        <v>7774</v>
      </c>
      <c r="G1644" s="3" t="str">
        <f>Dados[[#This Row],[NOME]]&amp;Dados[[#This Row],[PROVEDOR]]</f>
        <v>Thérése@hotmail.com</v>
      </c>
      <c r="H1644" s="14">
        <v>84</v>
      </c>
      <c r="I1644" s="3" t="str">
        <f>VLOOKUP(Dados[[#This Row],[PREFIXO]],DDD!A:C,2,0)</f>
        <v>Rio Grande do Norte</v>
      </c>
      <c r="J1644" s="3" t="str">
        <f>VLOOKUP(Dados[[#This Row],[PREFIXO]],DDD!A:C,3,0)</f>
        <v>Nordeste</v>
      </c>
      <c r="K1644" s="3" t="str">
        <f>IF(Dados[[#This Row],[PREÇO ]]=2000,"Produto A",IF(Dados[[#This Row],[PREÇO ]]=1800,"Produto B","Produto C"))</f>
        <v>Produto A</v>
      </c>
      <c r="L1644" s="3" t="str">
        <f>IF(Dados[[#This Row],[Nº DE PARCELAS]]=1,"Boleto","Cartão de crédito")</f>
        <v>Cartão de crédito</v>
      </c>
      <c r="M1644" s="28">
        <v>2000</v>
      </c>
      <c r="N1644" s="5">
        <v>2</v>
      </c>
      <c r="O1644" s="3" t="str">
        <f>IF(Dados[[#This Row],[Nº DE PARCELAS]]=1,"À vista","À Prazo")</f>
        <v>À Prazo</v>
      </c>
      <c r="P1644" s="33">
        <v>44013</v>
      </c>
      <c r="Q1644" s="3" t="s">
        <v>7831</v>
      </c>
    </row>
    <row r="1645" spans="1:17" ht="15" customHeight="1" x14ac:dyDescent="0.25">
      <c r="A1645" s="8" t="s">
        <v>2196</v>
      </c>
      <c r="B1645" s="3" t="s">
        <v>268</v>
      </c>
      <c r="C1645" s="3" t="s">
        <v>4382</v>
      </c>
      <c r="D1645" s="3" t="str">
        <f t="shared" si="50"/>
        <v>Joselina Paiva Frazier</v>
      </c>
      <c r="E1645" s="3">
        <f t="shared" ca="1" si="51"/>
        <v>0.48828617326452839</v>
      </c>
      <c r="F1645" s="31" t="s">
        <v>7775</v>
      </c>
      <c r="G1645" s="3" t="str">
        <f>Dados[[#This Row],[NOME]]&amp;Dados[[#This Row],[PROVEDOR]]</f>
        <v>Joselina@gmail.com</v>
      </c>
      <c r="H1645" s="14">
        <v>98</v>
      </c>
      <c r="I1645" s="3" t="str">
        <f>VLOOKUP(Dados[[#This Row],[PREFIXO]],DDD!A:C,2,0)</f>
        <v>Maranhão</v>
      </c>
      <c r="J1645" s="3" t="str">
        <f>VLOOKUP(Dados[[#This Row],[PREFIXO]],DDD!A:C,3,0)</f>
        <v>Nordeste</v>
      </c>
      <c r="K1645" s="3" t="str">
        <f>IF(Dados[[#This Row],[PREÇO ]]=2000,"Produto A",IF(Dados[[#This Row],[PREÇO ]]=1800,"Produto B","Produto C"))</f>
        <v>Produto A</v>
      </c>
      <c r="L1645" s="3" t="str">
        <f>IF(Dados[[#This Row],[Nº DE PARCELAS]]=1,"Boleto","Cartão de crédito")</f>
        <v>Boleto</v>
      </c>
      <c r="M1645" s="28">
        <v>2000</v>
      </c>
      <c r="N1645" s="5">
        <v>1</v>
      </c>
      <c r="O1645" s="3" t="str">
        <f>IF(Dados[[#This Row],[Nº DE PARCELAS]]=1,"À vista","À Prazo")</f>
        <v>À vista</v>
      </c>
      <c r="P1645" s="33">
        <v>44013</v>
      </c>
      <c r="Q1645" s="3" t="s">
        <v>7834</v>
      </c>
    </row>
    <row r="1646" spans="1:17" ht="15" customHeight="1" x14ac:dyDescent="0.25">
      <c r="A1646" s="8" t="s">
        <v>2587</v>
      </c>
      <c r="B1646" s="3" t="s">
        <v>273</v>
      </c>
      <c r="C1646" s="3" t="s">
        <v>4383</v>
      </c>
      <c r="D1646" s="3" t="str">
        <f t="shared" si="50"/>
        <v>Leónia Pascal Fitzgerald</v>
      </c>
      <c r="E1646" s="3">
        <f t="shared" ca="1" si="51"/>
        <v>0.82891928763830158</v>
      </c>
      <c r="F1646" s="13" t="s">
        <v>7774</v>
      </c>
      <c r="G1646" s="3" t="str">
        <f>Dados[[#This Row],[NOME]]&amp;Dados[[#This Row],[PROVEDOR]]</f>
        <v>Leónia@hotmail.com</v>
      </c>
      <c r="H1646" s="14">
        <v>85</v>
      </c>
      <c r="I1646" s="3" t="str">
        <f>VLOOKUP(Dados[[#This Row],[PREFIXO]],DDD!A:C,2,0)</f>
        <v>Ceará</v>
      </c>
      <c r="J1646" s="3" t="str">
        <f>VLOOKUP(Dados[[#This Row],[PREFIXO]],DDD!A:C,3,0)</f>
        <v>Nordeste</v>
      </c>
      <c r="K1646" s="3" t="str">
        <f>IF(Dados[[#This Row],[PREÇO ]]=2000,"Produto A",IF(Dados[[#This Row],[PREÇO ]]=1800,"Produto B","Produto C"))</f>
        <v>Produto C</v>
      </c>
      <c r="L1646" s="3" t="str">
        <f>IF(Dados[[#This Row],[Nº DE PARCELAS]]=1,"Boleto","Cartão de crédito")</f>
        <v>Cartão de crédito</v>
      </c>
      <c r="M1646" s="28">
        <v>1500</v>
      </c>
      <c r="N1646" s="5">
        <v>10</v>
      </c>
      <c r="O1646" s="3" t="str">
        <f>IF(Dados[[#This Row],[Nº DE PARCELAS]]=1,"À vista","À Prazo")</f>
        <v>À Prazo</v>
      </c>
      <c r="P1646" s="33">
        <v>44014</v>
      </c>
      <c r="Q1646" s="3" t="s">
        <v>7833</v>
      </c>
    </row>
    <row r="1647" spans="1:17" ht="15" customHeight="1" x14ac:dyDescent="0.25">
      <c r="A1647" s="8" t="s">
        <v>3613</v>
      </c>
      <c r="B1647" s="3" t="s">
        <v>145</v>
      </c>
      <c r="C1647" s="3" t="s">
        <v>4398</v>
      </c>
      <c r="D1647" s="3" t="str">
        <f t="shared" si="50"/>
        <v>Roslene Fortaleza Ramsey</v>
      </c>
      <c r="E1647" s="3">
        <f t="shared" ca="1" si="51"/>
        <v>0.58019389773948649</v>
      </c>
      <c r="F1647" s="13" t="s">
        <v>7774</v>
      </c>
      <c r="G1647" s="3" t="str">
        <f>Dados[[#This Row],[NOME]]&amp;Dados[[#This Row],[PROVEDOR]]</f>
        <v>Roslene@hotmail.com</v>
      </c>
      <c r="H1647" s="14">
        <v>99</v>
      </c>
      <c r="I1647" s="3" t="str">
        <f>VLOOKUP(Dados[[#This Row],[PREFIXO]],DDD!A:C,2,0)</f>
        <v>Maranhão</v>
      </c>
      <c r="J1647" s="3" t="str">
        <f>VLOOKUP(Dados[[#This Row],[PREFIXO]],DDD!A:C,3,0)</f>
        <v>Nordeste</v>
      </c>
      <c r="K1647" s="3" t="str">
        <f>IF(Dados[[#This Row],[PREÇO ]]=2000,"Produto A",IF(Dados[[#This Row],[PREÇO ]]=1800,"Produto B","Produto C"))</f>
        <v>Produto C</v>
      </c>
      <c r="L1647" s="3" t="str">
        <f>IF(Dados[[#This Row],[Nº DE PARCELAS]]=1,"Boleto","Cartão de crédito")</f>
        <v>Cartão de crédito</v>
      </c>
      <c r="M1647" s="28">
        <v>1500</v>
      </c>
      <c r="N1647" s="5">
        <v>9</v>
      </c>
      <c r="O1647" s="3" t="str">
        <f>IF(Dados[[#This Row],[Nº DE PARCELAS]]=1,"À vista","À Prazo")</f>
        <v>À Prazo</v>
      </c>
      <c r="P1647" s="33">
        <v>44014</v>
      </c>
      <c r="Q1647" s="3" t="s">
        <v>7833</v>
      </c>
    </row>
    <row r="1648" spans="1:17" ht="15" customHeight="1" x14ac:dyDescent="0.25">
      <c r="A1648" s="8" t="s">
        <v>3577</v>
      </c>
      <c r="B1648" s="3" t="s">
        <v>109</v>
      </c>
      <c r="C1648" s="3" t="s">
        <v>4401</v>
      </c>
      <c r="D1648" s="3" t="str">
        <f t="shared" si="50"/>
        <v>Ritaj Curtinaz Salisbury</v>
      </c>
      <c r="E1648" s="3">
        <f t="shared" ca="1" si="51"/>
        <v>0.30953125104026702</v>
      </c>
      <c r="F1648" s="31" t="s">
        <v>7777</v>
      </c>
      <c r="G1648" s="3" t="str">
        <f>Dados[[#This Row],[NOME]]&amp;Dados[[#This Row],[PROVEDOR]]</f>
        <v>Ritaj@ig.com</v>
      </c>
      <c r="H1648" s="14">
        <v>27</v>
      </c>
      <c r="I1648" s="3" t="str">
        <f>VLOOKUP(Dados[[#This Row],[PREFIXO]],DDD!A:C,2,0)</f>
        <v>Espírito Santo</v>
      </c>
      <c r="J1648" s="3" t="str">
        <f>VLOOKUP(Dados[[#This Row],[PREFIXO]],DDD!A:C,3,0)</f>
        <v>Sudeste</v>
      </c>
      <c r="K1648" s="3" t="str">
        <f>IF(Dados[[#This Row],[PREÇO ]]=2000,"Produto A",IF(Dados[[#This Row],[PREÇO ]]=1800,"Produto B","Produto C"))</f>
        <v>Produto C</v>
      </c>
      <c r="L1648" s="3" t="str">
        <f>IF(Dados[[#This Row],[Nº DE PARCELAS]]=1,"Boleto","Cartão de crédito")</f>
        <v>Cartão de crédito</v>
      </c>
      <c r="M1648" s="28">
        <v>1500</v>
      </c>
      <c r="N1648" s="5">
        <v>9</v>
      </c>
      <c r="O1648" s="3" t="str">
        <f>IF(Dados[[#This Row],[Nº DE PARCELAS]]=1,"À vista","À Prazo")</f>
        <v>À Prazo</v>
      </c>
      <c r="P1648" s="33">
        <v>44014</v>
      </c>
      <c r="Q1648" s="3" t="s">
        <v>7832</v>
      </c>
    </row>
    <row r="1649" spans="1:17" ht="15" customHeight="1" x14ac:dyDescent="0.25">
      <c r="A1649" s="8" t="s">
        <v>1741</v>
      </c>
      <c r="B1649" s="3" t="s">
        <v>199</v>
      </c>
      <c r="C1649" s="3" t="s">
        <v>4394</v>
      </c>
      <c r="D1649" s="3" t="str">
        <f t="shared" si="50"/>
        <v>Gisela Locatelli O’Connell</v>
      </c>
      <c r="E1649" s="3">
        <f t="shared" ca="1" si="51"/>
        <v>0.57860394649848468</v>
      </c>
      <c r="F1649" s="31" t="s">
        <v>7775</v>
      </c>
      <c r="G1649" s="3" t="str">
        <f>Dados[[#This Row],[NOME]]&amp;Dados[[#This Row],[PROVEDOR]]</f>
        <v>Gisela@gmail.com</v>
      </c>
      <c r="H1649" s="14">
        <v>28</v>
      </c>
      <c r="I1649" s="3" t="str">
        <f>VLOOKUP(Dados[[#This Row],[PREFIXO]],DDD!A:C,2,0)</f>
        <v>Espírito Santo</v>
      </c>
      <c r="J1649" s="3" t="str">
        <f>VLOOKUP(Dados[[#This Row],[PREFIXO]],DDD!A:C,3,0)</f>
        <v>Sudeste</v>
      </c>
      <c r="K1649" s="3" t="str">
        <f>IF(Dados[[#This Row],[PREÇO ]]=2000,"Produto A",IF(Dados[[#This Row],[PREÇO ]]=1800,"Produto B","Produto C"))</f>
        <v>Produto A</v>
      </c>
      <c r="L1649" s="3" t="str">
        <f>IF(Dados[[#This Row],[Nº DE PARCELAS]]=1,"Boleto","Cartão de crédito")</f>
        <v>Cartão de crédito</v>
      </c>
      <c r="M1649" s="28">
        <v>2000</v>
      </c>
      <c r="N1649" s="5">
        <v>2</v>
      </c>
      <c r="O1649" s="3" t="str">
        <f>IF(Dados[[#This Row],[Nº DE PARCELAS]]=1,"À vista","À Prazo")</f>
        <v>À Prazo</v>
      </c>
      <c r="P1649" s="33">
        <v>44015</v>
      </c>
      <c r="Q1649" s="3" t="s">
        <v>7834</v>
      </c>
    </row>
    <row r="1650" spans="1:17" ht="15" customHeight="1" x14ac:dyDescent="0.25">
      <c r="A1650" s="8" t="s">
        <v>4344</v>
      </c>
      <c r="B1650" s="3" t="s">
        <v>104</v>
      </c>
      <c r="C1650" s="3" t="s">
        <v>4388</v>
      </c>
      <c r="D1650" s="3" t="str">
        <f t="shared" si="50"/>
        <v>Zinaida Coutinho Lynch</v>
      </c>
      <c r="E1650" s="3">
        <f t="shared" ca="1" si="51"/>
        <v>5.7788164648813312E-2</v>
      </c>
      <c r="F1650" s="31" t="s">
        <v>7776</v>
      </c>
      <c r="G1650" s="3" t="str">
        <f>Dados[[#This Row],[NOME]]&amp;Dados[[#This Row],[PROVEDOR]]</f>
        <v>Zinaida@yahoo.com</v>
      </c>
      <c r="H1650" s="14">
        <v>86</v>
      </c>
      <c r="I1650" s="3" t="str">
        <f>VLOOKUP(Dados[[#This Row],[PREFIXO]],DDD!A:C,2,0)</f>
        <v>Piauí</v>
      </c>
      <c r="J1650" s="3" t="str">
        <f>VLOOKUP(Dados[[#This Row],[PREFIXO]],DDD!A:C,3,0)</f>
        <v>Nordeste</v>
      </c>
      <c r="K1650" s="3" t="str">
        <f>IF(Dados[[#This Row],[PREÇO ]]=2000,"Produto A",IF(Dados[[#This Row],[PREÇO ]]=1800,"Produto B","Produto C"))</f>
        <v>Produto A</v>
      </c>
      <c r="L1650" s="3" t="str">
        <f>IF(Dados[[#This Row],[Nº DE PARCELAS]]=1,"Boleto","Cartão de crédito")</f>
        <v>Boleto</v>
      </c>
      <c r="M1650" s="28">
        <v>2000</v>
      </c>
      <c r="N1650" s="5">
        <v>1</v>
      </c>
      <c r="O1650" s="3" t="str">
        <f>IF(Dados[[#This Row],[Nº DE PARCELAS]]=1,"À vista","À Prazo")</f>
        <v>À vista</v>
      </c>
      <c r="P1650" s="33">
        <v>44015</v>
      </c>
      <c r="Q1650" s="3" t="s">
        <v>7832</v>
      </c>
    </row>
    <row r="1651" spans="1:17" ht="15" customHeight="1" x14ac:dyDescent="0.25">
      <c r="A1651" s="8" t="s">
        <v>527</v>
      </c>
      <c r="B1651" s="3" t="s">
        <v>139</v>
      </c>
      <c r="C1651" s="3" t="s">
        <v>4385</v>
      </c>
      <c r="D1651" s="3" t="str">
        <f t="shared" si="50"/>
        <v>Albertina Figueira Hahn</v>
      </c>
      <c r="E1651" s="3">
        <f t="shared" ca="1" si="51"/>
        <v>0.73908817249066106</v>
      </c>
      <c r="F1651" s="31" t="s">
        <v>7777</v>
      </c>
      <c r="G1651" s="3" t="str">
        <f>Dados[[#This Row],[NOME]]&amp;Dados[[#This Row],[PROVEDOR]]</f>
        <v>Albertina@ig.com</v>
      </c>
      <c r="H1651" s="14">
        <v>11</v>
      </c>
      <c r="I1651" s="3" t="str">
        <f>VLOOKUP(Dados[[#This Row],[PREFIXO]],DDD!A:C,2,0)</f>
        <v>São Paulo</v>
      </c>
      <c r="J1651" s="3" t="str">
        <f>VLOOKUP(Dados[[#This Row],[PREFIXO]],DDD!A:C,3,0)</f>
        <v>Sudeste</v>
      </c>
      <c r="K1651" s="3" t="str">
        <f>IF(Dados[[#This Row],[PREÇO ]]=2000,"Produto A",IF(Dados[[#This Row],[PREÇO ]]=1800,"Produto B","Produto C"))</f>
        <v>Produto B</v>
      </c>
      <c r="L1651" s="3" t="str">
        <f>IF(Dados[[#This Row],[Nº DE PARCELAS]]=1,"Boleto","Cartão de crédito")</f>
        <v>Cartão de crédito</v>
      </c>
      <c r="M1651" s="28">
        <v>1800</v>
      </c>
      <c r="N1651" s="5">
        <v>4</v>
      </c>
      <c r="O1651" s="3" t="str">
        <f>IF(Dados[[#This Row],[Nº DE PARCELAS]]=1,"À vista","À Prazo")</f>
        <v>À Prazo</v>
      </c>
      <c r="P1651" s="33">
        <v>44015</v>
      </c>
      <c r="Q1651" s="3" t="s">
        <v>7834</v>
      </c>
    </row>
    <row r="1652" spans="1:17" ht="15" customHeight="1" x14ac:dyDescent="0.25">
      <c r="A1652" s="8" t="s">
        <v>3899</v>
      </c>
      <c r="B1652" s="3" t="s">
        <v>45</v>
      </c>
      <c r="C1652" s="3" t="s">
        <v>4373</v>
      </c>
      <c r="D1652" s="3" t="str">
        <f t="shared" si="50"/>
        <v>Suhana Bandeira Conway</v>
      </c>
      <c r="E1652" s="3">
        <f t="shared" ca="1" si="51"/>
        <v>0.35127746162163764</v>
      </c>
      <c r="F1652" s="31" t="s">
        <v>7775</v>
      </c>
      <c r="G1652" s="3" t="str">
        <f>Dados[[#This Row],[NOME]]&amp;Dados[[#This Row],[PROVEDOR]]</f>
        <v>Suhana@gmail.com</v>
      </c>
      <c r="H1652" s="14">
        <v>31</v>
      </c>
      <c r="I1652" s="3" t="str">
        <f>VLOOKUP(Dados[[#This Row],[PREFIXO]],DDD!A:C,2,0)</f>
        <v>Minas Gerais</v>
      </c>
      <c r="J1652" s="3" t="str">
        <f>VLOOKUP(Dados[[#This Row],[PREFIXO]],DDD!A:C,3,0)</f>
        <v>Sudeste</v>
      </c>
      <c r="K1652" s="3" t="str">
        <f>IF(Dados[[#This Row],[PREÇO ]]=2000,"Produto A",IF(Dados[[#This Row],[PREÇO ]]=1800,"Produto B","Produto C"))</f>
        <v>Produto A</v>
      </c>
      <c r="L1652" s="3" t="str">
        <f>IF(Dados[[#This Row],[Nº DE PARCELAS]]=1,"Boleto","Cartão de crédito")</f>
        <v>Boleto</v>
      </c>
      <c r="M1652" s="28">
        <v>2000</v>
      </c>
      <c r="N1652" s="5">
        <v>1</v>
      </c>
      <c r="O1652" s="3" t="str">
        <f>IF(Dados[[#This Row],[Nº DE PARCELAS]]=1,"À vista","À Prazo")</f>
        <v>À vista</v>
      </c>
      <c r="P1652" s="33">
        <v>44016</v>
      </c>
      <c r="Q1652" s="3" t="s">
        <v>7833</v>
      </c>
    </row>
    <row r="1653" spans="1:17" ht="15" customHeight="1" x14ac:dyDescent="0.25">
      <c r="A1653" s="8" t="s">
        <v>1913</v>
      </c>
      <c r="B1653" s="3" t="s">
        <v>371</v>
      </c>
      <c r="C1653" s="3" t="s">
        <v>4372</v>
      </c>
      <c r="D1653" s="3" t="str">
        <f t="shared" si="50"/>
        <v>Iara Valverde Barr</v>
      </c>
      <c r="E1653" s="3">
        <f t="shared" ca="1" si="51"/>
        <v>0.99971433631343654</v>
      </c>
      <c r="F1653" s="31" t="s">
        <v>7775</v>
      </c>
      <c r="G1653" s="3" t="str">
        <f>Dados[[#This Row],[NOME]]&amp;Dados[[#This Row],[PROVEDOR]]</f>
        <v>Iara@gmail.com</v>
      </c>
      <c r="H1653" s="14">
        <v>87</v>
      </c>
      <c r="I1653" s="3" t="str">
        <f>VLOOKUP(Dados[[#This Row],[PREFIXO]],DDD!A:C,2,0)</f>
        <v>Pernambuco</v>
      </c>
      <c r="J1653" s="3" t="str">
        <f>VLOOKUP(Dados[[#This Row],[PREFIXO]],DDD!A:C,3,0)</f>
        <v>Nordeste</v>
      </c>
      <c r="K1653" s="3" t="str">
        <f>IF(Dados[[#This Row],[PREÇO ]]=2000,"Produto A",IF(Dados[[#This Row],[PREÇO ]]=1800,"Produto B","Produto C"))</f>
        <v>Produto B</v>
      </c>
      <c r="L1653" s="3" t="str">
        <f>IF(Dados[[#This Row],[Nº DE PARCELAS]]=1,"Boleto","Cartão de crédito")</f>
        <v>Cartão de crédito</v>
      </c>
      <c r="M1653" s="28">
        <v>1800</v>
      </c>
      <c r="N1653" s="5">
        <v>5</v>
      </c>
      <c r="O1653" s="3" t="str">
        <f>IF(Dados[[#This Row],[Nº DE PARCELAS]]=1,"À vista","À Prazo")</f>
        <v>À Prazo</v>
      </c>
      <c r="P1653" s="33">
        <v>44016</v>
      </c>
      <c r="Q1653" s="3" t="s">
        <v>7832</v>
      </c>
    </row>
    <row r="1654" spans="1:17" ht="15" customHeight="1" x14ac:dyDescent="0.25">
      <c r="A1654" s="8" t="s">
        <v>2798</v>
      </c>
      <c r="B1654" s="3" t="s">
        <v>101</v>
      </c>
      <c r="C1654" s="3" t="s">
        <v>4401</v>
      </c>
      <c r="D1654" s="3" t="str">
        <f t="shared" si="50"/>
        <v>Mabell Cordeiro Salisbury</v>
      </c>
      <c r="E1654" s="3">
        <f t="shared" ca="1" si="51"/>
        <v>0.69481406316464234</v>
      </c>
      <c r="F1654" s="31" t="s">
        <v>7776</v>
      </c>
      <c r="G1654" s="3" t="str">
        <f>Dados[[#This Row],[NOME]]&amp;Dados[[#This Row],[PROVEDOR]]</f>
        <v>Mabell@yahoo.com</v>
      </c>
      <c r="H1654" s="14">
        <v>12</v>
      </c>
      <c r="I1654" s="3" t="str">
        <f>VLOOKUP(Dados[[#This Row],[PREFIXO]],DDD!A:C,2,0)</f>
        <v>São Paulo</v>
      </c>
      <c r="J1654" s="3" t="str">
        <f>VLOOKUP(Dados[[#This Row],[PREFIXO]],DDD!A:C,3,0)</f>
        <v>Sudeste</v>
      </c>
      <c r="K1654" s="3" t="str">
        <f>IF(Dados[[#This Row],[PREÇO ]]=2000,"Produto A",IF(Dados[[#This Row],[PREÇO ]]=1800,"Produto B","Produto C"))</f>
        <v>Produto B</v>
      </c>
      <c r="L1654" s="3" t="str">
        <f>IF(Dados[[#This Row],[Nº DE PARCELAS]]=1,"Boleto","Cartão de crédito")</f>
        <v>Cartão de crédito</v>
      </c>
      <c r="M1654" s="28">
        <v>1800</v>
      </c>
      <c r="N1654" s="5">
        <v>7</v>
      </c>
      <c r="O1654" s="3" t="str">
        <f>IF(Dados[[#This Row],[Nº DE PARCELAS]]=1,"À vista","À Prazo")</f>
        <v>À Prazo</v>
      </c>
      <c r="P1654" s="33">
        <v>44016</v>
      </c>
      <c r="Q1654" s="3" t="s">
        <v>7834</v>
      </c>
    </row>
    <row r="1655" spans="1:17" ht="15" customHeight="1" x14ac:dyDescent="0.25">
      <c r="A1655" s="8" t="s">
        <v>4139</v>
      </c>
      <c r="B1655" s="3" t="s">
        <v>285</v>
      </c>
      <c r="C1655" s="3" t="s">
        <v>4379</v>
      </c>
      <c r="D1655" s="3" t="str">
        <f t="shared" si="50"/>
        <v>Victória Penteado Duncan</v>
      </c>
      <c r="E1655" s="3">
        <f t="shared" ca="1" si="51"/>
        <v>0.16088815519573962</v>
      </c>
      <c r="F1655" s="31" t="s">
        <v>7775</v>
      </c>
      <c r="G1655" s="3" t="str">
        <f>Dados[[#This Row],[NOME]]&amp;Dados[[#This Row],[PROVEDOR]]</f>
        <v>Victória@gmail.com</v>
      </c>
      <c r="H1655" s="14">
        <v>88</v>
      </c>
      <c r="I1655" s="3" t="str">
        <f>VLOOKUP(Dados[[#This Row],[PREFIXO]],DDD!A:C,2,0)</f>
        <v>Ceará</v>
      </c>
      <c r="J1655" s="3" t="str">
        <f>VLOOKUP(Dados[[#This Row],[PREFIXO]],DDD!A:C,3,0)</f>
        <v>Nordeste</v>
      </c>
      <c r="K1655" s="3" t="str">
        <f>IF(Dados[[#This Row],[PREÇO ]]=2000,"Produto A",IF(Dados[[#This Row],[PREÇO ]]=1800,"Produto B","Produto C"))</f>
        <v>Produto C</v>
      </c>
      <c r="L1655" s="3" t="str">
        <f>IF(Dados[[#This Row],[Nº DE PARCELAS]]=1,"Boleto","Cartão de crédito")</f>
        <v>Cartão de crédito</v>
      </c>
      <c r="M1655" s="28">
        <v>1500</v>
      </c>
      <c r="N1655" s="5">
        <v>9</v>
      </c>
      <c r="O1655" s="3" t="str">
        <f>IF(Dados[[#This Row],[Nº DE PARCELAS]]=1,"À vista","À Prazo")</f>
        <v>À Prazo</v>
      </c>
      <c r="P1655" s="33">
        <v>44017</v>
      </c>
      <c r="Q1655" s="3" t="s">
        <v>7834</v>
      </c>
    </row>
    <row r="1656" spans="1:17" ht="15" customHeight="1" x14ac:dyDescent="0.25">
      <c r="A1656" s="8" t="s">
        <v>4187</v>
      </c>
      <c r="B1656" s="3" t="s">
        <v>333</v>
      </c>
      <c r="C1656" s="3" t="s">
        <v>4387</v>
      </c>
      <c r="D1656" s="3" t="str">
        <f t="shared" si="50"/>
        <v>Weidy Sandes Kerr</v>
      </c>
      <c r="E1656" s="3">
        <f t="shared" ca="1" si="51"/>
        <v>7.1953202736139921E-2</v>
      </c>
      <c r="F1656" s="31" t="s">
        <v>7775</v>
      </c>
      <c r="G1656" s="3" t="str">
        <f>Dados[[#This Row],[NOME]]&amp;Dados[[#This Row],[PROVEDOR]]</f>
        <v>Weidy@gmail.com</v>
      </c>
      <c r="H1656" s="14">
        <v>13</v>
      </c>
      <c r="I1656" s="3" t="str">
        <f>VLOOKUP(Dados[[#This Row],[PREFIXO]],DDD!A:C,2,0)</f>
        <v>São Paulo</v>
      </c>
      <c r="J1656" s="3" t="str">
        <f>VLOOKUP(Dados[[#This Row],[PREFIXO]],DDD!A:C,3,0)</f>
        <v>Sudeste</v>
      </c>
      <c r="K1656" s="3" t="str">
        <f>IF(Dados[[#This Row],[PREÇO ]]=2000,"Produto A",IF(Dados[[#This Row],[PREÇO ]]=1800,"Produto B","Produto C"))</f>
        <v>Produto B</v>
      </c>
      <c r="L1656" s="3" t="str">
        <f>IF(Dados[[#This Row],[Nº DE PARCELAS]]=1,"Boleto","Cartão de crédito")</f>
        <v>Cartão de crédito</v>
      </c>
      <c r="M1656" s="28">
        <v>1800</v>
      </c>
      <c r="N1656" s="5">
        <v>7</v>
      </c>
      <c r="O1656" s="3" t="str">
        <f>IF(Dados[[#This Row],[Nº DE PARCELAS]]=1,"À vista","À Prazo")</f>
        <v>À Prazo</v>
      </c>
      <c r="P1656" s="33">
        <v>44017</v>
      </c>
      <c r="Q1656" s="3" t="s">
        <v>7834</v>
      </c>
    </row>
    <row r="1657" spans="1:17" ht="15" customHeight="1" x14ac:dyDescent="0.25">
      <c r="A1657" s="8" t="s">
        <v>1995</v>
      </c>
      <c r="B1657" s="3" t="s">
        <v>67</v>
      </c>
      <c r="C1657" s="3" t="s">
        <v>4376</v>
      </c>
      <c r="D1657" s="3" t="str">
        <f t="shared" si="50"/>
        <v>Isabele Brandão Daugherty</v>
      </c>
      <c r="E1657" s="3">
        <f t="shared" ca="1" si="51"/>
        <v>0.22888150651838046</v>
      </c>
      <c r="F1657" s="31" t="s">
        <v>7775</v>
      </c>
      <c r="G1657" s="3" t="str">
        <f>Dados[[#This Row],[NOME]]&amp;Dados[[#This Row],[PROVEDOR]]</f>
        <v>Isabele@gmail.com</v>
      </c>
      <c r="H1657" s="14">
        <v>32</v>
      </c>
      <c r="I1657" s="3" t="str">
        <f>VLOOKUP(Dados[[#This Row],[PREFIXO]],DDD!A:C,2,0)</f>
        <v>Minas Gerais</v>
      </c>
      <c r="J1657" s="3" t="str">
        <f>VLOOKUP(Dados[[#This Row],[PREFIXO]],DDD!A:C,3,0)</f>
        <v>Sudeste</v>
      </c>
      <c r="K1657" s="3" t="str">
        <f>IF(Dados[[#This Row],[PREÇO ]]=2000,"Produto A",IF(Dados[[#This Row],[PREÇO ]]=1800,"Produto B","Produto C"))</f>
        <v>Produto C</v>
      </c>
      <c r="L1657" s="3" t="str">
        <f>IF(Dados[[#This Row],[Nº DE PARCELAS]]=1,"Boleto","Cartão de crédito")</f>
        <v>Cartão de crédito</v>
      </c>
      <c r="M1657" s="28">
        <v>1500</v>
      </c>
      <c r="N1657" s="5">
        <v>9</v>
      </c>
      <c r="O1657" s="3" t="str">
        <f>IF(Dados[[#This Row],[Nº DE PARCELAS]]=1,"À vista","À Prazo")</f>
        <v>À Prazo</v>
      </c>
      <c r="P1657" s="33">
        <v>44017</v>
      </c>
      <c r="Q1657" s="3" t="s">
        <v>7832</v>
      </c>
    </row>
    <row r="1658" spans="1:17" ht="15" customHeight="1" x14ac:dyDescent="0.25">
      <c r="A1658" s="8" t="s">
        <v>2812</v>
      </c>
      <c r="B1658" s="3" t="s">
        <v>115</v>
      </c>
      <c r="C1658" s="3" t="s">
        <v>4377</v>
      </c>
      <c r="D1658" s="3" t="str">
        <f t="shared" si="50"/>
        <v>Maëva Dominici Donovan</v>
      </c>
      <c r="E1658" s="3">
        <f t="shared" ca="1" si="51"/>
        <v>0.38187347085950885</v>
      </c>
      <c r="F1658" s="13" t="s">
        <v>7774</v>
      </c>
      <c r="G1658" s="3" t="str">
        <f>Dados[[#This Row],[NOME]]&amp;Dados[[#This Row],[PROVEDOR]]</f>
        <v>Maëva@hotmail.com</v>
      </c>
      <c r="H1658" s="14">
        <v>14</v>
      </c>
      <c r="I1658" s="3" t="str">
        <f>VLOOKUP(Dados[[#This Row],[PREFIXO]],DDD!A:C,2,0)</f>
        <v>São Paulo</v>
      </c>
      <c r="J1658" s="3" t="str">
        <f>VLOOKUP(Dados[[#This Row],[PREFIXO]],DDD!A:C,3,0)</f>
        <v>Sudeste</v>
      </c>
      <c r="K1658" s="3" t="str">
        <f>IF(Dados[[#This Row],[PREÇO ]]=2000,"Produto A",IF(Dados[[#This Row],[PREÇO ]]=1800,"Produto B","Produto C"))</f>
        <v>Produto B</v>
      </c>
      <c r="L1658" s="3" t="str">
        <f>IF(Dados[[#This Row],[Nº DE PARCELAS]]=1,"Boleto","Cartão de crédito")</f>
        <v>Cartão de crédito</v>
      </c>
      <c r="M1658" s="28">
        <v>1800</v>
      </c>
      <c r="N1658" s="5">
        <v>6</v>
      </c>
      <c r="O1658" s="3" t="str">
        <f>IF(Dados[[#This Row],[Nº DE PARCELAS]]=1,"À vista","À Prazo")</f>
        <v>À Prazo</v>
      </c>
      <c r="P1658" s="33">
        <v>44018</v>
      </c>
      <c r="Q1658" s="3" t="s">
        <v>7834</v>
      </c>
    </row>
    <row r="1659" spans="1:17" ht="15" customHeight="1" x14ac:dyDescent="0.25">
      <c r="A1659" s="8" t="s">
        <v>3451</v>
      </c>
      <c r="B1659" s="3" t="s">
        <v>369</v>
      </c>
      <c r="C1659" s="3" t="s">
        <v>4392</v>
      </c>
      <c r="D1659" s="3" t="str">
        <f t="shared" si="50"/>
        <v>Priscila Valença McLaughlin</v>
      </c>
      <c r="E1659" s="3">
        <f t="shared" ca="1" si="51"/>
        <v>6.5792580027080549E-2</v>
      </c>
      <c r="F1659" s="31" t="s">
        <v>7775</v>
      </c>
      <c r="G1659" s="3" t="str">
        <f>Dados[[#This Row],[NOME]]&amp;Dados[[#This Row],[PROVEDOR]]</f>
        <v>Priscila@gmail.com</v>
      </c>
      <c r="H1659" s="14">
        <v>89</v>
      </c>
      <c r="I1659" s="3" t="str">
        <f>VLOOKUP(Dados[[#This Row],[PREFIXO]],DDD!A:C,2,0)</f>
        <v>Piauí</v>
      </c>
      <c r="J1659" s="3" t="str">
        <f>VLOOKUP(Dados[[#This Row],[PREFIXO]],DDD!A:C,3,0)</f>
        <v>Nordeste</v>
      </c>
      <c r="K1659" s="3" t="str">
        <f>IF(Dados[[#This Row],[PREÇO ]]=2000,"Produto A",IF(Dados[[#This Row],[PREÇO ]]=1800,"Produto B","Produto C"))</f>
        <v>Produto B</v>
      </c>
      <c r="L1659" s="3" t="str">
        <f>IF(Dados[[#This Row],[Nº DE PARCELAS]]=1,"Boleto","Cartão de crédito")</f>
        <v>Cartão de crédito</v>
      </c>
      <c r="M1659" s="28">
        <v>1800</v>
      </c>
      <c r="N1659" s="5">
        <v>4</v>
      </c>
      <c r="O1659" s="3" t="str">
        <f>IF(Dados[[#This Row],[Nº DE PARCELAS]]=1,"À vista","À Prazo")</f>
        <v>À Prazo</v>
      </c>
      <c r="P1659" s="33">
        <v>44018</v>
      </c>
      <c r="Q1659" s="3" t="s">
        <v>7831</v>
      </c>
    </row>
    <row r="1660" spans="1:17" ht="15" customHeight="1" x14ac:dyDescent="0.25">
      <c r="A1660" s="8" t="s">
        <v>2813</v>
      </c>
      <c r="B1660" s="3" t="s">
        <v>116</v>
      </c>
      <c r="C1660" s="3" t="s">
        <v>4378</v>
      </c>
      <c r="D1660" s="3" t="str">
        <f t="shared" si="50"/>
        <v>Mafalda Dorneles Dempsey</v>
      </c>
      <c r="E1660" s="3">
        <f t="shared" ca="1" si="51"/>
        <v>0.50958980282363642</v>
      </c>
      <c r="F1660" s="31" t="s">
        <v>7777</v>
      </c>
      <c r="G1660" s="3" t="str">
        <f>Dados[[#This Row],[NOME]]&amp;Dados[[#This Row],[PROVEDOR]]</f>
        <v>Mafalda@ig.com</v>
      </c>
      <c r="H1660" s="14">
        <v>33</v>
      </c>
      <c r="I1660" s="3" t="str">
        <f>VLOOKUP(Dados[[#This Row],[PREFIXO]],DDD!A:C,2,0)</f>
        <v>Minas Gerais</v>
      </c>
      <c r="J1660" s="3" t="str">
        <f>VLOOKUP(Dados[[#This Row],[PREFIXO]],DDD!A:C,3,0)</f>
        <v>Sudeste</v>
      </c>
      <c r="K1660" s="3" t="str">
        <f>IF(Dados[[#This Row],[PREÇO ]]=2000,"Produto A",IF(Dados[[#This Row],[PREÇO ]]=1800,"Produto B","Produto C"))</f>
        <v>Produto A</v>
      </c>
      <c r="L1660" s="3" t="str">
        <f>IF(Dados[[#This Row],[Nº DE PARCELAS]]=1,"Boleto","Cartão de crédito")</f>
        <v>Boleto</v>
      </c>
      <c r="M1660" s="28">
        <v>2000</v>
      </c>
      <c r="N1660" s="5">
        <v>1</v>
      </c>
      <c r="O1660" s="3" t="str">
        <f>IF(Dados[[#This Row],[Nº DE PARCELAS]]=1,"À vista","À Prazo")</f>
        <v>À vista</v>
      </c>
      <c r="P1660" s="33">
        <v>44018</v>
      </c>
      <c r="Q1660" s="3" t="s">
        <v>7833</v>
      </c>
    </row>
    <row r="1661" spans="1:17" ht="15" customHeight="1" x14ac:dyDescent="0.25">
      <c r="A1661" s="8" t="s">
        <v>3479</v>
      </c>
      <c r="B1661" s="3" t="s">
        <v>11</v>
      </c>
      <c r="C1661" s="3" t="s">
        <v>4382</v>
      </c>
      <c r="D1661" s="3" t="str">
        <f t="shared" si="50"/>
        <v>Quiara Alencar Frazier</v>
      </c>
      <c r="E1661" s="3">
        <f t="shared" ca="1" si="51"/>
        <v>0.29965125086234878</v>
      </c>
      <c r="F1661" s="13" t="s">
        <v>7774</v>
      </c>
      <c r="G1661" s="3" t="str">
        <f>Dados[[#This Row],[NOME]]&amp;Dados[[#This Row],[PROVEDOR]]</f>
        <v>Quiara@hotmail.com</v>
      </c>
      <c r="H1661" s="14">
        <v>91</v>
      </c>
      <c r="I1661" s="3" t="str">
        <f>VLOOKUP(Dados[[#This Row],[PREFIXO]],DDD!A:C,2,0)</f>
        <v>Pará</v>
      </c>
      <c r="J1661" s="3" t="str">
        <f>VLOOKUP(Dados[[#This Row],[PREFIXO]],DDD!A:C,3,0)</f>
        <v>Norte</v>
      </c>
      <c r="K1661" s="3" t="str">
        <f>IF(Dados[[#This Row],[PREÇO ]]=2000,"Produto A",IF(Dados[[#This Row],[PREÇO ]]=1800,"Produto B","Produto C"))</f>
        <v>Produto B</v>
      </c>
      <c r="L1661" s="3" t="str">
        <f>IF(Dados[[#This Row],[Nº DE PARCELAS]]=1,"Boleto","Cartão de crédito")</f>
        <v>Cartão de crédito</v>
      </c>
      <c r="M1661" s="28">
        <v>1800</v>
      </c>
      <c r="N1661" s="5">
        <v>6</v>
      </c>
      <c r="O1661" s="3" t="str">
        <f>IF(Dados[[#This Row],[Nº DE PARCELAS]]=1,"À vista","À Prazo")</f>
        <v>À Prazo</v>
      </c>
      <c r="P1661" s="33">
        <v>44019</v>
      </c>
      <c r="Q1661" s="3" t="s">
        <v>7833</v>
      </c>
    </row>
    <row r="1662" spans="1:17" ht="15" customHeight="1" x14ac:dyDescent="0.25">
      <c r="A1662" s="8" t="s">
        <v>2356</v>
      </c>
      <c r="B1662" s="3" t="s">
        <v>42</v>
      </c>
      <c r="C1662" s="3" t="s">
        <v>4385</v>
      </c>
      <c r="D1662" s="3" t="str">
        <f t="shared" si="50"/>
        <v>Kellyne Badu Hahn</v>
      </c>
      <c r="E1662" s="3">
        <f t="shared" ca="1" si="51"/>
        <v>0.11942770529223345</v>
      </c>
      <c r="F1662" s="31" t="s">
        <v>7775</v>
      </c>
      <c r="G1662" s="3" t="str">
        <f>Dados[[#This Row],[NOME]]&amp;Dados[[#This Row],[PROVEDOR]]</f>
        <v>Kellyne@gmail.com</v>
      </c>
      <c r="H1662" s="14">
        <v>34</v>
      </c>
      <c r="I1662" s="3" t="str">
        <f>VLOOKUP(Dados[[#This Row],[PREFIXO]],DDD!A:C,2,0)</f>
        <v>Minas Gerais</v>
      </c>
      <c r="J1662" s="3" t="str">
        <f>VLOOKUP(Dados[[#This Row],[PREFIXO]],DDD!A:C,3,0)</f>
        <v>Sudeste</v>
      </c>
      <c r="K1662" s="3" t="str">
        <f>IF(Dados[[#This Row],[PREÇO ]]=2000,"Produto A",IF(Dados[[#This Row],[PREÇO ]]=1800,"Produto B","Produto C"))</f>
        <v>Produto B</v>
      </c>
      <c r="L1662" s="3" t="str">
        <f>IF(Dados[[#This Row],[Nº DE PARCELAS]]=1,"Boleto","Cartão de crédito")</f>
        <v>Cartão de crédito</v>
      </c>
      <c r="M1662" s="28">
        <v>1800</v>
      </c>
      <c r="N1662" s="5">
        <v>5</v>
      </c>
      <c r="O1662" s="3" t="str">
        <f>IF(Dados[[#This Row],[Nº DE PARCELAS]]=1,"À vista","À Prazo")</f>
        <v>À Prazo</v>
      </c>
      <c r="P1662" s="33">
        <v>44019</v>
      </c>
      <c r="Q1662" s="3" t="s">
        <v>7834</v>
      </c>
    </row>
    <row r="1663" spans="1:17" ht="15" customHeight="1" x14ac:dyDescent="0.25">
      <c r="A1663" s="8" t="s">
        <v>2239</v>
      </c>
      <c r="B1663" s="3" t="s">
        <v>311</v>
      </c>
      <c r="C1663" s="3" t="s">
        <v>4385</v>
      </c>
      <c r="D1663" s="3" t="str">
        <f t="shared" si="50"/>
        <v>Jysea Ramires Hahn</v>
      </c>
      <c r="E1663" s="3">
        <f t="shared" ca="1" si="51"/>
        <v>6.3129043740379975E-2</v>
      </c>
      <c r="F1663" s="31" t="s">
        <v>7775</v>
      </c>
      <c r="G1663" s="3" t="str">
        <f>Dados[[#This Row],[NOME]]&amp;Dados[[#This Row],[PROVEDOR]]</f>
        <v>Jysea@gmail.com</v>
      </c>
      <c r="H1663" s="14">
        <v>15</v>
      </c>
      <c r="I1663" s="3" t="str">
        <f>VLOOKUP(Dados[[#This Row],[PREFIXO]],DDD!A:C,2,0)</f>
        <v>São Paulo</v>
      </c>
      <c r="J1663" s="3" t="str">
        <f>VLOOKUP(Dados[[#This Row],[PREFIXO]],DDD!A:C,3,0)</f>
        <v>Sudeste</v>
      </c>
      <c r="K1663" s="3" t="str">
        <f>IF(Dados[[#This Row],[PREÇO ]]=2000,"Produto A",IF(Dados[[#This Row],[PREÇO ]]=1800,"Produto B","Produto C"))</f>
        <v>Produto B</v>
      </c>
      <c r="L1663" s="3" t="str">
        <f>IF(Dados[[#This Row],[Nº DE PARCELAS]]=1,"Boleto","Cartão de crédito")</f>
        <v>Cartão de crédito</v>
      </c>
      <c r="M1663" s="28">
        <v>1800</v>
      </c>
      <c r="N1663" s="5">
        <v>7</v>
      </c>
      <c r="O1663" s="3" t="str">
        <f>IF(Dados[[#This Row],[Nº DE PARCELAS]]=1,"À vista","À Prazo")</f>
        <v>À Prazo</v>
      </c>
      <c r="P1663" s="33">
        <v>44019</v>
      </c>
      <c r="Q1663" s="3" t="s">
        <v>7834</v>
      </c>
    </row>
    <row r="1664" spans="1:17" ht="15" customHeight="1" x14ac:dyDescent="0.25">
      <c r="A1664" s="8" t="s">
        <v>2672</v>
      </c>
      <c r="B1664" s="3" t="s">
        <v>360</v>
      </c>
      <c r="C1664" s="3" t="s">
        <v>4391</v>
      </c>
      <c r="D1664" s="3" t="str">
        <f t="shared" si="50"/>
        <v>Livia Teles Montgomery</v>
      </c>
      <c r="E1664" s="3">
        <f t="shared" ca="1" si="51"/>
        <v>0.30190495388354355</v>
      </c>
      <c r="F1664" s="31" t="s">
        <v>7777</v>
      </c>
      <c r="G1664" s="3" t="str">
        <f>Dados[[#This Row],[NOME]]&amp;Dados[[#This Row],[PROVEDOR]]</f>
        <v>Livia@ig.com</v>
      </c>
      <c r="H1664" s="14">
        <v>92</v>
      </c>
      <c r="I1664" s="3" t="str">
        <f>VLOOKUP(Dados[[#This Row],[PREFIXO]],DDD!A:C,2,0)</f>
        <v>Amazonas</v>
      </c>
      <c r="J1664" s="3" t="str">
        <f>VLOOKUP(Dados[[#This Row],[PREFIXO]],DDD!A:C,3,0)</f>
        <v>Norte</v>
      </c>
      <c r="K1664" s="3" t="str">
        <f>IF(Dados[[#This Row],[PREÇO ]]=2000,"Produto A",IF(Dados[[#This Row],[PREÇO ]]=1800,"Produto B","Produto C"))</f>
        <v>Produto B</v>
      </c>
      <c r="L1664" s="3" t="str">
        <f>IF(Dados[[#This Row],[Nº DE PARCELAS]]=1,"Boleto","Cartão de crédito")</f>
        <v>Cartão de crédito</v>
      </c>
      <c r="M1664" s="28">
        <v>1800</v>
      </c>
      <c r="N1664" s="5">
        <v>7</v>
      </c>
      <c r="O1664" s="3" t="str">
        <f>IF(Dados[[#This Row],[Nº DE PARCELAS]]=1,"À vista","À Prazo")</f>
        <v>À Prazo</v>
      </c>
      <c r="P1664" s="33">
        <v>44020</v>
      </c>
      <c r="Q1664" s="3" t="s">
        <v>7834</v>
      </c>
    </row>
    <row r="1665" spans="1:17" ht="15" customHeight="1" x14ac:dyDescent="0.25">
      <c r="A1665" s="8" t="s">
        <v>3692</v>
      </c>
      <c r="B1665" s="3" t="s">
        <v>224</v>
      </c>
      <c r="C1665" s="3" t="s">
        <v>4399</v>
      </c>
      <c r="D1665" s="3" t="str">
        <f t="shared" si="50"/>
        <v>Samavia Meireles Reese</v>
      </c>
      <c r="E1665" s="3">
        <f t="shared" ca="1" si="51"/>
        <v>0.5766306094872693</v>
      </c>
      <c r="F1665" s="31" t="s">
        <v>7777</v>
      </c>
      <c r="G1665" s="3" t="str">
        <f>Dados[[#This Row],[NOME]]&amp;Dados[[#This Row],[PROVEDOR]]</f>
        <v>Samavia@ig.com</v>
      </c>
      <c r="H1665" s="14">
        <v>16</v>
      </c>
      <c r="I1665" s="3" t="str">
        <f>VLOOKUP(Dados[[#This Row],[PREFIXO]],DDD!A:C,2,0)</f>
        <v>São Paulo</v>
      </c>
      <c r="J1665" s="3" t="str">
        <f>VLOOKUP(Dados[[#This Row],[PREFIXO]],DDD!A:C,3,0)</f>
        <v>Sudeste</v>
      </c>
      <c r="K1665" s="3" t="str">
        <f>IF(Dados[[#This Row],[PREÇO ]]=2000,"Produto A",IF(Dados[[#This Row],[PREÇO ]]=1800,"Produto B","Produto C"))</f>
        <v>Produto C</v>
      </c>
      <c r="L1665" s="3" t="str">
        <f>IF(Dados[[#This Row],[Nº DE PARCELAS]]=1,"Boleto","Cartão de crédito")</f>
        <v>Cartão de crédito</v>
      </c>
      <c r="M1665" s="28">
        <v>1500</v>
      </c>
      <c r="N1665" s="5">
        <v>8</v>
      </c>
      <c r="O1665" s="3" t="str">
        <f>IF(Dados[[#This Row],[Nº DE PARCELAS]]=1,"À vista","À Prazo")</f>
        <v>À Prazo</v>
      </c>
      <c r="P1665" s="33">
        <v>44020</v>
      </c>
      <c r="Q1665" s="3" t="s">
        <v>7834</v>
      </c>
    </row>
    <row r="1666" spans="1:17" ht="15" customHeight="1" x14ac:dyDescent="0.25">
      <c r="A1666" s="8" t="s">
        <v>739</v>
      </c>
      <c r="B1666" s="3" t="s">
        <v>352</v>
      </c>
      <c r="C1666" s="3" t="s">
        <v>4395</v>
      </c>
      <c r="D1666" s="3" t="str">
        <f t="shared" ref="D1666:D1729" si="52">A1666&amp;" "&amp;B1666&amp;" "&amp;C1666</f>
        <v>Ânia Spiassi Stack</v>
      </c>
      <c r="E1666" s="3">
        <f t="shared" ref="E1666:E1729" ca="1" si="53">RAND()</f>
        <v>0.25523103917809176</v>
      </c>
      <c r="F1666" s="31" t="s">
        <v>7775</v>
      </c>
      <c r="G1666" s="3" t="str">
        <f>Dados[[#This Row],[NOME]]&amp;Dados[[#This Row],[PROVEDOR]]</f>
        <v>Ânia@gmail.com</v>
      </c>
      <c r="H1666" s="14">
        <v>35</v>
      </c>
      <c r="I1666" s="3" t="str">
        <f>VLOOKUP(Dados[[#This Row],[PREFIXO]],DDD!A:C,2,0)</f>
        <v>Minas Gerais</v>
      </c>
      <c r="J1666" s="3" t="str">
        <f>VLOOKUP(Dados[[#This Row],[PREFIXO]],DDD!A:C,3,0)</f>
        <v>Sudeste</v>
      </c>
      <c r="K1666" s="3" t="str">
        <f>IF(Dados[[#This Row],[PREÇO ]]=2000,"Produto A",IF(Dados[[#This Row],[PREÇO ]]=1800,"Produto B","Produto C"))</f>
        <v>Produto B</v>
      </c>
      <c r="L1666" s="3" t="str">
        <f>IF(Dados[[#This Row],[Nº DE PARCELAS]]=1,"Boleto","Cartão de crédito")</f>
        <v>Cartão de crédito</v>
      </c>
      <c r="M1666" s="28">
        <v>1800</v>
      </c>
      <c r="N1666" s="5">
        <v>7</v>
      </c>
      <c r="O1666" s="3" t="str">
        <f>IF(Dados[[#This Row],[Nº DE PARCELAS]]=1,"À vista","À Prazo")</f>
        <v>À Prazo</v>
      </c>
      <c r="P1666" s="33">
        <v>44020</v>
      </c>
      <c r="Q1666" s="3" t="s">
        <v>7834</v>
      </c>
    </row>
    <row r="1667" spans="1:17" ht="15" customHeight="1" x14ac:dyDescent="0.25">
      <c r="A1667" s="8" t="s">
        <v>3994</v>
      </c>
      <c r="B1667" s="3" t="s">
        <v>140</v>
      </c>
      <c r="C1667" s="3" t="s">
        <v>4389</v>
      </c>
      <c r="D1667" s="3" t="str">
        <f t="shared" si="52"/>
        <v>Teodora Figueiredo McCracken</v>
      </c>
      <c r="E1667" s="3">
        <f t="shared" ca="1" si="53"/>
        <v>0.78648386713698404</v>
      </c>
      <c r="F1667" s="31" t="s">
        <v>7777</v>
      </c>
      <c r="G1667" s="3" t="str">
        <f>Dados[[#This Row],[NOME]]&amp;Dados[[#This Row],[PROVEDOR]]</f>
        <v>Teodora@ig.com</v>
      </c>
      <c r="H1667" s="14">
        <v>93</v>
      </c>
      <c r="I1667" s="3" t="str">
        <f>VLOOKUP(Dados[[#This Row],[PREFIXO]],DDD!A:C,2,0)</f>
        <v>Pará</v>
      </c>
      <c r="J1667" s="3" t="str">
        <f>VLOOKUP(Dados[[#This Row],[PREFIXO]],DDD!A:C,3,0)</f>
        <v>Norte</v>
      </c>
      <c r="K1667" s="3" t="str">
        <f>IF(Dados[[#This Row],[PREÇO ]]=2000,"Produto A",IF(Dados[[#This Row],[PREÇO ]]=1800,"Produto B","Produto C"))</f>
        <v>Produto A</v>
      </c>
      <c r="L1667" s="3" t="str">
        <f>IF(Dados[[#This Row],[Nº DE PARCELAS]]=1,"Boleto","Cartão de crédito")</f>
        <v>Boleto</v>
      </c>
      <c r="M1667" s="28">
        <v>2000</v>
      </c>
      <c r="N1667" s="5">
        <v>1</v>
      </c>
      <c r="O1667" s="3" t="str">
        <f>IF(Dados[[#This Row],[Nº DE PARCELAS]]=1,"À vista","À Prazo")</f>
        <v>À vista</v>
      </c>
      <c r="P1667" s="33">
        <v>44021</v>
      </c>
      <c r="Q1667" s="3" t="s">
        <v>7834</v>
      </c>
    </row>
    <row r="1668" spans="1:17" ht="15" customHeight="1" x14ac:dyDescent="0.25">
      <c r="A1668" s="8" t="s">
        <v>1067</v>
      </c>
      <c r="B1668" s="3" t="s">
        <v>295</v>
      </c>
      <c r="C1668" s="3" t="s">
        <v>4382</v>
      </c>
      <c r="D1668" s="3" t="str">
        <f t="shared" si="52"/>
        <v>Cecylia Pinto Frazier</v>
      </c>
      <c r="E1668" s="3">
        <f t="shared" ca="1" si="53"/>
        <v>0.12365639025127473</v>
      </c>
      <c r="F1668" s="13" t="s">
        <v>7774</v>
      </c>
      <c r="G1668" s="3" t="str">
        <f>Dados[[#This Row],[NOME]]&amp;Dados[[#This Row],[PROVEDOR]]</f>
        <v>Cecylia@hotmail.com</v>
      </c>
      <c r="H1668" s="14">
        <v>37</v>
      </c>
      <c r="I1668" s="3" t="str">
        <f>VLOOKUP(Dados[[#This Row],[PREFIXO]],DDD!A:C,2,0)</f>
        <v>Minas Gerais</v>
      </c>
      <c r="J1668" s="3" t="str">
        <f>VLOOKUP(Dados[[#This Row],[PREFIXO]],DDD!A:C,3,0)</f>
        <v>Sudeste</v>
      </c>
      <c r="K1668" s="3" t="str">
        <f>IF(Dados[[#This Row],[PREÇO ]]=2000,"Produto A",IF(Dados[[#This Row],[PREÇO ]]=1800,"Produto B","Produto C"))</f>
        <v>Produto B</v>
      </c>
      <c r="L1668" s="3" t="str">
        <f>IF(Dados[[#This Row],[Nº DE PARCELAS]]=1,"Boleto","Cartão de crédito")</f>
        <v>Cartão de crédito</v>
      </c>
      <c r="M1668" s="28">
        <v>1800</v>
      </c>
      <c r="N1668" s="5">
        <v>4</v>
      </c>
      <c r="O1668" s="3" t="str">
        <f>IF(Dados[[#This Row],[Nº DE PARCELAS]]=1,"À vista","À Prazo")</f>
        <v>À Prazo</v>
      </c>
      <c r="P1668" s="33">
        <v>44021</v>
      </c>
      <c r="Q1668" s="3" t="s">
        <v>7831</v>
      </c>
    </row>
    <row r="1669" spans="1:17" ht="15" customHeight="1" x14ac:dyDescent="0.25">
      <c r="A1669" s="8" t="s">
        <v>3622</v>
      </c>
      <c r="B1669" s="3" t="s">
        <v>154</v>
      </c>
      <c r="C1669" s="3" t="s">
        <v>4369</v>
      </c>
      <c r="D1669" s="3" t="str">
        <f t="shared" si="52"/>
        <v>Rubi Galvão Ballard</v>
      </c>
      <c r="E1669" s="3">
        <f t="shared" ca="1" si="53"/>
        <v>0.25541752599682654</v>
      </c>
      <c r="F1669" s="13" t="s">
        <v>7774</v>
      </c>
      <c r="G1669" s="3" t="str">
        <f>Dados[[#This Row],[NOME]]&amp;Dados[[#This Row],[PROVEDOR]]</f>
        <v>Rubi@hotmail.com</v>
      </c>
      <c r="H1669" s="14">
        <v>17</v>
      </c>
      <c r="I1669" s="3" t="str">
        <f>VLOOKUP(Dados[[#This Row],[PREFIXO]],DDD!A:C,2,0)</f>
        <v>São Paulo</v>
      </c>
      <c r="J1669" s="3" t="str">
        <f>VLOOKUP(Dados[[#This Row],[PREFIXO]],DDD!A:C,3,0)</f>
        <v>Sudeste</v>
      </c>
      <c r="K1669" s="3" t="str">
        <f>IF(Dados[[#This Row],[PREÇO ]]=2000,"Produto A",IF(Dados[[#This Row],[PREÇO ]]=1800,"Produto B","Produto C"))</f>
        <v>Produto C</v>
      </c>
      <c r="L1669" s="3" t="str">
        <f>IF(Dados[[#This Row],[Nº DE PARCELAS]]=1,"Boleto","Cartão de crédito")</f>
        <v>Cartão de crédito</v>
      </c>
      <c r="M1669" s="28">
        <v>1500</v>
      </c>
      <c r="N1669" s="5">
        <v>10</v>
      </c>
      <c r="O1669" s="3" t="str">
        <f>IF(Dados[[#This Row],[Nº DE PARCELAS]]=1,"À vista","À Prazo")</f>
        <v>À Prazo</v>
      </c>
      <c r="P1669" s="33">
        <v>44021</v>
      </c>
      <c r="Q1669" s="3" t="s">
        <v>7831</v>
      </c>
    </row>
    <row r="1670" spans="1:17" ht="15" customHeight="1" x14ac:dyDescent="0.25">
      <c r="A1670" s="8" t="s">
        <v>1812</v>
      </c>
      <c r="B1670" s="3" t="s">
        <v>270</v>
      </c>
      <c r="C1670" s="3" t="s">
        <v>4387</v>
      </c>
      <c r="D1670" s="3" t="str">
        <f t="shared" si="52"/>
        <v>Harjot Papanicolau Kerr</v>
      </c>
      <c r="E1670" s="3">
        <f t="shared" ca="1" si="53"/>
        <v>0.96273074939011238</v>
      </c>
      <c r="F1670" s="31" t="s">
        <v>7777</v>
      </c>
      <c r="G1670" s="3" t="str">
        <f>Dados[[#This Row],[NOME]]&amp;Dados[[#This Row],[PROVEDOR]]</f>
        <v>Harjot@ig.com</v>
      </c>
      <c r="H1670" s="14">
        <v>18</v>
      </c>
      <c r="I1670" s="3" t="str">
        <f>VLOOKUP(Dados[[#This Row],[PREFIXO]],DDD!A:C,2,0)</f>
        <v>São Paulo</v>
      </c>
      <c r="J1670" s="3" t="str">
        <f>VLOOKUP(Dados[[#This Row],[PREFIXO]],DDD!A:C,3,0)</f>
        <v>Sudeste</v>
      </c>
      <c r="K1670" s="3" t="str">
        <f>IF(Dados[[#This Row],[PREÇO ]]=2000,"Produto A",IF(Dados[[#This Row],[PREÇO ]]=1800,"Produto B","Produto C"))</f>
        <v>Produto A</v>
      </c>
      <c r="L1670" s="3" t="str">
        <f>IF(Dados[[#This Row],[Nº DE PARCELAS]]=1,"Boleto","Cartão de crédito")</f>
        <v>Boleto</v>
      </c>
      <c r="M1670" s="28">
        <v>2000</v>
      </c>
      <c r="N1670" s="5">
        <v>1</v>
      </c>
      <c r="O1670" s="3" t="str">
        <f>IF(Dados[[#This Row],[Nº DE PARCELAS]]=1,"À vista","À Prazo")</f>
        <v>À vista</v>
      </c>
      <c r="P1670" s="33">
        <v>44022</v>
      </c>
      <c r="Q1670" s="3" t="s">
        <v>7832</v>
      </c>
    </row>
    <row r="1671" spans="1:17" ht="15" customHeight="1" x14ac:dyDescent="0.25">
      <c r="A1671" s="8" t="s">
        <v>677</v>
      </c>
      <c r="B1671" s="3" t="s">
        <v>289</v>
      </c>
      <c r="C1671" s="3" t="s">
        <v>4380</v>
      </c>
      <c r="D1671" s="3" t="str">
        <f t="shared" si="52"/>
        <v>Anaise Perez Faulkner</v>
      </c>
      <c r="E1671" s="3">
        <f t="shared" ca="1" si="53"/>
        <v>0.64057223648063522</v>
      </c>
      <c r="F1671" s="13" t="s">
        <v>7774</v>
      </c>
      <c r="G1671" s="3" t="str">
        <f>Dados[[#This Row],[NOME]]&amp;Dados[[#This Row],[PROVEDOR]]</f>
        <v>Anaise@hotmail.com</v>
      </c>
      <c r="H1671" s="14">
        <v>38</v>
      </c>
      <c r="I1671" s="3" t="str">
        <f>VLOOKUP(Dados[[#This Row],[PREFIXO]],DDD!A:C,2,0)</f>
        <v>Minas Gerais</v>
      </c>
      <c r="J1671" s="3" t="str">
        <f>VLOOKUP(Dados[[#This Row],[PREFIXO]],DDD!A:C,3,0)</f>
        <v>Sudeste</v>
      </c>
      <c r="K1671" s="3" t="str">
        <f>IF(Dados[[#This Row],[PREÇO ]]=2000,"Produto A",IF(Dados[[#This Row],[PREÇO ]]=1800,"Produto B","Produto C"))</f>
        <v>Produto C</v>
      </c>
      <c r="L1671" s="3" t="str">
        <f>IF(Dados[[#This Row],[Nº DE PARCELAS]]=1,"Boleto","Cartão de crédito")</f>
        <v>Cartão de crédito</v>
      </c>
      <c r="M1671" s="28">
        <v>1500</v>
      </c>
      <c r="N1671" s="5">
        <v>9</v>
      </c>
      <c r="O1671" s="3" t="str">
        <f>IF(Dados[[#This Row],[Nº DE PARCELAS]]=1,"À vista","À Prazo")</f>
        <v>À Prazo</v>
      </c>
      <c r="P1671" s="33">
        <v>44022</v>
      </c>
      <c r="Q1671" s="3" t="s">
        <v>7831</v>
      </c>
    </row>
    <row r="1672" spans="1:17" ht="15" customHeight="1" x14ac:dyDescent="0.25">
      <c r="A1672" s="8" t="s">
        <v>558</v>
      </c>
      <c r="B1672" s="3" t="s">
        <v>170</v>
      </c>
      <c r="C1672" s="3" t="s">
        <v>4378</v>
      </c>
      <c r="D1672" s="3" t="str">
        <f t="shared" si="52"/>
        <v>Aléxia Hernandes Dempsey</v>
      </c>
      <c r="E1672" s="3">
        <f t="shared" ca="1" si="53"/>
        <v>0.5933906868155</v>
      </c>
      <c r="F1672" s="31" t="s">
        <v>7777</v>
      </c>
      <c r="G1672" s="3" t="str">
        <f>Dados[[#This Row],[NOME]]&amp;Dados[[#This Row],[PROVEDOR]]</f>
        <v>Aléxia@ig.com</v>
      </c>
      <c r="H1672" s="14">
        <v>94</v>
      </c>
      <c r="I1672" s="3" t="str">
        <f>VLOOKUP(Dados[[#This Row],[PREFIXO]],DDD!A:C,2,0)</f>
        <v>Pará</v>
      </c>
      <c r="J1672" s="3" t="str">
        <f>VLOOKUP(Dados[[#This Row],[PREFIXO]],DDD!A:C,3,0)</f>
        <v>Norte</v>
      </c>
      <c r="K1672" s="3" t="str">
        <f>IF(Dados[[#This Row],[PREÇO ]]=2000,"Produto A",IF(Dados[[#This Row],[PREÇO ]]=1800,"Produto B","Produto C"))</f>
        <v>Produto B</v>
      </c>
      <c r="L1672" s="3" t="str">
        <f>IF(Dados[[#This Row],[Nº DE PARCELAS]]=1,"Boleto","Cartão de crédito")</f>
        <v>Cartão de crédito</v>
      </c>
      <c r="M1672" s="28">
        <v>1800</v>
      </c>
      <c r="N1672" s="5">
        <v>3</v>
      </c>
      <c r="O1672" s="3" t="str">
        <f>IF(Dados[[#This Row],[Nº DE PARCELAS]]=1,"À vista","À Prazo")</f>
        <v>À Prazo</v>
      </c>
      <c r="P1672" s="33">
        <v>44022</v>
      </c>
      <c r="Q1672" s="3" t="s">
        <v>7832</v>
      </c>
    </row>
    <row r="1673" spans="1:17" ht="15" customHeight="1" x14ac:dyDescent="0.25">
      <c r="A1673" s="8" t="s">
        <v>869</v>
      </c>
      <c r="B1673" s="3" t="s">
        <v>96</v>
      </c>
      <c r="C1673" s="3" t="s">
        <v>4378</v>
      </c>
      <c r="D1673" s="3" t="str">
        <f t="shared" si="52"/>
        <v>Aviva Coelho Dempsey</v>
      </c>
      <c r="E1673" s="3">
        <f t="shared" ca="1" si="53"/>
        <v>0.49688233001539495</v>
      </c>
      <c r="F1673" s="31" t="s">
        <v>7776</v>
      </c>
      <c r="G1673" s="3" t="str">
        <f>Dados[[#This Row],[NOME]]&amp;Dados[[#This Row],[PROVEDOR]]</f>
        <v>Aviva@yahoo.com</v>
      </c>
      <c r="H1673" s="14">
        <v>41</v>
      </c>
      <c r="I1673" s="3" t="str">
        <f>VLOOKUP(Dados[[#This Row],[PREFIXO]],DDD!A:C,2,0)</f>
        <v>Paraná</v>
      </c>
      <c r="J1673" s="3" t="str">
        <f>VLOOKUP(Dados[[#This Row],[PREFIXO]],DDD!A:C,3,0)</f>
        <v>Sul</v>
      </c>
      <c r="K1673" s="3" t="str">
        <f>IF(Dados[[#This Row],[PREÇO ]]=2000,"Produto A",IF(Dados[[#This Row],[PREÇO ]]=1800,"Produto B","Produto C"))</f>
        <v>Produto C</v>
      </c>
      <c r="L1673" s="3" t="str">
        <f>IF(Dados[[#This Row],[Nº DE PARCELAS]]=1,"Boleto","Cartão de crédito")</f>
        <v>Cartão de crédito</v>
      </c>
      <c r="M1673" s="28">
        <v>1500</v>
      </c>
      <c r="N1673" s="5">
        <v>8</v>
      </c>
      <c r="O1673" s="3" t="str">
        <f>IF(Dados[[#This Row],[Nº DE PARCELAS]]=1,"À vista","À Prazo")</f>
        <v>À Prazo</v>
      </c>
      <c r="P1673" s="33">
        <v>44023</v>
      </c>
      <c r="Q1673" s="3" t="s">
        <v>7832</v>
      </c>
    </row>
    <row r="1674" spans="1:17" ht="15" customHeight="1" x14ac:dyDescent="0.25">
      <c r="A1674" s="8" t="s">
        <v>1345</v>
      </c>
      <c r="B1674" s="3" t="s">
        <v>188</v>
      </c>
      <c r="C1674" s="3" t="s">
        <v>4387</v>
      </c>
      <c r="D1674" s="3" t="str">
        <f t="shared" si="52"/>
        <v>Djara Lange Kerr</v>
      </c>
      <c r="E1674" s="3">
        <f t="shared" ca="1" si="53"/>
        <v>2.038963877198996E-2</v>
      </c>
      <c r="F1674" s="31" t="s">
        <v>7775</v>
      </c>
      <c r="G1674" s="3" t="str">
        <f>Dados[[#This Row],[NOME]]&amp;Dados[[#This Row],[PROVEDOR]]</f>
        <v>Djara@gmail.com</v>
      </c>
      <c r="H1674" s="14">
        <v>19</v>
      </c>
      <c r="I1674" s="3" t="str">
        <f>VLOOKUP(Dados[[#This Row],[PREFIXO]],DDD!A:C,2,0)</f>
        <v>São Paulo</v>
      </c>
      <c r="J1674" s="3" t="str">
        <f>VLOOKUP(Dados[[#This Row],[PREFIXO]],DDD!A:C,3,0)</f>
        <v>Sudeste</v>
      </c>
      <c r="K1674" s="3" t="str">
        <f>IF(Dados[[#This Row],[PREÇO ]]=2000,"Produto A",IF(Dados[[#This Row],[PREÇO ]]=1800,"Produto B","Produto C"))</f>
        <v>Produto C</v>
      </c>
      <c r="L1674" s="3" t="str">
        <f>IF(Dados[[#This Row],[Nº DE PARCELAS]]=1,"Boleto","Cartão de crédito")</f>
        <v>Cartão de crédito</v>
      </c>
      <c r="M1674" s="28">
        <v>1500</v>
      </c>
      <c r="N1674" s="5">
        <v>9</v>
      </c>
      <c r="O1674" s="3" t="str">
        <f>IF(Dados[[#This Row],[Nº DE PARCELAS]]=1,"À vista","À Prazo")</f>
        <v>À Prazo</v>
      </c>
      <c r="P1674" s="33">
        <v>44023</v>
      </c>
      <c r="Q1674" s="3" t="s">
        <v>7831</v>
      </c>
    </row>
    <row r="1675" spans="1:17" ht="15" customHeight="1" x14ac:dyDescent="0.25">
      <c r="A1675" s="8" t="s">
        <v>1814</v>
      </c>
      <c r="B1675" s="3" t="s">
        <v>272</v>
      </c>
      <c r="C1675" s="3" t="s">
        <v>4389</v>
      </c>
      <c r="D1675" s="3" t="str">
        <f t="shared" si="52"/>
        <v>Harleen Parreira McCracken</v>
      </c>
      <c r="E1675" s="3">
        <f t="shared" ca="1" si="53"/>
        <v>0.83352271664917099</v>
      </c>
      <c r="F1675" s="13" t="s">
        <v>7774</v>
      </c>
      <c r="G1675" s="3" t="str">
        <f>Dados[[#This Row],[NOME]]&amp;Dados[[#This Row],[PROVEDOR]]</f>
        <v>Harleen@hotmail.com</v>
      </c>
      <c r="H1675" s="14">
        <v>95</v>
      </c>
      <c r="I1675" s="3" t="str">
        <f>VLOOKUP(Dados[[#This Row],[PREFIXO]],DDD!A:C,2,0)</f>
        <v>Roraima</v>
      </c>
      <c r="J1675" s="3" t="str">
        <f>VLOOKUP(Dados[[#This Row],[PREFIXO]],DDD!A:C,3,0)</f>
        <v>Norte</v>
      </c>
      <c r="K1675" s="3" t="str">
        <f>IF(Dados[[#This Row],[PREÇO ]]=2000,"Produto A",IF(Dados[[#This Row],[PREÇO ]]=1800,"Produto B","Produto C"))</f>
        <v>Produto C</v>
      </c>
      <c r="L1675" s="3" t="str">
        <f>IF(Dados[[#This Row],[Nº DE PARCELAS]]=1,"Boleto","Cartão de crédito")</f>
        <v>Cartão de crédito</v>
      </c>
      <c r="M1675" s="28">
        <v>1500</v>
      </c>
      <c r="N1675" s="5">
        <v>8</v>
      </c>
      <c r="O1675" s="3" t="str">
        <f>IF(Dados[[#This Row],[Nº DE PARCELAS]]=1,"À vista","À Prazo")</f>
        <v>À Prazo</v>
      </c>
      <c r="P1675" s="33">
        <v>44023</v>
      </c>
      <c r="Q1675" s="3" t="s">
        <v>7832</v>
      </c>
    </row>
    <row r="1676" spans="1:17" ht="15" customHeight="1" x14ac:dyDescent="0.25">
      <c r="A1676" s="8" t="s">
        <v>3881</v>
      </c>
      <c r="B1676" s="3" t="s">
        <v>27</v>
      </c>
      <c r="C1676" s="3" t="s">
        <v>4393</v>
      </c>
      <c r="D1676" s="3" t="str">
        <f t="shared" si="52"/>
        <v>Stefanny Anes O’Hara</v>
      </c>
      <c r="E1676" s="3">
        <f t="shared" ca="1" si="53"/>
        <v>0.31388477422381511</v>
      </c>
      <c r="F1676" s="13" t="s">
        <v>7774</v>
      </c>
      <c r="G1676" s="3" t="str">
        <f>Dados[[#This Row],[NOME]]&amp;Dados[[#This Row],[PROVEDOR]]</f>
        <v>Stefanny@hotmail.com</v>
      </c>
      <c r="H1676" s="14">
        <v>96</v>
      </c>
      <c r="I1676" s="3" t="str">
        <f>VLOOKUP(Dados[[#This Row],[PREFIXO]],DDD!A:C,2,0)</f>
        <v>Amapá</v>
      </c>
      <c r="J1676" s="3" t="str">
        <f>VLOOKUP(Dados[[#This Row],[PREFIXO]],DDD!A:C,3,0)</f>
        <v>Norte</v>
      </c>
      <c r="K1676" s="3" t="str">
        <f>IF(Dados[[#This Row],[PREÇO ]]=2000,"Produto A",IF(Dados[[#This Row],[PREÇO ]]=1800,"Produto B","Produto C"))</f>
        <v>Produto C</v>
      </c>
      <c r="L1676" s="3" t="str">
        <f>IF(Dados[[#This Row],[Nº DE PARCELAS]]=1,"Boleto","Cartão de crédito")</f>
        <v>Cartão de crédito</v>
      </c>
      <c r="M1676" s="28">
        <v>1500</v>
      </c>
      <c r="N1676" s="5">
        <v>8</v>
      </c>
      <c r="O1676" s="3" t="str">
        <f>IF(Dados[[#This Row],[Nº DE PARCELAS]]=1,"À vista","À Prazo")</f>
        <v>À Prazo</v>
      </c>
      <c r="P1676" s="33">
        <v>44024</v>
      </c>
      <c r="Q1676" s="3" t="s">
        <v>7831</v>
      </c>
    </row>
    <row r="1677" spans="1:17" ht="15" customHeight="1" x14ac:dyDescent="0.25">
      <c r="A1677" s="8" t="s">
        <v>1914</v>
      </c>
      <c r="B1677" s="3" t="s">
        <v>372</v>
      </c>
      <c r="C1677" s="3" t="s">
        <v>4373</v>
      </c>
      <c r="D1677" s="3" t="str">
        <f t="shared" si="52"/>
        <v>Iarah Varela Conway</v>
      </c>
      <c r="E1677" s="3">
        <f t="shared" ca="1" si="53"/>
        <v>0.85497566655537449</v>
      </c>
      <c r="F1677" s="31" t="s">
        <v>7775</v>
      </c>
      <c r="G1677" s="3" t="str">
        <f>Dados[[#This Row],[NOME]]&amp;Dados[[#This Row],[PROVEDOR]]</f>
        <v>Iarah@gmail.com</v>
      </c>
      <c r="H1677" s="14">
        <v>21</v>
      </c>
      <c r="I1677" s="3" t="str">
        <f>VLOOKUP(Dados[[#This Row],[PREFIXO]],DDD!A:C,2,0)</f>
        <v>Rio de Janeiro</v>
      </c>
      <c r="J1677" s="3" t="str">
        <f>VLOOKUP(Dados[[#This Row],[PREFIXO]],DDD!A:C,3,0)</f>
        <v>Sudeste</v>
      </c>
      <c r="K1677" s="3" t="str">
        <f>IF(Dados[[#This Row],[PREÇO ]]=2000,"Produto A",IF(Dados[[#This Row],[PREÇO ]]=1800,"Produto B","Produto C"))</f>
        <v>Produto B</v>
      </c>
      <c r="L1677" s="3" t="str">
        <f>IF(Dados[[#This Row],[Nº DE PARCELAS]]=1,"Boleto","Cartão de crédito")</f>
        <v>Cartão de crédito</v>
      </c>
      <c r="M1677" s="28">
        <v>1800</v>
      </c>
      <c r="N1677" s="5">
        <v>6</v>
      </c>
      <c r="O1677" s="3" t="str">
        <f>IF(Dados[[#This Row],[Nº DE PARCELAS]]=1,"À vista","À Prazo")</f>
        <v>À Prazo</v>
      </c>
      <c r="P1677" s="33">
        <v>44024</v>
      </c>
      <c r="Q1677" s="3" t="s">
        <v>7831</v>
      </c>
    </row>
    <row r="1678" spans="1:17" ht="15" customHeight="1" x14ac:dyDescent="0.25">
      <c r="A1678" s="8" t="s">
        <v>4355</v>
      </c>
      <c r="B1678" s="3" t="s">
        <v>115</v>
      </c>
      <c r="C1678" s="3" t="s">
        <v>4399</v>
      </c>
      <c r="D1678" s="3" t="str">
        <f t="shared" si="52"/>
        <v>Zooey Dominici Reese</v>
      </c>
      <c r="E1678" s="3">
        <f t="shared" ca="1" si="53"/>
        <v>0.96023737122014408</v>
      </c>
      <c r="F1678" s="31" t="s">
        <v>7776</v>
      </c>
      <c r="G1678" s="3" t="str">
        <f>Dados[[#This Row],[NOME]]&amp;Dados[[#This Row],[PROVEDOR]]</f>
        <v>Zooey@yahoo.com</v>
      </c>
      <c r="H1678" s="14">
        <v>42</v>
      </c>
      <c r="I1678" s="3" t="str">
        <f>VLOOKUP(Dados[[#This Row],[PREFIXO]],DDD!A:C,2,0)</f>
        <v>Paraná</v>
      </c>
      <c r="J1678" s="3" t="str">
        <f>VLOOKUP(Dados[[#This Row],[PREFIXO]],DDD!A:C,3,0)</f>
        <v>Sul</v>
      </c>
      <c r="K1678" s="3" t="str">
        <f>IF(Dados[[#This Row],[PREÇO ]]=2000,"Produto A",IF(Dados[[#This Row],[PREÇO ]]=1800,"Produto B","Produto C"))</f>
        <v>Produto A</v>
      </c>
      <c r="L1678" s="3" t="str">
        <f>IF(Dados[[#This Row],[Nº DE PARCELAS]]=1,"Boleto","Cartão de crédito")</f>
        <v>Boleto</v>
      </c>
      <c r="M1678" s="28">
        <v>2000</v>
      </c>
      <c r="N1678" s="5">
        <v>1</v>
      </c>
      <c r="O1678" s="3" t="str">
        <f>IF(Dados[[#This Row],[Nº DE PARCELAS]]=1,"À vista","À Prazo")</f>
        <v>À vista</v>
      </c>
      <c r="P1678" s="33">
        <v>44024</v>
      </c>
      <c r="Q1678" s="3" t="s">
        <v>7831</v>
      </c>
    </row>
    <row r="1679" spans="1:17" ht="15" customHeight="1" x14ac:dyDescent="0.25">
      <c r="A1679" s="8" t="s">
        <v>3725</v>
      </c>
      <c r="B1679" s="3" t="s">
        <v>257</v>
      </c>
      <c r="C1679" s="3" t="s">
        <v>4393</v>
      </c>
      <c r="D1679" s="3" t="str">
        <f t="shared" si="52"/>
        <v>Sarika Noronha O’Hara</v>
      </c>
      <c r="E1679" s="3">
        <f t="shared" ca="1" si="53"/>
        <v>0.74735963327547672</v>
      </c>
      <c r="F1679" s="31" t="s">
        <v>7776</v>
      </c>
      <c r="G1679" s="3" t="str">
        <f>Dados[[#This Row],[NOME]]&amp;Dados[[#This Row],[PROVEDOR]]</f>
        <v>Sarika@yahoo.com</v>
      </c>
      <c r="H1679" s="14">
        <v>43</v>
      </c>
      <c r="I1679" s="3" t="str">
        <f>VLOOKUP(Dados[[#This Row],[PREFIXO]],DDD!A:C,2,0)</f>
        <v>Paraná</v>
      </c>
      <c r="J1679" s="3" t="str">
        <f>VLOOKUP(Dados[[#This Row],[PREFIXO]],DDD!A:C,3,0)</f>
        <v>Sul</v>
      </c>
      <c r="K1679" s="3" t="str">
        <f>IF(Dados[[#This Row],[PREÇO ]]=2000,"Produto A",IF(Dados[[#This Row],[PREÇO ]]=1800,"Produto B","Produto C"))</f>
        <v>Produto C</v>
      </c>
      <c r="L1679" s="3" t="str">
        <f>IF(Dados[[#This Row],[Nº DE PARCELAS]]=1,"Boleto","Cartão de crédito")</f>
        <v>Cartão de crédito</v>
      </c>
      <c r="M1679" s="28">
        <v>1500</v>
      </c>
      <c r="N1679" s="5">
        <v>8</v>
      </c>
      <c r="O1679" s="3" t="str">
        <f>IF(Dados[[#This Row],[Nº DE PARCELAS]]=1,"À vista","À Prazo")</f>
        <v>À Prazo</v>
      </c>
      <c r="P1679" s="33">
        <v>44025</v>
      </c>
      <c r="Q1679" s="3" t="s">
        <v>7831</v>
      </c>
    </row>
    <row r="1680" spans="1:17" ht="15" customHeight="1" x14ac:dyDescent="0.25">
      <c r="A1680" s="8" t="s">
        <v>3799</v>
      </c>
      <c r="B1680" s="3" t="s">
        <v>331</v>
      </c>
      <c r="C1680" s="3" t="s">
        <v>4389</v>
      </c>
      <c r="D1680" s="3" t="str">
        <f t="shared" si="52"/>
        <v>Shreya Sampedro McCracken</v>
      </c>
      <c r="E1680" s="3">
        <f t="shared" ca="1" si="53"/>
        <v>0.85865206603970168</v>
      </c>
      <c r="F1680" s="31" t="s">
        <v>7775</v>
      </c>
      <c r="G1680" s="3" t="str">
        <f>Dados[[#This Row],[NOME]]&amp;Dados[[#This Row],[PROVEDOR]]</f>
        <v>Shreya@gmail.com</v>
      </c>
      <c r="H1680" s="14">
        <v>22</v>
      </c>
      <c r="I1680" s="3" t="str">
        <f>VLOOKUP(Dados[[#This Row],[PREFIXO]],DDD!A:C,2,0)</f>
        <v>Rio de Janeiro</v>
      </c>
      <c r="J1680" s="3" t="str">
        <f>VLOOKUP(Dados[[#This Row],[PREFIXO]],DDD!A:C,3,0)</f>
        <v>Sudeste</v>
      </c>
      <c r="K1680" s="3" t="str">
        <f>IF(Dados[[#This Row],[PREÇO ]]=2000,"Produto A",IF(Dados[[#This Row],[PREÇO ]]=1800,"Produto B","Produto C"))</f>
        <v>Produto C</v>
      </c>
      <c r="L1680" s="3" t="str">
        <f>IF(Dados[[#This Row],[Nº DE PARCELAS]]=1,"Boleto","Cartão de crédito")</f>
        <v>Cartão de crédito</v>
      </c>
      <c r="M1680" s="28">
        <v>1500</v>
      </c>
      <c r="N1680" s="5">
        <v>8</v>
      </c>
      <c r="O1680" s="3" t="str">
        <f>IF(Dados[[#This Row],[Nº DE PARCELAS]]=1,"À vista","À Prazo")</f>
        <v>À Prazo</v>
      </c>
      <c r="P1680" s="33">
        <v>44025</v>
      </c>
      <c r="Q1680" s="3" t="s">
        <v>7833</v>
      </c>
    </row>
    <row r="1681" spans="1:17" ht="15" customHeight="1" x14ac:dyDescent="0.25">
      <c r="A1681" s="8" t="s">
        <v>2653</v>
      </c>
      <c r="B1681" s="3" t="s">
        <v>340</v>
      </c>
      <c r="C1681" s="3" t="s">
        <v>4372</v>
      </c>
      <c r="D1681" s="3" t="str">
        <f t="shared" si="52"/>
        <v>Lillie Saragoça Barr</v>
      </c>
      <c r="E1681" s="3">
        <f t="shared" ca="1" si="53"/>
        <v>0.58060104644955479</v>
      </c>
      <c r="F1681" s="31" t="s">
        <v>7776</v>
      </c>
      <c r="G1681" s="3" t="str">
        <f>Dados[[#This Row],[NOME]]&amp;Dados[[#This Row],[PROVEDOR]]</f>
        <v>Lillie@yahoo.com</v>
      </c>
      <c r="H1681" s="14">
        <v>97</v>
      </c>
      <c r="I1681" s="3" t="str">
        <f>VLOOKUP(Dados[[#This Row],[PREFIXO]],DDD!A:C,2,0)</f>
        <v>Amazonas</v>
      </c>
      <c r="J1681" s="3" t="str">
        <f>VLOOKUP(Dados[[#This Row],[PREFIXO]],DDD!A:C,3,0)</f>
        <v>Norte</v>
      </c>
      <c r="K1681" s="3" t="str">
        <f>IF(Dados[[#This Row],[PREÇO ]]=2000,"Produto A",IF(Dados[[#This Row],[PREÇO ]]=1800,"Produto B","Produto C"))</f>
        <v>Produto B</v>
      </c>
      <c r="L1681" s="3" t="str">
        <f>IF(Dados[[#This Row],[Nº DE PARCELAS]]=1,"Boleto","Cartão de crédito")</f>
        <v>Cartão de crédito</v>
      </c>
      <c r="M1681" s="28">
        <v>1800</v>
      </c>
      <c r="N1681" s="5">
        <v>5</v>
      </c>
      <c r="O1681" s="3" t="str">
        <f>IF(Dados[[#This Row],[Nº DE PARCELAS]]=1,"À vista","À Prazo")</f>
        <v>À Prazo</v>
      </c>
      <c r="P1681" s="33">
        <v>44025</v>
      </c>
      <c r="Q1681" s="3" t="s">
        <v>7831</v>
      </c>
    </row>
    <row r="1682" spans="1:17" ht="15" customHeight="1" x14ac:dyDescent="0.25">
      <c r="A1682" s="8" t="s">
        <v>3374</v>
      </c>
      <c r="B1682" s="3" t="s">
        <v>292</v>
      </c>
      <c r="C1682" s="3" t="s">
        <v>4393</v>
      </c>
      <c r="D1682" s="3" t="str">
        <f t="shared" si="52"/>
        <v>Orquídea Pimenta O’Hara</v>
      </c>
      <c r="E1682" s="3">
        <f t="shared" ca="1" si="53"/>
        <v>0.63811714470204572</v>
      </c>
      <c r="F1682" s="13" t="s">
        <v>7774</v>
      </c>
      <c r="G1682" s="3" t="str">
        <f>Dados[[#This Row],[NOME]]&amp;Dados[[#This Row],[PROVEDOR]]</f>
        <v>Orquídea@hotmail.com</v>
      </c>
      <c r="H1682" s="14">
        <v>44</v>
      </c>
      <c r="I1682" s="3" t="str">
        <f>VLOOKUP(Dados[[#This Row],[PREFIXO]],DDD!A:C,2,0)</f>
        <v>Paraná</v>
      </c>
      <c r="J1682" s="3" t="str">
        <f>VLOOKUP(Dados[[#This Row],[PREFIXO]],DDD!A:C,3,0)</f>
        <v>Sul</v>
      </c>
      <c r="K1682" s="3" t="str">
        <f>IF(Dados[[#This Row],[PREÇO ]]=2000,"Produto A",IF(Dados[[#This Row],[PREÇO ]]=1800,"Produto B","Produto C"))</f>
        <v>Produto B</v>
      </c>
      <c r="L1682" s="3" t="str">
        <f>IF(Dados[[#This Row],[Nº DE PARCELAS]]=1,"Boleto","Cartão de crédito")</f>
        <v>Cartão de crédito</v>
      </c>
      <c r="M1682" s="28">
        <v>1800</v>
      </c>
      <c r="N1682" s="5">
        <v>3</v>
      </c>
      <c r="O1682" s="3" t="str">
        <f>IF(Dados[[#This Row],[Nº DE PARCELAS]]=1,"À vista","À Prazo")</f>
        <v>À Prazo</v>
      </c>
      <c r="P1682" s="33">
        <v>44026</v>
      </c>
      <c r="Q1682" s="3" t="s">
        <v>7833</v>
      </c>
    </row>
    <row r="1683" spans="1:17" ht="15" customHeight="1" x14ac:dyDescent="0.25">
      <c r="A1683" s="8" t="s">
        <v>2061</v>
      </c>
      <c r="B1683" s="3" t="s">
        <v>133</v>
      </c>
      <c r="C1683" s="3" t="s">
        <v>4402</v>
      </c>
      <c r="D1683" s="3" t="str">
        <f t="shared" si="52"/>
        <v>Jailsa Ferraz Sinclair</v>
      </c>
      <c r="E1683" s="3">
        <f t="shared" ca="1" si="53"/>
        <v>0.87781881035743281</v>
      </c>
      <c r="F1683" s="13" t="s">
        <v>7774</v>
      </c>
      <c r="G1683" s="3" t="str">
        <f>Dados[[#This Row],[NOME]]&amp;Dados[[#This Row],[PROVEDOR]]</f>
        <v>Jailsa@hotmail.com</v>
      </c>
      <c r="H1683" s="14">
        <v>24</v>
      </c>
      <c r="I1683" s="3" t="str">
        <f>VLOOKUP(Dados[[#This Row],[PREFIXO]],DDD!A:C,2,0)</f>
        <v>Rio de Janeiro</v>
      </c>
      <c r="J1683" s="3" t="str">
        <f>VLOOKUP(Dados[[#This Row],[PREFIXO]],DDD!A:C,3,0)</f>
        <v>Sudeste</v>
      </c>
      <c r="K1683" s="3" t="str">
        <f>IF(Dados[[#This Row],[PREÇO ]]=2000,"Produto A",IF(Dados[[#This Row],[PREÇO ]]=1800,"Produto B","Produto C"))</f>
        <v>Produto B</v>
      </c>
      <c r="L1683" s="3" t="str">
        <f>IF(Dados[[#This Row],[Nº DE PARCELAS]]=1,"Boleto","Cartão de crédito")</f>
        <v>Cartão de crédito</v>
      </c>
      <c r="M1683" s="28">
        <v>1800</v>
      </c>
      <c r="N1683" s="5">
        <v>6</v>
      </c>
      <c r="O1683" s="3" t="str">
        <f>IF(Dados[[#This Row],[Nº DE PARCELAS]]=1,"À vista","À Prazo")</f>
        <v>À Prazo</v>
      </c>
      <c r="P1683" s="33">
        <v>44026</v>
      </c>
      <c r="Q1683" s="3" t="s">
        <v>7834</v>
      </c>
    </row>
    <row r="1684" spans="1:17" ht="15" customHeight="1" x14ac:dyDescent="0.25">
      <c r="A1684" s="8" t="s">
        <v>4341</v>
      </c>
      <c r="B1684" s="3" t="s">
        <v>101</v>
      </c>
      <c r="C1684" s="3" t="s">
        <v>4385</v>
      </c>
      <c r="D1684" s="3" t="str">
        <f t="shared" si="52"/>
        <v>Zia Cordeiro Hahn</v>
      </c>
      <c r="E1684" s="3">
        <f t="shared" ca="1" si="53"/>
        <v>0.25015252185829506</v>
      </c>
      <c r="F1684" s="31" t="s">
        <v>7775</v>
      </c>
      <c r="G1684" s="3" t="str">
        <f>Dados[[#This Row],[NOME]]&amp;Dados[[#This Row],[PROVEDOR]]</f>
        <v>Zia@gmail.com</v>
      </c>
      <c r="H1684" s="14">
        <v>98</v>
      </c>
      <c r="I1684" s="3" t="str">
        <f>VLOOKUP(Dados[[#This Row],[PREFIXO]],DDD!A:C,2,0)</f>
        <v>Maranhão</v>
      </c>
      <c r="J1684" s="3" t="str">
        <f>VLOOKUP(Dados[[#This Row],[PREFIXO]],DDD!A:C,3,0)</f>
        <v>Nordeste</v>
      </c>
      <c r="K1684" s="3" t="str">
        <f>IF(Dados[[#This Row],[PREÇO ]]=2000,"Produto A",IF(Dados[[#This Row],[PREÇO ]]=1800,"Produto B","Produto C"))</f>
        <v>Produto A</v>
      </c>
      <c r="L1684" s="3" t="str">
        <f>IF(Dados[[#This Row],[Nº DE PARCELAS]]=1,"Boleto","Cartão de crédito")</f>
        <v>Boleto</v>
      </c>
      <c r="M1684" s="28">
        <v>2000</v>
      </c>
      <c r="N1684" s="5">
        <v>1</v>
      </c>
      <c r="O1684" s="3" t="str">
        <f>IF(Dados[[#This Row],[Nº DE PARCELAS]]=1,"À vista","À Prazo")</f>
        <v>À vista</v>
      </c>
      <c r="P1684" s="33">
        <v>44026</v>
      </c>
      <c r="Q1684" s="3" t="s">
        <v>7831</v>
      </c>
    </row>
    <row r="1685" spans="1:17" ht="15" customHeight="1" x14ac:dyDescent="0.25">
      <c r="A1685" s="8" t="s">
        <v>1927</v>
      </c>
      <c r="B1685" s="3" t="s">
        <v>385</v>
      </c>
      <c r="C1685" s="3" t="s">
        <v>4385</v>
      </c>
      <c r="D1685" s="3" t="str">
        <f t="shared" si="52"/>
        <v>Idjatu Wasconcelos Hahn</v>
      </c>
      <c r="E1685" s="3">
        <f t="shared" ca="1" si="53"/>
        <v>0.4060029966145251</v>
      </c>
      <c r="F1685" s="31" t="s">
        <v>7775</v>
      </c>
      <c r="G1685" s="3" t="str">
        <f>Dados[[#This Row],[NOME]]&amp;Dados[[#This Row],[PROVEDOR]]</f>
        <v>Idjatu@gmail.com</v>
      </c>
      <c r="H1685" s="14">
        <v>27</v>
      </c>
      <c r="I1685" s="3" t="str">
        <f>VLOOKUP(Dados[[#This Row],[PREFIXO]],DDD!A:C,2,0)</f>
        <v>Espírito Santo</v>
      </c>
      <c r="J1685" s="3" t="str">
        <f>VLOOKUP(Dados[[#This Row],[PREFIXO]],DDD!A:C,3,0)</f>
        <v>Sudeste</v>
      </c>
      <c r="K1685" s="3" t="str">
        <f>IF(Dados[[#This Row],[PREÇO ]]=2000,"Produto A",IF(Dados[[#This Row],[PREÇO ]]=1800,"Produto B","Produto C"))</f>
        <v>Produto B</v>
      </c>
      <c r="L1685" s="3" t="str">
        <f>IF(Dados[[#This Row],[Nº DE PARCELAS]]=1,"Boleto","Cartão de crédito")</f>
        <v>Cartão de crédito</v>
      </c>
      <c r="M1685" s="28">
        <v>1800</v>
      </c>
      <c r="N1685" s="5">
        <v>7</v>
      </c>
      <c r="O1685" s="3" t="str">
        <f>IF(Dados[[#This Row],[Nº DE PARCELAS]]=1,"À vista","À Prazo")</f>
        <v>À Prazo</v>
      </c>
      <c r="P1685" s="33">
        <v>44027</v>
      </c>
      <c r="Q1685" s="3" t="s">
        <v>7834</v>
      </c>
    </row>
    <row r="1686" spans="1:17" ht="15" customHeight="1" x14ac:dyDescent="0.25">
      <c r="A1686" s="8" t="s">
        <v>3399</v>
      </c>
      <c r="B1686" s="3" t="s">
        <v>317</v>
      </c>
      <c r="C1686" s="3" t="s">
        <v>4380</v>
      </c>
      <c r="D1686" s="3" t="str">
        <f t="shared" si="52"/>
        <v>Paridhi Resende Faulkner</v>
      </c>
      <c r="E1686" s="3">
        <f t="shared" ca="1" si="53"/>
        <v>0.67484415501894945</v>
      </c>
      <c r="F1686" s="31" t="s">
        <v>7776</v>
      </c>
      <c r="G1686" s="3" t="str">
        <f>Dados[[#This Row],[NOME]]&amp;Dados[[#This Row],[PROVEDOR]]</f>
        <v>Paridhi@yahoo.com</v>
      </c>
      <c r="H1686" s="14">
        <v>99</v>
      </c>
      <c r="I1686" s="3" t="str">
        <f>VLOOKUP(Dados[[#This Row],[PREFIXO]],DDD!A:C,2,0)</f>
        <v>Maranhão</v>
      </c>
      <c r="J1686" s="3" t="str">
        <f>VLOOKUP(Dados[[#This Row],[PREFIXO]],DDD!A:C,3,0)</f>
        <v>Nordeste</v>
      </c>
      <c r="K1686" s="3" t="str">
        <f>IF(Dados[[#This Row],[PREÇO ]]=2000,"Produto A",IF(Dados[[#This Row],[PREÇO ]]=1800,"Produto B","Produto C"))</f>
        <v>Produto C</v>
      </c>
      <c r="L1686" s="3" t="str">
        <f>IF(Dados[[#This Row],[Nº DE PARCELAS]]=1,"Boleto","Cartão de crédito")</f>
        <v>Cartão de crédito</v>
      </c>
      <c r="M1686" s="28">
        <v>1500</v>
      </c>
      <c r="N1686" s="5">
        <v>9</v>
      </c>
      <c r="O1686" s="3" t="str">
        <f>IF(Dados[[#This Row],[Nº DE PARCELAS]]=1,"À vista","À Prazo")</f>
        <v>À Prazo</v>
      </c>
      <c r="P1686" s="33">
        <v>44027</v>
      </c>
      <c r="Q1686" s="3" t="s">
        <v>7832</v>
      </c>
    </row>
    <row r="1687" spans="1:17" ht="15" customHeight="1" x14ac:dyDescent="0.25">
      <c r="A1687" s="8" t="s">
        <v>2949</v>
      </c>
      <c r="B1687" s="3" t="s">
        <v>252</v>
      </c>
      <c r="C1687" s="3" t="s">
        <v>4396</v>
      </c>
      <c r="D1687" s="3" t="str">
        <f t="shared" si="52"/>
        <v>Martha Negreiros Pollock</v>
      </c>
      <c r="E1687" s="3">
        <f t="shared" ca="1" si="53"/>
        <v>0.48109606071831046</v>
      </c>
      <c r="F1687" s="13" t="s">
        <v>7774</v>
      </c>
      <c r="G1687" s="3" t="str">
        <f>Dados[[#This Row],[NOME]]&amp;Dados[[#This Row],[PROVEDOR]]</f>
        <v>Martha@hotmail.com</v>
      </c>
      <c r="H1687" s="14">
        <v>45</v>
      </c>
      <c r="I1687" s="3" t="str">
        <f>VLOOKUP(Dados[[#This Row],[PREFIXO]],DDD!A:C,2,0)</f>
        <v>Paraná</v>
      </c>
      <c r="J1687" s="3" t="str">
        <f>VLOOKUP(Dados[[#This Row],[PREFIXO]],DDD!A:C,3,0)</f>
        <v>Sul</v>
      </c>
      <c r="K1687" s="3" t="str">
        <f>IF(Dados[[#This Row],[PREÇO ]]=2000,"Produto A",IF(Dados[[#This Row],[PREÇO ]]=1800,"Produto B","Produto C"))</f>
        <v>Produto A</v>
      </c>
      <c r="L1687" s="3" t="str">
        <f>IF(Dados[[#This Row],[Nº DE PARCELAS]]=1,"Boleto","Cartão de crédito")</f>
        <v>Boleto</v>
      </c>
      <c r="M1687" s="28">
        <v>2000</v>
      </c>
      <c r="N1687" s="5">
        <v>1</v>
      </c>
      <c r="O1687" s="3" t="str">
        <f>IF(Dados[[#This Row],[Nº DE PARCELAS]]=1,"À vista","À Prazo")</f>
        <v>À vista</v>
      </c>
      <c r="P1687" s="33">
        <v>44027</v>
      </c>
      <c r="Q1687" s="3" t="s">
        <v>7833</v>
      </c>
    </row>
    <row r="1688" spans="1:17" ht="15" customHeight="1" x14ac:dyDescent="0.25">
      <c r="A1688" s="8" t="s">
        <v>1841</v>
      </c>
      <c r="B1688" s="3" t="s">
        <v>299</v>
      </c>
      <c r="C1688" s="3" t="s">
        <v>4378</v>
      </c>
      <c r="D1688" s="3" t="str">
        <f t="shared" si="52"/>
        <v>Hei Policarpo Dempsey</v>
      </c>
      <c r="E1688" s="3">
        <f t="shared" ca="1" si="53"/>
        <v>0.84719160315025543</v>
      </c>
      <c r="F1688" s="13" t="s">
        <v>7774</v>
      </c>
      <c r="G1688" s="3" t="str">
        <f>Dados[[#This Row],[NOME]]&amp;Dados[[#This Row],[PROVEDOR]]</f>
        <v>Hei@hotmail.com</v>
      </c>
      <c r="H1688" s="14">
        <v>28</v>
      </c>
      <c r="I1688" s="3" t="str">
        <f>VLOOKUP(Dados[[#This Row],[PREFIXO]],DDD!A:C,2,0)</f>
        <v>Espírito Santo</v>
      </c>
      <c r="J1688" s="3" t="str">
        <f>VLOOKUP(Dados[[#This Row],[PREFIXO]],DDD!A:C,3,0)</f>
        <v>Sudeste</v>
      </c>
      <c r="K1688" s="3" t="str">
        <f>IF(Dados[[#This Row],[PREÇO ]]=2000,"Produto A",IF(Dados[[#This Row],[PREÇO ]]=1800,"Produto B","Produto C"))</f>
        <v>Produto A</v>
      </c>
      <c r="L1688" s="3" t="str">
        <f>IF(Dados[[#This Row],[Nº DE PARCELAS]]=1,"Boleto","Cartão de crédito")</f>
        <v>Boleto</v>
      </c>
      <c r="M1688" s="28">
        <v>2000</v>
      </c>
      <c r="N1688" s="5">
        <v>1</v>
      </c>
      <c r="O1688" s="3" t="str">
        <f>IF(Dados[[#This Row],[Nº DE PARCELAS]]=1,"À vista","À Prazo")</f>
        <v>À vista</v>
      </c>
      <c r="P1688" s="33">
        <v>44028</v>
      </c>
      <c r="Q1688" s="3" t="s">
        <v>7832</v>
      </c>
    </row>
    <row r="1689" spans="1:17" ht="15" customHeight="1" x14ac:dyDescent="0.25">
      <c r="A1689" s="8" t="s">
        <v>876</v>
      </c>
      <c r="B1689" s="3" t="s">
        <v>103</v>
      </c>
      <c r="C1689" s="3" t="s">
        <v>4384</v>
      </c>
      <c r="D1689" s="3" t="str">
        <f t="shared" si="52"/>
        <v>Ayan Cotrim Hagan</v>
      </c>
      <c r="E1689" s="3">
        <f t="shared" ca="1" si="53"/>
        <v>0.55467916239061399</v>
      </c>
      <c r="F1689" s="13" t="s">
        <v>7774</v>
      </c>
      <c r="G1689" s="3" t="str">
        <f>Dados[[#This Row],[NOME]]&amp;Dados[[#This Row],[PROVEDOR]]</f>
        <v>Ayan@hotmail.com</v>
      </c>
      <c r="H1689" s="14">
        <v>11</v>
      </c>
      <c r="I1689" s="3" t="str">
        <f>VLOOKUP(Dados[[#This Row],[PREFIXO]],DDD!A:C,2,0)</f>
        <v>São Paulo</v>
      </c>
      <c r="J1689" s="3" t="str">
        <f>VLOOKUP(Dados[[#This Row],[PREFIXO]],DDD!A:C,3,0)</f>
        <v>Sudeste</v>
      </c>
      <c r="K1689" s="3" t="str">
        <f>IF(Dados[[#This Row],[PREÇO ]]=2000,"Produto A",IF(Dados[[#This Row],[PREÇO ]]=1800,"Produto B","Produto C"))</f>
        <v>Produto C</v>
      </c>
      <c r="L1689" s="3" t="str">
        <f>IF(Dados[[#This Row],[Nº DE PARCELAS]]=1,"Boleto","Cartão de crédito")</f>
        <v>Cartão de crédito</v>
      </c>
      <c r="M1689" s="28">
        <v>1500</v>
      </c>
      <c r="N1689" s="5">
        <v>8</v>
      </c>
      <c r="O1689" s="3" t="str">
        <f>IF(Dados[[#This Row],[Nº DE PARCELAS]]=1,"À vista","À Prazo")</f>
        <v>À Prazo</v>
      </c>
      <c r="P1689" s="33">
        <v>44028</v>
      </c>
      <c r="Q1689" s="3" t="s">
        <v>7831</v>
      </c>
    </row>
    <row r="1690" spans="1:17" ht="15" customHeight="1" x14ac:dyDescent="0.25">
      <c r="A1690" s="8" t="s">
        <v>1126</v>
      </c>
      <c r="B1690" s="3" t="s">
        <v>354</v>
      </c>
      <c r="C1690" s="3" t="s">
        <v>4401</v>
      </c>
      <c r="D1690" s="3" t="str">
        <f t="shared" si="52"/>
        <v>Cínara Souza Salisbury</v>
      </c>
      <c r="E1690" s="3">
        <f t="shared" ca="1" si="53"/>
        <v>0.70080675141508952</v>
      </c>
      <c r="F1690" s="31" t="s">
        <v>7776</v>
      </c>
      <c r="G1690" s="3" t="str">
        <f>Dados[[#This Row],[NOME]]&amp;Dados[[#This Row],[PROVEDOR]]</f>
        <v>Cínara@yahoo.com</v>
      </c>
      <c r="H1690" s="14">
        <v>46</v>
      </c>
      <c r="I1690" s="3" t="str">
        <f>VLOOKUP(Dados[[#This Row],[PREFIXO]],DDD!A:C,2,0)</f>
        <v>Paraná</v>
      </c>
      <c r="J1690" s="3" t="str">
        <f>VLOOKUP(Dados[[#This Row],[PREFIXO]],DDD!A:C,3,0)</f>
        <v>Sul</v>
      </c>
      <c r="K1690" s="3" t="str">
        <f>IF(Dados[[#This Row],[PREÇO ]]=2000,"Produto A",IF(Dados[[#This Row],[PREÇO ]]=1800,"Produto B","Produto C"))</f>
        <v>Produto B</v>
      </c>
      <c r="L1690" s="3" t="str">
        <f>IF(Dados[[#This Row],[Nº DE PARCELAS]]=1,"Boleto","Cartão de crédito")</f>
        <v>Cartão de crédito</v>
      </c>
      <c r="M1690" s="28">
        <v>1800</v>
      </c>
      <c r="N1690" s="5">
        <v>4</v>
      </c>
      <c r="O1690" s="3" t="str">
        <f>IF(Dados[[#This Row],[Nº DE PARCELAS]]=1,"À vista","À Prazo")</f>
        <v>À Prazo</v>
      </c>
      <c r="P1690" s="33">
        <v>44028</v>
      </c>
      <c r="Q1690" s="3" t="s">
        <v>7832</v>
      </c>
    </row>
    <row r="1691" spans="1:17" ht="15" customHeight="1" x14ac:dyDescent="0.25">
      <c r="A1691" s="8" t="s">
        <v>3078</v>
      </c>
      <c r="B1691" s="3" t="s">
        <v>382</v>
      </c>
      <c r="C1691" s="3" t="s">
        <v>4371</v>
      </c>
      <c r="D1691" s="3" t="str">
        <f t="shared" si="52"/>
        <v>Miriã Vilhena Atkinson</v>
      </c>
      <c r="E1691" s="3">
        <f t="shared" ca="1" si="53"/>
        <v>0.16538741858915285</v>
      </c>
      <c r="F1691" s="31" t="s">
        <v>7776</v>
      </c>
      <c r="G1691" s="3" t="str">
        <f>Dados[[#This Row],[NOME]]&amp;Dados[[#This Row],[PROVEDOR]]</f>
        <v>Miriã@yahoo.com</v>
      </c>
      <c r="H1691" s="14">
        <v>31</v>
      </c>
      <c r="I1691" s="3" t="str">
        <f>VLOOKUP(Dados[[#This Row],[PREFIXO]],DDD!A:C,2,0)</f>
        <v>Minas Gerais</v>
      </c>
      <c r="J1691" s="3" t="str">
        <f>VLOOKUP(Dados[[#This Row],[PREFIXO]],DDD!A:C,3,0)</f>
        <v>Sudeste</v>
      </c>
      <c r="K1691" s="3" t="str">
        <f>IF(Dados[[#This Row],[PREÇO ]]=2000,"Produto A",IF(Dados[[#This Row],[PREÇO ]]=1800,"Produto B","Produto C"))</f>
        <v>Produto A</v>
      </c>
      <c r="L1691" s="3" t="str">
        <f>IF(Dados[[#This Row],[Nº DE PARCELAS]]=1,"Boleto","Cartão de crédito")</f>
        <v>Boleto</v>
      </c>
      <c r="M1691" s="28">
        <v>2000</v>
      </c>
      <c r="N1691" s="5">
        <v>1</v>
      </c>
      <c r="O1691" s="3" t="str">
        <f>IF(Dados[[#This Row],[Nº DE PARCELAS]]=1,"À vista","À Prazo")</f>
        <v>À vista</v>
      </c>
      <c r="P1691" s="33">
        <v>44029</v>
      </c>
      <c r="Q1691" s="3" t="s">
        <v>7831</v>
      </c>
    </row>
    <row r="1692" spans="1:17" ht="15" customHeight="1" x14ac:dyDescent="0.25">
      <c r="A1692" s="8" t="s">
        <v>2731</v>
      </c>
      <c r="B1692" s="3" t="s">
        <v>33</v>
      </c>
      <c r="C1692" s="3" t="s">
        <v>4373</v>
      </c>
      <c r="D1692" s="3" t="str">
        <f t="shared" si="52"/>
        <v>Lucile Aragão Conway</v>
      </c>
      <c r="E1692" s="3">
        <f t="shared" ca="1" si="53"/>
        <v>0.92692620387015479</v>
      </c>
      <c r="F1692" s="31" t="s">
        <v>7776</v>
      </c>
      <c r="G1692" s="3" t="str">
        <f>Dados[[#This Row],[NOME]]&amp;Dados[[#This Row],[PROVEDOR]]</f>
        <v>Lucile@yahoo.com</v>
      </c>
      <c r="H1692" s="14">
        <v>12</v>
      </c>
      <c r="I1692" s="3" t="str">
        <f>VLOOKUP(Dados[[#This Row],[PREFIXO]],DDD!A:C,2,0)</f>
        <v>São Paulo</v>
      </c>
      <c r="J1692" s="3" t="str">
        <f>VLOOKUP(Dados[[#This Row],[PREFIXO]],DDD!A:C,3,0)</f>
        <v>Sudeste</v>
      </c>
      <c r="K1692" s="3" t="str">
        <f>IF(Dados[[#This Row],[PREÇO ]]=2000,"Produto A",IF(Dados[[#This Row],[PREÇO ]]=1800,"Produto B","Produto C"))</f>
        <v>Produto B</v>
      </c>
      <c r="L1692" s="3" t="str">
        <f>IF(Dados[[#This Row],[Nº DE PARCELAS]]=1,"Boleto","Cartão de crédito")</f>
        <v>Cartão de crédito</v>
      </c>
      <c r="M1692" s="28">
        <v>1800</v>
      </c>
      <c r="N1692" s="5">
        <v>5</v>
      </c>
      <c r="O1692" s="3" t="str">
        <f>IF(Dados[[#This Row],[Nº DE PARCELAS]]=1,"À vista","À Prazo")</f>
        <v>À Prazo</v>
      </c>
      <c r="P1692" s="33">
        <v>44029</v>
      </c>
      <c r="Q1692" s="3" t="s">
        <v>7834</v>
      </c>
    </row>
    <row r="1693" spans="1:17" ht="15" customHeight="1" x14ac:dyDescent="0.25">
      <c r="A1693" s="8" t="s">
        <v>1241</v>
      </c>
      <c r="B1693" s="3" t="s">
        <v>84</v>
      </c>
      <c r="C1693" s="3" t="s">
        <v>4400</v>
      </c>
      <c r="D1693" s="3" t="str">
        <f t="shared" si="52"/>
        <v>Dara Carmo Saunders</v>
      </c>
      <c r="E1693" s="3">
        <f t="shared" ca="1" si="53"/>
        <v>0.71787397620675564</v>
      </c>
      <c r="F1693" s="31" t="s">
        <v>7777</v>
      </c>
      <c r="G1693" s="3" t="str">
        <f>Dados[[#This Row],[NOME]]&amp;Dados[[#This Row],[PROVEDOR]]</f>
        <v>Dara@ig.com</v>
      </c>
      <c r="H1693" s="14">
        <v>47</v>
      </c>
      <c r="I1693" s="3" t="str">
        <f>VLOOKUP(Dados[[#This Row],[PREFIXO]],DDD!A:C,2,0)</f>
        <v>Santa Catarina</v>
      </c>
      <c r="J1693" s="3" t="str">
        <f>VLOOKUP(Dados[[#This Row],[PREFIXO]],DDD!A:C,3,0)</f>
        <v>Sul</v>
      </c>
      <c r="K1693" s="3" t="str">
        <f>IF(Dados[[#This Row],[PREÇO ]]=2000,"Produto A",IF(Dados[[#This Row],[PREÇO ]]=1800,"Produto B","Produto C"))</f>
        <v>Produto C</v>
      </c>
      <c r="L1693" s="3" t="str">
        <f>IF(Dados[[#This Row],[Nº DE PARCELAS]]=1,"Boleto","Cartão de crédito")</f>
        <v>Cartão de crédito</v>
      </c>
      <c r="M1693" s="28">
        <v>1500</v>
      </c>
      <c r="N1693" s="5">
        <v>8</v>
      </c>
      <c r="O1693" s="3" t="str">
        <f>IF(Dados[[#This Row],[Nº DE PARCELAS]]=1,"À vista","À Prazo")</f>
        <v>À Prazo</v>
      </c>
      <c r="P1693" s="33">
        <v>44029</v>
      </c>
      <c r="Q1693" s="3" t="s">
        <v>7834</v>
      </c>
    </row>
    <row r="1694" spans="1:17" ht="15" customHeight="1" x14ac:dyDescent="0.25">
      <c r="A1694" s="8" t="s">
        <v>982</v>
      </c>
      <c r="B1694" s="3" t="s">
        <v>209</v>
      </c>
      <c r="C1694" s="3" t="s">
        <v>4374</v>
      </c>
      <c r="D1694" s="3" t="str">
        <f t="shared" si="52"/>
        <v>Bronoéalfate Maduro Calhoun</v>
      </c>
      <c r="E1694" s="3">
        <f t="shared" ca="1" si="53"/>
        <v>0.16863410164646564</v>
      </c>
      <c r="F1694" s="31" t="s">
        <v>7775</v>
      </c>
      <c r="G1694" s="3" t="str">
        <f>Dados[[#This Row],[NOME]]&amp;Dados[[#This Row],[PROVEDOR]]</f>
        <v>Bronoéalfate@gmail.com</v>
      </c>
      <c r="H1694" s="14">
        <v>32</v>
      </c>
      <c r="I1694" s="3" t="str">
        <f>VLOOKUP(Dados[[#This Row],[PREFIXO]],DDD!A:C,2,0)</f>
        <v>Minas Gerais</v>
      </c>
      <c r="J1694" s="3" t="str">
        <f>VLOOKUP(Dados[[#This Row],[PREFIXO]],DDD!A:C,3,0)</f>
        <v>Sudeste</v>
      </c>
      <c r="K1694" s="3" t="str">
        <f>IF(Dados[[#This Row],[PREÇO ]]=2000,"Produto A",IF(Dados[[#This Row],[PREÇO ]]=1800,"Produto B","Produto C"))</f>
        <v>Produto A</v>
      </c>
      <c r="L1694" s="3" t="str">
        <f>IF(Dados[[#This Row],[Nº DE PARCELAS]]=1,"Boleto","Cartão de crédito")</f>
        <v>Boleto</v>
      </c>
      <c r="M1694" s="28">
        <v>2000</v>
      </c>
      <c r="N1694" s="5">
        <v>1</v>
      </c>
      <c r="O1694" s="3" t="str">
        <f>IF(Dados[[#This Row],[Nº DE PARCELAS]]=1,"À vista","À Prazo")</f>
        <v>À vista</v>
      </c>
      <c r="P1694" s="33">
        <v>44030</v>
      </c>
      <c r="Q1694" s="3" t="s">
        <v>7831</v>
      </c>
    </row>
    <row r="1695" spans="1:17" ht="15" customHeight="1" x14ac:dyDescent="0.25">
      <c r="A1695" s="8" t="s">
        <v>2427</v>
      </c>
      <c r="B1695" s="3" t="s">
        <v>113</v>
      </c>
      <c r="C1695" s="3" t="s">
        <v>4379</v>
      </c>
      <c r="D1695" s="3" t="str">
        <f t="shared" si="52"/>
        <v>Kieza Dias Duncan</v>
      </c>
      <c r="E1695" s="3">
        <f t="shared" ca="1" si="53"/>
        <v>0.98048086516338351</v>
      </c>
      <c r="F1695" s="31" t="s">
        <v>7775</v>
      </c>
      <c r="G1695" s="3" t="str">
        <f>Dados[[#This Row],[NOME]]&amp;Dados[[#This Row],[PROVEDOR]]</f>
        <v>Kieza@gmail.com</v>
      </c>
      <c r="H1695" s="14">
        <v>48</v>
      </c>
      <c r="I1695" s="3" t="str">
        <f>VLOOKUP(Dados[[#This Row],[PREFIXO]],DDD!A:C,2,0)</f>
        <v>Santa Catarina</v>
      </c>
      <c r="J1695" s="3" t="str">
        <f>VLOOKUP(Dados[[#This Row],[PREFIXO]],DDD!A:C,3,0)</f>
        <v>Sul</v>
      </c>
      <c r="K1695" s="3" t="str">
        <f>IF(Dados[[#This Row],[PREÇO ]]=2000,"Produto A",IF(Dados[[#This Row],[PREÇO ]]=1800,"Produto B","Produto C"))</f>
        <v>Produto C</v>
      </c>
      <c r="L1695" s="3" t="str">
        <f>IF(Dados[[#This Row],[Nº DE PARCELAS]]=1,"Boleto","Cartão de crédito")</f>
        <v>Cartão de crédito</v>
      </c>
      <c r="M1695" s="28">
        <v>1500</v>
      </c>
      <c r="N1695" s="5">
        <v>10</v>
      </c>
      <c r="O1695" s="3" t="str">
        <f>IF(Dados[[#This Row],[Nº DE PARCELAS]]=1,"À vista","À Prazo")</f>
        <v>À Prazo</v>
      </c>
      <c r="P1695" s="33">
        <v>44030</v>
      </c>
      <c r="Q1695" s="3" t="s">
        <v>7832</v>
      </c>
    </row>
    <row r="1696" spans="1:17" ht="15" customHeight="1" x14ac:dyDescent="0.25">
      <c r="A1696" s="8" t="s">
        <v>726</v>
      </c>
      <c r="B1696" s="3" t="s">
        <v>339</v>
      </c>
      <c r="C1696" s="3" t="s">
        <v>4390</v>
      </c>
      <c r="D1696" s="3" t="str">
        <f t="shared" si="52"/>
        <v>Angelic Santos McBride</v>
      </c>
      <c r="E1696" s="3">
        <f t="shared" ca="1" si="53"/>
        <v>0.68195189262525013</v>
      </c>
      <c r="F1696" s="13" t="s">
        <v>7774</v>
      </c>
      <c r="G1696" s="3" t="str">
        <f>Dados[[#This Row],[NOME]]&amp;Dados[[#This Row],[PROVEDOR]]</f>
        <v>Angelic@hotmail.com</v>
      </c>
      <c r="H1696" s="14">
        <v>13</v>
      </c>
      <c r="I1696" s="3" t="str">
        <f>VLOOKUP(Dados[[#This Row],[PREFIXO]],DDD!A:C,2,0)</f>
        <v>São Paulo</v>
      </c>
      <c r="J1696" s="3" t="str">
        <f>VLOOKUP(Dados[[#This Row],[PREFIXO]],DDD!A:C,3,0)</f>
        <v>Sudeste</v>
      </c>
      <c r="K1696" s="3" t="str">
        <f>IF(Dados[[#This Row],[PREÇO ]]=2000,"Produto A",IF(Dados[[#This Row],[PREÇO ]]=1800,"Produto B","Produto C"))</f>
        <v>Produto C</v>
      </c>
      <c r="L1696" s="3" t="str">
        <f>IF(Dados[[#This Row],[Nº DE PARCELAS]]=1,"Boleto","Cartão de crédito")</f>
        <v>Cartão de crédito</v>
      </c>
      <c r="M1696" s="28">
        <v>1500</v>
      </c>
      <c r="N1696" s="5">
        <v>8</v>
      </c>
      <c r="O1696" s="3" t="str">
        <f>IF(Dados[[#This Row],[Nº DE PARCELAS]]=1,"À vista","À Prazo")</f>
        <v>À Prazo</v>
      </c>
      <c r="P1696" s="33">
        <v>44030</v>
      </c>
      <c r="Q1696" s="3" t="s">
        <v>7832</v>
      </c>
    </row>
    <row r="1697" spans="1:17" ht="15" customHeight="1" x14ac:dyDescent="0.25">
      <c r="A1697" s="8" t="s">
        <v>1009</v>
      </c>
      <c r="B1697" s="3" t="s">
        <v>236</v>
      </c>
      <c r="C1697" s="3" t="s">
        <v>4400</v>
      </c>
      <c r="D1697" s="3" t="str">
        <f t="shared" si="52"/>
        <v>Camille Moraes Saunders</v>
      </c>
      <c r="E1697" s="3">
        <f t="shared" ca="1" si="53"/>
        <v>0.27190408908376518</v>
      </c>
      <c r="F1697" s="13" t="s">
        <v>7774</v>
      </c>
      <c r="G1697" s="3" t="str">
        <f>Dados[[#This Row],[NOME]]&amp;Dados[[#This Row],[PROVEDOR]]</f>
        <v>Camille@hotmail.com</v>
      </c>
      <c r="H1697" s="14">
        <v>33</v>
      </c>
      <c r="I1697" s="3" t="str">
        <f>VLOOKUP(Dados[[#This Row],[PREFIXO]],DDD!A:C,2,0)</f>
        <v>Minas Gerais</v>
      </c>
      <c r="J1697" s="3" t="str">
        <f>VLOOKUP(Dados[[#This Row],[PREFIXO]],DDD!A:C,3,0)</f>
        <v>Sudeste</v>
      </c>
      <c r="K1697" s="3" t="str">
        <f>IF(Dados[[#This Row],[PREÇO ]]=2000,"Produto A",IF(Dados[[#This Row],[PREÇO ]]=1800,"Produto B","Produto C"))</f>
        <v>Produto C</v>
      </c>
      <c r="L1697" s="3" t="str">
        <f>IF(Dados[[#This Row],[Nº DE PARCELAS]]=1,"Boleto","Cartão de crédito")</f>
        <v>Cartão de crédito</v>
      </c>
      <c r="M1697" s="28">
        <v>1500</v>
      </c>
      <c r="N1697" s="5">
        <v>8</v>
      </c>
      <c r="O1697" s="3" t="str">
        <f>IF(Dados[[#This Row],[Nº DE PARCELAS]]=1,"À vista","À Prazo")</f>
        <v>À Prazo</v>
      </c>
      <c r="P1697" s="33">
        <v>44031</v>
      </c>
      <c r="Q1697" s="3" t="s">
        <v>7833</v>
      </c>
    </row>
    <row r="1698" spans="1:17" ht="15" customHeight="1" x14ac:dyDescent="0.25">
      <c r="A1698" s="8" t="s">
        <v>2115</v>
      </c>
      <c r="B1698" s="3" t="s">
        <v>187</v>
      </c>
      <c r="C1698" s="3" t="s">
        <v>4379</v>
      </c>
      <c r="D1698" s="3" t="str">
        <f t="shared" si="52"/>
        <v>Jaydin Lacerda Duncan</v>
      </c>
      <c r="E1698" s="3">
        <f t="shared" ca="1" si="53"/>
        <v>0.42632016476562573</v>
      </c>
      <c r="F1698" s="31" t="s">
        <v>7775</v>
      </c>
      <c r="G1698" s="3" t="str">
        <f>Dados[[#This Row],[NOME]]&amp;Dados[[#This Row],[PROVEDOR]]</f>
        <v>Jaydin@gmail.com</v>
      </c>
      <c r="H1698" s="14">
        <v>49</v>
      </c>
      <c r="I1698" s="3" t="str">
        <f>VLOOKUP(Dados[[#This Row],[PREFIXO]],DDD!A:C,2,0)</f>
        <v>Santa Catarina</v>
      </c>
      <c r="J1698" s="3" t="str">
        <f>VLOOKUP(Dados[[#This Row],[PREFIXO]],DDD!A:C,3,0)</f>
        <v>Sul</v>
      </c>
      <c r="K1698" s="3" t="str">
        <f>IF(Dados[[#This Row],[PREÇO ]]=2000,"Produto A",IF(Dados[[#This Row],[PREÇO ]]=1800,"Produto B","Produto C"))</f>
        <v>Produto B</v>
      </c>
      <c r="L1698" s="3" t="str">
        <f>IF(Dados[[#This Row],[Nº DE PARCELAS]]=1,"Boleto","Cartão de crédito")</f>
        <v>Cartão de crédito</v>
      </c>
      <c r="M1698" s="28">
        <v>1800</v>
      </c>
      <c r="N1698" s="5">
        <v>5</v>
      </c>
      <c r="O1698" s="3" t="str">
        <f>IF(Dados[[#This Row],[Nº DE PARCELAS]]=1,"À vista","À Prazo")</f>
        <v>À Prazo</v>
      </c>
      <c r="P1698" s="33">
        <v>44031</v>
      </c>
      <c r="Q1698" s="3" t="s">
        <v>7834</v>
      </c>
    </row>
    <row r="1699" spans="1:17" ht="15" customHeight="1" x14ac:dyDescent="0.25">
      <c r="A1699" s="8" t="s">
        <v>3539</v>
      </c>
      <c r="B1699" s="3" t="s">
        <v>71</v>
      </c>
      <c r="C1699" s="3" t="s">
        <v>4402</v>
      </c>
      <c r="D1699" s="3" t="str">
        <f t="shared" si="52"/>
        <v>Razeena Brito Sinclair</v>
      </c>
      <c r="E1699" s="3">
        <f t="shared" ca="1" si="53"/>
        <v>0.21511449572226504</v>
      </c>
      <c r="F1699" s="31" t="s">
        <v>7775</v>
      </c>
      <c r="G1699" s="3" t="str">
        <f>Dados[[#This Row],[NOME]]&amp;Dados[[#This Row],[PROVEDOR]]</f>
        <v>Razeena@gmail.com</v>
      </c>
      <c r="H1699" s="14">
        <v>14</v>
      </c>
      <c r="I1699" s="3" t="str">
        <f>VLOOKUP(Dados[[#This Row],[PREFIXO]],DDD!A:C,2,0)</f>
        <v>São Paulo</v>
      </c>
      <c r="J1699" s="3" t="str">
        <f>VLOOKUP(Dados[[#This Row],[PREFIXO]],DDD!A:C,3,0)</f>
        <v>Sudeste</v>
      </c>
      <c r="K1699" s="3" t="str">
        <f>IF(Dados[[#This Row],[PREÇO ]]=2000,"Produto A",IF(Dados[[#This Row],[PREÇO ]]=1800,"Produto B","Produto C"))</f>
        <v>Produto B</v>
      </c>
      <c r="L1699" s="3" t="str">
        <f>IF(Dados[[#This Row],[Nº DE PARCELAS]]=1,"Boleto","Cartão de crédito")</f>
        <v>Cartão de crédito</v>
      </c>
      <c r="M1699" s="28">
        <v>1800</v>
      </c>
      <c r="N1699" s="5">
        <v>6</v>
      </c>
      <c r="O1699" s="3" t="str">
        <f>IF(Dados[[#This Row],[Nº DE PARCELAS]]=1,"À vista","À Prazo")</f>
        <v>À Prazo</v>
      </c>
      <c r="P1699" s="33">
        <v>44031</v>
      </c>
      <c r="Q1699" s="3" t="s">
        <v>7833</v>
      </c>
    </row>
    <row r="1700" spans="1:17" ht="15" customHeight="1" x14ac:dyDescent="0.25">
      <c r="A1700" s="8" t="s">
        <v>2862</v>
      </c>
      <c r="B1700" s="3" t="s">
        <v>165</v>
      </c>
      <c r="C1700" s="3" t="s">
        <v>4387</v>
      </c>
      <c r="D1700" s="3" t="str">
        <f t="shared" si="52"/>
        <v>Manel Guarato Kerr</v>
      </c>
      <c r="E1700" s="3">
        <f t="shared" ca="1" si="53"/>
        <v>0.68562149650525983</v>
      </c>
      <c r="F1700" s="31" t="s">
        <v>7775</v>
      </c>
      <c r="G1700" s="3" t="str">
        <f>Dados[[#This Row],[NOME]]&amp;Dados[[#This Row],[PROVEDOR]]</f>
        <v>Manel@gmail.com</v>
      </c>
      <c r="H1700" s="14">
        <v>51</v>
      </c>
      <c r="I1700" s="3" t="str">
        <f>VLOOKUP(Dados[[#This Row],[PREFIXO]],DDD!A:C,2,0)</f>
        <v>Rio Grande do Sul</v>
      </c>
      <c r="J1700" s="3" t="str">
        <f>VLOOKUP(Dados[[#This Row],[PREFIXO]],DDD!A:C,3,0)</f>
        <v>Sul</v>
      </c>
      <c r="K1700" s="3" t="str">
        <f>IF(Dados[[#This Row],[PREÇO ]]=2000,"Produto A",IF(Dados[[#This Row],[PREÇO ]]=1800,"Produto B","Produto C"))</f>
        <v>Produto A</v>
      </c>
      <c r="L1700" s="3" t="str">
        <f>IF(Dados[[#This Row],[Nº DE PARCELAS]]=1,"Boleto","Cartão de crédito")</f>
        <v>Boleto</v>
      </c>
      <c r="M1700" s="28">
        <v>2000</v>
      </c>
      <c r="N1700" s="5">
        <v>1</v>
      </c>
      <c r="O1700" s="3" t="str">
        <f>IF(Dados[[#This Row],[Nº DE PARCELAS]]=1,"À vista","À Prazo")</f>
        <v>À vista</v>
      </c>
      <c r="P1700" s="33">
        <v>44032</v>
      </c>
      <c r="Q1700" s="3" t="s">
        <v>7834</v>
      </c>
    </row>
    <row r="1701" spans="1:17" ht="15" customHeight="1" x14ac:dyDescent="0.25">
      <c r="A1701" s="8" t="s">
        <v>4104</v>
      </c>
      <c r="B1701" s="3" t="s">
        <v>250</v>
      </c>
      <c r="C1701" s="3" t="s">
        <v>4383</v>
      </c>
      <c r="D1701" s="3" t="str">
        <f t="shared" si="52"/>
        <v>Vallentyna Naves Fitzgerald</v>
      </c>
      <c r="E1701" s="3">
        <f t="shared" ca="1" si="53"/>
        <v>0.76589734107264118</v>
      </c>
      <c r="F1701" s="13" t="s">
        <v>7774</v>
      </c>
      <c r="G1701" s="3" t="str">
        <f>Dados[[#This Row],[NOME]]&amp;Dados[[#This Row],[PROVEDOR]]</f>
        <v>Vallentyna@hotmail.com</v>
      </c>
      <c r="H1701" s="14">
        <v>34</v>
      </c>
      <c r="I1701" s="3" t="str">
        <f>VLOOKUP(Dados[[#This Row],[PREFIXO]],DDD!A:C,2,0)</f>
        <v>Minas Gerais</v>
      </c>
      <c r="J1701" s="3" t="str">
        <f>VLOOKUP(Dados[[#This Row],[PREFIXO]],DDD!A:C,3,0)</f>
        <v>Sudeste</v>
      </c>
      <c r="K1701" s="3" t="str">
        <f>IF(Dados[[#This Row],[PREÇO ]]=2000,"Produto A",IF(Dados[[#This Row],[PREÇO ]]=1800,"Produto B","Produto C"))</f>
        <v>Produto B</v>
      </c>
      <c r="L1701" s="3" t="str">
        <f>IF(Dados[[#This Row],[Nº DE PARCELAS]]=1,"Boleto","Cartão de crédito")</f>
        <v>Cartão de crédito</v>
      </c>
      <c r="M1701" s="28">
        <v>1800</v>
      </c>
      <c r="N1701" s="5">
        <v>3</v>
      </c>
      <c r="O1701" s="3" t="str">
        <f>IF(Dados[[#This Row],[Nº DE PARCELAS]]=1,"À vista","À Prazo")</f>
        <v>À Prazo</v>
      </c>
      <c r="P1701" s="33">
        <v>44032</v>
      </c>
      <c r="Q1701" s="3" t="s">
        <v>7834</v>
      </c>
    </row>
    <row r="1702" spans="1:17" ht="15" customHeight="1" x14ac:dyDescent="0.25">
      <c r="A1702" s="8" t="s">
        <v>3141</v>
      </c>
      <c r="B1702" s="3" t="s">
        <v>59</v>
      </c>
      <c r="C1702" s="3" t="s">
        <v>4394</v>
      </c>
      <c r="D1702" s="3" t="str">
        <f t="shared" si="52"/>
        <v>Nair Bocaiuva O’Connell</v>
      </c>
      <c r="E1702" s="3">
        <f t="shared" ca="1" si="53"/>
        <v>0.7309087081400355</v>
      </c>
      <c r="F1702" s="31" t="s">
        <v>7775</v>
      </c>
      <c r="G1702" s="3" t="str">
        <f>Dados[[#This Row],[NOME]]&amp;Dados[[#This Row],[PROVEDOR]]</f>
        <v>Nair@gmail.com</v>
      </c>
      <c r="H1702" s="14">
        <v>15</v>
      </c>
      <c r="I1702" s="3" t="str">
        <f>VLOOKUP(Dados[[#This Row],[PREFIXO]],DDD!A:C,2,0)</f>
        <v>São Paulo</v>
      </c>
      <c r="J1702" s="3" t="str">
        <f>VLOOKUP(Dados[[#This Row],[PREFIXO]],DDD!A:C,3,0)</f>
        <v>Sudeste</v>
      </c>
      <c r="K1702" s="3" t="str">
        <f>IF(Dados[[#This Row],[PREÇO ]]=2000,"Produto A",IF(Dados[[#This Row],[PREÇO ]]=1800,"Produto B","Produto C"))</f>
        <v>Produto B</v>
      </c>
      <c r="L1702" s="3" t="str">
        <f>IF(Dados[[#This Row],[Nº DE PARCELAS]]=1,"Boleto","Cartão de crédito")</f>
        <v>Cartão de crédito</v>
      </c>
      <c r="M1702" s="28">
        <v>1800</v>
      </c>
      <c r="N1702" s="5">
        <v>6</v>
      </c>
      <c r="O1702" s="3" t="str">
        <f>IF(Dados[[#This Row],[Nº DE PARCELAS]]=1,"À vista","À Prazo")</f>
        <v>À Prazo</v>
      </c>
      <c r="P1702" s="33">
        <v>44032</v>
      </c>
      <c r="Q1702" s="3" t="s">
        <v>7833</v>
      </c>
    </row>
    <row r="1703" spans="1:17" ht="15" customHeight="1" x14ac:dyDescent="0.25">
      <c r="A1703" s="8" t="s">
        <v>2664</v>
      </c>
      <c r="B1703" s="3" t="s">
        <v>352</v>
      </c>
      <c r="C1703" s="3" t="s">
        <v>4379</v>
      </c>
      <c r="D1703" s="3" t="str">
        <f t="shared" si="52"/>
        <v>Lis Spiassi Duncan</v>
      </c>
      <c r="E1703" s="3">
        <f t="shared" ca="1" si="53"/>
        <v>0.45867404532745526</v>
      </c>
      <c r="F1703" s="31" t="s">
        <v>7776</v>
      </c>
      <c r="G1703" s="3" t="str">
        <f>Dados[[#This Row],[NOME]]&amp;Dados[[#This Row],[PROVEDOR]]</f>
        <v>Lis@yahoo.com</v>
      </c>
      <c r="H1703" s="14">
        <v>16</v>
      </c>
      <c r="I1703" s="3" t="str">
        <f>VLOOKUP(Dados[[#This Row],[PREFIXO]],DDD!A:C,2,0)</f>
        <v>São Paulo</v>
      </c>
      <c r="J1703" s="3" t="str">
        <f>VLOOKUP(Dados[[#This Row],[PREFIXO]],DDD!A:C,3,0)</f>
        <v>Sudeste</v>
      </c>
      <c r="K1703" s="3" t="str">
        <f>IF(Dados[[#This Row],[PREÇO ]]=2000,"Produto A",IF(Dados[[#This Row],[PREÇO ]]=1800,"Produto B","Produto C"))</f>
        <v>Produto B</v>
      </c>
      <c r="L1703" s="3" t="str">
        <f>IF(Dados[[#This Row],[Nº DE PARCELAS]]=1,"Boleto","Cartão de crédito")</f>
        <v>Cartão de crédito</v>
      </c>
      <c r="M1703" s="28">
        <v>1800</v>
      </c>
      <c r="N1703" s="5">
        <v>4</v>
      </c>
      <c r="O1703" s="3" t="str">
        <f>IF(Dados[[#This Row],[Nº DE PARCELAS]]=1,"À vista","À Prazo")</f>
        <v>À Prazo</v>
      </c>
      <c r="P1703" s="33">
        <v>44033</v>
      </c>
      <c r="Q1703" s="3" t="s">
        <v>7834</v>
      </c>
    </row>
    <row r="1704" spans="1:17" ht="15" customHeight="1" x14ac:dyDescent="0.25">
      <c r="A1704" s="8" t="s">
        <v>1869</v>
      </c>
      <c r="B1704" s="3" t="s">
        <v>327</v>
      </c>
      <c r="C1704" s="3" t="s">
        <v>4404</v>
      </c>
      <c r="D1704" s="3" t="str">
        <f t="shared" si="52"/>
        <v>Heni Sá Vaughn</v>
      </c>
      <c r="E1704" s="3">
        <f t="shared" ca="1" si="53"/>
        <v>0.4209967075615334</v>
      </c>
      <c r="F1704" s="31" t="s">
        <v>7775</v>
      </c>
      <c r="G1704" s="3" t="str">
        <f>Dados[[#This Row],[NOME]]&amp;Dados[[#This Row],[PROVEDOR]]</f>
        <v>Heni@gmail.com</v>
      </c>
      <c r="H1704" s="14">
        <v>35</v>
      </c>
      <c r="I1704" s="3" t="str">
        <f>VLOOKUP(Dados[[#This Row],[PREFIXO]],DDD!A:C,2,0)</f>
        <v>Minas Gerais</v>
      </c>
      <c r="J1704" s="3" t="str">
        <f>VLOOKUP(Dados[[#This Row],[PREFIXO]],DDD!A:C,3,0)</f>
        <v>Sudeste</v>
      </c>
      <c r="K1704" s="3" t="str">
        <f>IF(Dados[[#This Row],[PREÇO ]]=2000,"Produto A",IF(Dados[[#This Row],[PREÇO ]]=1800,"Produto B","Produto C"))</f>
        <v>Produto A</v>
      </c>
      <c r="L1704" s="3" t="str">
        <f>IF(Dados[[#This Row],[Nº DE PARCELAS]]=1,"Boleto","Cartão de crédito")</f>
        <v>Cartão de crédito</v>
      </c>
      <c r="M1704" s="28">
        <v>2000</v>
      </c>
      <c r="N1704" s="5">
        <v>2</v>
      </c>
      <c r="O1704" s="3" t="str">
        <f>IF(Dados[[#This Row],[Nº DE PARCELAS]]=1,"À vista","À Prazo")</f>
        <v>À Prazo</v>
      </c>
      <c r="P1704" s="33">
        <v>44033</v>
      </c>
      <c r="Q1704" s="3" t="s">
        <v>7834</v>
      </c>
    </row>
    <row r="1705" spans="1:17" ht="15" customHeight="1" x14ac:dyDescent="0.25">
      <c r="A1705" s="8" t="s">
        <v>2784</v>
      </c>
      <c r="B1705" s="3" t="s">
        <v>87</v>
      </c>
      <c r="C1705" s="3" t="s">
        <v>4387</v>
      </c>
      <c r="D1705" s="3" t="str">
        <f t="shared" si="52"/>
        <v>Lyanie Carvalhal Kerr</v>
      </c>
      <c r="E1705" s="3">
        <f t="shared" ca="1" si="53"/>
        <v>0.25856996140767274</v>
      </c>
      <c r="F1705" s="31" t="s">
        <v>7775</v>
      </c>
      <c r="G1705" s="3" t="str">
        <f>Dados[[#This Row],[NOME]]&amp;Dados[[#This Row],[PROVEDOR]]</f>
        <v>Lyanie@gmail.com</v>
      </c>
      <c r="H1705" s="14">
        <v>53</v>
      </c>
      <c r="I1705" s="3" t="str">
        <f>VLOOKUP(Dados[[#This Row],[PREFIXO]],DDD!A:C,2,0)</f>
        <v>Rio Grande do Sul</v>
      </c>
      <c r="J1705" s="3" t="str">
        <f>VLOOKUP(Dados[[#This Row],[PREFIXO]],DDD!A:C,3,0)</f>
        <v>Sul</v>
      </c>
      <c r="K1705" s="3" t="str">
        <f>IF(Dados[[#This Row],[PREÇO ]]=2000,"Produto A",IF(Dados[[#This Row],[PREÇO ]]=1800,"Produto B","Produto C"))</f>
        <v>Produto A</v>
      </c>
      <c r="L1705" s="3" t="str">
        <f>IF(Dados[[#This Row],[Nº DE PARCELAS]]=1,"Boleto","Cartão de crédito")</f>
        <v>Boleto</v>
      </c>
      <c r="M1705" s="28">
        <v>2000</v>
      </c>
      <c r="N1705" s="5">
        <v>1</v>
      </c>
      <c r="O1705" s="3" t="str">
        <f>IF(Dados[[#This Row],[Nº DE PARCELAS]]=1,"À vista","À Prazo")</f>
        <v>À vista</v>
      </c>
      <c r="P1705" s="33">
        <v>44033</v>
      </c>
      <c r="Q1705" s="3" t="s">
        <v>7833</v>
      </c>
    </row>
    <row r="1706" spans="1:17" ht="15" customHeight="1" x14ac:dyDescent="0.25">
      <c r="A1706" s="8" t="s">
        <v>3668</v>
      </c>
      <c r="B1706" s="3" t="s">
        <v>200</v>
      </c>
      <c r="C1706" s="3" t="s">
        <v>4376</v>
      </c>
      <c r="D1706" s="3" t="str">
        <f t="shared" si="52"/>
        <v>Sahory Louzada Daugherty</v>
      </c>
      <c r="E1706" s="3">
        <f t="shared" ca="1" si="53"/>
        <v>1.6744686553046617E-2</v>
      </c>
      <c r="F1706" s="31" t="s">
        <v>7777</v>
      </c>
      <c r="G1706" s="3" t="str">
        <f>Dados[[#This Row],[NOME]]&amp;Dados[[#This Row],[PROVEDOR]]</f>
        <v>Sahory@ig.com</v>
      </c>
      <c r="H1706" s="14">
        <v>54</v>
      </c>
      <c r="I1706" s="3" t="str">
        <f>VLOOKUP(Dados[[#This Row],[PREFIXO]],DDD!A:C,2,0)</f>
        <v>Rio Grande do Sul</v>
      </c>
      <c r="J1706" s="3" t="str">
        <f>VLOOKUP(Dados[[#This Row],[PREFIXO]],DDD!A:C,3,0)</f>
        <v>Sul</v>
      </c>
      <c r="K1706" s="3" t="str">
        <f>IF(Dados[[#This Row],[PREÇO ]]=2000,"Produto A",IF(Dados[[#This Row],[PREÇO ]]=1800,"Produto B","Produto C"))</f>
        <v>Produto B</v>
      </c>
      <c r="L1706" s="3" t="str">
        <f>IF(Dados[[#This Row],[Nº DE PARCELAS]]=1,"Boleto","Cartão de crédito")</f>
        <v>Cartão de crédito</v>
      </c>
      <c r="M1706" s="28">
        <v>1800</v>
      </c>
      <c r="N1706" s="5">
        <v>6</v>
      </c>
      <c r="O1706" s="3" t="str">
        <f>IF(Dados[[#This Row],[Nº DE PARCELAS]]=1,"À vista","À Prazo")</f>
        <v>À Prazo</v>
      </c>
      <c r="P1706" s="33">
        <v>44034</v>
      </c>
      <c r="Q1706" s="3" t="s">
        <v>7834</v>
      </c>
    </row>
    <row r="1707" spans="1:17" ht="15" customHeight="1" x14ac:dyDescent="0.25">
      <c r="A1707" s="8" t="s">
        <v>3278</v>
      </c>
      <c r="B1707" s="3" t="s">
        <v>196</v>
      </c>
      <c r="C1707" s="3" t="s">
        <v>4376</v>
      </c>
      <c r="D1707" s="3" t="str">
        <f t="shared" si="52"/>
        <v>Nilmara Lins Daugherty</v>
      </c>
      <c r="E1707" s="3">
        <f t="shared" ca="1" si="53"/>
        <v>0.92747621134261771</v>
      </c>
      <c r="F1707" s="13" t="s">
        <v>7774</v>
      </c>
      <c r="G1707" s="3" t="str">
        <f>Dados[[#This Row],[NOME]]&amp;Dados[[#This Row],[PROVEDOR]]</f>
        <v>Nilmara@hotmail.com</v>
      </c>
      <c r="H1707" s="14">
        <v>37</v>
      </c>
      <c r="I1707" s="3" t="str">
        <f>VLOOKUP(Dados[[#This Row],[PREFIXO]],DDD!A:C,2,0)</f>
        <v>Minas Gerais</v>
      </c>
      <c r="J1707" s="3" t="str">
        <f>VLOOKUP(Dados[[#This Row],[PREFIXO]],DDD!A:C,3,0)</f>
        <v>Sudeste</v>
      </c>
      <c r="K1707" s="3" t="str">
        <f>IF(Dados[[#This Row],[PREÇO ]]=2000,"Produto A",IF(Dados[[#This Row],[PREÇO ]]=1800,"Produto B","Produto C"))</f>
        <v>Produto C</v>
      </c>
      <c r="L1707" s="3" t="str">
        <f>IF(Dados[[#This Row],[Nº DE PARCELAS]]=1,"Boleto","Cartão de crédito")</f>
        <v>Cartão de crédito</v>
      </c>
      <c r="M1707" s="28">
        <v>1500</v>
      </c>
      <c r="N1707" s="5">
        <v>10</v>
      </c>
      <c r="O1707" s="3" t="str">
        <f>IF(Dados[[#This Row],[Nº DE PARCELAS]]=1,"À vista","À Prazo")</f>
        <v>À Prazo</v>
      </c>
      <c r="P1707" s="33">
        <v>44034</v>
      </c>
      <c r="Q1707" s="3" t="s">
        <v>7833</v>
      </c>
    </row>
    <row r="1708" spans="1:17" ht="15" customHeight="1" x14ac:dyDescent="0.25">
      <c r="A1708" s="8" t="s">
        <v>4065</v>
      </c>
      <c r="B1708" s="3" t="s">
        <v>211</v>
      </c>
      <c r="C1708" s="3" t="s">
        <v>4383</v>
      </c>
      <c r="D1708" s="3" t="str">
        <f t="shared" si="52"/>
        <v>Túlia Mairinque Fitzgerald</v>
      </c>
      <c r="E1708" s="3">
        <f t="shared" ca="1" si="53"/>
        <v>7.8405758259179725E-2</v>
      </c>
      <c r="F1708" s="31" t="s">
        <v>7777</v>
      </c>
      <c r="G1708" s="3" t="str">
        <f>Dados[[#This Row],[NOME]]&amp;Dados[[#This Row],[PROVEDOR]]</f>
        <v>Túlia@ig.com</v>
      </c>
      <c r="H1708" s="14">
        <v>17</v>
      </c>
      <c r="I1708" s="3" t="str">
        <f>VLOOKUP(Dados[[#This Row],[PREFIXO]],DDD!A:C,2,0)</f>
        <v>São Paulo</v>
      </c>
      <c r="J1708" s="3" t="str">
        <f>VLOOKUP(Dados[[#This Row],[PREFIXO]],DDD!A:C,3,0)</f>
        <v>Sudeste</v>
      </c>
      <c r="K1708" s="3" t="str">
        <f>IF(Dados[[#This Row],[PREÇO ]]=2000,"Produto A",IF(Dados[[#This Row],[PREÇO ]]=1800,"Produto B","Produto C"))</f>
        <v>Produto B</v>
      </c>
      <c r="L1708" s="3" t="str">
        <f>IF(Dados[[#This Row],[Nº DE PARCELAS]]=1,"Boleto","Cartão de crédito")</f>
        <v>Cartão de crédito</v>
      </c>
      <c r="M1708" s="28">
        <v>1800</v>
      </c>
      <c r="N1708" s="5">
        <v>6</v>
      </c>
      <c r="O1708" s="3" t="str">
        <f>IF(Dados[[#This Row],[Nº DE PARCELAS]]=1,"À vista","À Prazo")</f>
        <v>À Prazo</v>
      </c>
      <c r="P1708" s="33">
        <v>44034</v>
      </c>
      <c r="Q1708" s="3" t="s">
        <v>7831</v>
      </c>
    </row>
    <row r="1709" spans="1:17" ht="15" customHeight="1" x14ac:dyDescent="0.25">
      <c r="A1709" s="8" t="s">
        <v>3811</v>
      </c>
      <c r="B1709" s="3" t="s">
        <v>343</v>
      </c>
      <c r="C1709" s="3" t="s">
        <v>4401</v>
      </c>
      <c r="D1709" s="3" t="str">
        <f t="shared" si="52"/>
        <v>Sidhak Seixas Salisbury</v>
      </c>
      <c r="E1709" s="3">
        <f t="shared" ca="1" si="53"/>
        <v>0.15001101488165858</v>
      </c>
      <c r="F1709" s="31" t="s">
        <v>7775</v>
      </c>
      <c r="G1709" s="3" t="str">
        <f>Dados[[#This Row],[NOME]]&amp;Dados[[#This Row],[PROVEDOR]]</f>
        <v>Sidhak@gmail.com</v>
      </c>
      <c r="H1709" s="14">
        <v>55</v>
      </c>
      <c r="I1709" s="3" t="str">
        <f>VLOOKUP(Dados[[#This Row],[PREFIXO]],DDD!A:C,2,0)</f>
        <v>Rio Grande do Sul</v>
      </c>
      <c r="J1709" s="3" t="str">
        <f>VLOOKUP(Dados[[#This Row],[PREFIXO]],DDD!A:C,3,0)</f>
        <v>Sul</v>
      </c>
      <c r="K1709" s="3" t="str">
        <f>IF(Dados[[#This Row],[PREÇO ]]=2000,"Produto A",IF(Dados[[#This Row],[PREÇO ]]=1800,"Produto B","Produto C"))</f>
        <v>Produto A</v>
      </c>
      <c r="L1709" s="3" t="str">
        <f>IF(Dados[[#This Row],[Nº DE PARCELAS]]=1,"Boleto","Cartão de crédito")</f>
        <v>Boleto</v>
      </c>
      <c r="M1709" s="28">
        <v>2000</v>
      </c>
      <c r="N1709" s="5">
        <v>1</v>
      </c>
      <c r="O1709" s="3" t="str">
        <f>IF(Dados[[#This Row],[Nº DE PARCELAS]]=1,"À vista","À Prazo")</f>
        <v>À vista</v>
      </c>
      <c r="P1709" s="33">
        <v>44035</v>
      </c>
      <c r="Q1709" s="3" t="s">
        <v>7834</v>
      </c>
    </row>
    <row r="1710" spans="1:17" ht="15" customHeight="1" x14ac:dyDescent="0.25">
      <c r="A1710" s="8" t="s">
        <v>3807</v>
      </c>
      <c r="B1710" s="3" t="s">
        <v>339</v>
      </c>
      <c r="C1710" s="3" t="s">
        <v>4397</v>
      </c>
      <c r="D1710" s="3" t="str">
        <f t="shared" si="52"/>
        <v>Siara Santos Shaw</v>
      </c>
      <c r="E1710" s="3">
        <f t="shared" ca="1" si="53"/>
        <v>0.11535466155679308</v>
      </c>
      <c r="F1710" s="31" t="s">
        <v>7775</v>
      </c>
      <c r="G1710" s="3" t="str">
        <f>Dados[[#This Row],[NOME]]&amp;Dados[[#This Row],[PROVEDOR]]</f>
        <v>Siara@gmail.com</v>
      </c>
      <c r="H1710" s="14">
        <v>38</v>
      </c>
      <c r="I1710" s="3" t="str">
        <f>VLOOKUP(Dados[[#This Row],[PREFIXO]],DDD!A:C,2,0)</f>
        <v>Minas Gerais</v>
      </c>
      <c r="J1710" s="3" t="str">
        <f>VLOOKUP(Dados[[#This Row],[PREFIXO]],DDD!A:C,3,0)</f>
        <v>Sudeste</v>
      </c>
      <c r="K1710" s="3" t="str">
        <f>IF(Dados[[#This Row],[PREÇO ]]=2000,"Produto A",IF(Dados[[#This Row],[PREÇO ]]=1800,"Produto B","Produto C"))</f>
        <v>Produto B</v>
      </c>
      <c r="L1710" s="3" t="str">
        <f>IF(Dados[[#This Row],[Nº DE PARCELAS]]=1,"Boleto","Cartão de crédito")</f>
        <v>Cartão de crédito</v>
      </c>
      <c r="M1710" s="28">
        <v>1800</v>
      </c>
      <c r="N1710" s="5">
        <v>5</v>
      </c>
      <c r="O1710" s="3" t="str">
        <f>IF(Dados[[#This Row],[Nº DE PARCELAS]]=1,"À vista","À Prazo")</f>
        <v>À Prazo</v>
      </c>
      <c r="P1710" s="33">
        <v>44035</v>
      </c>
      <c r="Q1710" s="3" t="s">
        <v>7834</v>
      </c>
    </row>
    <row r="1711" spans="1:17" ht="15" customHeight="1" x14ac:dyDescent="0.25">
      <c r="A1711" s="8" t="s">
        <v>1500</v>
      </c>
      <c r="B1711" s="3" t="s">
        <v>343</v>
      </c>
      <c r="C1711" s="3" t="s">
        <v>4386</v>
      </c>
      <c r="D1711" s="3" t="str">
        <f t="shared" si="52"/>
        <v>Elody Seixas Higgins</v>
      </c>
      <c r="E1711" s="3">
        <f t="shared" ca="1" si="53"/>
        <v>0.22232332637127439</v>
      </c>
      <c r="F1711" s="13" t="s">
        <v>7774</v>
      </c>
      <c r="G1711" s="3" t="str">
        <f>Dados[[#This Row],[NOME]]&amp;Dados[[#This Row],[PROVEDOR]]</f>
        <v>Elody@hotmail.com</v>
      </c>
      <c r="H1711" s="14">
        <v>18</v>
      </c>
      <c r="I1711" s="3" t="str">
        <f>VLOOKUP(Dados[[#This Row],[PREFIXO]],DDD!A:C,2,0)</f>
        <v>São Paulo</v>
      </c>
      <c r="J1711" s="3" t="str">
        <f>VLOOKUP(Dados[[#This Row],[PREFIXO]],DDD!A:C,3,0)</f>
        <v>Sudeste</v>
      </c>
      <c r="K1711" s="3" t="str">
        <f>IF(Dados[[#This Row],[PREÇO ]]=2000,"Produto A",IF(Dados[[#This Row],[PREÇO ]]=1800,"Produto B","Produto C"))</f>
        <v>Produto C</v>
      </c>
      <c r="L1711" s="3" t="str">
        <f>IF(Dados[[#This Row],[Nº DE PARCELAS]]=1,"Boleto","Cartão de crédito")</f>
        <v>Cartão de crédito</v>
      </c>
      <c r="M1711" s="28">
        <v>1500</v>
      </c>
      <c r="N1711" s="5">
        <v>9</v>
      </c>
      <c r="O1711" s="3" t="str">
        <f>IF(Dados[[#This Row],[Nº DE PARCELAS]]=1,"À vista","À Prazo")</f>
        <v>À Prazo</v>
      </c>
      <c r="P1711" s="33">
        <v>44035</v>
      </c>
      <c r="Q1711" s="3" t="s">
        <v>7834</v>
      </c>
    </row>
    <row r="1712" spans="1:17" ht="15" customHeight="1" x14ac:dyDescent="0.25">
      <c r="A1712" s="8" t="s">
        <v>890</v>
      </c>
      <c r="B1712" s="3" t="s">
        <v>117</v>
      </c>
      <c r="C1712" s="3" t="s">
        <v>4398</v>
      </c>
      <c r="D1712" s="3" t="str">
        <f t="shared" si="52"/>
        <v>Aylla Dourado Ramsey</v>
      </c>
      <c r="E1712" s="3">
        <f t="shared" ca="1" si="53"/>
        <v>6.2861246586118913E-2</v>
      </c>
      <c r="F1712" s="31" t="s">
        <v>7775</v>
      </c>
      <c r="G1712" s="3" t="str">
        <f>Dados[[#This Row],[NOME]]&amp;Dados[[#This Row],[PROVEDOR]]</f>
        <v>Aylla@gmail.com</v>
      </c>
      <c r="H1712" s="14">
        <v>19</v>
      </c>
      <c r="I1712" s="3" t="str">
        <f>VLOOKUP(Dados[[#This Row],[PREFIXO]],DDD!A:C,2,0)</f>
        <v>São Paulo</v>
      </c>
      <c r="J1712" s="3" t="str">
        <f>VLOOKUP(Dados[[#This Row],[PREFIXO]],DDD!A:C,3,0)</f>
        <v>Sudeste</v>
      </c>
      <c r="K1712" s="3" t="str">
        <f>IF(Dados[[#This Row],[PREÇO ]]=2000,"Produto A",IF(Dados[[#This Row],[PREÇO ]]=1800,"Produto B","Produto C"))</f>
        <v>Produto B</v>
      </c>
      <c r="L1712" s="3" t="str">
        <f>IF(Dados[[#This Row],[Nº DE PARCELAS]]=1,"Boleto","Cartão de crédito")</f>
        <v>Cartão de crédito</v>
      </c>
      <c r="M1712" s="28">
        <v>1800</v>
      </c>
      <c r="N1712" s="5">
        <v>5</v>
      </c>
      <c r="O1712" s="3" t="str">
        <f>IF(Dados[[#This Row],[Nº DE PARCELAS]]=1,"À vista","À Prazo")</f>
        <v>À Prazo</v>
      </c>
      <c r="P1712" s="33">
        <v>44036</v>
      </c>
      <c r="Q1712" s="3" t="s">
        <v>7833</v>
      </c>
    </row>
    <row r="1713" spans="1:17" ht="15" customHeight="1" x14ac:dyDescent="0.25">
      <c r="A1713" s="8" t="s">
        <v>4063</v>
      </c>
      <c r="B1713" s="3" t="s">
        <v>209</v>
      </c>
      <c r="C1713" s="3" t="s">
        <v>4381</v>
      </c>
      <c r="D1713" s="3" t="str">
        <f t="shared" si="52"/>
        <v>Tuana Maduro Fletcher</v>
      </c>
      <c r="E1713" s="3">
        <f t="shared" ca="1" si="53"/>
        <v>0.45153858939672442</v>
      </c>
      <c r="F1713" s="13" t="s">
        <v>7774</v>
      </c>
      <c r="G1713" s="3" t="str">
        <f>Dados[[#This Row],[NOME]]&amp;Dados[[#This Row],[PROVEDOR]]</f>
        <v>Tuana@hotmail.com</v>
      </c>
      <c r="H1713" s="14">
        <v>41</v>
      </c>
      <c r="I1713" s="3" t="str">
        <f>VLOOKUP(Dados[[#This Row],[PREFIXO]],DDD!A:C,2,0)</f>
        <v>Paraná</v>
      </c>
      <c r="J1713" s="3" t="str">
        <f>VLOOKUP(Dados[[#This Row],[PREFIXO]],DDD!A:C,3,0)</f>
        <v>Sul</v>
      </c>
      <c r="K1713" s="3" t="str">
        <f>IF(Dados[[#This Row],[PREÇO ]]=2000,"Produto A",IF(Dados[[#This Row],[PREÇO ]]=1800,"Produto B","Produto C"))</f>
        <v>Produto A</v>
      </c>
      <c r="L1713" s="3" t="str">
        <f>IF(Dados[[#This Row],[Nº DE PARCELAS]]=1,"Boleto","Cartão de crédito")</f>
        <v>Boleto</v>
      </c>
      <c r="M1713" s="28">
        <v>2000</v>
      </c>
      <c r="N1713" s="5">
        <v>1</v>
      </c>
      <c r="O1713" s="3" t="str">
        <f>IF(Dados[[#This Row],[Nº DE PARCELAS]]=1,"À vista","À Prazo")</f>
        <v>À vista</v>
      </c>
      <c r="P1713" s="33">
        <v>44036</v>
      </c>
      <c r="Q1713" s="3" t="s">
        <v>7834</v>
      </c>
    </row>
    <row r="1714" spans="1:17" ht="15" customHeight="1" x14ac:dyDescent="0.25">
      <c r="A1714" s="8" t="s">
        <v>2711</v>
      </c>
      <c r="B1714" s="3" t="s">
        <v>13</v>
      </c>
      <c r="C1714" s="3" t="s">
        <v>4391</v>
      </c>
      <c r="D1714" s="3" t="str">
        <f t="shared" si="52"/>
        <v>Louna Altamirano Montgomery</v>
      </c>
      <c r="E1714" s="3">
        <f t="shared" ca="1" si="53"/>
        <v>0.70444868608682576</v>
      </c>
      <c r="F1714" s="31" t="s">
        <v>7777</v>
      </c>
      <c r="G1714" s="3" t="str">
        <f>Dados[[#This Row],[NOME]]&amp;Dados[[#This Row],[PROVEDOR]]</f>
        <v>Louna@ig.com</v>
      </c>
      <c r="H1714" s="14">
        <v>61</v>
      </c>
      <c r="I1714" s="3" t="str">
        <f>VLOOKUP(Dados[[#This Row],[PREFIXO]],DDD!A:C,2,0)</f>
        <v>Distrito Federal</v>
      </c>
      <c r="J1714" s="3" t="str">
        <f>VLOOKUP(Dados[[#This Row],[PREFIXO]],DDD!A:C,3,0)</f>
        <v>Centro-Oeste</v>
      </c>
      <c r="K1714" s="3" t="str">
        <f>IF(Dados[[#This Row],[PREÇO ]]=2000,"Produto A",IF(Dados[[#This Row],[PREÇO ]]=1800,"Produto B","Produto C"))</f>
        <v>Produto A</v>
      </c>
      <c r="L1714" s="3" t="str">
        <f>IF(Dados[[#This Row],[Nº DE PARCELAS]]=1,"Boleto","Cartão de crédito")</f>
        <v>Cartão de crédito</v>
      </c>
      <c r="M1714" s="28">
        <v>2000</v>
      </c>
      <c r="N1714" s="5">
        <v>2</v>
      </c>
      <c r="O1714" s="3" t="str">
        <f>IF(Dados[[#This Row],[Nº DE PARCELAS]]=1,"À vista","À Prazo")</f>
        <v>À Prazo</v>
      </c>
      <c r="P1714" s="33">
        <v>44036</v>
      </c>
      <c r="Q1714" s="3" t="s">
        <v>7833</v>
      </c>
    </row>
    <row r="1715" spans="1:17" ht="15" customHeight="1" x14ac:dyDescent="0.25">
      <c r="A1715" s="8" t="s">
        <v>4149</v>
      </c>
      <c r="B1715" s="3" t="s">
        <v>295</v>
      </c>
      <c r="C1715" s="3" t="s">
        <v>4388</v>
      </c>
      <c r="D1715" s="3" t="str">
        <f t="shared" si="52"/>
        <v>Vinisha Pinto Lynch</v>
      </c>
      <c r="E1715" s="3">
        <f t="shared" ca="1" si="53"/>
        <v>0.93514905062059506</v>
      </c>
      <c r="F1715" s="13" t="s">
        <v>7774</v>
      </c>
      <c r="G1715" s="3" t="str">
        <f>Dados[[#This Row],[NOME]]&amp;Dados[[#This Row],[PROVEDOR]]</f>
        <v>Vinisha@hotmail.com</v>
      </c>
      <c r="H1715" s="14">
        <v>42</v>
      </c>
      <c r="I1715" s="3" t="str">
        <f>VLOOKUP(Dados[[#This Row],[PREFIXO]],DDD!A:C,2,0)</f>
        <v>Paraná</v>
      </c>
      <c r="J1715" s="3" t="str">
        <f>VLOOKUP(Dados[[#This Row],[PREFIXO]],DDD!A:C,3,0)</f>
        <v>Sul</v>
      </c>
      <c r="K1715" s="3" t="str">
        <f>IF(Dados[[#This Row],[PREÇO ]]=2000,"Produto A",IF(Dados[[#This Row],[PREÇO ]]=1800,"Produto B","Produto C"))</f>
        <v>Produto B</v>
      </c>
      <c r="L1715" s="3" t="str">
        <f>IF(Dados[[#This Row],[Nº DE PARCELAS]]=1,"Boleto","Cartão de crédito")</f>
        <v>Cartão de crédito</v>
      </c>
      <c r="M1715" s="28">
        <v>1800</v>
      </c>
      <c r="N1715" s="5">
        <v>3</v>
      </c>
      <c r="O1715" s="3" t="str">
        <f>IF(Dados[[#This Row],[Nº DE PARCELAS]]=1,"À vista","À Prazo")</f>
        <v>À Prazo</v>
      </c>
      <c r="P1715" s="33">
        <v>44037</v>
      </c>
      <c r="Q1715" s="3" t="s">
        <v>7833</v>
      </c>
    </row>
    <row r="1716" spans="1:17" ht="15" customHeight="1" x14ac:dyDescent="0.25">
      <c r="A1716" s="8" t="s">
        <v>3331</v>
      </c>
      <c r="B1716" s="3" t="s">
        <v>249</v>
      </c>
      <c r="C1716" s="3" t="s">
        <v>4389</v>
      </c>
      <c r="D1716" s="3" t="str">
        <f t="shared" si="52"/>
        <v>Núria Navarro McCracken</v>
      </c>
      <c r="E1716" s="3">
        <f t="shared" ca="1" si="53"/>
        <v>5.4508201873548767E-4</v>
      </c>
      <c r="F1716" s="31" t="s">
        <v>7777</v>
      </c>
      <c r="G1716" s="3" t="str">
        <f>Dados[[#This Row],[NOME]]&amp;Dados[[#This Row],[PROVEDOR]]</f>
        <v>Núria@ig.com</v>
      </c>
      <c r="H1716" s="14">
        <v>62</v>
      </c>
      <c r="I1716" s="3" t="str">
        <f>VLOOKUP(Dados[[#This Row],[PREFIXO]],DDD!A:C,2,0)</f>
        <v>Goiás</v>
      </c>
      <c r="J1716" s="3" t="str">
        <f>VLOOKUP(Dados[[#This Row],[PREFIXO]],DDD!A:C,3,0)</f>
        <v>Centro-Oeste</v>
      </c>
      <c r="K1716" s="3" t="str">
        <f>IF(Dados[[#This Row],[PREÇO ]]=2000,"Produto A",IF(Dados[[#This Row],[PREÇO ]]=1800,"Produto B","Produto C"))</f>
        <v>Produto B</v>
      </c>
      <c r="L1716" s="3" t="str">
        <f>IF(Dados[[#This Row],[Nº DE PARCELAS]]=1,"Boleto","Cartão de crédito")</f>
        <v>Cartão de crédito</v>
      </c>
      <c r="M1716" s="28">
        <v>1800</v>
      </c>
      <c r="N1716" s="5">
        <v>3</v>
      </c>
      <c r="O1716" s="3" t="str">
        <f>IF(Dados[[#This Row],[Nº DE PARCELAS]]=1,"À vista","À Prazo")</f>
        <v>À Prazo</v>
      </c>
      <c r="P1716" s="33">
        <v>44037</v>
      </c>
      <c r="Q1716" s="3" t="s">
        <v>7831</v>
      </c>
    </row>
    <row r="1717" spans="1:17" ht="15" customHeight="1" x14ac:dyDescent="0.25">
      <c r="A1717" s="8" t="s">
        <v>462</v>
      </c>
      <c r="B1717" s="3" t="s">
        <v>74</v>
      </c>
      <c r="C1717" s="3" t="s">
        <v>4398</v>
      </c>
      <c r="D1717" s="3" t="str">
        <f t="shared" si="52"/>
        <v>Áfrika Bruno Ramsey</v>
      </c>
      <c r="E1717" s="3">
        <f t="shared" ca="1" si="53"/>
        <v>0.46562442502064816</v>
      </c>
      <c r="F1717" s="31" t="s">
        <v>7775</v>
      </c>
      <c r="G1717" s="3" t="str">
        <f>Dados[[#This Row],[NOME]]&amp;Dados[[#This Row],[PROVEDOR]]</f>
        <v>Áfrika@gmail.com</v>
      </c>
      <c r="H1717" s="14">
        <v>21</v>
      </c>
      <c r="I1717" s="3" t="str">
        <f>VLOOKUP(Dados[[#This Row],[PREFIXO]],DDD!A:C,2,0)</f>
        <v>Rio de Janeiro</v>
      </c>
      <c r="J1717" s="3" t="str">
        <f>VLOOKUP(Dados[[#This Row],[PREFIXO]],DDD!A:C,3,0)</f>
        <v>Sudeste</v>
      </c>
      <c r="K1717" s="3" t="str">
        <f>IF(Dados[[#This Row],[PREÇO ]]=2000,"Produto A",IF(Dados[[#This Row],[PREÇO ]]=1800,"Produto B","Produto C"))</f>
        <v>Produto B</v>
      </c>
      <c r="L1717" s="3" t="str">
        <f>IF(Dados[[#This Row],[Nº DE PARCELAS]]=1,"Boleto","Cartão de crédito")</f>
        <v>Cartão de crédito</v>
      </c>
      <c r="M1717" s="28">
        <v>1800</v>
      </c>
      <c r="N1717" s="5">
        <v>6</v>
      </c>
      <c r="O1717" s="3" t="str">
        <f>IF(Dados[[#This Row],[Nº DE PARCELAS]]=1,"À vista","À Prazo")</f>
        <v>À Prazo</v>
      </c>
      <c r="P1717" s="33">
        <v>44037</v>
      </c>
      <c r="Q1717" s="3" t="s">
        <v>7833</v>
      </c>
    </row>
    <row r="1718" spans="1:17" ht="15" customHeight="1" x14ac:dyDescent="0.25">
      <c r="A1718" s="8" t="s">
        <v>2599</v>
      </c>
      <c r="B1718" s="3" t="s">
        <v>286</v>
      </c>
      <c r="C1718" s="3" t="s">
        <v>4395</v>
      </c>
      <c r="D1718" s="3" t="str">
        <f t="shared" si="52"/>
        <v>Lethicia Pereira Stack</v>
      </c>
      <c r="E1718" s="3">
        <f t="shared" ca="1" si="53"/>
        <v>0.59939718495214411</v>
      </c>
      <c r="F1718" s="31" t="s">
        <v>7777</v>
      </c>
      <c r="G1718" s="3" t="str">
        <f>Dados[[#This Row],[NOME]]&amp;Dados[[#This Row],[PROVEDOR]]</f>
        <v>Lethicia@ig.com</v>
      </c>
      <c r="H1718" s="14">
        <v>63</v>
      </c>
      <c r="I1718" s="3" t="str">
        <f>VLOOKUP(Dados[[#This Row],[PREFIXO]],DDD!A:C,2,0)</f>
        <v>Tocantins</v>
      </c>
      <c r="J1718" s="3" t="str">
        <f>VLOOKUP(Dados[[#This Row],[PREFIXO]],DDD!A:C,3,0)</f>
        <v>Norte</v>
      </c>
      <c r="K1718" s="3" t="str">
        <f>IF(Dados[[#This Row],[PREÇO ]]=2000,"Produto A",IF(Dados[[#This Row],[PREÇO ]]=1800,"Produto B","Produto C"))</f>
        <v>Produto C</v>
      </c>
      <c r="L1718" s="3" t="str">
        <f>IF(Dados[[#This Row],[Nº DE PARCELAS]]=1,"Boleto","Cartão de crédito")</f>
        <v>Cartão de crédito</v>
      </c>
      <c r="M1718" s="28">
        <v>1500</v>
      </c>
      <c r="N1718" s="5">
        <v>10</v>
      </c>
      <c r="O1718" s="3" t="str">
        <f>IF(Dados[[#This Row],[Nº DE PARCELAS]]=1,"À vista","À Prazo")</f>
        <v>À Prazo</v>
      </c>
      <c r="P1718" s="33">
        <v>44038</v>
      </c>
      <c r="Q1718" s="3" t="s">
        <v>7833</v>
      </c>
    </row>
    <row r="1719" spans="1:17" ht="15" customHeight="1" x14ac:dyDescent="0.25">
      <c r="A1719" s="8" t="s">
        <v>1922</v>
      </c>
      <c r="B1719" s="3" t="s">
        <v>380</v>
      </c>
      <c r="C1719" s="3" t="s">
        <v>4381</v>
      </c>
      <c r="D1719" s="3" t="str">
        <f t="shared" si="52"/>
        <v>Idália Vieira Fletcher</v>
      </c>
      <c r="E1719" s="3">
        <f t="shared" ca="1" si="53"/>
        <v>7.4049579720933734E-2</v>
      </c>
      <c r="F1719" s="13" t="s">
        <v>7774</v>
      </c>
      <c r="G1719" s="3" t="str">
        <f>Dados[[#This Row],[NOME]]&amp;Dados[[#This Row],[PROVEDOR]]</f>
        <v>Idália@hotmail.com</v>
      </c>
      <c r="H1719" s="14">
        <v>22</v>
      </c>
      <c r="I1719" s="3" t="str">
        <f>VLOOKUP(Dados[[#This Row],[PREFIXO]],DDD!A:C,2,0)</f>
        <v>Rio de Janeiro</v>
      </c>
      <c r="J1719" s="3" t="str">
        <f>VLOOKUP(Dados[[#This Row],[PREFIXO]],DDD!A:C,3,0)</f>
        <v>Sudeste</v>
      </c>
      <c r="K1719" s="3" t="str">
        <f>IF(Dados[[#This Row],[PREÇO ]]=2000,"Produto A",IF(Dados[[#This Row],[PREÇO ]]=1800,"Produto B","Produto C"))</f>
        <v>Produto A</v>
      </c>
      <c r="L1719" s="3" t="str">
        <f>IF(Dados[[#This Row],[Nº DE PARCELAS]]=1,"Boleto","Cartão de crédito")</f>
        <v>Cartão de crédito</v>
      </c>
      <c r="M1719" s="28">
        <v>2000</v>
      </c>
      <c r="N1719" s="5">
        <v>2</v>
      </c>
      <c r="O1719" s="3" t="str">
        <f>IF(Dados[[#This Row],[Nº DE PARCELAS]]=1,"À vista","À Prazo")</f>
        <v>À Prazo</v>
      </c>
      <c r="P1719" s="33">
        <v>44038</v>
      </c>
      <c r="Q1719" s="3" t="s">
        <v>7834</v>
      </c>
    </row>
    <row r="1720" spans="1:17" ht="15" customHeight="1" x14ac:dyDescent="0.25">
      <c r="A1720" s="8" t="s">
        <v>1641</v>
      </c>
      <c r="B1720" s="3" t="s">
        <v>98</v>
      </c>
      <c r="C1720" s="3" t="s">
        <v>4372</v>
      </c>
      <c r="D1720" s="3" t="str">
        <f t="shared" si="52"/>
        <v>Faiza Coimbra Barr</v>
      </c>
      <c r="E1720" s="3">
        <f t="shared" ca="1" si="53"/>
        <v>0.74978441875965673</v>
      </c>
      <c r="F1720" s="31" t="s">
        <v>7777</v>
      </c>
      <c r="G1720" s="3" t="str">
        <f>Dados[[#This Row],[NOME]]&amp;Dados[[#This Row],[PROVEDOR]]</f>
        <v>Faiza@ig.com</v>
      </c>
      <c r="H1720" s="14">
        <v>43</v>
      </c>
      <c r="I1720" s="3" t="str">
        <f>VLOOKUP(Dados[[#This Row],[PREFIXO]],DDD!A:C,2,0)</f>
        <v>Paraná</v>
      </c>
      <c r="J1720" s="3" t="str">
        <f>VLOOKUP(Dados[[#This Row],[PREFIXO]],DDD!A:C,3,0)</f>
        <v>Sul</v>
      </c>
      <c r="K1720" s="3" t="str">
        <f>IF(Dados[[#This Row],[PREÇO ]]=2000,"Produto A",IF(Dados[[#This Row],[PREÇO ]]=1800,"Produto B","Produto C"))</f>
        <v>Produto B</v>
      </c>
      <c r="L1720" s="3" t="str">
        <f>IF(Dados[[#This Row],[Nº DE PARCELAS]]=1,"Boleto","Cartão de crédito")</f>
        <v>Cartão de crédito</v>
      </c>
      <c r="M1720" s="28">
        <v>1800</v>
      </c>
      <c r="N1720" s="5">
        <v>7</v>
      </c>
      <c r="O1720" s="3" t="str">
        <f>IF(Dados[[#This Row],[Nº DE PARCELAS]]=1,"À vista","À Prazo")</f>
        <v>À Prazo</v>
      </c>
      <c r="P1720" s="33">
        <v>44038</v>
      </c>
      <c r="Q1720" s="3" t="s">
        <v>7834</v>
      </c>
    </row>
    <row r="1721" spans="1:17" ht="15" customHeight="1" x14ac:dyDescent="0.25">
      <c r="A1721" s="8" t="s">
        <v>713</v>
      </c>
      <c r="B1721" s="3" t="s">
        <v>326</v>
      </c>
      <c r="C1721" s="3" t="s">
        <v>4378</v>
      </c>
      <c r="D1721" s="3" t="str">
        <f t="shared" si="52"/>
        <v>Andresa Rolembergue Dempsey</v>
      </c>
      <c r="E1721" s="3">
        <f t="shared" ca="1" si="53"/>
        <v>0.89145586049825754</v>
      </c>
      <c r="F1721" s="13" t="s">
        <v>7774</v>
      </c>
      <c r="G1721" s="3" t="str">
        <f>Dados[[#This Row],[NOME]]&amp;Dados[[#This Row],[PROVEDOR]]</f>
        <v>Andresa@hotmail.com</v>
      </c>
      <c r="H1721" s="14">
        <v>44</v>
      </c>
      <c r="I1721" s="3" t="str">
        <f>VLOOKUP(Dados[[#This Row],[PREFIXO]],DDD!A:C,2,0)</f>
        <v>Paraná</v>
      </c>
      <c r="J1721" s="3" t="str">
        <f>VLOOKUP(Dados[[#This Row],[PREFIXO]],DDD!A:C,3,0)</f>
        <v>Sul</v>
      </c>
      <c r="K1721" s="3" t="str">
        <f>IF(Dados[[#This Row],[PREÇO ]]=2000,"Produto A",IF(Dados[[#This Row],[PREÇO ]]=1800,"Produto B","Produto C"))</f>
        <v>Produto B</v>
      </c>
      <c r="L1721" s="3" t="str">
        <f>IF(Dados[[#This Row],[Nº DE PARCELAS]]=1,"Boleto","Cartão de crédito")</f>
        <v>Cartão de crédito</v>
      </c>
      <c r="M1721" s="28">
        <v>1800</v>
      </c>
      <c r="N1721" s="5">
        <v>3</v>
      </c>
      <c r="O1721" s="3" t="str">
        <f>IF(Dados[[#This Row],[Nº DE PARCELAS]]=1,"À vista","À Prazo")</f>
        <v>À Prazo</v>
      </c>
      <c r="P1721" s="33">
        <v>44039</v>
      </c>
      <c r="Q1721" s="3" t="s">
        <v>7834</v>
      </c>
    </row>
    <row r="1722" spans="1:17" ht="15" customHeight="1" x14ac:dyDescent="0.25">
      <c r="A1722" s="8" t="s">
        <v>1410</v>
      </c>
      <c r="B1722" s="3" t="s">
        <v>253</v>
      </c>
      <c r="C1722" s="3" t="s">
        <v>4375</v>
      </c>
      <c r="D1722" s="3" t="str">
        <f t="shared" si="52"/>
        <v>Ekamdeep Negrete Costello</v>
      </c>
      <c r="E1722" s="3">
        <f t="shared" ca="1" si="53"/>
        <v>1.8417565943276926E-2</v>
      </c>
      <c r="F1722" s="13" t="s">
        <v>7774</v>
      </c>
      <c r="G1722" s="3" t="str">
        <f>Dados[[#This Row],[NOME]]&amp;Dados[[#This Row],[PROVEDOR]]</f>
        <v>Ekamdeep@hotmail.com</v>
      </c>
      <c r="H1722" s="14">
        <v>24</v>
      </c>
      <c r="I1722" s="3" t="str">
        <f>VLOOKUP(Dados[[#This Row],[PREFIXO]],DDD!A:C,2,0)</f>
        <v>Rio de Janeiro</v>
      </c>
      <c r="J1722" s="3" t="str">
        <f>VLOOKUP(Dados[[#This Row],[PREFIXO]],DDD!A:C,3,0)</f>
        <v>Sudeste</v>
      </c>
      <c r="K1722" s="3" t="str">
        <f>IF(Dados[[#This Row],[PREÇO ]]=2000,"Produto A",IF(Dados[[#This Row],[PREÇO ]]=1800,"Produto B","Produto C"))</f>
        <v>Produto B</v>
      </c>
      <c r="L1722" s="3" t="str">
        <f>IF(Dados[[#This Row],[Nº DE PARCELAS]]=1,"Boleto","Cartão de crédito")</f>
        <v>Cartão de crédito</v>
      </c>
      <c r="M1722" s="28">
        <v>1800</v>
      </c>
      <c r="N1722" s="5">
        <v>6</v>
      </c>
      <c r="O1722" s="3" t="str">
        <f>IF(Dados[[#This Row],[Nº DE PARCELAS]]=1,"À vista","À Prazo")</f>
        <v>À Prazo</v>
      </c>
      <c r="P1722" s="33">
        <v>44039</v>
      </c>
      <c r="Q1722" s="3" t="s">
        <v>7833</v>
      </c>
    </row>
    <row r="1723" spans="1:17" ht="15" customHeight="1" x14ac:dyDescent="0.25">
      <c r="A1723" s="8" t="s">
        <v>2677</v>
      </c>
      <c r="B1723" s="3" t="s">
        <v>365</v>
      </c>
      <c r="C1723" s="3" t="s">
        <v>4396</v>
      </c>
      <c r="D1723" s="3" t="str">
        <f t="shared" si="52"/>
        <v>Liyana Uchoa Pollock</v>
      </c>
      <c r="E1723" s="3">
        <f t="shared" ca="1" si="53"/>
        <v>0.28686659706187234</v>
      </c>
      <c r="F1723" s="13" t="s">
        <v>7774</v>
      </c>
      <c r="G1723" s="3" t="str">
        <f>Dados[[#This Row],[NOME]]&amp;Dados[[#This Row],[PROVEDOR]]</f>
        <v>Liyana@hotmail.com</v>
      </c>
      <c r="H1723" s="14">
        <v>64</v>
      </c>
      <c r="I1723" s="3" t="str">
        <f>VLOOKUP(Dados[[#This Row],[PREFIXO]],DDD!A:C,2,0)</f>
        <v>Goiás</v>
      </c>
      <c r="J1723" s="3" t="str">
        <f>VLOOKUP(Dados[[#This Row],[PREFIXO]],DDD!A:C,3,0)</f>
        <v>Centro-Oeste</v>
      </c>
      <c r="K1723" s="3" t="str">
        <f>IF(Dados[[#This Row],[PREÇO ]]=2000,"Produto A",IF(Dados[[#This Row],[PREÇO ]]=1800,"Produto B","Produto C"))</f>
        <v>Produto A</v>
      </c>
      <c r="L1723" s="3" t="str">
        <f>IF(Dados[[#This Row],[Nº DE PARCELAS]]=1,"Boleto","Cartão de crédito")</f>
        <v>Boleto</v>
      </c>
      <c r="M1723" s="28">
        <v>2000</v>
      </c>
      <c r="N1723" s="5">
        <v>1</v>
      </c>
      <c r="O1723" s="3" t="str">
        <f>IF(Dados[[#This Row],[Nº DE PARCELAS]]=1,"À vista","À Prazo")</f>
        <v>À vista</v>
      </c>
      <c r="P1723" s="33">
        <v>44039</v>
      </c>
      <c r="Q1723" s="3" t="s">
        <v>7832</v>
      </c>
    </row>
    <row r="1724" spans="1:17" ht="15" customHeight="1" x14ac:dyDescent="0.25">
      <c r="A1724" s="8" t="s">
        <v>3055</v>
      </c>
      <c r="B1724" s="3" t="s">
        <v>358</v>
      </c>
      <c r="C1724" s="3" t="s">
        <v>4385</v>
      </c>
      <c r="D1724" s="3" t="str">
        <f t="shared" si="52"/>
        <v>Mikaela Tamburi Hahn</v>
      </c>
      <c r="E1724" s="3">
        <f t="shared" ca="1" si="53"/>
        <v>0.26726803750088612</v>
      </c>
      <c r="F1724" s="31" t="s">
        <v>7776</v>
      </c>
      <c r="G1724" s="3" t="str">
        <f>Dados[[#This Row],[NOME]]&amp;Dados[[#This Row],[PROVEDOR]]</f>
        <v>Mikaela@yahoo.com</v>
      </c>
      <c r="H1724" s="14">
        <v>27</v>
      </c>
      <c r="I1724" s="3" t="str">
        <f>VLOOKUP(Dados[[#This Row],[PREFIXO]],DDD!A:C,2,0)</f>
        <v>Espírito Santo</v>
      </c>
      <c r="J1724" s="3" t="str">
        <f>VLOOKUP(Dados[[#This Row],[PREFIXO]],DDD!A:C,3,0)</f>
        <v>Sudeste</v>
      </c>
      <c r="K1724" s="3" t="str">
        <f>IF(Dados[[#This Row],[PREÇO ]]=2000,"Produto A",IF(Dados[[#This Row],[PREÇO ]]=1800,"Produto B","Produto C"))</f>
        <v>Produto B</v>
      </c>
      <c r="L1724" s="3" t="str">
        <f>IF(Dados[[#This Row],[Nº DE PARCELAS]]=1,"Boleto","Cartão de crédito")</f>
        <v>Cartão de crédito</v>
      </c>
      <c r="M1724" s="28">
        <v>1800</v>
      </c>
      <c r="N1724" s="5">
        <v>7</v>
      </c>
      <c r="O1724" s="3" t="str">
        <f>IF(Dados[[#This Row],[Nº DE PARCELAS]]=1,"À vista","À Prazo")</f>
        <v>À Prazo</v>
      </c>
      <c r="P1724" s="33">
        <v>44040</v>
      </c>
      <c r="Q1724" s="3" t="s">
        <v>7833</v>
      </c>
    </row>
    <row r="1725" spans="1:17" ht="15" customHeight="1" x14ac:dyDescent="0.25">
      <c r="A1725" s="8" t="s">
        <v>670</v>
      </c>
      <c r="B1725" s="3" t="s">
        <v>282</v>
      </c>
      <c r="C1725" s="3" t="s">
        <v>4373</v>
      </c>
      <c r="D1725" s="3" t="str">
        <f t="shared" si="52"/>
        <v>Anaíce Pellegrini Conway</v>
      </c>
      <c r="E1725" s="3">
        <f t="shared" ca="1" si="53"/>
        <v>0.61060468499040421</v>
      </c>
      <c r="F1725" s="31" t="s">
        <v>7777</v>
      </c>
      <c r="G1725" s="3" t="str">
        <f>Dados[[#This Row],[NOME]]&amp;Dados[[#This Row],[PROVEDOR]]</f>
        <v>Anaíce@ig.com</v>
      </c>
      <c r="H1725" s="14">
        <v>45</v>
      </c>
      <c r="I1725" s="3" t="str">
        <f>VLOOKUP(Dados[[#This Row],[PREFIXO]],DDD!A:C,2,0)</f>
        <v>Paraná</v>
      </c>
      <c r="J1725" s="3" t="str">
        <f>VLOOKUP(Dados[[#This Row],[PREFIXO]],DDD!A:C,3,0)</f>
        <v>Sul</v>
      </c>
      <c r="K1725" s="3" t="str">
        <f>IF(Dados[[#This Row],[PREÇO ]]=2000,"Produto A",IF(Dados[[#This Row],[PREÇO ]]=1800,"Produto B","Produto C"))</f>
        <v>Produto B</v>
      </c>
      <c r="L1725" s="3" t="str">
        <f>IF(Dados[[#This Row],[Nº DE PARCELAS]]=1,"Boleto","Cartão de crédito")</f>
        <v>Cartão de crédito</v>
      </c>
      <c r="M1725" s="28">
        <v>1800</v>
      </c>
      <c r="N1725" s="5">
        <v>7</v>
      </c>
      <c r="O1725" s="3" t="str">
        <f>IF(Dados[[#This Row],[Nº DE PARCELAS]]=1,"À vista","À Prazo")</f>
        <v>À Prazo</v>
      </c>
      <c r="P1725" s="33">
        <v>44040</v>
      </c>
      <c r="Q1725" s="3" t="s">
        <v>7834</v>
      </c>
    </row>
    <row r="1726" spans="1:17" ht="15" customHeight="1" x14ac:dyDescent="0.25">
      <c r="A1726" s="8" t="s">
        <v>1230</v>
      </c>
      <c r="B1726" s="3" t="s">
        <v>73</v>
      </c>
      <c r="C1726" s="3" t="s">
        <v>4389</v>
      </c>
      <c r="D1726" s="3" t="str">
        <f t="shared" si="52"/>
        <v>Dânia Bueno McCracken</v>
      </c>
      <c r="E1726" s="3">
        <f t="shared" ca="1" si="53"/>
        <v>0.98393438708153325</v>
      </c>
      <c r="F1726" s="31" t="s">
        <v>7775</v>
      </c>
      <c r="G1726" s="3" t="str">
        <f>Dados[[#This Row],[NOME]]&amp;Dados[[#This Row],[PROVEDOR]]</f>
        <v>Dânia@gmail.com</v>
      </c>
      <c r="H1726" s="14">
        <v>65</v>
      </c>
      <c r="I1726" s="3" t="str">
        <f>VLOOKUP(Dados[[#This Row],[PREFIXO]],DDD!A:C,2,0)</f>
        <v>Mato Grosso</v>
      </c>
      <c r="J1726" s="3" t="str">
        <f>VLOOKUP(Dados[[#This Row],[PREFIXO]],DDD!A:C,3,0)</f>
        <v>Centro-Oeste</v>
      </c>
      <c r="K1726" s="3" t="str">
        <f>IF(Dados[[#This Row],[PREÇO ]]=2000,"Produto A",IF(Dados[[#This Row],[PREÇO ]]=1800,"Produto B","Produto C"))</f>
        <v>Produto A</v>
      </c>
      <c r="L1726" s="3" t="str">
        <f>IF(Dados[[#This Row],[Nº DE PARCELAS]]=1,"Boleto","Cartão de crédito")</f>
        <v>Boleto</v>
      </c>
      <c r="M1726" s="28">
        <v>2000</v>
      </c>
      <c r="N1726" s="5">
        <v>1</v>
      </c>
      <c r="O1726" s="3" t="str">
        <f>IF(Dados[[#This Row],[Nº DE PARCELAS]]=1,"À vista","À Prazo")</f>
        <v>À vista</v>
      </c>
      <c r="P1726" s="33">
        <v>44040</v>
      </c>
      <c r="Q1726" s="3" t="s">
        <v>7831</v>
      </c>
    </row>
    <row r="1727" spans="1:17" ht="15" customHeight="1" x14ac:dyDescent="0.25">
      <c r="A1727" s="8" t="s">
        <v>1208</v>
      </c>
      <c r="B1727" s="3" t="s">
        <v>51</v>
      </c>
      <c r="C1727" s="3" t="s">
        <v>4368</v>
      </c>
      <c r="D1727" s="3" t="str">
        <f t="shared" si="52"/>
        <v>Daiane Bastos Weber</v>
      </c>
      <c r="E1727" s="3">
        <f t="shared" ca="1" si="53"/>
        <v>0.50931358061173559</v>
      </c>
      <c r="F1727" s="31" t="s">
        <v>7777</v>
      </c>
      <c r="G1727" s="3" t="str">
        <f>Dados[[#This Row],[NOME]]&amp;Dados[[#This Row],[PROVEDOR]]</f>
        <v>Daiane@ig.com</v>
      </c>
      <c r="H1727" s="14">
        <v>66</v>
      </c>
      <c r="I1727" s="3" t="str">
        <f>VLOOKUP(Dados[[#This Row],[PREFIXO]],DDD!A:C,2,0)</f>
        <v>Mato Grosso</v>
      </c>
      <c r="J1727" s="3" t="str">
        <f>VLOOKUP(Dados[[#This Row],[PREFIXO]],DDD!A:C,3,0)</f>
        <v>Centro-Oeste</v>
      </c>
      <c r="K1727" s="3" t="str">
        <f>IF(Dados[[#This Row],[PREÇO ]]=2000,"Produto A",IF(Dados[[#This Row],[PREÇO ]]=1800,"Produto B","Produto C"))</f>
        <v>Produto A</v>
      </c>
      <c r="L1727" s="3" t="str">
        <f>IF(Dados[[#This Row],[Nº DE PARCELAS]]=1,"Boleto","Cartão de crédito")</f>
        <v>Boleto</v>
      </c>
      <c r="M1727" s="28">
        <v>2000</v>
      </c>
      <c r="N1727" s="5">
        <v>1</v>
      </c>
      <c r="O1727" s="3" t="str">
        <f>IF(Dados[[#This Row],[Nº DE PARCELAS]]=1,"À vista","À Prazo")</f>
        <v>À vista</v>
      </c>
      <c r="P1727" s="33">
        <v>44041</v>
      </c>
      <c r="Q1727" s="3" t="s">
        <v>7831</v>
      </c>
    </row>
    <row r="1728" spans="1:17" ht="15" customHeight="1" x14ac:dyDescent="0.25">
      <c r="A1728" s="8" t="s">
        <v>870</v>
      </c>
      <c r="B1728" s="3" t="s">
        <v>97</v>
      </c>
      <c r="C1728" s="3" t="s">
        <v>4379</v>
      </c>
      <c r="D1728" s="3" t="str">
        <f t="shared" si="52"/>
        <v>Avnoor Coentrão Duncan</v>
      </c>
      <c r="E1728" s="3">
        <f t="shared" ca="1" si="53"/>
        <v>0.78399988359539174</v>
      </c>
      <c r="F1728" s="31" t="s">
        <v>7777</v>
      </c>
      <c r="G1728" s="3" t="str">
        <f>Dados[[#This Row],[NOME]]&amp;Dados[[#This Row],[PROVEDOR]]</f>
        <v>Avnoor@ig.com</v>
      </c>
      <c r="H1728" s="14">
        <v>28</v>
      </c>
      <c r="I1728" s="3" t="str">
        <f>VLOOKUP(Dados[[#This Row],[PREFIXO]],DDD!A:C,2,0)</f>
        <v>Espírito Santo</v>
      </c>
      <c r="J1728" s="3" t="str">
        <f>VLOOKUP(Dados[[#This Row],[PREFIXO]],DDD!A:C,3,0)</f>
        <v>Sudeste</v>
      </c>
      <c r="K1728" s="3" t="str">
        <f>IF(Dados[[#This Row],[PREÇO ]]=2000,"Produto A",IF(Dados[[#This Row],[PREÇO ]]=1800,"Produto B","Produto C"))</f>
        <v>Produto A</v>
      </c>
      <c r="L1728" s="3" t="str">
        <f>IF(Dados[[#This Row],[Nº DE PARCELAS]]=1,"Boleto","Cartão de crédito")</f>
        <v>Boleto</v>
      </c>
      <c r="M1728" s="28">
        <v>2000</v>
      </c>
      <c r="N1728" s="5">
        <v>1</v>
      </c>
      <c r="O1728" s="3" t="str">
        <f>IF(Dados[[#This Row],[Nº DE PARCELAS]]=1,"À vista","À Prazo")</f>
        <v>À vista</v>
      </c>
      <c r="P1728" s="33">
        <v>44041</v>
      </c>
      <c r="Q1728" s="3" t="s">
        <v>7832</v>
      </c>
    </row>
    <row r="1729" spans="1:17" ht="15" customHeight="1" x14ac:dyDescent="0.25">
      <c r="A1729" s="8" t="s">
        <v>2254</v>
      </c>
      <c r="B1729" s="3" t="s">
        <v>326</v>
      </c>
      <c r="C1729" s="3" t="s">
        <v>4400</v>
      </c>
      <c r="D1729" s="3" t="str">
        <f t="shared" si="52"/>
        <v>Kairos Rolembergue Saunders</v>
      </c>
      <c r="E1729" s="3">
        <f t="shared" ca="1" si="53"/>
        <v>0.93339268615046656</v>
      </c>
      <c r="F1729" s="31" t="s">
        <v>7775</v>
      </c>
      <c r="G1729" s="3" t="str">
        <f>Dados[[#This Row],[NOME]]&amp;Dados[[#This Row],[PROVEDOR]]</f>
        <v>Kairos@gmail.com</v>
      </c>
      <c r="H1729" s="14">
        <v>46</v>
      </c>
      <c r="I1729" s="3" t="str">
        <f>VLOOKUP(Dados[[#This Row],[PREFIXO]],DDD!A:C,2,0)</f>
        <v>Paraná</v>
      </c>
      <c r="J1729" s="3" t="str">
        <f>VLOOKUP(Dados[[#This Row],[PREFIXO]],DDD!A:C,3,0)</f>
        <v>Sul</v>
      </c>
      <c r="K1729" s="3" t="str">
        <f>IF(Dados[[#This Row],[PREÇO ]]=2000,"Produto A",IF(Dados[[#This Row],[PREÇO ]]=1800,"Produto B","Produto C"))</f>
        <v>Produto B</v>
      </c>
      <c r="L1729" s="3" t="str">
        <f>IF(Dados[[#This Row],[Nº DE PARCELAS]]=1,"Boleto","Cartão de crédito")</f>
        <v>Cartão de crédito</v>
      </c>
      <c r="M1729" s="28">
        <v>1800</v>
      </c>
      <c r="N1729" s="5">
        <v>3</v>
      </c>
      <c r="O1729" s="3" t="str">
        <f>IF(Dados[[#This Row],[Nº DE PARCELAS]]=1,"À vista","À Prazo")</f>
        <v>À Prazo</v>
      </c>
      <c r="P1729" s="33">
        <v>44041</v>
      </c>
      <c r="Q1729" s="3" t="s">
        <v>7833</v>
      </c>
    </row>
    <row r="1730" spans="1:17" ht="15" customHeight="1" x14ac:dyDescent="0.25">
      <c r="A1730" s="8" t="s">
        <v>1853</v>
      </c>
      <c r="B1730" s="3" t="s">
        <v>311</v>
      </c>
      <c r="C1730" s="3" t="s">
        <v>4389</v>
      </c>
      <c r="D1730" s="3" t="str">
        <f t="shared" ref="D1730:D1793" si="54">A1730&amp;" "&amp;B1730&amp;" "&amp;C1730</f>
        <v>Helene Ramires McCracken</v>
      </c>
      <c r="E1730" s="3">
        <f t="shared" ref="E1730:E1793" ca="1" si="55">RAND()</f>
        <v>0.94523044678685897</v>
      </c>
      <c r="F1730" s="31" t="s">
        <v>7775</v>
      </c>
      <c r="G1730" s="3" t="str">
        <f>Dados[[#This Row],[NOME]]&amp;Dados[[#This Row],[PROVEDOR]]</f>
        <v>Helene@gmail.com</v>
      </c>
      <c r="H1730" s="14">
        <v>31</v>
      </c>
      <c r="I1730" s="3" t="str">
        <f>VLOOKUP(Dados[[#This Row],[PREFIXO]],DDD!A:C,2,0)</f>
        <v>Minas Gerais</v>
      </c>
      <c r="J1730" s="3" t="str">
        <f>VLOOKUP(Dados[[#This Row],[PREFIXO]],DDD!A:C,3,0)</f>
        <v>Sudeste</v>
      </c>
      <c r="K1730" s="3" t="str">
        <f>IF(Dados[[#This Row],[PREÇO ]]=2000,"Produto A",IF(Dados[[#This Row],[PREÇO ]]=1800,"Produto B","Produto C"))</f>
        <v>Produto A</v>
      </c>
      <c r="L1730" s="3" t="str">
        <f>IF(Dados[[#This Row],[Nº DE PARCELAS]]=1,"Boleto","Cartão de crédito")</f>
        <v>Cartão de crédito</v>
      </c>
      <c r="M1730" s="28">
        <v>2000</v>
      </c>
      <c r="N1730" s="5">
        <v>2</v>
      </c>
      <c r="O1730" s="3" t="str">
        <f>IF(Dados[[#This Row],[Nº DE PARCELAS]]=1,"À vista","À Prazo")</f>
        <v>À Prazo</v>
      </c>
      <c r="P1730" s="33">
        <v>44042</v>
      </c>
      <c r="Q1730" s="3" t="s">
        <v>7831</v>
      </c>
    </row>
    <row r="1731" spans="1:17" ht="15" customHeight="1" x14ac:dyDescent="0.25">
      <c r="A1731" s="8" t="s">
        <v>2128</v>
      </c>
      <c r="B1731" s="3" t="s">
        <v>200</v>
      </c>
      <c r="C1731" s="3" t="s">
        <v>4391</v>
      </c>
      <c r="D1731" s="3" t="str">
        <f t="shared" si="54"/>
        <v>Jéni Louzada Montgomery</v>
      </c>
      <c r="E1731" s="3">
        <f t="shared" ca="1" si="55"/>
        <v>0.46337019014909953</v>
      </c>
      <c r="F1731" s="31" t="s">
        <v>7775</v>
      </c>
      <c r="G1731" s="3" t="str">
        <f>Dados[[#This Row],[NOME]]&amp;Dados[[#This Row],[PROVEDOR]]</f>
        <v>Jéni@gmail.com</v>
      </c>
      <c r="H1731" s="14">
        <v>67</v>
      </c>
      <c r="I1731" s="3" t="str">
        <f>VLOOKUP(Dados[[#This Row],[PREFIXO]],DDD!A:C,2,0)</f>
        <v>Mato Grosso do Sul</v>
      </c>
      <c r="J1731" s="3" t="str">
        <f>VLOOKUP(Dados[[#This Row],[PREFIXO]],DDD!A:C,3,0)</f>
        <v>Centro-Oeste</v>
      </c>
      <c r="K1731" s="3" t="str">
        <f>IF(Dados[[#This Row],[PREÇO ]]=2000,"Produto A",IF(Dados[[#This Row],[PREÇO ]]=1800,"Produto B","Produto C"))</f>
        <v>Produto B</v>
      </c>
      <c r="L1731" s="3" t="str">
        <f>IF(Dados[[#This Row],[Nº DE PARCELAS]]=1,"Boleto","Cartão de crédito")</f>
        <v>Cartão de crédito</v>
      </c>
      <c r="M1731" s="28">
        <v>1800</v>
      </c>
      <c r="N1731" s="5">
        <v>5</v>
      </c>
      <c r="O1731" s="3" t="str">
        <f>IF(Dados[[#This Row],[Nº DE PARCELAS]]=1,"À vista","À Prazo")</f>
        <v>À Prazo</v>
      </c>
      <c r="P1731" s="33">
        <v>44042</v>
      </c>
      <c r="Q1731" s="3" t="s">
        <v>7833</v>
      </c>
    </row>
    <row r="1732" spans="1:17" ht="15" customHeight="1" x14ac:dyDescent="0.25">
      <c r="A1732" s="8" t="s">
        <v>3022</v>
      </c>
      <c r="B1732" s="3" t="s">
        <v>325</v>
      </c>
      <c r="C1732" s="3" t="s">
        <v>4391</v>
      </c>
      <c r="D1732" s="3" t="str">
        <f t="shared" si="54"/>
        <v>Melodia Rollemberg Montgomery</v>
      </c>
      <c r="E1732" s="3">
        <f t="shared" ca="1" si="55"/>
        <v>0.46280096977236707</v>
      </c>
      <c r="F1732" s="13" t="s">
        <v>7774</v>
      </c>
      <c r="G1732" s="3" t="str">
        <f>Dados[[#This Row],[NOME]]&amp;Dados[[#This Row],[PROVEDOR]]</f>
        <v>Melodia@hotmail.com</v>
      </c>
      <c r="H1732" s="14">
        <v>47</v>
      </c>
      <c r="I1732" s="3" t="str">
        <f>VLOOKUP(Dados[[#This Row],[PREFIXO]],DDD!A:C,2,0)</f>
        <v>Santa Catarina</v>
      </c>
      <c r="J1732" s="3" t="str">
        <f>VLOOKUP(Dados[[#This Row],[PREFIXO]],DDD!A:C,3,0)</f>
        <v>Sul</v>
      </c>
      <c r="K1732" s="3" t="str">
        <f>IF(Dados[[#This Row],[PREÇO ]]=2000,"Produto A",IF(Dados[[#This Row],[PREÇO ]]=1800,"Produto B","Produto C"))</f>
        <v>Produto A</v>
      </c>
      <c r="L1732" s="3" t="str">
        <f>IF(Dados[[#This Row],[Nº DE PARCELAS]]=1,"Boleto","Cartão de crédito")</f>
        <v>Boleto</v>
      </c>
      <c r="M1732" s="28">
        <v>2000</v>
      </c>
      <c r="N1732" s="5">
        <v>1</v>
      </c>
      <c r="O1732" s="3" t="str">
        <f>IF(Dados[[#This Row],[Nº DE PARCELAS]]=1,"À vista","À Prazo")</f>
        <v>À vista</v>
      </c>
      <c r="P1732" s="33">
        <v>44042</v>
      </c>
      <c r="Q1732" s="3" t="s">
        <v>7834</v>
      </c>
    </row>
    <row r="1733" spans="1:17" ht="15" customHeight="1" x14ac:dyDescent="0.25">
      <c r="A1733" s="8" t="s">
        <v>3868</v>
      </c>
      <c r="B1733" s="3" t="s">
        <v>14</v>
      </c>
      <c r="C1733" s="3" t="s">
        <v>4381</v>
      </c>
      <c r="D1733" s="3" t="str">
        <f t="shared" si="54"/>
        <v>Soraia Alvarenga Fletcher</v>
      </c>
      <c r="E1733" s="3">
        <f t="shared" ca="1" si="55"/>
        <v>7.030868475225982E-2</v>
      </c>
      <c r="F1733" s="31" t="s">
        <v>7777</v>
      </c>
      <c r="G1733" s="3" t="str">
        <f>Dados[[#This Row],[NOME]]&amp;Dados[[#This Row],[PROVEDOR]]</f>
        <v>Soraia@ig.com</v>
      </c>
      <c r="H1733" s="14">
        <v>32</v>
      </c>
      <c r="I1733" s="3" t="str">
        <f>VLOOKUP(Dados[[#This Row],[PREFIXO]],DDD!A:C,2,0)</f>
        <v>Minas Gerais</v>
      </c>
      <c r="J1733" s="3" t="str">
        <f>VLOOKUP(Dados[[#This Row],[PREFIXO]],DDD!A:C,3,0)</f>
        <v>Sudeste</v>
      </c>
      <c r="K1733" s="3" t="str">
        <f>IF(Dados[[#This Row],[PREÇO ]]=2000,"Produto A",IF(Dados[[#This Row],[PREÇO ]]=1800,"Produto B","Produto C"))</f>
        <v>Produto A</v>
      </c>
      <c r="L1733" s="3" t="str">
        <f>IF(Dados[[#This Row],[Nº DE PARCELAS]]=1,"Boleto","Cartão de crédito")</f>
        <v>Cartão de crédito</v>
      </c>
      <c r="M1733" s="28">
        <v>2000</v>
      </c>
      <c r="N1733" s="5">
        <v>2</v>
      </c>
      <c r="O1733" s="3" t="str">
        <f>IF(Dados[[#This Row],[Nº DE PARCELAS]]=1,"À vista","À Prazo")</f>
        <v>À Prazo</v>
      </c>
      <c r="P1733" s="33">
        <v>44043</v>
      </c>
      <c r="Q1733" s="3" t="s">
        <v>7834</v>
      </c>
    </row>
    <row r="1734" spans="1:17" ht="15" customHeight="1" x14ac:dyDescent="0.25">
      <c r="A1734" s="8" t="s">
        <v>657</v>
      </c>
      <c r="B1734" s="3" t="s">
        <v>269</v>
      </c>
      <c r="C1734" s="3" t="s">
        <v>4398</v>
      </c>
      <c r="D1734" s="3" t="str">
        <f t="shared" si="54"/>
        <v>Amnah Paixão Ramsey</v>
      </c>
      <c r="E1734" s="3">
        <f t="shared" ca="1" si="55"/>
        <v>0.86129990584759641</v>
      </c>
      <c r="F1734" s="31" t="s">
        <v>7775</v>
      </c>
      <c r="G1734" s="3" t="str">
        <f>Dados[[#This Row],[NOME]]&amp;Dados[[#This Row],[PROVEDOR]]</f>
        <v>Amnah@gmail.com</v>
      </c>
      <c r="H1734" s="14">
        <v>48</v>
      </c>
      <c r="I1734" s="3" t="str">
        <f>VLOOKUP(Dados[[#This Row],[PREFIXO]],DDD!A:C,2,0)</f>
        <v>Santa Catarina</v>
      </c>
      <c r="J1734" s="3" t="str">
        <f>VLOOKUP(Dados[[#This Row],[PREFIXO]],DDD!A:C,3,0)</f>
        <v>Sul</v>
      </c>
      <c r="K1734" s="3" t="str">
        <f>IF(Dados[[#This Row],[PREÇO ]]=2000,"Produto A",IF(Dados[[#This Row],[PREÇO ]]=1800,"Produto B","Produto C"))</f>
        <v>Produto A</v>
      </c>
      <c r="L1734" s="3" t="str">
        <f>IF(Dados[[#This Row],[Nº DE PARCELAS]]=1,"Boleto","Cartão de crédito")</f>
        <v>Cartão de crédito</v>
      </c>
      <c r="M1734" s="28">
        <v>2000</v>
      </c>
      <c r="N1734" s="5">
        <v>2</v>
      </c>
      <c r="O1734" s="3" t="str">
        <f>IF(Dados[[#This Row],[Nº DE PARCELAS]]=1,"À vista","À Prazo")</f>
        <v>À Prazo</v>
      </c>
      <c r="P1734" s="33">
        <v>44043</v>
      </c>
      <c r="Q1734" s="3" t="s">
        <v>7834</v>
      </c>
    </row>
    <row r="1735" spans="1:17" ht="15" customHeight="1" x14ac:dyDescent="0.25">
      <c r="A1735" s="8" t="s">
        <v>2688</v>
      </c>
      <c r="B1735" s="3" t="s">
        <v>376</v>
      </c>
      <c r="C1735" s="3" t="s">
        <v>4369</v>
      </c>
      <c r="D1735" s="3" t="str">
        <f t="shared" si="54"/>
        <v>Lok Veiga Ballard</v>
      </c>
      <c r="E1735" s="3">
        <f t="shared" ca="1" si="55"/>
        <v>0.17273407091646331</v>
      </c>
      <c r="F1735" s="13" t="s">
        <v>7774</v>
      </c>
      <c r="G1735" s="3" t="str">
        <f>Dados[[#This Row],[NOME]]&amp;Dados[[#This Row],[PROVEDOR]]</f>
        <v>Lok@hotmail.com</v>
      </c>
      <c r="H1735" s="14">
        <v>68</v>
      </c>
      <c r="I1735" s="3" t="str">
        <f>VLOOKUP(Dados[[#This Row],[PREFIXO]],DDD!A:C,2,0)</f>
        <v>Acre</v>
      </c>
      <c r="J1735" s="3" t="str">
        <f>VLOOKUP(Dados[[#This Row],[PREFIXO]],DDD!A:C,3,0)</f>
        <v>Norte</v>
      </c>
      <c r="K1735" s="3" t="str">
        <f>IF(Dados[[#This Row],[PREÇO ]]=2000,"Produto A",IF(Dados[[#This Row],[PREÇO ]]=1800,"Produto B","Produto C"))</f>
        <v>Produto B</v>
      </c>
      <c r="L1735" s="3" t="str">
        <f>IF(Dados[[#This Row],[Nº DE PARCELAS]]=1,"Boleto","Cartão de crédito")</f>
        <v>Cartão de crédito</v>
      </c>
      <c r="M1735" s="28">
        <v>1800</v>
      </c>
      <c r="N1735" s="5">
        <v>6</v>
      </c>
      <c r="O1735" s="3" t="str">
        <f>IF(Dados[[#This Row],[Nº DE PARCELAS]]=1,"À vista","À Prazo")</f>
        <v>À Prazo</v>
      </c>
      <c r="P1735" s="33">
        <v>44043</v>
      </c>
      <c r="Q1735" s="3" t="s">
        <v>7832</v>
      </c>
    </row>
    <row r="1736" spans="1:17" ht="15" customHeight="1" x14ac:dyDescent="0.25">
      <c r="A1736" s="8" t="s">
        <v>1491</v>
      </c>
      <c r="B1736" s="3" t="s">
        <v>334</v>
      </c>
      <c r="C1736" s="3" t="s">
        <v>4378</v>
      </c>
      <c r="D1736" s="3" t="str">
        <f t="shared" si="54"/>
        <v>Elly Santacruz Dempsey</v>
      </c>
      <c r="E1736" s="3">
        <f t="shared" ca="1" si="55"/>
        <v>0.29718610997799122</v>
      </c>
      <c r="F1736" s="13" t="s">
        <v>7774</v>
      </c>
      <c r="G1736" s="3" t="str">
        <f>Dados[[#This Row],[NOME]]&amp;Dados[[#This Row],[PROVEDOR]]</f>
        <v>Elly@hotmail.com</v>
      </c>
      <c r="H1736" s="14">
        <v>33</v>
      </c>
      <c r="I1736" s="3" t="str">
        <f>VLOOKUP(Dados[[#This Row],[PREFIXO]],DDD!A:C,2,0)</f>
        <v>Minas Gerais</v>
      </c>
      <c r="J1736" s="3" t="str">
        <f>VLOOKUP(Dados[[#This Row],[PREFIXO]],DDD!A:C,3,0)</f>
        <v>Sudeste</v>
      </c>
      <c r="K1736" s="3" t="str">
        <f>IF(Dados[[#This Row],[PREÇO ]]=2000,"Produto A",IF(Dados[[#This Row],[PREÇO ]]=1800,"Produto B","Produto C"))</f>
        <v>Produto A</v>
      </c>
      <c r="L1736" s="3" t="str">
        <f>IF(Dados[[#This Row],[Nº DE PARCELAS]]=1,"Boleto","Cartão de crédito")</f>
        <v>Boleto</v>
      </c>
      <c r="M1736" s="28">
        <v>2000</v>
      </c>
      <c r="N1736" s="5">
        <v>1</v>
      </c>
      <c r="O1736" s="3" t="str">
        <f>IF(Dados[[#This Row],[Nº DE PARCELAS]]=1,"À vista","À Prazo")</f>
        <v>À vista</v>
      </c>
      <c r="P1736" s="33">
        <v>44044</v>
      </c>
      <c r="Q1736" s="3" t="s">
        <v>7834</v>
      </c>
    </row>
    <row r="1737" spans="1:17" ht="15" customHeight="1" x14ac:dyDescent="0.25">
      <c r="A1737" s="8" t="s">
        <v>1301</v>
      </c>
      <c r="B1737" s="3" t="s">
        <v>144</v>
      </c>
      <c r="C1737" s="3" t="s">
        <v>4383</v>
      </c>
      <c r="D1737" s="3" t="str">
        <f t="shared" si="54"/>
        <v>Dhani Fontes Fitzgerald</v>
      </c>
      <c r="E1737" s="3">
        <f t="shared" ca="1" si="55"/>
        <v>0.22152139008456384</v>
      </c>
      <c r="F1737" s="31" t="s">
        <v>7776</v>
      </c>
      <c r="G1737" s="3" t="str">
        <f>Dados[[#This Row],[NOME]]&amp;Dados[[#This Row],[PROVEDOR]]</f>
        <v>Dhani@yahoo.com</v>
      </c>
      <c r="H1737" s="14">
        <v>49</v>
      </c>
      <c r="I1737" s="3" t="str">
        <f>VLOOKUP(Dados[[#This Row],[PREFIXO]],DDD!A:C,2,0)</f>
        <v>Santa Catarina</v>
      </c>
      <c r="J1737" s="3" t="str">
        <f>VLOOKUP(Dados[[#This Row],[PREFIXO]],DDD!A:C,3,0)</f>
        <v>Sul</v>
      </c>
      <c r="K1737" s="3" t="str">
        <f>IF(Dados[[#This Row],[PREÇO ]]=2000,"Produto A",IF(Dados[[#This Row],[PREÇO ]]=1800,"Produto B","Produto C"))</f>
        <v>Produto B</v>
      </c>
      <c r="L1737" s="3" t="str">
        <f>IF(Dados[[#This Row],[Nº DE PARCELAS]]=1,"Boleto","Cartão de crédito")</f>
        <v>Cartão de crédito</v>
      </c>
      <c r="M1737" s="28">
        <v>1800</v>
      </c>
      <c r="N1737" s="5">
        <v>6</v>
      </c>
      <c r="O1737" s="3" t="str">
        <f>IF(Dados[[#This Row],[Nº DE PARCELAS]]=1,"À vista","À Prazo")</f>
        <v>À Prazo</v>
      </c>
      <c r="P1737" s="33">
        <v>44044</v>
      </c>
      <c r="Q1737" s="3" t="s">
        <v>7831</v>
      </c>
    </row>
    <row r="1738" spans="1:17" ht="15" customHeight="1" x14ac:dyDescent="0.25">
      <c r="A1738" s="8" t="s">
        <v>979</v>
      </c>
      <c r="B1738" s="3" t="s">
        <v>206</v>
      </c>
      <c r="C1738" s="3" t="s">
        <v>4371</v>
      </c>
      <c r="D1738" s="3" t="str">
        <f t="shared" si="54"/>
        <v>Brigite Macedo Atkinson</v>
      </c>
      <c r="E1738" s="3">
        <f t="shared" ca="1" si="55"/>
        <v>0.88775872672041156</v>
      </c>
      <c r="F1738" s="31" t="s">
        <v>7776</v>
      </c>
      <c r="G1738" s="3" t="str">
        <f>Dados[[#This Row],[NOME]]&amp;Dados[[#This Row],[PROVEDOR]]</f>
        <v>Brigite@yahoo.com</v>
      </c>
      <c r="H1738" s="14">
        <v>69</v>
      </c>
      <c r="I1738" s="3" t="str">
        <f>VLOOKUP(Dados[[#This Row],[PREFIXO]],DDD!A:C,2,0)</f>
        <v>Rondônia</v>
      </c>
      <c r="J1738" s="3" t="str">
        <f>VLOOKUP(Dados[[#This Row],[PREFIXO]],DDD!A:C,3,0)</f>
        <v>Norte</v>
      </c>
      <c r="K1738" s="3" t="str">
        <f>IF(Dados[[#This Row],[PREÇO ]]=2000,"Produto A",IF(Dados[[#This Row],[PREÇO ]]=1800,"Produto B","Produto C"))</f>
        <v>Produto C</v>
      </c>
      <c r="L1738" s="3" t="str">
        <f>IF(Dados[[#This Row],[Nº DE PARCELAS]]=1,"Boleto","Cartão de crédito")</f>
        <v>Cartão de crédito</v>
      </c>
      <c r="M1738" s="28">
        <v>1500</v>
      </c>
      <c r="N1738" s="5">
        <v>10</v>
      </c>
      <c r="O1738" s="3" t="str">
        <f>IF(Dados[[#This Row],[Nº DE PARCELAS]]=1,"À vista","À Prazo")</f>
        <v>À Prazo</v>
      </c>
      <c r="P1738" s="33">
        <v>44044</v>
      </c>
      <c r="Q1738" s="3" t="s">
        <v>7834</v>
      </c>
    </row>
    <row r="1739" spans="1:17" ht="15" customHeight="1" x14ac:dyDescent="0.25">
      <c r="A1739" s="8" t="s">
        <v>2818</v>
      </c>
      <c r="B1739" s="3" t="s">
        <v>121</v>
      </c>
      <c r="C1739" s="3" t="s">
        <v>4383</v>
      </c>
      <c r="D1739" s="3" t="str">
        <f t="shared" si="54"/>
        <v>Magdalena Encarnação Fitzgerald</v>
      </c>
      <c r="E1739" s="3">
        <f t="shared" ca="1" si="55"/>
        <v>0.61746657166767338</v>
      </c>
      <c r="F1739" s="31" t="s">
        <v>7775</v>
      </c>
      <c r="G1739" s="3" t="str">
        <f>Dados[[#This Row],[NOME]]&amp;Dados[[#This Row],[PROVEDOR]]</f>
        <v>Magdalena@gmail.com</v>
      </c>
      <c r="H1739" s="14">
        <v>51</v>
      </c>
      <c r="I1739" s="3" t="str">
        <f>VLOOKUP(Dados[[#This Row],[PREFIXO]],DDD!A:C,2,0)</f>
        <v>Rio Grande do Sul</v>
      </c>
      <c r="J1739" s="3" t="str">
        <f>VLOOKUP(Dados[[#This Row],[PREFIXO]],DDD!A:C,3,0)</f>
        <v>Sul</v>
      </c>
      <c r="K1739" s="3" t="str">
        <f>IF(Dados[[#This Row],[PREÇO ]]=2000,"Produto A",IF(Dados[[#This Row],[PREÇO ]]=1800,"Produto B","Produto C"))</f>
        <v>Produto A</v>
      </c>
      <c r="L1739" s="3" t="str">
        <f>IF(Dados[[#This Row],[Nº DE PARCELAS]]=1,"Boleto","Cartão de crédito")</f>
        <v>Boleto</v>
      </c>
      <c r="M1739" s="28">
        <v>2000</v>
      </c>
      <c r="N1739" s="5">
        <v>1</v>
      </c>
      <c r="O1739" s="3" t="str">
        <f>IF(Dados[[#This Row],[Nº DE PARCELAS]]=1,"À vista","À Prazo")</f>
        <v>À vista</v>
      </c>
      <c r="P1739" s="33">
        <v>44045</v>
      </c>
      <c r="Q1739" s="3" t="s">
        <v>7831</v>
      </c>
    </row>
    <row r="1740" spans="1:17" ht="15" customHeight="1" x14ac:dyDescent="0.25">
      <c r="A1740" s="8" t="s">
        <v>4045</v>
      </c>
      <c r="B1740" s="3" t="s">
        <v>191</v>
      </c>
      <c r="C1740" s="3" t="s">
        <v>4401</v>
      </c>
      <c r="D1740" s="3" t="str">
        <f t="shared" si="54"/>
        <v>Tinky Leite Salisbury</v>
      </c>
      <c r="E1740" s="3">
        <f t="shared" ca="1" si="55"/>
        <v>1.5864231646999238E-3</v>
      </c>
      <c r="F1740" s="31" t="s">
        <v>7776</v>
      </c>
      <c r="G1740" s="3" t="str">
        <f>Dados[[#This Row],[NOME]]&amp;Dados[[#This Row],[PROVEDOR]]</f>
        <v>Tinky@yahoo.com</v>
      </c>
      <c r="H1740" s="14">
        <v>71</v>
      </c>
      <c r="I1740" s="3" t="str">
        <f>VLOOKUP(Dados[[#This Row],[PREFIXO]],DDD!A:C,2,0)</f>
        <v>Bahia</v>
      </c>
      <c r="J1740" s="3" t="str">
        <f>VLOOKUP(Dados[[#This Row],[PREFIXO]],DDD!A:C,3,0)</f>
        <v>Nordeste</v>
      </c>
      <c r="K1740" s="3" t="str">
        <f>IF(Dados[[#This Row],[PREÇO ]]=2000,"Produto A",IF(Dados[[#This Row],[PREÇO ]]=1800,"Produto B","Produto C"))</f>
        <v>Produto C</v>
      </c>
      <c r="L1740" s="3" t="str">
        <f>IF(Dados[[#This Row],[Nº DE PARCELAS]]=1,"Boleto","Cartão de crédito")</f>
        <v>Cartão de crédito</v>
      </c>
      <c r="M1740" s="28">
        <v>1500</v>
      </c>
      <c r="N1740" s="5">
        <v>9</v>
      </c>
      <c r="O1740" s="3" t="str">
        <f>IF(Dados[[#This Row],[Nº DE PARCELAS]]=1,"À vista","À Prazo")</f>
        <v>À Prazo</v>
      </c>
      <c r="P1740" s="33">
        <v>44045</v>
      </c>
      <c r="Q1740" s="3" t="s">
        <v>7833</v>
      </c>
    </row>
    <row r="1741" spans="1:17" ht="15" customHeight="1" x14ac:dyDescent="0.25">
      <c r="A1741" s="8" t="s">
        <v>3216</v>
      </c>
      <c r="B1741" s="3" t="s">
        <v>134</v>
      </c>
      <c r="C1741" s="3" t="s">
        <v>4391</v>
      </c>
      <c r="D1741" s="3" t="str">
        <f t="shared" si="54"/>
        <v>Neli Ferro Montgomery</v>
      </c>
      <c r="E1741" s="3">
        <f t="shared" ca="1" si="55"/>
        <v>0.39449232591051397</v>
      </c>
      <c r="F1741" s="31" t="s">
        <v>7777</v>
      </c>
      <c r="G1741" s="3" t="str">
        <f>Dados[[#This Row],[NOME]]&amp;Dados[[#This Row],[PROVEDOR]]</f>
        <v>Neli@ig.com</v>
      </c>
      <c r="H1741" s="14">
        <v>34</v>
      </c>
      <c r="I1741" s="3" t="str">
        <f>VLOOKUP(Dados[[#This Row],[PREFIXO]],DDD!A:C,2,0)</f>
        <v>Minas Gerais</v>
      </c>
      <c r="J1741" s="3" t="str">
        <f>VLOOKUP(Dados[[#This Row],[PREFIXO]],DDD!A:C,3,0)</f>
        <v>Sudeste</v>
      </c>
      <c r="K1741" s="3" t="str">
        <f>IF(Dados[[#This Row],[PREÇO ]]=2000,"Produto A",IF(Dados[[#This Row],[PREÇO ]]=1800,"Produto B","Produto C"))</f>
        <v>Produto B</v>
      </c>
      <c r="L1741" s="3" t="str">
        <f>IF(Dados[[#This Row],[Nº DE PARCELAS]]=1,"Boleto","Cartão de crédito")</f>
        <v>Cartão de crédito</v>
      </c>
      <c r="M1741" s="28">
        <v>1800</v>
      </c>
      <c r="N1741" s="5">
        <v>5</v>
      </c>
      <c r="O1741" s="3" t="str">
        <f>IF(Dados[[#This Row],[Nº DE PARCELAS]]=1,"À vista","À Prazo")</f>
        <v>À Prazo</v>
      </c>
      <c r="P1741" s="33">
        <v>44045</v>
      </c>
      <c r="Q1741" s="3" t="s">
        <v>7831</v>
      </c>
    </row>
    <row r="1742" spans="1:17" ht="15" customHeight="1" x14ac:dyDescent="0.25">
      <c r="A1742" s="8" t="s">
        <v>3180</v>
      </c>
      <c r="B1742" s="3" t="s">
        <v>98</v>
      </c>
      <c r="C1742" s="3" t="s">
        <v>4394</v>
      </c>
      <c r="D1742" s="3" t="str">
        <f t="shared" si="54"/>
        <v>Nayanka Coimbra O’Connell</v>
      </c>
      <c r="E1742" s="3">
        <f t="shared" ca="1" si="55"/>
        <v>0.63636087644553441</v>
      </c>
      <c r="F1742" s="31" t="s">
        <v>7775</v>
      </c>
      <c r="G1742" s="3" t="str">
        <f>Dados[[#This Row],[NOME]]&amp;Dados[[#This Row],[PROVEDOR]]</f>
        <v>Nayanka@gmail.com</v>
      </c>
      <c r="H1742" s="14">
        <v>73</v>
      </c>
      <c r="I1742" s="3" t="str">
        <f>VLOOKUP(Dados[[#This Row],[PREFIXO]],DDD!A:C,2,0)</f>
        <v>Bahia</v>
      </c>
      <c r="J1742" s="3" t="str">
        <f>VLOOKUP(Dados[[#This Row],[PREFIXO]],DDD!A:C,3,0)</f>
        <v>Nordeste</v>
      </c>
      <c r="K1742" s="3" t="str">
        <f>IF(Dados[[#This Row],[PREÇO ]]=2000,"Produto A",IF(Dados[[#This Row],[PREÇO ]]=1800,"Produto B","Produto C"))</f>
        <v>Produto A</v>
      </c>
      <c r="L1742" s="3" t="str">
        <f>IF(Dados[[#This Row],[Nº DE PARCELAS]]=1,"Boleto","Cartão de crédito")</f>
        <v>Cartão de crédito</v>
      </c>
      <c r="M1742" s="28">
        <v>2000</v>
      </c>
      <c r="N1742" s="5">
        <v>2</v>
      </c>
      <c r="O1742" s="3" t="str">
        <f>IF(Dados[[#This Row],[Nº DE PARCELAS]]=1,"À vista","À Prazo")</f>
        <v>À Prazo</v>
      </c>
      <c r="P1742" s="33">
        <v>44046</v>
      </c>
      <c r="Q1742" s="3" t="s">
        <v>7831</v>
      </c>
    </row>
    <row r="1743" spans="1:17" ht="15" customHeight="1" x14ac:dyDescent="0.25">
      <c r="A1743" s="8" t="s">
        <v>1084</v>
      </c>
      <c r="B1743" s="3" t="s">
        <v>312</v>
      </c>
      <c r="C1743" s="3" t="s">
        <v>4398</v>
      </c>
      <c r="D1743" s="3" t="str">
        <f t="shared" si="54"/>
        <v>Chantel Ramos Ramsey</v>
      </c>
      <c r="E1743" s="3">
        <f t="shared" ca="1" si="55"/>
        <v>0.82931141581195367</v>
      </c>
      <c r="F1743" s="31" t="s">
        <v>7777</v>
      </c>
      <c r="G1743" s="3" t="str">
        <f>Dados[[#This Row],[NOME]]&amp;Dados[[#This Row],[PROVEDOR]]</f>
        <v>Chantel@ig.com</v>
      </c>
      <c r="H1743" s="14">
        <v>35</v>
      </c>
      <c r="I1743" s="3" t="str">
        <f>VLOOKUP(Dados[[#This Row],[PREFIXO]],DDD!A:C,2,0)</f>
        <v>Minas Gerais</v>
      </c>
      <c r="J1743" s="3" t="str">
        <f>VLOOKUP(Dados[[#This Row],[PREFIXO]],DDD!A:C,3,0)</f>
        <v>Sudeste</v>
      </c>
      <c r="K1743" s="3" t="str">
        <f>IF(Dados[[#This Row],[PREÇO ]]=2000,"Produto A",IF(Dados[[#This Row],[PREÇO ]]=1800,"Produto B","Produto C"))</f>
        <v>Produto C</v>
      </c>
      <c r="L1743" s="3" t="str">
        <f>IF(Dados[[#This Row],[Nº DE PARCELAS]]=1,"Boleto","Cartão de crédito")</f>
        <v>Cartão de crédito</v>
      </c>
      <c r="M1743" s="28">
        <v>1500</v>
      </c>
      <c r="N1743" s="5">
        <v>9</v>
      </c>
      <c r="O1743" s="3" t="str">
        <f>IF(Dados[[#This Row],[Nº DE PARCELAS]]=1,"À vista","À Prazo")</f>
        <v>À Prazo</v>
      </c>
      <c r="P1743" s="33">
        <v>44046</v>
      </c>
      <c r="Q1743" s="3" t="s">
        <v>7834</v>
      </c>
    </row>
    <row r="1744" spans="1:17" ht="15" customHeight="1" x14ac:dyDescent="0.25">
      <c r="A1744" s="8" t="s">
        <v>3879</v>
      </c>
      <c r="B1744" s="3" t="s">
        <v>25</v>
      </c>
      <c r="C1744" s="3" t="s">
        <v>4391</v>
      </c>
      <c r="D1744" s="3" t="str">
        <f t="shared" si="54"/>
        <v>Stefania André Montgomery</v>
      </c>
      <c r="E1744" s="3">
        <f t="shared" ca="1" si="55"/>
        <v>0.34983426847230192</v>
      </c>
      <c r="F1744" s="31" t="s">
        <v>7776</v>
      </c>
      <c r="G1744" s="3" t="str">
        <f>Dados[[#This Row],[NOME]]&amp;Dados[[#This Row],[PROVEDOR]]</f>
        <v>Stefania@yahoo.com</v>
      </c>
      <c r="H1744" s="14">
        <v>53</v>
      </c>
      <c r="I1744" s="3" t="str">
        <f>VLOOKUP(Dados[[#This Row],[PREFIXO]],DDD!A:C,2,0)</f>
        <v>Rio Grande do Sul</v>
      </c>
      <c r="J1744" s="3" t="str">
        <f>VLOOKUP(Dados[[#This Row],[PREFIXO]],DDD!A:C,3,0)</f>
        <v>Sul</v>
      </c>
      <c r="K1744" s="3" t="str">
        <f>IF(Dados[[#This Row],[PREÇO ]]=2000,"Produto A",IF(Dados[[#This Row],[PREÇO ]]=1800,"Produto B","Produto C"))</f>
        <v>Produto A</v>
      </c>
      <c r="L1744" s="3" t="str">
        <f>IF(Dados[[#This Row],[Nº DE PARCELAS]]=1,"Boleto","Cartão de crédito")</f>
        <v>Boleto</v>
      </c>
      <c r="M1744" s="28">
        <v>2000</v>
      </c>
      <c r="N1744" s="5">
        <v>1</v>
      </c>
      <c r="O1744" s="3" t="str">
        <f>IF(Dados[[#This Row],[Nº DE PARCELAS]]=1,"À vista","À Prazo")</f>
        <v>À vista</v>
      </c>
      <c r="P1744" s="33">
        <v>44046</v>
      </c>
      <c r="Q1744" s="3" t="s">
        <v>7832</v>
      </c>
    </row>
    <row r="1745" spans="1:17" ht="15" customHeight="1" x14ac:dyDescent="0.25">
      <c r="A1745" s="8" t="s">
        <v>2067</v>
      </c>
      <c r="B1745" s="3" t="s">
        <v>139</v>
      </c>
      <c r="C1745" s="3" t="s">
        <v>4370</v>
      </c>
      <c r="D1745" s="3" t="str">
        <f t="shared" si="54"/>
        <v>Jamily Figueira Barker</v>
      </c>
      <c r="E1745" s="3">
        <f t="shared" ca="1" si="55"/>
        <v>0.44675714915989184</v>
      </c>
      <c r="F1745" s="31" t="s">
        <v>7775</v>
      </c>
      <c r="G1745" s="3" t="str">
        <f>Dados[[#This Row],[NOME]]&amp;Dados[[#This Row],[PROVEDOR]]</f>
        <v>Jamily@gmail.com</v>
      </c>
      <c r="H1745" s="14">
        <v>74</v>
      </c>
      <c r="I1745" s="3" t="str">
        <f>VLOOKUP(Dados[[#This Row],[PREFIXO]],DDD!A:C,2,0)</f>
        <v>Bahia</v>
      </c>
      <c r="J1745" s="3" t="str">
        <f>VLOOKUP(Dados[[#This Row],[PREFIXO]],DDD!A:C,3,0)</f>
        <v>Nordeste</v>
      </c>
      <c r="K1745" s="3" t="str">
        <f>IF(Dados[[#This Row],[PREÇO ]]=2000,"Produto A",IF(Dados[[#This Row],[PREÇO ]]=1800,"Produto B","Produto C"))</f>
        <v>Produto B</v>
      </c>
      <c r="L1745" s="3" t="str">
        <f>IF(Dados[[#This Row],[Nº DE PARCELAS]]=1,"Boleto","Cartão de crédito")</f>
        <v>Cartão de crédito</v>
      </c>
      <c r="M1745" s="28">
        <v>1800</v>
      </c>
      <c r="N1745" s="5">
        <v>5</v>
      </c>
      <c r="O1745" s="3" t="str">
        <f>IF(Dados[[#This Row],[Nº DE PARCELAS]]=1,"À vista","À Prazo")</f>
        <v>À Prazo</v>
      </c>
      <c r="P1745" s="33">
        <v>44047</v>
      </c>
      <c r="Q1745" s="3" t="s">
        <v>7833</v>
      </c>
    </row>
    <row r="1746" spans="1:17" ht="15" customHeight="1" x14ac:dyDescent="0.25">
      <c r="A1746" s="8" t="s">
        <v>563</v>
      </c>
      <c r="B1746" s="3" t="s">
        <v>175</v>
      </c>
      <c r="C1746" s="3" t="s">
        <v>4383</v>
      </c>
      <c r="D1746" s="3" t="str">
        <f t="shared" si="54"/>
        <v>Alhona Hora Fitzgerald</v>
      </c>
      <c r="E1746" s="3">
        <f t="shared" ca="1" si="55"/>
        <v>9.5420913603880608E-2</v>
      </c>
      <c r="F1746" s="13" t="s">
        <v>7774</v>
      </c>
      <c r="G1746" s="3" t="str">
        <f>Dados[[#This Row],[NOME]]&amp;Dados[[#This Row],[PROVEDOR]]</f>
        <v>Alhona@hotmail.com</v>
      </c>
      <c r="H1746" s="14">
        <v>54</v>
      </c>
      <c r="I1746" s="3" t="str">
        <f>VLOOKUP(Dados[[#This Row],[PREFIXO]],DDD!A:C,2,0)</f>
        <v>Rio Grande do Sul</v>
      </c>
      <c r="J1746" s="3" t="str">
        <f>VLOOKUP(Dados[[#This Row],[PREFIXO]],DDD!A:C,3,0)</f>
        <v>Sul</v>
      </c>
      <c r="K1746" s="3" t="str">
        <f>IF(Dados[[#This Row],[PREÇO ]]=2000,"Produto A",IF(Dados[[#This Row],[PREÇO ]]=1800,"Produto B","Produto C"))</f>
        <v>Produto B</v>
      </c>
      <c r="L1746" s="3" t="str">
        <f>IF(Dados[[#This Row],[Nº DE PARCELAS]]=1,"Boleto","Cartão de crédito")</f>
        <v>Cartão de crédito</v>
      </c>
      <c r="M1746" s="28">
        <v>1800</v>
      </c>
      <c r="N1746" s="5">
        <v>5</v>
      </c>
      <c r="O1746" s="3" t="str">
        <f>IF(Dados[[#This Row],[Nº DE PARCELAS]]=1,"À vista","À Prazo")</f>
        <v>À Prazo</v>
      </c>
      <c r="P1746" s="33">
        <v>44047</v>
      </c>
      <c r="Q1746" s="3" t="s">
        <v>7831</v>
      </c>
    </row>
    <row r="1747" spans="1:17" ht="15" customHeight="1" x14ac:dyDescent="0.25">
      <c r="A1747" s="8" t="s">
        <v>3874</v>
      </c>
      <c r="B1747" s="3" t="s">
        <v>20</v>
      </c>
      <c r="C1747" s="3" t="s">
        <v>4386</v>
      </c>
      <c r="D1747" s="3" t="str">
        <f t="shared" si="54"/>
        <v>Stacy Amor Higgins</v>
      </c>
      <c r="E1747" s="3">
        <f t="shared" ca="1" si="55"/>
        <v>0.20947532895114462</v>
      </c>
      <c r="F1747" s="13" t="s">
        <v>7774</v>
      </c>
      <c r="G1747" s="3" t="str">
        <f>Dados[[#This Row],[NOME]]&amp;Dados[[#This Row],[PROVEDOR]]</f>
        <v>Stacy@hotmail.com</v>
      </c>
      <c r="H1747" s="14">
        <v>37</v>
      </c>
      <c r="I1747" s="3" t="str">
        <f>VLOOKUP(Dados[[#This Row],[PREFIXO]],DDD!A:C,2,0)</f>
        <v>Minas Gerais</v>
      </c>
      <c r="J1747" s="3" t="str">
        <f>VLOOKUP(Dados[[#This Row],[PREFIXO]],DDD!A:C,3,0)</f>
        <v>Sudeste</v>
      </c>
      <c r="K1747" s="3" t="str">
        <f>IF(Dados[[#This Row],[PREÇO ]]=2000,"Produto A",IF(Dados[[#This Row],[PREÇO ]]=1800,"Produto B","Produto C"))</f>
        <v>Produto C</v>
      </c>
      <c r="L1747" s="3" t="str">
        <f>IF(Dados[[#This Row],[Nº DE PARCELAS]]=1,"Boleto","Cartão de crédito")</f>
        <v>Cartão de crédito</v>
      </c>
      <c r="M1747" s="28">
        <v>1500</v>
      </c>
      <c r="N1747" s="5">
        <v>9</v>
      </c>
      <c r="O1747" s="3" t="str">
        <f>IF(Dados[[#This Row],[Nº DE PARCELAS]]=1,"À vista","À Prazo")</f>
        <v>À Prazo</v>
      </c>
      <c r="P1747" s="33">
        <v>44047</v>
      </c>
      <c r="Q1747" s="3" t="s">
        <v>7831</v>
      </c>
    </row>
    <row r="1748" spans="1:17" ht="15" customHeight="1" x14ac:dyDescent="0.25">
      <c r="A1748" s="8" t="s">
        <v>1286</v>
      </c>
      <c r="B1748" s="3" t="s">
        <v>129</v>
      </c>
      <c r="C1748" s="3" t="s">
        <v>4368</v>
      </c>
      <c r="D1748" s="3" t="str">
        <f t="shared" si="54"/>
        <v>Denysa Faria Weber</v>
      </c>
      <c r="E1748" s="3">
        <f t="shared" ca="1" si="55"/>
        <v>0.58373954268657713</v>
      </c>
      <c r="F1748" s="31" t="s">
        <v>7777</v>
      </c>
      <c r="G1748" s="3" t="str">
        <f>Dados[[#This Row],[NOME]]&amp;Dados[[#This Row],[PROVEDOR]]</f>
        <v>Denysa@ig.com</v>
      </c>
      <c r="H1748" s="14">
        <v>75</v>
      </c>
      <c r="I1748" s="3" t="str">
        <f>VLOOKUP(Dados[[#This Row],[PREFIXO]],DDD!A:C,2,0)</f>
        <v>Bahia</v>
      </c>
      <c r="J1748" s="3" t="str">
        <f>VLOOKUP(Dados[[#This Row],[PREFIXO]],DDD!A:C,3,0)</f>
        <v>Nordeste</v>
      </c>
      <c r="K1748" s="3" t="str">
        <f>IF(Dados[[#This Row],[PREÇO ]]=2000,"Produto A",IF(Dados[[#This Row],[PREÇO ]]=1800,"Produto B","Produto C"))</f>
        <v>Produto A</v>
      </c>
      <c r="L1748" s="3" t="str">
        <f>IF(Dados[[#This Row],[Nº DE PARCELAS]]=1,"Boleto","Cartão de crédito")</f>
        <v>Cartão de crédito</v>
      </c>
      <c r="M1748" s="28">
        <v>2000</v>
      </c>
      <c r="N1748" s="5">
        <v>2</v>
      </c>
      <c r="O1748" s="3" t="str">
        <f>IF(Dados[[#This Row],[Nº DE PARCELAS]]=1,"À vista","À Prazo")</f>
        <v>À Prazo</v>
      </c>
      <c r="P1748" s="33">
        <v>44048</v>
      </c>
      <c r="Q1748" s="3" t="s">
        <v>7831</v>
      </c>
    </row>
    <row r="1749" spans="1:17" ht="15" customHeight="1" x14ac:dyDescent="0.25">
      <c r="A1749" s="8" t="s">
        <v>3242</v>
      </c>
      <c r="B1749" s="3" t="s">
        <v>160</v>
      </c>
      <c r="C1749" s="3" t="s">
        <v>4379</v>
      </c>
      <c r="D1749" s="3" t="str">
        <f t="shared" si="54"/>
        <v>Neyanne Gomes Duncan</v>
      </c>
      <c r="E1749" s="3">
        <f t="shared" ca="1" si="55"/>
        <v>8.1168232321284339E-2</v>
      </c>
      <c r="F1749" s="31" t="s">
        <v>7777</v>
      </c>
      <c r="G1749" s="3" t="str">
        <f>Dados[[#This Row],[NOME]]&amp;Dados[[#This Row],[PROVEDOR]]</f>
        <v>Neyanne@ig.com</v>
      </c>
      <c r="H1749" s="14">
        <v>55</v>
      </c>
      <c r="I1749" s="3" t="str">
        <f>VLOOKUP(Dados[[#This Row],[PREFIXO]],DDD!A:C,2,0)</f>
        <v>Rio Grande do Sul</v>
      </c>
      <c r="J1749" s="3" t="str">
        <f>VLOOKUP(Dados[[#This Row],[PREFIXO]],DDD!A:C,3,0)</f>
        <v>Sul</v>
      </c>
      <c r="K1749" s="3" t="str">
        <f>IF(Dados[[#This Row],[PREÇO ]]=2000,"Produto A",IF(Dados[[#This Row],[PREÇO ]]=1800,"Produto B","Produto C"))</f>
        <v>Produto A</v>
      </c>
      <c r="L1749" s="3" t="str">
        <f>IF(Dados[[#This Row],[Nº DE PARCELAS]]=1,"Boleto","Cartão de crédito")</f>
        <v>Boleto</v>
      </c>
      <c r="M1749" s="28">
        <v>2000</v>
      </c>
      <c r="N1749" s="5">
        <v>1</v>
      </c>
      <c r="O1749" s="3" t="str">
        <f>IF(Dados[[#This Row],[Nº DE PARCELAS]]=1,"À vista","À Prazo")</f>
        <v>À vista</v>
      </c>
      <c r="P1749" s="33">
        <v>44048</v>
      </c>
      <c r="Q1749" s="3" t="s">
        <v>7834</v>
      </c>
    </row>
    <row r="1750" spans="1:17" ht="15" customHeight="1" x14ac:dyDescent="0.25">
      <c r="A1750" s="8" t="s">
        <v>535</v>
      </c>
      <c r="B1750" s="3" t="s">
        <v>147</v>
      </c>
      <c r="C1750" s="3" t="s">
        <v>4393</v>
      </c>
      <c r="D1750" s="3" t="str">
        <f t="shared" si="54"/>
        <v>Aldara Freire O’Hara</v>
      </c>
      <c r="E1750" s="3">
        <f t="shared" ca="1" si="55"/>
        <v>0.49660580099145823</v>
      </c>
      <c r="F1750" s="31" t="s">
        <v>7775</v>
      </c>
      <c r="G1750" s="3" t="str">
        <f>Dados[[#This Row],[NOME]]&amp;Dados[[#This Row],[PROVEDOR]]</f>
        <v>Aldara@gmail.com</v>
      </c>
      <c r="H1750" s="14">
        <v>38</v>
      </c>
      <c r="I1750" s="3" t="str">
        <f>VLOOKUP(Dados[[#This Row],[PREFIXO]],DDD!A:C,2,0)</f>
        <v>Minas Gerais</v>
      </c>
      <c r="J1750" s="3" t="str">
        <f>VLOOKUP(Dados[[#This Row],[PREFIXO]],DDD!A:C,3,0)</f>
        <v>Sudeste</v>
      </c>
      <c r="K1750" s="3" t="str">
        <f>IF(Dados[[#This Row],[PREÇO ]]=2000,"Produto A",IF(Dados[[#This Row],[PREÇO ]]=1800,"Produto B","Produto C"))</f>
        <v>Produto A</v>
      </c>
      <c r="L1750" s="3" t="str">
        <f>IF(Dados[[#This Row],[Nº DE PARCELAS]]=1,"Boleto","Cartão de crédito")</f>
        <v>Boleto</v>
      </c>
      <c r="M1750" s="28">
        <v>2000</v>
      </c>
      <c r="N1750" s="5">
        <v>1</v>
      </c>
      <c r="O1750" s="3" t="str">
        <f>IF(Dados[[#This Row],[Nº DE PARCELAS]]=1,"À vista","À Prazo")</f>
        <v>À vista</v>
      </c>
      <c r="P1750" s="33">
        <v>44048</v>
      </c>
      <c r="Q1750" s="3" t="s">
        <v>7834</v>
      </c>
    </row>
    <row r="1751" spans="1:17" ht="15" customHeight="1" x14ac:dyDescent="0.25">
      <c r="A1751" s="8" t="s">
        <v>3934</v>
      </c>
      <c r="B1751" s="3" t="s">
        <v>80</v>
      </c>
      <c r="C1751" s="3" t="s">
        <v>4369</v>
      </c>
      <c r="D1751" s="3" t="str">
        <f t="shared" si="54"/>
        <v>Sylvie Caminha Ballard</v>
      </c>
      <c r="E1751" s="3">
        <f t="shared" ca="1" si="55"/>
        <v>0.25122453844703363</v>
      </c>
      <c r="F1751" s="31" t="s">
        <v>7775</v>
      </c>
      <c r="G1751" s="3" t="str">
        <f>Dados[[#This Row],[NOME]]&amp;Dados[[#This Row],[PROVEDOR]]</f>
        <v>Sylvie@gmail.com</v>
      </c>
      <c r="H1751" s="14">
        <v>61</v>
      </c>
      <c r="I1751" s="3" t="str">
        <f>VLOOKUP(Dados[[#This Row],[PREFIXO]],DDD!A:C,2,0)</f>
        <v>Distrito Federal</v>
      </c>
      <c r="J1751" s="3" t="str">
        <f>VLOOKUP(Dados[[#This Row],[PREFIXO]],DDD!A:C,3,0)</f>
        <v>Centro-Oeste</v>
      </c>
      <c r="K1751" s="3" t="str">
        <f>IF(Dados[[#This Row],[PREÇO ]]=2000,"Produto A",IF(Dados[[#This Row],[PREÇO ]]=1800,"Produto B","Produto C"))</f>
        <v>Produto B</v>
      </c>
      <c r="L1751" s="3" t="str">
        <f>IF(Dados[[#This Row],[Nº DE PARCELAS]]=1,"Boleto","Cartão de crédito")</f>
        <v>Cartão de crédito</v>
      </c>
      <c r="M1751" s="28">
        <v>1800</v>
      </c>
      <c r="N1751" s="5">
        <v>7</v>
      </c>
      <c r="O1751" s="3" t="str">
        <f>IF(Dados[[#This Row],[Nº DE PARCELAS]]=1,"À vista","À Prazo")</f>
        <v>À Prazo</v>
      </c>
      <c r="P1751" s="33">
        <v>44049</v>
      </c>
      <c r="Q1751" s="3" t="s">
        <v>7833</v>
      </c>
    </row>
    <row r="1752" spans="1:17" ht="15" customHeight="1" x14ac:dyDescent="0.25">
      <c r="A1752" s="8" t="s">
        <v>3929</v>
      </c>
      <c r="B1752" s="3" t="s">
        <v>75</v>
      </c>
      <c r="C1752" s="3" t="s">
        <v>4402</v>
      </c>
      <c r="D1752" s="3" t="str">
        <f t="shared" si="54"/>
        <v>Suzy Cabral Sinclair</v>
      </c>
      <c r="E1752" s="3">
        <f t="shared" ca="1" si="55"/>
        <v>0.8249252569571861</v>
      </c>
      <c r="F1752" s="31" t="s">
        <v>7777</v>
      </c>
      <c r="G1752" s="3" t="str">
        <f>Dados[[#This Row],[NOME]]&amp;Dados[[#This Row],[PROVEDOR]]</f>
        <v>Suzy@ig.com</v>
      </c>
      <c r="H1752" s="14">
        <v>41</v>
      </c>
      <c r="I1752" s="3" t="str">
        <f>VLOOKUP(Dados[[#This Row],[PREFIXO]],DDD!A:C,2,0)</f>
        <v>Paraná</v>
      </c>
      <c r="J1752" s="3" t="str">
        <f>VLOOKUP(Dados[[#This Row],[PREFIXO]],DDD!A:C,3,0)</f>
        <v>Sul</v>
      </c>
      <c r="K1752" s="3" t="str">
        <f>IF(Dados[[#This Row],[PREÇO ]]=2000,"Produto A",IF(Dados[[#This Row],[PREÇO ]]=1800,"Produto B","Produto C"))</f>
        <v>Produto B</v>
      </c>
      <c r="L1752" s="3" t="str">
        <f>IF(Dados[[#This Row],[Nº DE PARCELAS]]=1,"Boleto","Cartão de crédito")</f>
        <v>Cartão de crédito</v>
      </c>
      <c r="M1752" s="28">
        <v>1800</v>
      </c>
      <c r="N1752" s="5">
        <v>6</v>
      </c>
      <c r="O1752" s="3" t="str">
        <f>IF(Dados[[#This Row],[Nº DE PARCELAS]]=1,"À vista","À Prazo")</f>
        <v>À Prazo</v>
      </c>
      <c r="P1752" s="33">
        <v>44049</v>
      </c>
      <c r="Q1752" s="3" t="s">
        <v>7834</v>
      </c>
    </row>
    <row r="1753" spans="1:17" ht="15" customHeight="1" x14ac:dyDescent="0.25">
      <c r="A1753" s="8" t="s">
        <v>3975</v>
      </c>
      <c r="B1753" s="3" t="s">
        <v>121</v>
      </c>
      <c r="C1753" s="3" t="s">
        <v>4371</v>
      </c>
      <c r="D1753" s="3" t="str">
        <f t="shared" si="54"/>
        <v>Tásia Encarnação Atkinson</v>
      </c>
      <c r="E1753" s="3">
        <f t="shared" ca="1" si="55"/>
        <v>4.9876857054928503E-2</v>
      </c>
      <c r="F1753" s="31" t="s">
        <v>7777</v>
      </c>
      <c r="G1753" s="3" t="str">
        <f>Dados[[#This Row],[NOME]]&amp;Dados[[#This Row],[PROVEDOR]]</f>
        <v>Tásia@ig.com</v>
      </c>
      <c r="H1753" s="14">
        <v>77</v>
      </c>
      <c r="I1753" s="3" t="str">
        <f>VLOOKUP(Dados[[#This Row],[PREFIXO]],DDD!A:C,2,0)</f>
        <v>Bahia</v>
      </c>
      <c r="J1753" s="3" t="str">
        <f>VLOOKUP(Dados[[#This Row],[PREFIXO]],DDD!A:C,3,0)</f>
        <v>Nordeste</v>
      </c>
      <c r="K1753" s="3" t="str">
        <f>IF(Dados[[#This Row],[PREÇO ]]=2000,"Produto A",IF(Dados[[#This Row],[PREÇO ]]=1800,"Produto B","Produto C"))</f>
        <v>Produto A</v>
      </c>
      <c r="L1753" s="3" t="str">
        <f>IF(Dados[[#This Row],[Nº DE PARCELAS]]=1,"Boleto","Cartão de crédito")</f>
        <v>Cartão de crédito</v>
      </c>
      <c r="M1753" s="28">
        <v>2000</v>
      </c>
      <c r="N1753" s="5">
        <v>2</v>
      </c>
      <c r="O1753" s="3" t="str">
        <f>IF(Dados[[#This Row],[Nº DE PARCELAS]]=1,"À vista","À Prazo")</f>
        <v>À Prazo</v>
      </c>
      <c r="P1753" s="33">
        <v>44049</v>
      </c>
      <c r="Q1753" s="3" t="s">
        <v>7834</v>
      </c>
    </row>
    <row r="1754" spans="1:17" ht="15" customHeight="1" x14ac:dyDescent="0.25">
      <c r="A1754" s="8" t="s">
        <v>3159</v>
      </c>
      <c r="B1754" s="3" t="s">
        <v>77</v>
      </c>
      <c r="C1754" s="3" t="s">
        <v>4374</v>
      </c>
      <c r="D1754" s="3" t="str">
        <f t="shared" si="54"/>
        <v>Nasra Caldas Calhoun</v>
      </c>
      <c r="E1754" s="3">
        <f t="shared" ca="1" si="55"/>
        <v>0.81679903075858173</v>
      </c>
      <c r="F1754" s="31" t="s">
        <v>7775</v>
      </c>
      <c r="G1754" s="3" t="str">
        <f>Dados[[#This Row],[NOME]]&amp;Dados[[#This Row],[PROVEDOR]]</f>
        <v>Nasra@gmail.com</v>
      </c>
      <c r="H1754" s="14">
        <v>79</v>
      </c>
      <c r="I1754" s="3" t="str">
        <f>VLOOKUP(Dados[[#This Row],[PREFIXO]],DDD!A:C,2,0)</f>
        <v>Sergipe</v>
      </c>
      <c r="J1754" s="3" t="str">
        <f>VLOOKUP(Dados[[#This Row],[PREFIXO]],DDD!A:C,3,0)</f>
        <v>Nordeste</v>
      </c>
      <c r="K1754" s="3" t="str">
        <f>IF(Dados[[#This Row],[PREÇO ]]=2000,"Produto A",IF(Dados[[#This Row],[PREÇO ]]=1800,"Produto B","Produto C"))</f>
        <v>Produto C</v>
      </c>
      <c r="L1754" s="3" t="str">
        <f>IF(Dados[[#This Row],[Nº DE PARCELAS]]=1,"Boleto","Cartão de crédito")</f>
        <v>Cartão de crédito</v>
      </c>
      <c r="M1754" s="28">
        <v>1500</v>
      </c>
      <c r="N1754" s="5">
        <v>8</v>
      </c>
      <c r="O1754" s="3" t="str">
        <f>IF(Dados[[#This Row],[Nº DE PARCELAS]]=1,"À vista","À Prazo")</f>
        <v>À Prazo</v>
      </c>
      <c r="P1754" s="33">
        <v>44050</v>
      </c>
      <c r="Q1754" s="3" t="s">
        <v>7832</v>
      </c>
    </row>
    <row r="1755" spans="1:17" ht="15" customHeight="1" x14ac:dyDescent="0.25">
      <c r="A1755" s="8" t="s">
        <v>1777</v>
      </c>
      <c r="B1755" s="3" t="s">
        <v>235</v>
      </c>
      <c r="C1755" s="3" t="s">
        <v>4391</v>
      </c>
      <c r="D1755" s="3" t="str">
        <f t="shared" si="54"/>
        <v>Gyselle Monteiro Montgomery</v>
      </c>
      <c r="E1755" s="3">
        <f t="shared" ca="1" si="55"/>
        <v>0.86750464242179715</v>
      </c>
      <c r="F1755" s="13" t="s">
        <v>7774</v>
      </c>
      <c r="G1755" s="3" t="str">
        <f>Dados[[#This Row],[NOME]]&amp;Dados[[#This Row],[PROVEDOR]]</f>
        <v>Gyselle@hotmail.com</v>
      </c>
      <c r="H1755" s="14">
        <v>62</v>
      </c>
      <c r="I1755" s="3" t="str">
        <f>VLOOKUP(Dados[[#This Row],[PREFIXO]],DDD!A:C,2,0)</f>
        <v>Goiás</v>
      </c>
      <c r="J1755" s="3" t="str">
        <f>VLOOKUP(Dados[[#This Row],[PREFIXO]],DDD!A:C,3,0)</f>
        <v>Centro-Oeste</v>
      </c>
      <c r="K1755" s="3" t="str">
        <f>IF(Dados[[#This Row],[PREÇO ]]=2000,"Produto A",IF(Dados[[#This Row],[PREÇO ]]=1800,"Produto B","Produto C"))</f>
        <v>Produto A</v>
      </c>
      <c r="L1755" s="3" t="str">
        <f>IF(Dados[[#This Row],[Nº DE PARCELAS]]=1,"Boleto","Cartão de crédito")</f>
        <v>Boleto</v>
      </c>
      <c r="M1755" s="28">
        <v>2000</v>
      </c>
      <c r="N1755" s="5">
        <v>1</v>
      </c>
      <c r="O1755" s="3" t="str">
        <f>IF(Dados[[#This Row],[Nº DE PARCELAS]]=1,"À vista","À Prazo")</f>
        <v>À vista</v>
      </c>
      <c r="P1755" s="33">
        <v>44050</v>
      </c>
      <c r="Q1755" s="3" t="s">
        <v>7833</v>
      </c>
    </row>
    <row r="1756" spans="1:17" ht="15" customHeight="1" x14ac:dyDescent="0.25">
      <c r="A1756" s="8" t="s">
        <v>3579</v>
      </c>
      <c r="B1756" s="3" t="s">
        <v>111</v>
      </c>
      <c r="C1756" s="3" t="s">
        <v>4395</v>
      </c>
      <c r="D1756" s="3" t="str">
        <f t="shared" si="54"/>
        <v>Ritika Dantas Stack</v>
      </c>
      <c r="E1756" s="3">
        <f t="shared" ca="1" si="55"/>
        <v>5.2523967331455035E-2</v>
      </c>
      <c r="F1756" s="31" t="s">
        <v>7777</v>
      </c>
      <c r="G1756" s="3" t="str">
        <f>Dados[[#This Row],[NOME]]&amp;Dados[[#This Row],[PROVEDOR]]</f>
        <v>Ritika@ig.com</v>
      </c>
      <c r="H1756" s="14">
        <v>42</v>
      </c>
      <c r="I1756" s="3" t="str">
        <f>VLOOKUP(Dados[[#This Row],[PREFIXO]],DDD!A:C,2,0)</f>
        <v>Paraná</v>
      </c>
      <c r="J1756" s="3" t="str">
        <f>VLOOKUP(Dados[[#This Row],[PREFIXO]],DDD!A:C,3,0)</f>
        <v>Sul</v>
      </c>
      <c r="K1756" s="3" t="str">
        <f>IF(Dados[[#This Row],[PREÇO ]]=2000,"Produto A",IF(Dados[[#This Row],[PREÇO ]]=1800,"Produto B","Produto C"))</f>
        <v>Produto C</v>
      </c>
      <c r="L1756" s="3" t="str">
        <f>IF(Dados[[#This Row],[Nº DE PARCELAS]]=1,"Boleto","Cartão de crédito")</f>
        <v>Cartão de crédito</v>
      </c>
      <c r="M1756" s="28">
        <v>1500</v>
      </c>
      <c r="N1756" s="5">
        <v>9</v>
      </c>
      <c r="O1756" s="3" t="str">
        <f>IF(Dados[[#This Row],[Nº DE PARCELAS]]=1,"À vista","À Prazo")</f>
        <v>À Prazo</v>
      </c>
      <c r="P1756" s="33">
        <v>44050</v>
      </c>
      <c r="Q1756" s="3" t="s">
        <v>7832</v>
      </c>
    </row>
    <row r="1757" spans="1:17" ht="15" customHeight="1" x14ac:dyDescent="0.25">
      <c r="A1757" s="8" t="s">
        <v>1907</v>
      </c>
      <c r="B1757" s="3" t="s">
        <v>365</v>
      </c>
      <c r="C1757" s="3" t="s">
        <v>4403</v>
      </c>
      <c r="D1757" s="3" t="str">
        <f t="shared" si="54"/>
        <v>Iamara Uchoa Walsh</v>
      </c>
      <c r="E1757" s="3">
        <f t="shared" ca="1" si="55"/>
        <v>6.5540717512706959E-2</v>
      </c>
      <c r="F1757" s="31" t="s">
        <v>7776</v>
      </c>
      <c r="G1757" s="3" t="str">
        <f>Dados[[#This Row],[NOME]]&amp;Dados[[#This Row],[PROVEDOR]]</f>
        <v>Iamara@yahoo.com</v>
      </c>
      <c r="H1757" s="14">
        <v>43</v>
      </c>
      <c r="I1757" s="3" t="str">
        <f>VLOOKUP(Dados[[#This Row],[PREFIXO]],DDD!A:C,2,0)</f>
        <v>Paraná</v>
      </c>
      <c r="J1757" s="3" t="str">
        <f>VLOOKUP(Dados[[#This Row],[PREFIXO]],DDD!A:C,3,0)</f>
        <v>Sul</v>
      </c>
      <c r="K1757" s="3" t="str">
        <f>IF(Dados[[#This Row],[PREÇO ]]=2000,"Produto A",IF(Dados[[#This Row],[PREÇO ]]=1800,"Produto B","Produto C"))</f>
        <v>Produto B</v>
      </c>
      <c r="L1757" s="3" t="str">
        <f>IF(Dados[[#This Row],[Nº DE PARCELAS]]=1,"Boleto","Cartão de crédito")</f>
        <v>Cartão de crédito</v>
      </c>
      <c r="M1757" s="28">
        <v>1800</v>
      </c>
      <c r="N1757" s="5">
        <v>6</v>
      </c>
      <c r="O1757" s="3" t="str">
        <f>IF(Dados[[#This Row],[Nº DE PARCELAS]]=1,"À vista","À Prazo")</f>
        <v>À Prazo</v>
      </c>
      <c r="P1757" s="33">
        <v>44051</v>
      </c>
      <c r="Q1757" s="3" t="s">
        <v>7834</v>
      </c>
    </row>
    <row r="1758" spans="1:17" ht="15" customHeight="1" x14ac:dyDescent="0.25">
      <c r="A1758" s="8" t="s">
        <v>2952</v>
      </c>
      <c r="B1758" s="3" t="s">
        <v>255</v>
      </c>
      <c r="C1758" s="3" t="s">
        <v>4399</v>
      </c>
      <c r="D1758" s="3" t="str">
        <f t="shared" si="54"/>
        <v>Martinha Nóbrega Reese</v>
      </c>
      <c r="E1758" s="3">
        <f t="shared" ca="1" si="55"/>
        <v>0.55806703500542076</v>
      </c>
      <c r="F1758" s="31" t="s">
        <v>7775</v>
      </c>
      <c r="G1758" s="3" t="str">
        <f>Dados[[#This Row],[NOME]]&amp;Dados[[#This Row],[PROVEDOR]]</f>
        <v>Martinha@gmail.com</v>
      </c>
      <c r="H1758" s="14">
        <v>63</v>
      </c>
      <c r="I1758" s="3" t="str">
        <f>VLOOKUP(Dados[[#This Row],[PREFIXO]],DDD!A:C,2,0)</f>
        <v>Tocantins</v>
      </c>
      <c r="J1758" s="3" t="str">
        <f>VLOOKUP(Dados[[#This Row],[PREFIXO]],DDD!A:C,3,0)</f>
        <v>Norte</v>
      </c>
      <c r="K1758" s="3" t="str">
        <f>IF(Dados[[#This Row],[PREÇO ]]=2000,"Produto A",IF(Dados[[#This Row],[PREÇO ]]=1800,"Produto B","Produto C"))</f>
        <v>Produto C</v>
      </c>
      <c r="L1758" s="3" t="str">
        <f>IF(Dados[[#This Row],[Nº DE PARCELAS]]=1,"Boleto","Cartão de crédito")</f>
        <v>Cartão de crédito</v>
      </c>
      <c r="M1758" s="28">
        <v>1500</v>
      </c>
      <c r="N1758" s="5">
        <v>8</v>
      </c>
      <c r="O1758" s="3" t="str">
        <f>IF(Dados[[#This Row],[Nº DE PARCELAS]]=1,"À vista","À Prazo")</f>
        <v>À Prazo</v>
      </c>
      <c r="P1758" s="33">
        <v>44051</v>
      </c>
      <c r="Q1758" s="3" t="s">
        <v>7831</v>
      </c>
    </row>
    <row r="1759" spans="1:17" ht="15" customHeight="1" x14ac:dyDescent="0.25">
      <c r="A1759" s="8" t="s">
        <v>451</v>
      </c>
      <c r="B1759" s="3" t="s">
        <v>63</v>
      </c>
      <c r="C1759" s="3" t="s">
        <v>4387</v>
      </c>
      <c r="D1759" s="3" t="str">
        <f t="shared" si="54"/>
        <v>Adrianna Borsoi Kerr</v>
      </c>
      <c r="E1759" s="3">
        <f t="shared" ca="1" si="55"/>
        <v>0.59506106954748561</v>
      </c>
      <c r="F1759" s="31" t="s">
        <v>7777</v>
      </c>
      <c r="G1759" s="3" t="str">
        <f>Dados[[#This Row],[NOME]]&amp;Dados[[#This Row],[PROVEDOR]]</f>
        <v>Adrianna@ig.com</v>
      </c>
      <c r="H1759" s="14">
        <v>81</v>
      </c>
      <c r="I1759" s="3" t="str">
        <f>VLOOKUP(Dados[[#This Row],[PREFIXO]],DDD!A:C,2,0)</f>
        <v>Pernambuco</v>
      </c>
      <c r="J1759" s="3" t="str">
        <f>VLOOKUP(Dados[[#This Row],[PREFIXO]],DDD!A:C,3,0)</f>
        <v>Nordeste</v>
      </c>
      <c r="K1759" s="3" t="str">
        <f>IF(Dados[[#This Row],[PREÇO ]]=2000,"Produto A",IF(Dados[[#This Row],[PREÇO ]]=1800,"Produto B","Produto C"))</f>
        <v>Produto B</v>
      </c>
      <c r="L1759" s="3" t="str">
        <f>IF(Dados[[#This Row],[Nº DE PARCELAS]]=1,"Boleto","Cartão de crédito")</f>
        <v>Cartão de crédito</v>
      </c>
      <c r="M1759" s="28">
        <v>1800</v>
      </c>
      <c r="N1759" s="5">
        <v>5</v>
      </c>
      <c r="O1759" s="3" t="str">
        <f>IF(Dados[[#This Row],[Nº DE PARCELAS]]=1,"À vista","À Prazo")</f>
        <v>À Prazo</v>
      </c>
      <c r="P1759" s="33">
        <v>44051</v>
      </c>
      <c r="Q1759" s="3" t="s">
        <v>7831</v>
      </c>
    </row>
    <row r="1760" spans="1:17" ht="15" customHeight="1" x14ac:dyDescent="0.25">
      <c r="A1760" s="8" t="s">
        <v>544</v>
      </c>
      <c r="B1760" s="3" t="s">
        <v>156</v>
      </c>
      <c r="C1760" s="3" t="s">
        <v>4402</v>
      </c>
      <c r="D1760" s="3" t="str">
        <f t="shared" si="54"/>
        <v>Aleksandra Garcia Sinclair</v>
      </c>
      <c r="E1760" s="3">
        <f t="shared" ca="1" si="55"/>
        <v>0.83813303377812076</v>
      </c>
      <c r="F1760" s="31" t="s">
        <v>7776</v>
      </c>
      <c r="G1760" s="3" t="str">
        <f>Dados[[#This Row],[NOME]]&amp;Dados[[#This Row],[PROVEDOR]]</f>
        <v>Aleksandra@yahoo.com</v>
      </c>
      <c r="H1760" s="14">
        <v>64</v>
      </c>
      <c r="I1760" s="3" t="str">
        <f>VLOOKUP(Dados[[#This Row],[PREFIXO]],DDD!A:C,2,0)</f>
        <v>Goiás</v>
      </c>
      <c r="J1760" s="3" t="str">
        <f>VLOOKUP(Dados[[#This Row],[PREFIXO]],DDD!A:C,3,0)</f>
        <v>Centro-Oeste</v>
      </c>
      <c r="K1760" s="3" t="str">
        <f>IF(Dados[[#This Row],[PREÇO ]]=2000,"Produto A",IF(Dados[[#This Row],[PREÇO ]]=1800,"Produto B","Produto C"))</f>
        <v>Produto C</v>
      </c>
      <c r="L1760" s="3" t="str">
        <f>IF(Dados[[#This Row],[Nº DE PARCELAS]]=1,"Boleto","Cartão de crédito")</f>
        <v>Cartão de crédito</v>
      </c>
      <c r="M1760" s="28">
        <v>1500</v>
      </c>
      <c r="N1760" s="5">
        <v>8</v>
      </c>
      <c r="O1760" s="3" t="str">
        <f>IF(Dados[[#This Row],[Nº DE PARCELAS]]=1,"À vista","À Prazo")</f>
        <v>À Prazo</v>
      </c>
      <c r="P1760" s="33">
        <v>44052</v>
      </c>
      <c r="Q1760" s="3" t="s">
        <v>7834</v>
      </c>
    </row>
    <row r="1761" spans="1:17" ht="15" customHeight="1" x14ac:dyDescent="0.25">
      <c r="A1761" s="8" t="s">
        <v>4301</v>
      </c>
      <c r="B1761" s="3" t="s">
        <v>61</v>
      </c>
      <c r="C1761" s="3" t="s">
        <v>4384</v>
      </c>
      <c r="D1761" s="3" t="str">
        <f t="shared" si="54"/>
        <v>Yusandra Borba Hagan</v>
      </c>
      <c r="E1761" s="3">
        <f t="shared" ca="1" si="55"/>
        <v>0.29849279799250938</v>
      </c>
      <c r="F1761" s="31" t="s">
        <v>7776</v>
      </c>
      <c r="G1761" s="3" t="str">
        <f>Dados[[#This Row],[NOME]]&amp;Dados[[#This Row],[PROVEDOR]]</f>
        <v>Yusandra@yahoo.com</v>
      </c>
      <c r="H1761" s="14">
        <v>44</v>
      </c>
      <c r="I1761" s="3" t="str">
        <f>VLOOKUP(Dados[[#This Row],[PREFIXO]],DDD!A:C,2,0)</f>
        <v>Paraná</v>
      </c>
      <c r="J1761" s="3" t="str">
        <f>VLOOKUP(Dados[[#This Row],[PREFIXO]],DDD!A:C,3,0)</f>
        <v>Sul</v>
      </c>
      <c r="K1761" s="3" t="str">
        <f>IF(Dados[[#This Row],[PREÇO ]]=2000,"Produto A",IF(Dados[[#This Row],[PREÇO ]]=1800,"Produto B","Produto C"))</f>
        <v>Produto C</v>
      </c>
      <c r="L1761" s="3" t="str">
        <f>IF(Dados[[#This Row],[Nº DE PARCELAS]]=1,"Boleto","Cartão de crédito")</f>
        <v>Cartão de crédito</v>
      </c>
      <c r="M1761" s="28">
        <v>1500</v>
      </c>
      <c r="N1761" s="5">
        <v>10</v>
      </c>
      <c r="O1761" s="3" t="str">
        <f>IF(Dados[[#This Row],[Nº DE PARCELAS]]=1,"À vista","À Prazo")</f>
        <v>À Prazo</v>
      </c>
      <c r="P1761" s="33">
        <v>44052</v>
      </c>
      <c r="Q1761" s="3" t="s">
        <v>7834</v>
      </c>
    </row>
    <row r="1762" spans="1:17" ht="15" customHeight="1" x14ac:dyDescent="0.25">
      <c r="A1762" s="8" t="s">
        <v>3195</v>
      </c>
      <c r="B1762" s="3" t="s">
        <v>113</v>
      </c>
      <c r="C1762" s="3" t="s">
        <v>4371</v>
      </c>
      <c r="D1762" s="3" t="str">
        <f t="shared" si="54"/>
        <v>Naysha Dias Atkinson</v>
      </c>
      <c r="E1762" s="3">
        <f t="shared" ca="1" si="55"/>
        <v>0.19865940268139226</v>
      </c>
      <c r="F1762" s="13" t="s">
        <v>7774</v>
      </c>
      <c r="G1762" s="3" t="str">
        <f>Dados[[#This Row],[NOME]]&amp;Dados[[#This Row],[PROVEDOR]]</f>
        <v>Naysha@hotmail.com</v>
      </c>
      <c r="H1762" s="14">
        <v>82</v>
      </c>
      <c r="I1762" s="3" t="str">
        <f>VLOOKUP(Dados[[#This Row],[PREFIXO]],DDD!A:C,2,0)</f>
        <v>Alagoas</v>
      </c>
      <c r="J1762" s="3" t="str">
        <f>VLOOKUP(Dados[[#This Row],[PREFIXO]],DDD!A:C,3,0)</f>
        <v>Nordeste</v>
      </c>
      <c r="K1762" s="3" t="str">
        <f>IF(Dados[[#This Row],[PREÇO ]]=2000,"Produto A",IF(Dados[[#This Row],[PREÇO ]]=1800,"Produto B","Produto C"))</f>
        <v>Produto A</v>
      </c>
      <c r="L1762" s="3" t="str">
        <f>IF(Dados[[#This Row],[Nº DE PARCELAS]]=1,"Boleto","Cartão de crédito")</f>
        <v>Boleto</v>
      </c>
      <c r="M1762" s="28">
        <v>2000</v>
      </c>
      <c r="N1762" s="5">
        <v>1</v>
      </c>
      <c r="O1762" s="3" t="str">
        <f>IF(Dados[[#This Row],[Nº DE PARCELAS]]=1,"À vista","À Prazo")</f>
        <v>À vista</v>
      </c>
      <c r="P1762" s="33">
        <v>44052</v>
      </c>
      <c r="Q1762" s="3" t="s">
        <v>7832</v>
      </c>
    </row>
    <row r="1763" spans="1:17" ht="15" customHeight="1" x14ac:dyDescent="0.25">
      <c r="A1763" s="8" t="s">
        <v>3569</v>
      </c>
      <c r="B1763" s="3" t="s">
        <v>101</v>
      </c>
      <c r="C1763" s="3" t="s">
        <v>4393</v>
      </c>
      <c r="D1763" s="3" t="str">
        <f t="shared" si="54"/>
        <v>Rihana Cordeiro O’Hara</v>
      </c>
      <c r="E1763" s="3">
        <f t="shared" ca="1" si="55"/>
        <v>0.14233367174977496</v>
      </c>
      <c r="F1763" s="31" t="s">
        <v>7777</v>
      </c>
      <c r="G1763" s="3" t="str">
        <f>Dados[[#This Row],[NOME]]&amp;Dados[[#This Row],[PROVEDOR]]</f>
        <v>Rihana@ig.com</v>
      </c>
      <c r="H1763" s="14">
        <v>83</v>
      </c>
      <c r="I1763" s="3" t="str">
        <f>VLOOKUP(Dados[[#This Row],[PREFIXO]],DDD!A:C,2,0)</f>
        <v>Paraíba</v>
      </c>
      <c r="J1763" s="3" t="str">
        <f>VLOOKUP(Dados[[#This Row],[PREFIXO]],DDD!A:C,3,0)</f>
        <v>Nordeste</v>
      </c>
      <c r="K1763" s="3" t="str">
        <f>IF(Dados[[#This Row],[PREÇO ]]=2000,"Produto A",IF(Dados[[#This Row],[PREÇO ]]=1800,"Produto B","Produto C"))</f>
        <v>Produto A</v>
      </c>
      <c r="L1763" s="3" t="str">
        <f>IF(Dados[[#This Row],[Nº DE PARCELAS]]=1,"Boleto","Cartão de crédito")</f>
        <v>Boleto</v>
      </c>
      <c r="M1763" s="28">
        <v>2000</v>
      </c>
      <c r="N1763" s="5">
        <v>1</v>
      </c>
      <c r="O1763" s="3" t="str">
        <f>IF(Dados[[#This Row],[Nº DE PARCELAS]]=1,"À vista","À Prazo")</f>
        <v>À vista</v>
      </c>
      <c r="P1763" s="33">
        <v>44053</v>
      </c>
      <c r="Q1763" s="3" t="s">
        <v>7834</v>
      </c>
    </row>
    <row r="1764" spans="1:17" ht="15" customHeight="1" x14ac:dyDescent="0.25">
      <c r="A1764" s="8" t="s">
        <v>409</v>
      </c>
      <c r="B1764" s="3" t="s">
        <v>21</v>
      </c>
      <c r="C1764" s="3" t="s">
        <v>4384</v>
      </c>
      <c r="D1764" s="3" t="str">
        <f t="shared" si="54"/>
        <v>Aayushi Amorim Hagan</v>
      </c>
      <c r="E1764" s="3">
        <f t="shared" ca="1" si="55"/>
        <v>0.46331461205320834</v>
      </c>
      <c r="F1764" s="13" t="s">
        <v>7774</v>
      </c>
      <c r="G1764" s="3" t="str">
        <f>Dados[[#This Row],[NOME]]&amp;Dados[[#This Row],[PROVEDOR]]</f>
        <v>Aayushi@hotmail.com</v>
      </c>
      <c r="H1764" s="14">
        <v>65</v>
      </c>
      <c r="I1764" s="3" t="str">
        <f>VLOOKUP(Dados[[#This Row],[PREFIXO]],DDD!A:C,2,0)</f>
        <v>Mato Grosso</v>
      </c>
      <c r="J1764" s="3" t="str">
        <f>VLOOKUP(Dados[[#This Row],[PREFIXO]],DDD!A:C,3,0)</f>
        <v>Centro-Oeste</v>
      </c>
      <c r="K1764" s="3" t="str">
        <f>IF(Dados[[#This Row],[PREÇO ]]=2000,"Produto A",IF(Dados[[#This Row],[PREÇO ]]=1800,"Produto B","Produto C"))</f>
        <v>Produto A</v>
      </c>
      <c r="L1764" s="3" t="str">
        <f>IF(Dados[[#This Row],[Nº DE PARCELAS]]=1,"Boleto","Cartão de crédito")</f>
        <v>Boleto</v>
      </c>
      <c r="M1764" s="28">
        <v>2000</v>
      </c>
      <c r="N1764" s="5">
        <v>1</v>
      </c>
      <c r="O1764" s="3" t="str">
        <f>IF(Dados[[#This Row],[Nº DE PARCELAS]]=1,"À vista","À Prazo")</f>
        <v>À vista</v>
      </c>
      <c r="P1764" s="33">
        <v>44053</v>
      </c>
      <c r="Q1764" s="3" t="s">
        <v>7832</v>
      </c>
    </row>
    <row r="1765" spans="1:17" ht="15" customHeight="1" x14ac:dyDescent="0.25">
      <c r="A1765" s="8" t="s">
        <v>3302</v>
      </c>
      <c r="B1765" s="3" t="s">
        <v>220</v>
      </c>
      <c r="C1765" s="3" t="s">
        <v>4399</v>
      </c>
      <c r="D1765" s="3" t="str">
        <f t="shared" si="54"/>
        <v>Noah Matos Reese</v>
      </c>
      <c r="E1765" s="3">
        <f t="shared" ca="1" si="55"/>
        <v>0.38779362782565774</v>
      </c>
      <c r="F1765" s="13" t="s">
        <v>7774</v>
      </c>
      <c r="G1765" s="3" t="str">
        <f>Dados[[#This Row],[NOME]]&amp;Dados[[#This Row],[PROVEDOR]]</f>
        <v>Noah@hotmail.com</v>
      </c>
      <c r="H1765" s="14">
        <v>45</v>
      </c>
      <c r="I1765" s="3" t="str">
        <f>VLOOKUP(Dados[[#This Row],[PREFIXO]],DDD!A:C,2,0)</f>
        <v>Paraná</v>
      </c>
      <c r="J1765" s="3" t="str">
        <f>VLOOKUP(Dados[[#This Row],[PREFIXO]],DDD!A:C,3,0)</f>
        <v>Sul</v>
      </c>
      <c r="K1765" s="3" t="str">
        <f>IF(Dados[[#This Row],[PREÇO ]]=2000,"Produto A",IF(Dados[[#This Row],[PREÇO ]]=1800,"Produto B","Produto C"))</f>
        <v>Produto C</v>
      </c>
      <c r="L1765" s="3" t="str">
        <f>IF(Dados[[#This Row],[Nº DE PARCELAS]]=1,"Boleto","Cartão de crédito")</f>
        <v>Cartão de crédito</v>
      </c>
      <c r="M1765" s="28">
        <v>1500</v>
      </c>
      <c r="N1765" s="5">
        <v>10</v>
      </c>
      <c r="O1765" s="3" t="str">
        <f>IF(Dados[[#This Row],[Nº DE PARCELAS]]=1,"À vista","À Prazo")</f>
        <v>À Prazo</v>
      </c>
      <c r="P1765" s="33">
        <v>44053</v>
      </c>
      <c r="Q1765" s="3" t="s">
        <v>7832</v>
      </c>
    </row>
    <row r="1766" spans="1:17" ht="15" customHeight="1" x14ac:dyDescent="0.25">
      <c r="A1766" s="8" t="s">
        <v>2887</v>
      </c>
      <c r="B1766" s="3" t="s">
        <v>190</v>
      </c>
      <c r="C1766" s="3" t="s">
        <v>4374</v>
      </c>
      <c r="D1766" s="3" t="str">
        <f t="shared" si="54"/>
        <v>Margarida Leitão Calhoun</v>
      </c>
      <c r="E1766" s="3">
        <f t="shared" ca="1" si="55"/>
        <v>0.69811154134480946</v>
      </c>
      <c r="F1766" s="31" t="s">
        <v>7775</v>
      </c>
      <c r="G1766" s="3" t="str">
        <f>Dados[[#This Row],[NOME]]&amp;Dados[[#This Row],[PROVEDOR]]</f>
        <v>Margarida@gmail.com</v>
      </c>
      <c r="H1766" s="14">
        <v>84</v>
      </c>
      <c r="I1766" s="3" t="str">
        <f>VLOOKUP(Dados[[#This Row],[PREFIXO]],DDD!A:C,2,0)</f>
        <v>Rio Grande do Norte</v>
      </c>
      <c r="J1766" s="3" t="str">
        <f>VLOOKUP(Dados[[#This Row],[PREFIXO]],DDD!A:C,3,0)</f>
        <v>Nordeste</v>
      </c>
      <c r="K1766" s="3" t="str">
        <f>IF(Dados[[#This Row],[PREÇO ]]=2000,"Produto A",IF(Dados[[#This Row],[PREÇO ]]=1800,"Produto B","Produto C"))</f>
        <v>Produto A</v>
      </c>
      <c r="L1766" s="3" t="str">
        <f>IF(Dados[[#This Row],[Nº DE PARCELAS]]=1,"Boleto","Cartão de crédito")</f>
        <v>Boleto</v>
      </c>
      <c r="M1766" s="28">
        <v>2000</v>
      </c>
      <c r="N1766" s="5">
        <v>1</v>
      </c>
      <c r="O1766" s="3" t="str">
        <f>IF(Dados[[#This Row],[Nº DE PARCELAS]]=1,"À vista","À Prazo")</f>
        <v>À vista</v>
      </c>
      <c r="P1766" s="33">
        <v>44054</v>
      </c>
      <c r="Q1766" s="3" t="s">
        <v>7832</v>
      </c>
    </row>
    <row r="1767" spans="1:17" ht="15" customHeight="1" x14ac:dyDescent="0.25">
      <c r="A1767" s="8" t="s">
        <v>524</v>
      </c>
      <c r="B1767" s="3" t="s">
        <v>136</v>
      </c>
      <c r="C1767" s="3" t="s">
        <v>4383</v>
      </c>
      <c r="D1767" s="3" t="str">
        <f t="shared" si="54"/>
        <v>Alaziana Ferrolho Fitzgerald</v>
      </c>
      <c r="E1767" s="3">
        <f t="shared" ca="1" si="55"/>
        <v>0.39039848880606309</v>
      </c>
      <c r="F1767" s="31" t="s">
        <v>7775</v>
      </c>
      <c r="G1767" s="3" t="str">
        <f>Dados[[#This Row],[NOME]]&amp;Dados[[#This Row],[PROVEDOR]]</f>
        <v>Alaziana@gmail.com</v>
      </c>
      <c r="H1767" s="14">
        <v>66</v>
      </c>
      <c r="I1767" s="3" t="str">
        <f>VLOOKUP(Dados[[#This Row],[PREFIXO]],DDD!A:C,2,0)</f>
        <v>Mato Grosso</v>
      </c>
      <c r="J1767" s="3" t="str">
        <f>VLOOKUP(Dados[[#This Row],[PREFIXO]],DDD!A:C,3,0)</f>
        <v>Centro-Oeste</v>
      </c>
      <c r="K1767" s="3" t="str">
        <f>IF(Dados[[#This Row],[PREÇO ]]=2000,"Produto A",IF(Dados[[#This Row],[PREÇO ]]=1800,"Produto B","Produto C"))</f>
        <v>Produto C</v>
      </c>
      <c r="L1767" s="3" t="str">
        <f>IF(Dados[[#This Row],[Nº DE PARCELAS]]=1,"Boleto","Cartão de crédito")</f>
        <v>Cartão de crédito</v>
      </c>
      <c r="M1767" s="28">
        <v>1500</v>
      </c>
      <c r="N1767" s="5">
        <v>8</v>
      </c>
      <c r="O1767" s="3" t="str">
        <f>IF(Dados[[#This Row],[Nº DE PARCELAS]]=1,"À vista","À Prazo")</f>
        <v>À Prazo</v>
      </c>
      <c r="P1767" s="33">
        <v>44054</v>
      </c>
      <c r="Q1767" s="3" t="s">
        <v>7834</v>
      </c>
    </row>
    <row r="1768" spans="1:17" ht="15" customHeight="1" x14ac:dyDescent="0.25">
      <c r="A1768" s="8" t="s">
        <v>3334</v>
      </c>
      <c r="B1768" s="3" t="s">
        <v>252</v>
      </c>
      <c r="C1768" s="3" t="s">
        <v>4392</v>
      </c>
      <c r="D1768" s="3" t="str">
        <f t="shared" si="54"/>
        <v>Nyah Negreiros McLaughlin</v>
      </c>
      <c r="E1768" s="3">
        <f t="shared" ca="1" si="55"/>
        <v>0.5106372025049275</v>
      </c>
      <c r="F1768" s="31" t="s">
        <v>7775</v>
      </c>
      <c r="G1768" s="3" t="str">
        <f>Dados[[#This Row],[NOME]]&amp;Dados[[#This Row],[PROVEDOR]]</f>
        <v>Nyah@gmail.com</v>
      </c>
      <c r="H1768" s="14">
        <v>46</v>
      </c>
      <c r="I1768" s="3" t="str">
        <f>VLOOKUP(Dados[[#This Row],[PREFIXO]],DDD!A:C,2,0)</f>
        <v>Paraná</v>
      </c>
      <c r="J1768" s="3" t="str">
        <f>VLOOKUP(Dados[[#This Row],[PREFIXO]],DDD!A:C,3,0)</f>
        <v>Sul</v>
      </c>
      <c r="K1768" s="3" t="str">
        <f>IF(Dados[[#This Row],[PREÇO ]]=2000,"Produto A",IF(Dados[[#This Row],[PREÇO ]]=1800,"Produto B","Produto C"))</f>
        <v>Produto A</v>
      </c>
      <c r="L1768" s="3" t="str">
        <f>IF(Dados[[#This Row],[Nº DE PARCELAS]]=1,"Boleto","Cartão de crédito")</f>
        <v>Boleto</v>
      </c>
      <c r="M1768" s="28">
        <v>2000</v>
      </c>
      <c r="N1768" s="5">
        <v>1</v>
      </c>
      <c r="O1768" s="3" t="str">
        <f>IF(Dados[[#This Row],[Nº DE PARCELAS]]=1,"À vista","À Prazo")</f>
        <v>À vista</v>
      </c>
      <c r="P1768" s="33">
        <v>44054</v>
      </c>
      <c r="Q1768" s="3" t="s">
        <v>7834</v>
      </c>
    </row>
    <row r="1769" spans="1:17" ht="15" customHeight="1" x14ac:dyDescent="0.25">
      <c r="A1769" s="8" t="s">
        <v>2387</v>
      </c>
      <c r="B1769" s="3" t="s">
        <v>73</v>
      </c>
      <c r="C1769" s="3" t="s">
        <v>4378</v>
      </c>
      <c r="D1769" s="3" t="str">
        <f t="shared" si="54"/>
        <v>Keyla Bueno Dempsey</v>
      </c>
      <c r="E1769" s="3">
        <f t="shared" ca="1" si="55"/>
        <v>6.4067435153434826E-2</v>
      </c>
      <c r="F1769" s="13" t="s">
        <v>7774</v>
      </c>
      <c r="G1769" s="3" t="str">
        <f>Dados[[#This Row],[NOME]]&amp;Dados[[#This Row],[PROVEDOR]]</f>
        <v>Keyla@hotmail.com</v>
      </c>
      <c r="H1769" s="14">
        <v>67</v>
      </c>
      <c r="I1769" s="3" t="str">
        <f>VLOOKUP(Dados[[#This Row],[PREFIXO]],DDD!A:C,2,0)</f>
        <v>Mato Grosso do Sul</v>
      </c>
      <c r="J1769" s="3" t="str">
        <f>VLOOKUP(Dados[[#This Row],[PREFIXO]],DDD!A:C,3,0)</f>
        <v>Centro-Oeste</v>
      </c>
      <c r="K1769" s="3" t="str">
        <f>IF(Dados[[#This Row],[PREÇO ]]=2000,"Produto A",IF(Dados[[#This Row],[PREÇO ]]=1800,"Produto B","Produto C"))</f>
        <v>Produto A</v>
      </c>
      <c r="L1769" s="3" t="str">
        <f>IF(Dados[[#This Row],[Nº DE PARCELAS]]=1,"Boleto","Cartão de crédito")</f>
        <v>Boleto</v>
      </c>
      <c r="M1769" s="28">
        <v>2000</v>
      </c>
      <c r="N1769" s="5">
        <v>1</v>
      </c>
      <c r="O1769" s="3" t="str">
        <f>IF(Dados[[#This Row],[Nº DE PARCELAS]]=1,"À vista","À Prazo")</f>
        <v>À vista</v>
      </c>
      <c r="P1769" s="33">
        <v>44055</v>
      </c>
      <c r="Q1769" s="3" t="s">
        <v>7833</v>
      </c>
    </row>
    <row r="1770" spans="1:17" ht="15" customHeight="1" x14ac:dyDescent="0.25">
      <c r="A1770" s="8" t="s">
        <v>1778</v>
      </c>
      <c r="B1770" s="3" t="s">
        <v>236</v>
      </c>
      <c r="C1770" s="3" t="s">
        <v>4392</v>
      </c>
      <c r="D1770" s="3" t="str">
        <f t="shared" si="54"/>
        <v>Haadiya Moraes McLaughlin</v>
      </c>
      <c r="E1770" s="3">
        <f t="shared" ca="1" si="55"/>
        <v>0.75743498513843532</v>
      </c>
      <c r="F1770" s="31" t="s">
        <v>7775</v>
      </c>
      <c r="G1770" s="3" t="str">
        <f>Dados[[#This Row],[NOME]]&amp;Dados[[#This Row],[PROVEDOR]]</f>
        <v>Haadiya@gmail.com</v>
      </c>
      <c r="H1770" s="14">
        <v>85</v>
      </c>
      <c r="I1770" s="3" t="str">
        <f>VLOOKUP(Dados[[#This Row],[PREFIXO]],DDD!A:C,2,0)</f>
        <v>Ceará</v>
      </c>
      <c r="J1770" s="3" t="str">
        <f>VLOOKUP(Dados[[#This Row],[PREFIXO]],DDD!A:C,3,0)</f>
        <v>Nordeste</v>
      </c>
      <c r="K1770" s="3" t="str">
        <f>IF(Dados[[#This Row],[PREÇO ]]=2000,"Produto A",IF(Dados[[#This Row],[PREÇO ]]=1800,"Produto B","Produto C"))</f>
        <v>Produto B</v>
      </c>
      <c r="L1770" s="3" t="str">
        <f>IF(Dados[[#This Row],[Nº DE PARCELAS]]=1,"Boleto","Cartão de crédito")</f>
        <v>Cartão de crédito</v>
      </c>
      <c r="M1770" s="28">
        <v>1800</v>
      </c>
      <c r="N1770" s="5">
        <v>7</v>
      </c>
      <c r="O1770" s="3" t="str">
        <f>IF(Dados[[#This Row],[Nº DE PARCELAS]]=1,"À vista","À Prazo")</f>
        <v>À Prazo</v>
      </c>
      <c r="P1770" s="33">
        <v>44055</v>
      </c>
      <c r="Q1770" s="3" t="s">
        <v>7831</v>
      </c>
    </row>
    <row r="1771" spans="1:17" ht="15" customHeight="1" x14ac:dyDescent="0.25">
      <c r="A1771" s="8" t="s">
        <v>3391</v>
      </c>
      <c r="B1771" s="3" t="s">
        <v>309</v>
      </c>
      <c r="C1771" s="3" t="s">
        <v>4372</v>
      </c>
      <c r="D1771" s="3" t="str">
        <f t="shared" si="54"/>
        <v>Pamela Ramalhete Barr</v>
      </c>
      <c r="E1771" s="3">
        <f t="shared" ca="1" si="55"/>
        <v>0.79027200449918689</v>
      </c>
      <c r="F1771" s="31" t="s">
        <v>7775</v>
      </c>
      <c r="G1771" s="3" t="str">
        <f>Dados[[#This Row],[NOME]]&amp;Dados[[#This Row],[PROVEDOR]]</f>
        <v>Pamela@gmail.com</v>
      </c>
      <c r="H1771" s="14">
        <v>47</v>
      </c>
      <c r="I1771" s="3" t="str">
        <f>VLOOKUP(Dados[[#This Row],[PREFIXO]],DDD!A:C,2,0)</f>
        <v>Santa Catarina</v>
      </c>
      <c r="J1771" s="3" t="str">
        <f>VLOOKUP(Dados[[#This Row],[PREFIXO]],DDD!A:C,3,0)</f>
        <v>Sul</v>
      </c>
      <c r="K1771" s="3" t="str">
        <f>IF(Dados[[#This Row],[PREÇO ]]=2000,"Produto A",IF(Dados[[#This Row],[PREÇO ]]=1800,"Produto B","Produto C"))</f>
        <v>Produto A</v>
      </c>
      <c r="L1771" s="3" t="str">
        <f>IF(Dados[[#This Row],[Nº DE PARCELAS]]=1,"Boleto","Cartão de crédito")</f>
        <v>Cartão de crédito</v>
      </c>
      <c r="M1771" s="28">
        <v>2000</v>
      </c>
      <c r="N1771" s="5">
        <v>2</v>
      </c>
      <c r="O1771" s="3" t="str">
        <f>IF(Dados[[#This Row],[Nº DE PARCELAS]]=1,"À vista","À Prazo")</f>
        <v>À Prazo</v>
      </c>
      <c r="P1771" s="33">
        <v>44055</v>
      </c>
      <c r="Q1771" s="3" t="s">
        <v>7832</v>
      </c>
    </row>
    <row r="1772" spans="1:17" ht="15" customHeight="1" x14ac:dyDescent="0.25">
      <c r="A1772" s="8" t="s">
        <v>706</v>
      </c>
      <c r="B1772" s="3" t="s">
        <v>319</v>
      </c>
      <c r="C1772" s="3" t="s">
        <v>4371</v>
      </c>
      <c r="D1772" s="3" t="str">
        <f t="shared" si="54"/>
        <v>Andra-Ioana Rios Atkinson</v>
      </c>
      <c r="E1772" s="3">
        <f t="shared" ca="1" si="55"/>
        <v>0.41634280903095766</v>
      </c>
      <c r="F1772" s="13" t="s">
        <v>7774</v>
      </c>
      <c r="G1772" s="3" t="str">
        <f>Dados[[#This Row],[NOME]]&amp;Dados[[#This Row],[PROVEDOR]]</f>
        <v>Andra-Ioana@hotmail.com</v>
      </c>
      <c r="H1772" s="14">
        <v>86</v>
      </c>
      <c r="I1772" s="3" t="str">
        <f>VLOOKUP(Dados[[#This Row],[PREFIXO]],DDD!A:C,2,0)</f>
        <v>Piauí</v>
      </c>
      <c r="J1772" s="3" t="str">
        <f>VLOOKUP(Dados[[#This Row],[PREFIXO]],DDD!A:C,3,0)</f>
        <v>Nordeste</v>
      </c>
      <c r="K1772" s="3" t="str">
        <f>IF(Dados[[#This Row],[PREÇO ]]=2000,"Produto A",IF(Dados[[#This Row],[PREÇO ]]=1800,"Produto B","Produto C"))</f>
        <v>Produto C</v>
      </c>
      <c r="L1772" s="3" t="str">
        <f>IF(Dados[[#This Row],[Nº DE PARCELAS]]=1,"Boleto","Cartão de crédito")</f>
        <v>Cartão de crédito</v>
      </c>
      <c r="M1772" s="28">
        <v>1500</v>
      </c>
      <c r="N1772" s="5">
        <v>8</v>
      </c>
      <c r="O1772" s="3" t="str">
        <f>IF(Dados[[#This Row],[Nº DE PARCELAS]]=1,"À vista","À Prazo")</f>
        <v>À Prazo</v>
      </c>
      <c r="P1772" s="33">
        <v>44056</v>
      </c>
      <c r="Q1772" s="3" t="s">
        <v>7832</v>
      </c>
    </row>
    <row r="1773" spans="1:17" ht="15" customHeight="1" x14ac:dyDescent="0.25">
      <c r="A1773" s="8" t="s">
        <v>4092</v>
      </c>
      <c r="B1773" s="3" t="s">
        <v>238</v>
      </c>
      <c r="C1773" s="3" t="s">
        <v>4371</v>
      </c>
      <c r="D1773" s="3" t="str">
        <f t="shared" si="54"/>
        <v>Valdimira Morato Atkinson</v>
      </c>
      <c r="E1773" s="3">
        <f t="shared" ca="1" si="55"/>
        <v>0.93329084106948768</v>
      </c>
      <c r="F1773" s="13" t="s">
        <v>7774</v>
      </c>
      <c r="G1773" s="3" t="str">
        <f>Dados[[#This Row],[NOME]]&amp;Dados[[#This Row],[PROVEDOR]]</f>
        <v>Valdimira@hotmail.com</v>
      </c>
      <c r="H1773" s="14">
        <v>68</v>
      </c>
      <c r="I1773" s="3" t="str">
        <f>VLOOKUP(Dados[[#This Row],[PREFIXO]],DDD!A:C,2,0)</f>
        <v>Acre</v>
      </c>
      <c r="J1773" s="3" t="str">
        <f>VLOOKUP(Dados[[#This Row],[PREFIXO]],DDD!A:C,3,0)</f>
        <v>Norte</v>
      </c>
      <c r="K1773" s="3" t="str">
        <f>IF(Dados[[#This Row],[PREÇO ]]=2000,"Produto A",IF(Dados[[#This Row],[PREÇO ]]=1800,"Produto B","Produto C"))</f>
        <v>Produto B</v>
      </c>
      <c r="L1773" s="3" t="str">
        <f>IF(Dados[[#This Row],[Nº DE PARCELAS]]=1,"Boleto","Cartão de crédito")</f>
        <v>Cartão de crédito</v>
      </c>
      <c r="M1773" s="28">
        <v>1800</v>
      </c>
      <c r="N1773" s="5">
        <v>7</v>
      </c>
      <c r="O1773" s="3" t="str">
        <f>IF(Dados[[#This Row],[Nº DE PARCELAS]]=1,"À vista","À Prazo")</f>
        <v>À Prazo</v>
      </c>
      <c r="P1773" s="33">
        <v>44056</v>
      </c>
      <c r="Q1773" s="3" t="s">
        <v>7834</v>
      </c>
    </row>
    <row r="1774" spans="1:17" ht="15" customHeight="1" x14ac:dyDescent="0.25">
      <c r="A1774" s="8" t="s">
        <v>4113</v>
      </c>
      <c r="B1774" s="3" t="s">
        <v>259</v>
      </c>
      <c r="C1774" s="3" t="s">
        <v>4391</v>
      </c>
      <c r="D1774" s="3" t="str">
        <f t="shared" si="54"/>
        <v>Vania Olioti Montgomery</v>
      </c>
      <c r="E1774" s="3">
        <f t="shared" ca="1" si="55"/>
        <v>0.76389535486090854</v>
      </c>
      <c r="F1774" s="31" t="s">
        <v>7775</v>
      </c>
      <c r="G1774" s="3" t="str">
        <f>Dados[[#This Row],[NOME]]&amp;Dados[[#This Row],[PROVEDOR]]</f>
        <v>Vania@gmail.com</v>
      </c>
      <c r="H1774" s="14">
        <v>48</v>
      </c>
      <c r="I1774" s="3" t="str">
        <f>VLOOKUP(Dados[[#This Row],[PREFIXO]],DDD!A:C,2,0)</f>
        <v>Santa Catarina</v>
      </c>
      <c r="J1774" s="3" t="str">
        <f>VLOOKUP(Dados[[#This Row],[PREFIXO]],DDD!A:C,3,0)</f>
        <v>Sul</v>
      </c>
      <c r="K1774" s="3" t="str">
        <f>IF(Dados[[#This Row],[PREÇO ]]=2000,"Produto A",IF(Dados[[#This Row],[PREÇO ]]=1800,"Produto B","Produto C"))</f>
        <v>Produto A</v>
      </c>
      <c r="L1774" s="3" t="str">
        <f>IF(Dados[[#This Row],[Nº DE PARCELAS]]=1,"Boleto","Cartão de crédito")</f>
        <v>Boleto</v>
      </c>
      <c r="M1774" s="28">
        <v>2000</v>
      </c>
      <c r="N1774" s="5">
        <v>1</v>
      </c>
      <c r="O1774" s="3" t="str">
        <f>IF(Dados[[#This Row],[Nº DE PARCELAS]]=1,"À vista","À Prazo")</f>
        <v>À vista</v>
      </c>
      <c r="P1774" s="33">
        <v>44056</v>
      </c>
      <c r="Q1774" s="3" t="s">
        <v>7831</v>
      </c>
    </row>
    <row r="1775" spans="1:17" ht="15" customHeight="1" x14ac:dyDescent="0.25">
      <c r="A1775" s="8" t="s">
        <v>1333</v>
      </c>
      <c r="B1775" s="3" t="s">
        <v>176</v>
      </c>
      <c r="C1775" s="3" t="s">
        <v>4376</v>
      </c>
      <c r="D1775" s="3" t="str">
        <f t="shared" si="54"/>
        <v>Dirsha Hungria Daugherty</v>
      </c>
      <c r="E1775" s="3">
        <f t="shared" ca="1" si="55"/>
        <v>0.92175120384971398</v>
      </c>
      <c r="F1775" s="31" t="s">
        <v>7775</v>
      </c>
      <c r="G1775" s="3" t="str">
        <f>Dados[[#This Row],[NOME]]&amp;Dados[[#This Row],[PROVEDOR]]</f>
        <v>Dirsha@gmail.com</v>
      </c>
      <c r="H1775" s="14">
        <v>87</v>
      </c>
      <c r="I1775" s="3" t="str">
        <f>VLOOKUP(Dados[[#This Row],[PREFIXO]],DDD!A:C,2,0)</f>
        <v>Pernambuco</v>
      </c>
      <c r="J1775" s="3" t="str">
        <f>VLOOKUP(Dados[[#This Row],[PREFIXO]],DDD!A:C,3,0)</f>
        <v>Nordeste</v>
      </c>
      <c r="K1775" s="3" t="str">
        <f>IF(Dados[[#This Row],[PREÇO ]]=2000,"Produto A",IF(Dados[[#This Row],[PREÇO ]]=1800,"Produto B","Produto C"))</f>
        <v>Produto B</v>
      </c>
      <c r="L1775" s="3" t="str">
        <f>IF(Dados[[#This Row],[Nº DE PARCELAS]]=1,"Boleto","Cartão de crédito")</f>
        <v>Cartão de crédito</v>
      </c>
      <c r="M1775" s="28">
        <v>1800</v>
      </c>
      <c r="N1775" s="5">
        <v>3</v>
      </c>
      <c r="O1775" s="3" t="str">
        <f>IF(Dados[[#This Row],[Nº DE PARCELAS]]=1,"À vista","À Prazo")</f>
        <v>À Prazo</v>
      </c>
      <c r="P1775" s="33">
        <v>44057</v>
      </c>
      <c r="Q1775" s="3" t="s">
        <v>7832</v>
      </c>
    </row>
    <row r="1776" spans="1:17" ht="15" customHeight="1" x14ac:dyDescent="0.25">
      <c r="A1776" s="8" t="s">
        <v>1337</v>
      </c>
      <c r="B1776" s="3" t="s">
        <v>180</v>
      </c>
      <c r="C1776" s="3" t="s">
        <v>4380</v>
      </c>
      <c r="D1776" s="3" t="str">
        <f t="shared" si="54"/>
        <v>Divija Inácio Faulkner</v>
      </c>
      <c r="E1776" s="3">
        <f t="shared" ca="1" si="55"/>
        <v>0.83512561353198822</v>
      </c>
      <c r="F1776" s="31" t="s">
        <v>7777</v>
      </c>
      <c r="G1776" s="3" t="str">
        <f>Dados[[#This Row],[NOME]]&amp;Dados[[#This Row],[PROVEDOR]]</f>
        <v>Divija@ig.com</v>
      </c>
      <c r="H1776" s="14">
        <v>69</v>
      </c>
      <c r="I1776" s="3" t="str">
        <f>VLOOKUP(Dados[[#This Row],[PREFIXO]],DDD!A:C,2,0)</f>
        <v>Rondônia</v>
      </c>
      <c r="J1776" s="3" t="str">
        <f>VLOOKUP(Dados[[#This Row],[PREFIXO]],DDD!A:C,3,0)</f>
        <v>Norte</v>
      </c>
      <c r="K1776" s="3" t="str">
        <f>IF(Dados[[#This Row],[PREÇO ]]=2000,"Produto A",IF(Dados[[#This Row],[PREÇO ]]=1800,"Produto B","Produto C"))</f>
        <v>Produto C</v>
      </c>
      <c r="L1776" s="3" t="str">
        <f>IF(Dados[[#This Row],[Nº DE PARCELAS]]=1,"Boleto","Cartão de crédito")</f>
        <v>Cartão de crédito</v>
      </c>
      <c r="M1776" s="28">
        <v>1500</v>
      </c>
      <c r="N1776" s="5">
        <v>10</v>
      </c>
      <c r="O1776" s="3" t="str">
        <f>IF(Dados[[#This Row],[Nº DE PARCELAS]]=1,"À vista","À Prazo")</f>
        <v>À Prazo</v>
      </c>
      <c r="P1776" s="33">
        <v>44057</v>
      </c>
      <c r="Q1776" s="3" t="s">
        <v>7832</v>
      </c>
    </row>
    <row r="1777" spans="1:17" ht="15" customHeight="1" x14ac:dyDescent="0.25">
      <c r="A1777" s="8" t="s">
        <v>1297</v>
      </c>
      <c r="B1777" s="3" t="s">
        <v>140</v>
      </c>
      <c r="C1777" s="3" t="s">
        <v>4379</v>
      </c>
      <c r="D1777" s="3" t="str">
        <f t="shared" si="54"/>
        <v>Devni Figueiredo Duncan</v>
      </c>
      <c r="E1777" s="3">
        <f t="shared" ca="1" si="55"/>
        <v>6.0799600389732311E-2</v>
      </c>
      <c r="F1777" s="31" t="s">
        <v>7775</v>
      </c>
      <c r="G1777" s="3" t="str">
        <f>Dados[[#This Row],[NOME]]&amp;Dados[[#This Row],[PROVEDOR]]</f>
        <v>Devni@gmail.com</v>
      </c>
      <c r="H1777" s="14">
        <v>49</v>
      </c>
      <c r="I1777" s="3" t="str">
        <f>VLOOKUP(Dados[[#This Row],[PREFIXO]],DDD!A:C,2,0)</f>
        <v>Santa Catarina</v>
      </c>
      <c r="J1777" s="3" t="str">
        <f>VLOOKUP(Dados[[#This Row],[PREFIXO]],DDD!A:C,3,0)</f>
        <v>Sul</v>
      </c>
      <c r="K1777" s="3" t="str">
        <f>IF(Dados[[#This Row],[PREÇO ]]=2000,"Produto A",IF(Dados[[#This Row],[PREÇO ]]=1800,"Produto B","Produto C"))</f>
        <v>Produto B</v>
      </c>
      <c r="L1777" s="3" t="str">
        <f>IF(Dados[[#This Row],[Nº DE PARCELAS]]=1,"Boleto","Cartão de crédito")</f>
        <v>Cartão de crédito</v>
      </c>
      <c r="M1777" s="28">
        <v>1800</v>
      </c>
      <c r="N1777" s="5">
        <v>4</v>
      </c>
      <c r="O1777" s="3" t="str">
        <f>IF(Dados[[#This Row],[Nº DE PARCELAS]]=1,"À vista","À Prazo")</f>
        <v>À Prazo</v>
      </c>
      <c r="P1777" s="33">
        <v>44057</v>
      </c>
      <c r="Q1777" s="3" t="s">
        <v>7832</v>
      </c>
    </row>
    <row r="1778" spans="1:17" ht="15" customHeight="1" x14ac:dyDescent="0.25">
      <c r="A1778" s="8" t="s">
        <v>1986</v>
      </c>
      <c r="B1778" s="3" t="s">
        <v>58</v>
      </c>
      <c r="C1778" s="3" t="s">
        <v>4404</v>
      </c>
      <c r="D1778" s="3" t="str">
        <f t="shared" si="54"/>
        <v>Irís Bizzo Vaughn</v>
      </c>
      <c r="E1778" s="3">
        <f t="shared" ca="1" si="55"/>
        <v>0.2212684074046295</v>
      </c>
      <c r="F1778" s="31" t="s">
        <v>7776</v>
      </c>
      <c r="G1778" s="3" t="str">
        <f>Dados[[#This Row],[NOME]]&amp;Dados[[#This Row],[PROVEDOR]]</f>
        <v>Irís@yahoo.com</v>
      </c>
      <c r="H1778" s="14">
        <v>88</v>
      </c>
      <c r="I1778" s="3" t="str">
        <f>VLOOKUP(Dados[[#This Row],[PREFIXO]],DDD!A:C,2,0)</f>
        <v>Ceará</v>
      </c>
      <c r="J1778" s="3" t="str">
        <f>VLOOKUP(Dados[[#This Row],[PREFIXO]],DDD!A:C,3,0)</f>
        <v>Nordeste</v>
      </c>
      <c r="K1778" s="3" t="str">
        <f>IF(Dados[[#This Row],[PREÇO ]]=2000,"Produto A",IF(Dados[[#This Row],[PREÇO ]]=1800,"Produto B","Produto C"))</f>
        <v>Produto C</v>
      </c>
      <c r="L1778" s="3" t="str">
        <f>IF(Dados[[#This Row],[Nº DE PARCELAS]]=1,"Boleto","Cartão de crédito")</f>
        <v>Cartão de crédito</v>
      </c>
      <c r="M1778" s="28">
        <v>1500</v>
      </c>
      <c r="N1778" s="5">
        <v>9</v>
      </c>
      <c r="O1778" s="3" t="str">
        <f>IF(Dados[[#This Row],[Nº DE PARCELAS]]=1,"À vista","À Prazo")</f>
        <v>À Prazo</v>
      </c>
      <c r="P1778" s="33">
        <v>44058</v>
      </c>
      <c r="Q1778" s="3" t="s">
        <v>7834</v>
      </c>
    </row>
    <row r="1779" spans="1:17" ht="15" customHeight="1" x14ac:dyDescent="0.25">
      <c r="A1779" s="8" t="s">
        <v>811</v>
      </c>
      <c r="B1779" s="3" t="s">
        <v>38</v>
      </c>
      <c r="C1779" s="3" t="s">
        <v>4397</v>
      </c>
      <c r="D1779" s="3" t="str">
        <f t="shared" si="54"/>
        <v>Arihanna Auth Shaw</v>
      </c>
      <c r="E1779" s="3">
        <f t="shared" ca="1" si="55"/>
        <v>6.8177745400394674E-2</v>
      </c>
      <c r="F1779" s="31" t="s">
        <v>7775</v>
      </c>
      <c r="G1779" s="3" t="str">
        <f>Dados[[#This Row],[NOME]]&amp;Dados[[#This Row],[PROVEDOR]]</f>
        <v>Arihanna@gmail.com</v>
      </c>
      <c r="H1779" s="14">
        <v>51</v>
      </c>
      <c r="I1779" s="3" t="str">
        <f>VLOOKUP(Dados[[#This Row],[PREFIXO]],DDD!A:C,2,0)</f>
        <v>Rio Grande do Sul</v>
      </c>
      <c r="J1779" s="3" t="str">
        <f>VLOOKUP(Dados[[#This Row],[PREFIXO]],DDD!A:C,3,0)</f>
        <v>Sul</v>
      </c>
      <c r="K1779" s="3" t="str">
        <f>IF(Dados[[#This Row],[PREÇO ]]=2000,"Produto A",IF(Dados[[#This Row],[PREÇO ]]=1800,"Produto B","Produto C"))</f>
        <v>Produto C</v>
      </c>
      <c r="L1779" s="3" t="str">
        <f>IF(Dados[[#This Row],[Nº DE PARCELAS]]=1,"Boleto","Cartão de crédito")</f>
        <v>Cartão de crédito</v>
      </c>
      <c r="M1779" s="28">
        <v>1500</v>
      </c>
      <c r="N1779" s="5">
        <v>9</v>
      </c>
      <c r="O1779" s="3" t="str">
        <f>IF(Dados[[#This Row],[Nº DE PARCELAS]]=1,"À vista","À Prazo")</f>
        <v>À Prazo</v>
      </c>
      <c r="P1779" s="33">
        <v>44058</v>
      </c>
      <c r="Q1779" s="3" t="s">
        <v>7834</v>
      </c>
    </row>
    <row r="1780" spans="1:17" ht="15" customHeight="1" x14ac:dyDescent="0.25">
      <c r="A1780" s="8" t="s">
        <v>3219</v>
      </c>
      <c r="B1780" s="3" t="s">
        <v>137</v>
      </c>
      <c r="C1780" s="3" t="s">
        <v>4394</v>
      </c>
      <c r="D1780" s="3" t="str">
        <f t="shared" si="54"/>
        <v>Nelly Fernandes O’Connell</v>
      </c>
      <c r="E1780" s="3">
        <f t="shared" ca="1" si="55"/>
        <v>0.50882239083610581</v>
      </c>
      <c r="F1780" s="31" t="s">
        <v>7777</v>
      </c>
      <c r="G1780" s="3" t="str">
        <f>Dados[[#This Row],[NOME]]&amp;Dados[[#This Row],[PROVEDOR]]</f>
        <v>Nelly@ig.com</v>
      </c>
      <c r="H1780" s="14">
        <v>71</v>
      </c>
      <c r="I1780" s="3" t="str">
        <f>VLOOKUP(Dados[[#This Row],[PREFIXO]],DDD!A:C,2,0)</f>
        <v>Bahia</v>
      </c>
      <c r="J1780" s="3" t="str">
        <f>VLOOKUP(Dados[[#This Row],[PREFIXO]],DDD!A:C,3,0)</f>
        <v>Nordeste</v>
      </c>
      <c r="K1780" s="3" t="str">
        <f>IF(Dados[[#This Row],[PREÇO ]]=2000,"Produto A",IF(Dados[[#This Row],[PREÇO ]]=1800,"Produto B","Produto C"))</f>
        <v>Produto A</v>
      </c>
      <c r="L1780" s="3" t="str">
        <f>IF(Dados[[#This Row],[Nº DE PARCELAS]]=1,"Boleto","Cartão de crédito")</f>
        <v>Boleto</v>
      </c>
      <c r="M1780" s="28">
        <v>2000</v>
      </c>
      <c r="N1780" s="5">
        <v>1</v>
      </c>
      <c r="O1780" s="3" t="str">
        <f>IF(Dados[[#This Row],[Nº DE PARCELAS]]=1,"À vista","À Prazo")</f>
        <v>À vista</v>
      </c>
      <c r="P1780" s="33">
        <v>44058</v>
      </c>
      <c r="Q1780" s="3" t="s">
        <v>7834</v>
      </c>
    </row>
    <row r="1781" spans="1:17" ht="15" customHeight="1" x14ac:dyDescent="0.25">
      <c r="A1781" s="8" t="s">
        <v>3143</v>
      </c>
      <c r="B1781" s="3" t="s">
        <v>61</v>
      </c>
      <c r="C1781" s="3" t="s">
        <v>4396</v>
      </c>
      <c r="D1781" s="3" t="str">
        <f t="shared" si="54"/>
        <v>Naíra Borba Pollock</v>
      </c>
      <c r="E1781" s="3">
        <f t="shared" ca="1" si="55"/>
        <v>1.5794683941351417E-3</v>
      </c>
      <c r="F1781" s="13" t="s">
        <v>7774</v>
      </c>
      <c r="G1781" s="3" t="str">
        <f>Dados[[#This Row],[NOME]]&amp;Dados[[#This Row],[PROVEDOR]]</f>
        <v>Naíra@hotmail.com</v>
      </c>
      <c r="H1781" s="14">
        <v>73</v>
      </c>
      <c r="I1781" s="3" t="str">
        <f>VLOOKUP(Dados[[#This Row],[PREFIXO]],DDD!A:C,2,0)</f>
        <v>Bahia</v>
      </c>
      <c r="J1781" s="3" t="str">
        <f>VLOOKUP(Dados[[#This Row],[PREFIXO]],DDD!A:C,3,0)</f>
        <v>Nordeste</v>
      </c>
      <c r="K1781" s="3" t="str">
        <f>IF(Dados[[#This Row],[PREÇO ]]=2000,"Produto A",IF(Dados[[#This Row],[PREÇO ]]=1800,"Produto B","Produto C"))</f>
        <v>Produto A</v>
      </c>
      <c r="L1781" s="3" t="str">
        <f>IF(Dados[[#This Row],[Nº DE PARCELAS]]=1,"Boleto","Cartão de crédito")</f>
        <v>Boleto</v>
      </c>
      <c r="M1781" s="28">
        <v>2000</v>
      </c>
      <c r="N1781" s="5">
        <v>1</v>
      </c>
      <c r="O1781" s="3" t="str">
        <f>IF(Dados[[#This Row],[Nº DE PARCELAS]]=1,"À vista","À Prazo")</f>
        <v>À vista</v>
      </c>
      <c r="P1781" s="33">
        <v>44059</v>
      </c>
      <c r="Q1781" s="3" t="s">
        <v>7832</v>
      </c>
    </row>
    <row r="1782" spans="1:17" ht="15" customHeight="1" x14ac:dyDescent="0.25">
      <c r="A1782" s="8" t="s">
        <v>2230</v>
      </c>
      <c r="B1782" s="3" t="s">
        <v>302</v>
      </c>
      <c r="C1782" s="3" t="s">
        <v>4377</v>
      </c>
      <c r="D1782" s="3" t="str">
        <f t="shared" si="54"/>
        <v>Jumina Portugal Donovan</v>
      </c>
      <c r="E1782" s="3">
        <f t="shared" ca="1" si="55"/>
        <v>0.44135277831320141</v>
      </c>
      <c r="F1782" s="31" t="s">
        <v>7777</v>
      </c>
      <c r="G1782" s="3" t="str">
        <f>Dados[[#This Row],[NOME]]&amp;Dados[[#This Row],[PROVEDOR]]</f>
        <v>Jumina@ig.com</v>
      </c>
      <c r="H1782" s="14">
        <v>89</v>
      </c>
      <c r="I1782" s="3" t="str">
        <f>VLOOKUP(Dados[[#This Row],[PREFIXO]],DDD!A:C,2,0)</f>
        <v>Piauí</v>
      </c>
      <c r="J1782" s="3" t="str">
        <f>VLOOKUP(Dados[[#This Row],[PREFIXO]],DDD!A:C,3,0)</f>
        <v>Nordeste</v>
      </c>
      <c r="K1782" s="3" t="str">
        <f>IF(Dados[[#This Row],[PREÇO ]]=2000,"Produto A",IF(Dados[[#This Row],[PREÇO ]]=1800,"Produto B","Produto C"))</f>
        <v>Produto A</v>
      </c>
      <c r="L1782" s="3" t="str">
        <f>IF(Dados[[#This Row],[Nº DE PARCELAS]]=1,"Boleto","Cartão de crédito")</f>
        <v>Boleto</v>
      </c>
      <c r="M1782" s="28">
        <v>2000</v>
      </c>
      <c r="N1782" s="5">
        <v>1</v>
      </c>
      <c r="O1782" s="3" t="str">
        <f>IF(Dados[[#This Row],[Nº DE PARCELAS]]=1,"À vista","À Prazo")</f>
        <v>À vista</v>
      </c>
      <c r="P1782" s="33">
        <v>44059</v>
      </c>
      <c r="Q1782" s="3" t="s">
        <v>7831</v>
      </c>
    </row>
    <row r="1783" spans="1:17" ht="15" customHeight="1" x14ac:dyDescent="0.25">
      <c r="A1783" s="8" t="s">
        <v>1340</v>
      </c>
      <c r="B1783" s="3" t="s">
        <v>183</v>
      </c>
      <c r="C1783" s="3" t="s">
        <v>4383</v>
      </c>
      <c r="D1783" s="3" t="str">
        <f t="shared" si="54"/>
        <v>Djacqueline Jordão Fitzgerald</v>
      </c>
      <c r="E1783" s="3">
        <f t="shared" ca="1" si="55"/>
        <v>0.95049310096973638</v>
      </c>
      <c r="F1783" s="13" t="s">
        <v>7774</v>
      </c>
      <c r="G1783" s="3" t="str">
        <f>Dados[[#This Row],[NOME]]&amp;Dados[[#This Row],[PROVEDOR]]</f>
        <v>Djacqueline@hotmail.com</v>
      </c>
      <c r="H1783" s="14">
        <v>53</v>
      </c>
      <c r="I1783" s="3" t="str">
        <f>VLOOKUP(Dados[[#This Row],[PREFIXO]],DDD!A:C,2,0)</f>
        <v>Rio Grande do Sul</v>
      </c>
      <c r="J1783" s="3" t="str">
        <f>VLOOKUP(Dados[[#This Row],[PREFIXO]],DDD!A:C,3,0)</f>
        <v>Sul</v>
      </c>
      <c r="K1783" s="3" t="str">
        <f>IF(Dados[[#This Row],[PREÇO ]]=2000,"Produto A",IF(Dados[[#This Row],[PREÇO ]]=1800,"Produto B","Produto C"))</f>
        <v>Produto A</v>
      </c>
      <c r="L1783" s="3" t="str">
        <f>IF(Dados[[#This Row],[Nº DE PARCELAS]]=1,"Boleto","Cartão de crédito")</f>
        <v>Boleto</v>
      </c>
      <c r="M1783" s="28">
        <v>2000</v>
      </c>
      <c r="N1783" s="5">
        <v>1</v>
      </c>
      <c r="O1783" s="3" t="str">
        <f>IF(Dados[[#This Row],[Nº DE PARCELAS]]=1,"À vista","À Prazo")</f>
        <v>À vista</v>
      </c>
      <c r="P1783" s="33">
        <v>44059</v>
      </c>
      <c r="Q1783" s="3" t="s">
        <v>7834</v>
      </c>
    </row>
    <row r="1784" spans="1:17" ht="15" customHeight="1" x14ac:dyDescent="0.25">
      <c r="A1784" s="8" t="s">
        <v>2962</v>
      </c>
      <c r="B1784" s="3" t="s">
        <v>265</v>
      </c>
      <c r="C1784" s="3" t="s">
        <v>4371</v>
      </c>
      <c r="D1784" s="3" t="str">
        <f t="shared" si="54"/>
        <v>Marysol Padrão Atkinson</v>
      </c>
      <c r="E1784" s="3">
        <f t="shared" ca="1" si="55"/>
        <v>0.42644843914338049</v>
      </c>
      <c r="F1784" s="31" t="s">
        <v>7776</v>
      </c>
      <c r="G1784" s="3" t="str">
        <f>Dados[[#This Row],[NOME]]&amp;Dados[[#This Row],[PROVEDOR]]</f>
        <v>Marysol@yahoo.com</v>
      </c>
      <c r="H1784" s="14">
        <v>91</v>
      </c>
      <c r="I1784" s="3" t="str">
        <f>VLOOKUP(Dados[[#This Row],[PREFIXO]],DDD!A:C,2,0)</f>
        <v>Pará</v>
      </c>
      <c r="J1784" s="3" t="str">
        <f>VLOOKUP(Dados[[#This Row],[PREFIXO]],DDD!A:C,3,0)</f>
        <v>Norte</v>
      </c>
      <c r="K1784" s="3" t="str">
        <f>IF(Dados[[#This Row],[PREÇO ]]=2000,"Produto A",IF(Dados[[#This Row],[PREÇO ]]=1800,"Produto B","Produto C"))</f>
        <v>Produto B</v>
      </c>
      <c r="L1784" s="3" t="str">
        <f>IF(Dados[[#This Row],[Nº DE PARCELAS]]=1,"Boleto","Cartão de crédito")</f>
        <v>Cartão de crédito</v>
      </c>
      <c r="M1784" s="28">
        <v>1800</v>
      </c>
      <c r="N1784" s="5">
        <v>3</v>
      </c>
      <c r="O1784" s="3" t="str">
        <f>IF(Dados[[#This Row],[Nº DE PARCELAS]]=1,"À vista","À Prazo")</f>
        <v>À Prazo</v>
      </c>
      <c r="P1784" s="33">
        <v>44060</v>
      </c>
      <c r="Q1784" s="3" t="s">
        <v>7833</v>
      </c>
    </row>
    <row r="1785" spans="1:17" ht="15" customHeight="1" x14ac:dyDescent="0.25">
      <c r="A1785" s="8" t="s">
        <v>3104</v>
      </c>
      <c r="B1785" s="3" t="s">
        <v>22</v>
      </c>
      <c r="C1785" s="3" t="s">
        <v>4396</v>
      </c>
      <c r="D1785" s="3" t="str">
        <f t="shared" si="54"/>
        <v>Mukti Anchieta Pollock</v>
      </c>
      <c r="E1785" s="3">
        <f t="shared" ca="1" si="55"/>
        <v>0.74022144549037117</v>
      </c>
      <c r="F1785" s="13" t="s">
        <v>7774</v>
      </c>
      <c r="G1785" s="3" t="str">
        <f>Dados[[#This Row],[NOME]]&amp;Dados[[#This Row],[PROVEDOR]]</f>
        <v>Mukti@hotmail.com</v>
      </c>
      <c r="H1785" s="14">
        <v>74</v>
      </c>
      <c r="I1785" s="3" t="str">
        <f>VLOOKUP(Dados[[#This Row],[PREFIXO]],DDD!A:C,2,0)</f>
        <v>Bahia</v>
      </c>
      <c r="J1785" s="3" t="str">
        <f>VLOOKUP(Dados[[#This Row],[PREFIXO]],DDD!A:C,3,0)</f>
        <v>Nordeste</v>
      </c>
      <c r="K1785" s="3" t="str">
        <f>IF(Dados[[#This Row],[PREÇO ]]=2000,"Produto A",IF(Dados[[#This Row],[PREÇO ]]=1800,"Produto B","Produto C"))</f>
        <v>Produto B</v>
      </c>
      <c r="L1785" s="3" t="str">
        <f>IF(Dados[[#This Row],[Nº DE PARCELAS]]=1,"Boleto","Cartão de crédito")</f>
        <v>Cartão de crédito</v>
      </c>
      <c r="M1785" s="28">
        <v>1800</v>
      </c>
      <c r="N1785" s="5">
        <v>7</v>
      </c>
      <c r="O1785" s="3" t="str">
        <f>IF(Dados[[#This Row],[Nº DE PARCELAS]]=1,"À vista","À Prazo")</f>
        <v>À Prazo</v>
      </c>
      <c r="P1785" s="33">
        <v>44060</v>
      </c>
      <c r="Q1785" s="3" t="s">
        <v>7833</v>
      </c>
    </row>
    <row r="1786" spans="1:17" ht="15" customHeight="1" x14ac:dyDescent="0.25">
      <c r="A1786" s="8" t="s">
        <v>3378</v>
      </c>
      <c r="B1786" s="3" t="s">
        <v>296</v>
      </c>
      <c r="C1786" s="3" t="s">
        <v>4397</v>
      </c>
      <c r="D1786" s="3" t="str">
        <f t="shared" si="54"/>
        <v>Osíris Pires Shaw</v>
      </c>
      <c r="E1786" s="3">
        <f t="shared" ca="1" si="55"/>
        <v>0.37187405348405678</v>
      </c>
      <c r="F1786" s="31" t="s">
        <v>7776</v>
      </c>
      <c r="G1786" s="3" t="str">
        <f>Dados[[#This Row],[NOME]]&amp;Dados[[#This Row],[PROVEDOR]]</f>
        <v>Osíris@yahoo.com</v>
      </c>
      <c r="H1786" s="14">
        <v>54</v>
      </c>
      <c r="I1786" s="3" t="str">
        <f>VLOOKUP(Dados[[#This Row],[PREFIXO]],DDD!A:C,2,0)</f>
        <v>Rio Grande do Sul</v>
      </c>
      <c r="J1786" s="3" t="str">
        <f>VLOOKUP(Dados[[#This Row],[PREFIXO]],DDD!A:C,3,0)</f>
        <v>Sul</v>
      </c>
      <c r="K1786" s="3" t="str">
        <f>IF(Dados[[#This Row],[PREÇO ]]=2000,"Produto A",IF(Dados[[#This Row],[PREÇO ]]=1800,"Produto B","Produto C"))</f>
        <v>Produto B</v>
      </c>
      <c r="L1786" s="3" t="str">
        <f>IF(Dados[[#This Row],[Nº DE PARCELAS]]=1,"Boleto","Cartão de crédito")</f>
        <v>Cartão de crédito</v>
      </c>
      <c r="M1786" s="28">
        <v>1800</v>
      </c>
      <c r="N1786" s="5">
        <v>7</v>
      </c>
      <c r="O1786" s="3" t="str">
        <f>IF(Dados[[#This Row],[Nº DE PARCELAS]]=1,"À vista","À Prazo")</f>
        <v>À Prazo</v>
      </c>
      <c r="P1786" s="33">
        <v>44060</v>
      </c>
      <c r="Q1786" s="3" t="s">
        <v>7831</v>
      </c>
    </row>
    <row r="1787" spans="1:17" ht="15" customHeight="1" x14ac:dyDescent="0.25">
      <c r="A1787" s="8" t="s">
        <v>434</v>
      </c>
      <c r="B1787" s="3" t="s">
        <v>46</v>
      </c>
      <c r="C1787" s="3" t="s">
        <v>4371</v>
      </c>
      <c r="D1787" s="3" t="str">
        <f t="shared" si="54"/>
        <v>Adel Barbosa Atkinson</v>
      </c>
      <c r="E1787" s="3">
        <f t="shared" ca="1" si="55"/>
        <v>0.2970958044533879</v>
      </c>
      <c r="F1787" s="13" t="s">
        <v>7774</v>
      </c>
      <c r="G1787" s="3" t="str">
        <f>Dados[[#This Row],[NOME]]&amp;Dados[[#This Row],[PROVEDOR]]</f>
        <v>Adel@hotmail.com</v>
      </c>
      <c r="H1787" s="14">
        <v>92</v>
      </c>
      <c r="I1787" s="3" t="str">
        <f>VLOOKUP(Dados[[#This Row],[PREFIXO]],DDD!A:C,2,0)</f>
        <v>Amazonas</v>
      </c>
      <c r="J1787" s="3" t="str">
        <f>VLOOKUP(Dados[[#This Row],[PREFIXO]],DDD!A:C,3,0)</f>
        <v>Norte</v>
      </c>
      <c r="K1787" s="3" t="str">
        <f>IF(Dados[[#This Row],[PREÇO ]]=2000,"Produto A",IF(Dados[[#This Row],[PREÇO ]]=1800,"Produto B","Produto C"))</f>
        <v>Produto B</v>
      </c>
      <c r="L1787" s="3" t="str">
        <f>IF(Dados[[#This Row],[Nº DE PARCELAS]]=1,"Boleto","Cartão de crédito")</f>
        <v>Cartão de crédito</v>
      </c>
      <c r="M1787" s="28">
        <v>1800</v>
      </c>
      <c r="N1787" s="5">
        <v>6</v>
      </c>
      <c r="O1787" s="3" t="str">
        <f>IF(Dados[[#This Row],[Nº DE PARCELAS]]=1,"À vista","À Prazo")</f>
        <v>À Prazo</v>
      </c>
      <c r="P1787" s="33">
        <v>44061</v>
      </c>
      <c r="Q1787" s="3" t="s">
        <v>7834</v>
      </c>
    </row>
    <row r="1788" spans="1:17" ht="15" customHeight="1" x14ac:dyDescent="0.25">
      <c r="A1788" s="8" t="s">
        <v>1211</v>
      </c>
      <c r="B1788" s="3" t="s">
        <v>54</v>
      </c>
      <c r="C1788" s="3" t="s">
        <v>4371</v>
      </c>
      <c r="D1788" s="3" t="str">
        <f t="shared" si="54"/>
        <v>Dainy Bernades Atkinson</v>
      </c>
      <c r="E1788" s="3">
        <f t="shared" ca="1" si="55"/>
        <v>0.97189088104678945</v>
      </c>
      <c r="F1788" s="13" t="s">
        <v>7774</v>
      </c>
      <c r="G1788" s="3" t="str">
        <f>Dados[[#This Row],[NOME]]&amp;Dados[[#This Row],[PROVEDOR]]</f>
        <v>Dainy@hotmail.com</v>
      </c>
      <c r="H1788" s="14">
        <v>55</v>
      </c>
      <c r="I1788" s="3" t="str">
        <f>VLOOKUP(Dados[[#This Row],[PREFIXO]],DDD!A:C,2,0)</f>
        <v>Rio Grande do Sul</v>
      </c>
      <c r="J1788" s="3" t="str">
        <f>VLOOKUP(Dados[[#This Row],[PREFIXO]],DDD!A:C,3,0)</f>
        <v>Sul</v>
      </c>
      <c r="K1788" s="3" t="str">
        <f>IF(Dados[[#This Row],[PREÇO ]]=2000,"Produto A",IF(Dados[[#This Row],[PREÇO ]]=1800,"Produto B","Produto C"))</f>
        <v>Produto B</v>
      </c>
      <c r="L1788" s="3" t="str">
        <f>IF(Dados[[#This Row],[Nº DE PARCELAS]]=1,"Boleto","Cartão de crédito")</f>
        <v>Cartão de crédito</v>
      </c>
      <c r="M1788" s="28">
        <v>1800</v>
      </c>
      <c r="N1788" s="5">
        <v>6</v>
      </c>
      <c r="O1788" s="3" t="str">
        <f>IF(Dados[[#This Row],[Nº DE PARCELAS]]=1,"À vista","À Prazo")</f>
        <v>À Prazo</v>
      </c>
      <c r="P1788" s="33">
        <v>44061</v>
      </c>
      <c r="Q1788" s="3" t="s">
        <v>7834</v>
      </c>
    </row>
    <row r="1789" spans="1:17" ht="15" customHeight="1" x14ac:dyDescent="0.25">
      <c r="A1789" s="8" t="s">
        <v>1838</v>
      </c>
      <c r="B1789" s="3" t="s">
        <v>296</v>
      </c>
      <c r="C1789" s="3" t="s">
        <v>4375</v>
      </c>
      <c r="D1789" s="3" t="str">
        <f t="shared" si="54"/>
        <v>Hebe Pires Costello</v>
      </c>
      <c r="E1789" s="3">
        <f t="shared" ca="1" si="55"/>
        <v>0.75457177311399293</v>
      </c>
      <c r="F1789" s="31" t="s">
        <v>7775</v>
      </c>
      <c r="G1789" s="3" t="str">
        <f>Dados[[#This Row],[NOME]]&amp;Dados[[#This Row],[PROVEDOR]]</f>
        <v>Hebe@gmail.com</v>
      </c>
      <c r="H1789" s="14">
        <v>75</v>
      </c>
      <c r="I1789" s="3" t="str">
        <f>VLOOKUP(Dados[[#This Row],[PREFIXO]],DDD!A:C,2,0)</f>
        <v>Bahia</v>
      </c>
      <c r="J1789" s="3" t="str">
        <f>VLOOKUP(Dados[[#This Row],[PREFIXO]],DDD!A:C,3,0)</f>
        <v>Nordeste</v>
      </c>
      <c r="K1789" s="3" t="str">
        <f>IF(Dados[[#This Row],[PREÇO ]]=2000,"Produto A",IF(Dados[[#This Row],[PREÇO ]]=1800,"Produto B","Produto C"))</f>
        <v>Produto A</v>
      </c>
      <c r="L1789" s="3" t="str">
        <f>IF(Dados[[#This Row],[Nº DE PARCELAS]]=1,"Boleto","Cartão de crédito")</f>
        <v>Boleto</v>
      </c>
      <c r="M1789" s="28">
        <v>2000</v>
      </c>
      <c r="N1789" s="5">
        <v>1</v>
      </c>
      <c r="O1789" s="3" t="str">
        <f>IF(Dados[[#This Row],[Nº DE PARCELAS]]=1,"À vista","À Prazo")</f>
        <v>À vista</v>
      </c>
      <c r="P1789" s="33">
        <v>44061</v>
      </c>
      <c r="Q1789" s="3" t="s">
        <v>7834</v>
      </c>
    </row>
    <row r="1790" spans="1:17" ht="15" customHeight="1" x14ac:dyDescent="0.25">
      <c r="A1790" s="8" t="s">
        <v>2305</v>
      </c>
      <c r="B1790" s="3" t="s">
        <v>377</v>
      </c>
      <c r="C1790" s="3" t="s">
        <v>4374</v>
      </c>
      <c r="D1790" s="3" t="str">
        <f t="shared" si="54"/>
        <v>Kathrine Velasques Calhoun</v>
      </c>
      <c r="E1790" s="3">
        <f t="shared" ca="1" si="55"/>
        <v>0.82476958698477876</v>
      </c>
      <c r="F1790" s="31" t="s">
        <v>7775</v>
      </c>
      <c r="G1790" s="3" t="str">
        <f>Dados[[#This Row],[NOME]]&amp;Dados[[#This Row],[PROVEDOR]]</f>
        <v>Kathrine@gmail.com</v>
      </c>
      <c r="H1790" s="14">
        <v>61</v>
      </c>
      <c r="I1790" s="3" t="str">
        <f>VLOOKUP(Dados[[#This Row],[PREFIXO]],DDD!A:C,2,0)</f>
        <v>Distrito Federal</v>
      </c>
      <c r="J1790" s="3" t="str">
        <f>VLOOKUP(Dados[[#This Row],[PREFIXO]],DDD!A:C,3,0)</f>
        <v>Centro-Oeste</v>
      </c>
      <c r="K1790" s="3" t="str">
        <f>IF(Dados[[#This Row],[PREÇO ]]=2000,"Produto A",IF(Dados[[#This Row],[PREÇO ]]=1800,"Produto B","Produto C"))</f>
        <v>Produto A</v>
      </c>
      <c r="L1790" s="3" t="str">
        <f>IF(Dados[[#This Row],[Nº DE PARCELAS]]=1,"Boleto","Cartão de crédito")</f>
        <v>Boleto</v>
      </c>
      <c r="M1790" s="28">
        <v>2000</v>
      </c>
      <c r="N1790" s="5">
        <v>1</v>
      </c>
      <c r="O1790" s="3" t="str">
        <f>IF(Dados[[#This Row],[Nº DE PARCELAS]]=1,"À vista","À Prazo")</f>
        <v>À vista</v>
      </c>
      <c r="P1790" s="33">
        <v>44062</v>
      </c>
      <c r="Q1790" s="3" t="s">
        <v>7832</v>
      </c>
    </row>
    <row r="1791" spans="1:17" ht="15" customHeight="1" x14ac:dyDescent="0.25">
      <c r="A1791" s="8" t="s">
        <v>3514</v>
      </c>
      <c r="B1791" s="3" t="s">
        <v>46</v>
      </c>
      <c r="C1791" s="3" t="s">
        <v>4378</v>
      </c>
      <c r="D1791" s="3" t="str">
        <f t="shared" si="54"/>
        <v>Ramatoullaye Barbosa Dempsey</v>
      </c>
      <c r="E1791" s="3">
        <f t="shared" ca="1" si="55"/>
        <v>0.50846988840506935</v>
      </c>
      <c r="F1791" s="31" t="s">
        <v>7777</v>
      </c>
      <c r="G1791" s="3" t="str">
        <f>Dados[[#This Row],[NOME]]&amp;Dados[[#This Row],[PROVEDOR]]</f>
        <v>Ramatoullaye@ig.com</v>
      </c>
      <c r="H1791" s="14">
        <v>93</v>
      </c>
      <c r="I1791" s="3" t="str">
        <f>VLOOKUP(Dados[[#This Row],[PREFIXO]],DDD!A:C,2,0)</f>
        <v>Pará</v>
      </c>
      <c r="J1791" s="3" t="str">
        <f>VLOOKUP(Dados[[#This Row],[PREFIXO]],DDD!A:C,3,0)</f>
        <v>Norte</v>
      </c>
      <c r="K1791" s="3" t="str">
        <f>IF(Dados[[#This Row],[PREÇO ]]=2000,"Produto A",IF(Dados[[#This Row],[PREÇO ]]=1800,"Produto B","Produto C"))</f>
        <v>Produto A</v>
      </c>
      <c r="L1791" s="3" t="str">
        <f>IF(Dados[[#This Row],[Nº DE PARCELAS]]=1,"Boleto","Cartão de crédito")</f>
        <v>Boleto</v>
      </c>
      <c r="M1791" s="28">
        <v>2000</v>
      </c>
      <c r="N1791" s="5">
        <v>1</v>
      </c>
      <c r="O1791" s="3" t="str">
        <f>IF(Dados[[#This Row],[Nº DE PARCELAS]]=1,"À vista","À Prazo")</f>
        <v>À vista</v>
      </c>
      <c r="P1791" s="33">
        <v>44062</v>
      </c>
      <c r="Q1791" s="3" t="s">
        <v>7832</v>
      </c>
    </row>
    <row r="1792" spans="1:17" ht="15" customHeight="1" x14ac:dyDescent="0.25">
      <c r="A1792" s="8" t="s">
        <v>1075</v>
      </c>
      <c r="B1792" s="3" t="s">
        <v>303</v>
      </c>
      <c r="C1792" s="3" t="s">
        <v>4389</v>
      </c>
      <c r="D1792" s="3" t="str">
        <f t="shared" si="54"/>
        <v>Celtiane Prado McCracken</v>
      </c>
      <c r="E1792" s="3">
        <f t="shared" ca="1" si="55"/>
        <v>0.41328416915330712</v>
      </c>
      <c r="F1792" s="31" t="s">
        <v>7777</v>
      </c>
      <c r="G1792" s="3" t="str">
        <f>Dados[[#This Row],[NOME]]&amp;Dados[[#This Row],[PROVEDOR]]</f>
        <v>Celtiane@ig.com</v>
      </c>
      <c r="H1792" s="14">
        <v>77</v>
      </c>
      <c r="I1792" s="3" t="str">
        <f>VLOOKUP(Dados[[#This Row],[PREFIXO]],DDD!A:C,2,0)</f>
        <v>Bahia</v>
      </c>
      <c r="J1792" s="3" t="str">
        <f>VLOOKUP(Dados[[#This Row],[PREFIXO]],DDD!A:C,3,0)</f>
        <v>Nordeste</v>
      </c>
      <c r="K1792" s="3" t="str">
        <f>IF(Dados[[#This Row],[PREÇO ]]=2000,"Produto A",IF(Dados[[#This Row],[PREÇO ]]=1800,"Produto B","Produto C"))</f>
        <v>Produto A</v>
      </c>
      <c r="L1792" s="3" t="str">
        <f>IF(Dados[[#This Row],[Nº DE PARCELAS]]=1,"Boleto","Cartão de crédito")</f>
        <v>Boleto</v>
      </c>
      <c r="M1792" s="28">
        <v>2000</v>
      </c>
      <c r="N1792" s="5">
        <v>1</v>
      </c>
      <c r="O1792" s="3" t="str">
        <f>IF(Dados[[#This Row],[Nº DE PARCELAS]]=1,"À vista","À Prazo")</f>
        <v>À vista</v>
      </c>
      <c r="P1792" s="33">
        <v>44062</v>
      </c>
      <c r="Q1792" s="3" t="s">
        <v>7834</v>
      </c>
    </row>
    <row r="1793" spans="1:17" ht="15" customHeight="1" x14ac:dyDescent="0.25">
      <c r="A1793" s="8" t="s">
        <v>4123</v>
      </c>
      <c r="B1793" s="3" t="s">
        <v>269</v>
      </c>
      <c r="C1793" s="3" t="s">
        <v>4401</v>
      </c>
      <c r="D1793" s="3" t="str">
        <f t="shared" si="54"/>
        <v>Varsha Paixão Salisbury</v>
      </c>
      <c r="E1793" s="3">
        <f t="shared" ca="1" si="55"/>
        <v>0.4419567524284771</v>
      </c>
      <c r="F1793" s="31" t="s">
        <v>7776</v>
      </c>
      <c r="G1793" s="3" t="str">
        <f>Dados[[#This Row],[NOME]]&amp;Dados[[#This Row],[PROVEDOR]]</f>
        <v>Varsha@yahoo.com</v>
      </c>
      <c r="H1793" s="14">
        <v>62</v>
      </c>
      <c r="I1793" s="3" t="str">
        <f>VLOOKUP(Dados[[#This Row],[PREFIXO]],DDD!A:C,2,0)</f>
        <v>Goiás</v>
      </c>
      <c r="J1793" s="3" t="str">
        <f>VLOOKUP(Dados[[#This Row],[PREFIXO]],DDD!A:C,3,0)</f>
        <v>Centro-Oeste</v>
      </c>
      <c r="K1793" s="3" t="str">
        <f>IF(Dados[[#This Row],[PREÇO ]]=2000,"Produto A",IF(Dados[[#This Row],[PREÇO ]]=1800,"Produto B","Produto C"))</f>
        <v>Produto A</v>
      </c>
      <c r="L1793" s="3" t="str">
        <f>IF(Dados[[#This Row],[Nº DE PARCELAS]]=1,"Boleto","Cartão de crédito")</f>
        <v>Boleto</v>
      </c>
      <c r="M1793" s="28">
        <v>2000</v>
      </c>
      <c r="N1793" s="5">
        <v>1</v>
      </c>
      <c r="O1793" s="3" t="str">
        <f>IF(Dados[[#This Row],[Nº DE PARCELAS]]=1,"À vista","À Prazo")</f>
        <v>À vista</v>
      </c>
      <c r="P1793" s="33">
        <v>44063</v>
      </c>
      <c r="Q1793" s="3" t="s">
        <v>7832</v>
      </c>
    </row>
    <row r="1794" spans="1:17" ht="15" customHeight="1" x14ac:dyDescent="0.25">
      <c r="A1794" s="8" t="s">
        <v>4101</v>
      </c>
      <c r="B1794" s="3" t="s">
        <v>247</v>
      </c>
      <c r="C1794" s="3" t="s">
        <v>4380</v>
      </c>
      <c r="D1794" s="3" t="str">
        <f t="shared" ref="D1794:D1857" si="56">A1794&amp;" "&amp;B1794&amp;" "&amp;C1794</f>
        <v>Valeska Nascimento Faulkner</v>
      </c>
      <c r="E1794" s="3">
        <f t="shared" ref="E1794:E1857" ca="1" si="57">RAND()</f>
        <v>0.24646406043785629</v>
      </c>
      <c r="F1794" s="13" t="s">
        <v>7774</v>
      </c>
      <c r="G1794" s="3" t="str">
        <f>Dados[[#This Row],[NOME]]&amp;Dados[[#This Row],[PROVEDOR]]</f>
        <v>Valeska@hotmail.com</v>
      </c>
      <c r="H1794" s="14">
        <v>94</v>
      </c>
      <c r="I1794" s="3" t="str">
        <f>VLOOKUP(Dados[[#This Row],[PREFIXO]],DDD!A:C,2,0)</f>
        <v>Pará</v>
      </c>
      <c r="J1794" s="3" t="str">
        <f>VLOOKUP(Dados[[#This Row],[PREFIXO]],DDD!A:C,3,0)</f>
        <v>Norte</v>
      </c>
      <c r="K1794" s="3" t="str">
        <f>IF(Dados[[#This Row],[PREÇO ]]=2000,"Produto A",IF(Dados[[#This Row],[PREÇO ]]=1800,"Produto B","Produto C"))</f>
        <v>Produto C</v>
      </c>
      <c r="L1794" s="3" t="str">
        <f>IF(Dados[[#This Row],[Nº DE PARCELAS]]=1,"Boleto","Cartão de crédito")</f>
        <v>Cartão de crédito</v>
      </c>
      <c r="M1794" s="28">
        <v>1500</v>
      </c>
      <c r="N1794" s="5">
        <v>9</v>
      </c>
      <c r="O1794" s="3" t="str">
        <f>IF(Dados[[#This Row],[Nº DE PARCELAS]]=1,"À vista","À Prazo")</f>
        <v>À Prazo</v>
      </c>
      <c r="P1794" s="33">
        <v>44063</v>
      </c>
      <c r="Q1794" s="3" t="s">
        <v>7834</v>
      </c>
    </row>
    <row r="1795" spans="1:17" ht="15" customHeight="1" x14ac:dyDescent="0.25">
      <c r="A1795" s="8" t="s">
        <v>3445</v>
      </c>
      <c r="B1795" s="3" t="s">
        <v>363</v>
      </c>
      <c r="C1795" s="3" t="s">
        <v>4386</v>
      </c>
      <c r="D1795" s="3" t="str">
        <f t="shared" si="56"/>
        <v>Prezia Trindade Higgins</v>
      </c>
      <c r="E1795" s="3">
        <f t="shared" ca="1" si="57"/>
        <v>0.84529377744755285</v>
      </c>
      <c r="F1795" s="31" t="s">
        <v>7775</v>
      </c>
      <c r="G1795" s="3" t="str">
        <f>Dados[[#This Row],[NOME]]&amp;Dados[[#This Row],[PROVEDOR]]</f>
        <v>Prezia@gmail.com</v>
      </c>
      <c r="H1795" s="14">
        <v>79</v>
      </c>
      <c r="I1795" s="3" t="str">
        <f>VLOOKUP(Dados[[#This Row],[PREFIXO]],DDD!A:C,2,0)</f>
        <v>Sergipe</v>
      </c>
      <c r="J1795" s="3" t="str">
        <f>VLOOKUP(Dados[[#This Row],[PREFIXO]],DDD!A:C,3,0)</f>
        <v>Nordeste</v>
      </c>
      <c r="K1795" s="3" t="str">
        <f>IF(Dados[[#This Row],[PREÇO ]]=2000,"Produto A",IF(Dados[[#This Row],[PREÇO ]]=1800,"Produto B","Produto C"))</f>
        <v>Produto A</v>
      </c>
      <c r="L1795" s="3" t="str">
        <f>IF(Dados[[#This Row],[Nº DE PARCELAS]]=1,"Boleto","Cartão de crédito")</f>
        <v>Boleto</v>
      </c>
      <c r="M1795" s="28">
        <v>2000</v>
      </c>
      <c r="N1795" s="5">
        <v>1</v>
      </c>
      <c r="O1795" s="3" t="str">
        <f>IF(Dados[[#This Row],[Nº DE PARCELAS]]=1,"À vista","À Prazo")</f>
        <v>À vista</v>
      </c>
      <c r="P1795" s="33">
        <v>44063</v>
      </c>
      <c r="Q1795" s="3" t="s">
        <v>7832</v>
      </c>
    </row>
    <row r="1796" spans="1:17" ht="15" customHeight="1" x14ac:dyDescent="0.25">
      <c r="A1796" s="8" t="s">
        <v>1911</v>
      </c>
      <c r="B1796" s="3" t="s">
        <v>369</v>
      </c>
      <c r="C1796" s="3" t="s">
        <v>4370</v>
      </c>
      <c r="D1796" s="3" t="str">
        <f t="shared" si="56"/>
        <v>Ianny Valença Barker</v>
      </c>
      <c r="E1796" s="3">
        <f t="shared" ca="1" si="57"/>
        <v>0.91496341024712835</v>
      </c>
      <c r="F1796" s="13" t="s">
        <v>7774</v>
      </c>
      <c r="G1796" s="3" t="str">
        <f>Dados[[#This Row],[NOME]]&amp;Dados[[#This Row],[PROVEDOR]]</f>
        <v>Ianny@hotmail.com</v>
      </c>
      <c r="H1796" s="14">
        <v>95</v>
      </c>
      <c r="I1796" s="3" t="str">
        <f>VLOOKUP(Dados[[#This Row],[PREFIXO]],DDD!A:C,2,0)</f>
        <v>Roraima</v>
      </c>
      <c r="J1796" s="3" t="str">
        <f>VLOOKUP(Dados[[#This Row],[PREFIXO]],DDD!A:C,3,0)</f>
        <v>Norte</v>
      </c>
      <c r="K1796" s="3" t="str">
        <f>IF(Dados[[#This Row],[PREÇO ]]=2000,"Produto A",IF(Dados[[#This Row],[PREÇO ]]=1800,"Produto B","Produto C"))</f>
        <v>Produto A</v>
      </c>
      <c r="L1796" s="3" t="str">
        <f>IF(Dados[[#This Row],[Nº DE PARCELAS]]=1,"Boleto","Cartão de crédito")</f>
        <v>Boleto</v>
      </c>
      <c r="M1796" s="28">
        <v>2000</v>
      </c>
      <c r="N1796" s="5">
        <v>1</v>
      </c>
      <c r="O1796" s="3" t="str">
        <f>IF(Dados[[#This Row],[Nº DE PARCELAS]]=1,"À vista","À Prazo")</f>
        <v>À vista</v>
      </c>
      <c r="P1796" s="33">
        <v>44064</v>
      </c>
      <c r="Q1796" s="3" t="s">
        <v>7834</v>
      </c>
    </row>
    <row r="1797" spans="1:17" ht="15" customHeight="1" x14ac:dyDescent="0.25">
      <c r="A1797" s="8" t="s">
        <v>1430</v>
      </c>
      <c r="B1797" s="3" t="s">
        <v>273</v>
      </c>
      <c r="C1797" s="3" t="s">
        <v>4394</v>
      </c>
      <c r="D1797" s="3" t="str">
        <f t="shared" si="56"/>
        <v>Eléni Pascal O’Connell</v>
      </c>
      <c r="E1797" s="3">
        <f t="shared" ca="1" si="57"/>
        <v>0.55135356609380126</v>
      </c>
      <c r="F1797" s="31" t="s">
        <v>7777</v>
      </c>
      <c r="G1797" s="3" t="str">
        <f>Dados[[#This Row],[NOME]]&amp;Dados[[#This Row],[PROVEDOR]]</f>
        <v>Eléni@ig.com</v>
      </c>
      <c r="H1797" s="14">
        <v>81</v>
      </c>
      <c r="I1797" s="3" t="str">
        <f>VLOOKUP(Dados[[#This Row],[PREFIXO]],DDD!A:C,2,0)</f>
        <v>Pernambuco</v>
      </c>
      <c r="J1797" s="3" t="str">
        <f>VLOOKUP(Dados[[#This Row],[PREFIXO]],DDD!A:C,3,0)</f>
        <v>Nordeste</v>
      </c>
      <c r="K1797" s="3" t="str">
        <f>IF(Dados[[#This Row],[PREÇO ]]=2000,"Produto A",IF(Dados[[#This Row],[PREÇO ]]=1800,"Produto B","Produto C"))</f>
        <v>Produto B</v>
      </c>
      <c r="L1797" s="3" t="str">
        <f>IF(Dados[[#This Row],[Nº DE PARCELAS]]=1,"Boleto","Cartão de crédito")</f>
        <v>Cartão de crédito</v>
      </c>
      <c r="M1797" s="28">
        <v>1800</v>
      </c>
      <c r="N1797" s="5">
        <v>6</v>
      </c>
      <c r="O1797" s="3" t="str">
        <f>IF(Dados[[#This Row],[Nº DE PARCELAS]]=1,"À vista","À Prazo")</f>
        <v>À Prazo</v>
      </c>
      <c r="P1797" s="33">
        <v>44064</v>
      </c>
      <c r="Q1797" s="3" t="s">
        <v>7832</v>
      </c>
    </row>
    <row r="1798" spans="1:17" ht="15" customHeight="1" x14ac:dyDescent="0.25">
      <c r="A1798" s="8" t="s">
        <v>1157</v>
      </c>
      <c r="B1798" s="3" t="s">
        <v>385</v>
      </c>
      <c r="C1798" s="3" t="s">
        <v>4393</v>
      </c>
      <c r="D1798" s="3" t="str">
        <f t="shared" si="56"/>
        <v>Cleonice Wasconcelos O’Hara</v>
      </c>
      <c r="E1798" s="3">
        <f t="shared" ca="1" si="57"/>
        <v>0.37948055535082215</v>
      </c>
      <c r="F1798" s="13" t="s">
        <v>7774</v>
      </c>
      <c r="G1798" s="3" t="str">
        <f>Dados[[#This Row],[NOME]]&amp;Dados[[#This Row],[PROVEDOR]]</f>
        <v>Cleonice@hotmail.com</v>
      </c>
      <c r="H1798" s="14">
        <v>63</v>
      </c>
      <c r="I1798" s="3" t="str">
        <f>VLOOKUP(Dados[[#This Row],[PREFIXO]],DDD!A:C,2,0)</f>
        <v>Tocantins</v>
      </c>
      <c r="J1798" s="3" t="str">
        <f>VLOOKUP(Dados[[#This Row],[PREFIXO]],DDD!A:C,3,0)</f>
        <v>Norte</v>
      </c>
      <c r="K1798" s="3" t="str">
        <f>IF(Dados[[#This Row],[PREÇO ]]=2000,"Produto A",IF(Dados[[#This Row],[PREÇO ]]=1800,"Produto B","Produto C"))</f>
        <v>Produto A</v>
      </c>
      <c r="L1798" s="3" t="str">
        <f>IF(Dados[[#This Row],[Nº DE PARCELAS]]=1,"Boleto","Cartão de crédito")</f>
        <v>Boleto</v>
      </c>
      <c r="M1798" s="28">
        <v>2000</v>
      </c>
      <c r="N1798" s="5">
        <v>1</v>
      </c>
      <c r="O1798" s="3" t="str">
        <f>IF(Dados[[#This Row],[Nº DE PARCELAS]]=1,"À vista","À Prazo")</f>
        <v>À vista</v>
      </c>
      <c r="P1798" s="33">
        <v>44064</v>
      </c>
      <c r="Q1798" s="3" t="s">
        <v>7832</v>
      </c>
    </row>
    <row r="1799" spans="1:17" ht="15" customHeight="1" x14ac:dyDescent="0.25">
      <c r="A1799" s="8" t="s">
        <v>1467</v>
      </c>
      <c r="B1799" s="3" t="s">
        <v>310</v>
      </c>
      <c r="C1799" s="3" t="s">
        <v>4392</v>
      </c>
      <c r="D1799" s="3" t="str">
        <f t="shared" si="56"/>
        <v>Elisângela Ramalho McLaughlin</v>
      </c>
      <c r="E1799" s="3">
        <f t="shared" ca="1" si="57"/>
        <v>0.79298935760917688</v>
      </c>
      <c r="F1799" s="31" t="s">
        <v>7776</v>
      </c>
      <c r="G1799" s="3" t="str">
        <f>Dados[[#This Row],[NOME]]&amp;Dados[[#This Row],[PROVEDOR]]</f>
        <v>Elisângela@yahoo.com</v>
      </c>
      <c r="H1799" s="14">
        <v>82</v>
      </c>
      <c r="I1799" s="3" t="str">
        <f>VLOOKUP(Dados[[#This Row],[PREFIXO]],DDD!A:C,2,0)</f>
        <v>Alagoas</v>
      </c>
      <c r="J1799" s="3" t="str">
        <f>VLOOKUP(Dados[[#This Row],[PREFIXO]],DDD!A:C,3,0)</f>
        <v>Nordeste</v>
      </c>
      <c r="K1799" s="3" t="str">
        <f>IF(Dados[[#This Row],[PREÇO ]]=2000,"Produto A",IF(Dados[[#This Row],[PREÇO ]]=1800,"Produto B","Produto C"))</f>
        <v>Produto A</v>
      </c>
      <c r="L1799" s="3" t="str">
        <f>IF(Dados[[#This Row],[Nº DE PARCELAS]]=1,"Boleto","Cartão de crédito")</f>
        <v>Boleto</v>
      </c>
      <c r="M1799" s="28">
        <v>2000</v>
      </c>
      <c r="N1799" s="5">
        <v>1</v>
      </c>
      <c r="O1799" s="3" t="str">
        <f>IF(Dados[[#This Row],[Nº DE PARCELAS]]=1,"À vista","À Prazo")</f>
        <v>À vista</v>
      </c>
      <c r="P1799" s="33">
        <v>44065</v>
      </c>
      <c r="Q1799" s="3" t="s">
        <v>7831</v>
      </c>
    </row>
    <row r="1800" spans="1:17" ht="15" customHeight="1" x14ac:dyDescent="0.25">
      <c r="A1800" s="8" t="s">
        <v>2567</v>
      </c>
      <c r="B1800" s="3" t="s">
        <v>253</v>
      </c>
      <c r="C1800" s="3" t="s">
        <v>4401</v>
      </c>
      <c r="D1800" s="3" t="str">
        <f t="shared" si="56"/>
        <v>Leila Negrete Salisbury</v>
      </c>
      <c r="E1800" s="3">
        <f t="shared" ca="1" si="57"/>
        <v>0.48948502616657608</v>
      </c>
      <c r="F1800" s="31" t="s">
        <v>7777</v>
      </c>
      <c r="G1800" s="3" t="str">
        <f>Dados[[#This Row],[NOME]]&amp;Dados[[#This Row],[PROVEDOR]]</f>
        <v>Leila@ig.com</v>
      </c>
      <c r="H1800" s="14">
        <v>96</v>
      </c>
      <c r="I1800" s="3" t="str">
        <f>VLOOKUP(Dados[[#This Row],[PREFIXO]],DDD!A:C,2,0)</f>
        <v>Amapá</v>
      </c>
      <c r="J1800" s="3" t="str">
        <f>VLOOKUP(Dados[[#This Row],[PREFIXO]],DDD!A:C,3,0)</f>
        <v>Norte</v>
      </c>
      <c r="K1800" s="3" t="str">
        <f>IF(Dados[[#This Row],[PREÇO ]]=2000,"Produto A",IF(Dados[[#This Row],[PREÇO ]]=1800,"Produto B","Produto C"))</f>
        <v>Produto C</v>
      </c>
      <c r="L1800" s="3" t="str">
        <f>IF(Dados[[#This Row],[Nº DE PARCELAS]]=1,"Boleto","Cartão de crédito")</f>
        <v>Cartão de crédito</v>
      </c>
      <c r="M1800" s="28">
        <v>1500</v>
      </c>
      <c r="N1800" s="5">
        <v>8</v>
      </c>
      <c r="O1800" s="3" t="str">
        <f>IF(Dados[[#This Row],[Nº DE PARCELAS]]=1,"À vista","À Prazo")</f>
        <v>À Prazo</v>
      </c>
      <c r="P1800" s="33">
        <v>44065</v>
      </c>
      <c r="Q1800" s="3" t="s">
        <v>7834</v>
      </c>
    </row>
    <row r="1801" spans="1:17" ht="15" customHeight="1" x14ac:dyDescent="0.25">
      <c r="A1801" s="8" t="s">
        <v>1352</v>
      </c>
      <c r="B1801" s="3" t="s">
        <v>195</v>
      </c>
      <c r="C1801" s="3" t="s">
        <v>4394</v>
      </c>
      <c r="D1801" s="3" t="str">
        <f t="shared" si="56"/>
        <v>Djenifer Lima O’Connell</v>
      </c>
      <c r="E1801" s="3">
        <f t="shared" ca="1" si="57"/>
        <v>0.62692271054471471</v>
      </c>
      <c r="F1801" s="31" t="s">
        <v>7777</v>
      </c>
      <c r="G1801" s="3" t="str">
        <f>Dados[[#This Row],[NOME]]&amp;Dados[[#This Row],[PROVEDOR]]</f>
        <v>Djenifer@ig.com</v>
      </c>
      <c r="H1801" s="14">
        <v>64</v>
      </c>
      <c r="I1801" s="3" t="str">
        <f>VLOOKUP(Dados[[#This Row],[PREFIXO]],DDD!A:C,2,0)</f>
        <v>Goiás</v>
      </c>
      <c r="J1801" s="3" t="str">
        <f>VLOOKUP(Dados[[#This Row],[PREFIXO]],DDD!A:C,3,0)</f>
        <v>Centro-Oeste</v>
      </c>
      <c r="K1801" s="3" t="str">
        <f>IF(Dados[[#This Row],[PREÇO ]]=2000,"Produto A",IF(Dados[[#This Row],[PREÇO ]]=1800,"Produto B","Produto C"))</f>
        <v>Produto A</v>
      </c>
      <c r="L1801" s="3" t="str">
        <f>IF(Dados[[#This Row],[Nº DE PARCELAS]]=1,"Boleto","Cartão de crédito")</f>
        <v>Cartão de crédito</v>
      </c>
      <c r="M1801" s="28">
        <v>2000</v>
      </c>
      <c r="N1801" s="5">
        <v>2</v>
      </c>
      <c r="O1801" s="3" t="str">
        <f>IF(Dados[[#This Row],[Nº DE PARCELAS]]=1,"À vista","À Prazo")</f>
        <v>À Prazo</v>
      </c>
      <c r="P1801" s="33">
        <v>44065</v>
      </c>
      <c r="Q1801" s="3" t="s">
        <v>7832</v>
      </c>
    </row>
    <row r="1802" spans="1:17" ht="15" customHeight="1" x14ac:dyDescent="0.25">
      <c r="A1802" s="8" t="s">
        <v>3720</v>
      </c>
      <c r="B1802" s="3" t="s">
        <v>252</v>
      </c>
      <c r="C1802" s="3" t="s">
        <v>4388</v>
      </c>
      <c r="D1802" s="3" t="str">
        <f t="shared" si="56"/>
        <v>Sarai Negreiros Lynch</v>
      </c>
      <c r="E1802" s="3">
        <f t="shared" ca="1" si="57"/>
        <v>0.62826668879178005</v>
      </c>
      <c r="F1802" s="31" t="s">
        <v>7777</v>
      </c>
      <c r="G1802" s="3" t="str">
        <f>Dados[[#This Row],[NOME]]&amp;Dados[[#This Row],[PROVEDOR]]</f>
        <v>Sarai@ig.com</v>
      </c>
      <c r="H1802" s="14">
        <v>97</v>
      </c>
      <c r="I1802" s="3" t="str">
        <f>VLOOKUP(Dados[[#This Row],[PREFIXO]],DDD!A:C,2,0)</f>
        <v>Amazonas</v>
      </c>
      <c r="J1802" s="3" t="str">
        <f>VLOOKUP(Dados[[#This Row],[PREFIXO]],DDD!A:C,3,0)</f>
        <v>Norte</v>
      </c>
      <c r="K1802" s="3" t="str">
        <f>IF(Dados[[#This Row],[PREÇO ]]=2000,"Produto A",IF(Dados[[#This Row],[PREÇO ]]=1800,"Produto B","Produto C"))</f>
        <v>Produto B</v>
      </c>
      <c r="L1802" s="3" t="str">
        <f>IF(Dados[[#This Row],[Nº DE PARCELAS]]=1,"Boleto","Cartão de crédito")</f>
        <v>Cartão de crédito</v>
      </c>
      <c r="M1802" s="28">
        <v>1800</v>
      </c>
      <c r="N1802" s="5">
        <v>5</v>
      </c>
      <c r="O1802" s="3" t="str">
        <f>IF(Dados[[#This Row],[Nº DE PARCELAS]]=1,"À vista","À Prazo")</f>
        <v>À Prazo</v>
      </c>
      <c r="P1802" s="33">
        <v>44066</v>
      </c>
      <c r="Q1802" s="3" t="s">
        <v>7833</v>
      </c>
    </row>
    <row r="1803" spans="1:17" ht="15" customHeight="1" x14ac:dyDescent="0.25">
      <c r="A1803" s="8" t="s">
        <v>2556</v>
      </c>
      <c r="B1803" s="3" t="s">
        <v>242</v>
      </c>
      <c r="C1803" s="3" t="s">
        <v>4390</v>
      </c>
      <c r="D1803" s="3" t="str">
        <f t="shared" si="56"/>
        <v>Leane Moro McBride</v>
      </c>
      <c r="E1803" s="3">
        <f t="shared" ca="1" si="57"/>
        <v>0.74235946296873734</v>
      </c>
      <c r="F1803" s="31" t="s">
        <v>7777</v>
      </c>
      <c r="G1803" s="3" t="str">
        <f>Dados[[#This Row],[NOME]]&amp;Dados[[#This Row],[PROVEDOR]]</f>
        <v>Leane@ig.com</v>
      </c>
      <c r="H1803" s="14">
        <v>65</v>
      </c>
      <c r="I1803" s="3" t="str">
        <f>VLOOKUP(Dados[[#This Row],[PREFIXO]],DDD!A:C,2,0)</f>
        <v>Mato Grosso</v>
      </c>
      <c r="J1803" s="3" t="str">
        <f>VLOOKUP(Dados[[#This Row],[PREFIXO]],DDD!A:C,3,0)</f>
        <v>Centro-Oeste</v>
      </c>
      <c r="K1803" s="3" t="str">
        <f>IF(Dados[[#This Row],[PREÇO ]]=2000,"Produto A",IF(Dados[[#This Row],[PREÇO ]]=1800,"Produto B","Produto C"))</f>
        <v>Produto B</v>
      </c>
      <c r="L1803" s="3" t="str">
        <f>IF(Dados[[#This Row],[Nº DE PARCELAS]]=1,"Boleto","Cartão de crédito")</f>
        <v>Cartão de crédito</v>
      </c>
      <c r="M1803" s="28">
        <v>1800</v>
      </c>
      <c r="N1803" s="5">
        <v>5</v>
      </c>
      <c r="O1803" s="3" t="str">
        <f>IF(Dados[[#This Row],[Nº DE PARCELAS]]=1,"À vista","À Prazo")</f>
        <v>À Prazo</v>
      </c>
      <c r="P1803" s="33">
        <v>44066</v>
      </c>
      <c r="Q1803" s="3" t="s">
        <v>7832</v>
      </c>
    </row>
    <row r="1804" spans="1:17" ht="15" customHeight="1" x14ac:dyDescent="0.25">
      <c r="A1804" s="8" t="s">
        <v>1087</v>
      </c>
      <c r="B1804" s="3" t="s">
        <v>315</v>
      </c>
      <c r="C1804" s="3" t="s">
        <v>4401</v>
      </c>
      <c r="D1804" s="3" t="str">
        <f t="shared" si="56"/>
        <v>Charlie Rehder Salisbury</v>
      </c>
      <c r="E1804" s="3">
        <f t="shared" ca="1" si="57"/>
        <v>0.81794690815799098</v>
      </c>
      <c r="F1804" s="31" t="s">
        <v>7775</v>
      </c>
      <c r="G1804" s="3" t="str">
        <f>Dados[[#This Row],[NOME]]&amp;Dados[[#This Row],[PROVEDOR]]</f>
        <v>Charlie@gmail.com</v>
      </c>
      <c r="H1804" s="14">
        <v>83</v>
      </c>
      <c r="I1804" s="3" t="str">
        <f>VLOOKUP(Dados[[#This Row],[PREFIXO]],DDD!A:C,2,0)</f>
        <v>Paraíba</v>
      </c>
      <c r="J1804" s="3" t="str">
        <f>VLOOKUP(Dados[[#This Row],[PREFIXO]],DDD!A:C,3,0)</f>
        <v>Nordeste</v>
      </c>
      <c r="K1804" s="3" t="str">
        <f>IF(Dados[[#This Row],[PREÇO ]]=2000,"Produto A",IF(Dados[[#This Row],[PREÇO ]]=1800,"Produto B","Produto C"))</f>
        <v>Produto A</v>
      </c>
      <c r="L1804" s="3" t="str">
        <f>IF(Dados[[#This Row],[Nº DE PARCELAS]]=1,"Boleto","Cartão de crédito")</f>
        <v>Boleto</v>
      </c>
      <c r="M1804" s="28">
        <v>2000</v>
      </c>
      <c r="N1804" s="5">
        <v>1</v>
      </c>
      <c r="O1804" s="3" t="str">
        <f>IF(Dados[[#This Row],[Nº DE PARCELAS]]=1,"À vista","À Prazo")</f>
        <v>À vista</v>
      </c>
      <c r="P1804" s="33">
        <v>44066</v>
      </c>
      <c r="Q1804" s="3" t="s">
        <v>7833</v>
      </c>
    </row>
    <row r="1805" spans="1:17" ht="15" customHeight="1" x14ac:dyDescent="0.25">
      <c r="A1805" s="8" t="s">
        <v>1749</v>
      </c>
      <c r="B1805" s="3" t="s">
        <v>207</v>
      </c>
      <c r="C1805" s="3" t="s">
        <v>4402</v>
      </c>
      <c r="D1805" s="3" t="str">
        <f t="shared" si="56"/>
        <v>Glaucivania Machado Sinclair</v>
      </c>
      <c r="E1805" s="3">
        <f t="shared" ca="1" si="57"/>
        <v>0.10835719622424456</v>
      </c>
      <c r="F1805" s="31" t="s">
        <v>7777</v>
      </c>
      <c r="G1805" s="3" t="str">
        <f>Dados[[#This Row],[NOME]]&amp;Dados[[#This Row],[PROVEDOR]]</f>
        <v>Glaucivania@ig.com</v>
      </c>
      <c r="H1805" s="14">
        <v>66</v>
      </c>
      <c r="I1805" s="3" t="str">
        <f>VLOOKUP(Dados[[#This Row],[PREFIXO]],DDD!A:C,2,0)</f>
        <v>Mato Grosso</v>
      </c>
      <c r="J1805" s="3" t="str">
        <f>VLOOKUP(Dados[[#This Row],[PREFIXO]],DDD!A:C,3,0)</f>
        <v>Centro-Oeste</v>
      </c>
      <c r="K1805" s="3" t="str">
        <f>IF(Dados[[#This Row],[PREÇO ]]=2000,"Produto A",IF(Dados[[#This Row],[PREÇO ]]=1800,"Produto B","Produto C"))</f>
        <v>Produto A</v>
      </c>
      <c r="L1805" s="3" t="str">
        <f>IF(Dados[[#This Row],[Nº DE PARCELAS]]=1,"Boleto","Cartão de crédito")</f>
        <v>Boleto</v>
      </c>
      <c r="M1805" s="28">
        <v>2000</v>
      </c>
      <c r="N1805" s="5">
        <v>1</v>
      </c>
      <c r="O1805" s="3" t="str">
        <f>IF(Dados[[#This Row],[Nº DE PARCELAS]]=1,"À vista","À Prazo")</f>
        <v>À vista</v>
      </c>
      <c r="P1805" s="33">
        <v>44067</v>
      </c>
      <c r="Q1805" s="3" t="s">
        <v>7834</v>
      </c>
    </row>
    <row r="1806" spans="1:17" ht="15" customHeight="1" x14ac:dyDescent="0.25">
      <c r="A1806" s="8" t="s">
        <v>1613</v>
      </c>
      <c r="B1806" s="3" t="s">
        <v>70</v>
      </c>
      <c r="C1806" s="3" t="s">
        <v>4383</v>
      </c>
      <c r="D1806" s="3" t="str">
        <f t="shared" si="56"/>
        <v>Evelyne Brasiliense Fitzgerald</v>
      </c>
      <c r="E1806" s="3">
        <f t="shared" ca="1" si="57"/>
        <v>0.50570618852610194</v>
      </c>
      <c r="F1806" s="13" t="s">
        <v>7774</v>
      </c>
      <c r="G1806" s="3" t="str">
        <f>Dados[[#This Row],[NOME]]&amp;Dados[[#This Row],[PROVEDOR]]</f>
        <v>Evelyne@hotmail.com</v>
      </c>
      <c r="H1806" s="14">
        <v>84</v>
      </c>
      <c r="I1806" s="3" t="str">
        <f>VLOOKUP(Dados[[#This Row],[PREFIXO]],DDD!A:C,2,0)</f>
        <v>Rio Grande do Norte</v>
      </c>
      <c r="J1806" s="3" t="str">
        <f>VLOOKUP(Dados[[#This Row],[PREFIXO]],DDD!A:C,3,0)</f>
        <v>Nordeste</v>
      </c>
      <c r="K1806" s="3" t="str">
        <f>IF(Dados[[#This Row],[PREÇO ]]=2000,"Produto A",IF(Dados[[#This Row],[PREÇO ]]=1800,"Produto B","Produto C"))</f>
        <v>Produto B</v>
      </c>
      <c r="L1806" s="3" t="str">
        <f>IF(Dados[[#This Row],[Nº DE PARCELAS]]=1,"Boleto","Cartão de crédito")</f>
        <v>Cartão de crédito</v>
      </c>
      <c r="M1806" s="28">
        <v>1800</v>
      </c>
      <c r="N1806" s="5">
        <v>3</v>
      </c>
      <c r="O1806" s="3" t="str">
        <f>IF(Dados[[#This Row],[Nº DE PARCELAS]]=1,"À vista","À Prazo")</f>
        <v>À Prazo</v>
      </c>
      <c r="P1806" s="33">
        <v>44067</v>
      </c>
      <c r="Q1806" s="3" t="s">
        <v>7834</v>
      </c>
    </row>
    <row r="1807" spans="1:17" ht="15" customHeight="1" x14ac:dyDescent="0.25">
      <c r="A1807" s="8" t="s">
        <v>4323</v>
      </c>
      <c r="B1807" s="3" t="s">
        <v>83</v>
      </c>
      <c r="C1807" s="3" t="s">
        <v>4368</v>
      </c>
      <c r="D1807" s="3" t="str">
        <f t="shared" si="56"/>
        <v>Zarish Cardoso Weber</v>
      </c>
      <c r="E1807" s="3">
        <f t="shared" ca="1" si="57"/>
        <v>0.30216157173961133</v>
      </c>
      <c r="F1807" s="13" t="s">
        <v>7774</v>
      </c>
      <c r="G1807" s="3" t="str">
        <f>Dados[[#This Row],[NOME]]&amp;Dados[[#This Row],[PROVEDOR]]</f>
        <v>Zarish@hotmail.com</v>
      </c>
      <c r="H1807" s="14">
        <v>98</v>
      </c>
      <c r="I1807" s="3" t="str">
        <f>VLOOKUP(Dados[[#This Row],[PREFIXO]],DDD!A:C,2,0)</f>
        <v>Maranhão</v>
      </c>
      <c r="J1807" s="3" t="str">
        <f>VLOOKUP(Dados[[#This Row],[PREFIXO]],DDD!A:C,3,0)</f>
        <v>Nordeste</v>
      </c>
      <c r="K1807" s="3" t="str">
        <f>IF(Dados[[#This Row],[PREÇO ]]=2000,"Produto A",IF(Dados[[#This Row],[PREÇO ]]=1800,"Produto B","Produto C"))</f>
        <v>Produto A</v>
      </c>
      <c r="L1807" s="3" t="str">
        <f>IF(Dados[[#This Row],[Nº DE PARCELAS]]=1,"Boleto","Cartão de crédito")</f>
        <v>Boleto</v>
      </c>
      <c r="M1807" s="28">
        <v>2000</v>
      </c>
      <c r="N1807" s="5">
        <v>1</v>
      </c>
      <c r="O1807" s="3" t="str">
        <f>IF(Dados[[#This Row],[Nº DE PARCELAS]]=1,"À vista","À Prazo")</f>
        <v>À vista</v>
      </c>
      <c r="P1807" s="33">
        <v>44067</v>
      </c>
      <c r="Q1807" s="3" t="s">
        <v>7832</v>
      </c>
    </row>
    <row r="1808" spans="1:17" ht="15" customHeight="1" x14ac:dyDescent="0.25">
      <c r="A1808" s="8" t="s">
        <v>2381</v>
      </c>
      <c r="B1808" s="3" t="s">
        <v>67</v>
      </c>
      <c r="C1808" s="3" t="s">
        <v>4372</v>
      </c>
      <c r="D1808" s="3" t="str">
        <f t="shared" si="56"/>
        <v>Kethellen Brandão Barr</v>
      </c>
      <c r="E1808" s="3">
        <f t="shared" ca="1" si="57"/>
        <v>0.69947181562748695</v>
      </c>
      <c r="F1808" s="31" t="s">
        <v>7776</v>
      </c>
      <c r="G1808" s="3" t="str">
        <f>Dados[[#This Row],[NOME]]&amp;Dados[[#This Row],[PROVEDOR]]</f>
        <v>Kethellen@yahoo.com</v>
      </c>
      <c r="H1808" s="14">
        <v>99</v>
      </c>
      <c r="I1808" s="3" t="str">
        <f>VLOOKUP(Dados[[#This Row],[PREFIXO]],DDD!A:C,2,0)</f>
        <v>Maranhão</v>
      </c>
      <c r="J1808" s="3" t="str">
        <f>VLOOKUP(Dados[[#This Row],[PREFIXO]],DDD!A:C,3,0)</f>
        <v>Nordeste</v>
      </c>
      <c r="K1808" s="3" t="str">
        <f>IF(Dados[[#This Row],[PREÇO ]]=2000,"Produto A",IF(Dados[[#This Row],[PREÇO ]]=1800,"Produto B","Produto C"))</f>
        <v>Produto C</v>
      </c>
      <c r="L1808" s="3" t="str">
        <f>IF(Dados[[#This Row],[Nº DE PARCELAS]]=1,"Boleto","Cartão de crédito")</f>
        <v>Cartão de crédito</v>
      </c>
      <c r="M1808" s="28">
        <v>1500</v>
      </c>
      <c r="N1808" s="5">
        <v>8</v>
      </c>
      <c r="O1808" s="3" t="str">
        <f>IF(Dados[[#This Row],[Nº DE PARCELAS]]=1,"À vista","À Prazo")</f>
        <v>À Prazo</v>
      </c>
      <c r="P1808" s="33">
        <v>44068</v>
      </c>
      <c r="Q1808" s="3" t="s">
        <v>7834</v>
      </c>
    </row>
    <row r="1809" spans="1:17" ht="15" customHeight="1" x14ac:dyDescent="0.25">
      <c r="A1809" s="8" t="s">
        <v>613</v>
      </c>
      <c r="B1809" s="3" t="s">
        <v>225</v>
      </c>
      <c r="C1809" s="3" t="s">
        <v>4393</v>
      </c>
      <c r="D1809" s="3" t="str">
        <f t="shared" si="56"/>
        <v>Alycce Mello O’Hara</v>
      </c>
      <c r="E1809" s="3">
        <f t="shared" ca="1" si="57"/>
        <v>0.20189323426571115</v>
      </c>
      <c r="F1809" s="13" t="s">
        <v>7774</v>
      </c>
      <c r="G1809" s="3" t="str">
        <f>Dados[[#This Row],[NOME]]&amp;Dados[[#This Row],[PROVEDOR]]</f>
        <v>Alycce@hotmail.com</v>
      </c>
      <c r="H1809" s="14">
        <v>67</v>
      </c>
      <c r="I1809" s="3" t="str">
        <f>VLOOKUP(Dados[[#This Row],[PREFIXO]],DDD!A:C,2,0)</f>
        <v>Mato Grosso do Sul</v>
      </c>
      <c r="J1809" s="3" t="str">
        <f>VLOOKUP(Dados[[#This Row],[PREFIXO]],DDD!A:C,3,0)</f>
        <v>Centro-Oeste</v>
      </c>
      <c r="K1809" s="3" t="str">
        <f>IF(Dados[[#This Row],[PREÇO ]]=2000,"Produto A",IF(Dados[[#This Row],[PREÇO ]]=1800,"Produto B","Produto C"))</f>
        <v>Produto A</v>
      </c>
      <c r="L1809" s="3" t="str">
        <f>IF(Dados[[#This Row],[Nº DE PARCELAS]]=1,"Boleto","Cartão de crédito")</f>
        <v>Boleto</v>
      </c>
      <c r="M1809" s="28">
        <v>2000</v>
      </c>
      <c r="N1809" s="5">
        <v>1</v>
      </c>
      <c r="O1809" s="3" t="str">
        <f>IF(Dados[[#This Row],[Nº DE PARCELAS]]=1,"À vista","À Prazo")</f>
        <v>À vista</v>
      </c>
      <c r="P1809" s="33">
        <v>44068</v>
      </c>
      <c r="Q1809" s="3" t="s">
        <v>7834</v>
      </c>
    </row>
    <row r="1810" spans="1:17" ht="15" customHeight="1" x14ac:dyDescent="0.25">
      <c r="A1810" s="8" t="s">
        <v>3456</v>
      </c>
      <c r="B1810" s="3" t="s">
        <v>374</v>
      </c>
      <c r="C1810" s="3" t="s">
        <v>4397</v>
      </c>
      <c r="D1810" s="3" t="str">
        <f t="shared" si="56"/>
        <v>Priyana Vasques Shaw</v>
      </c>
      <c r="E1810" s="3">
        <f t="shared" ca="1" si="57"/>
        <v>0.18205545345823637</v>
      </c>
      <c r="F1810" s="31" t="s">
        <v>7776</v>
      </c>
      <c r="G1810" s="3" t="str">
        <f>Dados[[#This Row],[NOME]]&amp;Dados[[#This Row],[PROVEDOR]]</f>
        <v>Priyana@yahoo.com</v>
      </c>
      <c r="H1810" s="14">
        <v>85</v>
      </c>
      <c r="I1810" s="3" t="str">
        <f>VLOOKUP(Dados[[#This Row],[PREFIXO]],DDD!A:C,2,0)</f>
        <v>Ceará</v>
      </c>
      <c r="J1810" s="3" t="str">
        <f>VLOOKUP(Dados[[#This Row],[PREFIXO]],DDD!A:C,3,0)</f>
        <v>Nordeste</v>
      </c>
      <c r="K1810" s="3" t="str">
        <f>IF(Dados[[#This Row],[PREÇO ]]=2000,"Produto A",IF(Dados[[#This Row],[PREÇO ]]=1800,"Produto B","Produto C"))</f>
        <v>Produto C</v>
      </c>
      <c r="L1810" s="3" t="str">
        <f>IF(Dados[[#This Row],[Nº DE PARCELAS]]=1,"Boleto","Cartão de crédito")</f>
        <v>Cartão de crédito</v>
      </c>
      <c r="M1810" s="28">
        <v>1500</v>
      </c>
      <c r="N1810" s="5">
        <v>9</v>
      </c>
      <c r="O1810" s="3" t="str">
        <f>IF(Dados[[#This Row],[Nº DE PARCELAS]]=1,"À vista","À Prazo")</f>
        <v>À Prazo</v>
      </c>
      <c r="P1810" s="33">
        <v>44068</v>
      </c>
      <c r="Q1810" s="3" t="s">
        <v>7834</v>
      </c>
    </row>
    <row r="1811" spans="1:17" ht="15" customHeight="1" x14ac:dyDescent="0.25">
      <c r="A1811" s="8" t="s">
        <v>1101</v>
      </c>
      <c r="B1811" s="3" t="s">
        <v>329</v>
      </c>
      <c r="C1811" s="3" t="s">
        <v>4377</v>
      </c>
      <c r="D1811" s="3" t="str">
        <f t="shared" si="56"/>
        <v>Chimalavera Sampaio Donovan</v>
      </c>
      <c r="E1811" s="3">
        <f t="shared" ca="1" si="57"/>
        <v>0.93045751882657846</v>
      </c>
      <c r="F1811" s="31" t="s">
        <v>7777</v>
      </c>
      <c r="G1811" s="3" t="str">
        <f>Dados[[#This Row],[NOME]]&amp;Dados[[#This Row],[PROVEDOR]]</f>
        <v>Chimalavera@ig.com</v>
      </c>
      <c r="H1811" s="14">
        <v>68</v>
      </c>
      <c r="I1811" s="3" t="str">
        <f>VLOOKUP(Dados[[#This Row],[PREFIXO]],DDD!A:C,2,0)</f>
        <v>Acre</v>
      </c>
      <c r="J1811" s="3" t="str">
        <f>VLOOKUP(Dados[[#This Row],[PREFIXO]],DDD!A:C,3,0)</f>
        <v>Norte</v>
      </c>
      <c r="K1811" s="3" t="str">
        <f>IF(Dados[[#This Row],[PREÇO ]]=2000,"Produto A",IF(Dados[[#This Row],[PREÇO ]]=1800,"Produto B","Produto C"))</f>
        <v>Produto B</v>
      </c>
      <c r="L1811" s="3" t="str">
        <f>IF(Dados[[#This Row],[Nº DE PARCELAS]]=1,"Boleto","Cartão de crédito")</f>
        <v>Cartão de crédito</v>
      </c>
      <c r="M1811" s="28">
        <v>1800</v>
      </c>
      <c r="N1811" s="5">
        <v>5</v>
      </c>
      <c r="O1811" s="3" t="str">
        <f>IF(Dados[[#This Row],[Nº DE PARCELAS]]=1,"À vista","À Prazo")</f>
        <v>À Prazo</v>
      </c>
      <c r="P1811" s="33">
        <v>44069</v>
      </c>
      <c r="Q1811" s="3" t="s">
        <v>7834</v>
      </c>
    </row>
    <row r="1812" spans="1:17" ht="15" customHeight="1" x14ac:dyDescent="0.25">
      <c r="A1812" s="8" t="s">
        <v>4161</v>
      </c>
      <c r="B1812" s="3" t="s">
        <v>307</v>
      </c>
      <c r="C1812" s="3" t="s">
        <v>4400</v>
      </c>
      <c r="D1812" s="3" t="str">
        <f t="shared" si="56"/>
        <v>Vitorina Queirós Saunders</v>
      </c>
      <c r="E1812" s="3">
        <f t="shared" ca="1" si="57"/>
        <v>0.54773599082682933</v>
      </c>
      <c r="F1812" s="31" t="s">
        <v>7776</v>
      </c>
      <c r="G1812" s="3" t="str">
        <f>Dados[[#This Row],[NOME]]&amp;Dados[[#This Row],[PROVEDOR]]</f>
        <v>Vitorina@yahoo.com</v>
      </c>
      <c r="H1812" s="14">
        <v>86</v>
      </c>
      <c r="I1812" s="3" t="str">
        <f>VLOOKUP(Dados[[#This Row],[PREFIXO]],DDD!A:C,2,0)</f>
        <v>Piauí</v>
      </c>
      <c r="J1812" s="3" t="str">
        <f>VLOOKUP(Dados[[#This Row],[PREFIXO]],DDD!A:C,3,0)</f>
        <v>Nordeste</v>
      </c>
      <c r="K1812" s="3" t="str">
        <f>IF(Dados[[#This Row],[PREÇO ]]=2000,"Produto A",IF(Dados[[#This Row],[PREÇO ]]=1800,"Produto B","Produto C"))</f>
        <v>Produto B</v>
      </c>
      <c r="L1812" s="3" t="str">
        <f>IF(Dados[[#This Row],[Nº DE PARCELAS]]=1,"Boleto","Cartão de crédito")</f>
        <v>Cartão de crédito</v>
      </c>
      <c r="M1812" s="28">
        <v>1800</v>
      </c>
      <c r="N1812" s="5">
        <v>3</v>
      </c>
      <c r="O1812" s="3" t="str">
        <f>IF(Dados[[#This Row],[Nº DE PARCELAS]]=1,"À vista","À Prazo")</f>
        <v>À Prazo</v>
      </c>
      <c r="P1812" s="33">
        <v>44069</v>
      </c>
      <c r="Q1812" s="3" t="s">
        <v>7831</v>
      </c>
    </row>
    <row r="1813" spans="1:17" ht="15" customHeight="1" x14ac:dyDescent="0.25">
      <c r="A1813" s="8" t="s">
        <v>3263</v>
      </c>
      <c r="B1813" s="3" t="s">
        <v>181</v>
      </c>
      <c r="C1813" s="3" t="s">
        <v>4399</v>
      </c>
      <c r="D1813" s="3" t="str">
        <f t="shared" si="56"/>
        <v>Nicolle Jardim Reese</v>
      </c>
      <c r="E1813" s="3">
        <f t="shared" ca="1" si="57"/>
        <v>0.90222638979825032</v>
      </c>
      <c r="F1813" s="31" t="s">
        <v>7776</v>
      </c>
      <c r="G1813" s="3" t="str">
        <f>Dados[[#This Row],[NOME]]&amp;Dados[[#This Row],[PROVEDOR]]</f>
        <v>Nicolle@yahoo.com</v>
      </c>
      <c r="H1813" s="14">
        <v>11</v>
      </c>
      <c r="I1813" s="3" t="str">
        <f>VLOOKUP(Dados[[#This Row],[PREFIXO]],DDD!A:C,2,0)</f>
        <v>São Paulo</v>
      </c>
      <c r="J1813" s="3" t="str">
        <f>VLOOKUP(Dados[[#This Row],[PREFIXO]],DDD!A:C,3,0)</f>
        <v>Sudeste</v>
      </c>
      <c r="K1813" s="3" t="str">
        <f>IF(Dados[[#This Row],[PREÇO ]]=2000,"Produto A",IF(Dados[[#This Row],[PREÇO ]]=1800,"Produto B","Produto C"))</f>
        <v>Produto B</v>
      </c>
      <c r="L1813" s="3" t="str">
        <f>IF(Dados[[#This Row],[Nº DE PARCELAS]]=1,"Boleto","Cartão de crédito")</f>
        <v>Cartão de crédito</v>
      </c>
      <c r="M1813" s="28">
        <v>1800</v>
      </c>
      <c r="N1813" s="5">
        <v>4</v>
      </c>
      <c r="O1813" s="3" t="str">
        <f>IF(Dados[[#This Row],[Nº DE PARCELAS]]=1,"À vista","À Prazo")</f>
        <v>À Prazo</v>
      </c>
      <c r="P1813" s="33">
        <v>44069</v>
      </c>
      <c r="Q1813" s="3" t="s">
        <v>7832</v>
      </c>
    </row>
    <row r="1814" spans="1:17" ht="15" customHeight="1" x14ac:dyDescent="0.25">
      <c r="A1814" s="8" t="s">
        <v>4132</v>
      </c>
      <c r="B1814" s="3" t="s">
        <v>278</v>
      </c>
      <c r="C1814" s="3" t="s">
        <v>4372</v>
      </c>
      <c r="D1814" s="3" t="str">
        <f t="shared" si="56"/>
        <v>Veronika Peçanha Barr</v>
      </c>
      <c r="E1814" s="3">
        <f t="shared" ca="1" si="57"/>
        <v>0.84915561208990264</v>
      </c>
      <c r="F1814" s="31" t="s">
        <v>7775</v>
      </c>
      <c r="G1814" s="3" t="str">
        <f>Dados[[#This Row],[NOME]]&amp;Dados[[#This Row],[PROVEDOR]]</f>
        <v>Veronika@gmail.com</v>
      </c>
      <c r="H1814" s="14">
        <v>12</v>
      </c>
      <c r="I1814" s="3" t="str">
        <f>VLOOKUP(Dados[[#This Row],[PREFIXO]],DDD!A:C,2,0)</f>
        <v>São Paulo</v>
      </c>
      <c r="J1814" s="3" t="str">
        <f>VLOOKUP(Dados[[#This Row],[PREFIXO]],DDD!A:C,3,0)</f>
        <v>Sudeste</v>
      </c>
      <c r="K1814" s="3" t="str">
        <f>IF(Dados[[#This Row],[PREÇO ]]=2000,"Produto A",IF(Dados[[#This Row],[PREÇO ]]=1800,"Produto B","Produto C"))</f>
        <v>Produto C</v>
      </c>
      <c r="L1814" s="3" t="str">
        <f>IF(Dados[[#This Row],[Nº DE PARCELAS]]=1,"Boleto","Cartão de crédito")</f>
        <v>Cartão de crédito</v>
      </c>
      <c r="M1814" s="28">
        <v>1500</v>
      </c>
      <c r="N1814" s="5">
        <v>8</v>
      </c>
      <c r="O1814" s="3" t="str">
        <f>IF(Dados[[#This Row],[Nº DE PARCELAS]]=1,"À vista","À Prazo")</f>
        <v>À Prazo</v>
      </c>
      <c r="P1814" s="33">
        <v>44070</v>
      </c>
      <c r="Q1814" s="3" t="s">
        <v>7833</v>
      </c>
    </row>
    <row r="1815" spans="1:17" ht="15" customHeight="1" x14ac:dyDescent="0.25">
      <c r="A1815" s="8" t="s">
        <v>4354</v>
      </c>
      <c r="B1815" s="3" t="s">
        <v>114</v>
      </c>
      <c r="C1815" s="3" t="s">
        <v>4398</v>
      </c>
      <c r="D1815" s="3" t="str">
        <f t="shared" si="56"/>
        <v>Zoia Diegues Ramsey</v>
      </c>
      <c r="E1815" s="3">
        <f t="shared" ca="1" si="57"/>
        <v>3.5895946036511694E-2</v>
      </c>
      <c r="F1815" s="31" t="s">
        <v>7777</v>
      </c>
      <c r="G1815" s="3" t="str">
        <f>Dados[[#This Row],[NOME]]&amp;Dados[[#This Row],[PROVEDOR]]</f>
        <v>Zoia@ig.com</v>
      </c>
      <c r="H1815" s="14">
        <v>87</v>
      </c>
      <c r="I1815" s="3" t="str">
        <f>VLOOKUP(Dados[[#This Row],[PREFIXO]],DDD!A:C,2,0)</f>
        <v>Pernambuco</v>
      </c>
      <c r="J1815" s="3" t="str">
        <f>VLOOKUP(Dados[[#This Row],[PREFIXO]],DDD!A:C,3,0)</f>
        <v>Nordeste</v>
      </c>
      <c r="K1815" s="3" t="str">
        <f>IF(Dados[[#This Row],[PREÇO ]]=2000,"Produto A",IF(Dados[[#This Row],[PREÇO ]]=1800,"Produto B","Produto C"))</f>
        <v>Produto B</v>
      </c>
      <c r="L1815" s="3" t="str">
        <f>IF(Dados[[#This Row],[Nº DE PARCELAS]]=1,"Boleto","Cartão de crédito")</f>
        <v>Cartão de crédito</v>
      </c>
      <c r="M1815" s="28">
        <v>1800</v>
      </c>
      <c r="N1815" s="5">
        <v>3</v>
      </c>
      <c r="O1815" s="3" t="str">
        <f>IF(Dados[[#This Row],[Nº DE PARCELAS]]=1,"À vista","À Prazo")</f>
        <v>À Prazo</v>
      </c>
      <c r="P1815" s="33">
        <v>44070</v>
      </c>
      <c r="Q1815" s="3" t="s">
        <v>7834</v>
      </c>
    </row>
    <row r="1816" spans="1:17" ht="15" customHeight="1" x14ac:dyDescent="0.25">
      <c r="A1816" s="8" t="s">
        <v>1782</v>
      </c>
      <c r="B1816" s="3" t="s">
        <v>240</v>
      </c>
      <c r="C1816" s="3" t="s">
        <v>4396</v>
      </c>
      <c r="D1816" s="3" t="str">
        <f t="shared" si="56"/>
        <v>Hadiyah Moreira Pollock</v>
      </c>
      <c r="E1816" s="3">
        <f t="shared" ca="1" si="57"/>
        <v>0.42424410955871983</v>
      </c>
      <c r="F1816" s="31" t="s">
        <v>7776</v>
      </c>
      <c r="G1816" s="3" t="str">
        <f>Dados[[#This Row],[NOME]]&amp;Dados[[#This Row],[PROVEDOR]]</f>
        <v>Hadiyah@yahoo.com</v>
      </c>
      <c r="H1816" s="14">
        <v>69</v>
      </c>
      <c r="I1816" s="3" t="str">
        <f>VLOOKUP(Dados[[#This Row],[PREFIXO]],DDD!A:C,2,0)</f>
        <v>Rondônia</v>
      </c>
      <c r="J1816" s="3" t="str">
        <f>VLOOKUP(Dados[[#This Row],[PREFIXO]],DDD!A:C,3,0)</f>
        <v>Norte</v>
      </c>
      <c r="K1816" s="3" t="str">
        <f>IF(Dados[[#This Row],[PREÇO ]]=2000,"Produto A",IF(Dados[[#This Row],[PREÇO ]]=1800,"Produto B","Produto C"))</f>
        <v>Produto A</v>
      </c>
      <c r="L1816" s="3" t="str">
        <f>IF(Dados[[#This Row],[Nº DE PARCELAS]]=1,"Boleto","Cartão de crédito")</f>
        <v>Cartão de crédito</v>
      </c>
      <c r="M1816" s="28">
        <v>2000</v>
      </c>
      <c r="N1816" s="5">
        <v>2</v>
      </c>
      <c r="O1816" s="3" t="str">
        <f>IF(Dados[[#This Row],[Nº DE PARCELAS]]=1,"À vista","À Prazo")</f>
        <v>À Prazo</v>
      </c>
      <c r="P1816" s="33">
        <v>44070</v>
      </c>
      <c r="Q1816" s="3" t="s">
        <v>7834</v>
      </c>
    </row>
    <row r="1817" spans="1:17" ht="15" customHeight="1" x14ac:dyDescent="0.25">
      <c r="A1817" s="8" t="s">
        <v>1018</v>
      </c>
      <c r="B1817" s="3" t="s">
        <v>245</v>
      </c>
      <c r="C1817" s="3" t="s">
        <v>4371</v>
      </c>
      <c r="D1817" s="3" t="str">
        <f t="shared" si="56"/>
        <v>Carisa Namorado Atkinson</v>
      </c>
      <c r="E1817" s="3">
        <f t="shared" ca="1" si="57"/>
        <v>0.79843042190588853</v>
      </c>
      <c r="F1817" s="31" t="s">
        <v>7775</v>
      </c>
      <c r="G1817" s="3" t="str">
        <f>Dados[[#This Row],[NOME]]&amp;Dados[[#This Row],[PROVEDOR]]</f>
        <v>Carisa@gmail.com</v>
      </c>
      <c r="H1817" s="14">
        <v>71</v>
      </c>
      <c r="I1817" s="3" t="str">
        <f>VLOOKUP(Dados[[#This Row],[PREFIXO]],DDD!A:C,2,0)</f>
        <v>Bahia</v>
      </c>
      <c r="J1817" s="3" t="str">
        <f>VLOOKUP(Dados[[#This Row],[PREFIXO]],DDD!A:C,3,0)</f>
        <v>Nordeste</v>
      </c>
      <c r="K1817" s="3" t="str">
        <f>IF(Dados[[#This Row],[PREÇO ]]=2000,"Produto A",IF(Dados[[#This Row],[PREÇO ]]=1800,"Produto B","Produto C"))</f>
        <v>Produto A</v>
      </c>
      <c r="L1817" s="3" t="str">
        <f>IF(Dados[[#This Row],[Nº DE PARCELAS]]=1,"Boleto","Cartão de crédito")</f>
        <v>Cartão de crédito</v>
      </c>
      <c r="M1817" s="28">
        <v>2000</v>
      </c>
      <c r="N1817" s="5">
        <v>2</v>
      </c>
      <c r="O1817" s="3" t="str">
        <f>IF(Dados[[#This Row],[Nº DE PARCELAS]]=1,"À vista","À Prazo")</f>
        <v>À Prazo</v>
      </c>
      <c r="P1817" s="33">
        <v>44071</v>
      </c>
      <c r="Q1817" s="3" t="s">
        <v>7834</v>
      </c>
    </row>
    <row r="1818" spans="1:17" ht="15" customHeight="1" x14ac:dyDescent="0.25">
      <c r="A1818" s="8" t="s">
        <v>857</v>
      </c>
      <c r="B1818" s="3" t="s">
        <v>84</v>
      </c>
      <c r="C1818" s="3" t="s">
        <v>4403</v>
      </c>
      <c r="D1818" s="3" t="str">
        <f t="shared" si="56"/>
        <v>Audrey Carmo Walsh</v>
      </c>
      <c r="E1818" s="3">
        <f t="shared" ca="1" si="57"/>
        <v>0.14999743587507164</v>
      </c>
      <c r="F1818" s="31" t="s">
        <v>7777</v>
      </c>
      <c r="G1818" s="3" t="str">
        <f>Dados[[#This Row],[NOME]]&amp;Dados[[#This Row],[PROVEDOR]]</f>
        <v>Audrey@ig.com</v>
      </c>
      <c r="H1818" s="14">
        <v>88</v>
      </c>
      <c r="I1818" s="3" t="str">
        <f>VLOOKUP(Dados[[#This Row],[PREFIXO]],DDD!A:C,2,0)</f>
        <v>Ceará</v>
      </c>
      <c r="J1818" s="3" t="str">
        <f>VLOOKUP(Dados[[#This Row],[PREFIXO]],DDD!A:C,3,0)</f>
        <v>Nordeste</v>
      </c>
      <c r="K1818" s="3" t="str">
        <f>IF(Dados[[#This Row],[PREÇO ]]=2000,"Produto A",IF(Dados[[#This Row],[PREÇO ]]=1800,"Produto B","Produto C"))</f>
        <v>Produto B</v>
      </c>
      <c r="L1818" s="3" t="str">
        <f>IF(Dados[[#This Row],[Nº DE PARCELAS]]=1,"Boleto","Cartão de crédito")</f>
        <v>Cartão de crédito</v>
      </c>
      <c r="M1818" s="28">
        <v>1800</v>
      </c>
      <c r="N1818" s="5">
        <v>3</v>
      </c>
      <c r="O1818" s="3" t="str">
        <f>IF(Dados[[#This Row],[Nº DE PARCELAS]]=1,"À vista","À Prazo")</f>
        <v>À Prazo</v>
      </c>
      <c r="P1818" s="33">
        <v>44071</v>
      </c>
      <c r="Q1818" s="3" t="s">
        <v>7833</v>
      </c>
    </row>
    <row r="1819" spans="1:17" ht="15" customHeight="1" x14ac:dyDescent="0.25">
      <c r="A1819" s="8" t="s">
        <v>478</v>
      </c>
      <c r="B1819" s="3" t="s">
        <v>90</v>
      </c>
      <c r="C1819" s="3" t="s">
        <v>4376</v>
      </c>
      <c r="D1819" s="3" t="str">
        <f t="shared" si="56"/>
        <v>Aidin Castilho Daugherty</v>
      </c>
      <c r="E1819" s="3">
        <f t="shared" ca="1" si="57"/>
        <v>0.66509706506551503</v>
      </c>
      <c r="F1819" s="31" t="s">
        <v>7776</v>
      </c>
      <c r="G1819" s="3" t="str">
        <f>Dados[[#This Row],[NOME]]&amp;Dados[[#This Row],[PROVEDOR]]</f>
        <v>Aidin@yahoo.com</v>
      </c>
      <c r="H1819" s="14">
        <v>13</v>
      </c>
      <c r="I1819" s="3" t="str">
        <f>VLOOKUP(Dados[[#This Row],[PREFIXO]],DDD!A:C,2,0)</f>
        <v>São Paulo</v>
      </c>
      <c r="J1819" s="3" t="str">
        <f>VLOOKUP(Dados[[#This Row],[PREFIXO]],DDD!A:C,3,0)</f>
        <v>Sudeste</v>
      </c>
      <c r="K1819" s="3" t="str">
        <f>IF(Dados[[#This Row],[PREÇO ]]=2000,"Produto A",IF(Dados[[#This Row],[PREÇO ]]=1800,"Produto B","Produto C"))</f>
        <v>Produto A</v>
      </c>
      <c r="L1819" s="3" t="str">
        <f>IF(Dados[[#This Row],[Nº DE PARCELAS]]=1,"Boleto","Cartão de crédito")</f>
        <v>Cartão de crédito</v>
      </c>
      <c r="M1819" s="28">
        <v>2000</v>
      </c>
      <c r="N1819" s="5">
        <v>2</v>
      </c>
      <c r="O1819" s="3" t="str">
        <f>IF(Dados[[#This Row],[Nº DE PARCELAS]]=1,"À vista","À Prazo")</f>
        <v>À Prazo</v>
      </c>
      <c r="P1819" s="33">
        <v>44071</v>
      </c>
      <c r="Q1819" s="3" t="s">
        <v>7834</v>
      </c>
    </row>
    <row r="1820" spans="1:17" ht="15" customHeight="1" x14ac:dyDescent="0.25">
      <c r="A1820" s="8" t="s">
        <v>1889</v>
      </c>
      <c r="B1820" s="3" t="s">
        <v>347</v>
      </c>
      <c r="C1820" s="3" t="s">
        <v>4386</v>
      </c>
      <c r="D1820" s="3" t="str">
        <f t="shared" si="56"/>
        <v>Hiya Silveira Higgins</v>
      </c>
      <c r="E1820" s="3">
        <f t="shared" ca="1" si="57"/>
        <v>0.86245802696019336</v>
      </c>
      <c r="F1820" s="13" t="s">
        <v>7774</v>
      </c>
      <c r="G1820" s="3" t="str">
        <f>Dados[[#This Row],[NOME]]&amp;Dados[[#This Row],[PROVEDOR]]</f>
        <v>Hiya@hotmail.com</v>
      </c>
      <c r="H1820" s="14">
        <v>73</v>
      </c>
      <c r="I1820" s="3" t="str">
        <f>VLOOKUP(Dados[[#This Row],[PREFIXO]],DDD!A:C,2,0)</f>
        <v>Bahia</v>
      </c>
      <c r="J1820" s="3" t="str">
        <f>VLOOKUP(Dados[[#This Row],[PREFIXO]],DDD!A:C,3,0)</f>
        <v>Nordeste</v>
      </c>
      <c r="K1820" s="3" t="str">
        <f>IF(Dados[[#This Row],[PREÇO ]]=2000,"Produto A",IF(Dados[[#This Row],[PREÇO ]]=1800,"Produto B","Produto C"))</f>
        <v>Produto C</v>
      </c>
      <c r="L1820" s="3" t="str">
        <f>IF(Dados[[#This Row],[Nº DE PARCELAS]]=1,"Boleto","Cartão de crédito")</f>
        <v>Cartão de crédito</v>
      </c>
      <c r="M1820" s="28">
        <v>1500</v>
      </c>
      <c r="N1820" s="5">
        <v>10</v>
      </c>
      <c r="O1820" s="3" t="str">
        <f>IF(Dados[[#This Row],[Nº DE PARCELAS]]=1,"À vista","À Prazo")</f>
        <v>À Prazo</v>
      </c>
      <c r="P1820" s="33">
        <v>44072</v>
      </c>
      <c r="Q1820" s="3" t="s">
        <v>7833</v>
      </c>
    </row>
    <row r="1821" spans="1:17" ht="15" customHeight="1" x14ac:dyDescent="0.25">
      <c r="A1821" s="8" t="s">
        <v>3071</v>
      </c>
      <c r="B1821" s="3" t="s">
        <v>374</v>
      </c>
      <c r="C1821" s="3" t="s">
        <v>4401</v>
      </c>
      <c r="D1821" s="3" t="str">
        <f t="shared" si="56"/>
        <v>Minerva Vasques Salisbury</v>
      </c>
      <c r="E1821" s="3">
        <f t="shared" ca="1" si="57"/>
        <v>0.45193860034883016</v>
      </c>
      <c r="F1821" s="31" t="s">
        <v>7776</v>
      </c>
      <c r="G1821" s="3" t="str">
        <f>Dados[[#This Row],[NOME]]&amp;Dados[[#This Row],[PROVEDOR]]</f>
        <v>Minerva@yahoo.com</v>
      </c>
      <c r="H1821" s="14">
        <v>89</v>
      </c>
      <c r="I1821" s="3" t="str">
        <f>VLOOKUP(Dados[[#This Row],[PREFIXO]],DDD!A:C,2,0)</f>
        <v>Piauí</v>
      </c>
      <c r="J1821" s="3" t="str">
        <f>VLOOKUP(Dados[[#This Row],[PREFIXO]],DDD!A:C,3,0)</f>
        <v>Nordeste</v>
      </c>
      <c r="K1821" s="3" t="str">
        <f>IF(Dados[[#This Row],[PREÇO ]]=2000,"Produto A",IF(Dados[[#This Row],[PREÇO ]]=1800,"Produto B","Produto C"))</f>
        <v>Produto B</v>
      </c>
      <c r="L1821" s="3" t="str">
        <f>IF(Dados[[#This Row],[Nº DE PARCELAS]]=1,"Boleto","Cartão de crédito")</f>
        <v>Cartão de crédito</v>
      </c>
      <c r="M1821" s="28">
        <v>1800</v>
      </c>
      <c r="N1821" s="5">
        <v>5</v>
      </c>
      <c r="O1821" s="3" t="str">
        <f>IF(Dados[[#This Row],[Nº DE PARCELAS]]=1,"À vista","À Prazo")</f>
        <v>À Prazo</v>
      </c>
      <c r="P1821" s="33">
        <v>44072</v>
      </c>
      <c r="Q1821" s="3" t="s">
        <v>7831</v>
      </c>
    </row>
    <row r="1822" spans="1:17" ht="15" customHeight="1" x14ac:dyDescent="0.25">
      <c r="A1822" s="8" t="s">
        <v>3270</v>
      </c>
      <c r="B1822" s="3" t="s">
        <v>188</v>
      </c>
      <c r="C1822" s="3" t="s">
        <v>4368</v>
      </c>
      <c r="D1822" s="3" t="str">
        <f t="shared" si="56"/>
        <v>Nidiane Lange Weber</v>
      </c>
      <c r="E1822" s="3">
        <f t="shared" ca="1" si="57"/>
        <v>0.11840963377986546</v>
      </c>
      <c r="F1822" s="31" t="s">
        <v>7777</v>
      </c>
      <c r="G1822" s="3" t="str">
        <f>Dados[[#This Row],[NOME]]&amp;Dados[[#This Row],[PROVEDOR]]</f>
        <v>Nidiane@ig.com</v>
      </c>
      <c r="H1822" s="14">
        <v>14</v>
      </c>
      <c r="I1822" s="3" t="str">
        <f>VLOOKUP(Dados[[#This Row],[PREFIXO]],DDD!A:C,2,0)</f>
        <v>São Paulo</v>
      </c>
      <c r="J1822" s="3" t="str">
        <f>VLOOKUP(Dados[[#This Row],[PREFIXO]],DDD!A:C,3,0)</f>
        <v>Sudeste</v>
      </c>
      <c r="K1822" s="3" t="str">
        <f>IF(Dados[[#This Row],[PREÇO ]]=2000,"Produto A",IF(Dados[[#This Row],[PREÇO ]]=1800,"Produto B","Produto C"))</f>
        <v>Produto C</v>
      </c>
      <c r="L1822" s="3" t="str">
        <f>IF(Dados[[#This Row],[Nº DE PARCELAS]]=1,"Boleto","Cartão de crédito")</f>
        <v>Cartão de crédito</v>
      </c>
      <c r="M1822" s="28">
        <v>1500</v>
      </c>
      <c r="N1822" s="5">
        <v>10</v>
      </c>
      <c r="O1822" s="3" t="str">
        <f>IF(Dados[[#This Row],[Nº DE PARCELAS]]=1,"À vista","À Prazo")</f>
        <v>À Prazo</v>
      </c>
      <c r="P1822" s="33">
        <v>44072</v>
      </c>
      <c r="Q1822" s="3" t="s">
        <v>7833</v>
      </c>
    </row>
    <row r="1823" spans="1:17" ht="15" customHeight="1" x14ac:dyDescent="0.25">
      <c r="A1823" s="8" t="s">
        <v>2088</v>
      </c>
      <c r="B1823" s="3" t="s">
        <v>160</v>
      </c>
      <c r="C1823" s="3" t="s">
        <v>4390</v>
      </c>
      <c r="D1823" s="3" t="str">
        <f t="shared" si="56"/>
        <v>Jannah Gomes McBride</v>
      </c>
      <c r="E1823" s="3">
        <f t="shared" ca="1" si="57"/>
        <v>0.16401056380206569</v>
      </c>
      <c r="F1823" s="13" t="s">
        <v>7774</v>
      </c>
      <c r="G1823" s="3" t="str">
        <f>Dados[[#This Row],[NOME]]&amp;Dados[[#This Row],[PROVEDOR]]</f>
        <v>Jannah@hotmail.com</v>
      </c>
      <c r="H1823" s="14">
        <v>74</v>
      </c>
      <c r="I1823" s="3" t="str">
        <f>VLOOKUP(Dados[[#This Row],[PREFIXO]],DDD!A:C,2,0)</f>
        <v>Bahia</v>
      </c>
      <c r="J1823" s="3" t="str">
        <f>VLOOKUP(Dados[[#This Row],[PREFIXO]],DDD!A:C,3,0)</f>
        <v>Nordeste</v>
      </c>
      <c r="K1823" s="3" t="str">
        <f>IF(Dados[[#This Row],[PREÇO ]]=2000,"Produto A",IF(Dados[[#This Row],[PREÇO ]]=1800,"Produto B","Produto C"))</f>
        <v>Produto C</v>
      </c>
      <c r="L1823" s="3" t="str">
        <f>IF(Dados[[#This Row],[Nº DE PARCELAS]]=1,"Boleto","Cartão de crédito")</f>
        <v>Cartão de crédito</v>
      </c>
      <c r="M1823" s="28">
        <v>1500</v>
      </c>
      <c r="N1823" s="5">
        <v>9</v>
      </c>
      <c r="O1823" s="3" t="str">
        <f>IF(Dados[[#This Row],[Nº DE PARCELAS]]=1,"À vista","À Prazo")</f>
        <v>À Prazo</v>
      </c>
      <c r="P1823" s="33">
        <v>44073</v>
      </c>
      <c r="Q1823" s="3" t="s">
        <v>7832</v>
      </c>
    </row>
    <row r="1824" spans="1:17" ht="15" customHeight="1" x14ac:dyDescent="0.25">
      <c r="A1824" s="8" t="s">
        <v>1845</v>
      </c>
      <c r="B1824" s="3" t="s">
        <v>303</v>
      </c>
      <c r="C1824" s="3" t="s">
        <v>4382</v>
      </c>
      <c r="D1824" s="3" t="str">
        <f t="shared" si="56"/>
        <v>Helaine Prado Frazier</v>
      </c>
      <c r="E1824" s="3">
        <f t="shared" ca="1" si="57"/>
        <v>0.8464909658062465</v>
      </c>
      <c r="F1824" s="13" t="s">
        <v>7774</v>
      </c>
      <c r="G1824" s="3" t="str">
        <f>Dados[[#This Row],[NOME]]&amp;Dados[[#This Row],[PROVEDOR]]</f>
        <v>Helaine@hotmail.com</v>
      </c>
      <c r="H1824" s="14">
        <v>15</v>
      </c>
      <c r="I1824" s="3" t="str">
        <f>VLOOKUP(Dados[[#This Row],[PREFIXO]],DDD!A:C,2,0)</f>
        <v>São Paulo</v>
      </c>
      <c r="J1824" s="3" t="str">
        <f>VLOOKUP(Dados[[#This Row],[PREFIXO]],DDD!A:C,3,0)</f>
        <v>Sudeste</v>
      </c>
      <c r="K1824" s="3" t="str">
        <f>IF(Dados[[#This Row],[PREÇO ]]=2000,"Produto A",IF(Dados[[#This Row],[PREÇO ]]=1800,"Produto B","Produto C"))</f>
        <v>Produto A</v>
      </c>
      <c r="L1824" s="3" t="str">
        <f>IF(Dados[[#This Row],[Nº DE PARCELAS]]=1,"Boleto","Cartão de crédito")</f>
        <v>Cartão de crédito</v>
      </c>
      <c r="M1824" s="28">
        <v>2000</v>
      </c>
      <c r="N1824" s="5">
        <v>2</v>
      </c>
      <c r="O1824" s="3" t="str">
        <f>IF(Dados[[#This Row],[Nº DE PARCELAS]]=1,"À vista","À Prazo")</f>
        <v>À Prazo</v>
      </c>
      <c r="P1824" s="33">
        <v>44073</v>
      </c>
      <c r="Q1824" s="3" t="s">
        <v>7833</v>
      </c>
    </row>
    <row r="1825" spans="1:17" ht="15" customHeight="1" x14ac:dyDescent="0.25">
      <c r="A1825" s="8" t="s">
        <v>1767</v>
      </c>
      <c r="B1825" s="3" t="s">
        <v>225</v>
      </c>
      <c r="C1825" s="3" t="s">
        <v>4382</v>
      </c>
      <c r="D1825" s="3" t="str">
        <f t="shared" si="56"/>
        <v>Gudusuaina Mello Frazier</v>
      </c>
      <c r="E1825" s="3">
        <f t="shared" ca="1" si="57"/>
        <v>0.26535062321301284</v>
      </c>
      <c r="F1825" s="31" t="s">
        <v>7776</v>
      </c>
      <c r="G1825" s="3" t="str">
        <f>Dados[[#This Row],[NOME]]&amp;Dados[[#This Row],[PROVEDOR]]</f>
        <v>Gudusuaina@yahoo.com</v>
      </c>
      <c r="H1825" s="14">
        <v>91</v>
      </c>
      <c r="I1825" s="3" t="str">
        <f>VLOOKUP(Dados[[#This Row],[PREFIXO]],DDD!A:C,2,0)</f>
        <v>Pará</v>
      </c>
      <c r="J1825" s="3" t="str">
        <f>VLOOKUP(Dados[[#This Row],[PREFIXO]],DDD!A:C,3,0)</f>
        <v>Norte</v>
      </c>
      <c r="K1825" s="3" t="str">
        <f>IF(Dados[[#This Row],[PREÇO ]]=2000,"Produto A",IF(Dados[[#This Row],[PREÇO ]]=1800,"Produto B","Produto C"))</f>
        <v>Produto B</v>
      </c>
      <c r="L1825" s="3" t="str">
        <f>IF(Dados[[#This Row],[Nº DE PARCELAS]]=1,"Boleto","Cartão de crédito")</f>
        <v>Cartão de crédito</v>
      </c>
      <c r="M1825" s="28">
        <v>1800</v>
      </c>
      <c r="N1825" s="5">
        <v>5</v>
      </c>
      <c r="O1825" s="3" t="str">
        <f>IF(Dados[[#This Row],[Nº DE PARCELAS]]=1,"À vista","À Prazo")</f>
        <v>À Prazo</v>
      </c>
      <c r="P1825" s="33">
        <v>44073</v>
      </c>
      <c r="Q1825" s="3" t="s">
        <v>7834</v>
      </c>
    </row>
    <row r="1826" spans="1:17" ht="15" customHeight="1" x14ac:dyDescent="0.25">
      <c r="A1826" s="8" t="s">
        <v>3333</v>
      </c>
      <c r="B1826" s="3" t="s">
        <v>251</v>
      </c>
      <c r="C1826" s="3" t="s">
        <v>4391</v>
      </c>
      <c r="D1826" s="3" t="str">
        <f t="shared" si="56"/>
        <v>Nusaiba Neis Montgomery</v>
      </c>
      <c r="E1826" s="3">
        <f t="shared" ca="1" si="57"/>
        <v>0.32257908176786365</v>
      </c>
      <c r="F1826" s="13" t="s">
        <v>7774</v>
      </c>
      <c r="G1826" s="3" t="str">
        <f>Dados[[#This Row],[NOME]]&amp;Dados[[#This Row],[PROVEDOR]]</f>
        <v>Nusaiba@hotmail.com</v>
      </c>
      <c r="H1826" s="14">
        <v>75</v>
      </c>
      <c r="I1826" s="3" t="str">
        <f>VLOOKUP(Dados[[#This Row],[PREFIXO]],DDD!A:C,2,0)</f>
        <v>Bahia</v>
      </c>
      <c r="J1826" s="3" t="str">
        <f>VLOOKUP(Dados[[#This Row],[PREFIXO]],DDD!A:C,3,0)</f>
        <v>Nordeste</v>
      </c>
      <c r="K1826" s="3" t="str">
        <f>IF(Dados[[#This Row],[PREÇO ]]=2000,"Produto A",IF(Dados[[#This Row],[PREÇO ]]=1800,"Produto B","Produto C"))</f>
        <v>Produto B</v>
      </c>
      <c r="L1826" s="3" t="str">
        <f>IF(Dados[[#This Row],[Nº DE PARCELAS]]=1,"Boleto","Cartão de crédito")</f>
        <v>Cartão de crédito</v>
      </c>
      <c r="M1826" s="28">
        <v>1800</v>
      </c>
      <c r="N1826" s="5">
        <v>4</v>
      </c>
      <c r="O1826" s="3" t="str">
        <f>IF(Dados[[#This Row],[Nº DE PARCELAS]]=1,"À vista","À Prazo")</f>
        <v>À Prazo</v>
      </c>
      <c r="P1826" s="33">
        <v>44074</v>
      </c>
      <c r="Q1826" s="3" t="s">
        <v>7834</v>
      </c>
    </row>
    <row r="1827" spans="1:17" ht="15" customHeight="1" x14ac:dyDescent="0.25">
      <c r="A1827" s="8" t="s">
        <v>2326</v>
      </c>
      <c r="B1827" s="3" t="s">
        <v>12</v>
      </c>
      <c r="C1827" s="3" t="s">
        <v>4394</v>
      </c>
      <c r="D1827" s="3" t="str">
        <f t="shared" si="56"/>
        <v>Kayleen Almeida O’Connell</v>
      </c>
      <c r="E1827" s="3">
        <f t="shared" ca="1" si="57"/>
        <v>4.4965373946709408E-2</v>
      </c>
      <c r="F1827" s="13" t="s">
        <v>7774</v>
      </c>
      <c r="G1827" s="3" t="str">
        <f>Dados[[#This Row],[NOME]]&amp;Dados[[#This Row],[PROVEDOR]]</f>
        <v>Kayleen@hotmail.com</v>
      </c>
      <c r="H1827" s="14">
        <v>16</v>
      </c>
      <c r="I1827" s="3" t="str">
        <f>VLOOKUP(Dados[[#This Row],[PREFIXO]],DDD!A:C,2,0)</f>
        <v>São Paulo</v>
      </c>
      <c r="J1827" s="3" t="str">
        <f>VLOOKUP(Dados[[#This Row],[PREFIXO]],DDD!A:C,3,0)</f>
        <v>Sudeste</v>
      </c>
      <c r="K1827" s="3" t="str">
        <f>IF(Dados[[#This Row],[PREÇO ]]=2000,"Produto A",IF(Dados[[#This Row],[PREÇO ]]=1800,"Produto B","Produto C"))</f>
        <v>Produto A</v>
      </c>
      <c r="L1827" s="3" t="str">
        <f>IF(Dados[[#This Row],[Nº DE PARCELAS]]=1,"Boleto","Cartão de crédito")</f>
        <v>Boleto</v>
      </c>
      <c r="M1827" s="28">
        <v>2000</v>
      </c>
      <c r="N1827" s="5">
        <v>1</v>
      </c>
      <c r="O1827" s="3" t="str">
        <f>IF(Dados[[#This Row],[Nº DE PARCELAS]]=1,"À vista","À Prazo")</f>
        <v>À vista</v>
      </c>
      <c r="P1827" s="33">
        <v>44074</v>
      </c>
      <c r="Q1827" s="3" t="s">
        <v>7833</v>
      </c>
    </row>
    <row r="1828" spans="1:17" ht="15" customHeight="1" x14ac:dyDescent="0.25">
      <c r="A1828" s="8" t="s">
        <v>4311</v>
      </c>
      <c r="B1828" s="3" t="s">
        <v>71</v>
      </c>
      <c r="C1828" s="3" t="s">
        <v>4394</v>
      </c>
      <c r="D1828" s="3" t="str">
        <f t="shared" si="56"/>
        <v>Zainah Brito O’Connell</v>
      </c>
      <c r="E1828" s="3">
        <f t="shared" ca="1" si="57"/>
        <v>0.34710181058920342</v>
      </c>
      <c r="F1828" s="31" t="s">
        <v>7777</v>
      </c>
      <c r="G1828" s="3" t="str">
        <f>Dados[[#This Row],[NOME]]&amp;Dados[[#This Row],[PROVEDOR]]</f>
        <v>Zainah@ig.com</v>
      </c>
      <c r="H1828" s="14">
        <v>92</v>
      </c>
      <c r="I1828" s="3" t="str">
        <f>VLOOKUP(Dados[[#This Row],[PREFIXO]],DDD!A:C,2,0)</f>
        <v>Amazonas</v>
      </c>
      <c r="J1828" s="3" t="str">
        <f>VLOOKUP(Dados[[#This Row],[PREFIXO]],DDD!A:C,3,0)</f>
        <v>Norte</v>
      </c>
      <c r="K1828" s="3" t="str">
        <f>IF(Dados[[#This Row],[PREÇO ]]=2000,"Produto A",IF(Dados[[#This Row],[PREÇO ]]=1800,"Produto B","Produto C"))</f>
        <v>Produto A</v>
      </c>
      <c r="L1828" s="3" t="str">
        <f>IF(Dados[[#This Row],[Nº DE PARCELAS]]=1,"Boleto","Cartão de crédito")</f>
        <v>Boleto</v>
      </c>
      <c r="M1828" s="28">
        <v>2000</v>
      </c>
      <c r="N1828" s="5">
        <v>1</v>
      </c>
      <c r="O1828" s="3" t="str">
        <f>IF(Dados[[#This Row],[Nº DE PARCELAS]]=1,"À vista","À Prazo")</f>
        <v>À vista</v>
      </c>
      <c r="P1828" s="33">
        <v>44074</v>
      </c>
      <c r="Q1828" s="3" t="s">
        <v>7831</v>
      </c>
    </row>
    <row r="1829" spans="1:17" ht="15" customHeight="1" x14ac:dyDescent="0.25">
      <c r="A1829" s="8" t="s">
        <v>3990</v>
      </c>
      <c r="B1829" s="3" t="s">
        <v>136</v>
      </c>
      <c r="C1829" s="3" t="s">
        <v>4385</v>
      </c>
      <c r="D1829" s="3" t="str">
        <f t="shared" si="56"/>
        <v>Tchissola Ferrolho Hahn</v>
      </c>
      <c r="E1829" s="3">
        <f t="shared" ca="1" si="57"/>
        <v>0.3746476219739554</v>
      </c>
      <c r="F1829" s="31" t="s">
        <v>7775</v>
      </c>
      <c r="G1829" s="3" t="str">
        <f>Dados[[#This Row],[NOME]]&amp;Dados[[#This Row],[PROVEDOR]]</f>
        <v>Tchissola@gmail.com</v>
      </c>
      <c r="H1829" s="14">
        <v>17</v>
      </c>
      <c r="I1829" s="3" t="str">
        <f>VLOOKUP(Dados[[#This Row],[PREFIXO]],DDD!A:C,2,0)</f>
        <v>São Paulo</v>
      </c>
      <c r="J1829" s="3" t="str">
        <f>VLOOKUP(Dados[[#This Row],[PREFIXO]],DDD!A:C,3,0)</f>
        <v>Sudeste</v>
      </c>
      <c r="K1829" s="3" t="str">
        <f>IF(Dados[[#This Row],[PREÇO ]]=2000,"Produto A",IF(Dados[[#This Row],[PREÇO ]]=1800,"Produto B","Produto C"))</f>
        <v>Produto B</v>
      </c>
      <c r="L1829" s="3" t="str">
        <f>IF(Dados[[#This Row],[Nº DE PARCELAS]]=1,"Boleto","Cartão de crédito")</f>
        <v>Cartão de crédito</v>
      </c>
      <c r="M1829" s="28">
        <v>1800</v>
      </c>
      <c r="N1829" s="5">
        <v>4</v>
      </c>
      <c r="O1829" s="3" t="str">
        <f>IF(Dados[[#This Row],[Nº DE PARCELAS]]=1,"À vista","À Prazo")</f>
        <v>À Prazo</v>
      </c>
      <c r="P1829" s="33">
        <v>44075</v>
      </c>
      <c r="Q1829" s="3" t="s">
        <v>7834</v>
      </c>
    </row>
    <row r="1830" spans="1:17" ht="15" customHeight="1" x14ac:dyDescent="0.25">
      <c r="A1830" s="8" t="s">
        <v>2805</v>
      </c>
      <c r="B1830" s="3" t="s">
        <v>108</v>
      </c>
      <c r="C1830" s="3" t="s">
        <v>4370</v>
      </c>
      <c r="D1830" s="3" t="str">
        <f t="shared" si="56"/>
        <v>Madelene Curado Barker</v>
      </c>
      <c r="E1830" s="3">
        <f t="shared" ca="1" si="57"/>
        <v>0.11874185181530994</v>
      </c>
      <c r="F1830" s="13" t="s">
        <v>7774</v>
      </c>
      <c r="G1830" s="3" t="str">
        <f>Dados[[#This Row],[NOME]]&amp;Dados[[#This Row],[PROVEDOR]]</f>
        <v>Madelene@hotmail.com</v>
      </c>
      <c r="H1830" s="14">
        <v>77</v>
      </c>
      <c r="I1830" s="3" t="str">
        <f>VLOOKUP(Dados[[#This Row],[PREFIXO]],DDD!A:C,2,0)</f>
        <v>Bahia</v>
      </c>
      <c r="J1830" s="3" t="str">
        <f>VLOOKUP(Dados[[#This Row],[PREFIXO]],DDD!A:C,3,0)</f>
        <v>Nordeste</v>
      </c>
      <c r="K1830" s="3" t="str">
        <f>IF(Dados[[#This Row],[PREÇO ]]=2000,"Produto A",IF(Dados[[#This Row],[PREÇO ]]=1800,"Produto B","Produto C"))</f>
        <v>Produto C</v>
      </c>
      <c r="L1830" s="3" t="str">
        <f>IF(Dados[[#This Row],[Nº DE PARCELAS]]=1,"Boleto","Cartão de crédito")</f>
        <v>Cartão de crédito</v>
      </c>
      <c r="M1830" s="28">
        <v>1500</v>
      </c>
      <c r="N1830" s="5">
        <v>10</v>
      </c>
      <c r="O1830" s="3" t="str">
        <f>IF(Dados[[#This Row],[Nº DE PARCELAS]]=1,"À vista","À Prazo")</f>
        <v>À Prazo</v>
      </c>
      <c r="P1830" s="33">
        <v>44075</v>
      </c>
      <c r="Q1830" s="3" t="s">
        <v>7834</v>
      </c>
    </row>
    <row r="1831" spans="1:17" ht="15" customHeight="1" x14ac:dyDescent="0.25">
      <c r="A1831" s="8" t="s">
        <v>1514</v>
      </c>
      <c r="B1831" s="3" t="s">
        <v>357</v>
      </c>
      <c r="C1831" s="3" t="s">
        <v>4400</v>
      </c>
      <c r="D1831" s="3" t="str">
        <f t="shared" si="56"/>
        <v>Elyanne Teixeira Saunders</v>
      </c>
      <c r="E1831" s="3">
        <f t="shared" ca="1" si="57"/>
        <v>0.50619138304578515</v>
      </c>
      <c r="F1831" s="13" t="s">
        <v>7774</v>
      </c>
      <c r="G1831" s="3" t="str">
        <f>Dados[[#This Row],[NOME]]&amp;Dados[[#This Row],[PROVEDOR]]</f>
        <v>Elyanne@hotmail.com</v>
      </c>
      <c r="H1831" s="14">
        <v>93</v>
      </c>
      <c r="I1831" s="3" t="str">
        <f>VLOOKUP(Dados[[#This Row],[PREFIXO]],DDD!A:C,2,0)</f>
        <v>Pará</v>
      </c>
      <c r="J1831" s="3" t="str">
        <f>VLOOKUP(Dados[[#This Row],[PREFIXO]],DDD!A:C,3,0)</f>
        <v>Norte</v>
      </c>
      <c r="K1831" s="3" t="str">
        <f>IF(Dados[[#This Row],[PREÇO ]]=2000,"Produto A",IF(Dados[[#This Row],[PREÇO ]]=1800,"Produto B","Produto C"))</f>
        <v>Produto A</v>
      </c>
      <c r="L1831" s="3" t="str">
        <f>IF(Dados[[#This Row],[Nº DE PARCELAS]]=1,"Boleto","Cartão de crédito")</f>
        <v>Boleto</v>
      </c>
      <c r="M1831" s="28">
        <v>2000</v>
      </c>
      <c r="N1831" s="5">
        <v>1</v>
      </c>
      <c r="O1831" s="3" t="str">
        <f>IF(Dados[[#This Row],[Nº DE PARCELAS]]=1,"À vista","À Prazo")</f>
        <v>À vista</v>
      </c>
      <c r="P1831" s="33">
        <v>44075</v>
      </c>
      <c r="Q1831" s="3" t="s">
        <v>7834</v>
      </c>
    </row>
    <row r="1832" spans="1:17" ht="15" customHeight="1" x14ac:dyDescent="0.25">
      <c r="A1832" s="8" t="s">
        <v>2594</v>
      </c>
      <c r="B1832" s="3" t="s">
        <v>281</v>
      </c>
      <c r="C1832" s="3" t="s">
        <v>4390</v>
      </c>
      <c r="D1832" s="3" t="str">
        <f t="shared" si="56"/>
        <v>Léonor Peixoto McBride</v>
      </c>
      <c r="E1832" s="3">
        <f t="shared" ca="1" si="57"/>
        <v>0.8366629705574139</v>
      </c>
      <c r="F1832" s="31" t="s">
        <v>7777</v>
      </c>
      <c r="G1832" s="3" t="str">
        <f>Dados[[#This Row],[NOME]]&amp;Dados[[#This Row],[PROVEDOR]]</f>
        <v>Léonor@ig.com</v>
      </c>
      <c r="H1832" s="14">
        <v>79</v>
      </c>
      <c r="I1832" s="3" t="str">
        <f>VLOOKUP(Dados[[#This Row],[PREFIXO]],DDD!A:C,2,0)</f>
        <v>Sergipe</v>
      </c>
      <c r="J1832" s="3" t="str">
        <f>VLOOKUP(Dados[[#This Row],[PREFIXO]],DDD!A:C,3,0)</f>
        <v>Nordeste</v>
      </c>
      <c r="K1832" s="3" t="str">
        <f>IF(Dados[[#This Row],[PREÇO ]]=2000,"Produto A",IF(Dados[[#This Row],[PREÇO ]]=1800,"Produto B","Produto C"))</f>
        <v>Produto A</v>
      </c>
      <c r="L1832" s="3" t="str">
        <f>IF(Dados[[#This Row],[Nº DE PARCELAS]]=1,"Boleto","Cartão de crédito")</f>
        <v>Boleto</v>
      </c>
      <c r="M1832" s="28">
        <v>2000</v>
      </c>
      <c r="N1832" s="5">
        <v>1</v>
      </c>
      <c r="O1832" s="3" t="str">
        <f>IF(Dados[[#This Row],[Nº DE PARCELAS]]=1,"À vista","À Prazo")</f>
        <v>À vista</v>
      </c>
      <c r="P1832" s="33">
        <v>44076</v>
      </c>
      <c r="Q1832" s="3" t="s">
        <v>7834</v>
      </c>
    </row>
    <row r="1833" spans="1:17" ht="15" customHeight="1" x14ac:dyDescent="0.25">
      <c r="A1833" s="8" t="s">
        <v>3494</v>
      </c>
      <c r="B1833" s="3" t="s">
        <v>26</v>
      </c>
      <c r="C1833" s="3" t="s">
        <v>4396</v>
      </c>
      <c r="D1833" s="3" t="str">
        <f t="shared" si="56"/>
        <v>Rafaella Andrioli Pollock</v>
      </c>
      <c r="E1833" s="3">
        <f t="shared" ca="1" si="57"/>
        <v>0.24256761244994085</v>
      </c>
      <c r="F1833" s="31" t="s">
        <v>7775</v>
      </c>
      <c r="G1833" s="3" t="str">
        <f>Dados[[#This Row],[NOME]]&amp;Dados[[#This Row],[PROVEDOR]]</f>
        <v>Rafaella@gmail.com</v>
      </c>
      <c r="H1833" s="14">
        <v>18</v>
      </c>
      <c r="I1833" s="3" t="str">
        <f>VLOOKUP(Dados[[#This Row],[PREFIXO]],DDD!A:C,2,0)</f>
        <v>São Paulo</v>
      </c>
      <c r="J1833" s="3" t="str">
        <f>VLOOKUP(Dados[[#This Row],[PREFIXO]],DDD!A:C,3,0)</f>
        <v>Sudeste</v>
      </c>
      <c r="K1833" s="3" t="str">
        <f>IF(Dados[[#This Row],[PREÇO ]]=2000,"Produto A",IF(Dados[[#This Row],[PREÇO ]]=1800,"Produto B","Produto C"))</f>
        <v>Produto B</v>
      </c>
      <c r="L1833" s="3" t="str">
        <f>IF(Dados[[#This Row],[Nº DE PARCELAS]]=1,"Boleto","Cartão de crédito")</f>
        <v>Cartão de crédito</v>
      </c>
      <c r="M1833" s="28">
        <v>1800</v>
      </c>
      <c r="N1833" s="5">
        <v>3</v>
      </c>
      <c r="O1833" s="3" t="str">
        <f>IF(Dados[[#This Row],[Nº DE PARCELAS]]=1,"À vista","À Prazo")</f>
        <v>À Prazo</v>
      </c>
      <c r="P1833" s="33">
        <v>44076</v>
      </c>
      <c r="Q1833" s="3" t="s">
        <v>7832</v>
      </c>
    </row>
    <row r="1834" spans="1:17" ht="15" customHeight="1" x14ac:dyDescent="0.25">
      <c r="A1834" s="8" t="s">
        <v>2290</v>
      </c>
      <c r="B1834" s="3" t="s">
        <v>362</v>
      </c>
      <c r="C1834" s="3" t="s">
        <v>4397</v>
      </c>
      <c r="D1834" s="3" t="str">
        <f t="shared" si="56"/>
        <v>Kassie Torquato Shaw</v>
      </c>
      <c r="E1834" s="3">
        <f t="shared" ca="1" si="57"/>
        <v>8.9192242859034154E-3</v>
      </c>
      <c r="F1834" s="13" t="s">
        <v>7774</v>
      </c>
      <c r="G1834" s="3" t="str">
        <f>Dados[[#This Row],[NOME]]&amp;Dados[[#This Row],[PROVEDOR]]</f>
        <v>Kassie@hotmail.com</v>
      </c>
      <c r="H1834" s="14">
        <v>94</v>
      </c>
      <c r="I1834" s="3" t="str">
        <f>VLOOKUP(Dados[[#This Row],[PREFIXO]],DDD!A:C,2,0)</f>
        <v>Pará</v>
      </c>
      <c r="J1834" s="3" t="str">
        <f>VLOOKUP(Dados[[#This Row],[PREFIXO]],DDD!A:C,3,0)</f>
        <v>Norte</v>
      </c>
      <c r="K1834" s="3" t="str">
        <f>IF(Dados[[#This Row],[PREÇO ]]=2000,"Produto A",IF(Dados[[#This Row],[PREÇO ]]=1800,"Produto B","Produto C"))</f>
        <v>Produto B</v>
      </c>
      <c r="L1834" s="3" t="str">
        <f>IF(Dados[[#This Row],[Nº DE PARCELAS]]=1,"Boleto","Cartão de crédito")</f>
        <v>Cartão de crédito</v>
      </c>
      <c r="M1834" s="28">
        <v>1800</v>
      </c>
      <c r="N1834" s="5">
        <v>5</v>
      </c>
      <c r="O1834" s="3" t="str">
        <f>IF(Dados[[#This Row],[Nº DE PARCELAS]]=1,"À vista","À Prazo")</f>
        <v>À Prazo</v>
      </c>
      <c r="P1834" s="33">
        <v>44076</v>
      </c>
      <c r="Q1834" s="3" t="s">
        <v>7834</v>
      </c>
    </row>
    <row r="1835" spans="1:17" ht="15" customHeight="1" x14ac:dyDescent="0.25">
      <c r="A1835" s="8" t="s">
        <v>528</v>
      </c>
      <c r="B1835" s="3" t="s">
        <v>140</v>
      </c>
      <c r="C1835" s="3" t="s">
        <v>4386</v>
      </c>
      <c r="D1835" s="3" t="str">
        <f t="shared" si="56"/>
        <v>Alciany Figueiredo Higgins</v>
      </c>
      <c r="E1835" s="3">
        <f t="shared" ca="1" si="57"/>
        <v>0.16900152970580429</v>
      </c>
      <c r="F1835" s="31" t="s">
        <v>7775</v>
      </c>
      <c r="G1835" s="3" t="str">
        <f>Dados[[#This Row],[NOME]]&amp;Dados[[#This Row],[PROVEDOR]]</f>
        <v>Alciany@gmail.com</v>
      </c>
      <c r="H1835" s="14">
        <v>95</v>
      </c>
      <c r="I1835" s="3" t="str">
        <f>VLOOKUP(Dados[[#This Row],[PREFIXO]],DDD!A:C,2,0)</f>
        <v>Roraima</v>
      </c>
      <c r="J1835" s="3" t="str">
        <f>VLOOKUP(Dados[[#This Row],[PREFIXO]],DDD!A:C,3,0)</f>
        <v>Norte</v>
      </c>
      <c r="K1835" s="3" t="str">
        <f>IF(Dados[[#This Row],[PREÇO ]]=2000,"Produto A",IF(Dados[[#This Row],[PREÇO ]]=1800,"Produto B","Produto C"))</f>
        <v>Produto B</v>
      </c>
      <c r="L1835" s="3" t="str">
        <f>IF(Dados[[#This Row],[Nº DE PARCELAS]]=1,"Boleto","Cartão de crédito")</f>
        <v>Cartão de crédito</v>
      </c>
      <c r="M1835" s="28">
        <v>1800</v>
      </c>
      <c r="N1835" s="5">
        <v>7</v>
      </c>
      <c r="O1835" s="3" t="str">
        <f>IF(Dados[[#This Row],[Nº DE PARCELAS]]=1,"À vista","À Prazo")</f>
        <v>À Prazo</v>
      </c>
      <c r="P1835" s="33">
        <v>44077</v>
      </c>
      <c r="Q1835" s="3" t="s">
        <v>7832</v>
      </c>
    </row>
    <row r="1836" spans="1:17" ht="15" customHeight="1" x14ac:dyDescent="0.25">
      <c r="A1836" s="8" t="s">
        <v>914</v>
      </c>
      <c r="B1836" s="3" t="s">
        <v>141</v>
      </c>
      <c r="C1836" s="3" t="s">
        <v>4379</v>
      </c>
      <c r="D1836" s="3" t="str">
        <f t="shared" si="56"/>
        <v>Bárbara Figueiroa Duncan</v>
      </c>
      <c r="E1836" s="3">
        <f t="shared" ca="1" si="57"/>
        <v>0.86729101876837777</v>
      </c>
      <c r="F1836" s="31" t="s">
        <v>7775</v>
      </c>
      <c r="G1836" s="3" t="str">
        <f>Dados[[#This Row],[NOME]]&amp;Dados[[#This Row],[PROVEDOR]]</f>
        <v>Bárbara@gmail.com</v>
      </c>
      <c r="H1836" s="14">
        <v>81</v>
      </c>
      <c r="I1836" s="3" t="str">
        <f>VLOOKUP(Dados[[#This Row],[PREFIXO]],DDD!A:C,2,0)</f>
        <v>Pernambuco</v>
      </c>
      <c r="J1836" s="3" t="str">
        <f>VLOOKUP(Dados[[#This Row],[PREFIXO]],DDD!A:C,3,0)</f>
        <v>Nordeste</v>
      </c>
      <c r="K1836" s="3" t="str">
        <f>IF(Dados[[#This Row],[PREÇO ]]=2000,"Produto A",IF(Dados[[#This Row],[PREÇO ]]=1800,"Produto B","Produto C"))</f>
        <v>Produto C</v>
      </c>
      <c r="L1836" s="3" t="str">
        <f>IF(Dados[[#This Row],[Nº DE PARCELAS]]=1,"Boleto","Cartão de crédito")</f>
        <v>Cartão de crédito</v>
      </c>
      <c r="M1836" s="28">
        <v>1500</v>
      </c>
      <c r="N1836" s="5">
        <v>9</v>
      </c>
      <c r="O1836" s="3" t="str">
        <f>IF(Dados[[#This Row],[Nº DE PARCELAS]]=1,"À vista","À Prazo")</f>
        <v>À Prazo</v>
      </c>
      <c r="P1836" s="33">
        <v>44077</v>
      </c>
      <c r="Q1836" s="3" t="s">
        <v>7833</v>
      </c>
    </row>
    <row r="1837" spans="1:17" ht="15" customHeight="1" x14ac:dyDescent="0.25">
      <c r="A1837" s="8" t="s">
        <v>552</v>
      </c>
      <c r="B1837" s="3" t="s">
        <v>164</v>
      </c>
      <c r="C1837" s="3" t="s">
        <v>4372</v>
      </c>
      <c r="D1837" s="3" t="str">
        <f t="shared" si="56"/>
        <v>Alexa Gouveia Barr</v>
      </c>
      <c r="E1837" s="3">
        <f t="shared" ca="1" si="57"/>
        <v>0.57953103262571926</v>
      </c>
      <c r="F1837" s="31" t="s">
        <v>7777</v>
      </c>
      <c r="G1837" s="3" t="str">
        <f>Dados[[#This Row],[NOME]]&amp;Dados[[#This Row],[PROVEDOR]]</f>
        <v>Alexa@ig.com</v>
      </c>
      <c r="H1837" s="14">
        <v>19</v>
      </c>
      <c r="I1837" s="3" t="str">
        <f>VLOOKUP(Dados[[#This Row],[PREFIXO]],DDD!A:C,2,0)</f>
        <v>São Paulo</v>
      </c>
      <c r="J1837" s="3" t="str">
        <f>VLOOKUP(Dados[[#This Row],[PREFIXO]],DDD!A:C,3,0)</f>
        <v>Sudeste</v>
      </c>
      <c r="K1837" s="3" t="str">
        <f>IF(Dados[[#This Row],[PREÇO ]]=2000,"Produto A",IF(Dados[[#This Row],[PREÇO ]]=1800,"Produto B","Produto C"))</f>
        <v>Produto B</v>
      </c>
      <c r="L1837" s="3" t="str">
        <f>IF(Dados[[#This Row],[Nº DE PARCELAS]]=1,"Boleto","Cartão de crédito")</f>
        <v>Cartão de crédito</v>
      </c>
      <c r="M1837" s="28">
        <v>1800</v>
      </c>
      <c r="N1837" s="5">
        <v>7</v>
      </c>
      <c r="O1837" s="3" t="str">
        <f>IF(Dados[[#This Row],[Nº DE PARCELAS]]=1,"À vista","À Prazo")</f>
        <v>À Prazo</v>
      </c>
      <c r="P1837" s="33">
        <v>44077</v>
      </c>
      <c r="Q1837" s="3" t="s">
        <v>7832</v>
      </c>
    </row>
    <row r="1838" spans="1:17" ht="15" customHeight="1" x14ac:dyDescent="0.25">
      <c r="A1838" s="8" t="s">
        <v>981</v>
      </c>
      <c r="B1838" s="3" t="s">
        <v>208</v>
      </c>
      <c r="C1838" s="3" t="s">
        <v>4373</v>
      </c>
      <c r="D1838" s="3" t="str">
        <f t="shared" si="56"/>
        <v>Briza Madureira Conway</v>
      </c>
      <c r="E1838" s="3">
        <f t="shared" ca="1" si="57"/>
        <v>0.38003882415020529</v>
      </c>
      <c r="F1838" s="31" t="s">
        <v>7775</v>
      </c>
      <c r="G1838" s="3" t="str">
        <f>Dados[[#This Row],[NOME]]&amp;Dados[[#This Row],[PROVEDOR]]</f>
        <v>Briza@gmail.com</v>
      </c>
      <c r="H1838" s="14">
        <v>82</v>
      </c>
      <c r="I1838" s="3" t="str">
        <f>VLOOKUP(Dados[[#This Row],[PREFIXO]],DDD!A:C,2,0)</f>
        <v>Alagoas</v>
      </c>
      <c r="J1838" s="3" t="str">
        <f>VLOOKUP(Dados[[#This Row],[PREFIXO]],DDD!A:C,3,0)</f>
        <v>Nordeste</v>
      </c>
      <c r="K1838" s="3" t="str">
        <f>IF(Dados[[#This Row],[PREÇO ]]=2000,"Produto A",IF(Dados[[#This Row],[PREÇO ]]=1800,"Produto B","Produto C"))</f>
        <v>Produto B</v>
      </c>
      <c r="L1838" s="3" t="str">
        <f>IF(Dados[[#This Row],[Nº DE PARCELAS]]=1,"Boleto","Cartão de crédito")</f>
        <v>Cartão de crédito</v>
      </c>
      <c r="M1838" s="28">
        <v>1800</v>
      </c>
      <c r="N1838" s="5">
        <v>6</v>
      </c>
      <c r="O1838" s="3" t="str">
        <f>IF(Dados[[#This Row],[Nº DE PARCELAS]]=1,"À vista","À Prazo")</f>
        <v>À Prazo</v>
      </c>
      <c r="P1838" s="33">
        <v>44078</v>
      </c>
      <c r="Q1838" s="3" t="s">
        <v>7831</v>
      </c>
    </row>
    <row r="1839" spans="1:17" ht="15" customHeight="1" x14ac:dyDescent="0.25">
      <c r="A1839" s="8" t="s">
        <v>3634</v>
      </c>
      <c r="B1839" s="3" t="s">
        <v>166</v>
      </c>
      <c r="C1839" s="3" t="s">
        <v>4381</v>
      </c>
      <c r="D1839" s="3" t="str">
        <f t="shared" si="56"/>
        <v>Rukaiya Guimarães Fletcher</v>
      </c>
      <c r="E1839" s="3">
        <f t="shared" ca="1" si="57"/>
        <v>0.38893134643763705</v>
      </c>
      <c r="F1839" s="31" t="s">
        <v>7777</v>
      </c>
      <c r="G1839" s="3" t="str">
        <f>Dados[[#This Row],[NOME]]&amp;Dados[[#This Row],[PROVEDOR]]</f>
        <v>Rukaiya@ig.com</v>
      </c>
      <c r="H1839" s="14">
        <v>96</v>
      </c>
      <c r="I1839" s="3" t="str">
        <f>VLOOKUP(Dados[[#This Row],[PREFIXO]],DDD!A:C,2,0)</f>
        <v>Amapá</v>
      </c>
      <c r="J1839" s="3" t="str">
        <f>VLOOKUP(Dados[[#This Row],[PREFIXO]],DDD!A:C,3,0)</f>
        <v>Norte</v>
      </c>
      <c r="K1839" s="3" t="str">
        <f>IF(Dados[[#This Row],[PREÇO ]]=2000,"Produto A",IF(Dados[[#This Row],[PREÇO ]]=1800,"Produto B","Produto C"))</f>
        <v>Produto C</v>
      </c>
      <c r="L1839" s="3" t="str">
        <f>IF(Dados[[#This Row],[Nº DE PARCELAS]]=1,"Boleto","Cartão de crédito")</f>
        <v>Cartão de crédito</v>
      </c>
      <c r="M1839" s="28">
        <v>1500</v>
      </c>
      <c r="N1839" s="5">
        <v>9</v>
      </c>
      <c r="O1839" s="3" t="str">
        <f>IF(Dados[[#This Row],[Nº DE PARCELAS]]=1,"À vista","À Prazo")</f>
        <v>À Prazo</v>
      </c>
      <c r="P1839" s="33">
        <v>44078</v>
      </c>
      <c r="Q1839" s="3" t="s">
        <v>7834</v>
      </c>
    </row>
    <row r="1840" spans="1:17" ht="15" customHeight="1" x14ac:dyDescent="0.25">
      <c r="A1840" s="8" t="s">
        <v>3651</v>
      </c>
      <c r="B1840" s="3" t="s">
        <v>183</v>
      </c>
      <c r="C1840" s="3" t="s">
        <v>4397</v>
      </c>
      <c r="D1840" s="3" t="str">
        <f t="shared" si="56"/>
        <v>Sacha Jordão Shaw</v>
      </c>
      <c r="E1840" s="3">
        <f t="shared" ca="1" si="57"/>
        <v>0.85969984759967411</v>
      </c>
      <c r="F1840" s="31" t="s">
        <v>7777</v>
      </c>
      <c r="G1840" s="3" t="str">
        <f>Dados[[#This Row],[NOME]]&amp;Dados[[#This Row],[PROVEDOR]]</f>
        <v>Sacha@ig.com</v>
      </c>
      <c r="H1840" s="14">
        <v>21</v>
      </c>
      <c r="I1840" s="3" t="str">
        <f>VLOOKUP(Dados[[#This Row],[PREFIXO]],DDD!A:C,2,0)</f>
        <v>Rio de Janeiro</v>
      </c>
      <c r="J1840" s="3" t="str">
        <f>VLOOKUP(Dados[[#This Row],[PREFIXO]],DDD!A:C,3,0)</f>
        <v>Sudeste</v>
      </c>
      <c r="K1840" s="3" t="str">
        <f>IF(Dados[[#This Row],[PREÇO ]]=2000,"Produto A",IF(Dados[[#This Row],[PREÇO ]]=1800,"Produto B","Produto C"))</f>
        <v>Produto A</v>
      </c>
      <c r="L1840" s="3" t="str">
        <f>IF(Dados[[#This Row],[Nº DE PARCELAS]]=1,"Boleto","Cartão de crédito")</f>
        <v>Boleto</v>
      </c>
      <c r="M1840" s="28">
        <v>2000</v>
      </c>
      <c r="N1840" s="5">
        <v>1</v>
      </c>
      <c r="O1840" s="3" t="str">
        <f>IF(Dados[[#This Row],[Nº DE PARCELAS]]=1,"À vista","À Prazo")</f>
        <v>À vista</v>
      </c>
      <c r="P1840" s="33">
        <v>44078</v>
      </c>
      <c r="Q1840" s="3" t="s">
        <v>7834</v>
      </c>
    </row>
    <row r="1841" spans="1:17" ht="15" customHeight="1" x14ac:dyDescent="0.25">
      <c r="A1841" s="8" t="s">
        <v>3749</v>
      </c>
      <c r="B1841" s="3" t="s">
        <v>281</v>
      </c>
      <c r="C1841" s="3" t="s">
        <v>4379</v>
      </c>
      <c r="D1841" s="3" t="str">
        <f t="shared" si="56"/>
        <v>Selma Peixoto Duncan</v>
      </c>
      <c r="E1841" s="3">
        <f t="shared" ca="1" si="57"/>
        <v>0.59281615080430494</v>
      </c>
      <c r="F1841" s="31" t="s">
        <v>7775</v>
      </c>
      <c r="G1841" s="3" t="str">
        <f>Dados[[#This Row],[NOME]]&amp;Dados[[#This Row],[PROVEDOR]]</f>
        <v>Selma@gmail.com</v>
      </c>
      <c r="H1841" s="14">
        <v>83</v>
      </c>
      <c r="I1841" s="3" t="str">
        <f>VLOOKUP(Dados[[#This Row],[PREFIXO]],DDD!A:C,2,0)</f>
        <v>Paraíba</v>
      </c>
      <c r="J1841" s="3" t="str">
        <f>VLOOKUP(Dados[[#This Row],[PREFIXO]],DDD!A:C,3,0)</f>
        <v>Nordeste</v>
      </c>
      <c r="K1841" s="3" t="str">
        <f>IF(Dados[[#This Row],[PREÇO ]]=2000,"Produto A",IF(Dados[[#This Row],[PREÇO ]]=1800,"Produto B","Produto C"))</f>
        <v>Produto C</v>
      </c>
      <c r="L1841" s="3" t="str">
        <f>IF(Dados[[#This Row],[Nº DE PARCELAS]]=1,"Boleto","Cartão de crédito")</f>
        <v>Cartão de crédito</v>
      </c>
      <c r="M1841" s="28">
        <v>1500</v>
      </c>
      <c r="N1841" s="5">
        <v>9</v>
      </c>
      <c r="O1841" s="3" t="str">
        <f>IF(Dados[[#This Row],[Nº DE PARCELAS]]=1,"À vista","À Prazo")</f>
        <v>À Prazo</v>
      </c>
      <c r="P1841" s="33">
        <v>44079</v>
      </c>
      <c r="Q1841" s="3" t="s">
        <v>7833</v>
      </c>
    </row>
    <row r="1842" spans="1:17" ht="15" customHeight="1" x14ac:dyDescent="0.25">
      <c r="A1842" s="8" t="s">
        <v>3105</v>
      </c>
      <c r="B1842" s="3" t="s">
        <v>23</v>
      </c>
      <c r="C1842" s="3" t="s">
        <v>4397</v>
      </c>
      <c r="D1842" s="3" t="str">
        <f t="shared" si="56"/>
        <v>Muriel Andrada Shaw</v>
      </c>
      <c r="E1842" s="3">
        <f t="shared" ca="1" si="57"/>
        <v>0.51419506314517538</v>
      </c>
      <c r="F1842" s="31" t="s">
        <v>7777</v>
      </c>
      <c r="G1842" s="3" t="str">
        <f>Dados[[#This Row],[NOME]]&amp;Dados[[#This Row],[PROVEDOR]]</f>
        <v>Muriel@ig.com</v>
      </c>
      <c r="H1842" s="14">
        <v>97</v>
      </c>
      <c r="I1842" s="3" t="str">
        <f>VLOOKUP(Dados[[#This Row],[PREFIXO]],DDD!A:C,2,0)</f>
        <v>Amazonas</v>
      </c>
      <c r="J1842" s="3" t="str">
        <f>VLOOKUP(Dados[[#This Row],[PREFIXO]],DDD!A:C,3,0)</f>
        <v>Norte</v>
      </c>
      <c r="K1842" s="3" t="str">
        <f>IF(Dados[[#This Row],[PREÇO ]]=2000,"Produto A",IF(Dados[[#This Row],[PREÇO ]]=1800,"Produto B","Produto C"))</f>
        <v>Produto A</v>
      </c>
      <c r="L1842" s="3" t="str">
        <f>IF(Dados[[#This Row],[Nº DE PARCELAS]]=1,"Boleto","Cartão de crédito")</f>
        <v>Cartão de crédito</v>
      </c>
      <c r="M1842" s="28">
        <v>2000</v>
      </c>
      <c r="N1842" s="5">
        <v>2</v>
      </c>
      <c r="O1842" s="3" t="str">
        <f>IF(Dados[[#This Row],[Nº DE PARCELAS]]=1,"À vista","À Prazo")</f>
        <v>À Prazo</v>
      </c>
      <c r="P1842" s="33">
        <v>44079</v>
      </c>
      <c r="Q1842" s="3" t="s">
        <v>7834</v>
      </c>
    </row>
    <row r="1843" spans="1:17" ht="15" customHeight="1" x14ac:dyDescent="0.25">
      <c r="A1843" s="8" t="s">
        <v>2149</v>
      </c>
      <c r="B1843" s="3" t="s">
        <v>221</v>
      </c>
      <c r="C1843" s="3" t="s">
        <v>4374</v>
      </c>
      <c r="D1843" s="3" t="str">
        <f t="shared" si="56"/>
        <v>Jezabel Maurício Calhoun</v>
      </c>
      <c r="E1843" s="3">
        <f t="shared" ca="1" si="57"/>
        <v>0.14825549271380045</v>
      </c>
      <c r="F1843" s="31" t="s">
        <v>7775</v>
      </c>
      <c r="G1843" s="3" t="str">
        <f>Dados[[#This Row],[NOME]]&amp;Dados[[#This Row],[PROVEDOR]]</f>
        <v>Jezabel@gmail.com</v>
      </c>
      <c r="H1843" s="14">
        <v>22</v>
      </c>
      <c r="I1843" s="3" t="str">
        <f>VLOOKUP(Dados[[#This Row],[PREFIXO]],DDD!A:C,2,0)</f>
        <v>Rio de Janeiro</v>
      </c>
      <c r="J1843" s="3" t="str">
        <f>VLOOKUP(Dados[[#This Row],[PREFIXO]],DDD!A:C,3,0)</f>
        <v>Sudeste</v>
      </c>
      <c r="K1843" s="3" t="str">
        <f>IF(Dados[[#This Row],[PREÇO ]]=2000,"Produto A",IF(Dados[[#This Row],[PREÇO ]]=1800,"Produto B","Produto C"))</f>
        <v>Produto B</v>
      </c>
      <c r="L1843" s="3" t="str">
        <f>IF(Dados[[#This Row],[Nº DE PARCELAS]]=1,"Boleto","Cartão de crédito")</f>
        <v>Cartão de crédito</v>
      </c>
      <c r="M1843" s="28">
        <v>1800</v>
      </c>
      <c r="N1843" s="5">
        <v>4</v>
      </c>
      <c r="O1843" s="3" t="str">
        <f>IF(Dados[[#This Row],[Nº DE PARCELAS]]=1,"À vista","À Prazo")</f>
        <v>À Prazo</v>
      </c>
      <c r="P1843" s="33">
        <v>44079</v>
      </c>
      <c r="Q1843" s="3" t="s">
        <v>7833</v>
      </c>
    </row>
    <row r="1844" spans="1:17" ht="15" customHeight="1" x14ac:dyDescent="0.25">
      <c r="A1844" s="8" t="s">
        <v>1189</v>
      </c>
      <c r="B1844" s="3" t="s">
        <v>32</v>
      </c>
      <c r="C1844" s="3" t="s">
        <v>4387</v>
      </c>
      <c r="D1844" s="3" t="str">
        <f t="shared" si="56"/>
        <v>Cristielle Apolinário Kerr</v>
      </c>
      <c r="E1844" s="3">
        <f t="shared" ca="1" si="57"/>
        <v>0.40816040304468593</v>
      </c>
      <c r="F1844" s="31" t="s">
        <v>7775</v>
      </c>
      <c r="G1844" s="3" t="str">
        <f>Dados[[#This Row],[NOME]]&amp;Dados[[#This Row],[PROVEDOR]]</f>
        <v>Cristielle@gmail.com</v>
      </c>
      <c r="H1844" s="14">
        <v>84</v>
      </c>
      <c r="I1844" s="3" t="str">
        <f>VLOOKUP(Dados[[#This Row],[PREFIXO]],DDD!A:C,2,0)</f>
        <v>Rio Grande do Norte</v>
      </c>
      <c r="J1844" s="3" t="str">
        <f>VLOOKUP(Dados[[#This Row],[PREFIXO]],DDD!A:C,3,0)</f>
        <v>Nordeste</v>
      </c>
      <c r="K1844" s="3" t="str">
        <f>IF(Dados[[#This Row],[PREÇO ]]=2000,"Produto A",IF(Dados[[#This Row],[PREÇO ]]=1800,"Produto B","Produto C"))</f>
        <v>Produto A</v>
      </c>
      <c r="L1844" s="3" t="str">
        <f>IF(Dados[[#This Row],[Nº DE PARCELAS]]=1,"Boleto","Cartão de crédito")</f>
        <v>Boleto</v>
      </c>
      <c r="M1844" s="28">
        <v>2000</v>
      </c>
      <c r="N1844" s="5">
        <v>1</v>
      </c>
      <c r="O1844" s="3" t="str">
        <f>IF(Dados[[#This Row],[Nº DE PARCELAS]]=1,"À vista","À Prazo")</f>
        <v>À vista</v>
      </c>
      <c r="P1844" s="33">
        <v>44080</v>
      </c>
      <c r="Q1844" s="3" t="s">
        <v>7832</v>
      </c>
    </row>
    <row r="1845" spans="1:17" ht="15" customHeight="1" x14ac:dyDescent="0.25">
      <c r="A1845" s="8" t="s">
        <v>1968</v>
      </c>
      <c r="B1845" s="3" t="s">
        <v>40</v>
      </c>
      <c r="C1845" s="3" t="s">
        <v>4387</v>
      </c>
      <c r="D1845" s="3" t="str">
        <f t="shared" si="56"/>
        <v>Inia Azeredo Kerr</v>
      </c>
      <c r="E1845" s="3">
        <f t="shared" ca="1" si="57"/>
        <v>8.4316009474126319E-2</v>
      </c>
      <c r="F1845" s="31" t="s">
        <v>7775</v>
      </c>
      <c r="G1845" s="3" t="str">
        <f>Dados[[#This Row],[NOME]]&amp;Dados[[#This Row],[PROVEDOR]]</f>
        <v>Inia@gmail.com</v>
      </c>
      <c r="H1845" s="14">
        <v>24</v>
      </c>
      <c r="I1845" s="3" t="str">
        <f>VLOOKUP(Dados[[#This Row],[PREFIXO]],DDD!A:C,2,0)</f>
        <v>Rio de Janeiro</v>
      </c>
      <c r="J1845" s="3" t="str">
        <f>VLOOKUP(Dados[[#This Row],[PREFIXO]],DDD!A:C,3,0)</f>
        <v>Sudeste</v>
      </c>
      <c r="K1845" s="3" t="str">
        <f>IF(Dados[[#This Row],[PREÇO ]]=2000,"Produto A",IF(Dados[[#This Row],[PREÇO ]]=1800,"Produto B","Produto C"))</f>
        <v>Produto A</v>
      </c>
      <c r="L1845" s="3" t="str">
        <f>IF(Dados[[#This Row],[Nº DE PARCELAS]]=1,"Boleto","Cartão de crédito")</f>
        <v>Boleto</v>
      </c>
      <c r="M1845" s="28">
        <v>2000</v>
      </c>
      <c r="N1845" s="5">
        <v>1</v>
      </c>
      <c r="O1845" s="3" t="str">
        <f>IF(Dados[[#This Row],[Nº DE PARCELAS]]=1,"À vista","À Prazo")</f>
        <v>À vista</v>
      </c>
      <c r="P1845" s="33">
        <v>44080</v>
      </c>
      <c r="Q1845" s="3" t="s">
        <v>7833</v>
      </c>
    </row>
    <row r="1846" spans="1:17" ht="15" customHeight="1" x14ac:dyDescent="0.25">
      <c r="A1846" s="8" t="s">
        <v>3743</v>
      </c>
      <c r="B1846" s="3" t="s">
        <v>275</v>
      </c>
      <c r="C1846" s="3" t="s">
        <v>4373</v>
      </c>
      <c r="D1846" s="3" t="str">
        <f t="shared" si="56"/>
        <v>Sehajpreet Pasquim Conway</v>
      </c>
      <c r="E1846" s="3">
        <f t="shared" ca="1" si="57"/>
        <v>0.54717845421531441</v>
      </c>
      <c r="F1846" s="31" t="s">
        <v>7777</v>
      </c>
      <c r="G1846" s="3" t="str">
        <f>Dados[[#This Row],[NOME]]&amp;Dados[[#This Row],[PROVEDOR]]</f>
        <v>Sehajpreet@ig.com</v>
      </c>
      <c r="H1846" s="14">
        <v>98</v>
      </c>
      <c r="I1846" s="3" t="str">
        <f>VLOOKUP(Dados[[#This Row],[PREFIXO]],DDD!A:C,2,0)</f>
        <v>Maranhão</v>
      </c>
      <c r="J1846" s="3" t="str">
        <f>VLOOKUP(Dados[[#This Row],[PREFIXO]],DDD!A:C,3,0)</f>
        <v>Nordeste</v>
      </c>
      <c r="K1846" s="3" t="str">
        <f>IF(Dados[[#This Row],[PREÇO ]]=2000,"Produto A",IF(Dados[[#This Row],[PREÇO ]]=1800,"Produto B","Produto C"))</f>
        <v>Produto C</v>
      </c>
      <c r="L1846" s="3" t="str">
        <f>IF(Dados[[#This Row],[Nº DE PARCELAS]]=1,"Boleto","Cartão de crédito")</f>
        <v>Cartão de crédito</v>
      </c>
      <c r="M1846" s="28">
        <v>1500</v>
      </c>
      <c r="N1846" s="5">
        <v>10</v>
      </c>
      <c r="O1846" s="3" t="str">
        <f>IF(Dados[[#This Row],[Nº DE PARCELAS]]=1,"À vista","À Prazo")</f>
        <v>À Prazo</v>
      </c>
      <c r="P1846" s="33">
        <v>44080</v>
      </c>
      <c r="Q1846" s="3" t="s">
        <v>7834</v>
      </c>
    </row>
    <row r="1847" spans="1:17" ht="15" customHeight="1" x14ac:dyDescent="0.25">
      <c r="A1847" s="8" t="s">
        <v>1140</v>
      </c>
      <c r="B1847" s="3" t="s">
        <v>368</v>
      </c>
      <c r="C1847" s="3" t="s">
        <v>4377</v>
      </c>
      <c r="D1847" s="3" t="str">
        <f t="shared" si="56"/>
        <v>Clarina Valadares Donovan</v>
      </c>
      <c r="E1847" s="3">
        <f t="shared" ca="1" si="57"/>
        <v>0.6515155879814214</v>
      </c>
      <c r="F1847" s="31" t="s">
        <v>7775</v>
      </c>
      <c r="G1847" s="3" t="str">
        <f>Dados[[#This Row],[NOME]]&amp;Dados[[#This Row],[PROVEDOR]]</f>
        <v>Clarina@gmail.com</v>
      </c>
      <c r="H1847" s="14">
        <v>27</v>
      </c>
      <c r="I1847" s="3" t="str">
        <f>VLOOKUP(Dados[[#This Row],[PREFIXO]],DDD!A:C,2,0)</f>
        <v>Espírito Santo</v>
      </c>
      <c r="J1847" s="3" t="str">
        <f>VLOOKUP(Dados[[#This Row],[PREFIXO]],DDD!A:C,3,0)</f>
        <v>Sudeste</v>
      </c>
      <c r="K1847" s="3" t="str">
        <f>IF(Dados[[#This Row],[PREÇO ]]=2000,"Produto A",IF(Dados[[#This Row],[PREÇO ]]=1800,"Produto B","Produto C"))</f>
        <v>Produto B</v>
      </c>
      <c r="L1847" s="3" t="str">
        <f>IF(Dados[[#This Row],[Nº DE PARCELAS]]=1,"Boleto","Cartão de crédito")</f>
        <v>Cartão de crédito</v>
      </c>
      <c r="M1847" s="28">
        <v>1800</v>
      </c>
      <c r="N1847" s="5">
        <v>7</v>
      </c>
      <c r="O1847" s="3" t="str">
        <f>IF(Dados[[#This Row],[Nº DE PARCELAS]]=1,"À vista","À Prazo")</f>
        <v>À Prazo</v>
      </c>
      <c r="P1847" s="33">
        <v>44081</v>
      </c>
      <c r="Q1847" s="3" t="s">
        <v>7833</v>
      </c>
    </row>
    <row r="1848" spans="1:17" ht="15" customHeight="1" x14ac:dyDescent="0.25">
      <c r="A1848" s="8" t="s">
        <v>1729</v>
      </c>
      <c r="B1848" s="3" t="s">
        <v>187</v>
      </c>
      <c r="C1848" s="3" t="s">
        <v>4383</v>
      </c>
      <c r="D1848" s="3" t="str">
        <f t="shared" si="56"/>
        <v>Gerulza Lacerda Fitzgerald</v>
      </c>
      <c r="E1848" s="3">
        <f t="shared" ca="1" si="57"/>
        <v>9.3498602785361484E-2</v>
      </c>
      <c r="F1848" s="13" t="s">
        <v>7774</v>
      </c>
      <c r="G1848" s="3" t="str">
        <f>Dados[[#This Row],[NOME]]&amp;Dados[[#This Row],[PROVEDOR]]</f>
        <v>Gerulza@hotmail.com</v>
      </c>
      <c r="H1848" s="14">
        <v>85</v>
      </c>
      <c r="I1848" s="3" t="str">
        <f>VLOOKUP(Dados[[#This Row],[PREFIXO]],DDD!A:C,2,0)</f>
        <v>Ceará</v>
      </c>
      <c r="J1848" s="3" t="str">
        <f>VLOOKUP(Dados[[#This Row],[PREFIXO]],DDD!A:C,3,0)</f>
        <v>Nordeste</v>
      </c>
      <c r="K1848" s="3" t="str">
        <f>IF(Dados[[#This Row],[PREÇO ]]=2000,"Produto A",IF(Dados[[#This Row],[PREÇO ]]=1800,"Produto B","Produto C"))</f>
        <v>Produto B</v>
      </c>
      <c r="L1848" s="3" t="str">
        <f>IF(Dados[[#This Row],[Nº DE PARCELAS]]=1,"Boleto","Cartão de crédito")</f>
        <v>Cartão de crédito</v>
      </c>
      <c r="M1848" s="28">
        <v>1800</v>
      </c>
      <c r="N1848" s="5">
        <v>4</v>
      </c>
      <c r="O1848" s="3" t="str">
        <f>IF(Dados[[#This Row],[Nº DE PARCELAS]]=1,"À vista","À Prazo")</f>
        <v>À Prazo</v>
      </c>
      <c r="P1848" s="33">
        <v>44081</v>
      </c>
      <c r="Q1848" s="3" t="s">
        <v>7832</v>
      </c>
    </row>
    <row r="1849" spans="1:17" ht="15" customHeight="1" x14ac:dyDescent="0.25">
      <c r="A1849" s="8" t="s">
        <v>2985</v>
      </c>
      <c r="B1849" s="3" t="s">
        <v>288</v>
      </c>
      <c r="C1849" s="3" t="s">
        <v>4393</v>
      </c>
      <c r="D1849" s="3" t="str">
        <f t="shared" si="56"/>
        <v>Mayza Peres O’Hara</v>
      </c>
      <c r="E1849" s="3">
        <f t="shared" ca="1" si="57"/>
        <v>0.16367109984654127</v>
      </c>
      <c r="F1849" s="31" t="s">
        <v>7775</v>
      </c>
      <c r="G1849" s="3" t="str">
        <f>Dados[[#This Row],[NOME]]&amp;Dados[[#This Row],[PROVEDOR]]</f>
        <v>Mayza@gmail.com</v>
      </c>
      <c r="H1849" s="14">
        <v>99</v>
      </c>
      <c r="I1849" s="3" t="str">
        <f>VLOOKUP(Dados[[#This Row],[PREFIXO]],DDD!A:C,2,0)</f>
        <v>Maranhão</v>
      </c>
      <c r="J1849" s="3" t="str">
        <f>VLOOKUP(Dados[[#This Row],[PREFIXO]],DDD!A:C,3,0)</f>
        <v>Nordeste</v>
      </c>
      <c r="K1849" s="3" t="str">
        <f>IF(Dados[[#This Row],[PREÇO ]]=2000,"Produto A",IF(Dados[[#This Row],[PREÇO ]]=1800,"Produto B","Produto C"))</f>
        <v>Produto A</v>
      </c>
      <c r="L1849" s="3" t="str">
        <f>IF(Dados[[#This Row],[Nº DE PARCELAS]]=1,"Boleto","Cartão de crédito")</f>
        <v>Boleto</v>
      </c>
      <c r="M1849" s="28">
        <v>2000</v>
      </c>
      <c r="N1849" s="5">
        <v>1</v>
      </c>
      <c r="O1849" s="3" t="str">
        <f>IF(Dados[[#This Row],[Nº DE PARCELAS]]=1,"À vista","À Prazo")</f>
        <v>À vista</v>
      </c>
      <c r="P1849" s="33">
        <v>44081</v>
      </c>
      <c r="Q1849" s="3" t="s">
        <v>7834</v>
      </c>
    </row>
    <row r="1850" spans="1:17" ht="15" customHeight="1" x14ac:dyDescent="0.25">
      <c r="A1850" s="8" t="s">
        <v>2431</v>
      </c>
      <c r="B1850" s="3" t="s">
        <v>117</v>
      </c>
      <c r="C1850" s="3" t="s">
        <v>4383</v>
      </c>
      <c r="D1850" s="3" t="str">
        <f t="shared" si="56"/>
        <v>Kimberly Dourado Fitzgerald</v>
      </c>
      <c r="E1850" s="3">
        <f t="shared" ca="1" si="57"/>
        <v>0.26417126458690821</v>
      </c>
      <c r="F1850" s="13" t="s">
        <v>7774</v>
      </c>
      <c r="G1850" s="3" t="str">
        <f>Dados[[#This Row],[NOME]]&amp;Dados[[#This Row],[PROVEDOR]]</f>
        <v>Kimberly@hotmail.com</v>
      </c>
      <c r="H1850" s="14">
        <v>28</v>
      </c>
      <c r="I1850" s="3" t="str">
        <f>VLOOKUP(Dados[[#This Row],[PREFIXO]],DDD!A:C,2,0)</f>
        <v>Espírito Santo</v>
      </c>
      <c r="J1850" s="3" t="str">
        <f>VLOOKUP(Dados[[#This Row],[PREFIXO]],DDD!A:C,3,0)</f>
        <v>Sudeste</v>
      </c>
      <c r="K1850" s="3" t="str">
        <f>IF(Dados[[#This Row],[PREÇO ]]=2000,"Produto A",IF(Dados[[#This Row],[PREÇO ]]=1800,"Produto B","Produto C"))</f>
        <v>Produto A</v>
      </c>
      <c r="L1850" s="3" t="str">
        <f>IF(Dados[[#This Row],[Nº DE PARCELAS]]=1,"Boleto","Cartão de crédito")</f>
        <v>Cartão de crédito</v>
      </c>
      <c r="M1850" s="28">
        <v>2000</v>
      </c>
      <c r="N1850" s="5">
        <v>2</v>
      </c>
      <c r="O1850" s="3" t="str">
        <f>IF(Dados[[#This Row],[Nº DE PARCELAS]]=1,"À vista","À Prazo")</f>
        <v>À Prazo</v>
      </c>
      <c r="P1850" s="33">
        <v>44082</v>
      </c>
      <c r="Q1850" s="3" t="s">
        <v>7834</v>
      </c>
    </row>
    <row r="1851" spans="1:17" ht="15" customHeight="1" x14ac:dyDescent="0.25">
      <c r="A1851" s="8" t="s">
        <v>2634</v>
      </c>
      <c r="B1851" s="3" t="s">
        <v>321</v>
      </c>
      <c r="C1851" s="3" t="s">
        <v>4391</v>
      </c>
      <c r="D1851" s="3" t="str">
        <f t="shared" si="56"/>
        <v>Licínia Rodrigues Montgomery</v>
      </c>
      <c r="E1851" s="3">
        <f t="shared" ca="1" si="57"/>
        <v>0.77781335730477474</v>
      </c>
      <c r="F1851" s="31" t="s">
        <v>7775</v>
      </c>
      <c r="G1851" s="3" t="str">
        <f>Dados[[#This Row],[NOME]]&amp;Dados[[#This Row],[PROVEDOR]]</f>
        <v>Licínia@gmail.com</v>
      </c>
      <c r="H1851" s="14">
        <v>11</v>
      </c>
      <c r="I1851" s="3" t="str">
        <f>VLOOKUP(Dados[[#This Row],[PREFIXO]],DDD!A:C,2,0)</f>
        <v>São Paulo</v>
      </c>
      <c r="J1851" s="3" t="str">
        <f>VLOOKUP(Dados[[#This Row],[PREFIXO]],DDD!A:C,3,0)</f>
        <v>Sudeste</v>
      </c>
      <c r="K1851" s="3" t="str">
        <f>IF(Dados[[#This Row],[PREÇO ]]=2000,"Produto A",IF(Dados[[#This Row],[PREÇO ]]=1800,"Produto B","Produto C"))</f>
        <v>Produto A</v>
      </c>
      <c r="L1851" s="3" t="str">
        <f>IF(Dados[[#This Row],[Nº DE PARCELAS]]=1,"Boleto","Cartão de crédito")</f>
        <v>Cartão de crédito</v>
      </c>
      <c r="M1851" s="28">
        <v>2000</v>
      </c>
      <c r="N1851" s="5">
        <v>2</v>
      </c>
      <c r="O1851" s="3" t="str">
        <f>IF(Dados[[#This Row],[Nº DE PARCELAS]]=1,"À vista","À Prazo")</f>
        <v>À Prazo</v>
      </c>
      <c r="P1851" s="33">
        <v>44082</v>
      </c>
      <c r="Q1851" s="3" t="s">
        <v>7832</v>
      </c>
    </row>
    <row r="1852" spans="1:17" ht="15" customHeight="1" x14ac:dyDescent="0.25">
      <c r="A1852" s="8" t="s">
        <v>2730</v>
      </c>
      <c r="B1852" s="3" t="s">
        <v>32</v>
      </c>
      <c r="C1852" s="3" t="s">
        <v>4372</v>
      </c>
      <c r="D1852" s="3" t="str">
        <f t="shared" si="56"/>
        <v>Luciene Apolinário Barr</v>
      </c>
      <c r="E1852" s="3">
        <f t="shared" ca="1" si="57"/>
        <v>0.86241010186275602</v>
      </c>
      <c r="F1852" s="31" t="s">
        <v>7775</v>
      </c>
      <c r="G1852" s="3" t="str">
        <f>Dados[[#This Row],[NOME]]&amp;Dados[[#This Row],[PROVEDOR]]</f>
        <v>Luciene@gmail.com</v>
      </c>
      <c r="H1852" s="14">
        <v>86</v>
      </c>
      <c r="I1852" s="3" t="str">
        <f>VLOOKUP(Dados[[#This Row],[PREFIXO]],DDD!A:C,2,0)</f>
        <v>Piauí</v>
      </c>
      <c r="J1852" s="3" t="str">
        <f>VLOOKUP(Dados[[#This Row],[PREFIXO]],DDD!A:C,3,0)</f>
        <v>Nordeste</v>
      </c>
      <c r="K1852" s="3" t="str">
        <f>IF(Dados[[#This Row],[PREÇO ]]=2000,"Produto A",IF(Dados[[#This Row],[PREÇO ]]=1800,"Produto B","Produto C"))</f>
        <v>Produto B</v>
      </c>
      <c r="L1852" s="3" t="str">
        <f>IF(Dados[[#This Row],[Nº DE PARCELAS]]=1,"Boleto","Cartão de crédito")</f>
        <v>Cartão de crédito</v>
      </c>
      <c r="M1852" s="28">
        <v>1800</v>
      </c>
      <c r="N1852" s="5">
        <v>6</v>
      </c>
      <c r="O1852" s="3" t="str">
        <f>IF(Dados[[#This Row],[Nº DE PARCELAS]]=1,"À vista","À Prazo")</f>
        <v>À Prazo</v>
      </c>
      <c r="P1852" s="33">
        <v>44082</v>
      </c>
      <c r="Q1852" s="3" t="s">
        <v>7834</v>
      </c>
    </row>
    <row r="1853" spans="1:17" ht="15" customHeight="1" x14ac:dyDescent="0.25">
      <c r="A1853" s="8" t="s">
        <v>587</v>
      </c>
      <c r="B1853" s="3" t="s">
        <v>199</v>
      </c>
      <c r="C1853" s="3" t="s">
        <v>4368</v>
      </c>
      <c r="D1853" s="3" t="str">
        <f t="shared" si="56"/>
        <v>Álison Locatelli Weber</v>
      </c>
      <c r="E1853" s="3">
        <f t="shared" ca="1" si="57"/>
        <v>0.28074275385021585</v>
      </c>
      <c r="F1853" s="31" t="s">
        <v>7775</v>
      </c>
      <c r="G1853" s="3" t="str">
        <f>Dados[[#This Row],[NOME]]&amp;Dados[[#This Row],[PROVEDOR]]</f>
        <v>Álison@gmail.com</v>
      </c>
      <c r="H1853" s="14">
        <v>31</v>
      </c>
      <c r="I1853" s="3" t="str">
        <f>VLOOKUP(Dados[[#This Row],[PREFIXO]],DDD!A:C,2,0)</f>
        <v>Minas Gerais</v>
      </c>
      <c r="J1853" s="3" t="str">
        <f>VLOOKUP(Dados[[#This Row],[PREFIXO]],DDD!A:C,3,0)</f>
        <v>Sudeste</v>
      </c>
      <c r="K1853" s="3" t="str">
        <f>IF(Dados[[#This Row],[PREÇO ]]=2000,"Produto A",IF(Dados[[#This Row],[PREÇO ]]=1800,"Produto B","Produto C"))</f>
        <v>Produto C</v>
      </c>
      <c r="L1853" s="3" t="str">
        <f>IF(Dados[[#This Row],[Nº DE PARCELAS]]=1,"Boleto","Cartão de crédito")</f>
        <v>Cartão de crédito</v>
      </c>
      <c r="M1853" s="28">
        <v>1500</v>
      </c>
      <c r="N1853" s="5">
        <v>8</v>
      </c>
      <c r="O1853" s="3" t="str">
        <f>IF(Dados[[#This Row],[Nº DE PARCELAS]]=1,"À vista","À Prazo")</f>
        <v>À Prazo</v>
      </c>
      <c r="P1853" s="33">
        <v>44083</v>
      </c>
      <c r="Q1853" s="3" t="s">
        <v>7834</v>
      </c>
    </row>
    <row r="1854" spans="1:17" ht="15" customHeight="1" x14ac:dyDescent="0.25">
      <c r="A1854" s="8" t="s">
        <v>1974</v>
      </c>
      <c r="B1854" s="3" t="s">
        <v>46</v>
      </c>
      <c r="C1854" s="3" t="s">
        <v>4393</v>
      </c>
      <c r="D1854" s="3" t="str">
        <f t="shared" si="56"/>
        <v>Ionara Barbosa O’Hara</v>
      </c>
      <c r="E1854" s="3">
        <f t="shared" ca="1" si="57"/>
        <v>0.58926150815227341</v>
      </c>
      <c r="F1854" s="31" t="s">
        <v>7775</v>
      </c>
      <c r="G1854" s="3" t="str">
        <f>Dados[[#This Row],[NOME]]&amp;Dados[[#This Row],[PROVEDOR]]</f>
        <v>Ionara@gmail.com</v>
      </c>
      <c r="H1854" s="14">
        <v>87</v>
      </c>
      <c r="I1854" s="3" t="str">
        <f>VLOOKUP(Dados[[#This Row],[PREFIXO]],DDD!A:C,2,0)</f>
        <v>Pernambuco</v>
      </c>
      <c r="J1854" s="3" t="str">
        <f>VLOOKUP(Dados[[#This Row],[PREFIXO]],DDD!A:C,3,0)</f>
        <v>Nordeste</v>
      </c>
      <c r="K1854" s="3" t="str">
        <f>IF(Dados[[#This Row],[PREÇO ]]=2000,"Produto A",IF(Dados[[#This Row],[PREÇO ]]=1800,"Produto B","Produto C"))</f>
        <v>Produto C</v>
      </c>
      <c r="L1854" s="3" t="str">
        <f>IF(Dados[[#This Row],[Nº DE PARCELAS]]=1,"Boleto","Cartão de crédito")</f>
        <v>Cartão de crédito</v>
      </c>
      <c r="M1854" s="28">
        <v>1500</v>
      </c>
      <c r="N1854" s="5">
        <v>8</v>
      </c>
      <c r="O1854" s="3" t="str">
        <f>IF(Dados[[#This Row],[Nº DE PARCELAS]]=1,"À vista","À Prazo")</f>
        <v>À Prazo</v>
      </c>
      <c r="P1854" s="33">
        <v>44083</v>
      </c>
      <c r="Q1854" s="3" t="s">
        <v>7833</v>
      </c>
    </row>
    <row r="1855" spans="1:17" ht="15" customHeight="1" x14ac:dyDescent="0.25">
      <c r="A1855" s="8" t="s">
        <v>497</v>
      </c>
      <c r="B1855" s="3" t="s">
        <v>109</v>
      </c>
      <c r="C1855" s="3" t="s">
        <v>4394</v>
      </c>
      <c r="D1855" s="3" t="str">
        <f t="shared" si="56"/>
        <v>Aissa Curtinaz O’Connell</v>
      </c>
      <c r="E1855" s="3">
        <f t="shared" ca="1" si="57"/>
        <v>0.28111242226953703</v>
      </c>
      <c r="F1855" s="31" t="s">
        <v>7776</v>
      </c>
      <c r="G1855" s="3" t="str">
        <f>Dados[[#This Row],[NOME]]&amp;Dados[[#This Row],[PROVEDOR]]</f>
        <v>Aissa@yahoo.com</v>
      </c>
      <c r="H1855" s="14">
        <v>12</v>
      </c>
      <c r="I1855" s="3" t="str">
        <f>VLOOKUP(Dados[[#This Row],[PREFIXO]],DDD!A:C,2,0)</f>
        <v>São Paulo</v>
      </c>
      <c r="J1855" s="3" t="str">
        <f>VLOOKUP(Dados[[#This Row],[PREFIXO]],DDD!A:C,3,0)</f>
        <v>Sudeste</v>
      </c>
      <c r="K1855" s="3" t="str">
        <f>IF(Dados[[#This Row],[PREÇO ]]=2000,"Produto A",IF(Dados[[#This Row],[PREÇO ]]=1800,"Produto B","Produto C"))</f>
        <v>Produto C</v>
      </c>
      <c r="L1855" s="3" t="str">
        <f>IF(Dados[[#This Row],[Nº DE PARCELAS]]=1,"Boleto","Cartão de crédito")</f>
        <v>Cartão de crédito</v>
      </c>
      <c r="M1855" s="28">
        <v>1500</v>
      </c>
      <c r="N1855" s="5">
        <v>10</v>
      </c>
      <c r="O1855" s="3" t="str">
        <f>IF(Dados[[#This Row],[Nº DE PARCELAS]]=1,"À vista","À Prazo")</f>
        <v>À Prazo</v>
      </c>
      <c r="P1855" s="33">
        <v>44083</v>
      </c>
      <c r="Q1855" s="3" t="s">
        <v>7832</v>
      </c>
    </row>
    <row r="1856" spans="1:17" ht="15" customHeight="1" x14ac:dyDescent="0.25">
      <c r="A1856" s="8" t="s">
        <v>2541</v>
      </c>
      <c r="B1856" s="3" t="s">
        <v>227</v>
      </c>
      <c r="C1856" s="3" t="s">
        <v>4376</v>
      </c>
      <c r="D1856" s="3" t="str">
        <f t="shared" si="56"/>
        <v>Layne Mendes Daugherty</v>
      </c>
      <c r="E1856" s="3">
        <f t="shared" ca="1" si="57"/>
        <v>0.26036054542499121</v>
      </c>
      <c r="F1856" s="31" t="s">
        <v>7776</v>
      </c>
      <c r="G1856" s="3" t="str">
        <f>Dados[[#This Row],[NOME]]&amp;Dados[[#This Row],[PROVEDOR]]</f>
        <v>Layne@yahoo.com</v>
      </c>
      <c r="H1856" s="14">
        <v>13</v>
      </c>
      <c r="I1856" s="3" t="str">
        <f>VLOOKUP(Dados[[#This Row],[PREFIXO]],DDD!A:C,2,0)</f>
        <v>São Paulo</v>
      </c>
      <c r="J1856" s="3" t="str">
        <f>VLOOKUP(Dados[[#This Row],[PREFIXO]],DDD!A:C,3,0)</f>
        <v>Sudeste</v>
      </c>
      <c r="K1856" s="3" t="str">
        <f>IF(Dados[[#This Row],[PREÇO ]]=2000,"Produto A",IF(Dados[[#This Row],[PREÇO ]]=1800,"Produto B","Produto C"))</f>
        <v>Produto C</v>
      </c>
      <c r="L1856" s="3" t="str">
        <f>IF(Dados[[#This Row],[Nº DE PARCELAS]]=1,"Boleto","Cartão de crédito")</f>
        <v>Cartão de crédito</v>
      </c>
      <c r="M1856" s="28">
        <v>1500</v>
      </c>
      <c r="N1856" s="5">
        <v>8</v>
      </c>
      <c r="O1856" s="3" t="str">
        <f>IF(Dados[[#This Row],[Nº DE PARCELAS]]=1,"À vista","À Prazo")</f>
        <v>À Prazo</v>
      </c>
      <c r="P1856" s="33">
        <v>44084</v>
      </c>
      <c r="Q1856" s="3" t="s">
        <v>7833</v>
      </c>
    </row>
    <row r="1857" spans="1:17" ht="15" customHeight="1" x14ac:dyDescent="0.25">
      <c r="A1857" s="8" t="s">
        <v>1835</v>
      </c>
      <c r="B1857" s="3" t="s">
        <v>293</v>
      </c>
      <c r="C1857" s="3" t="s">
        <v>4372</v>
      </c>
      <c r="D1857" s="3" t="str">
        <f t="shared" si="56"/>
        <v>Hayley Pimentel Barr</v>
      </c>
      <c r="E1857" s="3">
        <f t="shared" ca="1" si="57"/>
        <v>4.1966331565766124E-2</v>
      </c>
      <c r="F1857" s="31" t="s">
        <v>7776</v>
      </c>
      <c r="G1857" s="3" t="str">
        <f>Dados[[#This Row],[NOME]]&amp;Dados[[#This Row],[PROVEDOR]]</f>
        <v>Hayley@yahoo.com</v>
      </c>
      <c r="H1857" s="14">
        <v>32</v>
      </c>
      <c r="I1857" s="3" t="str">
        <f>VLOOKUP(Dados[[#This Row],[PREFIXO]],DDD!A:C,2,0)</f>
        <v>Minas Gerais</v>
      </c>
      <c r="J1857" s="3" t="str">
        <f>VLOOKUP(Dados[[#This Row],[PREFIXO]],DDD!A:C,3,0)</f>
        <v>Sudeste</v>
      </c>
      <c r="K1857" s="3" t="str">
        <f>IF(Dados[[#This Row],[PREÇO ]]=2000,"Produto A",IF(Dados[[#This Row],[PREÇO ]]=1800,"Produto B","Produto C"))</f>
        <v>Produto B</v>
      </c>
      <c r="L1857" s="3" t="str">
        <f>IF(Dados[[#This Row],[Nº DE PARCELAS]]=1,"Boleto","Cartão de crédito")</f>
        <v>Cartão de crédito</v>
      </c>
      <c r="M1857" s="28">
        <v>1800</v>
      </c>
      <c r="N1857" s="5">
        <v>6</v>
      </c>
      <c r="O1857" s="3" t="str">
        <f>IF(Dados[[#This Row],[Nº DE PARCELAS]]=1,"À vista","À Prazo")</f>
        <v>À Prazo</v>
      </c>
      <c r="P1857" s="33">
        <v>44084</v>
      </c>
      <c r="Q1857" s="3" t="s">
        <v>7833</v>
      </c>
    </row>
    <row r="1858" spans="1:17" ht="15" customHeight="1" x14ac:dyDescent="0.25">
      <c r="A1858" s="8" t="s">
        <v>2758</v>
      </c>
      <c r="B1858" s="3" t="s">
        <v>60</v>
      </c>
      <c r="C1858" s="3" t="s">
        <v>4399</v>
      </c>
      <c r="D1858" s="3" t="str">
        <f t="shared" ref="D1858:D1921" si="58">A1858&amp;" "&amp;B1858&amp;" "&amp;C1858</f>
        <v>Lumena Bolsonaro Reese</v>
      </c>
      <c r="E1858" s="3">
        <f t="shared" ref="E1858:E1921" ca="1" si="59">RAND()</f>
        <v>0.13563191042898248</v>
      </c>
      <c r="F1858" s="31" t="s">
        <v>7777</v>
      </c>
      <c r="G1858" s="3" t="str">
        <f>Dados[[#This Row],[NOME]]&amp;Dados[[#This Row],[PROVEDOR]]</f>
        <v>Lumena@ig.com</v>
      </c>
      <c r="H1858" s="14">
        <v>88</v>
      </c>
      <c r="I1858" s="3" t="str">
        <f>VLOOKUP(Dados[[#This Row],[PREFIXO]],DDD!A:C,2,0)</f>
        <v>Ceará</v>
      </c>
      <c r="J1858" s="3" t="str">
        <f>VLOOKUP(Dados[[#This Row],[PREFIXO]],DDD!A:C,3,0)</f>
        <v>Nordeste</v>
      </c>
      <c r="K1858" s="3" t="str">
        <f>IF(Dados[[#This Row],[PREÇO ]]=2000,"Produto A",IF(Dados[[#This Row],[PREÇO ]]=1800,"Produto B","Produto C"))</f>
        <v>Produto A</v>
      </c>
      <c r="L1858" s="3" t="str">
        <f>IF(Dados[[#This Row],[Nº DE PARCELAS]]=1,"Boleto","Cartão de crédito")</f>
        <v>Boleto</v>
      </c>
      <c r="M1858" s="28">
        <v>2000</v>
      </c>
      <c r="N1858" s="5">
        <v>1</v>
      </c>
      <c r="O1858" s="3" t="str">
        <f>IF(Dados[[#This Row],[Nº DE PARCELAS]]=1,"À vista","À Prazo")</f>
        <v>À vista</v>
      </c>
      <c r="P1858" s="33">
        <v>44084</v>
      </c>
      <c r="Q1858" s="3" t="s">
        <v>7834</v>
      </c>
    </row>
    <row r="1859" spans="1:17" ht="15" customHeight="1" x14ac:dyDescent="0.25">
      <c r="A1859" s="8" t="s">
        <v>1429</v>
      </c>
      <c r="B1859" s="3" t="s">
        <v>272</v>
      </c>
      <c r="C1859" s="3" t="s">
        <v>4393</v>
      </c>
      <c r="D1859" s="3" t="str">
        <f t="shared" si="58"/>
        <v>Eleni Parreira O’Hara</v>
      </c>
      <c r="E1859" s="3">
        <f t="shared" ca="1" si="59"/>
        <v>0.236351068122712</v>
      </c>
      <c r="F1859" s="31" t="s">
        <v>7775</v>
      </c>
      <c r="G1859" s="3" t="str">
        <f>Dados[[#This Row],[NOME]]&amp;Dados[[#This Row],[PROVEDOR]]</f>
        <v>Eleni@gmail.com</v>
      </c>
      <c r="H1859" s="14">
        <v>14</v>
      </c>
      <c r="I1859" s="3" t="str">
        <f>VLOOKUP(Dados[[#This Row],[PREFIXO]],DDD!A:C,2,0)</f>
        <v>São Paulo</v>
      </c>
      <c r="J1859" s="3" t="str">
        <f>VLOOKUP(Dados[[#This Row],[PREFIXO]],DDD!A:C,3,0)</f>
        <v>Sudeste</v>
      </c>
      <c r="K1859" s="3" t="str">
        <f>IF(Dados[[#This Row],[PREÇO ]]=2000,"Produto A",IF(Dados[[#This Row],[PREÇO ]]=1800,"Produto B","Produto C"))</f>
        <v>Produto A</v>
      </c>
      <c r="L1859" s="3" t="str">
        <f>IF(Dados[[#This Row],[Nº DE PARCELAS]]=1,"Boleto","Cartão de crédito")</f>
        <v>Cartão de crédito</v>
      </c>
      <c r="M1859" s="28">
        <v>2000</v>
      </c>
      <c r="N1859" s="5">
        <v>2</v>
      </c>
      <c r="O1859" s="3" t="str">
        <f>IF(Dados[[#This Row],[Nº DE PARCELAS]]=1,"À vista","À Prazo")</f>
        <v>À Prazo</v>
      </c>
      <c r="P1859" s="33">
        <v>44085</v>
      </c>
      <c r="Q1859" s="3" t="s">
        <v>7833</v>
      </c>
    </row>
    <row r="1860" spans="1:17" ht="15" customHeight="1" x14ac:dyDescent="0.25">
      <c r="A1860" s="8" t="s">
        <v>4036</v>
      </c>
      <c r="B1860" s="3" t="s">
        <v>182</v>
      </c>
      <c r="C1860" s="3" t="s">
        <v>4392</v>
      </c>
      <c r="D1860" s="3" t="str">
        <f t="shared" si="58"/>
        <v>Ticiara Jesus McLaughlin</v>
      </c>
      <c r="E1860" s="3">
        <f t="shared" ca="1" si="59"/>
        <v>0.41299850963836227</v>
      </c>
      <c r="F1860" s="31" t="s">
        <v>7775</v>
      </c>
      <c r="G1860" s="3" t="str">
        <f>Dados[[#This Row],[NOME]]&amp;Dados[[#This Row],[PROVEDOR]]</f>
        <v>Ticiara@gmail.com</v>
      </c>
      <c r="H1860" s="14">
        <v>33</v>
      </c>
      <c r="I1860" s="3" t="str">
        <f>VLOOKUP(Dados[[#This Row],[PREFIXO]],DDD!A:C,2,0)</f>
        <v>Minas Gerais</v>
      </c>
      <c r="J1860" s="3" t="str">
        <f>VLOOKUP(Dados[[#This Row],[PREFIXO]],DDD!A:C,3,0)</f>
        <v>Sudeste</v>
      </c>
      <c r="K1860" s="3" t="str">
        <f>IF(Dados[[#This Row],[PREÇO ]]=2000,"Produto A",IF(Dados[[#This Row],[PREÇO ]]=1800,"Produto B","Produto C"))</f>
        <v>Produto A</v>
      </c>
      <c r="L1860" s="3" t="str">
        <f>IF(Dados[[#This Row],[Nº DE PARCELAS]]=1,"Boleto","Cartão de crédito")</f>
        <v>Cartão de crédito</v>
      </c>
      <c r="M1860" s="28">
        <v>2000</v>
      </c>
      <c r="N1860" s="5">
        <v>2</v>
      </c>
      <c r="O1860" s="3" t="str">
        <f>IF(Dados[[#This Row],[Nº DE PARCELAS]]=1,"À vista","À Prazo")</f>
        <v>À Prazo</v>
      </c>
      <c r="P1860" s="33">
        <v>44085</v>
      </c>
      <c r="Q1860" s="3" t="s">
        <v>7831</v>
      </c>
    </row>
    <row r="1861" spans="1:17" ht="15" customHeight="1" x14ac:dyDescent="0.25">
      <c r="A1861" s="8" t="s">
        <v>3337</v>
      </c>
      <c r="B1861" s="3" t="s">
        <v>255</v>
      </c>
      <c r="C1861" s="3" t="s">
        <v>4395</v>
      </c>
      <c r="D1861" s="3" t="str">
        <f t="shared" si="58"/>
        <v>Nysa Nóbrega Stack</v>
      </c>
      <c r="E1861" s="3">
        <f t="shared" ca="1" si="59"/>
        <v>2.8101338842870471E-2</v>
      </c>
      <c r="F1861" s="31" t="s">
        <v>7776</v>
      </c>
      <c r="G1861" s="3" t="str">
        <f>Dados[[#This Row],[NOME]]&amp;Dados[[#This Row],[PROVEDOR]]</f>
        <v>Nysa@yahoo.com</v>
      </c>
      <c r="H1861" s="14">
        <v>89</v>
      </c>
      <c r="I1861" s="3" t="str">
        <f>VLOOKUP(Dados[[#This Row],[PREFIXO]],DDD!A:C,2,0)</f>
        <v>Piauí</v>
      </c>
      <c r="J1861" s="3" t="str">
        <f>VLOOKUP(Dados[[#This Row],[PREFIXO]],DDD!A:C,3,0)</f>
        <v>Nordeste</v>
      </c>
      <c r="K1861" s="3" t="str">
        <f>IF(Dados[[#This Row],[PREÇO ]]=2000,"Produto A",IF(Dados[[#This Row],[PREÇO ]]=1800,"Produto B","Produto C"))</f>
        <v>Produto C</v>
      </c>
      <c r="L1861" s="3" t="str">
        <f>IF(Dados[[#This Row],[Nº DE PARCELAS]]=1,"Boleto","Cartão de crédito")</f>
        <v>Cartão de crédito</v>
      </c>
      <c r="M1861" s="28">
        <v>1500</v>
      </c>
      <c r="N1861" s="5">
        <v>10</v>
      </c>
      <c r="O1861" s="3" t="str">
        <f>IF(Dados[[#This Row],[Nº DE PARCELAS]]=1,"À vista","À Prazo")</f>
        <v>À Prazo</v>
      </c>
      <c r="P1861" s="33">
        <v>44085</v>
      </c>
      <c r="Q1861" s="3" t="s">
        <v>7834</v>
      </c>
    </row>
    <row r="1862" spans="1:17" ht="15" customHeight="1" x14ac:dyDescent="0.25">
      <c r="A1862" s="8" t="s">
        <v>2240</v>
      </c>
      <c r="B1862" s="3" t="s">
        <v>312</v>
      </c>
      <c r="C1862" s="3" t="s">
        <v>4386</v>
      </c>
      <c r="D1862" s="3" t="str">
        <f t="shared" si="58"/>
        <v>Ka Ramos Higgins</v>
      </c>
      <c r="E1862" s="3">
        <f t="shared" ca="1" si="59"/>
        <v>0.50084768029596782</v>
      </c>
      <c r="F1862" s="31" t="s">
        <v>7775</v>
      </c>
      <c r="G1862" s="3" t="str">
        <f>Dados[[#This Row],[NOME]]&amp;Dados[[#This Row],[PROVEDOR]]</f>
        <v>Ka@gmail.com</v>
      </c>
      <c r="H1862" s="14">
        <v>34</v>
      </c>
      <c r="I1862" s="3" t="str">
        <f>VLOOKUP(Dados[[#This Row],[PREFIXO]],DDD!A:C,2,0)</f>
        <v>Minas Gerais</v>
      </c>
      <c r="J1862" s="3" t="str">
        <f>VLOOKUP(Dados[[#This Row],[PREFIXO]],DDD!A:C,3,0)</f>
        <v>Sudeste</v>
      </c>
      <c r="K1862" s="3" t="str">
        <f>IF(Dados[[#This Row],[PREÇO ]]=2000,"Produto A",IF(Dados[[#This Row],[PREÇO ]]=1800,"Produto B","Produto C"))</f>
        <v>Produto A</v>
      </c>
      <c r="L1862" s="3" t="str">
        <f>IF(Dados[[#This Row],[Nº DE PARCELAS]]=1,"Boleto","Cartão de crédito")</f>
        <v>Cartão de crédito</v>
      </c>
      <c r="M1862" s="28">
        <v>2000</v>
      </c>
      <c r="N1862" s="5">
        <v>2</v>
      </c>
      <c r="O1862" s="3" t="str">
        <f>IF(Dados[[#This Row],[Nº DE PARCELAS]]=1,"À vista","À Prazo")</f>
        <v>À Prazo</v>
      </c>
      <c r="P1862" s="33">
        <v>44086</v>
      </c>
      <c r="Q1862" s="3" t="s">
        <v>7834</v>
      </c>
    </row>
    <row r="1863" spans="1:17" ht="15" customHeight="1" x14ac:dyDescent="0.25">
      <c r="A1863" s="8" t="s">
        <v>2002</v>
      </c>
      <c r="B1863" s="3" t="s">
        <v>74</v>
      </c>
      <c r="C1863" s="3" t="s">
        <v>4383</v>
      </c>
      <c r="D1863" s="3" t="str">
        <f t="shared" si="58"/>
        <v>Isadora Bruno Fitzgerald</v>
      </c>
      <c r="E1863" s="3">
        <f t="shared" ca="1" si="59"/>
        <v>0.71126013121691523</v>
      </c>
      <c r="F1863" s="31" t="s">
        <v>7777</v>
      </c>
      <c r="G1863" s="3" t="str">
        <f>Dados[[#This Row],[NOME]]&amp;Dados[[#This Row],[PROVEDOR]]</f>
        <v>Isadora@ig.com</v>
      </c>
      <c r="H1863" s="14">
        <v>15</v>
      </c>
      <c r="I1863" s="3" t="str">
        <f>VLOOKUP(Dados[[#This Row],[PREFIXO]],DDD!A:C,2,0)</f>
        <v>São Paulo</v>
      </c>
      <c r="J1863" s="3" t="str">
        <f>VLOOKUP(Dados[[#This Row],[PREFIXO]],DDD!A:C,3,0)</f>
        <v>Sudeste</v>
      </c>
      <c r="K1863" s="3" t="str">
        <f>IF(Dados[[#This Row],[PREÇO ]]=2000,"Produto A",IF(Dados[[#This Row],[PREÇO ]]=1800,"Produto B","Produto C"))</f>
        <v>Produto B</v>
      </c>
      <c r="L1863" s="3" t="str">
        <f>IF(Dados[[#This Row],[Nº DE PARCELAS]]=1,"Boleto","Cartão de crédito")</f>
        <v>Cartão de crédito</v>
      </c>
      <c r="M1863" s="28">
        <v>1800</v>
      </c>
      <c r="N1863" s="5">
        <v>5</v>
      </c>
      <c r="O1863" s="3" t="str">
        <f>IF(Dados[[#This Row],[Nº DE PARCELAS]]=1,"À vista","À Prazo")</f>
        <v>À Prazo</v>
      </c>
      <c r="P1863" s="33">
        <v>44086</v>
      </c>
      <c r="Q1863" s="3" t="s">
        <v>7834</v>
      </c>
    </row>
    <row r="1864" spans="1:17" ht="15" customHeight="1" x14ac:dyDescent="0.25">
      <c r="A1864" s="8" t="s">
        <v>3680</v>
      </c>
      <c r="B1864" s="3" t="s">
        <v>212</v>
      </c>
      <c r="C1864" s="3" t="s">
        <v>4387</v>
      </c>
      <c r="D1864" s="3" t="str">
        <f t="shared" si="58"/>
        <v>Salma Malafaia Kerr</v>
      </c>
      <c r="E1864" s="3">
        <f t="shared" ca="1" si="59"/>
        <v>0.30155242668633331</v>
      </c>
      <c r="F1864" s="31" t="s">
        <v>7777</v>
      </c>
      <c r="G1864" s="3" t="str">
        <f>Dados[[#This Row],[NOME]]&amp;Dados[[#This Row],[PROVEDOR]]</f>
        <v>Salma@ig.com</v>
      </c>
      <c r="H1864" s="14">
        <v>91</v>
      </c>
      <c r="I1864" s="3" t="str">
        <f>VLOOKUP(Dados[[#This Row],[PREFIXO]],DDD!A:C,2,0)</f>
        <v>Pará</v>
      </c>
      <c r="J1864" s="3" t="str">
        <f>VLOOKUP(Dados[[#This Row],[PREFIXO]],DDD!A:C,3,0)</f>
        <v>Norte</v>
      </c>
      <c r="K1864" s="3" t="str">
        <f>IF(Dados[[#This Row],[PREÇO ]]=2000,"Produto A",IF(Dados[[#This Row],[PREÇO ]]=1800,"Produto B","Produto C"))</f>
        <v>Produto A</v>
      </c>
      <c r="L1864" s="3" t="str">
        <f>IF(Dados[[#This Row],[Nº DE PARCELAS]]=1,"Boleto","Cartão de crédito")</f>
        <v>Cartão de crédito</v>
      </c>
      <c r="M1864" s="28">
        <v>2000</v>
      </c>
      <c r="N1864" s="5">
        <v>2</v>
      </c>
      <c r="O1864" s="3" t="str">
        <f>IF(Dados[[#This Row],[Nº DE PARCELAS]]=1,"À vista","À Prazo")</f>
        <v>À Prazo</v>
      </c>
      <c r="P1864" s="33">
        <v>44086</v>
      </c>
      <c r="Q1864" s="3" t="s">
        <v>7833</v>
      </c>
    </row>
    <row r="1865" spans="1:17" ht="15" customHeight="1" x14ac:dyDescent="0.25">
      <c r="A1865" s="8" t="s">
        <v>1539</v>
      </c>
      <c r="B1865" s="3" t="s">
        <v>382</v>
      </c>
      <c r="C1865" s="3" t="s">
        <v>4386</v>
      </c>
      <c r="D1865" s="3" t="str">
        <f t="shared" si="58"/>
        <v>Emily Vilhena Higgins</v>
      </c>
      <c r="E1865" s="3">
        <f t="shared" ca="1" si="59"/>
        <v>0.66313637238811218</v>
      </c>
      <c r="F1865" s="31" t="s">
        <v>7775</v>
      </c>
      <c r="G1865" s="3" t="str">
        <f>Dados[[#This Row],[NOME]]&amp;Dados[[#This Row],[PROVEDOR]]</f>
        <v>Emily@gmail.com</v>
      </c>
      <c r="H1865" s="14">
        <v>16</v>
      </c>
      <c r="I1865" s="3" t="str">
        <f>VLOOKUP(Dados[[#This Row],[PREFIXO]],DDD!A:C,2,0)</f>
        <v>São Paulo</v>
      </c>
      <c r="J1865" s="3" t="str">
        <f>VLOOKUP(Dados[[#This Row],[PREFIXO]],DDD!A:C,3,0)</f>
        <v>Sudeste</v>
      </c>
      <c r="K1865" s="3" t="str">
        <f>IF(Dados[[#This Row],[PREÇO ]]=2000,"Produto A",IF(Dados[[#This Row],[PREÇO ]]=1800,"Produto B","Produto C"))</f>
        <v>Produto C</v>
      </c>
      <c r="L1865" s="3" t="str">
        <f>IF(Dados[[#This Row],[Nº DE PARCELAS]]=1,"Boleto","Cartão de crédito")</f>
        <v>Cartão de crédito</v>
      </c>
      <c r="M1865" s="28">
        <v>1500</v>
      </c>
      <c r="N1865" s="5">
        <v>10</v>
      </c>
      <c r="O1865" s="3" t="str">
        <f>IF(Dados[[#This Row],[Nº DE PARCELAS]]=1,"À vista","À Prazo")</f>
        <v>À Prazo</v>
      </c>
      <c r="P1865" s="33">
        <v>44087</v>
      </c>
      <c r="Q1865" s="3" t="s">
        <v>7834</v>
      </c>
    </row>
    <row r="1866" spans="1:17" ht="15" customHeight="1" x14ac:dyDescent="0.25">
      <c r="A1866" s="8" t="s">
        <v>3190</v>
      </c>
      <c r="B1866" s="3" t="s">
        <v>108</v>
      </c>
      <c r="C1866" s="3" t="s">
        <v>4403</v>
      </c>
      <c r="D1866" s="3" t="str">
        <f t="shared" si="58"/>
        <v>Nayma Curado Walsh</v>
      </c>
      <c r="E1866" s="3">
        <f t="shared" ca="1" si="59"/>
        <v>0.33805249849090491</v>
      </c>
      <c r="F1866" s="31" t="s">
        <v>7776</v>
      </c>
      <c r="G1866" s="3" t="str">
        <f>Dados[[#This Row],[NOME]]&amp;Dados[[#This Row],[PROVEDOR]]</f>
        <v>Nayma@yahoo.com</v>
      </c>
      <c r="H1866" s="14">
        <v>35</v>
      </c>
      <c r="I1866" s="3" t="str">
        <f>VLOOKUP(Dados[[#This Row],[PREFIXO]],DDD!A:C,2,0)</f>
        <v>Minas Gerais</v>
      </c>
      <c r="J1866" s="3" t="str">
        <f>VLOOKUP(Dados[[#This Row],[PREFIXO]],DDD!A:C,3,0)</f>
        <v>Sudeste</v>
      </c>
      <c r="K1866" s="3" t="str">
        <f>IF(Dados[[#This Row],[PREÇO ]]=2000,"Produto A",IF(Dados[[#This Row],[PREÇO ]]=1800,"Produto B","Produto C"))</f>
        <v>Produto B</v>
      </c>
      <c r="L1866" s="3" t="str">
        <f>IF(Dados[[#This Row],[Nº DE PARCELAS]]=1,"Boleto","Cartão de crédito")</f>
        <v>Cartão de crédito</v>
      </c>
      <c r="M1866" s="28">
        <v>1800</v>
      </c>
      <c r="N1866" s="5">
        <v>5</v>
      </c>
      <c r="O1866" s="3" t="str">
        <f>IF(Dados[[#This Row],[Nº DE PARCELAS]]=1,"À vista","À Prazo")</f>
        <v>À Prazo</v>
      </c>
      <c r="P1866" s="33">
        <v>44087</v>
      </c>
      <c r="Q1866" s="3" t="s">
        <v>7834</v>
      </c>
    </row>
    <row r="1867" spans="1:17" ht="15" customHeight="1" x14ac:dyDescent="0.25">
      <c r="A1867" s="8" t="s">
        <v>2782</v>
      </c>
      <c r="B1867" s="3" t="s">
        <v>85</v>
      </c>
      <c r="C1867" s="3" t="s">
        <v>4385</v>
      </c>
      <c r="D1867" s="3" t="str">
        <f t="shared" si="58"/>
        <v>Lyane Carnaval Hahn</v>
      </c>
      <c r="E1867" s="3">
        <f t="shared" ca="1" si="59"/>
        <v>0.76889912363969859</v>
      </c>
      <c r="F1867" s="31" t="s">
        <v>7776</v>
      </c>
      <c r="G1867" s="3" t="str">
        <f>Dados[[#This Row],[NOME]]&amp;Dados[[#This Row],[PROVEDOR]]</f>
        <v>Lyane@yahoo.com</v>
      </c>
      <c r="H1867" s="14">
        <v>92</v>
      </c>
      <c r="I1867" s="3" t="str">
        <f>VLOOKUP(Dados[[#This Row],[PREFIXO]],DDD!A:C,2,0)</f>
        <v>Amazonas</v>
      </c>
      <c r="J1867" s="3" t="str">
        <f>VLOOKUP(Dados[[#This Row],[PREFIXO]],DDD!A:C,3,0)</f>
        <v>Norte</v>
      </c>
      <c r="K1867" s="3" t="str">
        <f>IF(Dados[[#This Row],[PREÇO ]]=2000,"Produto A",IF(Dados[[#This Row],[PREÇO ]]=1800,"Produto B","Produto C"))</f>
        <v>Produto B</v>
      </c>
      <c r="L1867" s="3" t="str">
        <f>IF(Dados[[#This Row],[Nº DE PARCELAS]]=1,"Boleto","Cartão de crédito")</f>
        <v>Cartão de crédito</v>
      </c>
      <c r="M1867" s="28">
        <v>1800</v>
      </c>
      <c r="N1867" s="5">
        <v>6</v>
      </c>
      <c r="O1867" s="3" t="str">
        <f>IF(Dados[[#This Row],[Nº DE PARCELAS]]=1,"À vista","À Prazo")</f>
        <v>À Prazo</v>
      </c>
      <c r="P1867" s="33">
        <v>44087</v>
      </c>
      <c r="Q1867" s="3" t="s">
        <v>7833</v>
      </c>
    </row>
    <row r="1868" spans="1:17" ht="15" customHeight="1" x14ac:dyDescent="0.25">
      <c r="A1868" s="8" t="s">
        <v>1316</v>
      </c>
      <c r="B1868" s="3" t="s">
        <v>159</v>
      </c>
      <c r="C1868" s="3" t="s">
        <v>4397</v>
      </c>
      <c r="D1868" s="3" t="str">
        <f t="shared" si="58"/>
        <v>Diara Generoso Shaw</v>
      </c>
      <c r="E1868" s="3">
        <f t="shared" ca="1" si="59"/>
        <v>0.4340363915200024</v>
      </c>
      <c r="F1868" s="31" t="s">
        <v>7775</v>
      </c>
      <c r="G1868" s="3" t="str">
        <f>Dados[[#This Row],[NOME]]&amp;Dados[[#This Row],[PROVEDOR]]</f>
        <v>Diara@gmail.com</v>
      </c>
      <c r="H1868" s="14">
        <v>93</v>
      </c>
      <c r="I1868" s="3" t="str">
        <f>VLOOKUP(Dados[[#This Row],[PREFIXO]],DDD!A:C,2,0)</f>
        <v>Pará</v>
      </c>
      <c r="J1868" s="3" t="str">
        <f>VLOOKUP(Dados[[#This Row],[PREFIXO]],DDD!A:C,3,0)</f>
        <v>Norte</v>
      </c>
      <c r="K1868" s="3" t="str">
        <f>IF(Dados[[#This Row],[PREÇO ]]=2000,"Produto A",IF(Dados[[#This Row],[PREÇO ]]=1800,"Produto B","Produto C"))</f>
        <v>Produto C</v>
      </c>
      <c r="L1868" s="3" t="str">
        <f>IF(Dados[[#This Row],[Nº DE PARCELAS]]=1,"Boleto","Cartão de crédito")</f>
        <v>Cartão de crédito</v>
      </c>
      <c r="M1868" s="28">
        <v>1500</v>
      </c>
      <c r="N1868" s="5">
        <v>10</v>
      </c>
      <c r="O1868" s="3" t="str">
        <f>IF(Dados[[#This Row],[Nº DE PARCELAS]]=1,"À vista","À Prazo")</f>
        <v>À Prazo</v>
      </c>
      <c r="P1868" s="33">
        <v>44088</v>
      </c>
      <c r="Q1868" s="3" t="s">
        <v>7834</v>
      </c>
    </row>
    <row r="1869" spans="1:17" ht="15" customHeight="1" x14ac:dyDescent="0.25">
      <c r="A1869" s="8" t="s">
        <v>2247</v>
      </c>
      <c r="B1869" s="3" t="s">
        <v>319</v>
      </c>
      <c r="C1869" s="3" t="s">
        <v>4393</v>
      </c>
      <c r="D1869" s="3" t="str">
        <f t="shared" si="58"/>
        <v>Kai Rios O’Hara</v>
      </c>
      <c r="E1869" s="3">
        <f t="shared" ca="1" si="59"/>
        <v>0.43532441937319599</v>
      </c>
      <c r="F1869" s="31" t="s">
        <v>7777</v>
      </c>
      <c r="G1869" s="3" t="str">
        <f>Dados[[#This Row],[NOME]]&amp;Dados[[#This Row],[PROVEDOR]]</f>
        <v>Kai@ig.com</v>
      </c>
      <c r="H1869" s="14">
        <v>37</v>
      </c>
      <c r="I1869" s="3" t="str">
        <f>VLOOKUP(Dados[[#This Row],[PREFIXO]],DDD!A:C,2,0)</f>
        <v>Minas Gerais</v>
      </c>
      <c r="J1869" s="3" t="str">
        <f>VLOOKUP(Dados[[#This Row],[PREFIXO]],DDD!A:C,3,0)</f>
        <v>Sudeste</v>
      </c>
      <c r="K1869" s="3" t="str">
        <f>IF(Dados[[#This Row],[PREÇO ]]=2000,"Produto A",IF(Dados[[#This Row],[PREÇO ]]=1800,"Produto B","Produto C"))</f>
        <v>Produto C</v>
      </c>
      <c r="L1869" s="3" t="str">
        <f>IF(Dados[[#This Row],[Nº DE PARCELAS]]=1,"Boleto","Cartão de crédito")</f>
        <v>Cartão de crédito</v>
      </c>
      <c r="M1869" s="28">
        <v>1500</v>
      </c>
      <c r="N1869" s="5">
        <v>9</v>
      </c>
      <c r="O1869" s="3" t="str">
        <f>IF(Dados[[#This Row],[Nº DE PARCELAS]]=1,"À vista","À Prazo")</f>
        <v>À Prazo</v>
      </c>
      <c r="P1869" s="33">
        <v>44088</v>
      </c>
      <c r="Q1869" s="3" t="s">
        <v>7832</v>
      </c>
    </row>
    <row r="1870" spans="1:17" ht="15" customHeight="1" x14ac:dyDescent="0.25">
      <c r="A1870" s="8" t="s">
        <v>1660</v>
      </c>
      <c r="B1870" s="3" t="s">
        <v>118</v>
      </c>
      <c r="C1870" s="3" t="s">
        <v>4391</v>
      </c>
      <c r="D1870" s="3" t="str">
        <f t="shared" si="58"/>
        <v>Fedra Duarte Montgomery</v>
      </c>
      <c r="E1870" s="3">
        <f t="shared" ca="1" si="59"/>
        <v>0.21394139746965168</v>
      </c>
      <c r="F1870" s="13" t="s">
        <v>7774</v>
      </c>
      <c r="G1870" s="3" t="str">
        <f>Dados[[#This Row],[NOME]]&amp;Dados[[#This Row],[PROVEDOR]]</f>
        <v>Fedra@hotmail.com</v>
      </c>
      <c r="H1870" s="14">
        <v>17</v>
      </c>
      <c r="I1870" s="3" t="str">
        <f>VLOOKUP(Dados[[#This Row],[PREFIXO]],DDD!A:C,2,0)</f>
        <v>São Paulo</v>
      </c>
      <c r="J1870" s="3" t="str">
        <f>VLOOKUP(Dados[[#This Row],[PREFIXO]],DDD!A:C,3,0)</f>
        <v>Sudeste</v>
      </c>
      <c r="K1870" s="3" t="str">
        <f>IF(Dados[[#This Row],[PREÇO ]]=2000,"Produto A",IF(Dados[[#This Row],[PREÇO ]]=1800,"Produto B","Produto C"))</f>
        <v>Produto B</v>
      </c>
      <c r="L1870" s="3" t="str">
        <f>IF(Dados[[#This Row],[Nº DE PARCELAS]]=1,"Boleto","Cartão de crédito")</f>
        <v>Cartão de crédito</v>
      </c>
      <c r="M1870" s="28">
        <v>1800</v>
      </c>
      <c r="N1870" s="5">
        <v>3</v>
      </c>
      <c r="O1870" s="3" t="str">
        <f>IF(Dados[[#This Row],[Nº DE PARCELAS]]=1,"À vista","À Prazo")</f>
        <v>À Prazo</v>
      </c>
      <c r="P1870" s="33">
        <v>44088</v>
      </c>
      <c r="Q1870" s="3" t="s">
        <v>7834</v>
      </c>
    </row>
    <row r="1871" spans="1:17" ht="15" customHeight="1" x14ac:dyDescent="0.25">
      <c r="A1871" s="8" t="s">
        <v>2644</v>
      </c>
      <c r="B1871" s="3" t="s">
        <v>331</v>
      </c>
      <c r="C1871" s="3" t="s">
        <v>4401</v>
      </c>
      <c r="D1871" s="3" t="str">
        <f t="shared" si="58"/>
        <v>Lila Sampedro Salisbury</v>
      </c>
      <c r="E1871" s="3">
        <f t="shared" ca="1" si="59"/>
        <v>3.2378296750763758E-2</v>
      </c>
      <c r="F1871" s="31" t="s">
        <v>7777</v>
      </c>
      <c r="G1871" s="3" t="str">
        <f>Dados[[#This Row],[NOME]]&amp;Dados[[#This Row],[PROVEDOR]]</f>
        <v>Lila@ig.com</v>
      </c>
      <c r="H1871" s="14">
        <v>18</v>
      </c>
      <c r="I1871" s="3" t="str">
        <f>VLOOKUP(Dados[[#This Row],[PREFIXO]],DDD!A:C,2,0)</f>
        <v>São Paulo</v>
      </c>
      <c r="J1871" s="3" t="str">
        <f>VLOOKUP(Dados[[#This Row],[PREFIXO]],DDD!A:C,3,0)</f>
        <v>Sudeste</v>
      </c>
      <c r="K1871" s="3" t="str">
        <f>IF(Dados[[#This Row],[PREÇO ]]=2000,"Produto A",IF(Dados[[#This Row],[PREÇO ]]=1800,"Produto B","Produto C"))</f>
        <v>Produto A</v>
      </c>
      <c r="L1871" s="3" t="str">
        <f>IF(Dados[[#This Row],[Nº DE PARCELAS]]=1,"Boleto","Cartão de crédito")</f>
        <v>Boleto</v>
      </c>
      <c r="M1871" s="28">
        <v>2000</v>
      </c>
      <c r="N1871" s="5">
        <v>1</v>
      </c>
      <c r="O1871" s="3" t="str">
        <f>IF(Dados[[#This Row],[Nº DE PARCELAS]]=1,"À vista","À Prazo")</f>
        <v>À vista</v>
      </c>
      <c r="P1871" s="33">
        <v>44089</v>
      </c>
      <c r="Q1871" s="3" t="s">
        <v>7834</v>
      </c>
    </row>
    <row r="1872" spans="1:17" ht="15" customHeight="1" x14ac:dyDescent="0.25">
      <c r="A1872" s="8" t="s">
        <v>2933</v>
      </c>
      <c r="B1872" s="3" t="s">
        <v>236</v>
      </c>
      <c r="C1872" s="3" t="s">
        <v>4381</v>
      </c>
      <c r="D1872" s="3" t="str">
        <f t="shared" si="58"/>
        <v>Marisela Moraes Fletcher</v>
      </c>
      <c r="E1872" s="3">
        <f t="shared" ca="1" si="59"/>
        <v>0.15164213811143212</v>
      </c>
      <c r="F1872" s="13" t="s">
        <v>7774</v>
      </c>
      <c r="G1872" s="3" t="str">
        <f>Dados[[#This Row],[NOME]]&amp;Dados[[#This Row],[PROVEDOR]]</f>
        <v>Marisela@hotmail.com</v>
      </c>
      <c r="H1872" s="14">
        <v>94</v>
      </c>
      <c r="I1872" s="3" t="str">
        <f>VLOOKUP(Dados[[#This Row],[PREFIXO]],DDD!A:C,2,0)</f>
        <v>Pará</v>
      </c>
      <c r="J1872" s="3" t="str">
        <f>VLOOKUP(Dados[[#This Row],[PREFIXO]],DDD!A:C,3,0)</f>
        <v>Norte</v>
      </c>
      <c r="K1872" s="3" t="str">
        <f>IF(Dados[[#This Row],[PREÇO ]]=2000,"Produto A",IF(Dados[[#This Row],[PREÇO ]]=1800,"Produto B","Produto C"))</f>
        <v>Produto A</v>
      </c>
      <c r="L1872" s="3" t="str">
        <f>IF(Dados[[#This Row],[Nº DE PARCELAS]]=1,"Boleto","Cartão de crédito")</f>
        <v>Boleto</v>
      </c>
      <c r="M1872" s="28">
        <v>2000</v>
      </c>
      <c r="N1872" s="5">
        <v>1</v>
      </c>
      <c r="O1872" s="3" t="str">
        <f>IF(Dados[[#This Row],[Nº DE PARCELAS]]=1,"À vista","À Prazo")</f>
        <v>À vista</v>
      </c>
      <c r="P1872" s="33">
        <v>44089</v>
      </c>
      <c r="Q1872" s="3" t="s">
        <v>7834</v>
      </c>
    </row>
    <row r="1873" spans="1:17" ht="15" customHeight="1" x14ac:dyDescent="0.25">
      <c r="A1873" s="8" t="s">
        <v>2242</v>
      </c>
      <c r="B1873" s="3" t="s">
        <v>314</v>
      </c>
      <c r="C1873" s="3" t="s">
        <v>4388</v>
      </c>
      <c r="D1873" s="3" t="str">
        <f t="shared" si="58"/>
        <v>Kadidjatou Rebouças Lynch</v>
      </c>
      <c r="E1873" s="3">
        <f t="shared" ca="1" si="59"/>
        <v>0.55618085103255344</v>
      </c>
      <c r="F1873" s="13" t="s">
        <v>7774</v>
      </c>
      <c r="G1873" s="3" t="str">
        <f>Dados[[#This Row],[NOME]]&amp;Dados[[#This Row],[PROVEDOR]]</f>
        <v>Kadidjatou@hotmail.com</v>
      </c>
      <c r="H1873" s="14">
        <v>38</v>
      </c>
      <c r="I1873" s="3" t="str">
        <f>VLOOKUP(Dados[[#This Row],[PREFIXO]],DDD!A:C,2,0)</f>
        <v>Minas Gerais</v>
      </c>
      <c r="J1873" s="3" t="str">
        <f>VLOOKUP(Dados[[#This Row],[PREFIXO]],DDD!A:C,3,0)</f>
        <v>Sudeste</v>
      </c>
      <c r="K1873" s="3" t="str">
        <f>IF(Dados[[#This Row],[PREÇO ]]=2000,"Produto A",IF(Dados[[#This Row],[PREÇO ]]=1800,"Produto B","Produto C"))</f>
        <v>Produto A</v>
      </c>
      <c r="L1873" s="3" t="str">
        <f>IF(Dados[[#This Row],[Nº DE PARCELAS]]=1,"Boleto","Cartão de crédito")</f>
        <v>Boleto</v>
      </c>
      <c r="M1873" s="28">
        <v>2000</v>
      </c>
      <c r="N1873" s="5">
        <v>1</v>
      </c>
      <c r="O1873" s="3" t="str">
        <f>IF(Dados[[#This Row],[Nº DE PARCELAS]]=1,"À vista","À Prazo")</f>
        <v>À vista</v>
      </c>
      <c r="P1873" s="33">
        <v>44089</v>
      </c>
      <c r="Q1873" s="3" t="s">
        <v>7833</v>
      </c>
    </row>
    <row r="1874" spans="1:17" ht="15" customHeight="1" x14ac:dyDescent="0.25">
      <c r="A1874" s="8" t="s">
        <v>2888</v>
      </c>
      <c r="B1874" s="3" t="s">
        <v>191</v>
      </c>
      <c r="C1874" s="3" t="s">
        <v>4375</v>
      </c>
      <c r="D1874" s="3" t="str">
        <f t="shared" si="58"/>
        <v>Margariga Leite Costello</v>
      </c>
      <c r="E1874" s="3">
        <f t="shared" ca="1" si="59"/>
        <v>0.86776432678851378</v>
      </c>
      <c r="F1874" s="13" t="s">
        <v>7774</v>
      </c>
      <c r="G1874" s="3" t="str">
        <f>Dados[[#This Row],[NOME]]&amp;Dados[[#This Row],[PROVEDOR]]</f>
        <v>Margariga@hotmail.com</v>
      </c>
      <c r="H1874" s="14">
        <v>95</v>
      </c>
      <c r="I1874" s="3" t="str">
        <f>VLOOKUP(Dados[[#This Row],[PREFIXO]],DDD!A:C,2,0)</f>
        <v>Roraima</v>
      </c>
      <c r="J1874" s="3" t="str">
        <f>VLOOKUP(Dados[[#This Row],[PREFIXO]],DDD!A:C,3,0)</f>
        <v>Norte</v>
      </c>
      <c r="K1874" s="3" t="str">
        <f>IF(Dados[[#This Row],[PREÇO ]]=2000,"Produto A",IF(Dados[[#This Row],[PREÇO ]]=1800,"Produto B","Produto C"))</f>
        <v>Produto C</v>
      </c>
      <c r="L1874" s="3" t="str">
        <f>IF(Dados[[#This Row],[Nº DE PARCELAS]]=1,"Boleto","Cartão de crédito")</f>
        <v>Cartão de crédito</v>
      </c>
      <c r="M1874" s="28">
        <v>1500</v>
      </c>
      <c r="N1874" s="5">
        <v>8</v>
      </c>
      <c r="O1874" s="3" t="str">
        <f>IF(Dados[[#This Row],[Nº DE PARCELAS]]=1,"À vista","À Prazo")</f>
        <v>À Prazo</v>
      </c>
      <c r="P1874" s="33">
        <v>44090</v>
      </c>
      <c r="Q1874" s="3" t="s">
        <v>7833</v>
      </c>
    </row>
    <row r="1875" spans="1:17" ht="15" customHeight="1" x14ac:dyDescent="0.25">
      <c r="A1875" s="8" t="s">
        <v>1200</v>
      </c>
      <c r="B1875" s="3" t="s">
        <v>43</v>
      </c>
      <c r="C1875" s="3" t="s">
        <v>4398</v>
      </c>
      <c r="D1875" s="3" t="str">
        <f t="shared" si="58"/>
        <v>Dadivina Baltar Ramsey</v>
      </c>
      <c r="E1875" s="3">
        <f t="shared" ca="1" si="59"/>
        <v>4.4005753225511035E-2</v>
      </c>
      <c r="F1875" s="13" t="s">
        <v>7774</v>
      </c>
      <c r="G1875" s="3" t="str">
        <f>Dados[[#This Row],[NOME]]&amp;Dados[[#This Row],[PROVEDOR]]</f>
        <v>Dadivina@hotmail.com</v>
      </c>
      <c r="H1875" s="14">
        <v>41</v>
      </c>
      <c r="I1875" s="3" t="str">
        <f>VLOOKUP(Dados[[#This Row],[PREFIXO]],DDD!A:C,2,0)</f>
        <v>Paraná</v>
      </c>
      <c r="J1875" s="3" t="str">
        <f>VLOOKUP(Dados[[#This Row],[PREFIXO]],DDD!A:C,3,0)</f>
        <v>Sul</v>
      </c>
      <c r="K1875" s="3" t="str">
        <f>IF(Dados[[#This Row],[PREÇO ]]=2000,"Produto A",IF(Dados[[#This Row],[PREÇO ]]=1800,"Produto B","Produto C"))</f>
        <v>Produto B</v>
      </c>
      <c r="L1875" s="3" t="str">
        <f>IF(Dados[[#This Row],[Nº DE PARCELAS]]=1,"Boleto","Cartão de crédito")</f>
        <v>Cartão de crédito</v>
      </c>
      <c r="M1875" s="28">
        <v>1800</v>
      </c>
      <c r="N1875" s="5">
        <v>5</v>
      </c>
      <c r="O1875" s="3" t="str">
        <f>IF(Dados[[#This Row],[Nº DE PARCELAS]]=1,"À vista","À Prazo")</f>
        <v>À Prazo</v>
      </c>
      <c r="P1875" s="33">
        <v>44090</v>
      </c>
      <c r="Q1875" s="3" t="s">
        <v>7832</v>
      </c>
    </row>
    <row r="1876" spans="1:17" ht="15" customHeight="1" x14ac:dyDescent="0.25">
      <c r="A1876" s="8" t="s">
        <v>3008</v>
      </c>
      <c r="B1876" s="3" t="s">
        <v>311</v>
      </c>
      <c r="C1876" s="3" t="s">
        <v>4378</v>
      </c>
      <c r="D1876" s="3" t="str">
        <f t="shared" si="58"/>
        <v>Melinda Ramires Dempsey</v>
      </c>
      <c r="E1876" s="3">
        <f t="shared" ca="1" si="59"/>
        <v>7.5113312862475023E-2</v>
      </c>
      <c r="F1876" s="31" t="s">
        <v>7777</v>
      </c>
      <c r="G1876" s="3" t="str">
        <f>Dados[[#This Row],[NOME]]&amp;Dados[[#This Row],[PROVEDOR]]</f>
        <v>Melinda@ig.com</v>
      </c>
      <c r="H1876" s="14">
        <v>19</v>
      </c>
      <c r="I1876" s="3" t="str">
        <f>VLOOKUP(Dados[[#This Row],[PREFIXO]],DDD!A:C,2,0)</f>
        <v>São Paulo</v>
      </c>
      <c r="J1876" s="3" t="str">
        <f>VLOOKUP(Dados[[#This Row],[PREFIXO]],DDD!A:C,3,0)</f>
        <v>Sudeste</v>
      </c>
      <c r="K1876" s="3" t="str">
        <f>IF(Dados[[#This Row],[PREÇO ]]=2000,"Produto A",IF(Dados[[#This Row],[PREÇO ]]=1800,"Produto B","Produto C"))</f>
        <v>Produto C</v>
      </c>
      <c r="L1876" s="3" t="str">
        <f>IF(Dados[[#This Row],[Nº DE PARCELAS]]=1,"Boleto","Cartão de crédito")</f>
        <v>Cartão de crédito</v>
      </c>
      <c r="M1876" s="28">
        <v>1500</v>
      </c>
      <c r="N1876" s="5">
        <v>10</v>
      </c>
      <c r="O1876" s="3" t="str">
        <f>IF(Dados[[#This Row],[Nº DE PARCELAS]]=1,"À vista","À Prazo")</f>
        <v>À Prazo</v>
      </c>
      <c r="P1876" s="33">
        <v>44090</v>
      </c>
      <c r="Q1876" s="3" t="s">
        <v>7833</v>
      </c>
    </row>
    <row r="1877" spans="1:17" ht="15" customHeight="1" x14ac:dyDescent="0.25">
      <c r="A1877" s="8" t="s">
        <v>3830</v>
      </c>
      <c r="B1877" s="3" t="s">
        <v>362</v>
      </c>
      <c r="C1877" s="3" t="s">
        <v>4382</v>
      </c>
      <c r="D1877" s="3" t="str">
        <f t="shared" si="58"/>
        <v>Sintya Torquato Frazier</v>
      </c>
      <c r="E1877" s="3">
        <f t="shared" ca="1" si="59"/>
        <v>3.5603262820732562E-3</v>
      </c>
      <c r="F1877" s="31" t="s">
        <v>7777</v>
      </c>
      <c r="G1877" s="3" t="str">
        <f>Dados[[#This Row],[NOME]]&amp;Dados[[#This Row],[PROVEDOR]]</f>
        <v>Sintya@ig.com</v>
      </c>
      <c r="H1877" s="14">
        <v>96</v>
      </c>
      <c r="I1877" s="3" t="str">
        <f>VLOOKUP(Dados[[#This Row],[PREFIXO]],DDD!A:C,2,0)</f>
        <v>Amapá</v>
      </c>
      <c r="J1877" s="3" t="str">
        <f>VLOOKUP(Dados[[#This Row],[PREFIXO]],DDD!A:C,3,0)</f>
        <v>Norte</v>
      </c>
      <c r="K1877" s="3" t="str">
        <f>IF(Dados[[#This Row],[PREÇO ]]=2000,"Produto A",IF(Dados[[#This Row],[PREÇO ]]=1800,"Produto B","Produto C"))</f>
        <v>Produto B</v>
      </c>
      <c r="L1877" s="3" t="str">
        <f>IF(Dados[[#This Row],[Nº DE PARCELAS]]=1,"Boleto","Cartão de crédito")</f>
        <v>Cartão de crédito</v>
      </c>
      <c r="M1877" s="28">
        <v>1800</v>
      </c>
      <c r="N1877" s="5">
        <v>6</v>
      </c>
      <c r="O1877" s="3" t="str">
        <f>IF(Dados[[#This Row],[Nº DE PARCELAS]]=1,"À vista","À Prazo")</f>
        <v>À Prazo</v>
      </c>
      <c r="P1877" s="33">
        <v>44091</v>
      </c>
      <c r="Q1877" s="3" t="s">
        <v>7834</v>
      </c>
    </row>
    <row r="1878" spans="1:17" ht="15" customHeight="1" x14ac:dyDescent="0.25">
      <c r="A1878" s="8" t="s">
        <v>2879</v>
      </c>
      <c r="B1878" s="3" t="s">
        <v>182</v>
      </c>
      <c r="C1878" s="3" t="s">
        <v>4403</v>
      </c>
      <c r="D1878" s="3" t="str">
        <f t="shared" si="58"/>
        <v>Marcella Jesus Walsh</v>
      </c>
      <c r="E1878" s="3">
        <f t="shared" ca="1" si="59"/>
        <v>0.21299596584097436</v>
      </c>
      <c r="F1878" s="31" t="s">
        <v>7776</v>
      </c>
      <c r="G1878" s="3" t="str">
        <f>Dados[[#This Row],[NOME]]&amp;Dados[[#This Row],[PROVEDOR]]</f>
        <v>Marcella@yahoo.com</v>
      </c>
      <c r="H1878" s="14">
        <v>42</v>
      </c>
      <c r="I1878" s="3" t="str">
        <f>VLOOKUP(Dados[[#This Row],[PREFIXO]],DDD!A:C,2,0)</f>
        <v>Paraná</v>
      </c>
      <c r="J1878" s="3" t="str">
        <f>VLOOKUP(Dados[[#This Row],[PREFIXO]],DDD!A:C,3,0)</f>
        <v>Sul</v>
      </c>
      <c r="K1878" s="3" t="str">
        <f>IF(Dados[[#This Row],[PREÇO ]]=2000,"Produto A",IF(Dados[[#This Row],[PREÇO ]]=1800,"Produto B","Produto C"))</f>
        <v>Produto C</v>
      </c>
      <c r="L1878" s="3" t="str">
        <f>IF(Dados[[#This Row],[Nº DE PARCELAS]]=1,"Boleto","Cartão de crédito")</f>
        <v>Cartão de crédito</v>
      </c>
      <c r="M1878" s="28">
        <v>1500</v>
      </c>
      <c r="N1878" s="5">
        <v>10</v>
      </c>
      <c r="O1878" s="3" t="str">
        <f>IF(Dados[[#This Row],[Nº DE PARCELAS]]=1,"À vista","À Prazo")</f>
        <v>À Prazo</v>
      </c>
      <c r="P1878" s="33">
        <v>44091</v>
      </c>
      <c r="Q1878" s="3" t="s">
        <v>7834</v>
      </c>
    </row>
    <row r="1879" spans="1:17" ht="15" customHeight="1" x14ac:dyDescent="0.25">
      <c r="A1879" s="8" t="s">
        <v>3677</v>
      </c>
      <c r="B1879" s="3" t="s">
        <v>209</v>
      </c>
      <c r="C1879" s="3" t="s">
        <v>4384</v>
      </c>
      <c r="D1879" s="3" t="str">
        <f t="shared" si="58"/>
        <v>Salimatu Maduro Hagan</v>
      </c>
      <c r="E1879" s="3">
        <f t="shared" ca="1" si="59"/>
        <v>0.2892777285916176</v>
      </c>
      <c r="F1879" s="13" t="s">
        <v>7774</v>
      </c>
      <c r="G1879" s="3" t="str">
        <f>Dados[[#This Row],[NOME]]&amp;Dados[[#This Row],[PROVEDOR]]</f>
        <v>Salimatu@hotmail.com</v>
      </c>
      <c r="H1879" s="14">
        <v>21</v>
      </c>
      <c r="I1879" s="3" t="str">
        <f>VLOOKUP(Dados[[#This Row],[PREFIXO]],DDD!A:C,2,0)</f>
        <v>Rio de Janeiro</v>
      </c>
      <c r="J1879" s="3" t="str">
        <f>VLOOKUP(Dados[[#This Row],[PREFIXO]],DDD!A:C,3,0)</f>
        <v>Sudeste</v>
      </c>
      <c r="K1879" s="3" t="str">
        <f>IF(Dados[[#This Row],[PREÇO ]]=2000,"Produto A",IF(Dados[[#This Row],[PREÇO ]]=1800,"Produto B","Produto C"))</f>
        <v>Produto C</v>
      </c>
      <c r="L1879" s="3" t="str">
        <f>IF(Dados[[#This Row],[Nº DE PARCELAS]]=1,"Boleto","Cartão de crédito")</f>
        <v>Cartão de crédito</v>
      </c>
      <c r="M1879" s="28">
        <v>1500</v>
      </c>
      <c r="N1879" s="5">
        <v>10</v>
      </c>
      <c r="O1879" s="3" t="str">
        <f>IF(Dados[[#This Row],[Nº DE PARCELAS]]=1,"À vista","À Prazo")</f>
        <v>À Prazo</v>
      </c>
      <c r="P1879" s="33">
        <v>44091</v>
      </c>
      <c r="Q1879" s="3" t="s">
        <v>7834</v>
      </c>
    </row>
    <row r="1880" spans="1:17" ht="15" customHeight="1" x14ac:dyDescent="0.25">
      <c r="A1880" s="8" t="s">
        <v>1459</v>
      </c>
      <c r="B1880" s="3" t="s">
        <v>302</v>
      </c>
      <c r="C1880" s="3" t="s">
        <v>4384</v>
      </c>
      <c r="D1880" s="3" t="str">
        <f t="shared" si="58"/>
        <v>Elioenai Portugal Hagan</v>
      </c>
      <c r="E1880" s="3">
        <f t="shared" ca="1" si="59"/>
        <v>0.79885661307365197</v>
      </c>
      <c r="F1880" s="13" t="s">
        <v>7774</v>
      </c>
      <c r="G1880" s="3" t="str">
        <f>Dados[[#This Row],[NOME]]&amp;Dados[[#This Row],[PROVEDOR]]</f>
        <v>Elioenai@hotmail.com</v>
      </c>
      <c r="H1880" s="14">
        <v>22</v>
      </c>
      <c r="I1880" s="3" t="str">
        <f>VLOOKUP(Dados[[#This Row],[PREFIXO]],DDD!A:C,2,0)</f>
        <v>Rio de Janeiro</v>
      </c>
      <c r="J1880" s="3" t="str">
        <f>VLOOKUP(Dados[[#This Row],[PREFIXO]],DDD!A:C,3,0)</f>
        <v>Sudeste</v>
      </c>
      <c r="K1880" s="3" t="str">
        <f>IF(Dados[[#This Row],[PREÇO ]]=2000,"Produto A",IF(Dados[[#This Row],[PREÇO ]]=1800,"Produto B","Produto C"))</f>
        <v>Produto B</v>
      </c>
      <c r="L1880" s="3" t="str">
        <f>IF(Dados[[#This Row],[Nº DE PARCELAS]]=1,"Boleto","Cartão de crédito")</f>
        <v>Cartão de crédito</v>
      </c>
      <c r="M1880" s="28">
        <v>1800</v>
      </c>
      <c r="N1880" s="5">
        <v>6</v>
      </c>
      <c r="O1880" s="3" t="str">
        <f>IF(Dados[[#This Row],[Nº DE PARCELAS]]=1,"À vista","À Prazo")</f>
        <v>À Prazo</v>
      </c>
      <c r="P1880" s="33">
        <v>44092</v>
      </c>
      <c r="Q1880" s="3" t="s">
        <v>7833</v>
      </c>
    </row>
    <row r="1881" spans="1:17" ht="15" customHeight="1" x14ac:dyDescent="0.25">
      <c r="A1881" s="8" t="s">
        <v>4106</v>
      </c>
      <c r="B1881" s="3" t="s">
        <v>252</v>
      </c>
      <c r="C1881" s="3" t="s">
        <v>4384</v>
      </c>
      <c r="D1881" s="3" t="str">
        <f t="shared" si="58"/>
        <v>Valnice Negreiros Hagan</v>
      </c>
      <c r="E1881" s="3">
        <f t="shared" ca="1" si="59"/>
        <v>0.43511430954550145</v>
      </c>
      <c r="F1881" s="13" t="s">
        <v>7774</v>
      </c>
      <c r="G1881" s="3" t="str">
        <f>Dados[[#This Row],[NOME]]&amp;Dados[[#This Row],[PROVEDOR]]</f>
        <v>Valnice@hotmail.com</v>
      </c>
      <c r="H1881" s="14">
        <v>97</v>
      </c>
      <c r="I1881" s="3" t="str">
        <f>VLOOKUP(Dados[[#This Row],[PREFIXO]],DDD!A:C,2,0)</f>
        <v>Amazonas</v>
      </c>
      <c r="J1881" s="3" t="str">
        <f>VLOOKUP(Dados[[#This Row],[PREFIXO]],DDD!A:C,3,0)</f>
        <v>Norte</v>
      </c>
      <c r="K1881" s="3" t="str">
        <f>IF(Dados[[#This Row],[PREÇO ]]=2000,"Produto A",IF(Dados[[#This Row],[PREÇO ]]=1800,"Produto B","Produto C"))</f>
        <v>Produto C</v>
      </c>
      <c r="L1881" s="3" t="str">
        <f>IF(Dados[[#This Row],[Nº DE PARCELAS]]=1,"Boleto","Cartão de crédito")</f>
        <v>Cartão de crédito</v>
      </c>
      <c r="M1881" s="28">
        <v>1500</v>
      </c>
      <c r="N1881" s="5">
        <v>10</v>
      </c>
      <c r="O1881" s="3" t="str">
        <f>IF(Dados[[#This Row],[Nº DE PARCELAS]]=1,"À vista","À Prazo")</f>
        <v>À Prazo</v>
      </c>
      <c r="P1881" s="33">
        <v>44092</v>
      </c>
      <c r="Q1881" s="3" t="s">
        <v>7834</v>
      </c>
    </row>
    <row r="1882" spans="1:17" ht="15" customHeight="1" x14ac:dyDescent="0.25">
      <c r="A1882" s="8" t="s">
        <v>800</v>
      </c>
      <c r="B1882" s="3" t="s">
        <v>27</v>
      </c>
      <c r="C1882" s="3" t="s">
        <v>4386</v>
      </c>
      <c r="D1882" s="3" t="str">
        <f t="shared" si="58"/>
        <v>Ariadnne Anes Higgins</v>
      </c>
      <c r="E1882" s="3">
        <f t="shared" ca="1" si="59"/>
        <v>0.94881610177856068</v>
      </c>
      <c r="F1882" s="31" t="s">
        <v>7776</v>
      </c>
      <c r="G1882" s="3" t="str">
        <f>Dados[[#This Row],[NOME]]&amp;Dados[[#This Row],[PROVEDOR]]</f>
        <v>Ariadnne@yahoo.com</v>
      </c>
      <c r="H1882" s="14">
        <v>43</v>
      </c>
      <c r="I1882" s="3" t="str">
        <f>VLOOKUP(Dados[[#This Row],[PREFIXO]],DDD!A:C,2,0)</f>
        <v>Paraná</v>
      </c>
      <c r="J1882" s="3" t="str">
        <f>VLOOKUP(Dados[[#This Row],[PREFIXO]],DDD!A:C,3,0)</f>
        <v>Sul</v>
      </c>
      <c r="K1882" s="3" t="str">
        <f>IF(Dados[[#This Row],[PREÇO ]]=2000,"Produto A",IF(Dados[[#This Row],[PREÇO ]]=1800,"Produto B","Produto C"))</f>
        <v>Produto A</v>
      </c>
      <c r="L1882" s="3" t="str">
        <f>IF(Dados[[#This Row],[Nº DE PARCELAS]]=1,"Boleto","Cartão de crédito")</f>
        <v>Cartão de crédito</v>
      </c>
      <c r="M1882" s="28">
        <v>2000</v>
      </c>
      <c r="N1882" s="5">
        <v>2</v>
      </c>
      <c r="O1882" s="3" t="str">
        <f>IF(Dados[[#This Row],[Nº DE PARCELAS]]=1,"À vista","À Prazo")</f>
        <v>À Prazo</v>
      </c>
      <c r="P1882" s="33">
        <v>44092</v>
      </c>
      <c r="Q1882" s="3" t="s">
        <v>7834</v>
      </c>
    </row>
    <row r="1883" spans="1:17" ht="15" customHeight="1" x14ac:dyDescent="0.25">
      <c r="A1883" s="8" t="s">
        <v>3649</v>
      </c>
      <c r="B1883" s="3" t="s">
        <v>181</v>
      </c>
      <c r="C1883" s="3" t="s">
        <v>4395</v>
      </c>
      <c r="D1883" s="3" t="str">
        <f t="shared" si="58"/>
        <v>Sabrina Jardim Stack</v>
      </c>
      <c r="E1883" s="3">
        <f t="shared" ca="1" si="59"/>
        <v>0.72456851306606174</v>
      </c>
      <c r="F1883" s="31" t="s">
        <v>7775</v>
      </c>
      <c r="G1883" s="3" t="str">
        <f>Dados[[#This Row],[NOME]]&amp;Dados[[#This Row],[PROVEDOR]]</f>
        <v>Sabrina@gmail.com</v>
      </c>
      <c r="H1883" s="14">
        <v>24</v>
      </c>
      <c r="I1883" s="3" t="str">
        <f>VLOOKUP(Dados[[#This Row],[PREFIXO]],DDD!A:C,2,0)</f>
        <v>Rio de Janeiro</v>
      </c>
      <c r="J1883" s="3" t="str">
        <f>VLOOKUP(Dados[[#This Row],[PREFIXO]],DDD!A:C,3,0)</f>
        <v>Sudeste</v>
      </c>
      <c r="K1883" s="3" t="str">
        <f>IF(Dados[[#This Row],[PREÇO ]]=2000,"Produto A",IF(Dados[[#This Row],[PREÇO ]]=1800,"Produto B","Produto C"))</f>
        <v>Produto C</v>
      </c>
      <c r="L1883" s="3" t="str">
        <f>IF(Dados[[#This Row],[Nº DE PARCELAS]]=1,"Boleto","Cartão de crédito")</f>
        <v>Cartão de crédito</v>
      </c>
      <c r="M1883" s="28">
        <v>1500</v>
      </c>
      <c r="N1883" s="5">
        <v>8</v>
      </c>
      <c r="O1883" s="3" t="str">
        <f>IF(Dados[[#This Row],[Nº DE PARCELAS]]=1,"À vista","À Prazo")</f>
        <v>À Prazo</v>
      </c>
      <c r="P1883" s="33">
        <v>44093</v>
      </c>
      <c r="Q1883" s="3" t="s">
        <v>7832</v>
      </c>
    </row>
    <row r="1884" spans="1:17" ht="15" customHeight="1" x14ac:dyDescent="0.25">
      <c r="A1884" s="8" t="s">
        <v>4261</v>
      </c>
      <c r="B1884" s="3" t="s">
        <v>21</v>
      </c>
      <c r="C1884" s="3" t="s">
        <v>4379</v>
      </c>
      <c r="D1884" s="3" t="str">
        <f t="shared" si="58"/>
        <v>Yazmin Amorim Duncan</v>
      </c>
      <c r="E1884" s="3">
        <f t="shared" ca="1" si="59"/>
        <v>0.40698610740554275</v>
      </c>
      <c r="F1884" s="31" t="s">
        <v>7777</v>
      </c>
      <c r="G1884" s="3" t="str">
        <f>Dados[[#This Row],[NOME]]&amp;Dados[[#This Row],[PROVEDOR]]</f>
        <v>Yazmin@ig.com</v>
      </c>
      <c r="H1884" s="14">
        <v>44</v>
      </c>
      <c r="I1884" s="3" t="str">
        <f>VLOOKUP(Dados[[#This Row],[PREFIXO]],DDD!A:C,2,0)</f>
        <v>Paraná</v>
      </c>
      <c r="J1884" s="3" t="str">
        <f>VLOOKUP(Dados[[#This Row],[PREFIXO]],DDD!A:C,3,0)</f>
        <v>Sul</v>
      </c>
      <c r="K1884" s="3" t="str">
        <f>IF(Dados[[#This Row],[PREÇO ]]=2000,"Produto A",IF(Dados[[#This Row],[PREÇO ]]=1800,"Produto B","Produto C"))</f>
        <v>Produto B</v>
      </c>
      <c r="L1884" s="3" t="str">
        <f>IF(Dados[[#This Row],[Nº DE PARCELAS]]=1,"Boleto","Cartão de crédito")</f>
        <v>Cartão de crédito</v>
      </c>
      <c r="M1884" s="28">
        <v>1800</v>
      </c>
      <c r="N1884" s="5">
        <v>7</v>
      </c>
      <c r="O1884" s="3" t="str">
        <f>IF(Dados[[#This Row],[Nº DE PARCELAS]]=1,"À vista","À Prazo")</f>
        <v>À Prazo</v>
      </c>
      <c r="P1884" s="33">
        <v>44093</v>
      </c>
      <c r="Q1884" s="3" t="s">
        <v>7834</v>
      </c>
    </row>
    <row r="1885" spans="1:17" ht="15" customHeight="1" x14ac:dyDescent="0.25">
      <c r="A1885" s="8" t="s">
        <v>2515</v>
      </c>
      <c r="B1885" s="3" t="s">
        <v>201</v>
      </c>
      <c r="C1885" s="3" t="s">
        <v>4388</v>
      </c>
      <c r="D1885" s="3" t="str">
        <f t="shared" si="58"/>
        <v>Lauane Lopes Lynch</v>
      </c>
      <c r="E1885" s="3">
        <f t="shared" ca="1" si="59"/>
        <v>0.50667547055162876</v>
      </c>
      <c r="F1885" s="31" t="s">
        <v>7776</v>
      </c>
      <c r="G1885" s="3" t="str">
        <f>Dados[[#This Row],[NOME]]&amp;Dados[[#This Row],[PROVEDOR]]</f>
        <v>Lauane@yahoo.com</v>
      </c>
      <c r="H1885" s="14">
        <v>98</v>
      </c>
      <c r="I1885" s="3" t="str">
        <f>VLOOKUP(Dados[[#This Row],[PREFIXO]],DDD!A:C,2,0)</f>
        <v>Maranhão</v>
      </c>
      <c r="J1885" s="3" t="str">
        <f>VLOOKUP(Dados[[#This Row],[PREFIXO]],DDD!A:C,3,0)</f>
        <v>Nordeste</v>
      </c>
      <c r="K1885" s="3" t="str">
        <f>IF(Dados[[#This Row],[PREÇO ]]=2000,"Produto A",IF(Dados[[#This Row],[PREÇO ]]=1800,"Produto B","Produto C"))</f>
        <v>Produto A</v>
      </c>
      <c r="L1885" s="3" t="str">
        <f>IF(Dados[[#This Row],[Nº DE PARCELAS]]=1,"Boleto","Cartão de crédito")</f>
        <v>Boleto</v>
      </c>
      <c r="M1885" s="28">
        <v>2000</v>
      </c>
      <c r="N1885" s="5">
        <v>1</v>
      </c>
      <c r="O1885" s="3" t="str">
        <f>IF(Dados[[#This Row],[Nº DE PARCELAS]]=1,"À vista","À Prazo")</f>
        <v>À vista</v>
      </c>
      <c r="P1885" s="33">
        <v>44093</v>
      </c>
      <c r="Q1885" s="3" t="s">
        <v>7831</v>
      </c>
    </row>
    <row r="1886" spans="1:17" ht="15" customHeight="1" x14ac:dyDescent="0.25">
      <c r="A1886" s="8" t="s">
        <v>3127</v>
      </c>
      <c r="B1886" s="3" t="s">
        <v>45</v>
      </c>
      <c r="C1886" s="3" t="s">
        <v>4381</v>
      </c>
      <c r="D1886" s="3" t="str">
        <f t="shared" si="58"/>
        <v>Nafia Bandeira Fletcher</v>
      </c>
      <c r="E1886" s="3">
        <f t="shared" ca="1" si="59"/>
        <v>1.2557073057415824E-2</v>
      </c>
      <c r="F1886" s="31" t="s">
        <v>7777</v>
      </c>
      <c r="G1886" s="3" t="str">
        <f>Dados[[#This Row],[NOME]]&amp;Dados[[#This Row],[PROVEDOR]]</f>
        <v>Nafia@ig.com</v>
      </c>
      <c r="H1886" s="14">
        <v>99</v>
      </c>
      <c r="I1886" s="3" t="str">
        <f>VLOOKUP(Dados[[#This Row],[PREFIXO]],DDD!A:C,2,0)</f>
        <v>Maranhão</v>
      </c>
      <c r="J1886" s="3" t="str">
        <f>VLOOKUP(Dados[[#This Row],[PREFIXO]],DDD!A:C,3,0)</f>
        <v>Nordeste</v>
      </c>
      <c r="K1886" s="3" t="str">
        <f>IF(Dados[[#This Row],[PREÇO ]]=2000,"Produto A",IF(Dados[[#This Row],[PREÇO ]]=1800,"Produto B","Produto C"))</f>
        <v>Produto C</v>
      </c>
      <c r="L1886" s="3" t="str">
        <f>IF(Dados[[#This Row],[Nº DE PARCELAS]]=1,"Boleto","Cartão de crédito")</f>
        <v>Cartão de crédito</v>
      </c>
      <c r="M1886" s="28">
        <v>1500</v>
      </c>
      <c r="N1886" s="5">
        <v>10</v>
      </c>
      <c r="O1886" s="3" t="str">
        <f>IF(Dados[[#This Row],[Nº DE PARCELAS]]=1,"À vista","À Prazo")</f>
        <v>À Prazo</v>
      </c>
      <c r="P1886" s="33">
        <v>44094</v>
      </c>
      <c r="Q1886" s="3" t="s">
        <v>7834</v>
      </c>
    </row>
    <row r="1887" spans="1:17" ht="15" customHeight="1" x14ac:dyDescent="0.25">
      <c r="A1887" s="8" t="s">
        <v>2334</v>
      </c>
      <c r="B1887" s="3" t="s">
        <v>20</v>
      </c>
      <c r="C1887" s="3" t="s">
        <v>4402</v>
      </c>
      <c r="D1887" s="3" t="str">
        <f t="shared" si="58"/>
        <v>Kayssa Amor Sinclair</v>
      </c>
      <c r="E1887" s="3">
        <f t="shared" ca="1" si="59"/>
        <v>0.87550300815826709</v>
      </c>
      <c r="F1887" s="31" t="s">
        <v>7775</v>
      </c>
      <c r="G1887" s="3" t="str">
        <f>Dados[[#This Row],[NOME]]&amp;Dados[[#This Row],[PROVEDOR]]</f>
        <v>Kayssa@gmail.com</v>
      </c>
      <c r="H1887" s="14">
        <v>45</v>
      </c>
      <c r="I1887" s="3" t="str">
        <f>VLOOKUP(Dados[[#This Row],[PREFIXO]],DDD!A:C,2,0)</f>
        <v>Paraná</v>
      </c>
      <c r="J1887" s="3" t="str">
        <f>VLOOKUP(Dados[[#This Row],[PREFIXO]],DDD!A:C,3,0)</f>
        <v>Sul</v>
      </c>
      <c r="K1887" s="3" t="str">
        <f>IF(Dados[[#This Row],[PREÇO ]]=2000,"Produto A",IF(Dados[[#This Row],[PREÇO ]]=1800,"Produto B","Produto C"))</f>
        <v>Produto C</v>
      </c>
      <c r="L1887" s="3" t="str">
        <f>IF(Dados[[#This Row],[Nº DE PARCELAS]]=1,"Boleto","Cartão de crédito")</f>
        <v>Cartão de crédito</v>
      </c>
      <c r="M1887" s="28">
        <v>1500</v>
      </c>
      <c r="N1887" s="5">
        <v>10</v>
      </c>
      <c r="O1887" s="3" t="str">
        <f>IF(Dados[[#This Row],[Nº DE PARCELAS]]=1,"À vista","À Prazo")</f>
        <v>À Prazo</v>
      </c>
      <c r="P1887" s="33">
        <v>44094</v>
      </c>
      <c r="Q1887" s="3" t="s">
        <v>7834</v>
      </c>
    </row>
    <row r="1888" spans="1:17" ht="15" customHeight="1" x14ac:dyDescent="0.25">
      <c r="A1888" s="8" t="s">
        <v>2201</v>
      </c>
      <c r="B1888" s="3" t="s">
        <v>273</v>
      </c>
      <c r="C1888" s="3" t="s">
        <v>4386</v>
      </c>
      <c r="D1888" s="3" t="str">
        <f t="shared" si="58"/>
        <v>Josiany Pascal Higgins</v>
      </c>
      <c r="E1888" s="3">
        <f t="shared" ca="1" si="59"/>
        <v>9.3124081288202709E-2</v>
      </c>
      <c r="F1888" s="31" t="s">
        <v>7776</v>
      </c>
      <c r="G1888" s="3" t="str">
        <f>Dados[[#This Row],[NOME]]&amp;Dados[[#This Row],[PROVEDOR]]</f>
        <v>Josiany@yahoo.com</v>
      </c>
      <c r="H1888" s="14">
        <v>27</v>
      </c>
      <c r="I1888" s="3" t="str">
        <f>VLOOKUP(Dados[[#This Row],[PREFIXO]],DDD!A:C,2,0)</f>
        <v>Espírito Santo</v>
      </c>
      <c r="J1888" s="3" t="str">
        <f>VLOOKUP(Dados[[#This Row],[PREFIXO]],DDD!A:C,3,0)</f>
        <v>Sudeste</v>
      </c>
      <c r="K1888" s="3" t="str">
        <f>IF(Dados[[#This Row],[PREÇO ]]=2000,"Produto A",IF(Dados[[#This Row],[PREÇO ]]=1800,"Produto B","Produto C"))</f>
        <v>Produto C</v>
      </c>
      <c r="L1888" s="3" t="str">
        <f>IF(Dados[[#This Row],[Nº DE PARCELAS]]=1,"Boleto","Cartão de crédito")</f>
        <v>Cartão de crédito</v>
      </c>
      <c r="M1888" s="28">
        <v>1500</v>
      </c>
      <c r="N1888" s="5">
        <v>9</v>
      </c>
      <c r="O1888" s="3" t="str">
        <f>IF(Dados[[#This Row],[Nº DE PARCELAS]]=1,"À vista","À Prazo")</f>
        <v>À Prazo</v>
      </c>
      <c r="P1888" s="33">
        <v>44094</v>
      </c>
      <c r="Q1888" s="3" t="s">
        <v>7833</v>
      </c>
    </row>
    <row r="1889" spans="1:17" ht="15" customHeight="1" x14ac:dyDescent="0.25">
      <c r="A1889" s="8" t="s">
        <v>3630</v>
      </c>
      <c r="B1889" s="3" t="s">
        <v>162</v>
      </c>
      <c r="C1889" s="3" t="s">
        <v>4377</v>
      </c>
      <c r="D1889" s="3" t="str">
        <f t="shared" si="58"/>
        <v>Ruhi Gonçalves Donovan</v>
      </c>
      <c r="E1889" s="3">
        <f t="shared" ca="1" si="59"/>
        <v>0.11335455355599144</v>
      </c>
      <c r="F1889" s="31" t="s">
        <v>7775</v>
      </c>
      <c r="G1889" s="3" t="str">
        <f>Dados[[#This Row],[NOME]]&amp;Dados[[#This Row],[PROVEDOR]]</f>
        <v>Ruhi@gmail.com</v>
      </c>
      <c r="H1889" s="14">
        <v>11</v>
      </c>
      <c r="I1889" s="3" t="str">
        <f>VLOOKUP(Dados[[#This Row],[PREFIXO]],DDD!A:C,2,0)</f>
        <v>São Paulo</v>
      </c>
      <c r="J1889" s="3" t="str">
        <f>VLOOKUP(Dados[[#This Row],[PREFIXO]],DDD!A:C,3,0)</f>
        <v>Sudeste</v>
      </c>
      <c r="K1889" s="3" t="str">
        <f>IF(Dados[[#This Row],[PREÇO ]]=2000,"Produto A",IF(Dados[[#This Row],[PREÇO ]]=1800,"Produto B","Produto C"))</f>
        <v>Produto B</v>
      </c>
      <c r="L1889" s="3" t="str">
        <f>IF(Dados[[#This Row],[Nº DE PARCELAS]]=1,"Boleto","Cartão de crédito")</f>
        <v>Cartão de crédito</v>
      </c>
      <c r="M1889" s="28">
        <v>1800</v>
      </c>
      <c r="N1889" s="5">
        <v>5</v>
      </c>
      <c r="O1889" s="3" t="str">
        <f>IF(Dados[[#This Row],[Nº DE PARCELAS]]=1,"À vista","À Prazo")</f>
        <v>À Prazo</v>
      </c>
      <c r="P1889" s="33">
        <v>44095</v>
      </c>
      <c r="Q1889" s="3" t="s">
        <v>7834</v>
      </c>
    </row>
    <row r="1890" spans="1:17" ht="15" customHeight="1" x14ac:dyDescent="0.25">
      <c r="A1890" s="8" t="s">
        <v>394</v>
      </c>
      <c r="B1890" s="3" t="s">
        <v>6</v>
      </c>
      <c r="C1890" s="3" t="s">
        <v>4370</v>
      </c>
      <c r="D1890" s="3" t="str">
        <f t="shared" si="58"/>
        <v>Aaira Adorno Barker</v>
      </c>
      <c r="E1890" s="3">
        <f t="shared" ca="1" si="59"/>
        <v>0.54689895940559297</v>
      </c>
      <c r="F1890" s="31" t="s">
        <v>7776</v>
      </c>
      <c r="G1890" s="3" t="str">
        <f>Dados[[#This Row],[NOME]]&amp;Dados[[#This Row],[PROVEDOR]]</f>
        <v>Aaira@yahoo.com</v>
      </c>
      <c r="H1890" s="14">
        <v>46</v>
      </c>
      <c r="I1890" s="3" t="str">
        <f>VLOOKUP(Dados[[#This Row],[PREFIXO]],DDD!A:C,2,0)</f>
        <v>Paraná</v>
      </c>
      <c r="J1890" s="3" t="str">
        <f>VLOOKUP(Dados[[#This Row],[PREFIXO]],DDD!A:C,3,0)</f>
        <v>Sul</v>
      </c>
      <c r="K1890" s="3" t="str">
        <f>IF(Dados[[#This Row],[PREÇO ]]=2000,"Produto A",IF(Dados[[#This Row],[PREÇO ]]=1800,"Produto B","Produto C"))</f>
        <v>Produto C</v>
      </c>
      <c r="L1890" s="3" t="str">
        <f>IF(Dados[[#This Row],[Nº DE PARCELAS]]=1,"Boleto","Cartão de crédito")</f>
        <v>Cartão de crédito</v>
      </c>
      <c r="M1890" s="28">
        <v>1500</v>
      </c>
      <c r="N1890" s="5">
        <v>10</v>
      </c>
      <c r="O1890" s="3" t="str">
        <f>IF(Dados[[#This Row],[Nº DE PARCELAS]]=1,"À vista","À Prazo")</f>
        <v>À Prazo</v>
      </c>
      <c r="P1890" s="33">
        <v>44095</v>
      </c>
      <c r="Q1890" s="3" t="s">
        <v>7833</v>
      </c>
    </row>
    <row r="1891" spans="1:17" ht="15" customHeight="1" x14ac:dyDescent="0.25">
      <c r="A1891" s="8" t="s">
        <v>4291</v>
      </c>
      <c r="B1891" s="3" t="s">
        <v>51</v>
      </c>
      <c r="C1891" s="3" t="s">
        <v>4375</v>
      </c>
      <c r="D1891" s="3" t="str">
        <f t="shared" si="58"/>
        <v>Yuana Bastos Costello</v>
      </c>
      <c r="E1891" s="3">
        <f t="shared" ca="1" si="59"/>
        <v>0.79709427487409712</v>
      </c>
      <c r="F1891" s="31" t="s">
        <v>7775</v>
      </c>
      <c r="G1891" s="3" t="str">
        <f>Dados[[#This Row],[NOME]]&amp;Dados[[#This Row],[PROVEDOR]]</f>
        <v>Yuana@gmail.com</v>
      </c>
      <c r="H1891" s="14">
        <v>28</v>
      </c>
      <c r="I1891" s="3" t="str">
        <f>VLOOKUP(Dados[[#This Row],[PREFIXO]],DDD!A:C,2,0)</f>
        <v>Espírito Santo</v>
      </c>
      <c r="J1891" s="3" t="str">
        <f>VLOOKUP(Dados[[#This Row],[PREFIXO]],DDD!A:C,3,0)</f>
        <v>Sudeste</v>
      </c>
      <c r="K1891" s="3" t="str">
        <f>IF(Dados[[#This Row],[PREÇO ]]=2000,"Produto A",IF(Dados[[#This Row],[PREÇO ]]=1800,"Produto B","Produto C"))</f>
        <v>Produto A</v>
      </c>
      <c r="L1891" s="3" t="str">
        <f>IF(Dados[[#This Row],[Nº DE PARCELAS]]=1,"Boleto","Cartão de crédito")</f>
        <v>Boleto</v>
      </c>
      <c r="M1891" s="28">
        <v>2000</v>
      </c>
      <c r="N1891" s="5">
        <v>1</v>
      </c>
      <c r="O1891" s="3" t="str">
        <f>IF(Dados[[#This Row],[Nº DE PARCELAS]]=1,"À vista","À Prazo")</f>
        <v>À vista</v>
      </c>
      <c r="P1891" s="33">
        <v>44095</v>
      </c>
      <c r="Q1891" s="3" t="s">
        <v>7832</v>
      </c>
    </row>
    <row r="1892" spans="1:17" ht="15" customHeight="1" x14ac:dyDescent="0.25">
      <c r="A1892" s="8" t="s">
        <v>1979</v>
      </c>
      <c r="B1892" s="3" t="s">
        <v>51</v>
      </c>
      <c r="C1892" s="3" t="s">
        <v>4398</v>
      </c>
      <c r="D1892" s="3" t="str">
        <f t="shared" si="58"/>
        <v>Iraê Bastos Ramsey</v>
      </c>
      <c r="E1892" s="3">
        <f t="shared" ca="1" si="59"/>
        <v>0.52440532801070994</v>
      </c>
      <c r="F1892" s="13" t="s">
        <v>7774</v>
      </c>
      <c r="G1892" s="3" t="str">
        <f>Dados[[#This Row],[NOME]]&amp;Dados[[#This Row],[PROVEDOR]]</f>
        <v>Iraê@hotmail.com</v>
      </c>
      <c r="H1892" s="14">
        <v>47</v>
      </c>
      <c r="I1892" s="3" t="str">
        <f>VLOOKUP(Dados[[#This Row],[PREFIXO]],DDD!A:C,2,0)</f>
        <v>Santa Catarina</v>
      </c>
      <c r="J1892" s="3" t="str">
        <f>VLOOKUP(Dados[[#This Row],[PREFIXO]],DDD!A:C,3,0)</f>
        <v>Sul</v>
      </c>
      <c r="K1892" s="3" t="str">
        <f>IF(Dados[[#This Row],[PREÇO ]]=2000,"Produto A",IF(Dados[[#This Row],[PREÇO ]]=1800,"Produto B","Produto C"))</f>
        <v>Produto A</v>
      </c>
      <c r="L1892" s="3" t="str">
        <f>IF(Dados[[#This Row],[Nº DE PARCELAS]]=1,"Boleto","Cartão de crédito")</f>
        <v>Boleto</v>
      </c>
      <c r="M1892" s="28">
        <v>2000</v>
      </c>
      <c r="N1892" s="5">
        <v>1</v>
      </c>
      <c r="O1892" s="3" t="str">
        <f>IF(Dados[[#This Row],[Nº DE PARCELAS]]=1,"À vista","À Prazo")</f>
        <v>À vista</v>
      </c>
      <c r="P1892" s="33">
        <v>44096</v>
      </c>
      <c r="Q1892" s="3" t="s">
        <v>7834</v>
      </c>
    </row>
    <row r="1893" spans="1:17" ht="15" customHeight="1" x14ac:dyDescent="0.25">
      <c r="A1893" s="8" t="s">
        <v>3733</v>
      </c>
      <c r="B1893" s="3" t="s">
        <v>265</v>
      </c>
      <c r="C1893" s="3" t="s">
        <v>4401</v>
      </c>
      <c r="D1893" s="3" t="str">
        <f t="shared" si="58"/>
        <v>Scarlet Padrão Salisbury</v>
      </c>
      <c r="E1893" s="3">
        <f t="shared" ca="1" si="59"/>
        <v>0.1742991997916673</v>
      </c>
      <c r="F1893" s="31" t="s">
        <v>7775</v>
      </c>
      <c r="G1893" s="3" t="str">
        <f>Dados[[#This Row],[NOME]]&amp;Dados[[#This Row],[PROVEDOR]]</f>
        <v>Scarlet@gmail.com</v>
      </c>
      <c r="H1893" s="14">
        <v>12</v>
      </c>
      <c r="I1893" s="3" t="str">
        <f>VLOOKUP(Dados[[#This Row],[PREFIXO]],DDD!A:C,2,0)</f>
        <v>São Paulo</v>
      </c>
      <c r="J1893" s="3" t="str">
        <f>VLOOKUP(Dados[[#This Row],[PREFIXO]],DDD!A:C,3,0)</f>
        <v>Sudeste</v>
      </c>
      <c r="K1893" s="3" t="str">
        <f>IF(Dados[[#This Row],[PREÇO ]]=2000,"Produto A",IF(Dados[[#This Row],[PREÇO ]]=1800,"Produto B","Produto C"))</f>
        <v>Produto C</v>
      </c>
      <c r="L1893" s="3" t="str">
        <f>IF(Dados[[#This Row],[Nº DE PARCELAS]]=1,"Boleto","Cartão de crédito")</f>
        <v>Cartão de crédito</v>
      </c>
      <c r="M1893" s="28">
        <v>1500</v>
      </c>
      <c r="N1893" s="5">
        <v>8</v>
      </c>
      <c r="O1893" s="3" t="str">
        <f>IF(Dados[[#This Row],[Nº DE PARCELAS]]=1,"À vista","À Prazo")</f>
        <v>À Prazo</v>
      </c>
      <c r="P1893" s="33">
        <v>44096</v>
      </c>
      <c r="Q1893" s="3" t="s">
        <v>7833</v>
      </c>
    </row>
    <row r="1894" spans="1:17" ht="15" customHeight="1" x14ac:dyDescent="0.25">
      <c r="A1894" s="8" t="s">
        <v>1601</v>
      </c>
      <c r="B1894" s="3" t="s">
        <v>58</v>
      </c>
      <c r="C1894" s="3" t="s">
        <v>4371</v>
      </c>
      <c r="D1894" s="3" t="str">
        <f t="shared" si="58"/>
        <v>Evalyn Bizzo Atkinson</v>
      </c>
      <c r="E1894" s="3">
        <f t="shared" ca="1" si="59"/>
        <v>0.60651352351493437</v>
      </c>
      <c r="F1894" s="31" t="s">
        <v>7777</v>
      </c>
      <c r="G1894" s="3" t="str">
        <f>Dados[[#This Row],[NOME]]&amp;Dados[[#This Row],[PROVEDOR]]</f>
        <v>Evalyn@ig.com</v>
      </c>
      <c r="H1894" s="14">
        <v>31</v>
      </c>
      <c r="I1894" s="3" t="str">
        <f>VLOOKUP(Dados[[#This Row],[PREFIXO]],DDD!A:C,2,0)</f>
        <v>Minas Gerais</v>
      </c>
      <c r="J1894" s="3" t="str">
        <f>VLOOKUP(Dados[[#This Row],[PREFIXO]],DDD!A:C,3,0)</f>
        <v>Sudeste</v>
      </c>
      <c r="K1894" s="3" t="str">
        <f>IF(Dados[[#This Row],[PREÇO ]]=2000,"Produto A",IF(Dados[[#This Row],[PREÇO ]]=1800,"Produto B","Produto C"))</f>
        <v>Produto A</v>
      </c>
      <c r="L1894" s="3" t="str">
        <f>IF(Dados[[#This Row],[Nº DE PARCELAS]]=1,"Boleto","Cartão de crédito")</f>
        <v>Boleto</v>
      </c>
      <c r="M1894" s="28">
        <v>2000</v>
      </c>
      <c r="N1894" s="5">
        <v>1</v>
      </c>
      <c r="O1894" s="3" t="str">
        <f>IF(Dados[[#This Row],[Nº DE PARCELAS]]=1,"À vista","À Prazo")</f>
        <v>À vista</v>
      </c>
      <c r="P1894" s="33">
        <v>44096</v>
      </c>
      <c r="Q1894" s="3" t="s">
        <v>7833</v>
      </c>
    </row>
    <row r="1895" spans="1:17" ht="15" customHeight="1" x14ac:dyDescent="0.25">
      <c r="A1895" s="8" t="s">
        <v>3858</v>
      </c>
      <c r="B1895" s="3" t="s">
        <v>4</v>
      </c>
      <c r="C1895" s="3" t="s">
        <v>4371</v>
      </c>
      <c r="D1895" s="3" t="str">
        <f t="shared" si="58"/>
        <v>Soline Abreu Atkinson</v>
      </c>
      <c r="E1895" s="3">
        <f t="shared" ca="1" si="59"/>
        <v>0.34845027944609042</v>
      </c>
      <c r="F1895" s="13" t="s">
        <v>7774</v>
      </c>
      <c r="G1895" s="3" t="str">
        <f>Dados[[#This Row],[NOME]]&amp;Dados[[#This Row],[PROVEDOR]]</f>
        <v>Soline@hotmail.com</v>
      </c>
      <c r="H1895" s="14">
        <v>13</v>
      </c>
      <c r="I1895" s="3" t="str">
        <f>VLOOKUP(Dados[[#This Row],[PREFIXO]],DDD!A:C,2,0)</f>
        <v>São Paulo</v>
      </c>
      <c r="J1895" s="3" t="str">
        <f>VLOOKUP(Dados[[#This Row],[PREFIXO]],DDD!A:C,3,0)</f>
        <v>Sudeste</v>
      </c>
      <c r="K1895" s="3" t="str">
        <f>IF(Dados[[#This Row],[PREÇO ]]=2000,"Produto A",IF(Dados[[#This Row],[PREÇO ]]=1800,"Produto B","Produto C"))</f>
        <v>Produto A</v>
      </c>
      <c r="L1895" s="3" t="str">
        <f>IF(Dados[[#This Row],[Nº DE PARCELAS]]=1,"Boleto","Cartão de crédito")</f>
        <v>Boleto</v>
      </c>
      <c r="M1895" s="28">
        <v>2000</v>
      </c>
      <c r="N1895" s="5">
        <v>1</v>
      </c>
      <c r="O1895" s="3" t="str">
        <f>IF(Dados[[#This Row],[Nº DE PARCELAS]]=1,"À vista","À Prazo")</f>
        <v>À vista</v>
      </c>
      <c r="P1895" s="33">
        <v>44097</v>
      </c>
      <c r="Q1895" s="3" t="s">
        <v>7831</v>
      </c>
    </row>
    <row r="1896" spans="1:17" ht="15" customHeight="1" x14ac:dyDescent="0.25">
      <c r="A1896" s="8" t="s">
        <v>2598</v>
      </c>
      <c r="B1896" s="3" t="s">
        <v>285</v>
      </c>
      <c r="C1896" s="3" t="s">
        <v>4394</v>
      </c>
      <c r="D1896" s="3" t="str">
        <f t="shared" si="58"/>
        <v>Leslie Penteado O’Connell</v>
      </c>
      <c r="E1896" s="3">
        <f t="shared" ca="1" si="59"/>
        <v>7.9788017834080405E-3</v>
      </c>
      <c r="F1896" s="31" t="s">
        <v>7775</v>
      </c>
      <c r="G1896" s="3" t="str">
        <f>Dados[[#This Row],[NOME]]&amp;Dados[[#This Row],[PROVEDOR]]</f>
        <v>Leslie@gmail.com</v>
      </c>
      <c r="H1896" s="14">
        <v>48</v>
      </c>
      <c r="I1896" s="3" t="str">
        <f>VLOOKUP(Dados[[#This Row],[PREFIXO]],DDD!A:C,2,0)</f>
        <v>Santa Catarina</v>
      </c>
      <c r="J1896" s="3" t="str">
        <f>VLOOKUP(Dados[[#This Row],[PREFIXO]],DDD!A:C,3,0)</f>
        <v>Sul</v>
      </c>
      <c r="K1896" s="3" t="str">
        <f>IF(Dados[[#This Row],[PREÇO ]]=2000,"Produto A",IF(Dados[[#This Row],[PREÇO ]]=1800,"Produto B","Produto C"))</f>
        <v>Produto A</v>
      </c>
      <c r="L1896" s="3" t="str">
        <f>IF(Dados[[#This Row],[Nº DE PARCELAS]]=1,"Boleto","Cartão de crédito")</f>
        <v>Boleto</v>
      </c>
      <c r="M1896" s="28">
        <v>2000</v>
      </c>
      <c r="N1896" s="5">
        <v>1</v>
      </c>
      <c r="O1896" s="3" t="str">
        <f>IF(Dados[[#This Row],[Nº DE PARCELAS]]=1,"À vista","À Prazo")</f>
        <v>À vista</v>
      </c>
      <c r="P1896" s="33">
        <v>44097</v>
      </c>
      <c r="Q1896" s="3" t="s">
        <v>7833</v>
      </c>
    </row>
    <row r="1897" spans="1:17" ht="15" customHeight="1" x14ac:dyDescent="0.25">
      <c r="A1897" s="8" t="s">
        <v>872</v>
      </c>
      <c r="B1897" s="3" t="s">
        <v>99</v>
      </c>
      <c r="C1897" s="3" t="s">
        <v>4381</v>
      </c>
      <c r="D1897" s="3" t="str">
        <f t="shared" si="58"/>
        <v>Awayhame Conceição Fletcher</v>
      </c>
      <c r="E1897" s="3">
        <f t="shared" ca="1" si="59"/>
        <v>0.26220634829314238</v>
      </c>
      <c r="F1897" s="31" t="s">
        <v>7775</v>
      </c>
      <c r="G1897" s="3" t="str">
        <f>Dados[[#This Row],[NOME]]&amp;Dados[[#This Row],[PROVEDOR]]</f>
        <v>Awayhame@gmail.com</v>
      </c>
      <c r="H1897" s="14">
        <v>32</v>
      </c>
      <c r="I1897" s="3" t="str">
        <f>VLOOKUP(Dados[[#This Row],[PREFIXO]],DDD!A:C,2,0)</f>
        <v>Minas Gerais</v>
      </c>
      <c r="J1897" s="3" t="str">
        <f>VLOOKUP(Dados[[#This Row],[PREFIXO]],DDD!A:C,3,0)</f>
        <v>Sudeste</v>
      </c>
      <c r="K1897" s="3" t="str">
        <f>IF(Dados[[#This Row],[PREÇO ]]=2000,"Produto A",IF(Dados[[#This Row],[PREÇO ]]=1800,"Produto B","Produto C"))</f>
        <v>Produto B</v>
      </c>
      <c r="L1897" s="3" t="str">
        <f>IF(Dados[[#This Row],[Nº DE PARCELAS]]=1,"Boleto","Cartão de crédito")</f>
        <v>Cartão de crédito</v>
      </c>
      <c r="M1897" s="28">
        <v>1800</v>
      </c>
      <c r="N1897" s="5">
        <v>6</v>
      </c>
      <c r="O1897" s="3" t="str">
        <f>IF(Dados[[#This Row],[Nº DE PARCELAS]]=1,"À vista","À Prazo")</f>
        <v>À Prazo</v>
      </c>
      <c r="P1897" s="33">
        <v>44097</v>
      </c>
      <c r="Q1897" s="3" t="s">
        <v>7834</v>
      </c>
    </row>
    <row r="1898" spans="1:17" ht="15" customHeight="1" x14ac:dyDescent="0.25">
      <c r="A1898" s="8" t="s">
        <v>569</v>
      </c>
      <c r="B1898" s="3" t="s">
        <v>181</v>
      </c>
      <c r="C1898" s="3" t="s">
        <v>4388</v>
      </c>
      <c r="D1898" s="3" t="str">
        <f t="shared" si="58"/>
        <v>Aliça Jardim Lynch</v>
      </c>
      <c r="E1898" s="3">
        <f t="shared" ca="1" si="59"/>
        <v>5.2145066379436278E-2</v>
      </c>
      <c r="F1898" s="31" t="s">
        <v>7777</v>
      </c>
      <c r="G1898" s="3" t="str">
        <f>Dados[[#This Row],[NOME]]&amp;Dados[[#This Row],[PROVEDOR]]</f>
        <v>Aliça@ig.com</v>
      </c>
      <c r="H1898" s="14">
        <v>49</v>
      </c>
      <c r="I1898" s="3" t="str">
        <f>VLOOKUP(Dados[[#This Row],[PREFIXO]],DDD!A:C,2,0)</f>
        <v>Santa Catarina</v>
      </c>
      <c r="J1898" s="3" t="str">
        <f>VLOOKUP(Dados[[#This Row],[PREFIXO]],DDD!A:C,3,0)</f>
        <v>Sul</v>
      </c>
      <c r="K1898" s="3" t="str">
        <f>IF(Dados[[#This Row],[PREÇO ]]=2000,"Produto A",IF(Dados[[#This Row],[PREÇO ]]=1800,"Produto B","Produto C"))</f>
        <v>Produto B</v>
      </c>
      <c r="L1898" s="3" t="str">
        <f>IF(Dados[[#This Row],[Nº DE PARCELAS]]=1,"Boleto","Cartão de crédito")</f>
        <v>Cartão de crédito</v>
      </c>
      <c r="M1898" s="28">
        <v>1800</v>
      </c>
      <c r="N1898" s="5">
        <v>7</v>
      </c>
      <c r="O1898" s="3" t="str">
        <f>IF(Dados[[#This Row],[Nº DE PARCELAS]]=1,"À vista","À Prazo")</f>
        <v>À Prazo</v>
      </c>
      <c r="P1898" s="33">
        <v>44098</v>
      </c>
      <c r="Q1898" s="3" t="s">
        <v>7831</v>
      </c>
    </row>
    <row r="1899" spans="1:17" ht="15" customHeight="1" x14ac:dyDescent="0.25">
      <c r="A1899" s="8" t="s">
        <v>2732</v>
      </c>
      <c r="B1899" s="3" t="s">
        <v>34</v>
      </c>
      <c r="C1899" s="3" t="s">
        <v>4374</v>
      </c>
      <c r="D1899" s="3" t="str">
        <f t="shared" si="58"/>
        <v>Lucília Araújo Calhoun</v>
      </c>
      <c r="E1899" s="3">
        <f t="shared" ca="1" si="59"/>
        <v>0.18479757342432612</v>
      </c>
      <c r="F1899" s="31" t="s">
        <v>7775</v>
      </c>
      <c r="G1899" s="3" t="str">
        <f>Dados[[#This Row],[NOME]]&amp;Dados[[#This Row],[PROVEDOR]]</f>
        <v>Lucília@gmail.com</v>
      </c>
      <c r="H1899" s="14">
        <v>14</v>
      </c>
      <c r="I1899" s="3" t="str">
        <f>VLOOKUP(Dados[[#This Row],[PREFIXO]],DDD!A:C,2,0)</f>
        <v>São Paulo</v>
      </c>
      <c r="J1899" s="3" t="str">
        <f>VLOOKUP(Dados[[#This Row],[PREFIXO]],DDD!A:C,3,0)</f>
        <v>Sudeste</v>
      </c>
      <c r="K1899" s="3" t="str">
        <f>IF(Dados[[#This Row],[PREÇO ]]=2000,"Produto A",IF(Dados[[#This Row],[PREÇO ]]=1800,"Produto B","Produto C"))</f>
        <v>Produto B</v>
      </c>
      <c r="L1899" s="3" t="str">
        <f>IF(Dados[[#This Row],[Nº DE PARCELAS]]=1,"Boleto","Cartão de crédito")</f>
        <v>Cartão de crédito</v>
      </c>
      <c r="M1899" s="28">
        <v>1800</v>
      </c>
      <c r="N1899" s="5">
        <v>4</v>
      </c>
      <c r="O1899" s="3" t="str">
        <f>IF(Dados[[#This Row],[Nº DE PARCELAS]]=1,"À vista","À Prazo")</f>
        <v>À Prazo</v>
      </c>
      <c r="P1899" s="33">
        <v>44098</v>
      </c>
      <c r="Q1899" s="3" t="s">
        <v>7831</v>
      </c>
    </row>
    <row r="1900" spans="1:17" ht="15" customHeight="1" x14ac:dyDescent="0.25">
      <c r="A1900" s="8" t="s">
        <v>1921</v>
      </c>
      <c r="B1900" s="3" t="s">
        <v>379</v>
      </c>
      <c r="C1900" s="3" t="s">
        <v>4380</v>
      </c>
      <c r="D1900" s="3" t="str">
        <f t="shared" si="58"/>
        <v>Idalete Viana Faulkner</v>
      </c>
      <c r="E1900" s="3">
        <f t="shared" ca="1" si="59"/>
        <v>0.20258294560199452</v>
      </c>
      <c r="F1900" s="31" t="s">
        <v>7776</v>
      </c>
      <c r="G1900" s="3" t="str">
        <f>Dados[[#This Row],[NOME]]&amp;Dados[[#This Row],[PROVEDOR]]</f>
        <v>Idalete@yahoo.com</v>
      </c>
      <c r="H1900" s="14">
        <v>33</v>
      </c>
      <c r="I1900" s="3" t="str">
        <f>VLOOKUP(Dados[[#This Row],[PREFIXO]],DDD!A:C,2,0)</f>
        <v>Minas Gerais</v>
      </c>
      <c r="J1900" s="3" t="str">
        <f>VLOOKUP(Dados[[#This Row],[PREFIXO]],DDD!A:C,3,0)</f>
        <v>Sudeste</v>
      </c>
      <c r="K1900" s="3" t="str">
        <f>IF(Dados[[#This Row],[PREÇO ]]=2000,"Produto A",IF(Dados[[#This Row],[PREÇO ]]=1800,"Produto B","Produto C"))</f>
        <v>Produto C</v>
      </c>
      <c r="L1900" s="3" t="str">
        <f>IF(Dados[[#This Row],[Nº DE PARCELAS]]=1,"Boleto","Cartão de crédito")</f>
        <v>Cartão de crédito</v>
      </c>
      <c r="M1900" s="28">
        <v>1500</v>
      </c>
      <c r="N1900" s="5">
        <v>9</v>
      </c>
      <c r="O1900" s="3" t="str">
        <f>IF(Dados[[#This Row],[Nº DE PARCELAS]]=1,"À vista","À Prazo")</f>
        <v>À Prazo</v>
      </c>
      <c r="P1900" s="33">
        <v>44098</v>
      </c>
      <c r="Q1900" s="3" t="s">
        <v>7834</v>
      </c>
    </row>
    <row r="1901" spans="1:17" ht="15" customHeight="1" x14ac:dyDescent="0.25">
      <c r="A1901" s="8" t="s">
        <v>488</v>
      </c>
      <c r="B1901" s="3" t="s">
        <v>100</v>
      </c>
      <c r="C1901" s="3" t="s">
        <v>4385</v>
      </c>
      <c r="D1901" s="3" t="str">
        <f t="shared" si="58"/>
        <v>Ainhoa Constante Hahn</v>
      </c>
      <c r="E1901" s="3">
        <f t="shared" ca="1" si="59"/>
        <v>0.14331937181006138</v>
      </c>
      <c r="F1901" s="31" t="s">
        <v>7776</v>
      </c>
      <c r="G1901" s="3" t="str">
        <f>Dados[[#This Row],[NOME]]&amp;Dados[[#This Row],[PROVEDOR]]</f>
        <v>Ainhoa@yahoo.com</v>
      </c>
      <c r="H1901" s="14">
        <v>34</v>
      </c>
      <c r="I1901" s="3" t="str">
        <f>VLOOKUP(Dados[[#This Row],[PREFIXO]],DDD!A:C,2,0)</f>
        <v>Minas Gerais</v>
      </c>
      <c r="J1901" s="3" t="str">
        <f>VLOOKUP(Dados[[#This Row],[PREFIXO]],DDD!A:C,3,0)</f>
        <v>Sudeste</v>
      </c>
      <c r="K1901" s="3" t="str">
        <f>IF(Dados[[#This Row],[PREÇO ]]=2000,"Produto A",IF(Dados[[#This Row],[PREÇO ]]=1800,"Produto B","Produto C"))</f>
        <v>Produto A</v>
      </c>
      <c r="L1901" s="3" t="str">
        <f>IF(Dados[[#This Row],[Nº DE PARCELAS]]=1,"Boleto","Cartão de crédito")</f>
        <v>Boleto</v>
      </c>
      <c r="M1901" s="28">
        <v>2000</v>
      </c>
      <c r="N1901" s="5">
        <v>1</v>
      </c>
      <c r="O1901" s="3" t="str">
        <f>IF(Dados[[#This Row],[Nº DE PARCELAS]]=1,"À vista","À Prazo")</f>
        <v>À vista</v>
      </c>
      <c r="P1901" s="33">
        <v>44099</v>
      </c>
      <c r="Q1901" s="3" t="s">
        <v>7833</v>
      </c>
    </row>
    <row r="1902" spans="1:17" ht="15" customHeight="1" x14ac:dyDescent="0.25">
      <c r="A1902" s="8" t="s">
        <v>1808</v>
      </c>
      <c r="B1902" s="3" t="s">
        <v>266</v>
      </c>
      <c r="C1902" s="3" t="s">
        <v>4379</v>
      </c>
      <c r="D1902" s="3" t="str">
        <f t="shared" si="58"/>
        <v>Hapel Paes Duncan</v>
      </c>
      <c r="E1902" s="3">
        <f t="shared" ca="1" si="59"/>
        <v>0.91722880041945032</v>
      </c>
      <c r="F1902" s="31" t="s">
        <v>7775</v>
      </c>
      <c r="G1902" s="3" t="str">
        <f>Dados[[#This Row],[NOME]]&amp;Dados[[#This Row],[PROVEDOR]]</f>
        <v>Hapel@gmail.com</v>
      </c>
      <c r="H1902" s="14">
        <v>51</v>
      </c>
      <c r="I1902" s="3" t="str">
        <f>VLOOKUP(Dados[[#This Row],[PREFIXO]],DDD!A:C,2,0)</f>
        <v>Rio Grande do Sul</v>
      </c>
      <c r="J1902" s="3" t="str">
        <f>VLOOKUP(Dados[[#This Row],[PREFIXO]],DDD!A:C,3,0)</f>
        <v>Sul</v>
      </c>
      <c r="K1902" s="3" t="str">
        <f>IF(Dados[[#This Row],[PREÇO ]]=2000,"Produto A",IF(Dados[[#This Row],[PREÇO ]]=1800,"Produto B","Produto C"))</f>
        <v>Produto B</v>
      </c>
      <c r="L1902" s="3" t="str">
        <f>IF(Dados[[#This Row],[Nº DE PARCELAS]]=1,"Boleto","Cartão de crédito")</f>
        <v>Cartão de crédito</v>
      </c>
      <c r="M1902" s="28">
        <v>1800</v>
      </c>
      <c r="N1902" s="5">
        <v>3</v>
      </c>
      <c r="O1902" s="3" t="str">
        <f>IF(Dados[[#This Row],[Nº DE PARCELAS]]=1,"À vista","À Prazo")</f>
        <v>À Prazo</v>
      </c>
      <c r="P1902" s="33">
        <v>44099</v>
      </c>
      <c r="Q1902" s="3" t="s">
        <v>7832</v>
      </c>
    </row>
    <row r="1903" spans="1:17" ht="15" customHeight="1" x14ac:dyDescent="0.25">
      <c r="A1903" s="8" t="s">
        <v>496</v>
      </c>
      <c r="B1903" s="3" t="s">
        <v>108</v>
      </c>
      <c r="C1903" s="3" t="s">
        <v>4393</v>
      </c>
      <c r="D1903" s="3" t="str">
        <f t="shared" si="58"/>
        <v>Aishwarya Curado O’Hara</v>
      </c>
      <c r="E1903" s="3">
        <f t="shared" ca="1" si="59"/>
        <v>0.38789513312448831</v>
      </c>
      <c r="F1903" s="13" t="s">
        <v>7774</v>
      </c>
      <c r="G1903" s="3" t="str">
        <f>Dados[[#This Row],[NOME]]&amp;Dados[[#This Row],[PROVEDOR]]</f>
        <v>Aishwarya@hotmail.com</v>
      </c>
      <c r="H1903" s="14">
        <v>15</v>
      </c>
      <c r="I1903" s="3" t="str">
        <f>VLOOKUP(Dados[[#This Row],[PREFIXO]],DDD!A:C,2,0)</f>
        <v>São Paulo</v>
      </c>
      <c r="J1903" s="3" t="str">
        <f>VLOOKUP(Dados[[#This Row],[PREFIXO]],DDD!A:C,3,0)</f>
        <v>Sudeste</v>
      </c>
      <c r="K1903" s="3" t="str">
        <f>IF(Dados[[#This Row],[PREÇO ]]=2000,"Produto A",IF(Dados[[#This Row],[PREÇO ]]=1800,"Produto B","Produto C"))</f>
        <v>Produto C</v>
      </c>
      <c r="L1903" s="3" t="str">
        <f>IF(Dados[[#This Row],[Nº DE PARCELAS]]=1,"Boleto","Cartão de crédito")</f>
        <v>Cartão de crédito</v>
      </c>
      <c r="M1903" s="28">
        <v>1500</v>
      </c>
      <c r="N1903" s="5">
        <v>8</v>
      </c>
      <c r="O1903" s="3" t="str">
        <f>IF(Dados[[#This Row],[Nº DE PARCELAS]]=1,"À vista","À Prazo")</f>
        <v>À Prazo</v>
      </c>
      <c r="P1903" s="33">
        <v>44099</v>
      </c>
      <c r="Q1903" s="3" t="s">
        <v>7833</v>
      </c>
    </row>
    <row r="1904" spans="1:17" ht="15" customHeight="1" x14ac:dyDescent="0.25">
      <c r="A1904" s="8" t="s">
        <v>4324</v>
      </c>
      <c r="B1904" s="3" t="s">
        <v>84</v>
      </c>
      <c r="C1904" s="3" t="s">
        <v>4369</v>
      </c>
      <c r="D1904" s="3" t="str">
        <f t="shared" si="58"/>
        <v>Zayanne Carmo Ballard</v>
      </c>
      <c r="E1904" s="3">
        <f t="shared" ca="1" si="59"/>
        <v>0.52097235486349913</v>
      </c>
      <c r="F1904" s="31" t="s">
        <v>7776</v>
      </c>
      <c r="G1904" s="3" t="str">
        <f>Dados[[#This Row],[NOME]]&amp;Dados[[#This Row],[PROVEDOR]]</f>
        <v>Zayanne@yahoo.com</v>
      </c>
      <c r="H1904" s="14">
        <v>16</v>
      </c>
      <c r="I1904" s="3" t="str">
        <f>VLOOKUP(Dados[[#This Row],[PREFIXO]],DDD!A:C,2,0)</f>
        <v>São Paulo</v>
      </c>
      <c r="J1904" s="3" t="str">
        <f>VLOOKUP(Dados[[#This Row],[PREFIXO]],DDD!A:C,3,0)</f>
        <v>Sudeste</v>
      </c>
      <c r="K1904" s="3" t="str">
        <f>IF(Dados[[#This Row],[PREÇO ]]=2000,"Produto A",IF(Dados[[#This Row],[PREÇO ]]=1800,"Produto B","Produto C"))</f>
        <v>Produto B</v>
      </c>
      <c r="L1904" s="3" t="str">
        <f>IF(Dados[[#This Row],[Nº DE PARCELAS]]=1,"Boleto","Cartão de crédito")</f>
        <v>Cartão de crédito</v>
      </c>
      <c r="M1904" s="28">
        <v>1800</v>
      </c>
      <c r="N1904" s="5">
        <v>6</v>
      </c>
      <c r="O1904" s="3" t="str">
        <f>IF(Dados[[#This Row],[Nº DE PARCELAS]]=1,"À vista","À Prazo")</f>
        <v>À Prazo</v>
      </c>
      <c r="P1904" s="33">
        <v>44100</v>
      </c>
      <c r="Q1904" s="3" t="s">
        <v>7834</v>
      </c>
    </row>
    <row r="1905" spans="1:17" ht="15" customHeight="1" x14ac:dyDescent="0.25">
      <c r="A1905" s="8" t="s">
        <v>2763</v>
      </c>
      <c r="B1905" s="3" t="s">
        <v>65</v>
      </c>
      <c r="C1905" s="3" t="s">
        <v>4403</v>
      </c>
      <c r="D1905" s="3" t="str">
        <f t="shared" si="58"/>
        <v>Luniva Braga Walsh</v>
      </c>
      <c r="E1905" s="3">
        <f t="shared" ca="1" si="59"/>
        <v>0.26536021041638491</v>
      </c>
      <c r="F1905" s="31" t="s">
        <v>7775</v>
      </c>
      <c r="G1905" s="3" t="str">
        <f>Dados[[#This Row],[NOME]]&amp;Dados[[#This Row],[PROVEDOR]]</f>
        <v>Luniva@gmail.com</v>
      </c>
      <c r="H1905" s="14">
        <v>53</v>
      </c>
      <c r="I1905" s="3" t="str">
        <f>VLOOKUP(Dados[[#This Row],[PREFIXO]],DDD!A:C,2,0)</f>
        <v>Rio Grande do Sul</v>
      </c>
      <c r="J1905" s="3" t="str">
        <f>VLOOKUP(Dados[[#This Row],[PREFIXO]],DDD!A:C,3,0)</f>
        <v>Sul</v>
      </c>
      <c r="K1905" s="3" t="str">
        <f>IF(Dados[[#This Row],[PREÇO ]]=2000,"Produto A",IF(Dados[[#This Row],[PREÇO ]]=1800,"Produto B","Produto C"))</f>
        <v>Produto C</v>
      </c>
      <c r="L1905" s="3" t="str">
        <f>IF(Dados[[#This Row],[Nº DE PARCELAS]]=1,"Boleto","Cartão de crédito")</f>
        <v>Cartão de crédito</v>
      </c>
      <c r="M1905" s="28">
        <v>1500</v>
      </c>
      <c r="N1905" s="5">
        <v>10</v>
      </c>
      <c r="O1905" s="3" t="str">
        <f>IF(Dados[[#This Row],[Nº DE PARCELAS]]=1,"À vista","À Prazo")</f>
        <v>À Prazo</v>
      </c>
      <c r="P1905" s="33">
        <v>44100</v>
      </c>
      <c r="Q1905" s="3" t="s">
        <v>7831</v>
      </c>
    </row>
    <row r="1906" spans="1:17" ht="15" customHeight="1" x14ac:dyDescent="0.25">
      <c r="A1906" s="8" t="s">
        <v>2041</v>
      </c>
      <c r="B1906" s="3" t="s">
        <v>113</v>
      </c>
      <c r="C1906" s="3" t="s">
        <v>4383</v>
      </c>
      <c r="D1906" s="3" t="str">
        <f t="shared" si="58"/>
        <v>Izabella Dias Fitzgerald</v>
      </c>
      <c r="E1906" s="3">
        <f t="shared" ca="1" si="59"/>
        <v>0.57540546641548873</v>
      </c>
      <c r="F1906" s="31" t="s">
        <v>7775</v>
      </c>
      <c r="G1906" s="3" t="str">
        <f>Dados[[#This Row],[NOME]]&amp;Dados[[#This Row],[PROVEDOR]]</f>
        <v>Izabella@gmail.com</v>
      </c>
      <c r="H1906" s="14">
        <v>35</v>
      </c>
      <c r="I1906" s="3" t="str">
        <f>VLOOKUP(Dados[[#This Row],[PREFIXO]],DDD!A:C,2,0)</f>
        <v>Minas Gerais</v>
      </c>
      <c r="J1906" s="3" t="str">
        <f>VLOOKUP(Dados[[#This Row],[PREFIXO]],DDD!A:C,3,0)</f>
        <v>Sudeste</v>
      </c>
      <c r="K1906" s="3" t="str">
        <f>IF(Dados[[#This Row],[PREÇO ]]=2000,"Produto A",IF(Dados[[#This Row],[PREÇO ]]=1800,"Produto B","Produto C"))</f>
        <v>Produto B</v>
      </c>
      <c r="L1906" s="3" t="str">
        <f>IF(Dados[[#This Row],[Nº DE PARCELAS]]=1,"Boleto","Cartão de crédito")</f>
        <v>Cartão de crédito</v>
      </c>
      <c r="M1906" s="28">
        <v>1800</v>
      </c>
      <c r="N1906" s="5">
        <v>7</v>
      </c>
      <c r="O1906" s="3" t="str">
        <f>IF(Dados[[#This Row],[Nº DE PARCELAS]]=1,"À vista","À Prazo")</f>
        <v>À Prazo</v>
      </c>
      <c r="P1906" s="33">
        <v>44100</v>
      </c>
      <c r="Q1906" s="3" t="s">
        <v>7834</v>
      </c>
    </row>
    <row r="1907" spans="1:17" ht="15" customHeight="1" x14ac:dyDescent="0.25">
      <c r="A1907" s="8" t="s">
        <v>4226</v>
      </c>
      <c r="B1907" s="3" t="s">
        <v>372</v>
      </c>
      <c r="C1907" s="3" t="s">
        <v>4387</v>
      </c>
      <c r="D1907" s="3" t="str">
        <f t="shared" si="58"/>
        <v>Yalena Varela Kerr</v>
      </c>
      <c r="E1907" s="3">
        <f t="shared" ca="1" si="59"/>
        <v>1.4692308019876088E-2</v>
      </c>
      <c r="F1907" s="31" t="s">
        <v>7775</v>
      </c>
      <c r="G1907" s="3" t="str">
        <f>Dados[[#This Row],[NOME]]&amp;Dados[[#This Row],[PROVEDOR]]</f>
        <v>Yalena@gmail.com</v>
      </c>
      <c r="H1907" s="14">
        <v>54</v>
      </c>
      <c r="I1907" s="3" t="str">
        <f>VLOOKUP(Dados[[#This Row],[PREFIXO]],DDD!A:C,2,0)</f>
        <v>Rio Grande do Sul</v>
      </c>
      <c r="J1907" s="3" t="str">
        <f>VLOOKUP(Dados[[#This Row],[PREFIXO]],DDD!A:C,3,0)</f>
        <v>Sul</v>
      </c>
      <c r="K1907" s="3" t="str">
        <f>IF(Dados[[#This Row],[PREÇO ]]=2000,"Produto A",IF(Dados[[#This Row],[PREÇO ]]=1800,"Produto B","Produto C"))</f>
        <v>Produto A</v>
      </c>
      <c r="L1907" s="3" t="str">
        <f>IF(Dados[[#This Row],[Nº DE PARCELAS]]=1,"Boleto","Cartão de crédito")</f>
        <v>Boleto</v>
      </c>
      <c r="M1907" s="28">
        <v>2000</v>
      </c>
      <c r="N1907" s="5">
        <v>1</v>
      </c>
      <c r="O1907" s="3" t="str">
        <f>IF(Dados[[#This Row],[Nº DE PARCELAS]]=1,"À vista","À Prazo")</f>
        <v>À vista</v>
      </c>
      <c r="P1907" s="33">
        <v>44101</v>
      </c>
      <c r="Q1907" s="3" t="s">
        <v>7834</v>
      </c>
    </row>
    <row r="1908" spans="1:17" ht="15" customHeight="1" x14ac:dyDescent="0.25">
      <c r="A1908" s="8" t="s">
        <v>1274</v>
      </c>
      <c r="B1908" s="3" t="s">
        <v>117</v>
      </c>
      <c r="C1908" s="3" t="s">
        <v>4394</v>
      </c>
      <c r="D1908" s="3" t="str">
        <f t="shared" si="58"/>
        <v>Delia Dourado O’Connell</v>
      </c>
      <c r="E1908" s="3">
        <f t="shared" ca="1" si="59"/>
        <v>0.43314371959258757</v>
      </c>
      <c r="F1908" s="31" t="s">
        <v>7776</v>
      </c>
      <c r="G1908" s="3" t="str">
        <f>Dados[[#This Row],[NOME]]&amp;Dados[[#This Row],[PROVEDOR]]</f>
        <v>Delia@yahoo.com</v>
      </c>
      <c r="H1908" s="14">
        <v>17</v>
      </c>
      <c r="I1908" s="3" t="str">
        <f>VLOOKUP(Dados[[#This Row],[PREFIXO]],DDD!A:C,2,0)</f>
        <v>São Paulo</v>
      </c>
      <c r="J1908" s="3" t="str">
        <f>VLOOKUP(Dados[[#This Row],[PREFIXO]],DDD!A:C,3,0)</f>
        <v>Sudeste</v>
      </c>
      <c r="K1908" s="3" t="str">
        <f>IF(Dados[[#This Row],[PREÇO ]]=2000,"Produto A",IF(Dados[[#This Row],[PREÇO ]]=1800,"Produto B","Produto C"))</f>
        <v>Produto C</v>
      </c>
      <c r="L1908" s="3" t="str">
        <f>IF(Dados[[#This Row],[Nº DE PARCELAS]]=1,"Boleto","Cartão de crédito")</f>
        <v>Cartão de crédito</v>
      </c>
      <c r="M1908" s="28">
        <v>1500</v>
      </c>
      <c r="N1908" s="5">
        <v>10</v>
      </c>
      <c r="O1908" s="3" t="str">
        <f>IF(Dados[[#This Row],[Nº DE PARCELAS]]=1,"À vista","À Prazo")</f>
        <v>À Prazo</v>
      </c>
      <c r="P1908" s="33">
        <v>44101</v>
      </c>
      <c r="Q1908" s="3" t="s">
        <v>7834</v>
      </c>
    </row>
    <row r="1909" spans="1:17" ht="15" customHeight="1" x14ac:dyDescent="0.25">
      <c r="A1909" s="8" t="s">
        <v>1268</v>
      </c>
      <c r="B1909" s="3" t="s">
        <v>111</v>
      </c>
      <c r="C1909" s="3" t="s">
        <v>4388</v>
      </c>
      <c r="D1909" s="3" t="str">
        <f t="shared" si="58"/>
        <v>Deegbi Dantas Lynch</v>
      </c>
      <c r="E1909" s="3">
        <f t="shared" ca="1" si="59"/>
        <v>0.63668387899178114</v>
      </c>
      <c r="F1909" s="31" t="s">
        <v>7776</v>
      </c>
      <c r="G1909" s="3" t="str">
        <f>Dados[[#This Row],[NOME]]&amp;Dados[[#This Row],[PROVEDOR]]</f>
        <v>Deegbi@yahoo.com</v>
      </c>
      <c r="H1909" s="14">
        <v>37</v>
      </c>
      <c r="I1909" s="3" t="str">
        <f>VLOOKUP(Dados[[#This Row],[PREFIXO]],DDD!A:C,2,0)</f>
        <v>Minas Gerais</v>
      </c>
      <c r="J1909" s="3" t="str">
        <f>VLOOKUP(Dados[[#This Row],[PREFIXO]],DDD!A:C,3,0)</f>
        <v>Sudeste</v>
      </c>
      <c r="K1909" s="3" t="str">
        <f>IF(Dados[[#This Row],[PREÇO ]]=2000,"Produto A",IF(Dados[[#This Row],[PREÇO ]]=1800,"Produto B","Produto C"))</f>
        <v>Produto B</v>
      </c>
      <c r="L1909" s="3" t="str">
        <f>IF(Dados[[#This Row],[Nº DE PARCELAS]]=1,"Boleto","Cartão de crédito")</f>
        <v>Cartão de crédito</v>
      </c>
      <c r="M1909" s="28">
        <v>1800</v>
      </c>
      <c r="N1909" s="5">
        <v>4</v>
      </c>
      <c r="O1909" s="3" t="str">
        <f>IF(Dados[[#This Row],[Nº DE PARCELAS]]=1,"À vista","À Prazo")</f>
        <v>À Prazo</v>
      </c>
      <c r="P1909" s="33">
        <v>44101</v>
      </c>
      <c r="Q1909" s="3" t="s">
        <v>7832</v>
      </c>
    </row>
    <row r="1910" spans="1:17" ht="15" customHeight="1" x14ac:dyDescent="0.25">
      <c r="A1910" s="8" t="s">
        <v>728</v>
      </c>
      <c r="B1910" s="3" t="s">
        <v>341</v>
      </c>
      <c r="C1910" s="3" t="s">
        <v>4392</v>
      </c>
      <c r="D1910" s="3" t="str">
        <f t="shared" si="58"/>
        <v>Angelika Saraiva McLaughlin</v>
      </c>
      <c r="E1910" s="3">
        <f t="shared" ca="1" si="59"/>
        <v>0.4864813272011953</v>
      </c>
      <c r="F1910" s="31" t="s">
        <v>7777</v>
      </c>
      <c r="G1910" s="3" t="str">
        <f>Dados[[#This Row],[NOME]]&amp;Dados[[#This Row],[PROVEDOR]]</f>
        <v>Angelika@ig.com</v>
      </c>
      <c r="H1910" s="14">
        <v>18</v>
      </c>
      <c r="I1910" s="3" t="str">
        <f>VLOOKUP(Dados[[#This Row],[PREFIXO]],DDD!A:C,2,0)</f>
        <v>São Paulo</v>
      </c>
      <c r="J1910" s="3" t="str">
        <f>VLOOKUP(Dados[[#This Row],[PREFIXO]],DDD!A:C,3,0)</f>
        <v>Sudeste</v>
      </c>
      <c r="K1910" s="3" t="str">
        <f>IF(Dados[[#This Row],[PREÇO ]]=2000,"Produto A",IF(Dados[[#This Row],[PREÇO ]]=1800,"Produto B","Produto C"))</f>
        <v>Produto C</v>
      </c>
      <c r="L1910" s="3" t="str">
        <f>IF(Dados[[#This Row],[Nº DE PARCELAS]]=1,"Boleto","Cartão de crédito")</f>
        <v>Cartão de crédito</v>
      </c>
      <c r="M1910" s="28">
        <v>1500</v>
      </c>
      <c r="N1910" s="5">
        <v>9</v>
      </c>
      <c r="O1910" s="3" t="str">
        <f>IF(Dados[[#This Row],[Nº DE PARCELAS]]=1,"À vista","À Prazo")</f>
        <v>À Prazo</v>
      </c>
      <c r="P1910" s="33">
        <v>44102</v>
      </c>
      <c r="Q1910" s="3" t="s">
        <v>7831</v>
      </c>
    </row>
    <row r="1911" spans="1:17" ht="15" customHeight="1" x14ac:dyDescent="0.25">
      <c r="A1911" s="8" t="s">
        <v>2102</v>
      </c>
      <c r="B1911" s="3" t="s">
        <v>174</v>
      </c>
      <c r="C1911" s="3" t="s">
        <v>4403</v>
      </c>
      <c r="D1911" s="3" t="str">
        <f t="shared" si="58"/>
        <v>Jaslyn Homem Walsh</v>
      </c>
      <c r="E1911" s="3">
        <f t="shared" ca="1" si="59"/>
        <v>0.87890902403680982</v>
      </c>
      <c r="F1911" s="31" t="s">
        <v>7777</v>
      </c>
      <c r="G1911" s="3" t="str">
        <f>Dados[[#This Row],[NOME]]&amp;Dados[[#This Row],[PROVEDOR]]</f>
        <v>Jaslyn@ig.com</v>
      </c>
      <c r="H1911" s="14">
        <v>38</v>
      </c>
      <c r="I1911" s="3" t="str">
        <f>VLOOKUP(Dados[[#This Row],[PREFIXO]],DDD!A:C,2,0)</f>
        <v>Minas Gerais</v>
      </c>
      <c r="J1911" s="3" t="str">
        <f>VLOOKUP(Dados[[#This Row],[PREFIXO]],DDD!A:C,3,0)</f>
        <v>Sudeste</v>
      </c>
      <c r="K1911" s="3" t="str">
        <f>IF(Dados[[#This Row],[PREÇO ]]=2000,"Produto A",IF(Dados[[#This Row],[PREÇO ]]=1800,"Produto B","Produto C"))</f>
        <v>Produto C</v>
      </c>
      <c r="L1911" s="3" t="str">
        <f>IF(Dados[[#This Row],[Nº DE PARCELAS]]=1,"Boleto","Cartão de crédito")</f>
        <v>Cartão de crédito</v>
      </c>
      <c r="M1911" s="28">
        <v>1500</v>
      </c>
      <c r="N1911" s="5">
        <v>10</v>
      </c>
      <c r="O1911" s="3" t="str">
        <f>IF(Dados[[#This Row],[Nº DE PARCELAS]]=1,"À vista","À Prazo")</f>
        <v>À Prazo</v>
      </c>
      <c r="P1911" s="33">
        <v>44102</v>
      </c>
      <c r="Q1911" s="3" t="s">
        <v>7832</v>
      </c>
    </row>
    <row r="1912" spans="1:17" ht="15" customHeight="1" x14ac:dyDescent="0.25">
      <c r="A1912" s="8" t="s">
        <v>2235</v>
      </c>
      <c r="B1912" s="3" t="s">
        <v>307</v>
      </c>
      <c r="C1912" s="3" t="s">
        <v>4382</v>
      </c>
      <c r="D1912" s="3" t="str">
        <f t="shared" si="58"/>
        <v>Jussara Queirós Frazier</v>
      </c>
      <c r="E1912" s="3">
        <f t="shared" ca="1" si="59"/>
        <v>0.11378881866451562</v>
      </c>
      <c r="F1912" s="31" t="s">
        <v>7777</v>
      </c>
      <c r="G1912" s="3" t="str">
        <f>Dados[[#This Row],[NOME]]&amp;Dados[[#This Row],[PROVEDOR]]</f>
        <v>Jussara@ig.com</v>
      </c>
      <c r="H1912" s="14">
        <v>55</v>
      </c>
      <c r="I1912" s="3" t="str">
        <f>VLOOKUP(Dados[[#This Row],[PREFIXO]],DDD!A:C,2,0)</f>
        <v>Rio Grande do Sul</v>
      </c>
      <c r="J1912" s="3" t="str">
        <f>VLOOKUP(Dados[[#This Row],[PREFIXO]],DDD!A:C,3,0)</f>
        <v>Sul</v>
      </c>
      <c r="K1912" s="3" t="str">
        <f>IF(Dados[[#This Row],[PREÇO ]]=2000,"Produto A",IF(Dados[[#This Row],[PREÇO ]]=1800,"Produto B","Produto C"))</f>
        <v>Produto B</v>
      </c>
      <c r="L1912" s="3" t="str">
        <f>IF(Dados[[#This Row],[Nº DE PARCELAS]]=1,"Boleto","Cartão de crédito")</f>
        <v>Cartão de crédito</v>
      </c>
      <c r="M1912" s="28">
        <v>1800</v>
      </c>
      <c r="N1912" s="5">
        <v>6</v>
      </c>
      <c r="O1912" s="3" t="str">
        <f>IF(Dados[[#This Row],[Nº DE PARCELAS]]=1,"À vista","À Prazo")</f>
        <v>À Prazo</v>
      </c>
      <c r="P1912" s="33">
        <v>44102</v>
      </c>
      <c r="Q1912" s="3" t="s">
        <v>7834</v>
      </c>
    </row>
    <row r="1913" spans="1:17" ht="15" customHeight="1" x14ac:dyDescent="0.25">
      <c r="A1913" s="8" t="s">
        <v>1014</v>
      </c>
      <c r="B1913" s="3" t="s">
        <v>241</v>
      </c>
      <c r="C1913" s="3" t="s">
        <v>4404</v>
      </c>
      <c r="D1913" s="3" t="str">
        <f t="shared" si="58"/>
        <v>Capucine Moretti Vaughn</v>
      </c>
      <c r="E1913" s="3">
        <f t="shared" ca="1" si="59"/>
        <v>0.69275436907267274</v>
      </c>
      <c r="F1913" s="31" t="s">
        <v>7776</v>
      </c>
      <c r="G1913" s="3" t="str">
        <f>Dados[[#This Row],[NOME]]&amp;Dados[[#This Row],[PROVEDOR]]</f>
        <v>Capucine@yahoo.com</v>
      </c>
      <c r="H1913" s="14">
        <v>41</v>
      </c>
      <c r="I1913" s="3" t="str">
        <f>VLOOKUP(Dados[[#This Row],[PREFIXO]],DDD!A:C,2,0)</f>
        <v>Paraná</v>
      </c>
      <c r="J1913" s="3" t="str">
        <f>VLOOKUP(Dados[[#This Row],[PREFIXO]],DDD!A:C,3,0)</f>
        <v>Sul</v>
      </c>
      <c r="K1913" s="3" t="str">
        <f>IF(Dados[[#This Row],[PREÇO ]]=2000,"Produto A",IF(Dados[[#This Row],[PREÇO ]]=1800,"Produto B","Produto C"))</f>
        <v>Produto B</v>
      </c>
      <c r="L1913" s="3" t="str">
        <f>IF(Dados[[#This Row],[Nº DE PARCELAS]]=1,"Boleto","Cartão de crédito")</f>
        <v>Cartão de crédito</v>
      </c>
      <c r="M1913" s="28">
        <v>1800</v>
      </c>
      <c r="N1913" s="5">
        <v>4</v>
      </c>
      <c r="O1913" s="3" t="str">
        <f>IF(Dados[[#This Row],[Nº DE PARCELAS]]=1,"À vista","À Prazo")</f>
        <v>À Prazo</v>
      </c>
      <c r="P1913" s="33">
        <v>44103</v>
      </c>
      <c r="Q1913" s="3" t="s">
        <v>7834</v>
      </c>
    </row>
    <row r="1914" spans="1:17" ht="15" customHeight="1" x14ac:dyDescent="0.25">
      <c r="A1914" s="8" t="s">
        <v>1420</v>
      </c>
      <c r="B1914" s="3" t="s">
        <v>263</v>
      </c>
      <c r="C1914" s="3" t="s">
        <v>4384</v>
      </c>
      <c r="D1914" s="3" t="str">
        <f t="shared" si="58"/>
        <v>Elayne Ortiz Hagan</v>
      </c>
      <c r="E1914" s="3">
        <f t="shared" ca="1" si="59"/>
        <v>0.4528722356071968</v>
      </c>
      <c r="F1914" s="31" t="s">
        <v>7777</v>
      </c>
      <c r="G1914" s="3" t="str">
        <f>Dados[[#This Row],[NOME]]&amp;Dados[[#This Row],[PROVEDOR]]</f>
        <v>Elayne@ig.com</v>
      </c>
      <c r="H1914" s="14">
        <v>19</v>
      </c>
      <c r="I1914" s="3" t="str">
        <f>VLOOKUP(Dados[[#This Row],[PREFIXO]],DDD!A:C,2,0)</f>
        <v>São Paulo</v>
      </c>
      <c r="J1914" s="3" t="str">
        <f>VLOOKUP(Dados[[#This Row],[PREFIXO]],DDD!A:C,3,0)</f>
        <v>Sudeste</v>
      </c>
      <c r="K1914" s="3" t="str">
        <f>IF(Dados[[#This Row],[PREÇO ]]=2000,"Produto A",IF(Dados[[#This Row],[PREÇO ]]=1800,"Produto B","Produto C"))</f>
        <v>Produto C</v>
      </c>
      <c r="L1914" s="3" t="str">
        <f>IF(Dados[[#This Row],[Nº DE PARCELAS]]=1,"Boleto","Cartão de crédito")</f>
        <v>Cartão de crédito</v>
      </c>
      <c r="M1914" s="28">
        <v>1500</v>
      </c>
      <c r="N1914" s="5">
        <v>10</v>
      </c>
      <c r="O1914" s="3" t="str">
        <f>IF(Dados[[#This Row],[Nº DE PARCELAS]]=1,"À vista","À Prazo")</f>
        <v>À Prazo</v>
      </c>
      <c r="P1914" s="33">
        <v>44103</v>
      </c>
      <c r="Q1914" s="3" t="s">
        <v>7833</v>
      </c>
    </row>
    <row r="1915" spans="1:17" ht="15" customHeight="1" x14ac:dyDescent="0.25">
      <c r="A1915" s="8" t="s">
        <v>3698</v>
      </c>
      <c r="B1915" s="3" t="s">
        <v>230</v>
      </c>
      <c r="C1915" s="3" t="s">
        <v>4404</v>
      </c>
      <c r="D1915" s="3" t="str">
        <f t="shared" si="58"/>
        <v>Samreet Menino Vaughn</v>
      </c>
      <c r="E1915" s="3">
        <f t="shared" ca="1" si="59"/>
        <v>4.6645016256376404E-2</v>
      </c>
      <c r="F1915" s="13" t="s">
        <v>7774</v>
      </c>
      <c r="G1915" s="3" t="str">
        <f>Dados[[#This Row],[NOME]]&amp;Dados[[#This Row],[PROVEDOR]]</f>
        <v>Samreet@hotmail.com</v>
      </c>
      <c r="H1915" s="14">
        <v>61</v>
      </c>
      <c r="I1915" s="3" t="str">
        <f>VLOOKUP(Dados[[#This Row],[PREFIXO]],DDD!A:C,2,0)</f>
        <v>Distrito Federal</v>
      </c>
      <c r="J1915" s="3" t="str">
        <f>VLOOKUP(Dados[[#This Row],[PREFIXO]],DDD!A:C,3,0)</f>
        <v>Centro-Oeste</v>
      </c>
      <c r="K1915" s="3" t="str">
        <f>IF(Dados[[#This Row],[PREÇO ]]=2000,"Produto A",IF(Dados[[#This Row],[PREÇO ]]=1800,"Produto B","Produto C"))</f>
        <v>Produto C</v>
      </c>
      <c r="L1915" s="3" t="str">
        <f>IF(Dados[[#This Row],[Nº DE PARCELAS]]=1,"Boleto","Cartão de crédito")</f>
        <v>Cartão de crédito</v>
      </c>
      <c r="M1915" s="28">
        <v>1500</v>
      </c>
      <c r="N1915" s="5">
        <v>8</v>
      </c>
      <c r="O1915" s="3" t="str">
        <f>IF(Dados[[#This Row],[Nº DE PARCELAS]]=1,"À vista","À Prazo")</f>
        <v>À Prazo</v>
      </c>
      <c r="P1915" s="33">
        <v>44103</v>
      </c>
      <c r="Q1915" s="3" t="s">
        <v>7834</v>
      </c>
    </row>
    <row r="1916" spans="1:17" ht="15" customHeight="1" x14ac:dyDescent="0.25">
      <c r="A1916" s="8" t="s">
        <v>2532</v>
      </c>
      <c r="B1916" s="3" t="s">
        <v>218</v>
      </c>
      <c r="C1916" s="3" t="s">
        <v>4404</v>
      </c>
      <c r="D1916" s="3" t="str">
        <f t="shared" si="58"/>
        <v>Lavonne Mascarenhas Vaughn</v>
      </c>
      <c r="E1916" s="3">
        <f t="shared" ca="1" si="59"/>
        <v>0.62707336279357384</v>
      </c>
      <c r="F1916" s="31" t="s">
        <v>7775</v>
      </c>
      <c r="G1916" s="3" t="str">
        <f>Dados[[#This Row],[NOME]]&amp;Dados[[#This Row],[PROVEDOR]]</f>
        <v>Lavonne@gmail.com</v>
      </c>
      <c r="H1916" s="14">
        <v>42</v>
      </c>
      <c r="I1916" s="3" t="str">
        <f>VLOOKUP(Dados[[#This Row],[PREFIXO]],DDD!A:C,2,0)</f>
        <v>Paraná</v>
      </c>
      <c r="J1916" s="3" t="str">
        <f>VLOOKUP(Dados[[#This Row],[PREFIXO]],DDD!A:C,3,0)</f>
        <v>Sul</v>
      </c>
      <c r="K1916" s="3" t="str">
        <f>IF(Dados[[#This Row],[PREÇO ]]=2000,"Produto A",IF(Dados[[#This Row],[PREÇO ]]=1800,"Produto B","Produto C"))</f>
        <v>Produto B</v>
      </c>
      <c r="L1916" s="3" t="str">
        <f>IF(Dados[[#This Row],[Nº DE PARCELAS]]=1,"Boleto","Cartão de crédito")</f>
        <v>Cartão de crédito</v>
      </c>
      <c r="M1916" s="28">
        <v>1800</v>
      </c>
      <c r="N1916" s="5">
        <v>7</v>
      </c>
      <c r="O1916" s="3" t="str">
        <f>IF(Dados[[#This Row],[Nº DE PARCELAS]]=1,"À vista","À Prazo")</f>
        <v>À Prazo</v>
      </c>
      <c r="P1916" s="33">
        <v>44104</v>
      </c>
      <c r="Q1916" s="3" t="s">
        <v>7832</v>
      </c>
    </row>
    <row r="1917" spans="1:17" ht="15" customHeight="1" x14ac:dyDescent="0.25">
      <c r="A1917" s="8" t="s">
        <v>3138</v>
      </c>
      <c r="B1917" s="3" t="s">
        <v>56</v>
      </c>
      <c r="C1917" s="3" t="s">
        <v>4391</v>
      </c>
      <c r="D1917" s="3" t="str">
        <f t="shared" si="58"/>
        <v>Naila Bicalho Montgomery</v>
      </c>
      <c r="E1917" s="3">
        <f t="shared" ca="1" si="59"/>
        <v>0.94645791836532911</v>
      </c>
      <c r="F1917" s="31" t="s">
        <v>7775</v>
      </c>
      <c r="G1917" s="3" t="str">
        <f>Dados[[#This Row],[NOME]]&amp;Dados[[#This Row],[PROVEDOR]]</f>
        <v>Naila@gmail.com</v>
      </c>
      <c r="H1917" s="14">
        <v>62</v>
      </c>
      <c r="I1917" s="3" t="str">
        <f>VLOOKUP(Dados[[#This Row],[PREFIXO]],DDD!A:C,2,0)</f>
        <v>Goiás</v>
      </c>
      <c r="J1917" s="3" t="str">
        <f>VLOOKUP(Dados[[#This Row],[PREFIXO]],DDD!A:C,3,0)</f>
        <v>Centro-Oeste</v>
      </c>
      <c r="K1917" s="3" t="str">
        <f>IF(Dados[[#This Row],[PREÇO ]]=2000,"Produto A",IF(Dados[[#This Row],[PREÇO ]]=1800,"Produto B","Produto C"))</f>
        <v>Produto A</v>
      </c>
      <c r="L1917" s="3" t="str">
        <f>IF(Dados[[#This Row],[Nº DE PARCELAS]]=1,"Boleto","Cartão de crédito")</f>
        <v>Boleto</v>
      </c>
      <c r="M1917" s="28">
        <v>2000</v>
      </c>
      <c r="N1917" s="5">
        <v>1</v>
      </c>
      <c r="O1917" s="3" t="str">
        <f>IF(Dados[[#This Row],[Nº DE PARCELAS]]=1,"À vista","À Prazo")</f>
        <v>À vista</v>
      </c>
      <c r="P1917" s="33">
        <v>44104</v>
      </c>
      <c r="Q1917" s="3" t="s">
        <v>7833</v>
      </c>
    </row>
    <row r="1918" spans="1:17" ht="15" customHeight="1" x14ac:dyDescent="0.25">
      <c r="A1918" s="8" t="s">
        <v>936</v>
      </c>
      <c r="B1918" s="3" t="s">
        <v>163</v>
      </c>
      <c r="C1918" s="3" t="s">
        <v>4404</v>
      </c>
      <c r="D1918" s="3" t="str">
        <f t="shared" si="58"/>
        <v>Benedita Gonzaga Vaughn</v>
      </c>
      <c r="E1918" s="3">
        <f t="shared" ca="1" si="59"/>
        <v>0.48141275603479383</v>
      </c>
      <c r="F1918" s="13" t="s">
        <v>7774</v>
      </c>
      <c r="G1918" s="3" t="str">
        <f>Dados[[#This Row],[NOME]]&amp;Dados[[#This Row],[PROVEDOR]]</f>
        <v>Benedita@hotmail.com</v>
      </c>
      <c r="H1918" s="14">
        <v>21</v>
      </c>
      <c r="I1918" s="3" t="str">
        <f>VLOOKUP(Dados[[#This Row],[PREFIXO]],DDD!A:C,2,0)</f>
        <v>Rio de Janeiro</v>
      </c>
      <c r="J1918" s="3" t="str">
        <f>VLOOKUP(Dados[[#This Row],[PREFIXO]],DDD!A:C,3,0)</f>
        <v>Sudeste</v>
      </c>
      <c r="K1918" s="3" t="str">
        <f>IF(Dados[[#This Row],[PREÇO ]]=2000,"Produto A",IF(Dados[[#This Row],[PREÇO ]]=1800,"Produto B","Produto C"))</f>
        <v>Produto B</v>
      </c>
      <c r="L1918" s="3" t="str">
        <f>IF(Dados[[#This Row],[Nº DE PARCELAS]]=1,"Boleto","Cartão de crédito")</f>
        <v>Cartão de crédito</v>
      </c>
      <c r="M1918" s="28">
        <v>1800</v>
      </c>
      <c r="N1918" s="5">
        <v>6</v>
      </c>
      <c r="O1918" s="3" t="str">
        <f>IF(Dados[[#This Row],[Nº DE PARCELAS]]=1,"À vista","À Prazo")</f>
        <v>À Prazo</v>
      </c>
      <c r="P1918" s="33">
        <v>44104</v>
      </c>
      <c r="Q1918" s="3" t="s">
        <v>7831</v>
      </c>
    </row>
    <row r="1919" spans="1:17" ht="15" customHeight="1" x14ac:dyDescent="0.25">
      <c r="A1919" s="8" t="s">
        <v>3052</v>
      </c>
      <c r="B1919" s="3" t="s">
        <v>355</v>
      </c>
      <c r="C1919" s="3" t="s">
        <v>4383</v>
      </c>
      <c r="D1919" s="3" t="str">
        <f t="shared" si="58"/>
        <v>Miglena Stein Fitzgerald</v>
      </c>
      <c r="E1919" s="3">
        <f t="shared" ca="1" si="59"/>
        <v>0.94968826582300536</v>
      </c>
      <c r="F1919" s="13" t="s">
        <v>7774</v>
      </c>
      <c r="G1919" s="3" t="str">
        <f>Dados[[#This Row],[NOME]]&amp;Dados[[#This Row],[PROVEDOR]]</f>
        <v>Miglena@hotmail.com</v>
      </c>
      <c r="H1919" s="14">
        <v>22</v>
      </c>
      <c r="I1919" s="3" t="str">
        <f>VLOOKUP(Dados[[#This Row],[PREFIXO]],DDD!A:C,2,0)</f>
        <v>Rio de Janeiro</v>
      </c>
      <c r="J1919" s="3" t="str">
        <f>VLOOKUP(Dados[[#This Row],[PREFIXO]],DDD!A:C,3,0)</f>
        <v>Sudeste</v>
      </c>
      <c r="K1919" s="3" t="str">
        <f>IF(Dados[[#This Row],[PREÇO ]]=2000,"Produto A",IF(Dados[[#This Row],[PREÇO ]]=1800,"Produto B","Produto C"))</f>
        <v>Produto B</v>
      </c>
      <c r="L1919" s="3" t="str">
        <f>IF(Dados[[#This Row],[Nº DE PARCELAS]]=1,"Boleto","Cartão de crédito")</f>
        <v>Cartão de crédito</v>
      </c>
      <c r="M1919" s="28">
        <v>1800</v>
      </c>
      <c r="N1919" s="5">
        <v>7</v>
      </c>
      <c r="O1919" s="3" t="str">
        <f>IF(Dados[[#This Row],[Nº DE PARCELAS]]=1,"À vista","À Prazo")</f>
        <v>À Prazo</v>
      </c>
      <c r="P1919" s="33">
        <v>44105</v>
      </c>
      <c r="Q1919" s="3" t="s">
        <v>7831</v>
      </c>
    </row>
    <row r="1920" spans="1:17" ht="15" customHeight="1" x14ac:dyDescent="0.25">
      <c r="A1920" s="8" t="s">
        <v>3358</v>
      </c>
      <c r="B1920" s="3" t="s">
        <v>276</v>
      </c>
      <c r="C1920" s="3" t="s">
        <v>4378</v>
      </c>
      <c r="D1920" s="3" t="str">
        <f t="shared" si="58"/>
        <v>Olivia Princepe Dempsey</v>
      </c>
      <c r="E1920" s="3">
        <f t="shared" ca="1" si="59"/>
        <v>0.16256871351477864</v>
      </c>
      <c r="F1920" s="31" t="s">
        <v>7777</v>
      </c>
      <c r="G1920" s="3" t="str">
        <f>Dados[[#This Row],[NOME]]&amp;Dados[[#This Row],[PROVEDOR]]</f>
        <v>Olivia@ig.com</v>
      </c>
      <c r="H1920" s="14">
        <v>43</v>
      </c>
      <c r="I1920" s="3" t="str">
        <f>VLOOKUP(Dados[[#This Row],[PREFIXO]],DDD!A:C,2,0)</f>
        <v>Paraná</v>
      </c>
      <c r="J1920" s="3" t="str">
        <f>VLOOKUP(Dados[[#This Row],[PREFIXO]],DDD!A:C,3,0)</f>
        <v>Sul</v>
      </c>
      <c r="K1920" s="3" t="str">
        <f>IF(Dados[[#This Row],[PREÇO ]]=2000,"Produto A",IF(Dados[[#This Row],[PREÇO ]]=1800,"Produto B","Produto C"))</f>
        <v>Produto A</v>
      </c>
      <c r="L1920" s="3" t="str">
        <f>IF(Dados[[#This Row],[Nº DE PARCELAS]]=1,"Boleto","Cartão de crédito")</f>
        <v>Boleto</v>
      </c>
      <c r="M1920" s="28">
        <v>2000</v>
      </c>
      <c r="N1920" s="5">
        <v>1</v>
      </c>
      <c r="O1920" s="3" t="str">
        <f>IF(Dados[[#This Row],[Nº DE PARCELAS]]=1,"À vista","À Prazo")</f>
        <v>À vista</v>
      </c>
      <c r="P1920" s="33">
        <v>44105</v>
      </c>
      <c r="Q1920" s="3" t="s">
        <v>7833</v>
      </c>
    </row>
    <row r="1921" spans="1:17" ht="15" customHeight="1" x14ac:dyDescent="0.25">
      <c r="A1921" s="8" t="s">
        <v>3833</v>
      </c>
      <c r="B1921" s="3" t="s">
        <v>365</v>
      </c>
      <c r="C1921" s="3" t="s">
        <v>4384</v>
      </c>
      <c r="D1921" s="3" t="str">
        <f t="shared" si="58"/>
        <v>Sirelsen Uchoa Hagan</v>
      </c>
      <c r="E1921" s="3">
        <f t="shared" ca="1" si="59"/>
        <v>0.71182178144332864</v>
      </c>
      <c r="F1921" s="31" t="s">
        <v>7775</v>
      </c>
      <c r="G1921" s="3" t="str">
        <f>Dados[[#This Row],[NOME]]&amp;Dados[[#This Row],[PROVEDOR]]</f>
        <v>Sirelsen@gmail.com</v>
      </c>
      <c r="H1921" s="14">
        <v>63</v>
      </c>
      <c r="I1921" s="3" t="str">
        <f>VLOOKUP(Dados[[#This Row],[PREFIXO]],DDD!A:C,2,0)</f>
        <v>Tocantins</v>
      </c>
      <c r="J1921" s="3" t="str">
        <f>VLOOKUP(Dados[[#This Row],[PREFIXO]],DDD!A:C,3,0)</f>
        <v>Norte</v>
      </c>
      <c r="K1921" s="3" t="str">
        <f>IF(Dados[[#This Row],[PREÇO ]]=2000,"Produto A",IF(Dados[[#This Row],[PREÇO ]]=1800,"Produto B","Produto C"))</f>
        <v>Produto A</v>
      </c>
      <c r="L1921" s="3" t="str">
        <f>IF(Dados[[#This Row],[Nº DE PARCELAS]]=1,"Boleto","Cartão de crédito")</f>
        <v>Boleto</v>
      </c>
      <c r="M1921" s="28">
        <v>2000</v>
      </c>
      <c r="N1921" s="5">
        <v>1</v>
      </c>
      <c r="O1921" s="3" t="str">
        <f>IF(Dados[[#This Row],[Nº DE PARCELAS]]=1,"À vista","À Prazo")</f>
        <v>À vista</v>
      </c>
      <c r="P1921" s="33">
        <v>44105</v>
      </c>
      <c r="Q1921" s="3" t="s">
        <v>7834</v>
      </c>
    </row>
    <row r="1922" spans="1:17" ht="15" customHeight="1" x14ac:dyDescent="0.25">
      <c r="A1922" s="8" t="s">
        <v>4180</v>
      </c>
      <c r="B1922" s="3" t="s">
        <v>326</v>
      </c>
      <c r="C1922" s="3" t="s">
        <v>4381</v>
      </c>
      <c r="D1922" s="3" t="str">
        <f t="shared" ref="D1922:D1985" si="60">A1922&amp;" "&amp;B1922&amp;" "&amp;C1922</f>
        <v>Wailani Rolembergue Fletcher</v>
      </c>
      <c r="E1922" s="3">
        <f t="shared" ref="E1922:E1985" ca="1" si="61">RAND()</f>
        <v>0.75393320605317093</v>
      </c>
      <c r="F1922" s="31" t="s">
        <v>7775</v>
      </c>
      <c r="G1922" s="3" t="str">
        <f>Dados[[#This Row],[NOME]]&amp;Dados[[#This Row],[PROVEDOR]]</f>
        <v>Wailani@gmail.com</v>
      </c>
      <c r="H1922" s="14">
        <v>64</v>
      </c>
      <c r="I1922" s="3" t="str">
        <f>VLOOKUP(Dados[[#This Row],[PREFIXO]],DDD!A:C,2,0)</f>
        <v>Goiás</v>
      </c>
      <c r="J1922" s="3" t="str">
        <f>VLOOKUP(Dados[[#This Row],[PREFIXO]],DDD!A:C,3,0)</f>
        <v>Centro-Oeste</v>
      </c>
      <c r="K1922" s="3" t="str">
        <f>IF(Dados[[#This Row],[PREÇO ]]=2000,"Produto A",IF(Dados[[#This Row],[PREÇO ]]=1800,"Produto B","Produto C"))</f>
        <v>Produto B</v>
      </c>
      <c r="L1922" s="3" t="str">
        <f>IF(Dados[[#This Row],[Nº DE PARCELAS]]=1,"Boleto","Cartão de crédito")</f>
        <v>Cartão de crédito</v>
      </c>
      <c r="M1922" s="28">
        <v>1800</v>
      </c>
      <c r="N1922" s="5">
        <v>3</v>
      </c>
      <c r="O1922" s="3" t="str">
        <f>IF(Dados[[#This Row],[Nº DE PARCELAS]]=1,"À vista","À Prazo")</f>
        <v>À Prazo</v>
      </c>
      <c r="P1922" s="33">
        <v>44106</v>
      </c>
      <c r="Q1922" s="3" t="s">
        <v>7831</v>
      </c>
    </row>
    <row r="1923" spans="1:17" ht="15" customHeight="1" x14ac:dyDescent="0.25">
      <c r="A1923" s="8" t="s">
        <v>1298</v>
      </c>
      <c r="B1923" s="3" t="s">
        <v>141</v>
      </c>
      <c r="C1923" s="3" t="s">
        <v>4380</v>
      </c>
      <c r="D1923" s="3" t="str">
        <f t="shared" si="60"/>
        <v>Deya Figueiroa Faulkner</v>
      </c>
      <c r="E1923" s="3">
        <f t="shared" ca="1" si="61"/>
        <v>0.83059059427748672</v>
      </c>
      <c r="F1923" s="13" t="s">
        <v>7774</v>
      </c>
      <c r="G1923" s="3" t="str">
        <f>Dados[[#This Row],[NOME]]&amp;Dados[[#This Row],[PROVEDOR]]</f>
        <v>Deya@hotmail.com</v>
      </c>
      <c r="H1923" s="14">
        <v>24</v>
      </c>
      <c r="I1923" s="3" t="str">
        <f>VLOOKUP(Dados[[#This Row],[PREFIXO]],DDD!A:C,2,0)</f>
        <v>Rio de Janeiro</v>
      </c>
      <c r="J1923" s="3" t="str">
        <f>VLOOKUP(Dados[[#This Row],[PREFIXO]],DDD!A:C,3,0)</f>
        <v>Sudeste</v>
      </c>
      <c r="K1923" s="3" t="str">
        <f>IF(Dados[[#This Row],[PREÇO ]]=2000,"Produto A",IF(Dados[[#This Row],[PREÇO ]]=1800,"Produto B","Produto C"))</f>
        <v>Produto A</v>
      </c>
      <c r="L1923" s="3" t="str">
        <f>IF(Dados[[#This Row],[Nº DE PARCELAS]]=1,"Boleto","Cartão de crédito")</f>
        <v>Boleto</v>
      </c>
      <c r="M1923" s="28">
        <v>2000</v>
      </c>
      <c r="N1923" s="5">
        <v>1</v>
      </c>
      <c r="O1923" s="3" t="str">
        <f>IF(Dados[[#This Row],[Nº DE PARCELAS]]=1,"À vista","À Prazo")</f>
        <v>À vista</v>
      </c>
      <c r="P1923" s="33">
        <v>44106</v>
      </c>
      <c r="Q1923" s="3" t="s">
        <v>7833</v>
      </c>
    </row>
    <row r="1924" spans="1:17" ht="15" customHeight="1" x14ac:dyDescent="0.25">
      <c r="A1924" s="8" t="s">
        <v>3452</v>
      </c>
      <c r="B1924" s="3" t="s">
        <v>370</v>
      </c>
      <c r="C1924" s="3" t="s">
        <v>4393</v>
      </c>
      <c r="D1924" s="3" t="str">
        <f t="shared" si="60"/>
        <v>Priscilla Valente O’Hara</v>
      </c>
      <c r="E1924" s="3">
        <f t="shared" ca="1" si="61"/>
        <v>0.82793787820206144</v>
      </c>
      <c r="F1924" s="31" t="s">
        <v>7776</v>
      </c>
      <c r="G1924" s="3" t="str">
        <f>Dados[[#This Row],[NOME]]&amp;Dados[[#This Row],[PROVEDOR]]</f>
        <v>Priscilla@yahoo.com</v>
      </c>
      <c r="H1924" s="14">
        <v>44</v>
      </c>
      <c r="I1924" s="3" t="str">
        <f>VLOOKUP(Dados[[#This Row],[PREFIXO]],DDD!A:C,2,0)</f>
        <v>Paraná</v>
      </c>
      <c r="J1924" s="3" t="str">
        <f>VLOOKUP(Dados[[#This Row],[PREFIXO]],DDD!A:C,3,0)</f>
        <v>Sul</v>
      </c>
      <c r="K1924" s="3" t="str">
        <f>IF(Dados[[#This Row],[PREÇO ]]=2000,"Produto A",IF(Dados[[#This Row],[PREÇO ]]=1800,"Produto B","Produto C"))</f>
        <v>Produto B</v>
      </c>
      <c r="L1924" s="3" t="str">
        <f>IF(Dados[[#This Row],[Nº DE PARCELAS]]=1,"Boleto","Cartão de crédito")</f>
        <v>Cartão de crédito</v>
      </c>
      <c r="M1924" s="28">
        <v>1800</v>
      </c>
      <c r="N1924" s="5">
        <v>5</v>
      </c>
      <c r="O1924" s="3" t="str">
        <f>IF(Dados[[#This Row],[Nº DE PARCELAS]]=1,"À vista","À Prazo")</f>
        <v>À Prazo</v>
      </c>
      <c r="P1924" s="33">
        <v>44106</v>
      </c>
      <c r="Q1924" s="3" t="s">
        <v>7834</v>
      </c>
    </row>
    <row r="1925" spans="1:17" ht="15" customHeight="1" x14ac:dyDescent="0.25">
      <c r="A1925" s="8" t="s">
        <v>1734</v>
      </c>
      <c r="B1925" s="3" t="s">
        <v>192</v>
      </c>
      <c r="C1925" s="3" t="s">
        <v>4387</v>
      </c>
      <c r="D1925" s="3" t="str">
        <f t="shared" si="60"/>
        <v>Gilda Leme Kerr</v>
      </c>
      <c r="E1925" s="3">
        <f t="shared" ca="1" si="61"/>
        <v>9.5232435185397035E-2</v>
      </c>
      <c r="F1925" s="13" t="s">
        <v>7774</v>
      </c>
      <c r="G1925" s="3" t="str">
        <f>Dados[[#This Row],[NOME]]&amp;Dados[[#This Row],[PROVEDOR]]</f>
        <v>Gilda@hotmail.com</v>
      </c>
      <c r="H1925" s="14">
        <v>27</v>
      </c>
      <c r="I1925" s="3" t="str">
        <f>VLOOKUP(Dados[[#This Row],[PREFIXO]],DDD!A:C,2,0)</f>
        <v>Espírito Santo</v>
      </c>
      <c r="J1925" s="3" t="str">
        <f>VLOOKUP(Dados[[#This Row],[PREFIXO]],DDD!A:C,3,0)</f>
        <v>Sudeste</v>
      </c>
      <c r="K1925" s="3" t="str">
        <f>IF(Dados[[#This Row],[PREÇO ]]=2000,"Produto A",IF(Dados[[#This Row],[PREÇO ]]=1800,"Produto B","Produto C"))</f>
        <v>Produto A</v>
      </c>
      <c r="L1925" s="3" t="str">
        <f>IF(Dados[[#This Row],[Nº DE PARCELAS]]=1,"Boleto","Cartão de crédito")</f>
        <v>Boleto</v>
      </c>
      <c r="M1925" s="28">
        <v>2000</v>
      </c>
      <c r="N1925" s="5">
        <v>1</v>
      </c>
      <c r="O1925" s="3" t="str">
        <f>IF(Dados[[#This Row],[Nº DE PARCELAS]]=1,"À vista","À Prazo")</f>
        <v>À vista</v>
      </c>
      <c r="P1925" s="33">
        <v>44107</v>
      </c>
      <c r="Q1925" s="3" t="s">
        <v>7832</v>
      </c>
    </row>
    <row r="1926" spans="1:17" ht="15" customHeight="1" x14ac:dyDescent="0.25">
      <c r="A1926" s="8" t="s">
        <v>3043</v>
      </c>
      <c r="B1926" s="3" t="s">
        <v>346</v>
      </c>
      <c r="C1926" s="3" t="s">
        <v>4374</v>
      </c>
      <c r="D1926" s="3" t="str">
        <f t="shared" si="60"/>
        <v>Mical Silva Calhoun</v>
      </c>
      <c r="E1926" s="3">
        <f t="shared" ca="1" si="61"/>
        <v>0.17779814296882523</v>
      </c>
      <c r="F1926" s="31" t="s">
        <v>7777</v>
      </c>
      <c r="G1926" s="3" t="str">
        <f>Dados[[#This Row],[NOME]]&amp;Dados[[#This Row],[PROVEDOR]]</f>
        <v>Mical@ig.com</v>
      </c>
      <c r="H1926" s="14">
        <v>45</v>
      </c>
      <c r="I1926" s="3" t="str">
        <f>VLOOKUP(Dados[[#This Row],[PREFIXO]],DDD!A:C,2,0)</f>
        <v>Paraná</v>
      </c>
      <c r="J1926" s="3" t="str">
        <f>VLOOKUP(Dados[[#This Row],[PREFIXO]],DDD!A:C,3,0)</f>
        <v>Sul</v>
      </c>
      <c r="K1926" s="3" t="str">
        <f>IF(Dados[[#This Row],[PREÇO ]]=2000,"Produto A",IF(Dados[[#This Row],[PREÇO ]]=1800,"Produto B","Produto C"))</f>
        <v>Produto B</v>
      </c>
      <c r="L1926" s="3" t="str">
        <f>IF(Dados[[#This Row],[Nº DE PARCELAS]]=1,"Boleto","Cartão de crédito")</f>
        <v>Cartão de crédito</v>
      </c>
      <c r="M1926" s="28">
        <v>1800</v>
      </c>
      <c r="N1926" s="5">
        <v>5</v>
      </c>
      <c r="O1926" s="3" t="str">
        <f>IF(Dados[[#This Row],[Nº DE PARCELAS]]=1,"À vista","À Prazo")</f>
        <v>À Prazo</v>
      </c>
      <c r="P1926" s="33">
        <v>44107</v>
      </c>
      <c r="Q1926" s="3" t="s">
        <v>7831</v>
      </c>
    </row>
    <row r="1927" spans="1:17" ht="15" customHeight="1" x14ac:dyDescent="0.25">
      <c r="A1927" s="8" t="s">
        <v>2105</v>
      </c>
      <c r="B1927" s="3" t="s">
        <v>177</v>
      </c>
      <c r="C1927" s="3" t="s">
        <v>4369</v>
      </c>
      <c r="D1927" s="3" t="str">
        <f t="shared" si="60"/>
        <v>Jasmim Idelfonso Ballard</v>
      </c>
      <c r="E1927" s="3">
        <f t="shared" ca="1" si="61"/>
        <v>3.5247677759600693E-2</v>
      </c>
      <c r="F1927" s="13" t="s">
        <v>7774</v>
      </c>
      <c r="G1927" s="3" t="str">
        <f>Dados[[#This Row],[NOME]]&amp;Dados[[#This Row],[PROVEDOR]]</f>
        <v>Jasmim@hotmail.com</v>
      </c>
      <c r="H1927" s="14">
        <v>65</v>
      </c>
      <c r="I1927" s="3" t="str">
        <f>VLOOKUP(Dados[[#This Row],[PREFIXO]],DDD!A:C,2,0)</f>
        <v>Mato Grosso</v>
      </c>
      <c r="J1927" s="3" t="str">
        <f>VLOOKUP(Dados[[#This Row],[PREFIXO]],DDD!A:C,3,0)</f>
        <v>Centro-Oeste</v>
      </c>
      <c r="K1927" s="3" t="str">
        <f>IF(Dados[[#This Row],[PREÇO ]]=2000,"Produto A",IF(Dados[[#This Row],[PREÇO ]]=1800,"Produto B","Produto C"))</f>
        <v>Produto C</v>
      </c>
      <c r="L1927" s="3" t="str">
        <f>IF(Dados[[#This Row],[Nº DE PARCELAS]]=1,"Boleto","Cartão de crédito")</f>
        <v>Cartão de crédito</v>
      </c>
      <c r="M1927" s="28">
        <v>1500</v>
      </c>
      <c r="N1927" s="5">
        <v>10</v>
      </c>
      <c r="O1927" s="3" t="str">
        <f>IF(Dados[[#This Row],[Nº DE PARCELAS]]=1,"À vista","À Prazo")</f>
        <v>À Prazo</v>
      </c>
      <c r="P1927" s="33">
        <v>44107</v>
      </c>
      <c r="Q1927" s="3" t="s">
        <v>7834</v>
      </c>
    </row>
    <row r="1928" spans="1:17" ht="15" customHeight="1" x14ac:dyDescent="0.25">
      <c r="A1928" s="8" t="s">
        <v>3529</v>
      </c>
      <c r="B1928" s="3" t="s">
        <v>61</v>
      </c>
      <c r="C1928" s="3" t="s">
        <v>4392</v>
      </c>
      <c r="D1928" s="3" t="str">
        <f t="shared" si="60"/>
        <v>Rayane Borba McLaughlin</v>
      </c>
      <c r="E1928" s="3">
        <f t="shared" ca="1" si="61"/>
        <v>0.30180149963162761</v>
      </c>
      <c r="F1928" s="13" t="s">
        <v>7774</v>
      </c>
      <c r="G1928" s="3" t="str">
        <f>Dados[[#This Row],[NOME]]&amp;Dados[[#This Row],[PROVEDOR]]</f>
        <v>Rayane@hotmail.com</v>
      </c>
      <c r="H1928" s="14">
        <v>46</v>
      </c>
      <c r="I1928" s="3" t="str">
        <f>VLOOKUP(Dados[[#This Row],[PREFIXO]],DDD!A:C,2,0)</f>
        <v>Paraná</v>
      </c>
      <c r="J1928" s="3" t="str">
        <f>VLOOKUP(Dados[[#This Row],[PREFIXO]],DDD!A:C,3,0)</f>
        <v>Sul</v>
      </c>
      <c r="K1928" s="3" t="str">
        <f>IF(Dados[[#This Row],[PREÇO ]]=2000,"Produto A",IF(Dados[[#This Row],[PREÇO ]]=1800,"Produto B","Produto C"))</f>
        <v>Produto A</v>
      </c>
      <c r="L1928" s="3" t="str">
        <f>IF(Dados[[#This Row],[Nº DE PARCELAS]]=1,"Boleto","Cartão de crédito")</f>
        <v>Boleto</v>
      </c>
      <c r="M1928" s="28">
        <v>2000</v>
      </c>
      <c r="N1928" s="5">
        <v>1</v>
      </c>
      <c r="O1928" s="3" t="str">
        <f>IF(Dados[[#This Row],[Nº DE PARCELAS]]=1,"À vista","À Prazo")</f>
        <v>À vista</v>
      </c>
      <c r="P1928" s="33">
        <v>44108</v>
      </c>
      <c r="Q1928" s="3" t="s">
        <v>7834</v>
      </c>
    </row>
    <row r="1929" spans="1:17" ht="15" customHeight="1" x14ac:dyDescent="0.25">
      <c r="A1929" s="8" t="s">
        <v>2526</v>
      </c>
      <c r="B1929" s="3" t="s">
        <v>212</v>
      </c>
      <c r="C1929" s="3" t="s">
        <v>4399</v>
      </c>
      <c r="D1929" s="3" t="str">
        <f t="shared" si="60"/>
        <v>Lauriana Malafaia Reese</v>
      </c>
      <c r="E1929" s="3">
        <f t="shared" ca="1" si="61"/>
        <v>0.75309390066133675</v>
      </c>
      <c r="F1929" s="31" t="s">
        <v>7775</v>
      </c>
      <c r="G1929" s="3" t="str">
        <f>Dados[[#This Row],[NOME]]&amp;Dados[[#This Row],[PROVEDOR]]</f>
        <v>Lauriana@gmail.com</v>
      </c>
      <c r="H1929" s="14">
        <v>28</v>
      </c>
      <c r="I1929" s="3" t="str">
        <f>VLOOKUP(Dados[[#This Row],[PREFIXO]],DDD!A:C,2,0)</f>
        <v>Espírito Santo</v>
      </c>
      <c r="J1929" s="3" t="str">
        <f>VLOOKUP(Dados[[#This Row],[PREFIXO]],DDD!A:C,3,0)</f>
        <v>Sudeste</v>
      </c>
      <c r="K1929" s="3" t="str">
        <f>IF(Dados[[#This Row],[PREÇO ]]=2000,"Produto A",IF(Dados[[#This Row],[PREÇO ]]=1800,"Produto B","Produto C"))</f>
        <v>Produto A</v>
      </c>
      <c r="L1929" s="3" t="str">
        <f>IF(Dados[[#This Row],[Nº DE PARCELAS]]=1,"Boleto","Cartão de crédito")</f>
        <v>Cartão de crédito</v>
      </c>
      <c r="M1929" s="28">
        <v>2000</v>
      </c>
      <c r="N1929" s="5">
        <v>2</v>
      </c>
      <c r="O1929" s="3" t="str">
        <f>IF(Dados[[#This Row],[Nº DE PARCELAS]]=1,"À vista","À Prazo")</f>
        <v>À Prazo</v>
      </c>
      <c r="P1929" s="33">
        <v>44108</v>
      </c>
      <c r="Q1929" s="3" t="s">
        <v>7833</v>
      </c>
    </row>
    <row r="1930" spans="1:17" ht="15" customHeight="1" x14ac:dyDescent="0.25">
      <c r="A1930" s="8" t="s">
        <v>2685</v>
      </c>
      <c r="B1930" s="3" t="s">
        <v>373</v>
      </c>
      <c r="C1930" s="3" t="s">
        <v>4403</v>
      </c>
      <c r="D1930" s="3" t="str">
        <f t="shared" si="60"/>
        <v>Lohana Vasconcelos Walsh</v>
      </c>
      <c r="E1930" s="3">
        <f t="shared" ca="1" si="61"/>
        <v>0.4125026296425145</v>
      </c>
      <c r="F1930" s="31" t="s">
        <v>7775</v>
      </c>
      <c r="G1930" s="3" t="str">
        <f>Dados[[#This Row],[NOME]]&amp;Dados[[#This Row],[PROVEDOR]]</f>
        <v>Lohana@gmail.com</v>
      </c>
      <c r="H1930" s="14">
        <v>66</v>
      </c>
      <c r="I1930" s="3" t="str">
        <f>VLOOKUP(Dados[[#This Row],[PREFIXO]],DDD!A:C,2,0)</f>
        <v>Mato Grosso</v>
      </c>
      <c r="J1930" s="3" t="str">
        <f>VLOOKUP(Dados[[#This Row],[PREFIXO]],DDD!A:C,3,0)</f>
        <v>Centro-Oeste</v>
      </c>
      <c r="K1930" s="3" t="str">
        <f>IF(Dados[[#This Row],[PREÇO ]]=2000,"Produto A",IF(Dados[[#This Row],[PREÇO ]]=1800,"Produto B","Produto C"))</f>
        <v>Produto B</v>
      </c>
      <c r="L1930" s="3" t="str">
        <f>IF(Dados[[#This Row],[Nº DE PARCELAS]]=1,"Boleto","Cartão de crédito")</f>
        <v>Cartão de crédito</v>
      </c>
      <c r="M1930" s="28">
        <v>1800</v>
      </c>
      <c r="N1930" s="5">
        <v>6</v>
      </c>
      <c r="O1930" s="3" t="str">
        <f>IF(Dados[[#This Row],[Nº DE PARCELAS]]=1,"À vista","À Prazo")</f>
        <v>À Prazo</v>
      </c>
      <c r="P1930" s="33">
        <v>44108</v>
      </c>
      <c r="Q1930" s="3" t="s">
        <v>7833</v>
      </c>
    </row>
    <row r="1931" spans="1:17" ht="15" customHeight="1" x14ac:dyDescent="0.25">
      <c r="A1931" s="8" t="s">
        <v>3580</v>
      </c>
      <c r="B1931" s="3" t="s">
        <v>112</v>
      </c>
      <c r="C1931" s="3" t="s">
        <v>4403</v>
      </c>
      <c r="D1931" s="3" t="str">
        <f t="shared" si="60"/>
        <v>Riva Delfino Walsh</v>
      </c>
      <c r="E1931" s="3">
        <f t="shared" ca="1" si="61"/>
        <v>0.48156326468569932</v>
      </c>
      <c r="F1931" s="31" t="s">
        <v>7776</v>
      </c>
      <c r="G1931" s="3" t="str">
        <f>Dados[[#This Row],[NOME]]&amp;Dados[[#This Row],[PROVEDOR]]</f>
        <v>Riva@yahoo.com</v>
      </c>
      <c r="H1931" s="14">
        <v>67</v>
      </c>
      <c r="I1931" s="3" t="str">
        <f>VLOOKUP(Dados[[#This Row],[PREFIXO]],DDD!A:C,2,0)</f>
        <v>Mato Grosso do Sul</v>
      </c>
      <c r="J1931" s="3" t="str">
        <f>VLOOKUP(Dados[[#This Row],[PREFIXO]],DDD!A:C,3,0)</f>
        <v>Centro-Oeste</v>
      </c>
      <c r="K1931" s="3" t="str">
        <f>IF(Dados[[#This Row],[PREÇO ]]=2000,"Produto A",IF(Dados[[#This Row],[PREÇO ]]=1800,"Produto B","Produto C"))</f>
        <v>Produto A</v>
      </c>
      <c r="L1931" s="3" t="str">
        <f>IF(Dados[[#This Row],[Nº DE PARCELAS]]=1,"Boleto","Cartão de crédito")</f>
        <v>Cartão de crédito</v>
      </c>
      <c r="M1931" s="28">
        <v>2000</v>
      </c>
      <c r="N1931" s="5">
        <v>2</v>
      </c>
      <c r="O1931" s="3" t="str">
        <f>IF(Dados[[#This Row],[Nº DE PARCELAS]]=1,"À vista","À Prazo")</f>
        <v>À Prazo</v>
      </c>
      <c r="P1931" s="33">
        <v>44109</v>
      </c>
      <c r="Q1931" s="3" t="s">
        <v>7834</v>
      </c>
    </row>
    <row r="1932" spans="1:17" ht="15" customHeight="1" x14ac:dyDescent="0.25">
      <c r="A1932" s="8" t="s">
        <v>2522</v>
      </c>
      <c r="B1932" s="3" t="s">
        <v>208</v>
      </c>
      <c r="C1932" s="3" t="s">
        <v>4395</v>
      </c>
      <c r="D1932" s="3" t="str">
        <f t="shared" si="60"/>
        <v>Lauréna Madureira Stack</v>
      </c>
      <c r="E1932" s="3">
        <f t="shared" ca="1" si="61"/>
        <v>0.69406167138449493</v>
      </c>
      <c r="F1932" s="31" t="s">
        <v>7776</v>
      </c>
      <c r="G1932" s="3" t="str">
        <f>Dados[[#This Row],[NOME]]&amp;Dados[[#This Row],[PROVEDOR]]</f>
        <v>Lauréna@yahoo.com</v>
      </c>
      <c r="H1932" s="14">
        <v>47</v>
      </c>
      <c r="I1932" s="3" t="str">
        <f>VLOOKUP(Dados[[#This Row],[PREFIXO]],DDD!A:C,2,0)</f>
        <v>Santa Catarina</v>
      </c>
      <c r="J1932" s="3" t="str">
        <f>VLOOKUP(Dados[[#This Row],[PREFIXO]],DDD!A:C,3,0)</f>
        <v>Sul</v>
      </c>
      <c r="K1932" s="3" t="str">
        <f>IF(Dados[[#This Row],[PREÇO ]]=2000,"Produto A",IF(Dados[[#This Row],[PREÇO ]]=1800,"Produto B","Produto C"))</f>
        <v>Produto A</v>
      </c>
      <c r="L1932" s="3" t="str">
        <f>IF(Dados[[#This Row],[Nº DE PARCELAS]]=1,"Boleto","Cartão de crédito")</f>
        <v>Boleto</v>
      </c>
      <c r="M1932" s="28">
        <v>2000</v>
      </c>
      <c r="N1932" s="5">
        <v>1</v>
      </c>
      <c r="O1932" s="3" t="str">
        <f>IF(Dados[[#This Row],[Nº DE PARCELAS]]=1,"À vista","À Prazo")</f>
        <v>À vista</v>
      </c>
      <c r="P1932" s="33">
        <v>44109</v>
      </c>
      <c r="Q1932" s="3" t="s">
        <v>7833</v>
      </c>
    </row>
    <row r="1933" spans="1:17" ht="15" customHeight="1" x14ac:dyDescent="0.25">
      <c r="A1933" s="8" t="s">
        <v>2448</v>
      </c>
      <c r="B1933" s="3" t="s">
        <v>134</v>
      </c>
      <c r="C1933" s="3" t="s">
        <v>4399</v>
      </c>
      <c r="D1933" s="3" t="str">
        <f t="shared" si="60"/>
        <v>Krishti Ferro Reese</v>
      </c>
      <c r="E1933" s="3">
        <f t="shared" ca="1" si="61"/>
        <v>0.47159179513660132</v>
      </c>
      <c r="F1933" s="31" t="s">
        <v>7775</v>
      </c>
      <c r="G1933" s="3" t="str">
        <f>Dados[[#This Row],[NOME]]&amp;Dados[[#This Row],[PROVEDOR]]</f>
        <v>Krishti@gmail.com</v>
      </c>
      <c r="H1933" s="14">
        <v>31</v>
      </c>
      <c r="I1933" s="3" t="str">
        <f>VLOOKUP(Dados[[#This Row],[PREFIXO]],DDD!A:C,2,0)</f>
        <v>Minas Gerais</v>
      </c>
      <c r="J1933" s="3" t="str">
        <f>VLOOKUP(Dados[[#This Row],[PREFIXO]],DDD!A:C,3,0)</f>
        <v>Sudeste</v>
      </c>
      <c r="K1933" s="3" t="str">
        <f>IF(Dados[[#This Row],[PREÇO ]]=2000,"Produto A",IF(Dados[[#This Row],[PREÇO ]]=1800,"Produto B","Produto C"))</f>
        <v>Produto B</v>
      </c>
      <c r="L1933" s="3" t="str">
        <f>IF(Dados[[#This Row],[Nº DE PARCELAS]]=1,"Boleto","Cartão de crédito")</f>
        <v>Cartão de crédito</v>
      </c>
      <c r="M1933" s="28">
        <v>1800</v>
      </c>
      <c r="N1933" s="5">
        <v>4</v>
      </c>
      <c r="O1933" s="3" t="str">
        <f>IF(Dados[[#This Row],[Nº DE PARCELAS]]=1,"À vista","À Prazo")</f>
        <v>À Prazo</v>
      </c>
      <c r="P1933" s="33">
        <v>44109</v>
      </c>
      <c r="Q1933" s="3" t="s">
        <v>7832</v>
      </c>
    </row>
    <row r="1934" spans="1:17" ht="15" customHeight="1" x14ac:dyDescent="0.25">
      <c r="A1934" s="8" t="s">
        <v>2719</v>
      </c>
      <c r="B1934" s="3" t="s">
        <v>21</v>
      </c>
      <c r="C1934" s="3" t="s">
        <v>4399</v>
      </c>
      <c r="D1934" s="3" t="str">
        <f t="shared" si="60"/>
        <v>Luanny Amorim Reese</v>
      </c>
      <c r="E1934" s="3">
        <f t="shared" ca="1" si="61"/>
        <v>1.8296921764585528E-2</v>
      </c>
      <c r="F1934" s="13" t="s">
        <v>7774</v>
      </c>
      <c r="G1934" s="3" t="str">
        <f>Dados[[#This Row],[NOME]]&amp;Dados[[#This Row],[PROVEDOR]]</f>
        <v>Luanny@hotmail.com</v>
      </c>
      <c r="H1934" s="14">
        <v>48</v>
      </c>
      <c r="I1934" s="3" t="str">
        <f>VLOOKUP(Dados[[#This Row],[PREFIXO]],DDD!A:C,2,0)</f>
        <v>Santa Catarina</v>
      </c>
      <c r="J1934" s="3" t="str">
        <f>VLOOKUP(Dados[[#This Row],[PREFIXO]],DDD!A:C,3,0)</f>
        <v>Sul</v>
      </c>
      <c r="K1934" s="3" t="str">
        <f>IF(Dados[[#This Row],[PREÇO ]]=2000,"Produto A",IF(Dados[[#This Row],[PREÇO ]]=1800,"Produto B","Produto C"))</f>
        <v>Produto B</v>
      </c>
      <c r="L1934" s="3" t="str">
        <f>IF(Dados[[#This Row],[Nº DE PARCELAS]]=1,"Boleto","Cartão de crédito")</f>
        <v>Cartão de crédito</v>
      </c>
      <c r="M1934" s="28">
        <v>1800</v>
      </c>
      <c r="N1934" s="5">
        <v>6</v>
      </c>
      <c r="O1934" s="3" t="str">
        <f>IF(Dados[[#This Row],[Nº DE PARCELAS]]=1,"À vista","À Prazo")</f>
        <v>À Prazo</v>
      </c>
      <c r="P1934" s="33">
        <v>44110</v>
      </c>
      <c r="Q1934" s="3" t="s">
        <v>7834</v>
      </c>
    </row>
    <row r="1935" spans="1:17" ht="15" customHeight="1" x14ac:dyDescent="0.25">
      <c r="A1935" s="8" t="s">
        <v>1053</v>
      </c>
      <c r="B1935" s="3" t="s">
        <v>281</v>
      </c>
      <c r="C1935" s="3" t="s">
        <v>4368</v>
      </c>
      <c r="D1935" s="3" t="str">
        <f t="shared" si="60"/>
        <v>Cátia Peixoto Weber</v>
      </c>
      <c r="E1935" s="3">
        <f t="shared" ca="1" si="61"/>
        <v>0.25323876689503144</v>
      </c>
      <c r="F1935" s="31" t="s">
        <v>7775</v>
      </c>
      <c r="G1935" s="3" t="str">
        <f>Dados[[#This Row],[NOME]]&amp;Dados[[#This Row],[PROVEDOR]]</f>
        <v>Cátia@gmail.com</v>
      </c>
      <c r="H1935" s="14">
        <v>32</v>
      </c>
      <c r="I1935" s="3" t="str">
        <f>VLOOKUP(Dados[[#This Row],[PREFIXO]],DDD!A:C,2,0)</f>
        <v>Minas Gerais</v>
      </c>
      <c r="J1935" s="3" t="str">
        <f>VLOOKUP(Dados[[#This Row],[PREFIXO]],DDD!A:C,3,0)</f>
        <v>Sudeste</v>
      </c>
      <c r="K1935" s="3" t="str">
        <f>IF(Dados[[#This Row],[PREÇO ]]=2000,"Produto A",IF(Dados[[#This Row],[PREÇO ]]=1800,"Produto B","Produto C"))</f>
        <v>Produto B</v>
      </c>
      <c r="L1935" s="3" t="str">
        <f>IF(Dados[[#This Row],[Nº DE PARCELAS]]=1,"Boleto","Cartão de crédito")</f>
        <v>Cartão de crédito</v>
      </c>
      <c r="M1935" s="28">
        <v>1800</v>
      </c>
      <c r="N1935" s="5">
        <v>7</v>
      </c>
      <c r="O1935" s="3" t="str">
        <f>IF(Dados[[#This Row],[Nº DE PARCELAS]]=1,"À vista","À Prazo")</f>
        <v>À Prazo</v>
      </c>
      <c r="P1935" s="33">
        <v>44110</v>
      </c>
      <c r="Q1935" s="3" t="s">
        <v>7834</v>
      </c>
    </row>
    <row r="1936" spans="1:17" ht="15" customHeight="1" x14ac:dyDescent="0.25">
      <c r="A1936" s="8" t="s">
        <v>2874</v>
      </c>
      <c r="B1936" s="3" t="s">
        <v>177</v>
      </c>
      <c r="C1936" s="3" t="s">
        <v>4399</v>
      </c>
      <c r="D1936" s="3" t="str">
        <f t="shared" si="60"/>
        <v>Maprua Idelfonso Reese</v>
      </c>
      <c r="E1936" s="3">
        <f t="shared" ca="1" si="61"/>
        <v>0.36385986697656614</v>
      </c>
      <c r="F1936" s="13" t="s">
        <v>7774</v>
      </c>
      <c r="G1936" s="3" t="str">
        <f>Dados[[#This Row],[NOME]]&amp;Dados[[#This Row],[PROVEDOR]]</f>
        <v>Maprua@hotmail.com</v>
      </c>
      <c r="H1936" s="14">
        <v>68</v>
      </c>
      <c r="I1936" s="3" t="str">
        <f>VLOOKUP(Dados[[#This Row],[PREFIXO]],DDD!A:C,2,0)</f>
        <v>Acre</v>
      </c>
      <c r="J1936" s="3" t="str">
        <f>VLOOKUP(Dados[[#This Row],[PREFIXO]],DDD!A:C,3,0)</f>
        <v>Norte</v>
      </c>
      <c r="K1936" s="3" t="str">
        <f>IF(Dados[[#This Row],[PREÇO ]]=2000,"Produto A",IF(Dados[[#This Row],[PREÇO ]]=1800,"Produto B","Produto C"))</f>
        <v>Produto C</v>
      </c>
      <c r="L1936" s="3" t="str">
        <f>IF(Dados[[#This Row],[Nº DE PARCELAS]]=1,"Boleto","Cartão de crédito")</f>
        <v>Cartão de crédito</v>
      </c>
      <c r="M1936" s="28">
        <v>1500</v>
      </c>
      <c r="N1936" s="5">
        <v>9</v>
      </c>
      <c r="O1936" s="3" t="str">
        <f>IF(Dados[[#This Row],[Nº DE PARCELAS]]=1,"À vista","À Prazo")</f>
        <v>À Prazo</v>
      </c>
      <c r="P1936" s="33">
        <v>44110</v>
      </c>
      <c r="Q1936" s="3" t="s">
        <v>7833</v>
      </c>
    </row>
    <row r="1937" spans="1:17" ht="15" customHeight="1" x14ac:dyDescent="0.25">
      <c r="A1937" s="8" t="s">
        <v>3392</v>
      </c>
      <c r="B1937" s="3" t="s">
        <v>310</v>
      </c>
      <c r="C1937" s="3" t="s">
        <v>4373</v>
      </c>
      <c r="D1937" s="3" t="str">
        <f t="shared" si="60"/>
        <v>Pâmella Ramalho Conway</v>
      </c>
      <c r="E1937" s="3">
        <f t="shared" ca="1" si="61"/>
        <v>0.8912346585576244</v>
      </c>
      <c r="F1937" s="31" t="s">
        <v>7775</v>
      </c>
      <c r="G1937" s="3" t="str">
        <f>Dados[[#This Row],[NOME]]&amp;Dados[[#This Row],[PROVEDOR]]</f>
        <v>Pâmella@gmail.com</v>
      </c>
      <c r="H1937" s="14">
        <v>33</v>
      </c>
      <c r="I1937" s="3" t="str">
        <f>VLOOKUP(Dados[[#This Row],[PREFIXO]],DDD!A:C,2,0)</f>
        <v>Minas Gerais</v>
      </c>
      <c r="J1937" s="3" t="str">
        <f>VLOOKUP(Dados[[#This Row],[PREFIXO]],DDD!A:C,3,0)</f>
        <v>Sudeste</v>
      </c>
      <c r="K1937" s="3" t="str">
        <f>IF(Dados[[#This Row],[PREÇO ]]=2000,"Produto A",IF(Dados[[#This Row],[PREÇO ]]=1800,"Produto B","Produto C"))</f>
        <v>Produto A</v>
      </c>
      <c r="L1937" s="3" t="str">
        <f>IF(Dados[[#This Row],[Nº DE PARCELAS]]=1,"Boleto","Cartão de crédito")</f>
        <v>Boleto</v>
      </c>
      <c r="M1937" s="28">
        <v>2000</v>
      </c>
      <c r="N1937" s="5">
        <v>1</v>
      </c>
      <c r="O1937" s="3" t="str">
        <f>IF(Dados[[#This Row],[Nº DE PARCELAS]]=1,"À vista","À Prazo")</f>
        <v>À vista</v>
      </c>
      <c r="P1937" s="33">
        <v>44111</v>
      </c>
      <c r="Q1937" s="3" t="s">
        <v>7832</v>
      </c>
    </row>
    <row r="1938" spans="1:17" ht="15" customHeight="1" x14ac:dyDescent="0.25">
      <c r="A1938" s="8" t="s">
        <v>1629</v>
      </c>
      <c r="B1938" s="3" t="s">
        <v>86</v>
      </c>
      <c r="C1938" s="3" t="s">
        <v>4398</v>
      </c>
      <c r="D1938" s="3" t="str">
        <f t="shared" si="60"/>
        <v>Fábia Carneiro Ramsey</v>
      </c>
      <c r="E1938" s="3">
        <f t="shared" ca="1" si="61"/>
        <v>0.89950720890084901</v>
      </c>
      <c r="F1938" s="31" t="s">
        <v>7776</v>
      </c>
      <c r="G1938" s="3" t="str">
        <f>Dados[[#This Row],[NOME]]&amp;Dados[[#This Row],[PROVEDOR]]</f>
        <v>Fábia@yahoo.com</v>
      </c>
      <c r="H1938" s="14">
        <v>69</v>
      </c>
      <c r="I1938" s="3" t="str">
        <f>VLOOKUP(Dados[[#This Row],[PREFIXO]],DDD!A:C,2,0)</f>
        <v>Rondônia</v>
      </c>
      <c r="J1938" s="3" t="str">
        <f>VLOOKUP(Dados[[#This Row],[PREFIXO]],DDD!A:C,3,0)</f>
        <v>Norte</v>
      </c>
      <c r="K1938" s="3" t="str">
        <f>IF(Dados[[#This Row],[PREÇO ]]=2000,"Produto A",IF(Dados[[#This Row],[PREÇO ]]=1800,"Produto B","Produto C"))</f>
        <v>Produto B</v>
      </c>
      <c r="L1938" s="3" t="str">
        <f>IF(Dados[[#This Row],[Nº DE PARCELAS]]=1,"Boleto","Cartão de crédito")</f>
        <v>Cartão de crédito</v>
      </c>
      <c r="M1938" s="28">
        <v>1800</v>
      </c>
      <c r="N1938" s="5">
        <v>7</v>
      </c>
      <c r="O1938" s="3" t="str">
        <f>IF(Dados[[#This Row],[Nº DE PARCELAS]]=1,"À vista","À Prazo")</f>
        <v>À Prazo</v>
      </c>
      <c r="P1938" s="33">
        <v>44111</v>
      </c>
      <c r="Q1938" s="3" t="s">
        <v>7831</v>
      </c>
    </row>
    <row r="1939" spans="1:17" ht="15" customHeight="1" x14ac:dyDescent="0.25">
      <c r="A1939" s="8" t="s">
        <v>2803</v>
      </c>
      <c r="B1939" s="3" t="s">
        <v>106</v>
      </c>
      <c r="C1939" s="3" t="s">
        <v>4368</v>
      </c>
      <c r="D1939" s="3" t="str">
        <f t="shared" si="60"/>
        <v>Maddelyn Cruz Weber</v>
      </c>
      <c r="E1939" s="3">
        <f t="shared" ca="1" si="61"/>
        <v>4.7756305768253182E-2</v>
      </c>
      <c r="F1939" s="31" t="s">
        <v>7777</v>
      </c>
      <c r="G1939" s="3" t="str">
        <f>Dados[[#This Row],[NOME]]&amp;Dados[[#This Row],[PROVEDOR]]</f>
        <v>Maddelyn@ig.com</v>
      </c>
      <c r="H1939" s="14">
        <v>49</v>
      </c>
      <c r="I1939" s="3" t="str">
        <f>VLOOKUP(Dados[[#This Row],[PREFIXO]],DDD!A:C,2,0)</f>
        <v>Santa Catarina</v>
      </c>
      <c r="J1939" s="3" t="str">
        <f>VLOOKUP(Dados[[#This Row],[PREFIXO]],DDD!A:C,3,0)</f>
        <v>Sul</v>
      </c>
      <c r="K1939" s="3" t="str">
        <f>IF(Dados[[#This Row],[PREÇO ]]=2000,"Produto A",IF(Dados[[#This Row],[PREÇO ]]=1800,"Produto B","Produto C"))</f>
        <v>Produto B</v>
      </c>
      <c r="L1939" s="3" t="str">
        <f>IF(Dados[[#This Row],[Nº DE PARCELAS]]=1,"Boleto","Cartão de crédito")</f>
        <v>Cartão de crédito</v>
      </c>
      <c r="M1939" s="28">
        <v>1800</v>
      </c>
      <c r="N1939" s="5">
        <v>6</v>
      </c>
      <c r="O1939" s="3" t="str">
        <f>IF(Dados[[#This Row],[Nº DE PARCELAS]]=1,"À vista","À Prazo")</f>
        <v>À Prazo</v>
      </c>
      <c r="P1939" s="33">
        <v>44111</v>
      </c>
      <c r="Q1939" s="3" t="s">
        <v>7834</v>
      </c>
    </row>
    <row r="1940" spans="1:17" ht="15" customHeight="1" x14ac:dyDescent="0.25">
      <c r="A1940" s="8" t="s">
        <v>1982</v>
      </c>
      <c r="B1940" s="3" t="s">
        <v>54</v>
      </c>
      <c r="C1940" s="3" t="s">
        <v>4401</v>
      </c>
      <c r="D1940" s="3" t="str">
        <f t="shared" si="60"/>
        <v>Iria Bernades Salisbury</v>
      </c>
      <c r="E1940" s="3">
        <f t="shared" ca="1" si="61"/>
        <v>0.85324250572926119</v>
      </c>
      <c r="F1940" s="31" t="s">
        <v>7775</v>
      </c>
      <c r="G1940" s="3" t="str">
        <f>Dados[[#This Row],[NOME]]&amp;Dados[[#This Row],[PROVEDOR]]</f>
        <v>Iria@gmail.com</v>
      </c>
      <c r="H1940" s="14">
        <v>34</v>
      </c>
      <c r="I1940" s="3" t="str">
        <f>VLOOKUP(Dados[[#This Row],[PREFIXO]],DDD!A:C,2,0)</f>
        <v>Minas Gerais</v>
      </c>
      <c r="J1940" s="3" t="str">
        <f>VLOOKUP(Dados[[#This Row],[PREFIXO]],DDD!A:C,3,0)</f>
        <v>Sudeste</v>
      </c>
      <c r="K1940" s="3" t="str">
        <f>IF(Dados[[#This Row],[PREÇO ]]=2000,"Produto A",IF(Dados[[#This Row],[PREÇO ]]=1800,"Produto B","Produto C"))</f>
        <v>Produto A</v>
      </c>
      <c r="L1940" s="3" t="str">
        <f>IF(Dados[[#This Row],[Nº DE PARCELAS]]=1,"Boleto","Cartão de crédito")</f>
        <v>Boleto</v>
      </c>
      <c r="M1940" s="28">
        <v>2000</v>
      </c>
      <c r="N1940" s="5">
        <v>1</v>
      </c>
      <c r="O1940" s="3" t="str">
        <f>IF(Dados[[#This Row],[Nº DE PARCELAS]]=1,"À vista","À Prazo")</f>
        <v>À vista</v>
      </c>
      <c r="P1940" s="33">
        <v>44112</v>
      </c>
      <c r="Q1940" s="3" t="s">
        <v>7831</v>
      </c>
    </row>
    <row r="1941" spans="1:17" ht="15" customHeight="1" x14ac:dyDescent="0.25">
      <c r="A1941" s="8" t="s">
        <v>1577</v>
      </c>
      <c r="B1941" s="3" t="s">
        <v>34</v>
      </c>
      <c r="C1941" s="3" t="s">
        <v>4385</v>
      </c>
      <c r="D1941" s="3" t="str">
        <f t="shared" si="60"/>
        <v>Estefania Araújo Hahn</v>
      </c>
      <c r="E1941" s="3">
        <f t="shared" ca="1" si="61"/>
        <v>1.0156538309838092E-2</v>
      </c>
      <c r="F1941" s="31" t="s">
        <v>7775</v>
      </c>
      <c r="G1941" s="3" t="str">
        <f>Dados[[#This Row],[NOME]]&amp;Dados[[#This Row],[PROVEDOR]]</f>
        <v>Estefania@gmail.com</v>
      </c>
      <c r="H1941" s="14">
        <v>51</v>
      </c>
      <c r="I1941" s="3" t="str">
        <f>VLOOKUP(Dados[[#This Row],[PREFIXO]],DDD!A:C,2,0)</f>
        <v>Rio Grande do Sul</v>
      </c>
      <c r="J1941" s="3" t="str">
        <f>VLOOKUP(Dados[[#This Row],[PREFIXO]],DDD!A:C,3,0)</f>
        <v>Sul</v>
      </c>
      <c r="K1941" s="3" t="str">
        <f>IF(Dados[[#This Row],[PREÇO ]]=2000,"Produto A",IF(Dados[[#This Row],[PREÇO ]]=1800,"Produto B","Produto C"))</f>
        <v>Produto B</v>
      </c>
      <c r="L1941" s="3" t="str">
        <f>IF(Dados[[#This Row],[Nº DE PARCELAS]]=1,"Boleto","Cartão de crédito")</f>
        <v>Cartão de crédito</v>
      </c>
      <c r="M1941" s="28">
        <v>1800</v>
      </c>
      <c r="N1941" s="5">
        <v>7</v>
      </c>
      <c r="O1941" s="3" t="str">
        <f>IF(Dados[[#This Row],[Nº DE PARCELAS]]=1,"À vista","À Prazo")</f>
        <v>À Prazo</v>
      </c>
      <c r="P1941" s="33">
        <v>44112</v>
      </c>
      <c r="Q1941" s="3" t="s">
        <v>7832</v>
      </c>
    </row>
    <row r="1942" spans="1:17" ht="15" customHeight="1" x14ac:dyDescent="0.25">
      <c r="A1942" s="8" t="s">
        <v>4175</v>
      </c>
      <c r="B1942" s="3" t="s">
        <v>321</v>
      </c>
      <c r="C1942" s="3" t="s">
        <v>4376</v>
      </c>
      <c r="D1942" s="3" t="str">
        <f t="shared" si="60"/>
        <v>Vriya Rodrigues Daugherty</v>
      </c>
      <c r="E1942" s="3">
        <f t="shared" ca="1" si="61"/>
        <v>0.26776155489032183</v>
      </c>
      <c r="F1942" s="31" t="s">
        <v>7777</v>
      </c>
      <c r="G1942" s="3" t="str">
        <f>Dados[[#This Row],[NOME]]&amp;Dados[[#This Row],[PROVEDOR]]</f>
        <v>Vriya@ig.com</v>
      </c>
      <c r="H1942" s="14">
        <v>71</v>
      </c>
      <c r="I1942" s="3" t="str">
        <f>VLOOKUP(Dados[[#This Row],[PREFIXO]],DDD!A:C,2,0)</f>
        <v>Bahia</v>
      </c>
      <c r="J1942" s="3" t="str">
        <f>VLOOKUP(Dados[[#This Row],[PREFIXO]],DDD!A:C,3,0)</f>
        <v>Nordeste</v>
      </c>
      <c r="K1942" s="3" t="str">
        <f>IF(Dados[[#This Row],[PREÇO ]]=2000,"Produto A",IF(Dados[[#This Row],[PREÇO ]]=1800,"Produto B","Produto C"))</f>
        <v>Produto C</v>
      </c>
      <c r="L1942" s="3" t="str">
        <f>IF(Dados[[#This Row],[Nº DE PARCELAS]]=1,"Boleto","Cartão de crédito")</f>
        <v>Cartão de crédito</v>
      </c>
      <c r="M1942" s="28">
        <v>1500</v>
      </c>
      <c r="N1942" s="5">
        <v>10</v>
      </c>
      <c r="O1942" s="3" t="str">
        <f>IF(Dados[[#This Row],[Nº DE PARCELAS]]=1,"À vista","À Prazo")</f>
        <v>À Prazo</v>
      </c>
      <c r="P1942" s="33">
        <v>44112</v>
      </c>
      <c r="Q1942" s="3" t="s">
        <v>7831</v>
      </c>
    </row>
    <row r="1943" spans="1:17" ht="15" customHeight="1" x14ac:dyDescent="0.25">
      <c r="A1943" s="8" t="s">
        <v>2157</v>
      </c>
      <c r="B1943" s="3" t="s">
        <v>229</v>
      </c>
      <c r="C1943" s="3" t="s">
        <v>4382</v>
      </c>
      <c r="D1943" s="3" t="str">
        <f t="shared" si="60"/>
        <v>Jinal Menezes Frazier</v>
      </c>
      <c r="E1943" s="3">
        <f t="shared" ca="1" si="61"/>
        <v>0.99236734969959528</v>
      </c>
      <c r="F1943" s="31" t="s">
        <v>7776</v>
      </c>
      <c r="G1943" s="3" t="str">
        <f>Dados[[#This Row],[NOME]]&amp;Dados[[#This Row],[PROVEDOR]]</f>
        <v>Jinal@yahoo.com</v>
      </c>
      <c r="H1943" s="14">
        <v>35</v>
      </c>
      <c r="I1943" s="3" t="str">
        <f>VLOOKUP(Dados[[#This Row],[PREFIXO]],DDD!A:C,2,0)</f>
        <v>Minas Gerais</v>
      </c>
      <c r="J1943" s="3" t="str">
        <f>VLOOKUP(Dados[[#This Row],[PREFIXO]],DDD!A:C,3,0)</f>
        <v>Sudeste</v>
      </c>
      <c r="K1943" s="3" t="str">
        <f>IF(Dados[[#This Row],[PREÇO ]]=2000,"Produto A",IF(Dados[[#This Row],[PREÇO ]]=1800,"Produto B","Produto C"))</f>
        <v>Produto B</v>
      </c>
      <c r="L1943" s="3" t="str">
        <f>IF(Dados[[#This Row],[Nº DE PARCELAS]]=1,"Boleto","Cartão de crédito")</f>
        <v>Cartão de crédito</v>
      </c>
      <c r="M1943" s="28">
        <v>1800</v>
      </c>
      <c r="N1943" s="5">
        <v>6</v>
      </c>
      <c r="O1943" s="3" t="str">
        <f>IF(Dados[[#This Row],[Nº DE PARCELAS]]=1,"À vista","À Prazo")</f>
        <v>À Prazo</v>
      </c>
      <c r="P1943" s="33">
        <v>44113</v>
      </c>
      <c r="Q1943" s="3" t="s">
        <v>7834</v>
      </c>
    </row>
    <row r="1944" spans="1:17" ht="15" customHeight="1" x14ac:dyDescent="0.25">
      <c r="A1944" s="8" t="s">
        <v>2754</v>
      </c>
      <c r="B1944" s="3" t="s">
        <v>56</v>
      </c>
      <c r="C1944" s="3" t="s">
        <v>4395</v>
      </c>
      <c r="D1944" s="3" t="str">
        <f t="shared" si="60"/>
        <v>Luíza Bicalho Stack</v>
      </c>
      <c r="E1944" s="3">
        <f t="shared" ca="1" si="61"/>
        <v>0.16819724068313413</v>
      </c>
      <c r="F1944" s="31" t="s">
        <v>7775</v>
      </c>
      <c r="G1944" s="3" t="str">
        <f>Dados[[#This Row],[NOME]]&amp;Dados[[#This Row],[PROVEDOR]]</f>
        <v>Luíza@gmail.com</v>
      </c>
      <c r="H1944" s="14">
        <v>53</v>
      </c>
      <c r="I1944" s="3" t="str">
        <f>VLOOKUP(Dados[[#This Row],[PREFIXO]],DDD!A:C,2,0)</f>
        <v>Rio Grande do Sul</v>
      </c>
      <c r="J1944" s="3" t="str">
        <f>VLOOKUP(Dados[[#This Row],[PREFIXO]],DDD!A:C,3,0)</f>
        <v>Sul</v>
      </c>
      <c r="K1944" s="3" t="str">
        <f>IF(Dados[[#This Row],[PREÇO ]]=2000,"Produto A",IF(Dados[[#This Row],[PREÇO ]]=1800,"Produto B","Produto C"))</f>
        <v>Produto A</v>
      </c>
      <c r="L1944" s="3" t="str">
        <f>IF(Dados[[#This Row],[Nº DE PARCELAS]]=1,"Boleto","Cartão de crédito")</f>
        <v>Cartão de crédito</v>
      </c>
      <c r="M1944" s="28">
        <v>2000</v>
      </c>
      <c r="N1944" s="5">
        <v>2</v>
      </c>
      <c r="O1944" s="3" t="str">
        <f>IF(Dados[[#This Row],[Nº DE PARCELAS]]=1,"À vista","À Prazo")</f>
        <v>À Prazo</v>
      </c>
      <c r="P1944" s="33">
        <v>44113</v>
      </c>
      <c r="Q1944" s="3" t="s">
        <v>7834</v>
      </c>
    </row>
    <row r="1945" spans="1:17" ht="15" customHeight="1" x14ac:dyDescent="0.25">
      <c r="A1945" s="8" t="s">
        <v>2274</v>
      </c>
      <c r="B1945" s="3" t="s">
        <v>346</v>
      </c>
      <c r="C1945" s="3" t="s">
        <v>4382</v>
      </c>
      <c r="D1945" s="3" t="str">
        <f t="shared" si="60"/>
        <v>Karin Silva Frazier</v>
      </c>
      <c r="E1945" s="3">
        <f t="shared" ca="1" si="61"/>
        <v>0.82714750279529226</v>
      </c>
      <c r="F1945" s="31" t="s">
        <v>7775</v>
      </c>
      <c r="G1945" s="3" t="str">
        <f>Dados[[#This Row],[NOME]]&amp;Dados[[#This Row],[PROVEDOR]]</f>
        <v>Karin@gmail.com</v>
      </c>
      <c r="H1945" s="14">
        <v>73</v>
      </c>
      <c r="I1945" s="3" t="str">
        <f>VLOOKUP(Dados[[#This Row],[PREFIXO]],DDD!A:C,2,0)</f>
        <v>Bahia</v>
      </c>
      <c r="J1945" s="3" t="str">
        <f>VLOOKUP(Dados[[#This Row],[PREFIXO]],DDD!A:C,3,0)</f>
        <v>Nordeste</v>
      </c>
      <c r="K1945" s="3" t="str">
        <f>IF(Dados[[#This Row],[PREÇO ]]=2000,"Produto A",IF(Dados[[#This Row],[PREÇO ]]=1800,"Produto B","Produto C"))</f>
        <v>Produto A</v>
      </c>
      <c r="L1945" s="3" t="str">
        <f>IF(Dados[[#This Row],[Nº DE PARCELAS]]=1,"Boleto","Cartão de crédito")</f>
        <v>Boleto</v>
      </c>
      <c r="M1945" s="28">
        <v>2000</v>
      </c>
      <c r="N1945" s="5">
        <v>1</v>
      </c>
      <c r="O1945" s="3" t="str">
        <f>IF(Dados[[#This Row],[Nº DE PARCELAS]]=1,"À vista","À Prazo")</f>
        <v>À vista</v>
      </c>
      <c r="P1945" s="33">
        <v>44113</v>
      </c>
      <c r="Q1945" s="3" t="s">
        <v>7834</v>
      </c>
    </row>
    <row r="1946" spans="1:17" ht="15" customHeight="1" x14ac:dyDescent="0.25">
      <c r="A1946" s="8" t="s">
        <v>1548</v>
      </c>
      <c r="B1946" s="3" t="s">
        <v>5</v>
      </c>
      <c r="C1946" s="3" t="s">
        <v>4395</v>
      </c>
      <c r="D1946" s="3" t="str">
        <f t="shared" si="60"/>
        <v>Enalia Adães Stack</v>
      </c>
      <c r="E1946" s="3">
        <f t="shared" ca="1" si="61"/>
        <v>1.1381139926083805E-2</v>
      </c>
      <c r="F1946" s="31" t="s">
        <v>7777</v>
      </c>
      <c r="G1946" s="3" t="str">
        <f>Dados[[#This Row],[NOME]]&amp;Dados[[#This Row],[PROVEDOR]]</f>
        <v>Enalia@ig.com</v>
      </c>
      <c r="H1946" s="14">
        <v>37</v>
      </c>
      <c r="I1946" s="3" t="str">
        <f>VLOOKUP(Dados[[#This Row],[PREFIXO]],DDD!A:C,2,0)</f>
        <v>Minas Gerais</v>
      </c>
      <c r="J1946" s="3" t="str">
        <f>VLOOKUP(Dados[[#This Row],[PREFIXO]],DDD!A:C,3,0)</f>
        <v>Sudeste</v>
      </c>
      <c r="K1946" s="3" t="str">
        <f>IF(Dados[[#This Row],[PREÇO ]]=2000,"Produto A",IF(Dados[[#This Row],[PREÇO ]]=1800,"Produto B","Produto C"))</f>
        <v>Produto A</v>
      </c>
      <c r="L1946" s="3" t="str">
        <f>IF(Dados[[#This Row],[Nº DE PARCELAS]]=1,"Boleto","Cartão de crédito")</f>
        <v>Boleto</v>
      </c>
      <c r="M1946" s="28">
        <v>2000</v>
      </c>
      <c r="N1946" s="5">
        <v>1</v>
      </c>
      <c r="O1946" s="3" t="str">
        <f>IF(Dados[[#This Row],[Nº DE PARCELAS]]=1,"À vista","À Prazo")</f>
        <v>À vista</v>
      </c>
      <c r="P1946" s="33">
        <v>44114</v>
      </c>
      <c r="Q1946" s="3" t="s">
        <v>7831</v>
      </c>
    </row>
    <row r="1947" spans="1:17" ht="15" customHeight="1" x14ac:dyDescent="0.25">
      <c r="A1947" s="8" t="s">
        <v>2695</v>
      </c>
      <c r="B1947" s="3" t="s">
        <v>383</v>
      </c>
      <c r="C1947" s="3" t="s">
        <v>4376</v>
      </c>
      <c r="D1947" s="3" t="str">
        <f t="shared" si="60"/>
        <v>Loriana Vicente Daugherty</v>
      </c>
      <c r="E1947" s="3">
        <f t="shared" ca="1" si="61"/>
        <v>0.13986206099839416</v>
      </c>
      <c r="F1947" s="13" t="s">
        <v>7774</v>
      </c>
      <c r="G1947" s="3" t="str">
        <f>Dados[[#This Row],[NOME]]&amp;Dados[[#This Row],[PROVEDOR]]</f>
        <v>Loriana@hotmail.com</v>
      </c>
      <c r="H1947" s="14">
        <v>74</v>
      </c>
      <c r="I1947" s="3" t="str">
        <f>VLOOKUP(Dados[[#This Row],[PREFIXO]],DDD!A:C,2,0)</f>
        <v>Bahia</v>
      </c>
      <c r="J1947" s="3" t="str">
        <f>VLOOKUP(Dados[[#This Row],[PREFIXO]],DDD!A:C,3,0)</f>
        <v>Nordeste</v>
      </c>
      <c r="K1947" s="3" t="str">
        <f>IF(Dados[[#This Row],[PREÇO ]]=2000,"Produto A",IF(Dados[[#This Row],[PREÇO ]]=1800,"Produto B","Produto C"))</f>
        <v>Produto A</v>
      </c>
      <c r="L1947" s="3" t="str">
        <f>IF(Dados[[#This Row],[Nº DE PARCELAS]]=1,"Boleto","Cartão de crédito")</f>
        <v>Boleto</v>
      </c>
      <c r="M1947" s="28">
        <v>2000</v>
      </c>
      <c r="N1947" s="5">
        <v>1</v>
      </c>
      <c r="O1947" s="3" t="str">
        <f>IF(Dados[[#This Row],[Nº DE PARCELAS]]=1,"À vista","À Prazo")</f>
        <v>À vista</v>
      </c>
      <c r="P1947" s="33">
        <v>44114</v>
      </c>
      <c r="Q1947" s="3" t="s">
        <v>7834</v>
      </c>
    </row>
    <row r="1948" spans="1:17" ht="15" customHeight="1" x14ac:dyDescent="0.25">
      <c r="A1948" s="8" t="s">
        <v>2799</v>
      </c>
      <c r="B1948" s="3" t="s">
        <v>102</v>
      </c>
      <c r="C1948" s="3" t="s">
        <v>4402</v>
      </c>
      <c r="D1948" s="3" t="str">
        <f t="shared" si="60"/>
        <v>Madail Costa Sinclair</v>
      </c>
      <c r="E1948" s="3">
        <f t="shared" ca="1" si="61"/>
        <v>0.88606028985244079</v>
      </c>
      <c r="F1948" s="13" t="s">
        <v>7774</v>
      </c>
      <c r="G1948" s="3" t="str">
        <f>Dados[[#This Row],[NOME]]&amp;Dados[[#This Row],[PROVEDOR]]</f>
        <v>Madail@hotmail.com</v>
      </c>
      <c r="H1948" s="14">
        <v>54</v>
      </c>
      <c r="I1948" s="3" t="str">
        <f>VLOOKUP(Dados[[#This Row],[PREFIXO]],DDD!A:C,2,0)</f>
        <v>Rio Grande do Sul</v>
      </c>
      <c r="J1948" s="3" t="str">
        <f>VLOOKUP(Dados[[#This Row],[PREFIXO]],DDD!A:C,3,0)</f>
        <v>Sul</v>
      </c>
      <c r="K1948" s="3" t="str">
        <f>IF(Dados[[#This Row],[PREÇO ]]=2000,"Produto A",IF(Dados[[#This Row],[PREÇO ]]=1800,"Produto B","Produto C"))</f>
        <v>Produto A</v>
      </c>
      <c r="L1948" s="3" t="str">
        <f>IF(Dados[[#This Row],[Nº DE PARCELAS]]=1,"Boleto","Cartão de crédito")</f>
        <v>Cartão de crédito</v>
      </c>
      <c r="M1948" s="28">
        <v>2000</v>
      </c>
      <c r="N1948" s="5">
        <v>2</v>
      </c>
      <c r="O1948" s="3" t="str">
        <f>IF(Dados[[#This Row],[Nº DE PARCELAS]]=1,"À vista","À Prazo")</f>
        <v>À Prazo</v>
      </c>
      <c r="P1948" s="33">
        <v>44114</v>
      </c>
      <c r="Q1948" s="3" t="s">
        <v>7831</v>
      </c>
    </row>
    <row r="1949" spans="1:17" ht="15" customHeight="1" x14ac:dyDescent="0.25">
      <c r="A1949" s="8" t="s">
        <v>881</v>
      </c>
      <c r="B1949" s="3" t="s">
        <v>108</v>
      </c>
      <c r="C1949" s="3" t="s">
        <v>4389</v>
      </c>
      <c r="D1949" s="3" t="str">
        <f t="shared" si="60"/>
        <v>Ayanne Curado McCracken</v>
      </c>
      <c r="E1949" s="3">
        <f t="shared" ca="1" si="61"/>
        <v>0.16348549910862198</v>
      </c>
      <c r="F1949" s="13" t="s">
        <v>7774</v>
      </c>
      <c r="G1949" s="3" t="str">
        <f>Dados[[#This Row],[NOME]]&amp;Dados[[#This Row],[PROVEDOR]]</f>
        <v>Ayanne@hotmail.com</v>
      </c>
      <c r="H1949" s="14">
        <v>55</v>
      </c>
      <c r="I1949" s="3" t="str">
        <f>VLOOKUP(Dados[[#This Row],[PREFIXO]],DDD!A:C,2,0)</f>
        <v>Rio Grande do Sul</v>
      </c>
      <c r="J1949" s="3" t="str">
        <f>VLOOKUP(Dados[[#This Row],[PREFIXO]],DDD!A:C,3,0)</f>
        <v>Sul</v>
      </c>
      <c r="K1949" s="3" t="str">
        <f>IF(Dados[[#This Row],[PREÇO ]]=2000,"Produto A",IF(Dados[[#This Row],[PREÇO ]]=1800,"Produto B","Produto C"))</f>
        <v>Produto C</v>
      </c>
      <c r="L1949" s="3" t="str">
        <f>IF(Dados[[#This Row],[Nº DE PARCELAS]]=1,"Boleto","Cartão de crédito")</f>
        <v>Cartão de crédito</v>
      </c>
      <c r="M1949" s="28">
        <v>1500</v>
      </c>
      <c r="N1949" s="5">
        <v>9</v>
      </c>
      <c r="O1949" s="3" t="str">
        <f>IF(Dados[[#This Row],[Nº DE PARCELAS]]=1,"À vista","À Prazo")</f>
        <v>À Prazo</v>
      </c>
      <c r="P1949" s="33">
        <v>44115</v>
      </c>
      <c r="Q1949" s="3" t="s">
        <v>7832</v>
      </c>
    </row>
    <row r="1950" spans="1:17" ht="15" customHeight="1" x14ac:dyDescent="0.25">
      <c r="A1950" s="8" t="s">
        <v>1285</v>
      </c>
      <c r="B1950" s="3" t="s">
        <v>128</v>
      </c>
      <c r="C1950" s="3" t="s">
        <v>4404</v>
      </c>
      <c r="D1950" s="3" t="str">
        <f t="shared" si="60"/>
        <v>Densi Falqueto Vaughn</v>
      </c>
      <c r="E1950" s="3">
        <f t="shared" ca="1" si="61"/>
        <v>0.36394420360798108</v>
      </c>
      <c r="F1950" s="13" t="s">
        <v>7774</v>
      </c>
      <c r="G1950" s="3" t="str">
        <f>Dados[[#This Row],[NOME]]&amp;Dados[[#This Row],[PROVEDOR]]</f>
        <v>Densi@hotmail.com</v>
      </c>
      <c r="H1950" s="14">
        <v>75</v>
      </c>
      <c r="I1950" s="3" t="str">
        <f>VLOOKUP(Dados[[#This Row],[PREFIXO]],DDD!A:C,2,0)</f>
        <v>Bahia</v>
      </c>
      <c r="J1950" s="3" t="str">
        <f>VLOOKUP(Dados[[#This Row],[PREFIXO]],DDD!A:C,3,0)</f>
        <v>Nordeste</v>
      </c>
      <c r="K1950" s="3" t="str">
        <f>IF(Dados[[#This Row],[PREÇO ]]=2000,"Produto A",IF(Dados[[#This Row],[PREÇO ]]=1800,"Produto B","Produto C"))</f>
        <v>Produto A</v>
      </c>
      <c r="L1950" s="3" t="str">
        <f>IF(Dados[[#This Row],[Nº DE PARCELAS]]=1,"Boleto","Cartão de crédito")</f>
        <v>Boleto</v>
      </c>
      <c r="M1950" s="28">
        <v>2000</v>
      </c>
      <c r="N1950" s="5">
        <v>1</v>
      </c>
      <c r="O1950" s="3" t="str">
        <f>IF(Dados[[#This Row],[Nº DE PARCELAS]]=1,"À vista","À Prazo")</f>
        <v>À vista</v>
      </c>
      <c r="P1950" s="33">
        <v>44115</v>
      </c>
      <c r="Q1950" s="3" t="s">
        <v>7833</v>
      </c>
    </row>
    <row r="1951" spans="1:17" ht="15" customHeight="1" x14ac:dyDescent="0.25">
      <c r="A1951" s="8" t="s">
        <v>3619</v>
      </c>
      <c r="B1951" s="3" t="s">
        <v>151</v>
      </c>
      <c r="C1951" s="3" t="s">
        <v>4403</v>
      </c>
      <c r="D1951" s="3" t="str">
        <f t="shared" si="60"/>
        <v>Roxana Furtado Walsh</v>
      </c>
      <c r="E1951" s="3">
        <f t="shared" ca="1" si="61"/>
        <v>0.47505780445495283</v>
      </c>
      <c r="F1951" s="31" t="s">
        <v>7775</v>
      </c>
      <c r="G1951" s="3" t="str">
        <f>Dados[[#This Row],[NOME]]&amp;Dados[[#This Row],[PROVEDOR]]</f>
        <v>Roxana@gmail.com</v>
      </c>
      <c r="H1951" s="14">
        <v>38</v>
      </c>
      <c r="I1951" s="3" t="str">
        <f>VLOOKUP(Dados[[#This Row],[PREFIXO]],DDD!A:C,2,0)</f>
        <v>Minas Gerais</v>
      </c>
      <c r="J1951" s="3" t="str">
        <f>VLOOKUP(Dados[[#This Row],[PREFIXO]],DDD!A:C,3,0)</f>
        <v>Sudeste</v>
      </c>
      <c r="K1951" s="3" t="str">
        <f>IF(Dados[[#This Row],[PREÇO ]]=2000,"Produto A",IF(Dados[[#This Row],[PREÇO ]]=1800,"Produto B","Produto C"))</f>
        <v>Produto B</v>
      </c>
      <c r="L1951" s="3" t="str">
        <f>IF(Dados[[#This Row],[Nº DE PARCELAS]]=1,"Boleto","Cartão de crédito")</f>
        <v>Cartão de crédito</v>
      </c>
      <c r="M1951" s="28">
        <v>1800</v>
      </c>
      <c r="N1951" s="5">
        <v>6</v>
      </c>
      <c r="O1951" s="3" t="str">
        <f>IF(Dados[[#This Row],[Nº DE PARCELAS]]=1,"À vista","À Prazo")</f>
        <v>À Prazo</v>
      </c>
      <c r="P1951" s="33">
        <v>44115</v>
      </c>
      <c r="Q1951" s="3" t="s">
        <v>7832</v>
      </c>
    </row>
    <row r="1952" spans="1:17" ht="15" customHeight="1" x14ac:dyDescent="0.25">
      <c r="A1952" s="8" t="s">
        <v>4199</v>
      </c>
      <c r="B1952" s="3" t="s">
        <v>345</v>
      </c>
      <c r="C1952" s="3" t="s">
        <v>4399</v>
      </c>
      <c r="D1952" s="3" t="str">
        <f t="shared" si="60"/>
        <v>Wiliana Serrano Reese</v>
      </c>
      <c r="E1952" s="3">
        <f t="shared" ca="1" si="61"/>
        <v>0.27668764094798293</v>
      </c>
      <c r="F1952" s="13" t="s">
        <v>7774</v>
      </c>
      <c r="G1952" s="3" t="str">
        <f>Dados[[#This Row],[NOME]]&amp;Dados[[#This Row],[PROVEDOR]]</f>
        <v>Wiliana@hotmail.com</v>
      </c>
      <c r="H1952" s="14">
        <v>61</v>
      </c>
      <c r="I1952" s="3" t="str">
        <f>VLOOKUP(Dados[[#This Row],[PREFIXO]],DDD!A:C,2,0)</f>
        <v>Distrito Federal</v>
      </c>
      <c r="J1952" s="3" t="str">
        <f>VLOOKUP(Dados[[#This Row],[PREFIXO]],DDD!A:C,3,0)</f>
        <v>Centro-Oeste</v>
      </c>
      <c r="K1952" s="3" t="str">
        <f>IF(Dados[[#This Row],[PREÇO ]]=2000,"Produto A",IF(Dados[[#This Row],[PREÇO ]]=1800,"Produto B","Produto C"))</f>
        <v>Produto A</v>
      </c>
      <c r="L1952" s="3" t="str">
        <f>IF(Dados[[#This Row],[Nº DE PARCELAS]]=1,"Boleto","Cartão de crédito")</f>
        <v>Boleto</v>
      </c>
      <c r="M1952" s="28">
        <v>2000</v>
      </c>
      <c r="N1952" s="5">
        <v>1</v>
      </c>
      <c r="O1952" s="3" t="str">
        <f>IF(Dados[[#This Row],[Nº DE PARCELAS]]=1,"À vista","À Prazo")</f>
        <v>À vista</v>
      </c>
      <c r="P1952" s="33">
        <v>44116</v>
      </c>
      <c r="Q1952" s="3" t="s">
        <v>7834</v>
      </c>
    </row>
    <row r="1953" spans="1:17" ht="15" customHeight="1" x14ac:dyDescent="0.25">
      <c r="A1953" s="8" t="s">
        <v>2696</v>
      </c>
      <c r="B1953" s="3" t="s">
        <v>384</v>
      </c>
      <c r="C1953" s="3" t="s">
        <v>4377</v>
      </c>
      <c r="D1953" s="3" t="str">
        <f t="shared" si="60"/>
        <v>Loriane Wagner Donovan</v>
      </c>
      <c r="E1953" s="3">
        <f t="shared" ca="1" si="61"/>
        <v>0.65361258227906249</v>
      </c>
      <c r="F1953" s="31" t="s">
        <v>7775</v>
      </c>
      <c r="G1953" s="3" t="str">
        <f>Dados[[#This Row],[NOME]]&amp;Dados[[#This Row],[PROVEDOR]]</f>
        <v>Loriane@gmail.com</v>
      </c>
      <c r="H1953" s="14">
        <v>41</v>
      </c>
      <c r="I1953" s="3" t="str">
        <f>VLOOKUP(Dados[[#This Row],[PREFIXO]],DDD!A:C,2,0)</f>
        <v>Paraná</v>
      </c>
      <c r="J1953" s="3" t="str">
        <f>VLOOKUP(Dados[[#This Row],[PREFIXO]],DDD!A:C,3,0)</f>
        <v>Sul</v>
      </c>
      <c r="K1953" s="3" t="str">
        <f>IF(Dados[[#This Row],[PREÇO ]]=2000,"Produto A",IF(Dados[[#This Row],[PREÇO ]]=1800,"Produto B","Produto C"))</f>
        <v>Produto C</v>
      </c>
      <c r="L1953" s="3" t="str">
        <f>IF(Dados[[#This Row],[Nº DE PARCELAS]]=1,"Boleto","Cartão de crédito")</f>
        <v>Cartão de crédito</v>
      </c>
      <c r="M1953" s="28">
        <v>1500</v>
      </c>
      <c r="N1953" s="5">
        <v>9</v>
      </c>
      <c r="O1953" s="3" t="str">
        <f>IF(Dados[[#This Row],[Nº DE PARCELAS]]=1,"À vista","À Prazo")</f>
        <v>À Prazo</v>
      </c>
      <c r="P1953" s="33">
        <v>44116</v>
      </c>
      <c r="Q1953" s="3" t="s">
        <v>7831</v>
      </c>
    </row>
    <row r="1954" spans="1:17" ht="15" customHeight="1" x14ac:dyDescent="0.25">
      <c r="A1954" s="8" t="s">
        <v>797</v>
      </c>
      <c r="B1954" s="3" t="s">
        <v>24</v>
      </c>
      <c r="C1954" s="3" t="s">
        <v>4379</v>
      </c>
      <c r="D1954" s="3" t="str">
        <f t="shared" si="60"/>
        <v>Ária Andrade Duncan</v>
      </c>
      <c r="E1954" s="3">
        <f t="shared" ca="1" si="61"/>
        <v>0.82644412825456481</v>
      </c>
      <c r="F1954" s="31" t="s">
        <v>7775</v>
      </c>
      <c r="G1954" s="3" t="str">
        <f>Dados[[#This Row],[NOME]]&amp;Dados[[#This Row],[PROVEDOR]]</f>
        <v>Ária@gmail.com</v>
      </c>
      <c r="H1954" s="14">
        <v>77</v>
      </c>
      <c r="I1954" s="3" t="str">
        <f>VLOOKUP(Dados[[#This Row],[PREFIXO]],DDD!A:C,2,0)</f>
        <v>Bahia</v>
      </c>
      <c r="J1954" s="3" t="str">
        <f>VLOOKUP(Dados[[#This Row],[PREFIXO]],DDD!A:C,3,0)</f>
        <v>Nordeste</v>
      </c>
      <c r="K1954" s="3" t="str">
        <f>IF(Dados[[#This Row],[PREÇO ]]=2000,"Produto A",IF(Dados[[#This Row],[PREÇO ]]=1800,"Produto B","Produto C"))</f>
        <v>Produto B</v>
      </c>
      <c r="L1954" s="3" t="str">
        <f>IF(Dados[[#This Row],[Nº DE PARCELAS]]=1,"Boleto","Cartão de crédito")</f>
        <v>Cartão de crédito</v>
      </c>
      <c r="M1954" s="28">
        <v>1800</v>
      </c>
      <c r="N1954" s="5">
        <v>6</v>
      </c>
      <c r="O1954" s="3" t="str">
        <f>IF(Dados[[#This Row],[Nº DE PARCELAS]]=1,"À vista","À Prazo")</f>
        <v>À Prazo</v>
      </c>
      <c r="P1954" s="33">
        <v>44116</v>
      </c>
      <c r="Q1954" s="3" t="s">
        <v>7834</v>
      </c>
    </row>
    <row r="1955" spans="1:17" ht="15" customHeight="1" x14ac:dyDescent="0.25">
      <c r="A1955" s="8" t="s">
        <v>4298</v>
      </c>
      <c r="B1955" s="3" t="s">
        <v>58</v>
      </c>
      <c r="C1955" s="3" t="s">
        <v>4382</v>
      </c>
      <c r="D1955" s="3" t="str">
        <f t="shared" si="60"/>
        <v>Yunna Bizzo Frazier</v>
      </c>
      <c r="E1955" s="3">
        <f t="shared" ca="1" si="61"/>
        <v>0.45391811637352975</v>
      </c>
      <c r="F1955" s="31" t="s">
        <v>7777</v>
      </c>
      <c r="G1955" s="3" t="str">
        <f>Dados[[#This Row],[NOME]]&amp;Dados[[#This Row],[PROVEDOR]]</f>
        <v>Yunna@ig.com</v>
      </c>
      <c r="H1955" s="14">
        <v>42</v>
      </c>
      <c r="I1955" s="3" t="str">
        <f>VLOOKUP(Dados[[#This Row],[PREFIXO]],DDD!A:C,2,0)</f>
        <v>Paraná</v>
      </c>
      <c r="J1955" s="3" t="str">
        <f>VLOOKUP(Dados[[#This Row],[PREFIXO]],DDD!A:C,3,0)</f>
        <v>Sul</v>
      </c>
      <c r="K1955" s="3" t="str">
        <f>IF(Dados[[#This Row],[PREÇO ]]=2000,"Produto A",IF(Dados[[#This Row],[PREÇO ]]=1800,"Produto B","Produto C"))</f>
        <v>Produto A</v>
      </c>
      <c r="L1955" s="3" t="str">
        <f>IF(Dados[[#This Row],[Nº DE PARCELAS]]=1,"Boleto","Cartão de crédito")</f>
        <v>Boleto</v>
      </c>
      <c r="M1955" s="28">
        <v>2000</v>
      </c>
      <c r="N1955" s="5">
        <v>1</v>
      </c>
      <c r="O1955" s="3" t="str">
        <f>IF(Dados[[#This Row],[Nº DE PARCELAS]]=1,"À vista","À Prazo")</f>
        <v>À vista</v>
      </c>
      <c r="P1955" s="33">
        <v>44117</v>
      </c>
      <c r="Q1955" s="3" t="s">
        <v>7834</v>
      </c>
    </row>
    <row r="1956" spans="1:17" ht="15" customHeight="1" x14ac:dyDescent="0.25">
      <c r="A1956" s="8" t="s">
        <v>407</v>
      </c>
      <c r="B1956" s="3" t="s">
        <v>19</v>
      </c>
      <c r="C1956" s="3" t="s">
        <v>4383</v>
      </c>
      <c r="D1956" s="3" t="str">
        <f t="shared" si="60"/>
        <v>Aatika Amigo Fitzgerald</v>
      </c>
      <c r="E1956" s="3">
        <f t="shared" ca="1" si="61"/>
        <v>0.32887573878583265</v>
      </c>
      <c r="F1956" s="31" t="s">
        <v>7776</v>
      </c>
      <c r="G1956" s="3" t="str">
        <f>Dados[[#This Row],[NOME]]&amp;Dados[[#This Row],[PROVEDOR]]</f>
        <v>Aatika@yahoo.com</v>
      </c>
      <c r="H1956" s="14">
        <v>79</v>
      </c>
      <c r="I1956" s="3" t="str">
        <f>VLOOKUP(Dados[[#This Row],[PREFIXO]],DDD!A:C,2,0)</f>
        <v>Sergipe</v>
      </c>
      <c r="J1956" s="3" t="str">
        <f>VLOOKUP(Dados[[#This Row],[PREFIXO]],DDD!A:C,3,0)</f>
        <v>Nordeste</v>
      </c>
      <c r="K1956" s="3" t="str">
        <f>IF(Dados[[#This Row],[PREÇO ]]=2000,"Produto A",IF(Dados[[#This Row],[PREÇO ]]=1800,"Produto B","Produto C"))</f>
        <v>Produto B</v>
      </c>
      <c r="L1956" s="3" t="str">
        <f>IF(Dados[[#This Row],[Nº DE PARCELAS]]=1,"Boleto","Cartão de crédito")</f>
        <v>Cartão de crédito</v>
      </c>
      <c r="M1956" s="28">
        <v>1800</v>
      </c>
      <c r="N1956" s="5">
        <v>4</v>
      </c>
      <c r="O1956" s="3" t="str">
        <f>IF(Dados[[#This Row],[Nº DE PARCELAS]]=1,"À vista","À Prazo")</f>
        <v>À Prazo</v>
      </c>
      <c r="P1956" s="33">
        <v>44117</v>
      </c>
      <c r="Q1956" s="3" t="s">
        <v>7831</v>
      </c>
    </row>
    <row r="1957" spans="1:17" ht="15" customHeight="1" x14ac:dyDescent="0.25">
      <c r="A1957" s="8" t="s">
        <v>1759</v>
      </c>
      <c r="B1957" s="3" t="s">
        <v>217</v>
      </c>
      <c r="C1957" s="3" t="s">
        <v>4374</v>
      </c>
      <c r="D1957" s="3" t="str">
        <f t="shared" si="60"/>
        <v>Graciela Martins Calhoun</v>
      </c>
      <c r="E1957" s="3">
        <f t="shared" ca="1" si="61"/>
        <v>0.94637657725480562</v>
      </c>
      <c r="F1957" s="31" t="s">
        <v>7777</v>
      </c>
      <c r="G1957" s="3" t="str">
        <f>Dados[[#This Row],[NOME]]&amp;Dados[[#This Row],[PROVEDOR]]</f>
        <v>Graciela@ig.com</v>
      </c>
      <c r="H1957" s="14">
        <v>62</v>
      </c>
      <c r="I1957" s="3" t="str">
        <f>VLOOKUP(Dados[[#This Row],[PREFIXO]],DDD!A:C,2,0)</f>
        <v>Goiás</v>
      </c>
      <c r="J1957" s="3" t="str">
        <f>VLOOKUP(Dados[[#This Row],[PREFIXO]],DDD!A:C,3,0)</f>
        <v>Centro-Oeste</v>
      </c>
      <c r="K1957" s="3" t="str">
        <f>IF(Dados[[#This Row],[PREÇO ]]=2000,"Produto A",IF(Dados[[#This Row],[PREÇO ]]=1800,"Produto B","Produto C"))</f>
        <v>Produto B</v>
      </c>
      <c r="L1957" s="3" t="str">
        <f>IF(Dados[[#This Row],[Nº DE PARCELAS]]=1,"Boleto","Cartão de crédito")</f>
        <v>Cartão de crédito</v>
      </c>
      <c r="M1957" s="28">
        <v>1800</v>
      </c>
      <c r="N1957" s="5">
        <v>4</v>
      </c>
      <c r="O1957" s="3" t="str">
        <f>IF(Dados[[#This Row],[Nº DE PARCELAS]]=1,"À vista","À Prazo")</f>
        <v>À Prazo</v>
      </c>
      <c r="P1957" s="33">
        <v>44117</v>
      </c>
      <c r="Q1957" s="3" t="s">
        <v>7831</v>
      </c>
    </row>
    <row r="1958" spans="1:17" ht="15" customHeight="1" x14ac:dyDescent="0.25">
      <c r="A1958" s="8" t="s">
        <v>450</v>
      </c>
      <c r="B1958" s="3" t="s">
        <v>62</v>
      </c>
      <c r="C1958" s="3" t="s">
        <v>4386</v>
      </c>
      <c r="D1958" s="3" t="str">
        <f t="shared" si="60"/>
        <v>Adriane Borges Higgins</v>
      </c>
      <c r="E1958" s="3">
        <f t="shared" ca="1" si="61"/>
        <v>0.39390456955224085</v>
      </c>
      <c r="F1958" s="13" t="s">
        <v>7774</v>
      </c>
      <c r="G1958" s="3" t="str">
        <f>Dados[[#This Row],[NOME]]&amp;Dados[[#This Row],[PROVEDOR]]</f>
        <v>Adriane@hotmail.com</v>
      </c>
      <c r="H1958" s="14">
        <v>81</v>
      </c>
      <c r="I1958" s="3" t="str">
        <f>VLOOKUP(Dados[[#This Row],[PREFIXO]],DDD!A:C,2,0)</f>
        <v>Pernambuco</v>
      </c>
      <c r="J1958" s="3" t="str">
        <f>VLOOKUP(Dados[[#This Row],[PREFIXO]],DDD!A:C,3,0)</f>
        <v>Nordeste</v>
      </c>
      <c r="K1958" s="3" t="str">
        <f>IF(Dados[[#This Row],[PREÇO ]]=2000,"Produto A",IF(Dados[[#This Row],[PREÇO ]]=1800,"Produto B","Produto C"))</f>
        <v>Produto B</v>
      </c>
      <c r="L1958" s="3" t="str">
        <f>IF(Dados[[#This Row],[Nº DE PARCELAS]]=1,"Boleto","Cartão de crédito")</f>
        <v>Cartão de crédito</v>
      </c>
      <c r="M1958" s="28">
        <v>1800</v>
      </c>
      <c r="N1958" s="5">
        <v>4</v>
      </c>
      <c r="O1958" s="3" t="str">
        <f>IF(Dados[[#This Row],[Nº DE PARCELAS]]=1,"À vista","À Prazo")</f>
        <v>À Prazo</v>
      </c>
      <c r="P1958" s="33">
        <v>44118</v>
      </c>
      <c r="Q1958" s="3" t="s">
        <v>7832</v>
      </c>
    </row>
    <row r="1959" spans="1:17" ht="15" customHeight="1" x14ac:dyDescent="0.25">
      <c r="A1959" s="8" t="s">
        <v>4343</v>
      </c>
      <c r="B1959" s="3" t="s">
        <v>103</v>
      </c>
      <c r="C1959" s="3" t="s">
        <v>4387</v>
      </c>
      <c r="D1959" s="3" t="str">
        <f t="shared" si="60"/>
        <v>Zilda Cotrim Kerr</v>
      </c>
      <c r="E1959" s="3">
        <f t="shared" ca="1" si="61"/>
        <v>0.35323042409494054</v>
      </c>
      <c r="F1959" s="31" t="s">
        <v>7777</v>
      </c>
      <c r="G1959" s="3" t="str">
        <f>Dados[[#This Row],[NOME]]&amp;Dados[[#This Row],[PROVEDOR]]</f>
        <v>Zilda@ig.com</v>
      </c>
      <c r="H1959" s="14">
        <v>43</v>
      </c>
      <c r="I1959" s="3" t="str">
        <f>VLOOKUP(Dados[[#This Row],[PREFIXO]],DDD!A:C,2,0)</f>
        <v>Paraná</v>
      </c>
      <c r="J1959" s="3" t="str">
        <f>VLOOKUP(Dados[[#This Row],[PREFIXO]],DDD!A:C,3,0)</f>
        <v>Sul</v>
      </c>
      <c r="K1959" s="3" t="str">
        <f>IF(Dados[[#This Row],[PREÇO ]]=2000,"Produto A",IF(Dados[[#This Row],[PREÇO ]]=1800,"Produto B","Produto C"))</f>
        <v>Produto C</v>
      </c>
      <c r="L1959" s="3" t="str">
        <f>IF(Dados[[#This Row],[Nº DE PARCELAS]]=1,"Boleto","Cartão de crédito")</f>
        <v>Cartão de crédito</v>
      </c>
      <c r="M1959" s="28">
        <v>1500</v>
      </c>
      <c r="N1959" s="5">
        <v>10</v>
      </c>
      <c r="O1959" s="3" t="str">
        <f>IF(Dados[[#This Row],[Nº DE PARCELAS]]=1,"À vista","À Prazo")</f>
        <v>À Prazo</v>
      </c>
      <c r="P1959" s="33">
        <v>44118</v>
      </c>
      <c r="Q1959" s="3" t="s">
        <v>7833</v>
      </c>
    </row>
    <row r="1960" spans="1:17" ht="15" customHeight="1" x14ac:dyDescent="0.25">
      <c r="A1960" s="8" t="s">
        <v>3041</v>
      </c>
      <c r="B1960" s="3" t="s">
        <v>344</v>
      </c>
      <c r="C1960" s="3" t="s">
        <v>4372</v>
      </c>
      <c r="D1960" s="3" t="str">
        <f t="shared" si="60"/>
        <v>Micaela Serra Barr</v>
      </c>
      <c r="E1960" s="3">
        <f t="shared" ca="1" si="61"/>
        <v>0.12713413118902017</v>
      </c>
      <c r="F1960" s="13" t="s">
        <v>7774</v>
      </c>
      <c r="G1960" s="3" t="str">
        <f>Dados[[#This Row],[NOME]]&amp;Dados[[#This Row],[PROVEDOR]]</f>
        <v>Micaela@hotmail.com</v>
      </c>
      <c r="H1960" s="14">
        <v>63</v>
      </c>
      <c r="I1960" s="3" t="str">
        <f>VLOOKUP(Dados[[#This Row],[PREFIXO]],DDD!A:C,2,0)</f>
        <v>Tocantins</v>
      </c>
      <c r="J1960" s="3" t="str">
        <f>VLOOKUP(Dados[[#This Row],[PREFIXO]],DDD!A:C,3,0)</f>
        <v>Norte</v>
      </c>
      <c r="K1960" s="3" t="str">
        <f>IF(Dados[[#This Row],[PREÇO ]]=2000,"Produto A",IF(Dados[[#This Row],[PREÇO ]]=1800,"Produto B","Produto C"))</f>
        <v>Produto B</v>
      </c>
      <c r="L1960" s="3" t="str">
        <f>IF(Dados[[#This Row],[Nº DE PARCELAS]]=1,"Boleto","Cartão de crédito")</f>
        <v>Cartão de crédito</v>
      </c>
      <c r="M1960" s="28">
        <v>1800</v>
      </c>
      <c r="N1960" s="5">
        <v>5</v>
      </c>
      <c r="O1960" s="3" t="str">
        <f>IF(Dados[[#This Row],[Nº DE PARCELAS]]=1,"À vista","À Prazo")</f>
        <v>À Prazo</v>
      </c>
      <c r="P1960" s="33">
        <v>44118</v>
      </c>
      <c r="Q1960" s="3" t="s">
        <v>7831</v>
      </c>
    </row>
    <row r="1961" spans="1:17" ht="15" customHeight="1" x14ac:dyDescent="0.25">
      <c r="A1961" s="8" t="s">
        <v>2838</v>
      </c>
      <c r="B1961" s="3" t="s">
        <v>141</v>
      </c>
      <c r="C1961" s="3" t="s">
        <v>4402</v>
      </c>
      <c r="D1961" s="3" t="str">
        <f t="shared" si="60"/>
        <v>Maísa Figueiroa Sinclair</v>
      </c>
      <c r="E1961" s="3">
        <f t="shared" ca="1" si="61"/>
        <v>0.51881368542784478</v>
      </c>
      <c r="F1961" s="13" t="s">
        <v>7774</v>
      </c>
      <c r="G1961" s="3" t="str">
        <f>Dados[[#This Row],[NOME]]&amp;Dados[[#This Row],[PROVEDOR]]</f>
        <v>Maísa@hotmail.com</v>
      </c>
      <c r="H1961" s="14">
        <v>44</v>
      </c>
      <c r="I1961" s="3" t="str">
        <f>VLOOKUP(Dados[[#This Row],[PREFIXO]],DDD!A:C,2,0)</f>
        <v>Paraná</v>
      </c>
      <c r="J1961" s="3" t="str">
        <f>VLOOKUP(Dados[[#This Row],[PREFIXO]],DDD!A:C,3,0)</f>
        <v>Sul</v>
      </c>
      <c r="K1961" s="3" t="str">
        <f>IF(Dados[[#This Row],[PREÇO ]]=2000,"Produto A",IF(Dados[[#This Row],[PREÇO ]]=1800,"Produto B","Produto C"))</f>
        <v>Produto B</v>
      </c>
      <c r="L1961" s="3" t="str">
        <f>IF(Dados[[#This Row],[Nº DE PARCELAS]]=1,"Boleto","Cartão de crédito")</f>
        <v>Cartão de crédito</v>
      </c>
      <c r="M1961" s="28">
        <v>1800</v>
      </c>
      <c r="N1961" s="5">
        <v>7</v>
      </c>
      <c r="O1961" s="3" t="str">
        <f>IF(Dados[[#This Row],[Nº DE PARCELAS]]=1,"À vista","À Prazo")</f>
        <v>À Prazo</v>
      </c>
      <c r="P1961" s="33">
        <v>44119</v>
      </c>
      <c r="Q1961" s="3" t="s">
        <v>7833</v>
      </c>
    </row>
    <row r="1962" spans="1:17" ht="15" customHeight="1" x14ac:dyDescent="0.25">
      <c r="A1962" s="8" t="s">
        <v>1156</v>
      </c>
      <c r="B1962" s="3" t="s">
        <v>384</v>
      </c>
      <c r="C1962" s="3" t="s">
        <v>4392</v>
      </c>
      <c r="D1962" s="3" t="str">
        <f t="shared" si="60"/>
        <v>Cléo Wagner McLaughlin</v>
      </c>
      <c r="E1962" s="3">
        <f t="shared" ca="1" si="61"/>
        <v>0.68013470001621756</v>
      </c>
      <c r="F1962" s="13" t="s">
        <v>7774</v>
      </c>
      <c r="G1962" s="3" t="str">
        <f>Dados[[#This Row],[NOME]]&amp;Dados[[#This Row],[PROVEDOR]]</f>
        <v>Cléo@hotmail.com</v>
      </c>
      <c r="H1962" s="14">
        <v>64</v>
      </c>
      <c r="I1962" s="3" t="str">
        <f>VLOOKUP(Dados[[#This Row],[PREFIXO]],DDD!A:C,2,0)</f>
        <v>Goiás</v>
      </c>
      <c r="J1962" s="3" t="str">
        <f>VLOOKUP(Dados[[#This Row],[PREFIXO]],DDD!A:C,3,0)</f>
        <v>Centro-Oeste</v>
      </c>
      <c r="K1962" s="3" t="str">
        <f>IF(Dados[[#This Row],[PREÇO ]]=2000,"Produto A",IF(Dados[[#This Row],[PREÇO ]]=1800,"Produto B","Produto C"))</f>
        <v>Produto C</v>
      </c>
      <c r="L1962" s="3" t="str">
        <f>IF(Dados[[#This Row],[Nº DE PARCELAS]]=1,"Boleto","Cartão de crédito")</f>
        <v>Cartão de crédito</v>
      </c>
      <c r="M1962" s="28">
        <v>1500</v>
      </c>
      <c r="N1962" s="5">
        <v>8</v>
      </c>
      <c r="O1962" s="3" t="str">
        <f>IF(Dados[[#This Row],[Nº DE PARCELAS]]=1,"À vista","À Prazo")</f>
        <v>À Prazo</v>
      </c>
      <c r="P1962" s="33">
        <v>44119</v>
      </c>
      <c r="Q1962" s="3" t="s">
        <v>7834</v>
      </c>
    </row>
    <row r="1963" spans="1:17" ht="15" customHeight="1" x14ac:dyDescent="0.25">
      <c r="A1963" s="8" t="s">
        <v>947</v>
      </c>
      <c r="B1963" s="3" t="s">
        <v>174</v>
      </c>
      <c r="C1963" s="3" t="s">
        <v>4378</v>
      </c>
      <c r="D1963" s="3" t="str">
        <f t="shared" si="60"/>
        <v>Bethany Homem Dempsey</v>
      </c>
      <c r="E1963" s="3">
        <f t="shared" ca="1" si="61"/>
        <v>0.35734254433095547</v>
      </c>
      <c r="F1963" s="13" t="s">
        <v>7774</v>
      </c>
      <c r="G1963" s="3" t="str">
        <f>Dados[[#This Row],[NOME]]&amp;Dados[[#This Row],[PROVEDOR]]</f>
        <v>Bethany@hotmail.com</v>
      </c>
      <c r="H1963" s="14">
        <v>82</v>
      </c>
      <c r="I1963" s="3" t="str">
        <f>VLOOKUP(Dados[[#This Row],[PREFIXO]],DDD!A:C,2,0)</f>
        <v>Alagoas</v>
      </c>
      <c r="J1963" s="3" t="str">
        <f>VLOOKUP(Dados[[#This Row],[PREFIXO]],DDD!A:C,3,0)</f>
        <v>Nordeste</v>
      </c>
      <c r="K1963" s="3" t="str">
        <f>IF(Dados[[#This Row],[PREÇO ]]=2000,"Produto A",IF(Dados[[#This Row],[PREÇO ]]=1800,"Produto B","Produto C"))</f>
        <v>Produto B</v>
      </c>
      <c r="L1963" s="3" t="str">
        <f>IF(Dados[[#This Row],[Nº DE PARCELAS]]=1,"Boleto","Cartão de crédito")</f>
        <v>Cartão de crédito</v>
      </c>
      <c r="M1963" s="28">
        <v>1800</v>
      </c>
      <c r="N1963" s="5">
        <v>4</v>
      </c>
      <c r="O1963" s="3" t="str">
        <f>IF(Dados[[#This Row],[Nº DE PARCELAS]]=1,"À vista","À Prazo")</f>
        <v>À Prazo</v>
      </c>
      <c r="P1963" s="33">
        <v>44119</v>
      </c>
      <c r="Q1963" s="3" t="s">
        <v>7833</v>
      </c>
    </row>
    <row r="1964" spans="1:17" ht="15" customHeight="1" x14ac:dyDescent="0.25">
      <c r="A1964" s="8" t="s">
        <v>4023</v>
      </c>
      <c r="B1964" s="3" t="s">
        <v>169</v>
      </c>
      <c r="C1964" s="3" t="s">
        <v>4380</v>
      </c>
      <c r="D1964" s="3" t="str">
        <f t="shared" si="60"/>
        <v>Thayra Henriques Faulkner</v>
      </c>
      <c r="E1964" s="3">
        <f t="shared" ca="1" si="61"/>
        <v>0.35717734182150007</v>
      </c>
      <c r="F1964" s="31" t="s">
        <v>7775</v>
      </c>
      <c r="G1964" s="3" t="str">
        <f>Dados[[#This Row],[NOME]]&amp;Dados[[#This Row],[PROVEDOR]]</f>
        <v>Thayra@gmail.com</v>
      </c>
      <c r="H1964" s="14">
        <v>83</v>
      </c>
      <c r="I1964" s="3" t="str">
        <f>VLOOKUP(Dados[[#This Row],[PREFIXO]],DDD!A:C,2,0)</f>
        <v>Paraíba</v>
      </c>
      <c r="J1964" s="3" t="str">
        <f>VLOOKUP(Dados[[#This Row],[PREFIXO]],DDD!A:C,3,0)</f>
        <v>Nordeste</v>
      </c>
      <c r="K1964" s="3" t="str">
        <f>IF(Dados[[#This Row],[PREÇO ]]=2000,"Produto A",IF(Dados[[#This Row],[PREÇO ]]=1800,"Produto B","Produto C"))</f>
        <v>Produto A</v>
      </c>
      <c r="L1964" s="3" t="str">
        <f>IF(Dados[[#This Row],[Nº DE PARCELAS]]=1,"Boleto","Cartão de crédito")</f>
        <v>Boleto</v>
      </c>
      <c r="M1964" s="28">
        <v>2000</v>
      </c>
      <c r="N1964" s="5">
        <v>1</v>
      </c>
      <c r="O1964" s="3" t="str">
        <f>IF(Dados[[#This Row],[Nº DE PARCELAS]]=1,"À vista","À Prazo")</f>
        <v>À vista</v>
      </c>
      <c r="P1964" s="33">
        <v>44120</v>
      </c>
      <c r="Q1964" s="3" t="s">
        <v>7832</v>
      </c>
    </row>
    <row r="1965" spans="1:17" ht="15" customHeight="1" x14ac:dyDescent="0.25">
      <c r="A1965" s="8" t="s">
        <v>4061</v>
      </c>
      <c r="B1965" s="3" t="s">
        <v>207</v>
      </c>
      <c r="C1965" s="3" t="s">
        <v>4379</v>
      </c>
      <c r="D1965" s="3" t="str">
        <f t="shared" si="60"/>
        <v>Tshinina Machado Duncan</v>
      </c>
      <c r="E1965" s="3">
        <f t="shared" ca="1" si="61"/>
        <v>0.25718026333976551</v>
      </c>
      <c r="F1965" s="31" t="s">
        <v>7776</v>
      </c>
      <c r="G1965" s="3" t="str">
        <f>Dados[[#This Row],[NOME]]&amp;Dados[[#This Row],[PROVEDOR]]</f>
        <v>Tshinina@yahoo.com</v>
      </c>
      <c r="H1965" s="14">
        <v>45</v>
      </c>
      <c r="I1965" s="3" t="str">
        <f>VLOOKUP(Dados[[#This Row],[PREFIXO]],DDD!A:C,2,0)</f>
        <v>Paraná</v>
      </c>
      <c r="J1965" s="3" t="str">
        <f>VLOOKUP(Dados[[#This Row],[PREFIXO]],DDD!A:C,3,0)</f>
        <v>Sul</v>
      </c>
      <c r="K1965" s="3" t="str">
        <f>IF(Dados[[#This Row],[PREÇO ]]=2000,"Produto A",IF(Dados[[#This Row],[PREÇO ]]=1800,"Produto B","Produto C"))</f>
        <v>Produto B</v>
      </c>
      <c r="L1965" s="3" t="str">
        <f>IF(Dados[[#This Row],[Nº DE PARCELAS]]=1,"Boleto","Cartão de crédito")</f>
        <v>Cartão de crédito</v>
      </c>
      <c r="M1965" s="28">
        <v>1800</v>
      </c>
      <c r="N1965" s="5">
        <v>7</v>
      </c>
      <c r="O1965" s="3" t="str">
        <f>IF(Dados[[#This Row],[Nº DE PARCELAS]]=1,"À vista","À Prazo")</f>
        <v>À Prazo</v>
      </c>
      <c r="P1965" s="33">
        <v>44120</v>
      </c>
      <c r="Q1965" s="3" t="s">
        <v>7833</v>
      </c>
    </row>
    <row r="1966" spans="1:17" ht="15" customHeight="1" x14ac:dyDescent="0.25">
      <c r="A1966" s="8" t="s">
        <v>2682</v>
      </c>
      <c r="B1966" s="3" t="s">
        <v>370</v>
      </c>
      <c r="C1966" s="3" t="s">
        <v>4401</v>
      </c>
      <c r="D1966" s="3" t="str">
        <f t="shared" si="60"/>
        <v>Lízi Valente Salisbury</v>
      </c>
      <c r="E1966" s="3">
        <f t="shared" ca="1" si="61"/>
        <v>0.62509332754158153</v>
      </c>
      <c r="F1966" s="31" t="s">
        <v>7777</v>
      </c>
      <c r="G1966" s="3" t="str">
        <f>Dados[[#This Row],[NOME]]&amp;Dados[[#This Row],[PROVEDOR]]</f>
        <v>Lízi@ig.com</v>
      </c>
      <c r="H1966" s="14">
        <v>65</v>
      </c>
      <c r="I1966" s="3" t="str">
        <f>VLOOKUP(Dados[[#This Row],[PREFIXO]],DDD!A:C,2,0)</f>
        <v>Mato Grosso</v>
      </c>
      <c r="J1966" s="3" t="str">
        <f>VLOOKUP(Dados[[#This Row],[PREFIXO]],DDD!A:C,3,0)</f>
        <v>Centro-Oeste</v>
      </c>
      <c r="K1966" s="3" t="str">
        <f>IF(Dados[[#This Row],[PREÇO ]]=2000,"Produto A",IF(Dados[[#This Row],[PREÇO ]]=1800,"Produto B","Produto C"))</f>
        <v>Produto B</v>
      </c>
      <c r="L1966" s="3" t="str">
        <f>IF(Dados[[#This Row],[Nº DE PARCELAS]]=1,"Boleto","Cartão de crédito")</f>
        <v>Cartão de crédito</v>
      </c>
      <c r="M1966" s="28">
        <v>1800</v>
      </c>
      <c r="N1966" s="5">
        <v>4</v>
      </c>
      <c r="O1966" s="3" t="str">
        <f>IF(Dados[[#This Row],[Nº DE PARCELAS]]=1,"À vista","À Prazo")</f>
        <v>À Prazo</v>
      </c>
      <c r="P1966" s="33">
        <v>44120</v>
      </c>
      <c r="Q1966" s="3" t="s">
        <v>7834</v>
      </c>
    </row>
    <row r="1967" spans="1:17" ht="15" customHeight="1" x14ac:dyDescent="0.25">
      <c r="A1967" s="8" t="s">
        <v>591</v>
      </c>
      <c r="B1967" s="3" t="s">
        <v>203</v>
      </c>
      <c r="C1967" s="3" t="s">
        <v>4372</v>
      </c>
      <c r="D1967" s="3" t="str">
        <f t="shared" si="60"/>
        <v>Aliya Luz Barr</v>
      </c>
      <c r="E1967" s="3">
        <f t="shared" ca="1" si="61"/>
        <v>0.17015037164982083</v>
      </c>
      <c r="F1967" s="31" t="s">
        <v>7776</v>
      </c>
      <c r="G1967" s="3" t="str">
        <f>Dados[[#This Row],[NOME]]&amp;Dados[[#This Row],[PROVEDOR]]</f>
        <v>Aliya@yahoo.com</v>
      </c>
      <c r="H1967" s="14">
        <v>66</v>
      </c>
      <c r="I1967" s="3" t="str">
        <f>VLOOKUP(Dados[[#This Row],[PREFIXO]],DDD!A:C,2,0)</f>
        <v>Mato Grosso</v>
      </c>
      <c r="J1967" s="3" t="str">
        <f>VLOOKUP(Dados[[#This Row],[PREFIXO]],DDD!A:C,3,0)</f>
        <v>Centro-Oeste</v>
      </c>
      <c r="K1967" s="3" t="str">
        <f>IF(Dados[[#This Row],[PREÇO ]]=2000,"Produto A",IF(Dados[[#This Row],[PREÇO ]]=1800,"Produto B","Produto C"))</f>
        <v>Produto A</v>
      </c>
      <c r="L1967" s="3" t="str">
        <f>IF(Dados[[#This Row],[Nº DE PARCELAS]]=1,"Boleto","Cartão de crédito")</f>
        <v>Boleto</v>
      </c>
      <c r="M1967" s="28">
        <v>2000</v>
      </c>
      <c r="N1967" s="5">
        <v>1</v>
      </c>
      <c r="O1967" s="3" t="str">
        <f>IF(Dados[[#This Row],[Nº DE PARCELAS]]=1,"À vista","À Prazo")</f>
        <v>À vista</v>
      </c>
      <c r="P1967" s="33">
        <v>44121</v>
      </c>
      <c r="Q1967" s="3" t="s">
        <v>7831</v>
      </c>
    </row>
    <row r="1968" spans="1:17" ht="15" customHeight="1" x14ac:dyDescent="0.25">
      <c r="A1968" s="8" t="s">
        <v>1761</v>
      </c>
      <c r="B1968" s="3" t="s">
        <v>219</v>
      </c>
      <c r="C1968" s="3" t="s">
        <v>4376</v>
      </c>
      <c r="D1968" s="3" t="str">
        <f t="shared" si="60"/>
        <v>Gracinda Massa Daugherty</v>
      </c>
      <c r="E1968" s="3">
        <f t="shared" ca="1" si="61"/>
        <v>0.97261945386134219</v>
      </c>
      <c r="F1968" s="31" t="s">
        <v>7777</v>
      </c>
      <c r="G1968" s="3" t="str">
        <f>Dados[[#This Row],[NOME]]&amp;Dados[[#This Row],[PROVEDOR]]</f>
        <v>Gracinda@ig.com</v>
      </c>
      <c r="H1968" s="14">
        <v>46</v>
      </c>
      <c r="I1968" s="3" t="str">
        <f>VLOOKUP(Dados[[#This Row],[PREFIXO]],DDD!A:C,2,0)</f>
        <v>Paraná</v>
      </c>
      <c r="J1968" s="3" t="str">
        <f>VLOOKUP(Dados[[#This Row],[PREFIXO]],DDD!A:C,3,0)</f>
        <v>Sul</v>
      </c>
      <c r="K1968" s="3" t="str">
        <f>IF(Dados[[#This Row],[PREÇO ]]=2000,"Produto A",IF(Dados[[#This Row],[PREÇO ]]=1800,"Produto B","Produto C"))</f>
        <v>Produto C</v>
      </c>
      <c r="L1968" s="3" t="str">
        <f>IF(Dados[[#This Row],[Nº DE PARCELAS]]=1,"Boleto","Cartão de crédito")</f>
        <v>Cartão de crédito</v>
      </c>
      <c r="M1968" s="28">
        <v>1500</v>
      </c>
      <c r="N1968" s="5">
        <v>10</v>
      </c>
      <c r="O1968" s="3" t="str">
        <f>IF(Dados[[#This Row],[Nº DE PARCELAS]]=1,"À vista","À Prazo")</f>
        <v>À Prazo</v>
      </c>
      <c r="P1968" s="33">
        <v>44121</v>
      </c>
      <c r="Q1968" s="3" t="s">
        <v>7833</v>
      </c>
    </row>
    <row r="1969" spans="1:17" ht="15" customHeight="1" x14ac:dyDescent="0.25">
      <c r="A1969" s="8" t="s">
        <v>2642</v>
      </c>
      <c r="B1969" s="3" t="s">
        <v>329</v>
      </c>
      <c r="C1969" s="3" t="s">
        <v>4399</v>
      </c>
      <c r="D1969" s="3" t="str">
        <f t="shared" si="60"/>
        <v>Lígia Sampaio Reese</v>
      </c>
      <c r="E1969" s="3">
        <f t="shared" ca="1" si="61"/>
        <v>0.1665527485680206</v>
      </c>
      <c r="F1969" s="13" t="s">
        <v>7774</v>
      </c>
      <c r="G1969" s="3" t="str">
        <f>Dados[[#This Row],[NOME]]&amp;Dados[[#This Row],[PROVEDOR]]</f>
        <v>Lígia@hotmail.com</v>
      </c>
      <c r="H1969" s="14">
        <v>84</v>
      </c>
      <c r="I1969" s="3" t="str">
        <f>VLOOKUP(Dados[[#This Row],[PREFIXO]],DDD!A:C,2,0)</f>
        <v>Rio Grande do Norte</v>
      </c>
      <c r="J1969" s="3" t="str">
        <f>VLOOKUP(Dados[[#This Row],[PREFIXO]],DDD!A:C,3,0)</f>
        <v>Nordeste</v>
      </c>
      <c r="K1969" s="3" t="str">
        <f>IF(Dados[[#This Row],[PREÇO ]]=2000,"Produto A",IF(Dados[[#This Row],[PREÇO ]]=1800,"Produto B","Produto C"))</f>
        <v>Produto A</v>
      </c>
      <c r="L1969" s="3" t="str">
        <f>IF(Dados[[#This Row],[Nº DE PARCELAS]]=1,"Boleto","Cartão de crédito")</f>
        <v>Boleto</v>
      </c>
      <c r="M1969" s="28">
        <v>2000</v>
      </c>
      <c r="N1969" s="5">
        <v>1</v>
      </c>
      <c r="O1969" s="3" t="str">
        <f>IF(Dados[[#This Row],[Nº DE PARCELAS]]=1,"À vista","À Prazo")</f>
        <v>À vista</v>
      </c>
      <c r="P1969" s="33">
        <v>44121</v>
      </c>
      <c r="Q1969" s="3" t="s">
        <v>7833</v>
      </c>
    </row>
    <row r="1970" spans="1:17" ht="15" customHeight="1" x14ac:dyDescent="0.25">
      <c r="A1970" s="8" t="s">
        <v>1538</v>
      </c>
      <c r="B1970" s="3" t="s">
        <v>381</v>
      </c>
      <c r="C1970" s="3" t="s">
        <v>4385</v>
      </c>
      <c r="D1970" s="3" t="str">
        <f t="shared" si="60"/>
        <v>Émilly Vilela Hahn</v>
      </c>
      <c r="E1970" s="3">
        <f t="shared" ca="1" si="61"/>
        <v>0.6104756227196626</v>
      </c>
      <c r="F1970" s="13" t="s">
        <v>7774</v>
      </c>
      <c r="G1970" s="3" t="str">
        <f>Dados[[#This Row],[NOME]]&amp;Dados[[#This Row],[PROVEDOR]]</f>
        <v>Émilly@hotmail.com</v>
      </c>
      <c r="H1970" s="14">
        <v>47</v>
      </c>
      <c r="I1970" s="3" t="str">
        <f>VLOOKUP(Dados[[#This Row],[PREFIXO]],DDD!A:C,2,0)</f>
        <v>Santa Catarina</v>
      </c>
      <c r="J1970" s="3" t="str">
        <f>VLOOKUP(Dados[[#This Row],[PREFIXO]],DDD!A:C,3,0)</f>
        <v>Sul</v>
      </c>
      <c r="K1970" s="3" t="str">
        <f>IF(Dados[[#This Row],[PREÇO ]]=2000,"Produto A",IF(Dados[[#This Row],[PREÇO ]]=1800,"Produto B","Produto C"))</f>
        <v>Produto C</v>
      </c>
      <c r="L1970" s="3" t="str">
        <f>IF(Dados[[#This Row],[Nº DE PARCELAS]]=1,"Boleto","Cartão de crédito")</f>
        <v>Cartão de crédito</v>
      </c>
      <c r="M1970" s="28">
        <v>1500</v>
      </c>
      <c r="N1970" s="5">
        <v>9</v>
      </c>
      <c r="O1970" s="3" t="str">
        <f>IF(Dados[[#This Row],[Nº DE PARCELAS]]=1,"À vista","À Prazo")</f>
        <v>À Prazo</v>
      </c>
      <c r="P1970" s="33">
        <v>44122</v>
      </c>
      <c r="Q1970" s="3" t="s">
        <v>7831</v>
      </c>
    </row>
    <row r="1971" spans="1:17" ht="15" customHeight="1" x14ac:dyDescent="0.25">
      <c r="A1971" s="8" t="s">
        <v>3285</v>
      </c>
      <c r="B1971" s="3" t="s">
        <v>203</v>
      </c>
      <c r="C1971" s="3" t="s">
        <v>4383</v>
      </c>
      <c r="D1971" s="3" t="str">
        <f t="shared" si="60"/>
        <v>Ninara Luz Fitzgerald</v>
      </c>
      <c r="E1971" s="3">
        <f t="shared" ca="1" si="61"/>
        <v>0.60418641352304903</v>
      </c>
      <c r="F1971" s="31" t="s">
        <v>7776</v>
      </c>
      <c r="G1971" s="3" t="str">
        <f>Dados[[#This Row],[NOME]]&amp;Dados[[#This Row],[PROVEDOR]]</f>
        <v>Ninara@yahoo.com</v>
      </c>
      <c r="H1971" s="14">
        <v>85</v>
      </c>
      <c r="I1971" s="3" t="str">
        <f>VLOOKUP(Dados[[#This Row],[PREFIXO]],DDD!A:C,2,0)</f>
        <v>Ceará</v>
      </c>
      <c r="J1971" s="3" t="str">
        <f>VLOOKUP(Dados[[#This Row],[PREFIXO]],DDD!A:C,3,0)</f>
        <v>Nordeste</v>
      </c>
      <c r="K1971" s="3" t="str">
        <f>IF(Dados[[#This Row],[PREÇO ]]=2000,"Produto A",IF(Dados[[#This Row],[PREÇO ]]=1800,"Produto B","Produto C"))</f>
        <v>Produto B</v>
      </c>
      <c r="L1971" s="3" t="str">
        <f>IF(Dados[[#This Row],[Nº DE PARCELAS]]=1,"Boleto","Cartão de crédito")</f>
        <v>Cartão de crédito</v>
      </c>
      <c r="M1971" s="28">
        <v>1800</v>
      </c>
      <c r="N1971" s="5">
        <v>4</v>
      </c>
      <c r="O1971" s="3" t="str">
        <f>IF(Dados[[#This Row],[Nº DE PARCELAS]]=1,"À vista","À Prazo")</f>
        <v>À Prazo</v>
      </c>
      <c r="P1971" s="33">
        <v>44122</v>
      </c>
      <c r="Q1971" s="3" t="s">
        <v>7831</v>
      </c>
    </row>
    <row r="1972" spans="1:17" ht="15" customHeight="1" x14ac:dyDescent="0.25">
      <c r="A1972" s="8" t="s">
        <v>1261</v>
      </c>
      <c r="B1972" s="3" t="s">
        <v>104</v>
      </c>
      <c r="C1972" s="3" t="s">
        <v>4382</v>
      </c>
      <c r="D1972" s="3" t="str">
        <f t="shared" si="60"/>
        <v>Dazchelin Coutinho Frazier</v>
      </c>
      <c r="E1972" s="3">
        <f t="shared" ca="1" si="61"/>
        <v>0.84119192479116189</v>
      </c>
      <c r="F1972" s="13" t="s">
        <v>7774</v>
      </c>
      <c r="G1972" s="3" t="str">
        <f>Dados[[#This Row],[NOME]]&amp;Dados[[#This Row],[PROVEDOR]]</f>
        <v>Dazchelin@hotmail.com</v>
      </c>
      <c r="H1972" s="14">
        <v>67</v>
      </c>
      <c r="I1972" s="3" t="str">
        <f>VLOOKUP(Dados[[#This Row],[PREFIXO]],DDD!A:C,2,0)</f>
        <v>Mato Grosso do Sul</v>
      </c>
      <c r="J1972" s="3" t="str">
        <f>VLOOKUP(Dados[[#This Row],[PREFIXO]],DDD!A:C,3,0)</f>
        <v>Centro-Oeste</v>
      </c>
      <c r="K1972" s="3" t="str">
        <f>IF(Dados[[#This Row],[PREÇO ]]=2000,"Produto A",IF(Dados[[#This Row],[PREÇO ]]=1800,"Produto B","Produto C"))</f>
        <v>Produto A</v>
      </c>
      <c r="L1972" s="3" t="str">
        <f>IF(Dados[[#This Row],[Nº DE PARCELAS]]=1,"Boleto","Cartão de crédito")</f>
        <v>Cartão de crédito</v>
      </c>
      <c r="M1972" s="28">
        <v>2000</v>
      </c>
      <c r="N1972" s="5">
        <v>2</v>
      </c>
      <c r="O1972" s="3" t="str">
        <f>IF(Dados[[#This Row],[Nº DE PARCELAS]]=1,"À vista","À Prazo")</f>
        <v>À Prazo</v>
      </c>
      <c r="P1972" s="33">
        <v>44122</v>
      </c>
      <c r="Q1972" s="3" t="s">
        <v>7834</v>
      </c>
    </row>
    <row r="1973" spans="1:17" ht="15" customHeight="1" x14ac:dyDescent="0.25">
      <c r="A1973" s="8" t="s">
        <v>3321</v>
      </c>
      <c r="B1973" s="3" t="s">
        <v>239</v>
      </c>
      <c r="C1973" s="3" t="s">
        <v>4380</v>
      </c>
      <c r="D1973" s="3" t="str">
        <f t="shared" si="60"/>
        <v>Nourane Morbeck Faulkner</v>
      </c>
      <c r="E1973" s="3">
        <f t="shared" ca="1" si="61"/>
        <v>0.51141018850803921</v>
      </c>
      <c r="F1973" s="13" t="s">
        <v>7774</v>
      </c>
      <c r="G1973" s="3" t="str">
        <f>Dados[[#This Row],[NOME]]&amp;Dados[[#This Row],[PROVEDOR]]</f>
        <v>Nourane@hotmail.com</v>
      </c>
      <c r="H1973" s="14">
        <v>48</v>
      </c>
      <c r="I1973" s="3" t="str">
        <f>VLOOKUP(Dados[[#This Row],[PREFIXO]],DDD!A:C,2,0)</f>
        <v>Santa Catarina</v>
      </c>
      <c r="J1973" s="3" t="str">
        <f>VLOOKUP(Dados[[#This Row],[PREFIXO]],DDD!A:C,3,0)</f>
        <v>Sul</v>
      </c>
      <c r="K1973" s="3" t="str">
        <f>IF(Dados[[#This Row],[PREÇO ]]=2000,"Produto A",IF(Dados[[#This Row],[PREÇO ]]=1800,"Produto B","Produto C"))</f>
        <v>Produto C</v>
      </c>
      <c r="L1973" s="3" t="str">
        <f>IF(Dados[[#This Row],[Nº DE PARCELAS]]=1,"Boleto","Cartão de crédito")</f>
        <v>Cartão de crédito</v>
      </c>
      <c r="M1973" s="28">
        <v>1500</v>
      </c>
      <c r="N1973" s="5">
        <v>10</v>
      </c>
      <c r="O1973" s="3" t="str">
        <f>IF(Dados[[#This Row],[Nº DE PARCELAS]]=1,"À vista","À Prazo")</f>
        <v>À Prazo</v>
      </c>
      <c r="P1973" s="33">
        <v>44123</v>
      </c>
      <c r="Q1973" s="3" t="s">
        <v>7834</v>
      </c>
    </row>
    <row r="1974" spans="1:17" ht="15" customHeight="1" x14ac:dyDescent="0.25">
      <c r="A1974" s="8" t="s">
        <v>2827</v>
      </c>
      <c r="B1974" s="3" t="s">
        <v>130</v>
      </c>
      <c r="C1974" s="3" t="s">
        <v>4391</v>
      </c>
      <c r="D1974" s="3" t="str">
        <f t="shared" si="60"/>
        <v>Mahnoor Farias Montgomery</v>
      </c>
      <c r="E1974" s="3">
        <f t="shared" ca="1" si="61"/>
        <v>7.6890319016787334E-2</v>
      </c>
      <c r="F1974" s="13" t="s">
        <v>7774</v>
      </c>
      <c r="G1974" s="3" t="str">
        <f>Dados[[#This Row],[NOME]]&amp;Dados[[#This Row],[PROVEDOR]]</f>
        <v>Mahnoor@hotmail.com</v>
      </c>
      <c r="H1974" s="14">
        <v>86</v>
      </c>
      <c r="I1974" s="3" t="str">
        <f>VLOOKUP(Dados[[#This Row],[PREFIXO]],DDD!A:C,2,0)</f>
        <v>Piauí</v>
      </c>
      <c r="J1974" s="3" t="str">
        <f>VLOOKUP(Dados[[#This Row],[PREFIXO]],DDD!A:C,3,0)</f>
        <v>Nordeste</v>
      </c>
      <c r="K1974" s="3" t="str">
        <f>IF(Dados[[#This Row],[PREÇO ]]=2000,"Produto A",IF(Dados[[#This Row],[PREÇO ]]=1800,"Produto B","Produto C"))</f>
        <v>Produto B</v>
      </c>
      <c r="L1974" s="3" t="str">
        <f>IF(Dados[[#This Row],[Nº DE PARCELAS]]=1,"Boleto","Cartão de crédito")</f>
        <v>Cartão de crédito</v>
      </c>
      <c r="M1974" s="28">
        <v>1800</v>
      </c>
      <c r="N1974" s="5">
        <v>6</v>
      </c>
      <c r="O1974" s="3" t="str">
        <f>IF(Dados[[#This Row],[Nº DE PARCELAS]]=1,"À vista","À Prazo")</f>
        <v>À Prazo</v>
      </c>
      <c r="P1974" s="33">
        <v>44123</v>
      </c>
      <c r="Q1974" s="3" t="s">
        <v>7832</v>
      </c>
    </row>
    <row r="1975" spans="1:17" ht="15" customHeight="1" x14ac:dyDescent="0.25">
      <c r="A1975" s="8" t="s">
        <v>1967</v>
      </c>
      <c r="B1975" s="3" t="s">
        <v>39</v>
      </c>
      <c r="C1975" s="3" t="s">
        <v>4386</v>
      </c>
      <c r="D1975" s="3" t="str">
        <f t="shared" si="60"/>
        <v>Íngride Ayala Higgins</v>
      </c>
      <c r="E1975" s="3">
        <f t="shared" ca="1" si="61"/>
        <v>0.75202594497384445</v>
      </c>
      <c r="F1975" s="13" t="s">
        <v>7774</v>
      </c>
      <c r="G1975" s="3" t="str">
        <f>Dados[[#This Row],[NOME]]&amp;Dados[[#This Row],[PROVEDOR]]</f>
        <v>Íngride@hotmail.com</v>
      </c>
      <c r="H1975" s="14">
        <v>68</v>
      </c>
      <c r="I1975" s="3" t="str">
        <f>VLOOKUP(Dados[[#This Row],[PREFIXO]],DDD!A:C,2,0)</f>
        <v>Acre</v>
      </c>
      <c r="J1975" s="3" t="str">
        <f>VLOOKUP(Dados[[#This Row],[PREFIXO]],DDD!A:C,3,0)</f>
        <v>Norte</v>
      </c>
      <c r="K1975" s="3" t="str">
        <f>IF(Dados[[#This Row],[PREÇO ]]=2000,"Produto A",IF(Dados[[#This Row],[PREÇO ]]=1800,"Produto B","Produto C"))</f>
        <v>Produto A</v>
      </c>
      <c r="L1975" s="3" t="str">
        <f>IF(Dados[[#This Row],[Nº DE PARCELAS]]=1,"Boleto","Cartão de crédito")</f>
        <v>Boleto</v>
      </c>
      <c r="M1975" s="28">
        <v>2000</v>
      </c>
      <c r="N1975" s="5">
        <v>1</v>
      </c>
      <c r="O1975" s="3" t="str">
        <f>IF(Dados[[#This Row],[Nº DE PARCELAS]]=1,"À vista","À Prazo")</f>
        <v>À vista</v>
      </c>
      <c r="P1975" s="33">
        <v>44123</v>
      </c>
      <c r="Q1975" s="3" t="s">
        <v>7831</v>
      </c>
    </row>
    <row r="1976" spans="1:17" ht="15" customHeight="1" x14ac:dyDescent="0.25">
      <c r="A1976" s="8" t="s">
        <v>2752</v>
      </c>
      <c r="B1976" s="3" t="s">
        <v>54</v>
      </c>
      <c r="C1976" s="3" t="s">
        <v>4393</v>
      </c>
      <c r="D1976" s="3" t="str">
        <f t="shared" si="60"/>
        <v>Luisie Bernades O’Hara</v>
      </c>
      <c r="E1976" s="3">
        <f t="shared" ca="1" si="61"/>
        <v>8.6484145059838036E-2</v>
      </c>
      <c r="F1976" s="13" t="s">
        <v>7774</v>
      </c>
      <c r="G1976" s="3" t="str">
        <f>Dados[[#This Row],[NOME]]&amp;Dados[[#This Row],[PROVEDOR]]</f>
        <v>Luisie@hotmail.com</v>
      </c>
      <c r="H1976" s="14">
        <v>49</v>
      </c>
      <c r="I1976" s="3" t="str">
        <f>VLOOKUP(Dados[[#This Row],[PREFIXO]],DDD!A:C,2,0)</f>
        <v>Santa Catarina</v>
      </c>
      <c r="J1976" s="3" t="str">
        <f>VLOOKUP(Dados[[#This Row],[PREFIXO]],DDD!A:C,3,0)</f>
        <v>Sul</v>
      </c>
      <c r="K1976" s="3" t="str">
        <f>IF(Dados[[#This Row],[PREÇO ]]=2000,"Produto A",IF(Dados[[#This Row],[PREÇO ]]=1800,"Produto B","Produto C"))</f>
        <v>Produto A</v>
      </c>
      <c r="L1976" s="3" t="str">
        <f>IF(Dados[[#This Row],[Nº DE PARCELAS]]=1,"Boleto","Cartão de crédito")</f>
        <v>Boleto</v>
      </c>
      <c r="M1976" s="28">
        <v>2000</v>
      </c>
      <c r="N1976" s="5">
        <v>1</v>
      </c>
      <c r="O1976" s="3" t="str">
        <f>IF(Dados[[#This Row],[Nº DE PARCELAS]]=1,"À vista","À Prazo")</f>
        <v>À vista</v>
      </c>
      <c r="P1976" s="33">
        <v>44124</v>
      </c>
      <c r="Q1976" s="3" t="s">
        <v>7833</v>
      </c>
    </row>
    <row r="1977" spans="1:17" ht="15" customHeight="1" x14ac:dyDescent="0.25">
      <c r="A1977" s="8" t="s">
        <v>1915</v>
      </c>
      <c r="B1977" s="3" t="s">
        <v>373</v>
      </c>
      <c r="C1977" s="3" t="s">
        <v>4374</v>
      </c>
      <c r="D1977" s="3" t="str">
        <f t="shared" si="60"/>
        <v>Iaraslava Vasconcelos Calhoun</v>
      </c>
      <c r="E1977" s="3">
        <f t="shared" ca="1" si="61"/>
        <v>0.44718422157127236</v>
      </c>
      <c r="F1977" s="13" t="s">
        <v>7774</v>
      </c>
      <c r="G1977" s="3" t="str">
        <f>Dados[[#This Row],[NOME]]&amp;Dados[[#This Row],[PROVEDOR]]</f>
        <v>Iaraslava@hotmail.com</v>
      </c>
      <c r="H1977" s="14">
        <v>87</v>
      </c>
      <c r="I1977" s="3" t="str">
        <f>VLOOKUP(Dados[[#This Row],[PREFIXO]],DDD!A:C,2,0)</f>
        <v>Pernambuco</v>
      </c>
      <c r="J1977" s="3" t="str">
        <f>VLOOKUP(Dados[[#This Row],[PREFIXO]],DDD!A:C,3,0)</f>
        <v>Nordeste</v>
      </c>
      <c r="K1977" s="3" t="str">
        <f>IF(Dados[[#This Row],[PREÇO ]]=2000,"Produto A",IF(Dados[[#This Row],[PREÇO ]]=1800,"Produto B","Produto C"))</f>
        <v>Produto B</v>
      </c>
      <c r="L1977" s="3" t="str">
        <f>IF(Dados[[#This Row],[Nº DE PARCELAS]]=1,"Boleto","Cartão de crédito")</f>
        <v>Cartão de crédito</v>
      </c>
      <c r="M1977" s="28">
        <v>1800</v>
      </c>
      <c r="N1977" s="5">
        <v>3</v>
      </c>
      <c r="O1977" s="3" t="str">
        <f>IF(Dados[[#This Row],[Nº DE PARCELAS]]=1,"À vista","À Prazo")</f>
        <v>À Prazo</v>
      </c>
      <c r="P1977" s="33">
        <v>44124</v>
      </c>
      <c r="Q1977" s="3" t="s">
        <v>7834</v>
      </c>
    </row>
    <row r="1978" spans="1:17" ht="15" customHeight="1" x14ac:dyDescent="0.25">
      <c r="A1978" s="8" t="s">
        <v>2571</v>
      </c>
      <c r="B1978" s="3" t="s">
        <v>257</v>
      </c>
      <c r="C1978" s="3" t="s">
        <v>4404</v>
      </c>
      <c r="D1978" s="3" t="str">
        <f t="shared" si="60"/>
        <v>Lemba Noronha Vaughn</v>
      </c>
      <c r="E1978" s="3">
        <f t="shared" ca="1" si="61"/>
        <v>0.76439119955031487</v>
      </c>
      <c r="F1978" s="13" t="s">
        <v>7774</v>
      </c>
      <c r="G1978" s="3" t="str">
        <f>Dados[[#This Row],[NOME]]&amp;Dados[[#This Row],[PROVEDOR]]</f>
        <v>Lemba@hotmail.com</v>
      </c>
      <c r="H1978" s="14">
        <v>69</v>
      </c>
      <c r="I1978" s="3" t="str">
        <f>VLOOKUP(Dados[[#This Row],[PREFIXO]],DDD!A:C,2,0)</f>
        <v>Rondônia</v>
      </c>
      <c r="J1978" s="3" t="str">
        <f>VLOOKUP(Dados[[#This Row],[PREFIXO]],DDD!A:C,3,0)</f>
        <v>Norte</v>
      </c>
      <c r="K1978" s="3" t="str">
        <f>IF(Dados[[#This Row],[PREÇO ]]=2000,"Produto A",IF(Dados[[#This Row],[PREÇO ]]=1800,"Produto B","Produto C"))</f>
        <v>Produto C</v>
      </c>
      <c r="L1978" s="3" t="str">
        <f>IF(Dados[[#This Row],[Nº DE PARCELAS]]=1,"Boleto","Cartão de crédito")</f>
        <v>Cartão de crédito</v>
      </c>
      <c r="M1978" s="28">
        <v>1500</v>
      </c>
      <c r="N1978" s="5">
        <v>8</v>
      </c>
      <c r="O1978" s="3" t="str">
        <f>IF(Dados[[#This Row],[Nº DE PARCELAS]]=1,"À vista","À Prazo")</f>
        <v>À Prazo</v>
      </c>
      <c r="P1978" s="33">
        <v>44124</v>
      </c>
      <c r="Q1978" s="3" t="s">
        <v>7833</v>
      </c>
    </row>
    <row r="1979" spans="1:17" ht="15" customHeight="1" x14ac:dyDescent="0.25">
      <c r="A1979" s="8" t="s">
        <v>1565</v>
      </c>
      <c r="B1979" s="3" t="s">
        <v>22</v>
      </c>
      <c r="C1979" s="3" t="s">
        <v>4374</v>
      </c>
      <c r="D1979" s="3" t="str">
        <f t="shared" si="60"/>
        <v>Ermelinda Anchieta Calhoun</v>
      </c>
      <c r="E1979" s="3">
        <f t="shared" ca="1" si="61"/>
        <v>0.16709136355682852</v>
      </c>
      <c r="F1979" s="13" t="s">
        <v>7774</v>
      </c>
      <c r="G1979" s="3" t="str">
        <f>Dados[[#This Row],[NOME]]&amp;Dados[[#This Row],[PROVEDOR]]</f>
        <v>Ermelinda@hotmail.com</v>
      </c>
      <c r="H1979" s="14">
        <v>88</v>
      </c>
      <c r="I1979" s="3" t="str">
        <f>VLOOKUP(Dados[[#This Row],[PREFIXO]],DDD!A:C,2,0)</f>
        <v>Ceará</v>
      </c>
      <c r="J1979" s="3" t="str">
        <f>VLOOKUP(Dados[[#This Row],[PREFIXO]],DDD!A:C,3,0)</f>
        <v>Nordeste</v>
      </c>
      <c r="K1979" s="3" t="str">
        <f>IF(Dados[[#This Row],[PREÇO ]]=2000,"Produto A",IF(Dados[[#This Row],[PREÇO ]]=1800,"Produto B","Produto C"))</f>
        <v>Produto A</v>
      </c>
      <c r="L1979" s="3" t="str">
        <f>IF(Dados[[#This Row],[Nº DE PARCELAS]]=1,"Boleto","Cartão de crédito")</f>
        <v>Boleto</v>
      </c>
      <c r="M1979" s="28">
        <v>2000</v>
      </c>
      <c r="N1979" s="5">
        <v>1</v>
      </c>
      <c r="O1979" s="3" t="str">
        <f>IF(Dados[[#This Row],[Nº DE PARCELAS]]=1,"À vista","À Prazo")</f>
        <v>À vista</v>
      </c>
      <c r="P1979" s="33">
        <v>44125</v>
      </c>
      <c r="Q1979" s="3" t="s">
        <v>7832</v>
      </c>
    </row>
    <row r="1980" spans="1:17" ht="15" customHeight="1" x14ac:dyDescent="0.25">
      <c r="A1980" s="8" t="s">
        <v>1530</v>
      </c>
      <c r="B1980" s="3" t="s">
        <v>373</v>
      </c>
      <c r="C1980" s="3" t="s">
        <v>4378</v>
      </c>
      <c r="D1980" s="3" t="str">
        <f t="shared" si="60"/>
        <v>Emely Vasconcelos Dempsey</v>
      </c>
      <c r="E1980" s="3">
        <f t="shared" ca="1" si="61"/>
        <v>0.53738387743609883</v>
      </c>
      <c r="F1980" s="13" t="s">
        <v>7774</v>
      </c>
      <c r="G1980" s="3" t="str">
        <f>Dados[[#This Row],[NOME]]&amp;Dados[[#This Row],[PROVEDOR]]</f>
        <v>Emely@hotmail.com</v>
      </c>
      <c r="H1980" s="14">
        <v>71</v>
      </c>
      <c r="I1980" s="3" t="str">
        <f>VLOOKUP(Dados[[#This Row],[PREFIXO]],DDD!A:C,2,0)</f>
        <v>Bahia</v>
      </c>
      <c r="J1980" s="3" t="str">
        <f>VLOOKUP(Dados[[#This Row],[PREFIXO]],DDD!A:C,3,0)</f>
        <v>Nordeste</v>
      </c>
      <c r="K1980" s="3" t="str">
        <f>IF(Dados[[#This Row],[PREÇO ]]=2000,"Produto A",IF(Dados[[#This Row],[PREÇO ]]=1800,"Produto B","Produto C"))</f>
        <v>Produto C</v>
      </c>
      <c r="L1980" s="3" t="str">
        <f>IF(Dados[[#This Row],[Nº DE PARCELAS]]=1,"Boleto","Cartão de crédito")</f>
        <v>Cartão de crédito</v>
      </c>
      <c r="M1980" s="28">
        <v>1500</v>
      </c>
      <c r="N1980" s="5">
        <v>8</v>
      </c>
      <c r="O1980" s="3" t="str">
        <f>IF(Dados[[#This Row],[Nº DE PARCELAS]]=1,"À vista","À Prazo")</f>
        <v>À Prazo</v>
      </c>
      <c r="P1980" s="33">
        <v>44125</v>
      </c>
      <c r="Q1980" s="3" t="s">
        <v>7834</v>
      </c>
    </row>
    <row r="1981" spans="1:17" ht="15" customHeight="1" x14ac:dyDescent="0.25">
      <c r="A1981" s="8" t="s">
        <v>2429</v>
      </c>
      <c r="B1981" s="3" t="s">
        <v>115</v>
      </c>
      <c r="C1981" s="3" t="s">
        <v>4381</v>
      </c>
      <c r="D1981" s="3" t="str">
        <f t="shared" si="60"/>
        <v>Kiláry Dominici Fletcher</v>
      </c>
      <c r="E1981" s="3">
        <f t="shared" ca="1" si="61"/>
        <v>2.4582298271463188E-2</v>
      </c>
      <c r="F1981" s="13" t="s">
        <v>7774</v>
      </c>
      <c r="G1981" s="3" t="str">
        <f>Dados[[#This Row],[NOME]]&amp;Dados[[#This Row],[PROVEDOR]]</f>
        <v>Kiláry@hotmail.com</v>
      </c>
      <c r="H1981" s="14">
        <v>51</v>
      </c>
      <c r="I1981" s="3" t="str">
        <f>VLOOKUP(Dados[[#This Row],[PREFIXO]],DDD!A:C,2,0)</f>
        <v>Rio Grande do Sul</v>
      </c>
      <c r="J1981" s="3" t="str">
        <f>VLOOKUP(Dados[[#This Row],[PREFIXO]],DDD!A:C,3,0)</f>
        <v>Sul</v>
      </c>
      <c r="K1981" s="3" t="str">
        <f>IF(Dados[[#This Row],[PREÇO ]]=2000,"Produto A",IF(Dados[[#This Row],[PREÇO ]]=1800,"Produto B","Produto C"))</f>
        <v>Produto B</v>
      </c>
      <c r="L1981" s="3" t="str">
        <f>IF(Dados[[#This Row],[Nº DE PARCELAS]]=1,"Boleto","Cartão de crédito")</f>
        <v>Cartão de crédito</v>
      </c>
      <c r="M1981" s="28">
        <v>1800</v>
      </c>
      <c r="N1981" s="5">
        <v>4</v>
      </c>
      <c r="O1981" s="3" t="str">
        <f>IF(Dados[[#This Row],[Nº DE PARCELAS]]=1,"À vista","À Prazo")</f>
        <v>À Prazo</v>
      </c>
      <c r="P1981" s="33">
        <v>44125</v>
      </c>
      <c r="Q1981" s="3" t="s">
        <v>7832</v>
      </c>
    </row>
    <row r="1982" spans="1:17" ht="15" customHeight="1" x14ac:dyDescent="0.25">
      <c r="A1982" s="8" t="s">
        <v>3984</v>
      </c>
      <c r="B1982" s="3" t="s">
        <v>130</v>
      </c>
      <c r="C1982" s="3" t="s">
        <v>4380</v>
      </c>
      <c r="D1982" s="3" t="str">
        <f t="shared" si="60"/>
        <v>Tayná Farias Faulkner</v>
      </c>
      <c r="E1982" s="3">
        <f t="shared" ca="1" si="61"/>
        <v>0.51589312136543486</v>
      </c>
      <c r="F1982" s="31" t="s">
        <v>7775</v>
      </c>
      <c r="G1982" s="3" t="str">
        <f>Dados[[#This Row],[NOME]]&amp;Dados[[#This Row],[PROVEDOR]]</f>
        <v>Tayná@gmail.com</v>
      </c>
      <c r="H1982" s="14">
        <v>89</v>
      </c>
      <c r="I1982" s="3" t="str">
        <f>VLOOKUP(Dados[[#This Row],[PREFIXO]],DDD!A:C,2,0)</f>
        <v>Piauí</v>
      </c>
      <c r="J1982" s="3" t="str">
        <f>VLOOKUP(Dados[[#This Row],[PREFIXO]],DDD!A:C,3,0)</f>
        <v>Nordeste</v>
      </c>
      <c r="K1982" s="3" t="str">
        <f>IF(Dados[[#This Row],[PREÇO ]]=2000,"Produto A",IF(Dados[[#This Row],[PREÇO ]]=1800,"Produto B","Produto C"))</f>
        <v>Produto C</v>
      </c>
      <c r="L1982" s="3" t="str">
        <f>IF(Dados[[#This Row],[Nº DE PARCELAS]]=1,"Boleto","Cartão de crédito")</f>
        <v>Cartão de crédito</v>
      </c>
      <c r="M1982" s="28">
        <v>1500</v>
      </c>
      <c r="N1982" s="5">
        <v>8</v>
      </c>
      <c r="O1982" s="3" t="str">
        <f>IF(Dados[[#This Row],[Nº DE PARCELAS]]=1,"À vista","À Prazo")</f>
        <v>À Prazo</v>
      </c>
      <c r="P1982" s="33">
        <v>44126</v>
      </c>
      <c r="Q1982" s="3" t="s">
        <v>7833</v>
      </c>
    </row>
    <row r="1983" spans="1:17" ht="15" customHeight="1" x14ac:dyDescent="0.25">
      <c r="A1983" s="8" t="s">
        <v>2062</v>
      </c>
      <c r="B1983" s="3" t="s">
        <v>134</v>
      </c>
      <c r="C1983" s="3" t="s">
        <v>4395</v>
      </c>
      <c r="D1983" s="3" t="str">
        <f t="shared" si="60"/>
        <v>Jaine Ferro Stack</v>
      </c>
      <c r="E1983" s="3">
        <f t="shared" ca="1" si="61"/>
        <v>0.82173532944178906</v>
      </c>
      <c r="F1983" s="31" t="s">
        <v>7777</v>
      </c>
      <c r="G1983" s="3" t="str">
        <f>Dados[[#This Row],[NOME]]&amp;Dados[[#This Row],[PROVEDOR]]</f>
        <v>Jaine@ig.com</v>
      </c>
      <c r="H1983" s="14">
        <v>53</v>
      </c>
      <c r="I1983" s="3" t="str">
        <f>VLOOKUP(Dados[[#This Row],[PREFIXO]],DDD!A:C,2,0)</f>
        <v>Rio Grande do Sul</v>
      </c>
      <c r="J1983" s="3" t="str">
        <f>VLOOKUP(Dados[[#This Row],[PREFIXO]],DDD!A:C,3,0)</f>
        <v>Sul</v>
      </c>
      <c r="K1983" s="3" t="str">
        <f>IF(Dados[[#This Row],[PREÇO ]]=2000,"Produto A",IF(Dados[[#This Row],[PREÇO ]]=1800,"Produto B","Produto C"))</f>
        <v>Produto C</v>
      </c>
      <c r="L1983" s="3" t="str">
        <f>IF(Dados[[#This Row],[Nº DE PARCELAS]]=1,"Boleto","Cartão de crédito")</f>
        <v>Cartão de crédito</v>
      </c>
      <c r="M1983" s="28">
        <v>1500</v>
      </c>
      <c r="N1983" s="5">
        <v>8</v>
      </c>
      <c r="O1983" s="3" t="str">
        <f>IF(Dados[[#This Row],[Nº DE PARCELAS]]=1,"À vista","À Prazo")</f>
        <v>À Prazo</v>
      </c>
      <c r="P1983" s="33">
        <v>44126</v>
      </c>
      <c r="Q1983" s="3" t="s">
        <v>7831</v>
      </c>
    </row>
    <row r="1984" spans="1:17" ht="15" customHeight="1" x14ac:dyDescent="0.25">
      <c r="A1984" s="8" t="s">
        <v>4177</v>
      </c>
      <c r="B1984" s="3" t="s">
        <v>323</v>
      </c>
      <c r="C1984" s="3" t="s">
        <v>4378</v>
      </c>
      <c r="D1984" s="3" t="str">
        <f t="shared" si="60"/>
        <v>Vrutika Romão Dempsey</v>
      </c>
      <c r="E1984" s="3">
        <f t="shared" ca="1" si="61"/>
        <v>0.48172487246920348</v>
      </c>
      <c r="F1984" s="31" t="s">
        <v>7776</v>
      </c>
      <c r="G1984" s="3" t="str">
        <f>Dados[[#This Row],[NOME]]&amp;Dados[[#This Row],[PROVEDOR]]</f>
        <v>Vrutika@yahoo.com</v>
      </c>
      <c r="H1984" s="14">
        <v>73</v>
      </c>
      <c r="I1984" s="3" t="str">
        <f>VLOOKUP(Dados[[#This Row],[PREFIXO]],DDD!A:C,2,0)</f>
        <v>Bahia</v>
      </c>
      <c r="J1984" s="3" t="str">
        <f>VLOOKUP(Dados[[#This Row],[PREFIXO]],DDD!A:C,3,0)</f>
        <v>Nordeste</v>
      </c>
      <c r="K1984" s="3" t="str">
        <f>IF(Dados[[#This Row],[PREÇO ]]=2000,"Produto A",IF(Dados[[#This Row],[PREÇO ]]=1800,"Produto B","Produto C"))</f>
        <v>Produto B</v>
      </c>
      <c r="L1984" s="3" t="str">
        <f>IF(Dados[[#This Row],[Nº DE PARCELAS]]=1,"Boleto","Cartão de crédito")</f>
        <v>Cartão de crédito</v>
      </c>
      <c r="M1984" s="28">
        <v>1800</v>
      </c>
      <c r="N1984" s="5">
        <v>4</v>
      </c>
      <c r="O1984" s="3" t="str">
        <f>IF(Dados[[#This Row],[Nº DE PARCELAS]]=1,"À vista","À Prazo")</f>
        <v>À Prazo</v>
      </c>
      <c r="P1984" s="33">
        <v>44126</v>
      </c>
      <c r="Q1984" s="3" t="s">
        <v>7833</v>
      </c>
    </row>
    <row r="1985" spans="1:17" ht="15" customHeight="1" x14ac:dyDescent="0.25">
      <c r="A1985" s="8" t="s">
        <v>2681</v>
      </c>
      <c r="B1985" s="3" t="s">
        <v>369</v>
      </c>
      <c r="C1985" s="3" t="s">
        <v>4400</v>
      </c>
      <c r="D1985" s="3" t="str">
        <f t="shared" si="60"/>
        <v>Lizéa Valença Saunders</v>
      </c>
      <c r="E1985" s="3">
        <f t="shared" ca="1" si="61"/>
        <v>0.18475007162413604</v>
      </c>
      <c r="F1985" s="31" t="s">
        <v>7775</v>
      </c>
      <c r="G1985" s="3" t="str">
        <f>Dados[[#This Row],[NOME]]&amp;Dados[[#This Row],[PROVEDOR]]</f>
        <v>Lizéa@gmail.com</v>
      </c>
      <c r="H1985" s="14">
        <v>54</v>
      </c>
      <c r="I1985" s="3" t="str">
        <f>VLOOKUP(Dados[[#This Row],[PREFIXO]],DDD!A:C,2,0)</f>
        <v>Rio Grande do Sul</v>
      </c>
      <c r="J1985" s="3" t="str">
        <f>VLOOKUP(Dados[[#This Row],[PREFIXO]],DDD!A:C,3,0)</f>
        <v>Sul</v>
      </c>
      <c r="K1985" s="3" t="str">
        <f>IF(Dados[[#This Row],[PREÇO ]]=2000,"Produto A",IF(Dados[[#This Row],[PREÇO ]]=1800,"Produto B","Produto C"))</f>
        <v>Produto A</v>
      </c>
      <c r="L1985" s="3" t="str">
        <f>IF(Dados[[#This Row],[Nº DE PARCELAS]]=1,"Boleto","Cartão de crédito")</f>
        <v>Boleto</v>
      </c>
      <c r="M1985" s="28">
        <v>2000</v>
      </c>
      <c r="N1985" s="5">
        <v>1</v>
      </c>
      <c r="O1985" s="3" t="str">
        <f>IF(Dados[[#This Row],[Nº DE PARCELAS]]=1,"À vista","À Prazo")</f>
        <v>À vista</v>
      </c>
      <c r="P1985" s="33">
        <v>44127</v>
      </c>
      <c r="Q1985" s="3" t="s">
        <v>7834</v>
      </c>
    </row>
    <row r="1986" spans="1:17" ht="15" customHeight="1" x14ac:dyDescent="0.25">
      <c r="A1986" s="8" t="s">
        <v>3048</v>
      </c>
      <c r="B1986" s="3" t="s">
        <v>351</v>
      </c>
      <c r="C1986" s="3" t="s">
        <v>4379</v>
      </c>
      <c r="D1986" s="3" t="str">
        <f t="shared" ref="D1986:D2049" si="62">A1986&amp;" "&amp;B1986&amp;" "&amp;C1986</f>
        <v>Michelly Soeiro Duncan</v>
      </c>
      <c r="E1986" s="3">
        <f t="shared" ref="E1986:E2049" ca="1" si="63">RAND()</f>
        <v>0.75115032612406019</v>
      </c>
      <c r="F1986" s="13" t="s">
        <v>7774</v>
      </c>
      <c r="G1986" s="3" t="str">
        <f>Dados[[#This Row],[NOME]]&amp;Dados[[#This Row],[PROVEDOR]]</f>
        <v>Michelly@hotmail.com</v>
      </c>
      <c r="H1986" s="14">
        <v>74</v>
      </c>
      <c r="I1986" s="3" t="str">
        <f>VLOOKUP(Dados[[#This Row],[PREFIXO]],DDD!A:C,2,0)</f>
        <v>Bahia</v>
      </c>
      <c r="J1986" s="3" t="str">
        <f>VLOOKUP(Dados[[#This Row],[PREFIXO]],DDD!A:C,3,0)</f>
        <v>Nordeste</v>
      </c>
      <c r="K1986" s="3" t="str">
        <f>IF(Dados[[#This Row],[PREÇO ]]=2000,"Produto A",IF(Dados[[#This Row],[PREÇO ]]=1800,"Produto B","Produto C"))</f>
        <v>Produto B</v>
      </c>
      <c r="L1986" s="3" t="str">
        <f>IF(Dados[[#This Row],[Nº DE PARCELAS]]=1,"Boleto","Cartão de crédito")</f>
        <v>Cartão de crédito</v>
      </c>
      <c r="M1986" s="28">
        <v>1800</v>
      </c>
      <c r="N1986" s="5">
        <v>5</v>
      </c>
      <c r="O1986" s="3" t="str">
        <f>IF(Dados[[#This Row],[Nº DE PARCELAS]]=1,"À vista","À Prazo")</f>
        <v>À Prazo</v>
      </c>
      <c r="P1986" s="33">
        <v>44127</v>
      </c>
      <c r="Q1986" s="3" t="s">
        <v>7831</v>
      </c>
    </row>
    <row r="1987" spans="1:17" ht="15" customHeight="1" x14ac:dyDescent="0.25">
      <c r="A1987" s="8" t="s">
        <v>3468</v>
      </c>
      <c r="B1987" s="3" t="s">
        <v>386</v>
      </c>
      <c r="C1987" s="3" t="s">
        <v>4371</v>
      </c>
      <c r="D1987" s="3" t="str">
        <f t="shared" si="62"/>
        <v>Qiana Xavier Atkinson</v>
      </c>
      <c r="E1987" s="3">
        <f t="shared" ca="1" si="63"/>
        <v>0.28296806173253197</v>
      </c>
      <c r="F1987" s="31" t="s">
        <v>7776</v>
      </c>
      <c r="G1987" s="3" t="str">
        <f>Dados[[#This Row],[NOME]]&amp;Dados[[#This Row],[PROVEDOR]]</f>
        <v>Qiana@yahoo.com</v>
      </c>
      <c r="H1987" s="14">
        <v>91</v>
      </c>
      <c r="I1987" s="3" t="str">
        <f>VLOOKUP(Dados[[#This Row],[PREFIXO]],DDD!A:C,2,0)</f>
        <v>Pará</v>
      </c>
      <c r="J1987" s="3" t="str">
        <f>VLOOKUP(Dados[[#This Row],[PREFIXO]],DDD!A:C,3,0)</f>
        <v>Norte</v>
      </c>
      <c r="K1987" s="3" t="str">
        <f>IF(Dados[[#This Row],[PREÇO ]]=2000,"Produto A",IF(Dados[[#This Row],[PREÇO ]]=1800,"Produto B","Produto C"))</f>
        <v>Produto B</v>
      </c>
      <c r="L1987" s="3" t="str">
        <f>IF(Dados[[#This Row],[Nº DE PARCELAS]]=1,"Boleto","Cartão de crédito")</f>
        <v>Cartão de crédito</v>
      </c>
      <c r="M1987" s="28">
        <v>1800</v>
      </c>
      <c r="N1987" s="5">
        <v>6</v>
      </c>
      <c r="O1987" s="3" t="str">
        <f>IF(Dados[[#This Row],[Nº DE PARCELAS]]=1,"À vista","À Prazo")</f>
        <v>À Prazo</v>
      </c>
      <c r="P1987" s="33">
        <v>44127</v>
      </c>
      <c r="Q1987" s="3" t="s">
        <v>7832</v>
      </c>
    </row>
    <row r="1988" spans="1:17" ht="15" customHeight="1" x14ac:dyDescent="0.25">
      <c r="A1988" s="8" t="s">
        <v>673</v>
      </c>
      <c r="B1988" s="3" t="s">
        <v>285</v>
      </c>
      <c r="C1988" s="3" t="s">
        <v>4376</v>
      </c>
      <c r="D1988" s="3" t="str">
        <f t="shared" si="62"/>
        <v>Anaís Penteado Daugherty</v>
      </c>
      <c r="E1988" s="3">
        <f t="shared" ca="1" si="63"/>
        <v>0.43852482077766464</v>
      </c>
      <c r="F1988" s="31" t="s">
        <v>7777</v>
      </c>
      <c r="G1988" s="3" t="str">
        <f>Dados[[#This Row],[NOME]]&amp;Dados[[#This Row],[PROVEDOR]]</f>
        <v>Anaís@ig.com</v>
      </c>
      <c r="H1988" s="14">
        <v>55</v>
      </c>
      <c r="I1988" s="3" t="str">
        <f>VLOOKUP(Dados[[#This Row],[PREFIXO]],DDD!A:C,2,0)</f>
        <v>Rio Grande do Sul</v>
      </c>
      <c r="J1988" s="3" t="str">
        <f>VLOOKUP(Dados[[#This Row],[PREFIXO]],DDD!A:C,3,0)</f>
        <v>Sul</v>
      </c>
      <c r="K1988" s="3" t="str">
        <f>IF(Dados[[#This Row],[PREÇO ]]=2000,"Produto A",IF(Dados[[#This Row],[PREÇO ]]=1800,"Produto B","Produto C"))</f>
        <v>Produto B</v>
      </c>
      <c r="L1988" s="3" t="str">
        <f>IF(Dados[[#This Row],[Nº DE PARCELAS]]=1,"Boleto","Cartão de crédito")</f>
        <v>Cartão de crédito</v>
      </c>
      <c r="M1988" s="28">
        <v>1800</v>
      </c>
      <c r="N1988" s="5">
        <v>5</v>
      </c>
      <c r="O1988" s="3" t="str">
        <f>IF(Dados[[#This Row],[Nº DE PARCELAS]]=1,"À vista","À Prazo")</f>
        <v>À Prazo</v>
      </c>
      <c r="P1988" s="33">
        <v>44128</v>
      </c>
      <c r="Q1988" s="3" t="s">
        <v>7834</v>
      </c>
    </row>
    <row r="1989" spans="1:17" ht="15" customHeight="1" x14ac:dyDescent="0.25">
      <c r="A1989" s="8" t="s">
        <v>3059</v>
      </c>
      <c r="B1989" s="3" t="s">
        <v>362</v>
      </c>
      <c r="C1989" s="3" t="s">
        <v>4389</v>
      </c>
      <c r="D1989" s="3" t="str">
        <f t="shared" si="62"/>
        <v>Mila Torquato McCracken</v>
      </c>
      <c r="E1989" s="3">
        <f t="shared" ca="1" si="63"/>
        <v>0.66411399993870845</v>
      </c>
      <c r="F1989" s="31" t="s">
        <v>7775</v>
      </c>
      <c r="G1989" s="3" t="str">
        <f>Dados[[#This Row],[NOME]]&amp;Dados[[#This Row],[PROVEDOR]]</f>
        <v>Mila@gmail.com</v>
      </c>
      <c r="H1989" s="14">
        <v>75</v>
      </c>
      <c r="I1989" s="3" t="str">
        <f>VLOOKUP(Dados[[#This Row],[PREFIXO]],DDD!A:C,2,0)</f>
        <v>Bahia</v>
      </c>
      <c r="J1989" s="3" t="str">
        <f>VLOOKUP(Dados[[#This Row],[PREFIXO]],DDD!A:C,3,0)</f>
        <v>Nordeste</v>
      </c>
      <c r="K1989" s="3" t="str">
        <f>IF(Dados[[#This Row],[PREÇO ]]=2000,"Produto A",IF(Dados[[#This Row],[PREÇO ]]=1800,"Produto B","Produto C"))</f>
        <v>Produto A</v>
      </c>
      <c r="L1989" s="3" t="str">
        <f>IF(Dados[[#This Row],[Nº DE PARCELAS]]=1,"Boleto","Cartão de crédito")</f>
        <v>Boleto</v>
      </c>
      <c r="M1989" s="28">
        <v>2000</v>
      </c>
      <c r="N1989" s="5">
        <v>1</v>
      </c>
      <c r="O1989" s="3" t="str">
        <f>IF(Dados[[#This Row],[Nº DE PARCELAS]]=1,"À vista","À Prazo")</f>
        <v>À vista</v>
      </c>
      <c r="P1989" s="33">
        <v>44128</v>
      </c>
      <c r="Q1989" s="3" t="s">
        <v>7834</v>
      </c>
    </row>
    <row r="1990" spans="1:17" ht="15" customHeight="1" x14ac:dyDescent="0.25">
      <c r="A1990" s="8" t="s">
        <v>3165</v>
      </c>
      <c r="B1990" s="3" t="s">
        <v>83</v>
      </c>
      <c r="C1990" s="3" t="s">
        <v>4380</v>
      </c>
      <c r="D1990" s="3" t="str">
        <f t="shared" si="62"/>
        <v>Natalina Cardoso Faulkner</v>
      </c>
      <c r="E1990" s="3">
        <f t="shared" ca="1" si="63"/>
        <v>0.6629849319011365</v>
      </c>
      <c r="F1990" s="31" t="s">
        <v>7776</v>
      </c>
      <c r="G1990" s="3" t="str">
        <f>Dados[[#This Row],[NOME]]&amp;Dados[[#This Row],[PROVEDOR]]</f>
        <v>Natalina@yahoo.com</v>
      </c>
      <c r="H1990" s="14">
        <v>92</v>
      </c>
      <c r="I1990" s="3" t="str">
        <f>VLOOKUP(Dados[[#This Row],[PREFIXO]],DDD!A:C,2,0)</f>
        <v>Amazonas</v>
      </c>
      <c r="J1990" s="3" t="str">
        <f>VLOOKUP(Dados[[#This Row],[PREFIXO]],DDD!A:C,3,0)</f>
        <v>Norte</v>
      </c>
      <c r="K1990" s="3" t="str">
        <f>IF(Dados[[#This Row],[PREÇO ]]=2000,"Produto A",IF(Dados[[#This Row],[PREÇO ]]=1800,"Produto B","Produto C"))</f>
        <v>Produto B</v>
      </c>
      <c r="L1990" s="3" t="str">
        <f>IF(Dados[[#This Row],[Nº DE PARCELAS]]=1,"Boleto","Cartão de crédito")</f>
        <v>Cartão de crédito</v>
      </c>
      <c r="M1990" s="28">
        <v>1800</v>
      </c>
      <c r="N1990" s="5">
        <v>4</v>
      </c>
      <c r="O1990" s="3" t="str">
        <f>IF(Dados[[#This Row],[Nº DE PARCELAS]]=1,"À vista","À Prazo")</f>
        <v>À Prazo</v>
      </c>
      <c r="P1990" s="33">
        <v>44128</v>
      </c>
      <c r="Q1990" s="3" t="s">
        <v>7834</v>
      </c>
    </row>
    <row r="1991" spans="1:17" ht="15" customHeight="1" x14ac:dyDescent="0.25">
      <c r="A1991" s="8" t="s">
        <v>2215</v>
      </c>
      <c r="B1991" s="3" t="s">
        <v>287</v>
      </c>
      <c r="C1991" s="3" t="s">
        <v>4400</v>
      </c>
      <c r="D1991" s="3" t="str">
        <f t="shared" si="62"/>
        <v>Juli Pelizzaro Saunders</v>
      </c>
      <c r="E1991" s="3">
        <f t="shared" ca="1" si="63"/>
        <v>0.88444375044277701</v>
      </c>
      <c r="F1991" s="13" t="s">
        <v>7774</v>
      </c>
      <c r="G1991" s="3" t="str">
        <f>Dados[[#This Row],[NOME]]&amp;Dados[[#This Row],[PROVEDOR]]</f>
        <v>Juli@hotmail.com</v>
      </c>
      <c r="H1991" s="14">
        <v>93</v>
      </c>
      <c r="I1991" s="3" t="str">
        <f>VLOOKUP(Dados[[#This Row],[PREFIXO]],DDD!A:C,2,0)</f>
        <v>Pará</v>
      </c>
      <c r="J1991" s="3" t="str">
        <f>VLOOKUP(Dados[[#This Row],[PREFIXO]],DDD!A:C,3,0)</f>
        <v>Norte</v>
      </c>
      <c r="K1991" s="3" t="str">
        <f>IF(Dados[[#This Row],[PREÇO ]]=2000,"Produto A",IF(Dados[[#This Row],[PREÇO ]]=1800,"Produto B","Produto C"))</f>
        <v>Produto C</v>
      </c>
      <c r="L1991" s="3" t="str">
        <f>IF(Dados[[#This Row],[Nº DE PARCELAS]]=1,"Boleto","Cartão de crédito")</f>
        <v>Cartão de crédito</v>
      </c>
      <c r="M1991" s="28">
        <v>1500</v>
      </c>
      <c r="N1991" s="5">
        <v>10</v>
      </c>
      <c r="O1991" s="3" t="str">
        <f>IF(Dados[[#This Row],[Nº DE PARCELAS]]=1,"À vista","À Prazo")</f>
        <v>À Prazo</v>
      </c>
      <c r="P1991" s="33">
        <v>44129</v>
      </c>
      <c r="Q1991" s="3" t="s">
        <v>7834</v>
      </c>
    </row>
    <row r="1992" spans="1:17" ht="15" customHeight="1" x14ac:dyDescent="0.25">
      <c r="A1992" s="8" t="s">
        <v>1111</v>
      </c>
      <c r="B1992" s="3" t="s">
        <v>339</v>
      </c>
      <c r="C1992" s="3" t="s">
        <v>4386</v>
      </c>
      <c r="D1992" s="3" t="str">
        <f t="shared" si="62"/>
        <v>Christiane Santos Higgins</v>
      </c>
      <c r="E1992" s="3">
        <f t="shared" ca="1" si="63"/>
        <v>0.38702234881169273</v>
      </c>
      <c r="F1992" s="13" t="s">
        <v>7774</v>
      </c>
      <c r="G1992" s="3" t="str">
        <f>Dados[[#This Row],[NOME]]&amp;Dados[[#This Row],[PROVEDOR]]</f>
        <v>Christiane@hotmail.com</v>
      </c>
      <c r="H1992" s="14">
        <v>61</v>
      </c>
      <c r="I1992" s="3" t="str">
        <f>VLOOKUP(Dados[[#This Row],[PREFIXO]],DDD!A:C,2,0)</f>
        <v>Distrito Federal</v>
      </c>
      <c r="J1992" s="3" t="str">
        <f>VLOOKUP(Dados[[#This Row],[PREFIXO]],DDD!A:C,3,0)</f>
        <v>Centro-Oeste</v>
      </c>
      <c r="K1992" s="3" t="str">
        <f>IF(Dados[[#This Row],[PREÇO ]]=2000,"Produto A",IF(Dados[[#This Row],[PREÇO ]]=1800,"Produto B","Produto C"))</f>
        <v>Produto B</v>
      </c>
      <c r="L1992" s="3" t="str">
        <f>IF(Dados[[#This Row],[Nº DE PARCELAS]]=1,"Boleto","Cartão de crédito")</f>
        <v>Cartão de crédito</v>
      </c>
      <c r="M1992" s="28">
        <v>1800</v>
      </c>
      <c r="N1992" s="5">
        <v>7</v>
      </c>
      <c r="O1992" s="3" t="str">
        <f>IF(Dados[[#This Row],[Nº DE PARCELAS]]=1,"À vista","À Prazo")</f>
        <v>À Prazo</v>
      </c>
      <c r="P1992" s="33">
        <v>44129</v>
      </c>
      <c r="Q1992" s="3" t="s">
        <v>7834</v>
      </c>
    </row>
    <row r="1993" spans="1:17" ht="15" customHeight="1" x14ac:dyDescent="0.25">
      <c r="A1993" s="8" t="s">
        <v>2589</v>
      </c>
      <c r="B1993" s="3" t="s">
        <v>275</v>
      </c>
      <c r="C1993" s="3" t="s">
        <v>4384</v>
      </c>
      <c r="D1993" s="3" t="str">
        <f t="shared" si="62"/>
        <v>Leonilde Pasquim Hagan</v>
      </c>
      <c r="E1993" s="3">
        <f t="shared" ca="1" si="63"/>
        <v>8.9106718958079978E-2</v>
      </c>
      <c r="F1993" s="13" t="s">
        <v>7774</v>
      </c>
      <c r="G1993" s="3" t="str">
        <f>Dados[[#This Row],[NOME]]&amp;Dados[[#This Row],[PROVEDOR]]</f>
        <v>Leonilde@hotmail.com</v>
      </c>
      <c r="H1993" s="14">
        <v>77</v>
      </c>
      <c r="I1993" s="3" t="str">
        <f>VLOOKUP(Dados[[#This Row],[PREFIXO]],DDD!A:C,2,0)</f>
        <v>Bahia</v>
      </c>
      <c r="J1993" s="3" t="str">
        <f>VLOOKUP(Dados[[#This Row],[PREFIXO]],DDD!A:C,3,0)</f>
        <v>Nordeste</v>
      </c>
      <c r="K1993" s="3" t="str">
        <f>IF(Dados[[#This Row],[PREÇO ]]=2000,"Produto A",IF(Dados[[#This Row],[PREÇO ]]=1800,"Produto B","Produto C"))</f>
        <v>Produto B</v>
      </c>
      <c r="L1993" s="3" t="str">
        <f>IF(Dados[[#This Row],[Nº DE PARCELAS]]=1,"Boleto","Cartão de crédito")</f>
        <v>Cartão de crédito</v>
      </c>
      <c r="M1993" s="28">
        <v>1800</v>
      </c>
      <c r="N1993" s="5">
        <v>4</v>
      </c>
      <c r="O1993" s="3" t="str">
        <f>IF(Dados[[#This Row],[Nº DE PARCELAS]]=1,"À vista","À Prazo")</f>
        <v>À Prazo</v>
      </c>
      <c r="P1993" s="33">
        <v>44129</v>
      </c>
      <c r="Q1993" s="3" t="s">
        <v>7834</v>
      </c>
    </row>
    <row r="1994" spans="1:17" ht="15" customHeight="1" x14ac:dyDescent="0.25">
      <c r="A1994" s="8" t="s">
        <v>3558</v>
      </c>
      <c r="B1994" s="3" t="s">
        <v>90</v>
      </c>
      <c r="C1994" s="3" t="s">
        <v>4383</v>
      </c>
      <c r="D1994" s="3" t="str">
        <f t="shared" si="62"/>
        <v>Rhianna Castilho Fitzgerald</v>
      </c>
      <c r="E1994" s="3">
        <f t="shared" ca="1" si="63"/>
        <v>3.7346031252124656E-2</v>
      </c>
      <c r="F1994" s="31" t="s">
        <v>7777</v>
      </c>
      <c r="G1994" s="3" t="str">
        <f>Dados[[#This Row],[NOME]]&amp;Dados[[#This Row],[PROVEDOR]]</f>
        <v>Rhianna@ig.com</v>
      </c>
      <c r="H1994" s="14">
        <v>62</v>
      </c>
      <c r="I1994" s="3" t="str">
        <f>VLOOKUP(Dados[[#This Row],[PREFIXO]],DDD!A:C,2,0)</f>
        <v>Goiás</v>
      </c>
      <c r="J1994" s="3" t="str">
        <f>VLOOKUP(Dados[[#This Row],[PREFIXO]],DDD!A:C,3,0)</f>
        <v>Centro-Oeste</v>
      </c>
      <c r="K1994" s="3" t="str">
        <f>IF(Dados[[#This Row],[PREÇO ]]=2000,"Produto A",IF(Dados[[#This Row],[PREÇO ]]=1800,"Produto B","Produto C"))</f>
        <v>Produto B</v>
      </c>
      <c r="L1994" s="3" t="str">
        <f>IF(Dados[[#This Row],[Nº DE PARCELAS]]=1,"Boleto","Cartão de crédito")</f>
        <v>Cartão de crédito</v>
      </c>
      <c r="M1994" s="28">
        <v>1800</v>
      </c>
      <c r="N1994" s="5">
        <v>5</v>
      </c>
      <c r="O1994" s="3" t="str">
        <f>IF(Dados[[#This Row],[Nº DE PARCELAS]]=1,"À vista","À Prazo")</f>
        <v>À Prazo</v>
      </c>
      <c r="P1994" s="33">
        <v>44130</v>
      </c>
      <c r="Q1994" s="3" t="s">
        <v>7834</v>
      </c>
    </row>
    <row r="1995" spans="1:17" ht="15" customHeight="1" x14ac:dyDescent="0.25">
      <c r="A1995" s="8" t="s">
        <v>1866</v>
      </c>
      <c r="B1995" s="3" t="s">
        <v>324</v>
      </c>
      <c r="C1995" s="3" t="s">
        <v>4402</v>
      </c>
      <c r="D1995" s="3" t="str">
        <f t="shared" si="62"/>
        <v>Helyara Roçadas Sinclair</v>
      </c>
      <c r="E1995" s="3">
        <f t="shared" ca="1" si="63"/>
        <v>0.97155403905325055</v>
      </c>
      <c r="F1995" s="31" t="s">
        <v>7777</v>
      </c>
      <c r="G1995" s="3" t="str">
        <f>Dados[[#This Row],[NOME]]&amp;Dados[[#This Row],[PROVEDOR]]</f>
        <v>Helyara@ig.com</v>
      </c>
      <c r="H1995" s="14">
        <v>79</v>
      </c>
      <c r="I1995" s="3" t="str">
        <f>VLOOKUP(Dados[[#This Row],[PREFIXO]],DDD!A:C,2,0)</f>
        <v>Sergipe</v>
      </c>
      <c r="J1995" s="3" t="str">
        <f>VLOOKUP(Dados[[#This Row],[PREFIXO]],DDD!A:C,3,0)</f>
        <v>Nordeste</v>
      </c>
      <c r="K1995" s="3" t="str">
        <f>IF(Dados[[#This Row],[PREÇO ]]=2000,"Produto A",IF(Dados[[#This Row],[PREÇO ]]=1800,"Produto B","Produto C"))</f>
        <v>Produto A</v>
      </c>
      <c r="L1995" s="3" t="str">
        <f>IF(Dados[[#This Row],[Nº DE PARCELAS]]=1,"Boleto","Cartão de crédito")</f>
        <v>Boleto</v>
      </c>
      <c r="M1995" s="28">
        <v>2000</v>
      </c>
      <c r="N1995" s="5">
        <v>1</v>
      </c>
      <c r="O1995" s="3" t="str">
        <f>IF(Dados[[#This Row],[Nº DE PARCELAS]]=1,"À vista","À Prazo")</f>
        <v>À vista</v>
      </c>
      <c r="P1995" s="33">
        <v>44130</v>
      </c>
      <c r="Q1995" s="3" t="s">
        <v>7834</v>
      </c>
    </row>
    <row r="1996" spans="1:17" ht="15" customHeight="1" x14ac:dyDescent="0.25">
      <c r="A1996" s="8" t="s">
        <v>2396</v>
      </c>
      <c r="B1996" s="3" t="s">
        <v>82</v>
      </c>
      <c r="C1996" s="3" t="s">
        <v>4386</v>
      </c>
      <c r="D1996" s="3" t="str">
        <f t="shared" si="62"/>
        <v>Khadija Cândido Higgins</v>
      </c>
      <c r="E1996" s="3">
        <f t="shared" ca="1" si="63"/>
        <v>0.32617923820389172</v>
      </c>
      <c r="F1996" s="13" t="s">
        <v>7774</v>
      </c>
      <c r="G1996" s="3" t="str">
        <f>Dados[[#This Row],[NOME]]&amp;Dados[[#This Row],[PROVEDOR]]</f>
        <v>Khadija@hotmail.com</v>
      </c>
      <c r="H1996" s="14">
        <v>94</v>
      </c>
      <c r="I1996" s="3" t="str">
        <f>VLOOKUP(Dados[[#This Row],[PREFIXO]],DDD!A:C,2,0)</f>
        <v>Pará</v>
      </c>
      <c r="J1996" s="3" t="str">
        <f>VLOOKUP(Dados[[#This Row],[PREFIXO]],DDD!A:C,3,0)</f>
        <v>Norte</v>
      </c>
      <c r="K1996" s="3" t="str">
        <f>IF(Dados[[#This Row],[PREÇO ]]=2000,"Produto A",IF(Dados[[#This Row],[PREÇO ]]=1800,"Produto B","Produto C"))</f>
        <v>Produto B</v>
      </c>
      <c r="L1996" s="3" t="str">
        <f>IF(Dados[[#This Row],[Nº DE PARCELAS]]=1,"Boleto","Cartão de crédito")</f>
        <v>Cartão de crédito</v>
      </c>
      <c r="M1996" s="28">
        <v>1800</v>
      </c>
      <c r="N1996" s="5">
        <v>3</v>
      </c>
      <c r="O1996" s="3" t="str">
        <f>IF(Dados[[#This Row],[Nº DE PARCELAS]]=1,"À vista","À Prazo")</f>
        <v>À Prazo</v>
      </c>
      <c r="P1996" s="33">
        <v>44130</v>
      </c>
      <c r="Q1996" s="3" t="s">
        <v>7834</v>
      </c>
    </row>
    <row r="1997" spans="1:17" ht="15" customHeight="1" x14ac:dyDescent="0.25">
      <c r="A1997" s="8" t="s">
        <v>1658</v>
      </c>
      <c r="B1997" s="3" t="s">
        <v>116</v>
      </c>
      <c r="C1997" s="3" t="s">
        <v>4389</v>
      </c>
      <c r="D1997" s="3" t="str">
        <f t="shared" si="62"/>
        <v>Fatumata Dorneles McCracken</v>
      </c>
      <c r="E1997" s="3">
        <f t="shared" ca="1" si="63"/>
        <v>0.64979627924200378</v>
      </c>
      <c r="F1997" s="31" t="s">
        <v>7776</v>
      </c>
      <c r="G1997" s="3" t="str">
        <f>Dados[[#This Row],[NOME]]&amp;Dados[[#This Row],[PROVEDOR]]</f>
        <v>Fatumata@yahoo.com</v>
      </c>
      <c r="H1997" s="14">
        <v>81</v>
      </c>
      <c r="I1997" s="3" t="str">
        <f>VLOOKUP(Dados[[#This Row],[PREFIXO]],DDD!A:C,2,0)</f>
        <v>Pernambuco</v>
      </c>
      <c r="J1997" s="3" t="str">
        <f>VLOOKUP(Dados[[#This Row],[PREFIXO]],DDD!A:C,3,0)</f>
        <v>Nordeste</v>
      </c>
      <c r="K1997" s="3" t="str">
        <f>IF(Dados[[#This Row],[PREÇO ]]=2000,"Produto A",IF(Dados[[#This Row],[PREÇO ]]=1800,"Produto B","Produto C"))</f>
        <v>Produto C</v>
      </c>
      <c r="L1997" s="3" t="str">
        <f>IF(Dados[[#This Row],[Nº DE PARCELAS]]=1,"Boleto","Cartão de crédito")</f>
        <v>Cartão de crédito</v>
      </c>
      <c r="M1997" s="28">
        <v>1500</v>
      </c>
      <c r="N1997" s="5">
        <v>9</v>
      </c>
      <c r="O1997" s="3" t="str">
        <f>IF(Dados[[#This Row],[Nº DE PARCELAS]]=1,"À vista","À Prazo")</f>
        <v>À Prazo</v>
      </c>
      <c r="P1997" s="33">
        <v>44131</v>
      </c>
      <c r="Q1997" s="3" t="s">
        <v>7834</v>
      </c>
    </row>
    <row r="1998" spans="1:17" ht="15" customHeight="1" x14ac:dyDescent="0.25">
      <c r="A1998" s="8" t="s">
        <v>988</v>
      </c>
      <c r="B1998" s="3" t="s">
        <v>215</v>
      </c>
      <c r="C1998" s="3" t="s">
        <v>4380</v>
      </c>
      <c r="D1998" s="3" t="str">
        <f t="shared" si="62"/>
        <v>Buia Mariz Faulkner</v>
      </c>
      <c r="E1998" s="3">
        <f t="shared" ca="1" si="63"/>
        <v>3.5316669521290533E-2</v>
      </c>
      <c r="F1998" s="31" t="s">
        <v>7775</v>
      </c>
      <c r="G1998" s="3" t="str">
        <f>Dados[[#This Row],[NOME]]&amp;Dados[[#This Row],[PROVEDOR]]</f>
        <v>Buia@gmail.com</v>
      </c>
      <c r="H1998" s="14">
        <v>63</v>
      </c>
      <c r="I1998" s="3" t="str">
        <f>VLOOKUP(Dados[[#This Row],[PREFIXO]],DDD!A:C,2,0)</f>
        <v>Tocantins</v>
      </c>
      <c r="J1998" s="3" t="str">
        <f>VLOOKUP(Dados[[#This Row],[PREFIXO]],DDD!A:C,3,0)</f>
        <v>Norte</v>
      </c>
      <c r="K1998" s="3" t="str">
        <f>IF(Dados[[#This Row],[PREÇO ]]=2000,"Produto A",IF(Dados[[#This Row],[PREÇO ]]=1800,"Produto B","Produto C"))</f>
        <v>Produto C</v>
      </c>
      <c r="L1998" s="3" t="str">
        <f>IF(Dados[[#This Row],[Nº DE PARCELAS]]=1,"Boleto","Cartão de crédito")</f>
        <v>Cartão de crédito</v>
      </c>
      <c r="M1998" s="28">
        <v>1500</v>
      </c>
      <c r="N1998" s="5">
        <v>8</v>
      </c>
      <c r="O1998" s="3" t="str">
        <f>IF(Dados[[#This Row],[Nº DE PARCELAS]]=1,"À vista","À Prazo")</f>
        <v>À Prazo</v>
      </c>
      <c r="P1998" s="33">
        <v>44131</v>
      </c>
      <c r="Q1998" s="3" t="s">
        <v>7834</v>
      </c>
    </row>
    <row r="1999" spans="1:17" ht="15" customHeight="1" x14ac:dyDescent="0.25">
      <c r="A1999" s="8" t="s">
        <v>3313</v>
      </c>
      <c r="B1999" s="3" t="s">
        <v>231</v>
      </c>
      <c r="C1999" s="3" t="s">
        <v>4372</v>
      </c>
      <c r="D1999" s="3" t="str">
        <f t="shared" si="62"/>
        <v>Noha Messias Barr</v>
      </c>
      <c r="E1999" s="3">
        <f t="shared" ca="1" si="63"/>
        <v>0.21758949443766817</v>
      </c>
      <c r="F1999" s="13" t="s">
        <v>7774</v>
      </c>
      <c r="G1999" s="3" t="str">
        <f>Dados[[#This Row],[NOME]]&amp;Dados[[#This Row],[PROVEDOR]]</f>
        <v>Noha@hotmail.com</v>
      </c>
      <c r="H1999" s="14">
        <v>95</v>
      </c>
      <c r="I1999" s="3" t="str">
        <f>VLOOKUP(Dados[[#This Row],[PREFIXO]],DDD!A:C,2,0)</f>
        <v>Roraima</v>
      </c>
      <c r="J1999" s="3" t="str">
        <f>VLOOKUP(Dados[[#This Row],[PREFIXO]],DDD!A:C,3,0)</f>
        <v>Norte</v>
      </c>
      <c r="K1999" s="3" t="str">
        <f>IF(Dados[[#This Row],[PREÇO ]]=2000,"Produto A",IF(Dados[[#This Row],[PREÇO ]]=1800,"Produto B","Produto C"))</f>
        <v>Produto A</v>
      </c>
      <c r="L1999" s="3" t="str">
        <f>IF(Dados[[#This Row],[Nº DE PARCELAS]]=1,"Boleto","Cartão de crédito")</f>
        <v>Cartão de crédito</v>
      </c>
      <c r="M1999" s="28">
        <v>2000</v>
      </c>
      <c r="N1999" s="5">
        <v>2</v>
      </c>
      <c r="O1999" s="3" t="str">
        <f>IF(Dados[[#This Row],[Nº DE PARCELAS]]=1,"À vista","À Prazo")</f>
        <v>À Prazo</v>
      </c>
      <c r="P1999" s="33">
        <v>44131</v>
      </c>
      <c r="Q1999" s="3" t="s">
        <v>7833</v>
      </c>
    </row>
    <row r="2000" spans="1:17" ht="15" customHeight="1" x14ac:dyDescent="0.25">
      <c r="A2000" s="8" t="s">
        <v>2355</v>
      </c>
      <c r="B2000" s="3" t="s">
        <v>41</v>
      </c>
      <c r="C2000" s="3" t="s">
        <v>4384</v>
      </c>
      <c r="D2000" s="3" t="str">
        <f t="shared" si="62"/>
        <v>Kellyn Azevedo Hagan</v>
      </c>
      <c r="E2000" s="3">
        <f t="shared" ca="1" si="63"/>
        <v>0.96328896768549765</v>
      </c>
      <c r="F2000" s="13" t="s">
        <v>7774</v>
      </c>
      <c r="G2000" s="3" t="str">
        <f>Dados[[#This Row],[NOME]]&amp;Dados[[#This Row],[PROVEDOR]]</f>
        <v>Kellyn@hotmail.com</v>
      </c>
      <c r="H2000" s="14">
        <v>64</v>
      </c>
      <c r="I2000" s="3" t="str">
        <f>VLOOKUP(Dados[[#This Row],[PREFIXO]],DDD!A:C,2,0)</f>
        <v>Goiás</v>
      </c>
      <c r="J2000" s="3" t="str">
        <f>VLOOKUP(Dados[[#This Row],[PREFIXO]],DDD!A:C,3,0)</f>
        <v>Centro-Oeste</v>
      </c>
      <c r="K2000" s="3" t="str">
        <f>IF(Dados[[#This Row],[PREÇO ]]=2000,"Produto A",IF(Dados[[#This Row],[PREÇO ]]=1800,"Produto B","Produto C"))</f>
        <v>Produto A</v>
      </c>
      <c r="L2000" s="3" t="str">
        <f>IF(Dados[[#This Row],[Nº DE PARCELAS]]=1,"Boleto","Cartão de crédito")</f>
        <v>Boleto</v>
      </c>
      <c r="M2000" s="28">
        <v>2000</v>
      </c>
      <c r="N2000" s="5">
        <v>1</v>
      </c>
      <c r="O2000" s="3" t="str">
        <f>IF(Dados[[#This Row],[Nº DE PARCELAS]]=1,"À vista","À Prazo")</f>
        <v>À vista</v>
      </c>
      <c r="P2000" s="33">
        <v>44132</v>
      </c>
      <c r="Q2000" s="3" t="s">
        <v>7832</v>
      </c>
    </row>
    <row r="2001" spans="1:17" ht="15" customHeight="1" x14ac:dyDescent="0.25">
      <c r="A2001" s="8" t="s">
        <v>3904</v>
      </c>
      <c r="B2001" s="3" t="s">
        <v>50</v>
      </c>
      <c r="C2001" s="3" t="s">
        <v>4378</v>
      </c>
      <c r="D2001" s="3" t="str">
        <f t="shared" si="62"/>
        <v>Sumeiyah Baseggio Dempsey</v>
      </c>
      <c r="E2001" s="3">
        <f t="shared" ca="1" si="63"/>
        <v>0.48839996139302899</v>
      </c>
      <c r="F2001" s="31" t="s">
        <v>7777</v>
      </c>
      <c r="G2001" s="3" t="str">
        <f>Dados[[#This Row],[NOME]]&amp;Dados[[#This Row],[PROVEDOR]]</f>
        <v>Sumeiyah@ig.com</v>
      </c>
      <c r="H2001" s="14">
        <v>82</v>
      </c>
      <c r="I2001" s="3" t="str">
        <f>VLOOKUP(Dados[[#This Row],[PREFIXO]],DDD!A:C,2,0)</f>
        <v>Alagoas</v>
      </c>
      <c r="J2001" s="3" t="str">
        <f>VLOOKUP(Dados[[#This Row],[PREFIXO]],DDD!A:C,3,0)</f>
        <v>Nordeste</v>
      </c>
      <c r="K2001" s="3" t="str">
        <f>IF(Dados[[#This Row],[PREÇO ]]=2000,"Produto A",IF(Dados[[#This Row],[PREÇO ]]=1800,"Produto B","Produto C"))</f>
        <v>Produto B</v>
      </c>
      <c r="L2001" s="3" t="str">
        <f>IF(Dados[[#This Row],[Nº DE PARCELAS]]=1,"Boleto","Cartão de crédito")</f>
        <v>Cartão de crédito</v>
      </c>
      <c r="M2001" s="28">
        <v>1800</v>
      </c>
      <c r="N2001" s="5">
        <v>7</v>
      </c>
      <c r="O2001" s="3" t="str">
        <f>IF(Dados[[#This Row],[Nº DE PARCELAS]]=1,"À vista","À Prazo")</f>
        <v>À Prazo</v>
      </c>
      <c r="P2001" s="33">
        <v>44132</v>
      </c>
      <c r="Q2001" s="3" t="s">
        <v>7833</v>
      </c>
    </row>
    <row r="2002" spans="1:17" ht="15" customHeight="1" x14ac:dyDescent="0.25">
      <c r="A2002" s="8" t="s">
        <v>1705</v>
      </c>
      <c r="B2002" s="3" t="s">
        <v>163</v>
      </c>
      <c r="C2002" s="3" t="s">
        <v>4397</v>
      </c>
      <c r="D2002" s="3" t="str">
        <f t="shared" si="62"/>
        <v>Gaitana Gonzaga Shaw</v>
      </c>
      <c r="E2002" s="3">
        <f t="shared" ca="1" si="63"/>
        <v>0.49425100674647338</v>
      </c>
      <c r="F2002" s="31" t="s">
        <v>7775</v>
      </c>
      <c r="G2002" s="3" t="str">
        <f>Dados[[#This Row],[NOME]]&amp;Dados[[#This Row],[PROVEDOR]]</f>
        <v>Gaitana@gmail.com</v>
      </c>
      <c r="H2002" s="14">
        <v>96</v>
      </c>
      <c r="I2002" s="3" t="str">
        <f>VLOOKUP(Dados[[#This Row],[PREFIXO]],DDD!A:C,2,0)</f>
        <v>Amapá</v>
      </c>
      <c r="J2002" s="3" t="str">
        <f>VLOOKUP(Dados[[#This Row],[PREFIXO]],DDD!A:C,3,0)</f>
        <v>Norte</v>
      </c>
      <c r="K2002" s="3" t="str">
        <f>IF(Dados[[#This Row],[PREÇO ]]=2000,"Produto A",IF(Dados[[#This Row],[PREÇO ]]=1800,"Produto B","Produto C"))</f>
        <v>Produto C</v>
      </c>
      <c r="L2002" s="3" t="str">
        <f>IF(Dados[[#This Row],[Nº DE PARCELAS]]=1,"Boleto","Cartão de crédito")</f>
        <v>Cartão de crédito</v>
      </c>
      <c r="M2002" s="28">
        <v>1500</v>
      </c>
      <c r="N2002" s="5">
        <v>10</v>
      </c>
      <c r="O2002" s="3" t="str">
        <f>IF(Dados[[#This Row],[Nº DE PARCELAS]]=1,"À vista","À Prazo")</f>
        <v>À Prazo</v>
      </c>
      <c r="P2002" s="33">
        <v>44132</v>
      </c>
      <c r="Q2002" s="3" t="s">
        <v>7832</v>
      </c>
    </row>
    <row r="2003" spans="1:17" ht="15" customHeight="1" x14ac:dyDescent="0.25">
      <c r="A2003" s="8" t="s">
        <v>1027</v>
      </c>
      <c r="B2003" s="3" t="s">
        <v>254</v>
      </c>
      <c r="C2003" s="3" t="s">
        <v>4380</v>
      </c>
      <c r="D2003" s="3" t="str">
        <f t="shared" si="62"/>
        <v>Cármen Neves Faulkner</v>
      </c>
      <c r="E2003" s="3">
        <f t="shared" ca="1" si="63"/>
        <v>0.91995828477746999</v>
      </c>
      <c r="F2003" s="31" t="s">
        <v>7775</v>
      </c>
      <c r="G2003" s="3" t="str">
        <f>Dados[[#This Row],[NOME]]&amp;Dados[[#This Row],[PROVEDOR]]</f>
        <v>Cármen@gmail.com</v>
      </c>
      <c r="H2003" s="14">
        <v>65</v>
      </c>
      <c r="I2003" s="3" t="str">
        <f>VLOOKUP(Dados[[#This Row],[PREFIXO]],DDD!A:C,2,0)</f>
        <v>Mato Grosso</v>
      </c>
      <c r="J2003" s="3" t="str">
        <f>VLOOKUP(Dados[[#This Row],[PREFIXO]],DDD!A:C,3,0)</f>
        <v>Centro-Oeste</v>
      </c>
      <c r="K2003" s="3" t="str">
        <f>IF(Dados[[#This Row],[PREÇO ]]=2000,"Produto A",IF(Dados[[#This Row],[PREÇO ]]=1800,"Produto B","Produto C"))</f>
        <v>Produto B</v>
      </c>
      <c r="L2003" s="3" t="str">
        <f>IF(Dados[[#This Row],[Nº DE PARCELAS]]=1,"Boleto","Cartão de crédito")</f>
        <v>Cartão de crédito</v>
      </c>
      <c r="M2003" s="28">
        <v>1800</v>
      </c>
      <c r="N2003" s="5">
        <v>5</v>
      </c>
      <c r="O2003" s="3" t="str">
        <f>IF(Dados[[#This Row],[Nº DE PARCELAS]]=1,"À vista","À Prazo")</f>
        <v>À Prazo</v>
      </c>
      <c r="P2003" s="33">
        <v>44133</v>
      </c>
      <c r="Q2003" s="3" t="s">
        <v>7833</v>
      </c>
    </row>
    <row r="2004" spans="1:17" ht="15" customHeight="1" x14ac:dyDescent="0.25">
      <c r="A2004" s="8" t="s">
        <v>1074</v>
      </c>
      <c r="B2004" s="3" t="s">
        <v>302</v>
      </c>
      <c r="C2004" s="3" t="s">
        <v>4388</v>
      </c>
      <c r="D2004" s="3" t="str">
        <f t="shared" si="62"/>
        <v>Celmira Portugal Lynch</v>
      </c>
      <c r="E2004" s="3">
        <f t="shared" ca="1" si="63"/>
        <v>0.84713269435752747</v>
      </c>
      <c r="F2004" s="31" t="s">
        <v>7777</v>
      </c>
      <c r="G2004" s="3" t="str">
        <f>Dados[[#This Row],[NOME]]&amp;Dados[[#This Row],[PROVEDOR]]</f>
        <v>Celmira@ig.com</v>
      </c>
      <c r="H2004" s="14">
        <v>83</v>
      </c>
      <c r="I2004" s="3" t="str">
        <f>VLOOKUP(Dados[[#This Row],[PREFIXO]],DDD!A:C,2,0)</f>
        <v>Paraíba</v>
      </c>
      <c r="J2004" s="3" t="str">
        <f>VLOOKUP(Dados[[#This Row],[PREFIXO]],DDD!A:C,3,0)</f>
        <v>Nordeste</v>
      </c>
      <c r="K2004" s="3" t="str">
        <f>IF(Dados[[#This Row],[PREÇO ]]=2000,"Produto A",IF(Dados[[#This Row],[PREÇO ]]=1800,"Produto B","Produto C"))</f>
        <v>Produto C</v>
      </c>
      <c r="L2004" s="3" t="str">
        <f>IF(Dados[[#This Row],[Nº DE PARCELAS]]=1,"Boleto","Cartão de crédito")</f>
        <v>Cartão de crédito</v>
      </c>
      <c r="M2004" s="28">
        <v>1500</v>
      </c>
      <c r="N2004" s="5">
        <v>8</v>
      </c>
      <c r="O2004" s="3" t="str">
        <f>IF(Dados[[#This Row],[Nº DE PARCELAS]]=1,"À vista","À Prazo")</f>
        <v>À Prazo</v>
      </c>
      <c r="P2004" s="33">
        <v>44133</v>
      </c>
      <c r="Q2004" s="3" t="s">
        <v>7834</v>
      </c>
    </row>
    <row r="2005" spans="1:17" ht="15" customHeight="1" x14ac:dyDescent="0.25">
      <c r="A2005" s="8" t="s">
        <v>4079</v>
      </c>
      <c r="B2005" s="3" t="s">
        <v>225</v>
      </c>
      <c r="C2005" s="3" t="s">
        <v>4396</v>
      </c>
      <c r="D2005" s="3" t="str">
        <f t="shared" si="62"/>
        <v>Ursula Mello Pollock</v>
      </c>
      <c r="E2005" s="3">
        <f t="shared" ca="1" si="63"/>
        <v>0.9706547186755079</v>
      </c>
      <c r="F2005" s="31" t="s">
        <v>7775</v>
      </c>
      <c r="G2005" s="3" t="str">
        <f>Dados[[#This Row],[NOME]]&amp;Dados[[#This Row],[PROVEDOR]]</f>
        <v>Ursula@gmail.com</v>
      </c>
      <c r="H2005" s="14">
        <v>97</v>
      </c>
      <c r="I2005" s="3" t="str">
        <f>VLOOKUP(Dados[[#This Row],[PREFIXO]],DDD!A:C,2,0)</f>
        <v>Amazonas</v>
      </c>
      <c r="J2005" s="3" t="str">
        <f>VLOOKUP(Dados[[#This Row],[PREFIXO]],DDD!A:C,3,0)</f>
        <v>Norte</v>
      </c>
      <c r="K2005" s="3" t="str">
        <f>IF(Dados[[#This Row],[PREÇO ]]=2000,"Produto A",IF(Dados[[#This Row],[PREÇO ]]=1800,"Produto B","Produto C"))</f>
        <v>Produto C</v>
      </c>
      <c r="L2005" s="3" t="str">
        <f>IF(Dados[[#This Row],[Nº DE PARCELAS]]=1,"Boleto","Cartão de crédito")</f>
        <v>Cartão de crédito</v>
      </c>
      <c r="M2005" s="28">
        <v>1500</v>
      </c>
      <c r="N2005" s="5">
        <v>9</v>
      </c>
      <c r="O2005" s="3" t="str">
        <f>IF(Dados[[#This Row],[Nº DE PARCELAS]]=1,"À vista","À Prazo")</f>
        <v>À Prazo</v>
      </c>
      <c r="P2005" s="33">
        <v>44133</v>
      </c>
      <c r="Q2005" s="3" t="s">
        <v>7831</v>
      </c>
    </row>
    <row r="2006" spans="1:17" ht="15" customHeight="1" x14ac:dyDescent="0.25">
      <c r="A2006" s="8" t="s">
        <v>1413</v>
      </c>
      <c r="B2006" s="3" t="s">
        <v>256</v>
      </c>
      <c r="C2006" s="3" t="s">
        <v>4378</v>
      </c>
      <c r="D2006" s="3" t="str">
        <f t="shared" si="62"/>
        <v>Elaina Nogueira Dempsey</v>
      </c>
      <c r="E2006" s="3">
        <f t="shared" ca="1" si="63"/>
        <v>0.90595823152424282</v>
      </c>
      <c r="F2006" s="31" t="s">
        <v>7776</v>
      </c>
      <c r="G2006" s="3" t="str">
        <f>Dados[[#This Row],[NOME]]&amp;Dados[[#This Row],[PROVEDOR]]</f>
        <v>Elaina@yahoo.com</v>
      </c>
      <c r="H2006" s="14">
        <v>66</v>
      </c>
      <c r="I2006" s="3" t="str">
        <f>VLOOKUP(Dados[[#This Row],[PREFIXO]],DDD!A:C,2,0)</f>
        <v>Mato Grosso</v>
      </c>
      <c r="J2006" s="3" t="str">
        <f>VLOOKUP(Dados[[#This Row],[PREFIXO]],DDD!A:C,3,0)</f>
        <v>Centro-Oeste</v>
      </c>
      <c r="K2006" s="3" t="str">
        <f>IF(Dados[[#This Row],[PREÇO ]]=2000,"Produto A",IF(Dados[[#This Row],[PREÇO ]]=1800,"Produto B","Produto C"))</f>
        <v>Produto C</v>
      </c>
      <c r="L2006" s="3" t="str">
        <f>IF(Dados[[#This Row],[Nº DE PARCELAS]]=1,"Boleto","Cartão de crédito")</f>
        <v>Cartão de crédito</v>
      </c>
      <c r="M2006" s="28">
        <v>1500</v>
      </c>
      <c r="N2006" s="5">
        <v>9</v>
      </c>
      <c r="O2006" s="3" t="str">
        <f>IF(Dados[[#This Row],[Nº DE PARCELAS]]=1,"À vista","À Prazo")</f>
        <v>À Prazo</v>
      </c>
      <c r="P2006" s="33">
        <v>44134</v>
      </c>
      <c r="Q2006" s="3" t="s">
        <v>7833</v>
      </c>
    </row>
    <row r="2007" spans="1:17" ht="15" customHeight="1" x14ac:dyDescent="0.25">
      <c r="A2007" s="8" t="s">
        <v>2606</v>
      </c>
      <c r="B2007" s="3" t="s">
        <v>293</v>
      </c>
      <c r="C2007" s="3" t="s">
        <v>4402</v>
      </c>
      <c r="D2007" s="3" t="str">
        <f t="shared" si="62"/>
        <v>Letielly Pimentel Sinclair</v>
      </c>
      <c r="E2007" s="3">
        <f t="shared" ca="1" si="63"/>
        <v>0.27648233587714099</v>
      </c>
      <c r="F2007" s="31" t="s">
        <v>7776</v>
      </c>
      <c r="G2007" s="3" t="str">
        <f>Dados[[#This Row],[NOME]]&amp;Dados[[#This Row],[PROVEDOR]]</f>
        <v>Letielly@yahoo.com</v>
      </c>
      <c r="H2007" s="14">
        <v>84</v>
      </c>
      <c r="I2007" s="3" t="str">
        <f>VLOOKUP(Dados[[#This Row],[PREFIXO]],DDD!A:C,2,0)</f>
        <v>Rio Grande do Norte</v>
      </c>
      <c r="J2007" s="3" t="str">
        <f>VLOOKUP(Dados[[#This Row],[PREFIXO]],DDD!A:C,3,0)</f>
        <v>Nordeste</v>
      </c>
      <c r="K2007" s="3" t="str">
        <f>IF(Dados[[#This Row],[PREÇO ]]=2000,"Produto A",IF(Dados[[#This Row],[PREÇO ]]=1800,"Produto B","Produto C"))</f>
        <v>Produto B</v>
      </c>
      <c r="L2007" s="3" t="str">
        <f>IF(Dados[[#This Row],[Nº DE PARCELAS]]=1,"Boleto","Cartão de crédito")</f>
        <v>Cartão de crédito</v>
      </c>
      <c r="M2007" s="28">
        <v>1800</v>
      </c>
      <c r="N2007" s="5">
        <v>3</v>
      </c>
      <c r="O2007" s="3" t="str">
        <f>IF(Dados[[#This Row],[Nº DE PARCELAS]]=1,"À vista","À Prazo")</f>
        <v>À Prazo</v>
      </c>
      <c r="P2007" s="33">
        <v>44134</v>
      </c>
      <c r="Q2007" s="3" t="s">
        <v>7831</v>
      </c>
    </row>
    <row r="2008" spans="1:17" ht="15" customHeight="1" x14ac:dyDescent="0.25">
      <c r="A2008" s="8" t="s">
        <v>650</v>
      </c>
      <c r="B2008" s="3" t="s">
        <v>262</v>
      </c>
      <c r="C2008" s="3" t="s">
        <v>4391</v>
      </c>
      <c r="D2008" s="3" t="str">
        <f t="shared" si="62"/>
        <v>Amilia Outeiro Montgomery</v>
      </c>
      <c r="E2008" s="3">
        <f t="shared" ca="1" si="63"/>
        <v>0.56718330006100248</v>
      </c>
      <c r="F2008" s="13" t="s">
        <v>7774</v>
      </c>
      <c r="G2008" s="3" t="str">
        <f>Dados[[#This Row],[NOME]]&amp;Dados[[#This Row],[PROVEDOR]]</f>
        <v>Amilia@hotmail.com</v>
      </c>
      <c r="H2008" s="14">
        <v>98</v>
      </c>
      <c r="I2008" s="3" t="str">
        <f>VLOOKUP(Dados[[#This Row],[PREFIXO]],DDD!A:C,2,0)</f>
        <v>Maranhão</v>
      </c>
      <c r="J2008" s="3" t="str">
        <f>VLOOKUP(Dados[[#This Row],[PREFIXO]],DDD!A:C,3,0)</f>
        <v>Nordeste</v>
      </c>
      <c r="K2008" s="3" t="str">
        <f>IF(Dados[[#This Row],[PREÇO ]]=2000,"Produto A",IF(Dados[[#This Row],[PREÇO ]]=1800,"Produto B","Produto C"))</f>
        <v>Produto B</v>
      </c>
      <c r="L2008" s="3" t="str">
        <f>IF(Dados[[#This Row],[Nº DE PARCELAS]]=1,"Boleto","Cartão de crédito")</f>
        <v>Cartão de crédito</v>
      </c>
      <c r="M2008" s="28">
        <v>1800</v>
      </c>
      <c r="N2008" s="5">
        <v>3</v>
      </c>
      <c r="O2008" s="3" t="str">
        <f>IF(Dados[[#This Row],[Nº DE PARCELAS]]=1,"À vista","À Prazo")</f>
        <v>À Prazo</v>
      </c>
      <c r="P2008" s="33">
        <v>44134</v>
      </c>
      <c r="Q2008" s="3" t="s">
        <v>7831</v>
      </c>
    </row>
    <row r="2009" spans="1:17" ht="15" customHeight="1" x14ac:dyDescent="0.25">
      <c r="A2009" s="8" t="s">
        <v>2808</v>
      </c>
      <c r="B2009" s="3" t="s">
        <v>111</v>
      </c>
      <c r="C2009" s="3" t="s">
        <v>4373</v>
      </c>
      <c r="D2009" s="3" t="str">
        <f t="shared" si="62"/>
        <v>Maëlis Dantas Conway</v>
      </c>
      <c r="E2009" s="3">
        <f t="shared" ca="1" si="63"/>
        <v>0.50788417387177065</v>
      </c>
      <c r="F2009" s="31" t="s">
        <v>7775</v>
      </c>
      <c r="G2009" s="3" t="str">
        <f>Dados[[#This Row],[NOME]]&amp;Dados[[#This Row],[PROVEDOR]]</f>
        <v>Maëlis@gmail.com</v>
      </c>
      <c r="H2009" s="14">
        <v>85</v>
      </c>
      <c r="I2009" s="3" t="str">
        <f>VLOOKUP(Dados[[#This Row],[PREFIXO]],DDD!A:C,2,0)</f>
        <v>Ceará</v>
      </c>
      <c r="J2009" s="3" t="str">
        <f>VLOOKUP(Dados[[#This Row],[PREFIXO]],DDD!A:C,3,0)</f>
        <v>Nordeste</v>
      </c>
      <c r="K2009" s="3" t="str">
        <f>IF(Dados[[#This Row],[PREÇO ]]=2000,"Produto A",IF(Dados[[#This Row],[PREÇO ]]=1800,"Produto B","Produto C"))</f>
        <v>Produto B</v>
      </c>
      <c r="L2009" s="3" t="str">
        <f>IF(Dados[[#This Row],[Nº DE PARCELAS]]=1,"Boleto","Cartão de crédito")</f>
        <v>Cartão de crédito</v>
      </c>
      <c r="M2009" s="28">
        <v>1800</v>
      </c>
      <c r="N2009" s="5">
        <v>5</v>
      </c>
      <c r="O2009" s="3" t="str">
        <f>IF(Dados[[#This Row],[Nº DE PARCELAS]]=1,"À vista","À Prazo")</f>
        <v>À Prazo</v>
      </c>
      <c r="P2009" s="33">
        <v>44135</v>
      </c>
      <c r="Q2009" s="3" t="s">
        <v>7834</v>
      </c>
    </row>
    <row r="2010" spans="1:17" ht="15" customHeight="1" x14ac:dyDescent="0.25">
      <c r="A2010" s="8" t="s">
        <v>3859</v>
      </c>
      <c r="B2010" s="3" t="s">
        <v>5</v>
      </c>
      <c r="C2010" s="3" t="s">
        <v>4372</v>
      </c>
      <c r="D2010" s="3" t="str">
        <f t="shared" si="62"/>
        <v>Solomia Adães Barr</v>
      </c>
      <c r="E2010" s="3">
        <f t="shared" ca="1" si="63"/>
        <v>4.0088237913528113E-3</v>
      </c>
      <c r="F2010" s="31" t="s">
        <v>7777</v>
      </c>
      <c r="G2010" s="3" t="str">
        <f>Dados[[#This Row],[NOME]]&amp;Dados[[#This Row],[PROVEDOR]]</f>
        <v>Solomia@ig.com</v>
      </c>
      <c r="H2010" s="14">
        <v>67</v>
      </c>
      <c r="I2010" s="3" t="str">
        <f>VLOOKUP(Dados[[#This Row],[PREFIXO]],DDD!A:C,2,0)</f>
        <v>Mato Grosso do Sul</v>
      </c>
      <c r="J2010" s="3" t="str">
        <f>VLOOKUP(Dados[[#This Row],[PREFIXO]],DDD!A:C,3,0)</f>
        <v>Centro-Oeste</v>
      </c>
      <c r="K2010" s="3" t="str">
        <f>IF(Dados[[#This Row],[PREÇO ]]=2000,"Produto A",IF(Dados[[#This Row],[PREÇO ]]=1800,"Produto B","Produto C"))</f>
        <v>Produto A</v>
      </c>
      <c r="L2010" s="3" t="str">
        <f>IF(Dados[[#This Row],[Nº DE PARCELAS]]=1,"Boleto","Cartão de crédito")</f>
        <v>Boleto</v>
      </c>
      <c r="M2010" s="28">
        <v>2000</v>
      </c>
      <c r="N2010" s="5">
        <v>1</v>
      </c>
      <c r="O2010" s="3" t="str">
        <f>IF(Dados[[#This Row],[Nº DE PARCELAS]]=1,"À vista","À Prazo")</f>
        <v>À vista</v>
      </c>
      <c r="P2010" s="33">
        <v>44135</v>
      </c>
      <c r="Q2010" s="3" t="s">
        <v>7834</v>
      </c>
    </row>
    <row r="2011" spans="1:17" ht="15" customHeight="1" x14ac:dyDescent="0.25">
      <c r="A2011" s="8" t="s">
        <v>2449</v>
      </c>
      <c r="B2011" s="3" t="s">
        <v>135</v>
      </c>
      <c r="C2011" s="3" t="s">
        <v>4400</v>
      </c>
      <c r="D2011" s="3" t="str">
        <f t="shared" si="62"/>
        <v>Krisma Ferreira Saunders</v>
      </c>
      <c r="E2011" s="3">
        <f t="shared" ca="1" si="63"/>
        <v>0.96473852331352905</v>
      </c>
      <c r="F2011" s="31" t="s">
        <v>7776</v>
      </c>
      <c r="G2011" s="3" t="str">
        <f>Dados[[#This Row],[NOME]]&amp;Dados[[#This Row],[PROVEDOR]]</f>
        <v>Krisma@yahoo.com</v>
      </c>
      <c r="H2011" s="14">
        <v>99</v>
      </c>
      <c r="I2011" s="3" t="str">
        <f>VLOOKUP(Dados[[#This Row],[PREFIXO]],DDD!A:C,2,0)</f>
        <v>Maranhão</v>
      </c>
      <c r="J2011" s="3" t="str">
        <f>VLOOKUP(Dados[[#This Row],[PREFIXO]],DDD!A:C,3,0)</f>
        <v>Nordeste</v>
      </c>
      <c r="K2011" s="3" t="str">
        <f>IF(Dados[[#This Row],[PREÇO ]]=2000,"Produto A",IF(Dados[[#This Row],[PREÇO ]]=1800,"Produto B","Produto C"))</f>
        <v>Produto B</v>
      </c>
      <c r="L2011" s="3" t="str">
        <f>IF(Dados[[#This Row],[Nº DE PARCELAS]]=1,"Boleto","Cartão de crédito")</f>
        <v>Cartão de crédito</v>
      </c>
      <c r="M2011" s="28">
        <v>1800</v>
      </c>
      <c r="N2011" s="5">
        <v>6</v>
      </c>
      <c r="O2011" s="3" t="str">
        <f>IF(Dados[[#This Row],[Nº DE PARCELAS]]=1,"À vista","À Prazo")</f>
        <v>À Prazo</v>
      </c>
      <c r="P2011" s="33">
        <v>44135</v>
      </c>
      <c r="Q2011" s="3" t="s">
        <v>7834</v>
      </c>
    </row>
    <row r="2012" spans="1:17" ht="15" customHeight="1" x14ac:dyDescent="0.25">
      <c r="A2012" s="8" t="s">
        <v>1229</v>
      </c>
      <c r="B2012" s="3" t="s">
        <v>72</v>
      </c>
      <c r="C2012" s="3" t="s">
        <v>4388</v>
      </c>
      <c r="D2012" s="3" t="str">
        <f t="shared" si="62"/>
        <v>Dania Bruscato Lynch</v>
      </c>
      <c r="E2012" s="3">
        <f t="shared" ca="1" si="63"/>
        <v>0.91512417673182278</v>
      </c>
      <c r="F2012" s="31" t="s">
        <v>7777</v>
      </c>
      <c r="G2012" s="3" t="str">
        <f>Dados[[#This Row],[NOME]]&amp;Dados[[#This Row],[PROVEDOR]]</f>
        <v>Dania@ig.com</v>
      </c>
      <c r="H2012" s="14">
        <v>11</v>
      </c>
      <c r="I2012" s="3" t="str">
        <f>VLOOKUP(Dados[[#This Row],[PREFIXO]],DDD!A:C,2,0)</f>
        <v>São Paulo</v>
      </c>
      <c r="J2012" s="3" t="str">
        <f>VLOOKUP(Dados[[#This Row],[PREFIXO]],DDD!A:C,3,0)</f>
        <v>Sudeste</v>
      </c>
      <c r="K2012" s="3" t="str">
        <f>IF(Dados[[#This Row],[PREÇO ]]=2000,"Produto A",IF(Dados[[#This Row],[PREÇO ]]=1800,"Produto B","Produto C"))</f>
        <v>Produto B</v>
      </c>
      <c r="L2012" s="3" t="str">
        <f>IF(Dados[[#This Row],[Nº DE PARCELAS]]=1,"Boleto","Cartão de crédito")</f>
        <v>Cartão de crédito</v>
      </c>
      <c r="M2012" s="28">
        <v>1800</v>
      </c>
      <c r="N2012" s="5">
        <v>5</v>
      </c>
      <c r="O2012" s="3" t="str">
        <f>IF(Dados[[#This Row],[Nº DE PARCELAS]]=1,"À vista","À Prazo")</f>
        <v>À Prazo</v>
      </c>
      <c r="P2012" s="33">
        <v>44136</v>
      </c>
      <c r="Q2012" s="3" t="s">
        <v>7834</v>
      </c>
    </row>
    <row r="2013" spans="1:17" ht="15" customHeight="1" x14ac:dyDescent="0.25">
      <c r="A2013" s="8" t="s">
        <v>1245</v>
      </c>
      <c r="B2013" s="3" t="s">
        <v>88</v>
      </c>
      <c r="C2013" s="3" t="s">
        <v>4403</v>
      </c>
      <c r="D2013" s="3" t="str">
        <f t="shared" si="62"/>
        <v>Dáriane Carvalho Walsh</v>
      </c>
      <c r="E2013" s="3">
        <f t="shared" ca="1" si="63"/>
        <v>0.63902615356328674</v>
      </c>
      <c r="F2013" s="31" t="s">
        <v>7775</v>
      </c>
      <c r="G2013" s="3" t="str">
        <f>Dados[[#This Row],[NOME]]&amp;Dados[[#This Row],[PROVEDOR]]</f>
        <v>Dáriane@gmail.com</v>
      </c>
      <c r="H2013" s="14">
        <v>86</v>
      </c>
      <c r="I2013" s="3" t="str">
        <f>VLOOKUP(Dados[[#This Row],[PREFIXO]],DDD!A:C,2,0)</f>
        <v>Piauí</v>
      </c>
      <c r="J2013" s="3" t="str">
        <f>VLOOKUP(Dados[[#This Row],[PREFIXO]],DDD!A:C,3,0)</f>
        <v>Nordeste</v>
      </c>
      <c r="K2013" s="3" t="str">
        <f>IF(Dados[[#This Row],[PREÇO ]]=2000,"Produto A",IF(Dados[[#This Row],[PREÇO ]]=1800,"Produto B","Produto C"))</f>
        <v>Produto B</v>
      </c>
      <c r="L2013" s="3" t="str">
        <f>IF(Dados[[#This Row],[Nº DE PARCELAS]]=1,"Boleto","Cartão de crédito")</f>
        <v>Cartão de crédito</v>
      </c>
      <c r="M2013" s="28">
        <v>1800</v>
      </c>
      <c r="N2013" s="5">
        <v>6</v>
      </c>
      <c r="O2013" s="3" t="str">
        <f>IF(Dados[[#This Row],[Nº DE PARCELAS]]=1,"À vista","À Prazo")</f>
        <v>À Prazo</v>
      </c>
      <c r="P2013" s="33">
        <v>44136</v>
      </c>
      <c r="Q2013" s="3" t="s">
        <v>7834</v>
      </c>
    </row>
    <row r="2014" spans="1:17" ht="15" customHeight="1" x14ac:dyDescent="0.25">
      <c r="A2014" s="8" t="s">
        <v>3279</v>
      </c>
      <c r="B2014" s="3" t="s">
        <v>197</v>
      </c>
      <c r="C2014" s="3" t="s">
        <v>4377</v>
      </c>
      <c r="D2014" s="3" t="str">
        <f t="shared" si="62"/>
        <v>Nilsiane Lira Donovan</v>
      </c>
      <c r="E2014" s="3">
        <f t="shared" ca="1" si="63"/>
        <v>0.39145100929430854</v>
      </c>
      <c r="F2014" s="31" t="s">
        <v>7776</v>
      </c>
      <c r="G2014" s="3" t="str">
        <f>Dados[[#This Row],[NOME]]&amp;Dados[[#This Row],[PROVEDOR]]</f>
        <v>Nilsiane@yahoo.com</v>
      </c>
      <c r="H2014" s="14">
        <v>68</v>
      </c>
      <c r="I2014" s="3" t="str">
        <f>VLOOKUP(Dados[[#This Row],[PREFIXO]],DDD!A:C,2,0)</f>
        <v>Acre</v>
      </c>
      <c r="J2014" s="3" t="str">
        <f>VLOOKUP(Dados[[#This Row],[PREFIXO]],DDD!A:C,3,0)</f>
        <v>Norte</v>
      </c>
      <c r="K2014" s="3" t="str">
        <f>IF(Dados[[#This Row],[PREÇO ]]=2000,"Produto A",IF(Dados[[#This Row],[PREÇO ]]=1800,"Produto B","Produto C"))</f>
        <v>Produto C</v>
      </c>
      <c r="L2014" s="3" t="str">
        <f>IF(Dados[[#This Row],[Nº DE PARCELAS]]=1,"Boleto","Cartão de crédito")</f>
        <v>Cartão de crédito</v>
      </c>
      <c r="M2014" s="28">
        <v>1500</v>
      </c>
      <c r="N2014" s="5">
        <v>8</v>
      </c>
      <c r="O2014" s="3" t="str">
        <f>IF(Dados[[#This Row],[Nº DE PARCELAS]]=1,"À vista","À Prazo")</f>
        <v>À Prazo</v>
      </c>
      <c r="P2014" s="33">
        <v>44136</v>
      </c>
      <c r="Q2014" s="3" t="s">
        <v>7831</v>
      </c>
    </row>
    <row r="2015" spans="1:17" ht="15" customHeight="1" x14ac:dyDescent="0.25">
      <c r="A2015" s="8" t="s">
        <v>3175</v>
      </c>
      <c r="B2015" s="3" t="s">
        <v>93</v>
      </c>
      <c r="C2015" s="3" t="s">
        <v>4389</v>
      </c>
      <c r="D2015" s="3" t="str">
        <f t="shared" si="62"/>
        <v>Navya Cerejeira McCracken</v>
      </c>
      <c r="E2015" s="3">
        <f t="shared" ca="1" si="63"/>
        <v>0.36123285449321729</v>
      </c>
      <c r="F2015" s="31" t="s">
        <v>7776</v>
      </c>
      <c r="G2015" s="3" t="str">
        <f>Dados[[#This Row],[NOME]]&amp;Dados[[#This Row],[PROVEDOR]]</f>
        <v>Navya@yahoo.com</v>
      </c>
      <c r="H2015" s="14">
        <v>69</v>
      </c>
      <c r="I2015" s="3" t="str">
        <f>VLOOKUP(Dados[[#This Row],[PREFIXO]],DDD!A:C,2,0)</f>
        <v>Rondônia</v>
      </c>
      <c r="J2015" s="3" t="str">
        <f>VLOOKUP(Dados[[#This Row],[PREFIXO]],DDD!A:C,3,0)</f>
        <v>Norte</v>
      </c>
      <c r="K2015" s="3" t="str">
        <f>IF(Dados[[#This Row],[PREÇO ]]=2000,"Produto A",IF(Dados[[#This Row],[PREÇO ]]=1800,"Produto B","Produto C"))</f>
        <v>Produto B</v>
      </c>
      <c r="L2015" s="3" t="str">
        <f>IF(Dados[[#This Row],[Nº DE PARCELAS]]=1,"Boleto","Cartão de crédito")</f>
        <v>Cartão de crédito</v>
      </c>
      <c r="M2015" s="28">
        <v>1800</v>
      </c>
      <c r="N2015" s="5">
        <v>3</v>
      </c>
      <c r="O2015" s="3" t="str">
        <f>IF(Dados[[#This Row],[Nº DE PARCELAS]]=1,"À vista","À Prazo")</f>
        <v>À Prazo</v>
      </c>
      <c r="P2015" s="33">
        <v>44137</v>
      </c>
      <c r="Q2015" s="3" t="s">
        <v>7834</v>
      </c>
    </row>
    <row r="2016" spans="1:17" ht="15" customHeight="1" x14ac:dyDescent="0.25">
      <c r="A2016" s="8" t="s">
        <v>3892</v>
      </c>
      <c r="B2016" s="3" t="s">
        <v>38</v>
      </c>
      <c r="C2016" s="3" t="s">
        <v>4403</v>
      </c>
      <c r="D2016" s="3" t="str">
        <f t="shared" si="62"/>
        <v>Stéphany Auth Walsh</v>
      </c>
      <c r="E2016" s="3">
        <f t="shared" ca="1" si="63"/>
        <v>8.756967931545856E-2</v>
      </c>
      <c r="F2016" s="13" t="s">
        <v>7774</v>
      </c>
      <c r="G2016" s="3" t="str">
        <f>Dados[[#This Row],[NOME]]&amp;Dados[[#This Row],[PROVEDOR]]</f>
        <v>Stéphany@hotmail.com</v>
      </c>
      <c r="H2016" s="14">
        <v>12</v>
      </c>
      <c r="I2016" s="3" t="str">
        <f>VLOOKUP(Dados[[#This Row],[PREFIXO]],DDD!A:C,2,0)</f>
        <v>São Paulo</v>
      </c>
      <c r="J2016" s="3" t="str">
        <f>VLOOKUP(Dados[[#This Row],[PREFIXO]],DDD!A:C,3,0)</f>
        <v>Sudeste</v>
      </c>
      <c r="K2016" s="3" t="str">
        <f>IF(Dados[[#This Row],[PREÇO ]]=2000,"Produto A",IF(Dados[[#This Row],[PREÇO ]]=1800,"Produto B","Produto C"))</f>
        <v>Produto A</v>
      </c>
      <c r="L2016" s="3" t="str">
        <f>IF(Dados[[#This Row],[Nº DE PARCELAS]]=1,"Boleto","Cartão de crédito")</f>
        <v>Boleto</v>
      </c>
      <c r="M2016" s="28">
        <v>2000</v>
      </c>
      <c r="N2016" s="5">
        <v>1</v>
      </c>
      <c r="O2016" s="3" t="str">
        <f>IF(Dados[[#This Row],[Nº DE PARCELAS]]=1,"À vista","À Prazo")</f>
        <v>À vista</v>
      </c>
      <c r="P2016" s="33">
        <v>44137</v>
      </c>
      <c r="Q2016" s="3" t="s">
        <v>7832</v>
      </c>
    </row>
    <row r="2017" spans="1:17" ht="15" customHeight="1" x14ac:dyDescent="0.25">
      <c r="A2017" s="8" t="s">
        <v>1509</v>
      </c>
      <c r="B2017" s="3" t="s">
        <v>352</v>
      </c>
      <c r="C2017" s="3" t="s">
        <v>4395</v>
      </c>
      <c r="D2017" s="3" t="str">
        <f t="shared" si="62"/>
        <v>Elvira Spiassi Stack</v>
      </c>
      <c r="E2017" s="3">
        <f t="shared" ca="1" si="63"/>
        <v>0.98039509527442303</v>
      </c>
      <c r="F2017" s="31" t="s">
        <v>7777</v>
      </c>
      <c r="G2017" s="3" t="str">
        <f>Dados[[#This Row],[NOME]]&amp;Dados[[#This Row],[PROVEDOR]]</f>
        <v>Elvira@ig.com</v>
      </c>
      <c r="H2017" s="14">
        <v>87</v>
      </c>
      <c r="I2017" s="3" t="str">
        <f>VLOOKUP(Dados[[#This Row],[PREFIXO]],DDD!A:C,2,0)</f>
        <v>Pernambuco</v>
      </c>
      <c r="J2017" s="3" t="str">
        <f>VLOOKUP(Dados[[#This Row],[PREFIXO]],DDD!A:C,3,0)</f>
        <v>Nordeste</v>
      </c>
      <c r="K2017" s="3" t="str">
        <f>IF(Dados[[#This Row],[PREÇO ]]=2000,"Produto A",IF(Dados[[#This Row],[PREÇO ]]=1800,"Produto B","Produto C"))</f>
        <v>Produto B</v>
      </c>
      <c r="L2017" s="3" t="str">
        <f>IF(Dados[[#This Row],[Nº DE PARCELAS]]=1,"Boleto","Cartão de crédito")</f>
        <v>Cartão de crédito</v>
      </c>
      <c r="M2017" s="28">
        <v>1800</v>
      </c>
      <c r="N2017" s="5">
        <v>7</v>
      </c>
      <c r="O2017" s="3" t="str">
        <f>IF(Dados[[#This Row],[Nº DE PARCELAS]]=1,"À vista","À Prazo")</f>
        <v>À Prazo</v>
      </c>
      <c r="P2017" s="33">
        <v>44137</v>
      </c>
      <c r="Q2017" s="3" t="s">
        <v>7832</v>
      </c>
    </row>
    <row r="2018" spans="1:17" ht="15" customHeight="1" x14ac:dyDescent="0.25">
      <c r="A2018" s="8" t="s">
        <v>2845</v>
      </c>
      <c r="B2018" s="3" t="s">
        <v>148</v>
      </c>
      <c r="C2018" s="3" t="s">
        <v>4371</v>
      </c>
      <c r="D2018" s="3" t="str">
        <f t="shared" si="62"/>
        <v>Malak Freitas Atkinson</v>
      </c>
      <c r="E2018" s="3">
        <f t="shared" ca="1" si="63"/>
        <v>0.3662522317046224</v>
      </c>
      <c r="F2018" s="31" t="s">
        <v>7775</v>
      </c>
      <c r="G2018" s="3" t="str">
        <f>Dados[[#This Row],[NOME]]&amp;Dados[[#This Row],[PROVEDOR]]</f>
        <v>Malak@gmail.com</v>
      </c>
      <c r="H2018" s="14">
        <v>71</v>
      </c>
      <c r="I2018" s="3" t="str">
        <f>VLOOKUP(Dados[[#This Row],[PREFIXO]],DDD!A:C,2,0)</f>
        <v>Bahia</v>
      </c>
      <c r="J2018" s="3" t="str">
        <f>VLOOKUP(Dados[[#This Row],[PREFIXO]],DDD!A:C,3,0)</f>
        <v>Nordeste</v>
      </c>
      <c r="K2018" s="3" t="str">
        <f>IF(Dados[[#This Row],[PREÇO ]]=2000,"Produto A",IF(Dados[[#This Row],[PREÇO ]]=1800,"Produto B","Produto C"))</f>
        <v>Produto B</v>
      </c>
      <c r="L2018" s="3" t="str">
        <f>IF(Dados[[#This Row],[Nº DE PARCELAS]]=1,"Boleto","Cartão de crédito")</f>
        <v>Cartão de crédito</v>
      </c>
      <c r="M2018" s="28">
        <v>1800</v>
      </c>
      <c r="N2018" s="5">
        <v>6</v>
      </c>
      <c r="O2018" s="3" t="str">
        <f>IF(Dados[[#This Row],[Nº DE PARCELAS]]=1,"À vista","À Prazo")</f>
        <v>À Prazo</v>
      </c>
      <c r="P2018" s="33">
        <v>44138</v>
      </c>
      <c r="Q2018" s="3" t="s">
        <v>7832</v>
      </c>
    </row>
    <row r="2019" spans="1:17" ht="15" customHeight="1" x14ac:dyDescent="0.25">
      <c r="A2019" s="8" t="s">
        <v>1710</v>
      </c>
      <c r="B2019" s="3" t="s">
        <v>168</v>
      </c>
      <c r="C2019" s="3" t="s">
        <v>4402</v>
      </c>
      <c r="D2019" s="3" t="str">
        <f t="shared" si="62"/>
        <v>Geiza Guerreiro Sinclair</v>
      </c>
      <c r="E2019" s="3">
        <f t="shared" ca="1" si="63"/>
        <v>0.23022828063498979</v>
      </c>
      <c r="F2019" s="31" t="s">
        <v>7777</v>
      </c>
      <c r="G2019" s="3" t="str">
        <f>Dados[[#This Row],[NOME]]&amp;Dados[[#This Row],[PROVEDOR]]</f>
        <v>Geiza@ig.com</v>
      </c>
      <c r="H2019" s="14">
        <v>13</v>
      </c>
      <c r="I2019" s="3" t="str">
        <f>VLOOKUP(Dados[[#This Row],[PREFIXO]],DDD!A:C,2,0)</f>
        <v>São Paulo</v>
      </c>
      <c r="J2019" s="3" t="str">
        <f>VLOOKUP(Dados[[#This Row],[PREFIXO]],DDD!A:C,3,0)</f>
        <v>Sudeste</v>
      </c>
      <c r="K2019" s="3" t="str">
        <f>IF(Dados[[#This Row],[PREÇO ]]=2000,"Produto A",IF(Dados[[#This Row],[PREÇO ]]=1800,"Produto B","Produto C"))</f>
        <v>Produto B</v>
      </c>
      <c r="L2019" s="3" t="str">
        <f>IF(Dados[[#This Row],[Nº DE PARCELAS]]=1,"Boleto","Cartão de crédito")</f>
        <v>Cartão de crédito</v>
      </c>
      <c r="M2019" s="28">
        <v>1800</v>
      </c>
      <c r="N2019" s="5">
        <v>7</v>
      </c>
      <c r="O2019" s="3" t="str">
        <f>IF(Dados[[#This Row],[Nº DE PARCELAS]]=1,"À vista","À Prazo")</f>
        <v>À Prazo</v>
      </c>
      <c r="P2019" s="33">
        <v>44138</v>
      </c>
      <c r="Q2019" s="3" t="s">
        <v>7831</v>
      </c>
    </row>
    <row r="2020" spans="1:17" ht="15" customHeight="1" x14ac:dyDescent="0.25">
      <c r="A2020" s="8" t="s">
        <v>2497</v>
      </c>
      <c r="B2020" s="3" t="s">
        <v>183</v>
      </c>
      <c r="C2020" s="3" t="s">
        <v>4371</v>
      </c>
      <c r="D2020" s="3" t="str">
        <f t="shared" si="62"/>
        <v>Lana Jordão Atkinson</v>
      </c>
      <c r="E2020" s="3">
        <f t="shared" ca="1" si="63"/>
        <v>0.36114944954961237</v>
      </c>
      <c r="F2020" s="31" t="s">
        <v>7776</v>
      </c>
      <c r="G2020" s="3" t="str">
        <f>Dados[[#This Row],[NOME]]&amp;Dados[[#This Row],[PROVEDOR]]</f>
        <v>Lana@yahoo.com</v>
      </c>
      <c r="H2020" s="14">
        <v>88</v>
      </c>
      <c r="I2020" s="3" t="str">
        <f>VLOOKUP(Dados[[#This Row],[PREFIXO]],DDD!A:C,2,0)</f>
        <v>Ceará</v>
      </c>
      <c r="J2020" s="3" t="str">
        <f>VLOOKUP(Dados[[#This Row],[PREFIXO]],DDD!A:C,3,0)</f>
        <v>Nordeste</v>
      </c>
      <c r="K2020" s="3" t="str">
        <f>IF(Dados[[#This Row],[PREÇO ]]=2000,"Produto A",IF(Dados[[#This Row],[PREÇO ]]=1800,"Produto B","Produto C"))</f>
        <v>Produto A</v>
      </c>
      <c r="L2020" s="3" t="str">
        <f>IF(Dados[[#This Row],[Nº DE PARCELAS]]=1,"Boleto","Cartão de crédito")</f>
        <v>Boleto</v>
      </c>
      <c r="M2020" s="28">
        <v>2000</v>
      </c>
      <c r="N2020" s="5">
        <v>1</v>
      </c>
      <c r="O2020" s="3" t="str">
        <f>IF(Dados[[#This Row],[Nº DE PARCELAS]]=1,"À vista","À Prazo")</f>
        <v>À vista</v>
      </c>
      <c r="P2020" s="33">
        <v>44138</v>
      </c>
      <c r="Q2020" s="3" t="s">
        <v>7833</v>
      </c>
    </row>
    <row r="2021" spans="1:17" ht="15" customHeight="1" x14ac:dyDescent="0.25">
      <c r="A2021" s="8" t="s">
        <v>3482</v>
      </c>
      <c r="B2021" s="3" t="s">
        <v>14</v>
      </c>
      <c r="C2021" s="3" t="s">
        <v>4384</v>
      </c>
      <c r="D2021" s="3" t="str">
        <f t="shared" si="62"/>
        <v>Raagidatu Alvarenga Hagan</v>
      </c>
      <c r="E2021" s="3">
        <f t="shared" ca="1" si="63"/>
        <v>0.54541285327886424</v>
      </c>
      <c r="F2021" s="13" t="s">
        <v>7774</v>
      </c>
      <c r="G2021" s="3" t="str">
        <f>Dados[[#This Row],[NOME]]&amp;Dados[[#This Row],[PROVEDOR]]</f>
        <v>Raagidatu@hotmail.com</v>
      </c>
      <c r="H2021" s="14">
        <v>89</v>
      </c>
      <c r="I2021" s="3" t="str">
        <f>VLOOKUP(Dados[[#This Row],[PREFIXO]],DDD!A:C,2,0)</f>
        <v>Piauí</v>
      </c>
      <c r="J2021" s="3" t="str">
        <f>VLOOKUP(Dados[[#This Row],[PREFIXO]],DDD!A:C,3,0)</f>
        <v>Nordeste</v>
      </c>
      <c r="K2021" s="3" t="str">
        <f>IF(Dados[[#This Row],[PREÇO ]]=2000,"Produto A",IF(Dados[[#This Row],[PREÇO ]]=1800,"Produto B","Produto C"))</f>
        <v>Produto C</v>
      </c>
      <c r="L2021" s="3" t="str">
        <f>IF(Dados[[#This Row],[Nº DE PARCELAS]]=1,"Boleto","Cartão de crédito")</f>
        <v>Cartão de crédito</v>
      </c>
      <c r="M2021" s="28">
        <v>1500</v>
      </c>
      <c r="N2021" s="5">
        <v>10</v>
      </c>
      <c r="O2021" s="3" t="str">
        <f>IF(Dados[[#This Row],[Nº DE PARCELAS]]=1,"À vista","À Prazo")</f>
        <v>À Prazo</v>
      </c>
      <c r="P2021" s="33">
        <v>44139</v>
      </c>
      <c r="Q2021" s="3" t="s">
        <v>7833</v>
      </c>
    </row>
    <row r="2022" spans="1:17" ht="15" customHeight="1" x14ac:dyDescent="0.25">
      <c r="A2022" s="8" t="s">
        <v>2413</v>
      </c>
      <c r="B2022" s="3" t="s">
        <v>99</v>
      </c>
      <c r="C2022" s="3" t="s">
        <v>4395</v>
      </c>
      <c r="D2022" s="3" t="str">
        <f t="shared" si="62"/>
        <v>Khushman Conceição Stack</v>
      </c>
      <c r="E2022" s="3">
        <f t="shared" ca="1" si="63"/>
        <v>0.28285034404939513</v>
      </c>
      <c r="F2022" s="31" t="s">
        <v>7777</v>
      </c>
      <c r="G2022" s="3" t="str">
        <f>Dados[[#This Row],[NOME]]&amp;Dados[[#This Row],[PROVEDOR]]</f>
        <v>Khushman@ig.com</v>
      </c>
      <c r="H2022" s="14">
        <v>73</v>
      </c>
      <c r="I2022" s="3" t="str">
        <f>VLOOKUP(Dados[[#This Row],[PREFIXO]],DDD!A:C,2,0)</f>
        <v>Bahia</v>
      </c>
      <c r="J2022" s="3" t="str">
        <f>VLOOKUP(Dados[[#This Row],[PREFIXO]],DDD!A:C,3,0)</f>
        <v>Nordeste</v>
      </c>
      <c r="K2022" s="3" t="str">
        <f>IF(Dados[[#This Row],[PREÇO ]]=2000,"Produto A",IF(Dados[[#This Row],[PREÇO ]]=1800,"Produto B","Produto C"))</f>
        <v>Produto B</v>
      </c>
      <c r="L2022" s="3" t="str">
        <f>IF(Dados[[#This Row],[Nº DE PARCELAS]]=1,"Boleto","Cartão de crédito")</f>
        <v>Cartão de crédito</v>
      </c>
      <c r="M2022" s="28">
        <v>1800</v>
      </c>
      <c r="N2022" s="5">
        <v>7</v>
      </c>
      <c r="O2022" s="3" t="str">
        <f>IF(Dados[[#This Row],[Nº DE PARCELAS]]=1,"À vista","À Prazo")</f>
        <v>À Prazo</v>
      </c>
      <c r="P2022" s="33">
        <v>44139</v>
      </c>
      <c r="Q2022" s="3" t="s">
        <v>7834</v>
      </c>
    </row>
    <row r="2023" spans="1:17" ht="15" customHeight="1" x14ac:dyDescent="0.25">
      <c r="A2023" s="8" t="s">
        <v>693</v>
      </c>
      <c r="B2023" s="3" t="s">
        <v>305</v>
      </c>
      <c r="C2023" s="3" t="s">
        <v>4395</v>
      </c>
      <c r="D2023" s="3" t="str">
        <f t="shared" si="62"/>
        <v>Ananda Quadros Stack</v>
      </c>
      <c r="E2023" s="3">
        <f t="shared" ca="1" si="63"/>
        <v>0.42283894780770381</v>
      </c>
      <c r="F2023" s="13" t="s">
        <v>7774</v>
      </c>
      <c r="G2023" s="3" t="str">
        <f>Dados[[#This Row],[NOME]]&amp;Dados[[#This Row],[PROVEDOR]]</f>
        <v>Ananda@hotmail.com</v>
      </c>
      <c r="H2023" s="14">
        <v>14</v>
      </c>
      <c r="I2023" s="3" t="str">
        <f>VLOOKUP(Dados[[#This Row],[PREFIXO]],DDD!A:C,2,0)</f>
        <v>São Paulo</v>
      </c>
      <c r="J2023" s="3" t="str">
        <f>VLOOKUP(Dados[[#This Row],[PREFIXO]],DDD!A:C,3,0)</f>
        <v>Sudeste</v>
      </c>
      <c r="K2023" s="3" t="str">
        <f>IF(Dados[[#This Row],[PREÇO ]]=2000,"Produto A",IF(Dados[[#This Row],[PREÇO ]]=1800,"Produto B","Produto C"))</f>
        <v>Produto B</v>
      </c>
      <c r="L2023" s="3" t="str">
        <f>IF(Dados[[#This Row],[Nº DE PARCELAS]]=1,"Boleto","Cartão de crédito")</f>
        <v>Cartão de crédito</v>
      </c>
      <c r="M2023" s="28">
        <v>1800</v>
      </c>
      <c r="N2023" s="5">
        <v>3</v>
      </c>
      <c r="O2023" s="3" t="str">
        <f>IF(Dados[[#This Row],[Nº DE PARCELAS]]=1,"À vista","À Prazo")</f>
        <v>À Prazo</v>
      </c>
      <c r="P2023" s="33">
        <v>44139</v>
      </c>
      <c r="Q2023" s="3" t="s">
        <v>7831</v>
      </c>
    </row>
    <row r="2024" spans="1:17" ht="15" customHeight="1" x14ac:dyDescent="0.25">
      <c r="A2024" s="8" t="s">
        <v>3094</v>
      </c>
      <c r="B2024" s="3" t="s">
        <v>12</v>
      </c>
      <c r="C2024" s="3" t="s">
        <v>4386</v>
      </c>
      <c r="D2024" s="3" t="str">
        <f t="shared" si="62"/>
        <v>Moana Almeida Higgins</v>
      </c>
      <c r="E2024" s="3">
        <f t="shared" ca="1" si="63"/>
        <v>0.91714813204501</v>
      </c>
      <c r="F2024" s="13" t="s">
        <v>7774</v>
      </c>
      <c r="G2024" s="3" t="str">
        <f>Dados[[#This Row],[NOME]]&amp;Dados[[#This Row],[PROVEDOR]]</f>
        <v>Moana@hotmail.com</v>
      </c>
      <c r="H2024" s="14">
        <v>91</v>
      </c>
      <c r="I2024" s="3" t="str">
        <f>VLOOKUP(Dados[[#This Row],[PREFIXO]],DDD!A:C,2,0)</f>
        <v>Pará</v>
      </c>
      <c r="J2024" s="3" t="str">
        <f>VLOOKUP(Dados[[#This Row],[PREFIXO]],DDD!A:C,3,0)</f>
        <v>Norte</v>
      </c>
      <c r="K2024" s="3" t="str">
        <f>IF(Dados[[#This Row],[PREÇO ]]=2000,"Produto A",IF(Dados[[#This Row],[PREÇO ]]=1800,"Produto B","Produto C"))</f>
        <v>Produto B</v>
      </c>
      <c r="L2024" s="3" t="str">
        <f>IF(Dados[[#This Row],[Nº DE PARCELAS]]=1,"Boleto","Cartão de crédito")</f>
        <v>Cartão de crédito</v>
      </c>
      <c r="M2024" s="28">
        <v>1800</v>
      </c>
      <c r="N2024" s="5">
        <v>4</v>
      </c>
      <c r="O2024" s="3" t="str">
        <f>IF(Dados[[#This Row],[Nº DE PARCELAS]]=1,"À vista","À Prazo")</f>
        <v>À Prazo</v>
      </c>
      <c r="P2024" s="33">
        <v>44140</v>
      </c>
      <c r="Q2024" s="3" t="s">
        <v>7833</v>
      </c>
    </row>
    <row r="2025" spans="1:17" ht="15" customHeight="1" x14ac:dyDescent="0.25">
      <c r="A2025" s="8" t="s">
        <v>4235</v>
      </c>
      <c r="B2025" s="3" t="s">
        <v>381</v>
      </c>
      <c r="C2025" s="3" t="s">
        <v>4396</v>
      </c>
      <c r="D2025" s="3" t="str">
        <f t="shared" si="62"/>
        <v>Yanna Vilela Pollock</v>
      </c>
      <c r="E2025" s="3">
        <f t="shared" ca="1" si="63"/>
        <v>0.61861871316416939</v>
      </c>
      <c r="F2025" s="31" t="s">
        <v>7775</v>
      </c>
      <c r="G2025" s="3" t="str">
        <f>Dados[[#This Row],[NOME]]&amp;Dados[[#This Row],[PROVEDOR]]</f>
        <v>Yanna@gmail.com</v>
      </c>
      <c r="H2025" s="14">
        <v>74</v>
      </c>
      <c r="I2025" s="3" t="str">
        <f>VLOOKUP(Dados[[#This Row],[PREFIXO]],DDD!A:C,2,0)</f>
        <v>Bahia</v>
      </c>
      <c r="J2025" s="3" t="str">
        <f>VLOOKUP(Dados[[#This Row],[PREFIXO]],DDD!A:C,3,0)</f>
        <v>Nordeste</v>
      </c>
      <c r="K2025" s="3" t="str">
        <f>IF(Dados[[#This Row],[PREÇO ]]=2000,"Produto A",IF(Dados[[#This Row],[PREÇO ]]=1800,"Produto B","Produto C"))</f>
        <v>Produto A</v>
      </c>
      <c r="L2025" s="3" t="str">
        <f>IF(Dados[[#This Row],[Nº DE PARCELAS]]=1,"Boleto","Cartão de crédito")</f>
        <v>Cartão de crédito</v>
      </c>
      <c r="M2025" s="28">
        <v>2000</v>
      </c>
      <c r="N2025" s="5">
        <v>2</v>
      </c>
      <c r="O2025" s="3" t="str">
        <f>IF(Dados[[#This Row],[Nº DE PARCELAS]]=1,"À vista","À Prazo")</f>
        <v>À Prazo</v>
      </c>
      <c r="P2025" s="33">
        <v>44140</v>
      </c>
      <c r="Q2025" s="3" t="s">
        <v>7834</v>
      </c>
    </row>
    <row r="2026" spans="1:17" ht="15" customHeight="1" x14ac:dyDescent="0.25">
      <c r="A2026" s="8" t="s">
        <v>438</v>
      </c>
      <c r="B2026" s="3" t="s">
        <v>50</v>
      </c>
      <c r="C2026" s="3" t="s">
        <v>4375</v>
      </c>
      <c r="D2026" s="3" t="str">
        <f t="shared" si="62"/>
        <v>Adelina Baseggio Costello</v>
      </c>
      <c r="E2026" s="3">
        <f t="shared" ca="1" si="63"/>
        <v>0.15904125728400598</v>
      </c>
      <c r="F2026" s="31" t="s">
        <v>7775</v>
      </c>
      <c r="G2026" s="3" t="str">
        <f>Dados[[#This Row],[NOME]]&amp;Dados[[#This Row],[PROVEDOR]]</f>
        <v>Adelina@gmail.com</v>
      </c>
      <c r="H2026" s="14">
        <v>15</v>
      </c>
      <c r="I2026" s="3" t="str">
        <f>VLOOKUP(Dados[[#This Row],[PREFIXO]],DDD!A:C,2,0)</f>
        <v>São Paulo</v>
      </c>
      <c r="J2026" s="3" t="str">
        <f>VLOOKUP(Dados[[#This Row],[PREFIXO]],DDD!A:C,3,0)</f>
        <v>Sudeste</v>
      </c>
      <c r="K2026" s="3" t="str">
        <f>IF(Dados[[#This Row],[PREÇO ]]=2000,"Produto A",IF(Dados[[#This Row],[PREÇO ]]=1800,"Produto B","Produto C"))</f>
        <v>Produto A</v>
      </c>
      <c r="L2026" s="3" t="str">
        <f>IF(Dados[[#This Row],[Nº DE PARCELAS]]=1,"Boleto","Cartão de crédito")</f>
        <v>Boleto</v>
      </c>
      <c r="M2026" s="28">
        <v>2000</v>
      </c>
      <c r="N2026" s="5">
        <v>1</v>
      </c>
      <c r="O2026" s="3" t="str">
        <f>IF(Dados[[#This Row],[Nº DE PARCELAS]]=1,"À vista","À Prazo")</f>
        <v>À vista</v>
      </c>
      <c r="P2026" s="33">
        <v>44140</v>
      </c>
      <c r="Q2026" s="3" t="s">
        <v>7831</v>
      </c>
    </row>
    <row r="2027" spans="1:17" ht="15" customHeight="1" x14ac:dyDescent="0.25">
      <c r="A2027" s="8" t="s">
        <v>3266</v>
      </c>
      <c r="B2027" s="3" t="s">
        <v>184</v>
      </c>
      <c r="C2027" s="3" t="s">
        <v>4402</v>
      </c>
      <c r="D2027" s="3" t="str">
        <f t="shared" si="62"/>
        <v>Nidhi Junqueira Sinclair</v>
      </c>
      <c r="E2027" s="3">
        <f t="shared" ca="1" si="63"/>
        <v>0.12495227614678606</v>
      </c>
      <c r="F2027" s="13" t="s">
        <v>7774</v>
      </c>
      <c r="G2027" s="3" t="str">
        <f>Dados[[#This Row],[NOME]]&amp;Dados[[#This Row],[PROVEDOR]]</f>
        <v>Nidhi@hotmail.com</v>
      </c>
      <c r="H2027" s="14">
        <v>92</v>
      </c>
      <c r="I2027" s="3" t="str">
        <f>VLOOKUP(Dados[[#This Row],[PREFIXO]],DDD!A:C,2,0)</f>
        <v>Amazonas</v>
      </c>
      <c r="J2027" s="3" t="str">
        <f>VLOOKUP(Dados[[#This Row],[PREFIXO]],DDD!A:C,3,0)</f>
        <v>Norte</v>
      </c>
      <c r="K2027" s="3" t="str">
        <f>IF(Dados[[#This Row],[PREÇO ]]=2000,"Produto A",IF(Dados[[#This Row],[PREÇO ]]=1800,"Produto B","Produto C"))</f>
        <v>Produto C</v>
      </c>
      <c r="L2027" s="3" t="str">
        <f>IF(Dados[[#This Row],[Nº DE PARCELAS]]=1,"Boleto","Cartão de crédito")</f>
        <v>Cartão de crédito</v>
      </c>
      <c r="M2027" s="28">
        <v>1500</v>
      </c>
      <c r="N2027" s="5">
        <v>8</v>
      </c>
      <c r="O2027" s="3" t="str">
        <f>IF(Dados[[#This Row],[Nº DE PARCELAS]]=1,"À vista","À Prazo")</f>
        <v>À Prazo</v>
      </c>
      <c r="P2027" s="33">
        <v>44141</v>
      </c>
      <c r="Q2027" s="3" t="s">
        <v>7834</v>
      </c>
    </row>
    <row r="2028" spans="1:17" ht="15" customHeight="1" x14ac:dyDescent="0.25">
      <c r="A2028" s="8" t="s">
        <v>4320</v>
      </c>
      <c r="B2028" s="3" t="s">
        <v>80</v>
      </c>
      <c r="C2028" s="3" t="s">
        <v>4395</v>
      </c>
      <c r="D2028" s="3" t="str">
        <f t="shared" si="62"/>
        <v>Zara-Bella Caminha Stack</v>
      </c>
      <c r="E2028" s="3">
        <f t="shared" ca="1" si="63"/>
        <v>0.83131001587543762</v>
      </c>
      <c r="F2028" s="13" t="s">
        <v>7774</v>
      </c>
      <c r="G2028" s="3" t="str">
        <f>Dados[[#This Row],[NOME]]&amp;Dados[[#This Row],[PROVEDOR]]</f>
        <v>Zara-Bella@hotmail.com</v>
      </c>
      <c r="H2028" s="14">
        <v>75</v>
      </c>
      <c r="I2028" s="3" t="str">
        <f>VLOOKUP(Dados[[#This Row],[PREFIXO]],DDD!A:C,2,0)</f>
        <v>Bahia</v>
      </c>
      <c r="J2028" s="3" t="str">
        <f>VLOOKUP(Dados[[#This Row],[PREFIXO]],DDD!A:C,3,0)</f>
        <v>Nordeste</v>
      </c>
      <c r="K2028" s="3" t="str">
        <f>IF(Dados[[#This Row],[PREÇO ]]=2000,"Produto A",IF(Dados[[#This Row],[PREÇO ]]=1800,"Produto B","Produto C"))</f>
        <v>Produto B</v>
      </c>
      <c r="L2028" s="3" t="str">
        <f>IF(Dados[[#This Row],[Nº DE PARCELAS]]=1,"Boleto","Cartão de crédito")</f>
        <v>Cartão de crédito</v>
      </c>
      <c r="M2028" s="28">
        <v>1800</v>
      </c>
      <c r="N2028" s="5">
        <v>7</v>
      </c>
      <c r="O2028" s="3" t="str">
        <f>IF(Dados[[#This Row],[Nº DE PARCELAS]]=1,"À vista","À Prazo")</f>
        <v>À Prazo</v>
      </c>
      <c r="P2028" s="33">
        <v>44141</v>
      </c>
      <c r="Q2028" s="3" t="s">
        <v>7834</v>
      </c>
    </row>
    <row r="2029" spans="1:17" ht="15" customHeight="1" x14ac:dyDescent="0.25">
      <c r="A2029" s="8" t="s">
        <v>3428</v>
      </c>
      <c r="B2029" s="3" t="s">
        <v>346</v>
      </c>
      <c r="C2029" s="3" t="s">
        <v>4370</v>
      </c>
      <c r="D2029" s="3" t="str">
        <f t="shared" si="62"/>
        <v>Philomène Silva Barker</v>
      </c>
      <c r="E2029" s="3">
        <f t="shared" ca="1" si="63"/>
        <v>0.30349232586054853</v>
      </c>
      <c r="F2029" s="13" t="s">
        <v>7774</v>
      </c>
      <c r="G2029" s="3" t="str">
        <f>Dados[[#This Row],[NOME]]&amp;Dados[[#This Row],[PROVEDOR]]</f>
        <v>Philomène@hotmail.com</v>
      </c>
      <c r="H2029" s="14">
        <v>16</v>
      </c>
      <c r="I2029" s="3" t="str">
        <f>VLOOKUP(Dados[[#This Row],[PREFIXO]],DDD!A:C,2,0)</f>
        <v>São Paulo</v>
      </c>
      <c r="J2029" s="3" t="str">
        <f>VLOOKUP(Dados[[#This Row],[PREFIXO]],DDD!A:C,3,0)</f>
        <v>Sudeste</v>
      </c>
      <c r="K2029" s="3" t="str">
        <f>IF(Dados[[#This Row],[PREÇO ]]=2000,"Produto A",IF(Dados[[#This Row],[PREÇO ]]=1800,"Produto B","Produto C"))</f>
        <v>Produto B</v>
      </c>
      <c r="L2029" s="3" t="str">
        <f>IF(Dados[[#This Row],[Nº DE PARCELAS]]=1,"Boleto","Cartão de crédito")</f>
        <v>Cartão de crédito</v>
      </c>
      <c r="M2029" s="28">
        <v>1800</v>
      </c>
      <c r="N2029" s="5">
        <v>7</v>
      </c>
      <c r="O2029" s="3" t="str">
        <f>IF(Dados[[#This Row],[Nº DE PARCELAS]]=1,"À vista","À Prazo")</f>
        <v>À Prazo</v>
      </c>
      <c r="P2029" s="33">
        <v>44141</v>
      </c>
      <c r="Q2029" s="3" t="s">
        <v>7834</v>
      </c>
    </row>
    <row r="2030" spans="1:17" ht="15" customHeight="1" x14ac:dyDescent="0.25">
      <c r="A2030" s="8" t="s">
        <v>1827</v>
      </c>
      <c r="B2030" s="3" t="s">
        <v>285</v>
      </c>
      <c r="C2030" s="3" t="s">
        <v>4402</v>
      </c>
      <c r="D2030" s="3" t="str">
        <f t="shared" si="62"/>
        <v>Hassatou Penteado Sinclair</v>
      </c>
      <c r="E2030" s="3">
        <f t="shared" ca="1" si="63"/>
        <v>0.29626260353852962</v>
      </c>
      <c r="F2030" s="13" t="s">
        <v>7774</v>
      </c>
      <c r="G2030" s="3" t="str">
        <f>Dados[[#This Row],[NOME]]&amp;Dados[[#This Row],[PROVEDOR]]</f>
        <v>Hassatou@hotmail.com</v>
      </c>
      <c r="H2030" s="14">
        <v>17</v>
      </c>
      <c r="I2030" s="3" t="str">
        <f>VLOOKUP(Dados[[#This Row],[PREFIXO]],DDD!A:C,2,0)</f>
        <v>São Paulo</v>
      </c>
      <c r="J2030" s="3" t="str">
        <f>VLOOKUP(Dados[[#This Row],[PREFIXO]],DDD!A:C,3,0)</f>
        <v>Sudeste</v>
      </c>
      <c r="K2030" s="3" t="str">
        <f>IF(Dados[[#This Row],[PREÇO ]]=2000,"Produto A",IF(Dados[[#This Row],[PREÇO ]]=1800,"Produto B","Produto C"))</f>
        <v>Produto C</v>
      </c>
      <c r="L2030" s="3" t="str">
        <f>IF(Dados[[#This Row],[Nº DE PARCELAS]]=1,"Boleto","Cartão de crédito")</f>
        <v>Cartão de crédito</v>
      </c>
      <c r="M2030" s="28">
        <v>1500</v>
      </c>
      <c r="N2030" s="5">
        <v>10</v>
      </c>
      <c r="O2030" s="3" t="str">
        <f>IF(Dados[[#This Row],[Nº DE PARCELAS]]=1,"À vista","À Prazo")</f>
        <v>À Prazo</v>
      </c>
      <c r="P2030" s="33">
        <v>44142</v>
      </c>
      <c r="Q2030" s="3" t="s">
        <v>7833</v>
      </c>
    </row>
    <row r="2031" spans="1:17" ht="15" customHeight="1" x14ac:dyDescent="0.25">
      <c r="A2031" s="8" t="s">
        <v>3665</v>
      </c>
      <c r="B2031" s="3" t="s">
        <v>197</v>
      </c>
      <c r="C2031" s="3" t="s">
        <v>4373</v>
      </c>
      <c r="D2031" s="3" t="str">
        <f t="shared" si="62"/>
        <v>Sahara Lira Conway</v>
      </c>
      <c r="E2031" s="3">
        <f t="shared" ca="1" si="63"/>
        <v>8.9755151162932312E-2</v>
      </c>
      <c r="F2031" s="13" t="s">
        <v>7774</v>
      </c>
      <c r="G2031" s="3" t="str">
        <f>Dados[[#This Row],[NOME]]&amp;Dados[[#This Row],[PROVEDOR]]</f>
        <v>Sahara@hotmail.com</v>
      </c>
      <c r="H2031" s="14">
        <v>93</v>
      </c>
      <c r="I2031" s="3" t="str">
        <f>VLOOKUP(Dados[[#This Row],[PREFIXO]],DDD!A:C,2,0)</f>
        <v>Pará</v>
      </c>
      <c r="J2031" s="3" t="str">
        <f>VLOOKUP(Dados[[#This Row],[PREFIXO]],DDD!A:C,3,0)</f>
        <v>Norte</v>
      </c>
      <c r="K2031" s="3" t="str">
        <f>IF(Dados[[#This Row],[PREÇO ]]=2000,"Produto A",IF(Dados[[#This Row],[PREÇO ]]=1800,"Produto B","Produto C"))</f>
        <v>Produto C</v>
      </c>
      <c r="L2031" s="3" t="str">
        <f>IF(Dados[[#This Row],[Nº DE PARCELAS]]=1,"Boleto","Cartão de crédito")</f>
        <v>Cartão de crédito</v>
      </c>
      <c r="M2031" s="28">
        <v>1500</v>
      </c>
      <c r="N2031" s="5">
        <v>8</v>
      </c>
      <c r="O2031" s="3" t="str">
        <f>IF(Dados[[#This Row],[Nº DE PARCELAS]]=1,"À vista","À Prazo")</f>
        <v>À Prazo</v>
      </c>
      <c r="P2031" s="33">
        <v>44142</v>
      </c>
      <c r="Q2031" s="3" t="s">
        <v>7831</v>
      </c>
    </row>
    <row r="2032" spans="1:17" ht="15" customHeight="1" x14ac:dyDescent="0.25">
      <c r="A2032" s="8" t="s">
        <v>2050</v>
      </c>
      <c r="B2032" s="3" t="s">
        <v>122</v>
      </c>
      <c r="C2032" s="3" t="s">
        <v>4391</v>
      </c>
      <c r="D2032" s="3" t="str">
        <f t="shared" si="62"/>
        <v>Jacyara Esteves Montgomery</v>
      </c>
      <c r="E2032" s="3">
        <f t="shared" ca="1" si="63"/>
        <v>0.17176073134221215</v>
      </c>
      <c r="F2032" s="31" t="s">
        <v>7776</v>
      </c>
      <c r="G2032" s="3" t="str">
        <f>Dados[[#This Row],[NOME]]&amp;Dados[[#This Row],[PROVEDOR]]</f>
        <v>Jacyara@yahoo.com</v>
      </c>
      <c r="H2032" s="14">
        <v>77</v>
      </c>
      <c r="I2032" s="3" t="str">
        <f>VLOOKUP(Dados[[#This Row],[PREFIXO]],DDD!A:C,2,0)</f>
        <v>Bahia</v>
      </c>
      <c r="J2032" s="3" t="str">
        <f>VLOOKUP(Dados[[#This Row],[PREFIXO]],DDD!A:C,3,0)</f>
        <v>Nordeste</v>
      </c>
      <c r="K2032" s="3" t="str">
        <f>IF(Dados[[#This Row],[PREÇO ]]=2000,"Produto A",IF(Dados[[#This Row],[PREÇO ]]=1800,"Produto B","Produto C"))</f>
        <v>Produto B</v>
      </c>
      <c r="L2032" s="3" t="str">
        <f>IF(Dados[[#This Row],[Nº DE PARCELAS]]=1,"Boleto","Cartão de crédito")</f>
        <v>Cartão de crédito</v>
      </c>
      <c r="M2032" s="28">
        <v>1800</v>
      </c>
      <c r="N2032" s="5">
        <v>4</v>
      </c>
      <c r="O2032" s="3" t="str">
        <f>IF(Dados[[#This Row],[Nº DE PARCELAS]]=1,"À vista","À Prazo")</f>
        <v>À Prazo</v>
      </c>
      <c r="P2032" s="33">
        <v>44142</v>
      </c>
      <c r="Q2032" s="3" t="s">
        <v>7831</v>
      </c>
    </row>
    <row r="2033" spans="1:17" ht="15" customHeight="1" x14ac:dyDescent="0.25">
      <c r="A2033" s="8" t="s">
        <v>1164</v>
      </c>
      <c r="B2033" s="3" t="s">
        <v>6</v>
      </c>
      <c r="C2033" s="3" t="s">
        <v>4400</v>
      </c>
      <c r="D2033" s="3" t="str">
        <f t="shared" si="62"/>
        <v>Codruta Adorno Saunders</v>
      </c>
      <c r="E2033" s="3">
        <f t="shared" ca="1" si="63"/>
        <v>3.7246615201997457E-2</v>
      </c>
      <c r="F2033" s="31" t="s">
        <v>7775</v>
      </c>
      <c r="G2033" s="3" t="str">
        <f>Dados[[#This Row],[NOME]]&amp;Dados[[#This Row],[PROVEDOR]]</f>
        <v>Codruta@gmail.com</v>
      </c>
      <c r="H2033" s="14">
        <v>79</v>
      </c>
      <c r="I2033" s="3" t="str">
        <f>VLOOKUP(Dados[[#This Row],[PREFIXO]],DDD!A:C,2,0)</f>
        <v>Sergipe</v>
      </c>
      <c r="J2033" s="3" t="str">
        <f>VLOOKUP(Dados[[#This Row],[PREFIXO]],DDD!A:C,3,0)</f>
        <v>Nordeste</v>
      </c>
      <c r="K2033" s="3" t="str">
        <f>IF(Dados[[#This Row],[PREÇO ]]=2000,"Produto A",IF(Dados[[#This Row],[PREÇO ]]=1800,"Produto B","Produto C"))</f>
        <v>Produto A</v>
      </c>
      <c r="L2033" s="3" t="str">
        <f>IF(Dados[[#This Row],[Nº DE PARCELAS]]=1,"Boleto","Cartão de crédito")</f>
        <v>Boleto</v>
      </c>
      <c r="M2033" s="28">
        <v>2000</v>
      </c>
      <c r="N2033" s="5">
        <v>1</v>
      </c>
      <c r="O2033" s="3" t="str">
        <f>IF(Dados[[#This Row],[Nº DE PARCELAS]]=1,"À vista","À Prazo")</f>
        <v>À vista</v>
      </c>
      <c r="P2033" s="33">
        <v>44143</v>
      </c>
      <c r="Q2033" s="3" t="s">
        <v>7833</v>
      </c>
    </row>
    <row r="2034" spans="1:17" ht="15" customHeight="1" x14ac:dyDescent="0.25">
      <c r="A2034" s="8" t="s">
        <v>2287</v>
      </c>
      <c r="B2034" s="3" t="s">
        <v>359</v>
      </c>
      <c r="C2034" s="3" t="s">
        <v>4394</v>
      </c>
      <c r="D2034" s="3" t="str">
        <f t="shared" si="62"/>
        <v>Kashmala Tales O’Connell</v>
      </c>
      <c r="E2034" s="3">
        <f t="shared" ca="1" si="63"/>
        <v>0.1013681146291262</v>
      </c>
      <c r="F2034" s="31" t="s">
        <v>7777</v>
      </c>
      <c r="G2034" s="3" t="str">
        <f>Dados[[#This Row],[NOME]]&amp;Dados[[#This Row],[PROVEDOR]]</f>
        <v>Kashmala@ig.com</v>
      </c>
      <c r="H2034" s="14">
        <v>94</v>
      </c>
      <c r="I2034" s="3" t="str">
        <f>VLOOKUP(Dados[[#This Row],[PREFIXO]],DDD!A:C,2,0)</f>
        <v>Pará</v>
      </c>
      <c r="J2034" s="3" t="str">
        <f>VLOOKUP(Dados[[#This Row],[PREFIXO]],DDD!A:C,3,0)</f>
        <v>Norte</v>
      </c>
      <c r="K2034" s="3" t="str">
        <f>IF(Dados[[#This Row],[PREÇO ]]=2000,"Produto A",IF(Dados[[#This Row],[PREÇO ]]=1800,"Produto B","Produto C"))</f>
        <v>Produto B</v>
      </c>
      <c r="L2034" s="3" t="str">
        <f>IF(Dados[[#This Row],[Nº DE PARCELAS]]=1,"Boleto","Cartão de crédito")</f>
        <v>Cartão de crédito</v>
      </c>
      <c r="M2034" s="28">
        <v>1800</v>
      </c>
      <c r="N2034" s="5">
        <v>4</v>
      </c>
      <c r="O2034" s="3" t="str">
        <f>IF(Dados[[#This Row],[Nº DE PARCELAS]]=1,"À vista","À Prazo")</f>
        <v>À Prazo</v>
      </c>
      <c r="P2034" s="33">
        <v>44143</v>
      </c>
      <c r="Q2034" s="3" t="s">
        <v>7831</v>
      </c>
    </row>
    <row r="2035" spans="1:17" ht="15" customHeight="1" x14ac:dyDescent="0.25">
      <c r="A2035" s="8" t="s">
        <v>551</v>
      </c>
      <c r="B2035" s="3" t="s">
        <v>163</v>
      </c>
      <c r="C2035" s="3" t="s">
        <v>4371</v>
      </c>
      <c r="D2035" s="3" t="str">
        <f t="shared" si="62"/>
        <v>Alessia Gonzaga Atkinson</v>
      </c>
      <c r="E2035" s="3">
        <f t="shared" ca="1" si="63"/>
        <v>0.99305011431635937</v>
      </c>
      <c r="F2035" s="13" t="s">
        <v>7774</v>
      </c>
      <c r="G2035" s="3" t="str">
        <f>Dados[[#This Row],[NOME]]&amp;Dados[[#This Row],[PROVEDOR]]</f>
        <v>Alessia@hotmail.com</v>
      </c>
      <c r="H2035" s="14">
        <v>18</v>
      </c>
      <c r="I2035" s="3" t="str">
        <f>VLOOKUP(Dados[[#This Row],[PREFIXO]],DDD!A:C,2,0)</f>
        <v>São Paulo</v>
      </c>
      <c r="J2035" s="3" t="str">
        <f>VLOOKUP(Dados[[#This Row],[PREFIXO]],DDD!A:C,3,0)</f>
        <v>Sudeste</v>
      </c>
      <c r="K2035" s="3" t="str">
        <f>IF(Dados[[#This Row],[PREÇO ]]=2000,"Produto A",IF(Dados[[#This Row],[PREÇO ]]=1800,"Produto B","Produto C"))</f>
        <v>Produto B</v>
      </c>
      <c r="L2035" s="3" t="str">
        <f>IF(Dados[[#This Row],[Nº DE PARCELAS]]=1,"Boleto","Cartão de crédito")</f>
        <v>Cartão de crédito</v>
      </c>
      <c r="M2035" s="28">
        <v>1800</v>
      </c>
      <c r="N2035" s="5">
        <v>5</v>
      </c>
      <c r="O2035" s="3" t="str">
        <f>IF(Dados[[#This Row],[Nº DE PARCELAS]]=1,"À vista","À Prazo")</f>
        <v>À Prazo</v>
      </c>
      <c r="P2035" s="33">
        <v>44143</v>
      </c>
      <c r="Q2035" s="3" t="s">
        <v>7831</v>
      </c>
    </row>
    <row r="2036" spans="1:17" ht="15" customHeight="1" x14ac:dyDescent="0.25">
      <c r="A2036" s="8" t="s">
        <v>3324</v>
      </c>
      <c r="B2036" s="3" t="s">
        <v>242</v>
      </c>
      <c r="C2036" s="3" t="s">
        <v>4383</v>
      </c>
      <c r="D2036" s="3" t="str">
        <f t="shared" si="62"/>
        <v>Núbia Moro Fitzgerald</v>
      </c>
      <c r="E2036" s="3">
        <f t="shared" ca="1" si="63"/>
        <v>0.15240218525809657</v>
      </c>
      <c r="F2036" s="31" t="s">
        <v>7776</v>
      </c>
      <c r="G2036" s="3" t="str">
        <f>Dados[[#This Row],[NOME]]&amp;Dados[[#This Row],[PROVEDOR]]</f>
        <v>Núbia@yahoo.com</v>
      </c>
      <c r="H2036" s="14">
        <v>95</v>
      </c>
      <c r="I2036" s="3" t="str">
        <f>VLOOKUP(Dados[[#This Row],[PREFIXO]],DDD!A:C,2,0)</f>
        <v>Roraima</v>
      </c>
      <c r="J2036" s="3" t="str">
        <f>VLOOKUP(Dados[[#This Row],[PREFIXO]],DDD!A:C,3,0)</f>
        <v>Norte</v>
      </c>
      <c r="K2036" s="3" t="str">
        <f>IF(Dados[[#This Row],[PREÇO ]]=2000,"Produto A",IF(Dados[[#This Row],[PREÇO ]]=1800,"Produto B","Produto C"))</f>
        <v>Produto A</v>
      </c>
      <c r="L2036" s="3" t="str">
        <f>IF(Dados[[#This Row],[Nº DE PARCELAS]]=1,"Boleto","Cartão de crédito")</f>
        <v>Boleto</v>
      </c>
      <c r="M2036" s="28">
        <v>2000</v>
      </c>
      <c r="N2036" s="5">
        <v>1</v>
      </c>
      <c r="O2036" s="3" t="str">
        <f>IF(Dados[[#This Row],[Nº DE PARCELAS]]=1,"À vista","À Prazo")</f>
        <v>À vista</v>
      </c>
      <c r="P2036" s="33">
        <v>44144</v>
      </c>
      <c r="Q2036" s="3" t="s">
        <v>7833</v>
      </c>
    </row>
    <row r="2037" spans="1:17" ht="15" customHeight="1" x14ac:dyDescent="0.25">
      <c r="A2037" s="8" t="s">
        <v>3787</v>
      </c>
      <c r="B2037" s="3" t="s">
        <v>319</v>
      </c>
      <c r="C2037" s="3" t="s">
        <v>4378</v>
      </c>
      <c r="D2037" s="3" t="str">
        <f t="shared" si="62"/>
        <v>Shehar Rios Dempsey</v>
      </c>
      <c r="E2037" s="3">
        <f t="shared" ca="1" si="63"/>
        <v>0.78381889134715332</v>
      </c>
      <c r="F2037" s="13" t="s">
        <v>7774</v>
      </c>
      <c r="G2037" s="3" t="str">
        <f>Dados[[#This Row],[NOME]]&amp;Dados[[#This Row],[PROVEDOR]]</f>
        <v>Shehar@hotmail.com</v>
      </c>
      <c r="H2037" s="14">
        <v>19</v>
      </c>
      <c r="I2037" s="3" t="str">
        <f>VLOOKUP(Dados[[#This Row],[PREFIXO]],DDD!A:C,2,0)</f>
        <v>São Paulo</v>
      </c>
      <c r="J2037" s="3" t="str">
        <f>VLOOKUP(Dados[[#This Row],[PREFIXO]],DDD!A:C,3,0)</f>
        <v>Sudeste</v>
      </c>
      <c r="K2037" s="3" t="str">
        <f>IF(Dados[[#This Row],[PREÇO ]]=2000,"Produto A",IF(Dados[[#This Row],[PREÇO ]]=1800,"Produto B","Produto C"))</f>
        <v>Produto B</v>
      </c>
      <c r="L2037" s="3" t="str">
        <f>IF(Dados[[#This Row],[Nº DE PARCELAS]]=1,"Boleto","Cartão de crédito")</f>
        <v>Cartão de crédito</v>
      </c>
      <c r="M2037" s="28">
        <v>1800</v>
      </c>
      <c r="N2037" s="5">
        <v>5</v>
      </c>
      <c r="O2037" s="3" t="str">
        <f>IF(Dados[[#This Row],[Nº DE PARCELAS]]=1,"À vista","À Prazo")</f>
        <v>À Prazo</v>
      </c>
      <c r="P2037" s="33">
        <v>44144</v>
      </c>
      <c r="Q2037" s="3" t="s">
        <v>7832</v>
      </c>
    </row>
    <row r="2038" spans="1:17" ht="15" customHeight="1" x14ac:dyDescent="0.25">
      <c r="A2038" s="8" t="s">
        <v>602</v>
      </c>
      <c r="B2038" s="3" t="s">
        <v>214</v>
      </c>
      <c r="C2038" s="3" t="s">
        <v>4383</v>
      </c>
      <c r="D2038" s="3" t="str">
        <f t="shared" si="62"/>
        <v>Allexa Marinho Fitzgerald</v>
      </c>
      <c r="E2038" s="3">
        <f t="shared" ca="1" si="63"/>
        <v>0.32233301023992877</v>
      </c>
      <c r="F2038" s="13" t="s">
        <v>7774</v>
      </c>
      <c r="G2038" s="3" t="str">
        <f>Dados[[#This Row],[NOME]]&amp;Dados[[#This Row],[PROVEDOR]]</f>
        <v>Allexa@hotmail.com</v>
      </c>
      <c r="H2038" s="14">
        <v>81</v>
      </c>
      <c r="I2038" s="3" t="str">
        <f>VLOOKUP(Dados[[#This Row],[PREFIXO]],DDD!A:C,2,0)</f>
        <v>Pernambuco</v>
      </c>
      <c r="J2038" s="3" t="str">
        <f>VLOOKUP(Dados[[#This Row],[PREFIXO]],DDD!A:C,3,0)</f>
        <v>Nordeste</v>
      </c>
      <c r="K2038" s="3" t="str">
        <f>IF(Dados[[#This Row],[PREÇO ]]=2000,"Produto A",IF(Dados[[#This Row],[PREÇO ]]=1800,"Produto B","Produto C"))</f>
        <v>Produto B</v>
      </c>
      <c r="L2038" s="3" t="str">
        <f>IF(Dados[[#This Row],[Nº DE PARCELAS]]=1,"Boleto","Cartão de crédito")</f>
        <v>Cartão de crédito</v>
      </c>
      <c r="M2038" s="28">
        <v>1800</v>
      </c>
      <c r="N2038" s="5">
        <v>7</v>
      </c>
      <c r="O2038" s="3" t="str">
        <f>IF(Dados[[#This Row],[Nº DE PARCELAS]]=1,"À vista","À Prazo")</f>
        <v>À Prazo</v>
      </c>
      <c r="P2038" s="33">
        <v>44144</v>
      </c>
      <c r="Q2038" s="3" t="s">
        <v>7831</v>
      </c>
    </row>
    <row r="2039" spans="1:17" ht="15" customHeight="1" x14ac:dyDescent="0.25">
      <c r="A2039" s="8" t="s">
        <v>1726</v>
      </c>
      <c r="B2039" s="3" t="s">
        <v>184</v>
      </c>
      <c r="C2039" s="3" t="s">
        <v>4380</v>
      </c>
      <c r="D2039" s="3" t="str">
        <f t="shared" si="62"/>
        <v>Geovanna Junqueira Faulkner</v>
      </c>
      <c r="E2039" s="3">
        <f t="shared" ca="1" si="63"/>
        <v>0.52269247003770614</v>
      </c>
      <c r="F2039" s="31" t="s">
        <v>7776</v>
      </c>
      <c r="G2039" s="3" t="str">
        <f>Dados[[#This Row],[NOME]]&amp;Dados[[#This Row],[PROVEDOR]]</f>
        <v>Geovanna@yahoo.com</v>
      </c>
      <c r="H2039" s="14">
        <v>96</v>
      </c>
      <c r="I2039" s="3" t="str">
        <f>VLOOKUP(Dados[[#This Row],[PREFIXO]],DDD!A:C,2,0)</f>
        <v>Amapá</v>
      </c>
      <c r="J2039" s="3" t="str">
        <f>VLOOKUP(Dados[[#This Row],[PREFIXO]],DDD!A:C,3,0)</f>
        <v>Norte</v>
      </c>
      <c r="K2039" s="3" t="str">
        <f>IF(Dados[[#This Row],[PREÇO ]]=2000,"Produto A",IF(Dados[[#This Row],[PREÇO ]]=1800,"Produto B","Produto C"))</f>
        <v>Produto B</v>
      </c>
      <c r="L2039" s="3" t="str">
        <f>IF(Dados[[#This Row],[Nº DE PARCELAS]]=1,"Boleto","Cartão de crédito")</f>
        <v>Cartão de crédito</v>
      </c>
      <c r="M2039" s="28">
        <v>1800</v>
      </c>
      <c r="N2039" s="5">
        <v>6</v>
      </c>
      <c r="O2039" s="3" t="str">
        <f>IF(Dados[[#This Row],[Nº DE PARCELAS]]=1,"À vista","À Prazo")</f>
        <v>À Prazo</v>
      </c>
      <c r="P2039" s="33">
        <v>44145</v>
      </c>
      <c r="Q2039" s="3" t="s">
        <v>7832</v>
      </c>
    </row>
    <row r="2040" spans="1:17" ht="15" customHeight="1" x14ac:dyDescent="0.25">
      <c r="A2040" s="8" t="s">
        <v>3200</v>
      </c>
      <c r="B2040" s="3" t="s">
        <v>118</v>
      </c>
      <c r="C2040" s="3" t="s">
        <v>4376</v>
      </c>
      <c r="D2040" s="3" t="str">
        <f t="shared" si="62"/>
        <v>Naziriti Duarte Daugherty</v>
      </c>
      <c r="E2040" s="3">
        <f t="shared" ca="1" si="63"/>
        <v>0.21665628587223851</v>
      </c>
      <c r="F2040" s="13" t="s">
        <v>7774</v>
      </c>
      <c r="G2040" s="3" t="str">
        <f>Dados[[#This Row],[NOME]]&amp;Dados[[#This Row],[PROVEDOR]]</f>
        <v>Naziriti@hotmail.com</v>
      </c>
      <c r="H2040" s="14">
        <v>82</v>
      </c>
      <c r="I2040" s="3" t="str">
        <f>VLOOKUP(Dados[[#This Row],[PREFIXO]],DDD!A:C,2,0)</f>
        <v>Alagoas</v>
      </c>
      <c r="J2040" s="3" t="str">
        <f>VLOOKUP(Dados[[#This Row],[PREFIXO]],DDD!A:C,3,0)</f>
        <v>Nordeste</v>
      </c>
      <c r="K2040" s="3" t="str">
        <f>IF(Dados[[#This Row],[PREÇO ]]=2000,"Produto A",IF(Dados[[#This Row],[PREÇO ]]=1800,"Produto B","Produto C"))</f>
        <v>Produto B</v>
      </c>
      <c r="L2040" s="3" t="str">
        <f>IF(Dados[[#This Row],[Nº DE PARCELAS]]=1,"Boleto","Cartão de crédito")</f>
        <v>Cartão de crédito</v>
      </c>
      <c r="M2040" s="28">
        <v>1800</v>
      </c>
      <c r="N2040" s="5">
        <v>5</v>
      </c>
      <c r="O2040" s="3" t="str">
        <f>IF(Dados[[#This Row],[Nº DE PARCELAS]]=1,"À vista","À Prazo")</f>
        <v>À Prazo</v>
      </c>
      <c r="P2040" s="33">
        <v>44145</v>
      </c>
      <c r="Q2040" s="3" t="s">
        <v>7833</v>
      </c>
    </row>
    <row r="2041" spans="1:17" ht="15" customHeight="1" x14ac:dyDescent="0.25">
      <c r="A2041" s="8" t="s">
        <v>608</v>
      </c>
      <c r="B2041" s="3" t="s">
        <v>220</v>
      </c>
      <c r="C2041" s="3" t="s">
        <v>4388</v>
      </c>
      <c r="D2041" s="3" t="str">
        <f t="shared" si="62"/>
        <v>Alva Matos Lynch</v>
      </c>
      <c r="E2041" s="3">
        <f t="shared" ca="1" si="63"/>
        <v>0.18189226582340334</v>
      </c>
      <c r="F2041" s="31" t="s">
        <v>7776</v>
      </c>
      <c r="G2041" s="3" t="str">
        <f>Dados[[#This Row],[NOME]]&amp;Dados[[#This Row],[PROVEDOR]]</f>
        <v>Alva@yahoo.com</v>
      </c>
      <c r="H2041" s="14">
        <v>21</v>
      </c>
      <c r="I2041" s="3" t="str">
        <f>VLOOKUP(Dados[[#This Row],[PREFIXO]],DDD!A:C,2,0)</f>
        <v>Rio de Janeiro</v>
      </c>
      <c r="J2041" s="3" t="str">
        <f>VLOOKUP(Dados[[#This Row],[PREFIXO]],DDD!A:C,3,0)</f>
        <v>Sudeste</v>
      </c>
      <c r="K2041" s="3" t="str">
        <f>IF(Dados[[#This Row],[PREÇO ]]=2000,"Produto A",IF(Dados[[#This Row],[PREÇO ]]=1800,"Produto B","Produto C"))</f>
        <v>Produto C</v>
      </c>
      <c r="L2041" s="3" t="str">
        <f>IF(Dados[[#This Row],[Nº DE PARCELAS]]=1,"Boleto","Cartão de crédito")</f>
        <v>Cartão de crédito</v>
      </c>
      <c r="M2041" s="28">
        <v>1500</v>
      </c>
      <c r="N2041" s="5">
        <v>10</v>
      </c>
      <c r="O2041" s="3" t="str">
        <f>IF(Dados[[#This Row],[Nº DE PARCELAS]]=1,"À vista","À Prazo")</f>
        <v>À Prazo</v>
      </c>
      <c r="P2041" s="33">
        <v>44145</v>
      </c>
      <c r="Q2041" s="3" t="s">
        <v>7831</v>
      </c>
    </row>
    <row r="2042" spans="1:17" ht="15" customHeight="1" x14ac:dyDescent="0.25">
      <c r="A2042" s="8" t="s">
        <v>1745</v>
      </c>
      <c r="B2042" s="3" t="s">
        <v>203</v>
      </c>
      <c r="C2042" s="3" t="s">
        <v>4398</v>
      </c>
      <c r="D2042" s="3" t="str">
        <f t="shared" si="62"/>
        <v>Gislene Luz Ramsey</v>
      </c>
      <c r="E2042" s="3">
        <f t="shared" ca="1" si="63"/>
        <v>0.82277359337015321</v>
      </c>
      <c r="F2042" s="31" t="s">
        <v>7775</v>
      </c>
      <c r="G2042" s="3" t="str">
        <f>Dados[[#This Row],[NOME]]&amp;Dados[[#This Row],[PROVEDOR]]</f>
        <v>Gislene@gmail.com</v>
      </c>
      <c r="H2042" s="14">
        <v>97</v>
      </c>
      <c r="I2042" s="3" t="str">
        <f>VLOOKUP(Dados[[#This Row],[PREFIXO]],DDD!A:C,2,0)</f>
        <v>Amazonas</v>
      </c>
      <c r="J2042" s="3" t="str">
        <f>VLOOKUP(Dados[[#This Row],[PREFIXO]],DDD!A:C,3,0)</f>
        <v>Norte</v>
      </c>
      <c r="K2042" s="3" t="str">
        <f>IF(Dados[[#This Row],[PREÇO ]]=2000,"Produto A",IF(Dados[[#This Row],[PREÇO ]]=1800,"Produto B","Produto C"))</f>
        <v>Produto C</v>
      </c>
      <c r="L2042" s="3" t="str">
        <f>IF(Dados[[#This Row],[Nº DE PARCELAS]]=1,"Boleto","Cartão de crédito")</f>
        <v>Cartão de crédito</v>
      </c>
      <c r="M2042" s="28">
        <v>1500</v>
      </c>
      <c r="N2042" s="5">
        <v>10</v>
      </c>
      <c r="O2042" s="3" t="str">
        <f>IF(Dados[[#This Row],[Nº DE PARCELAS]]=1,"À vista","À Prazo")</f>
        <v>À Prazo</v>
      </c>
      <c r="P2042" s="33">
        <v>44146</v>
      </c>
      <c r="Q2042" s="3" t="s">
        <v>7834</v>
      </c>
    </row>
    <row r="2043" spans="1:17" ht="15" customHeight="1" x14ac:dyDescent="0.25">
      <c r="A2043" s="8" t="s">
        <v>3606</v>
      </c>
      <c r="B2043" s="3" t="s">
        <v>138</v>
      </c>
      <c r="C2043" s="3" t="s">
        <v>4391</v>
      </c>
      <c r="D2043" s="3" t="str">
        <f t="shared" si="62"/>
        <v>Roseane Figo Montgomery</v>
      </c>
      <c r="E2043" s="3">
        <f t="shared" ca="1" si="63"/>
        <v>0.43019123431236928</v>
      </c>
      <c r="F2043" s="31" t="s">
        <v>7777</v>
      </c>
      <c r="G2043" s="3" t="str">
        <f>Dados[[#This Row],[NOME]]&amp;Dados[[#This Row],[PROVEDOR]]</f>
        <v>Roseane@ig.com</v>
      </c>
      <c r="H2043" s="14">
        <v>22</v>
      </c>
      <c r="I2043" s="3" t="str">
        <f>VLOOKUP(Dados[[#This Row],[PREFIXO]],DDD!A:C,2,0)</f>
        <v>Rio de Janeiro</v>
      </c>
      <c r="J2043" s="3" t="str">
        <f>VLOOKUP(Dados[[#This Row],[PREFIXO]],DDD!A:C,3,0)</f>
        <v>Sudeste</v>
      </c>
      <c r="K2043" s="3" t="str">
        <f>IF(Dados[[#This Row],[PREÇO ]]=2000,"Produto A",IF(Dados[[#This Row],[PREÇO ]]=1800,"Produto B","Produto C"))</f>
        <v>Produto A</v>
      </c>
      <c r="L2043" s="3" t="str">
        <f>IF(Dados[[#This Row],[Nº DE PARCELAS]]=1,"Boleto","Cartão de crédito")</f>
        <v>Boleto</v>
      </c>
      <c r="M2043" s="28">
        <v>2000</v>
      </c>
      <c r="N2043" s="5">
        <v>1</v>
      </c>
      <c r="O2043" s="3" t="str">
        <f>IF(Dados[[#This Row],[Nº DE PARCELAS]]=1,"À vista","À Prazo")</f>
        <v>À vista</v>
      </c>
      <c r="P2043" s="33">
        <v>44146</v>
      </c>
      <c r="Q2043" s="3" t="s">
        <v>7832</v>
      </c>
    </row>
    <row r="2044" spans="1:17" ht="15" customHeight="1" x14ac:dyDescent="0.25">
      <c r="A2044" s="8" t="s">
        <v>1059</v>
      </c>
      <c r="B2044" s="3" t="s">
        <v>287</v>
      </c>
      <c r="C2044" s="3" t="s">
        <v>4374</v>
      </c>
      <c r="D2044" s="3" t="str">
        <f t="shared" si="62"/>
        <v>Catyliana Pelizzaro Calhoun</v>
      </c>
      <c r="E2044" s="3">
        <f t="shared" ca="1" si="63"/>
        <v>5.6773348565720805E-2</v>
      </c>
      <c r="F2044" s="31" t="s">
        <v>7777</v>
      </c>
      <c r="G2044" s="3" t="str">
        <f>Dados[[#This Row],[NOME]]&amp;Dados[[#This Row],[PROVEDOR]]</f>
        <v>Catyliana@ig.com</v>
      </c>
      <c r="H2044" s="14">
        <v>83</v>
      </c>
      <c r="I2044" s="3" t="str">
        <f>VLOOKUP(Dados[[#This Row],[PREFIXO]],DDD!A:C,2,0)</f>
        <v>Paraíba</v>
      </c>
      <c r="J2044" s="3" t="str">
        <f>VLOOKUP(Dados[[#This Row],[PREFIXO]],DDD!A:C,3,0)</f>
        <v>Nordeste</v>
      </c>
      <c r="K2044" s="3" t="str">
        <f>IF(Dados[[#This Row],[PREÇO ]]=2000,"Produto A",IF(Dados[[#This Row],[PREÇO ]]=1800,"Produto B","Produto C"))</f>
        <v>Produto B</v>
      </c>
      <c r="L2044" s="3" t="str">
        <f>IF(Dados[[#This Row],[Nº DE PARCELAS]]=1,"Boleto","Cartão de crédito")</f>
        <v>Cartão de crédito</v>
      </c>
      <c r="M2044" s="28">
        <v>1800</v>
      </c>
      <c r="N2044" s="5">
        <v>6</v>
      </c>
      <c r="O2044" s="3" t="str">
        <f>IF(Dados[[#This Row],[Nº DE PARCELAS]]=1,"À vista","À Prazo")</f>
        <v>À Prazo</v>
      </c>
      <c r="P2044" s="33">
        <v>44146</v>
      </c>
      <c r="Q2044" s="3" t="s">
        <v>7834</v>
      </c>
    </row>
    <row r="2045" spans="1:17" ht="15" customHeight="1" x14ac:dyDescent="0.25">
      <c r="A2045" s="8" t="s">
        <v>1758</v>
      </c>
      <c r="B2045" s="3" t="s">
        <v>216</v>
      </c>
      <c r="C2045" s="3" t="s">
        <v>4373</v>
      </c>
      <c r="D2045" s="3" t="str">
        <f t="shared" si="62"/>
        <v>Graciani Marques Conway</v>
      </c>
      <c r="E2045" s="3">
        <f t="shared" ca="1" si="63"/>
        <v>0.61037444250020056</v>
      </c>
      <c r="F2045" s="31" t="s">
        <v>7775</v>
      </c>
      <c r="G2045" s="3" t="str">
        <f>Dados[[#This Row],[NOME]]&amp;Dados[[#This Row],[PROVEDOR]]</f>
        <v>Graciani@gmail.com</v>
      </c>
      <c r="H2045" s="14">
        <v>84</v>
      </c>
      <c r="I2045" s="3" t="str">
        <f>VLOOKUP(Dados[[#This Row],[PREFIXO]],DDD!A:C,2,0)</f>
        <v>Rio Grande do Norte</v>
      </c>
      <c r="J2045" s="3" t="str">
        <f>VLOOKUP(Dados[[#This Row],[PREFIXO]],DDD!A:C,3,0)</f>
        <v>Nordeste</v>
      </c>
      <c r="K2045" s="3" t="str">
        <f>IF(Dados[[#This Row],[PREÇO ]]=2000,"Produto A",IF(Dados[[#This Row],[PREÇO ]]=1800,"Produto B","Produto C"))</f>
        <v>Produto B</v>
      </c>
      <c r="L2045" s="3" t="str">
        <f>IF(Dados[[#This Row],[Nº DE PARCELAS]]=1,"Boleto","Cartão de crédito")</f>
        <v>Cartão de crédito</v>
      </c>
      <c r="M2045" s="28">
        <v>1800</v>
      </c>
      <c r="N2045" s="5">
        <v>7</v>
      </c>
      <c r="O2045" s="3" t="str">
        <f>IF(Dados[[#This Row],[Nº DE PARCELAS]]=1,"À vista","À Prazo")</f>
        <v>À Prazo</v>
      </c>
      <c r="P2045" s="33">
        <v>44147</v>
      </c>
      <c r="Q2045" s="3" t="s">
        <v>7834</v>
      </c>
    </row>
    <row r="2046" spans="1:17" ht="15" customHeight="1" x14ac:dyDescent="0.25">
      <c r="A2046" s="8" t="s">
        <v>4364</v>
      </c>
      <c r="B2046" s="3" t="s">
        <v>124</v>
      </c>
      <c r="C2046" s="3" t="s">
        <v>4370</v>
      </c>
      <c r="D2046" s="3" t="str">
        <f t="shared" si="62"/>
        <v>Zurain Exaltação Barker</v>
      </c>
      <c r="E2046" s="3">
        <f t="shared" ca="1" si="63"/>
        <v>0.88785680588518101</v>
      </c>
      <c r="F2046" s="13" t="s">
        <v>7774</v>
      </c>
      <c r="G2046" s="3" t="str">
        <f>Dados[[#This Row],[NOME]]&amp;Dados[[#This Row],[PROVEDOR]]</f>
        <v>Zurain@hotmail.com</v>
      </c>
      <c r="H2046" s="14">
        <v>98</v>
      </c>
      <c r="I2046" s="3" t="str">
        <f>VLOOKUP(Dados[[#This Row],[PREFIXO]],DDD!A:C,2,0)</f>
        <v>Maranhão</v>
      </c>
      <c r="J2046" s="3" t="str">
        <f>VLOOKUP(Dados[[#This Row],[PREFIXO]],DDD!A:C,3,0)</f>
        <v>Nordeste</v>
      </c>
      <c r="K2046" s="3" t="str">
        <f>IF(Dados[[#This Row],[PREÇO ]]=2000,"Produto A",IF(Dados[[#This Row],[PREÇO ]]=1800,"Produto B","Produto C"))</f>
        <v>Produto A</v>
      </c>
      <c r="L2046" s="3" t="str">
        <f>IF(Dados[[#This Row],[Nº DE PARCELAS]]=1,"Boleto","Cartão de crédito")</f>
        <v>Boleto</v>
      </c>
      <c r="M2046" s="28">
        <v>2000</v>
      </c>
      <c r="N2046" s="5">
        <v>1</v>
      </c>
      <c r="O2046" s="3" t="str">
        <f>IF(Dados[[#This Row],[Nº DE PARCELAS]]=1,"À vista","À Prazo")</f>
        <v>À vista</v>
      </c>
      <c r="P2046" s="33">
        <v>44147</v>
      </c>
      <c r="Q2046" s="3" t="s">
        <v>7832</v>
      </c>
    </row>
    <row r="2047" spans="1:17" ht="15" customHeight="1" x14ac:dyDescent="0.25">
      <c r="A2047" s="8" t="s">
        <v>864</v>
      </c>
      <c r="B2047" s="3" t="s">
        <v>91</v>
      </c>
      <c r="C2047" s="3" t="s">
        <v>4373</v>
      </c>
      <c r="D2047" s="3" t="str">
        <f t="shared" si="62"/>
        <v>Aurélia Castro Conway</v>
      </c>
      <c r="E2047" s="3">
        <f t="shared" ca="1" si="63"/>
        <v>0.91215801786295425</v>
      </c>
      <c r="F2047" s="31" t="s">
        <v>7777</v>
      </c>
      <c r="G2047" s="3" t="str">
        <f>Dados[[#This Row],[NOME]]&amp;Dados[[#This Row],[PROVEDOR]]</f>
        <v>Aurélia@ig.com</v>
      </c>
      <c r="H2047" s="14">
        <v>24</v>
      </c>
      <c r="I2047" s="3" t="str">
        <f>VLOOKUP(Dados[[#This Row],[PREFIXO]],DDD!A:C,2,0)</f>
        <v>Rio de Janeiro</v>
      </c>
      <c r="J2047" s="3" t="str">
        <f>VLOOKUP(Dados[[#This Row],[PREFIXO]],DDD!A:C,3,0)</f>
        <v>Sudeste</v>
      </c>
      <c r="K2047" s="3" t="str">
        <f>IF(Dados[[#This Row],[PREÇO ]]=2000,"Produto A",IF(Dados[[#This Row],[PREÇO ]]=1800,"Produto B","Produto C"))</f>
        <v>Produto C</v>
      </c>
      <c r="L2047" s="3" t="str">
        <f>IF(Dados[[#This Row],[Nº DE PARCELAS]]=1,"Boleto","Cartão de crédito")</f>
        <v>Cartão de crédito</v>
      </c>
      <c r="M2047" s="28">
        <v>1500</v>
      </c>
      <c r="N2047" s="5">
        <v>8</v>
      </c>
      <c r="O2047" s="3" t="str">
        <f>IF(Dados[[#This Row],[Nº DE PARCELAS]]=1,"À vista","À Prazo")</f>
        <v>À Prazo</v>
      </c>
      <c r="P2047" s="33">
        <v>44147</v>
      </c>
      <c r="Q2047" s="3" t="s">
        <v>7833</v>
      </c>
    </row>
    <row r="2048" spans="1:17" ht="15" customHeight="1" x14ac:dyDescent="0.25">
      <c r="A2048" s="8" t="s">
        <v>2590</v>
      </c>
      <c r="B2048" s="3" t="s">
        <v>276</v>
      </c>
      <c r="C2048" s="3" t="s">
        <v>4385</v>
      </c>
      <c r="D2048" s="3" t="str">
        <f t="shared" si="62"/>
        <v>Leonna Princepe Hahn</v>
      </c>
      <c r="E2048" s="3">
        <f t="shared" ca="1" si="63"/>
        <v>0.87509388532827825</v>
      </c>
      <c r="F2048" s="13" t="s">
        <v>7774</v>
      </c>
      <c r="G2048" s="3" t="str">
        <f>Dados[[#This Row],[NOME]]&amp;Dados[[#This Row],[PROVEDOR]]</f>
        <v>Leonna@hotmail.com</v>
      </c>
      <c r="H2048" s="14">
        <v>85</v>
      </c>
      <c r="I2048" s="3" t="str">
        <f>VLOOKUP(Dados[[#This Row],[PREFIXO]],DDD!A:C,2,0)</f>
        <v>Ceará</v>
      </c>
      <c r="J2048" s="3" t="str">
        <f>VLOOKUP(Dados[[#This Row],[PREFIXO]],DDD!A:C,3,0)</f>
        <v>Nordeste</v>
      </c>
      <c r="K2048" s="3" t="str">
        <f>IF(Dados[[#This Row],[PREÇO ]]=2000,"Produto A",IF(Dados[[#This Row],[PREÇO ]]=1800,"Produto B","Produto C"))</f>
        <v>Produto B</v>
      </c>
      <c r="L2048" s="3" t="str">
        <f>IF(Dados[[#This Row],[Nº DE PARCELAS]]=1,"Boleto","Cartão de crédito")</f>
        <v>Cartão de crédito</v>
      </c>
      <c r="M2048" s="28">
        <v>1800</v>
      </c>
      <c r="N2048" s="5">
        <v>7</v>
      </c>
      <c r="O2048" s="3" t="str">
        <f>IF(Dados[[#This Row],[Nº DE PARCELAS]]=1,"À vista","À Prazo")</f>
        <v>À Prazo</v>
      </c>
      <c r="P2048" s="33">
        <v>44148</v>
      </c>
      <c r="Q2048" s="3" t="s">
        <v>7832</v>
      </c>
    </row>
    <row r="2049" spans="1:17" ht="15" customHeight="1" x14ac:dyDescent="0.25">
      <c r="A2049" s="8" t="s">
        <v>1772</v>
      </c>
      <c r="B2049" s="3" t="s">
        <v>230</v>
      </c>
      <c r="C2049" s="3" t="s">
        <v>4386</v>
      </c>
      <c r="D2049" s="3" t="str">
        <f t="shared" si="62"/>
        <v>Gurleen Menino Higgins</v>
      </c>
      <c r="E2049" s="3">
        <f t="shared" ca="1" si="63"/>
        <v>0.98242439931381187</v>
      </c>
      <c r="F2049" s="31" t="s">
        <v>7775</v>
      </c>
      <c r="G2049" s="3" t="str">
        <f>Dados[[#This Row],[NOME]]&amp;Dados[[#This Row],[PROVEDOR]]</f>
        <v>Gurleen@gmail.com</v>
      </c>
      <c r="H2049" s="14">
        <v>27</v>
      </c>
      <c r="I2049" s="3" t="str">
        <f>VLOOKUP(Dados[[#This Row],[PREFIXO]],DDD!A:C,2,0)</f>
        <v>Espírito Santo</v>
      </c>
      <c r="J2049" s="3" t="str">
        <f>VLOOKUP(Dados[[#This Row],[PREFIXO]],DDD!A:C,3,0)</f>
        <v>Sudeste</v>
      </c>
      <c r="K2049" s="3" t="str">
        <f>IF(Dados[[#This Row],[PREÇO ]]=2000,"Produto A",IF(Dados[[#This Row],[PREÇO ]]=1800,"Produto B","Produto C"))</f>
        <v>Produto C</v>
      </c>
      <c r="L2049" s="3" t="str">
        <f>IF(Dados[[#This Row],[Nº DE PARCELAS]]=1,"Boleto","Cartão de crédito")</f>
        <v>Cartão de crédito</v>
      </c>
      <c r="M2049" s="28">
        <v>1500</v>
      </c>
      <c r="N2049" s="5">
        <v>10</v>
      </c>
      <c r="O2049" s="3" t="str">
        <f>IF(Dados[[#This Row],[Nº DE PARCELAS]]=1,"À vista","À Prazo")</f>
        <v>À Prazo</v>
      </c>
      <c r="P2049" s="33">
        <v>44148</v>
      </c>
      <c r="Q2049" s="3" t="s">
        <v>7834</v>
      </c>
    </row>
    <row r="2050" spans="1:17" ht="15" customHeight="1" x14ac:dyDescent="0.25">
      <c r="A2050" s="8" t="s">
        <v>2937</v>
      </c>
      <c r="B2050" s="3" t="s">
        <v>240</v>
      </c>
      <c r="C2050" s="3" t="s">
        <v>4384</v>
      </c>
      <c r="D2050" s="3" t="str">
        <f t="shared" ref="D2050:D2113" si="64">A2050&amp;" "&amp;B2050&amp;" "&amp;C2050</f>
        <v>Mariza Moreira Hagan</v>
      </c>
      <c r="E2050" s="3">
        <f t="shared" ref="E2050:E2113" ca="1" si="65">RAND()</f>
        <v>0.42487140797998313</v>
      </c>
      <c r="F2050" s="31" t="s">
        <v>7777</v>
      </c>
      <c r="G2050" s="3" t="str">
        <f>Dados[[#This Row],[NOME]]&amp;Dados[[#This Row],[PROVEDOR]]</f>
        <v>Mariza@ig.com</v>
      </c>
      <c r="H2050" s="14">
        <v>99</v>
      </c>
      <c r="I2050" s="3" t="str">
        <f>VLOOKUP(Dados[[#This Row],[PREFIXO]],DDD!A:C,2,0)</f>
        <v>Maranhão</v>
      </c>
      <c r="J2050" s="3" t="str">
        <f>VLOOKUP(Dados[[#This Row],[PREFIXO]],DDD!A:C,3,0)</f>
        <v>Nordeste</v>
      </c>
      <c r="K2050" s="3" t="str">
        <f>IF(Dados[[#This Row],[PREÇO ]]=2000,"Produto A",IF(Dados[[#This Row],[PREÇO ]]=1800,"Produto B","Produto C"))</f>
        <v>Produto A</v>
      </c>
      <c r="L2050" s="3" t="str">
        <f>IF(Dados[[#This Row],[Nº DE PARCELAS]]=1,"Boleto","Cartão de crédito")</f>
        <v>Boleto</v>
      </c>
      <c r="M2050" s="28">
        <v>2000</v>
      </c>
      <c r="N2050" s="5">
        <v>1</v>
      </c>
      <c r="O2050" s="3" t="str">
        <f>IF(Dados[[#This Row],[Nº DE PARCELAS]]=1,"À vista","À Prazo")</f>
        <v>À vista</v>
      </c>
      <c r="P2050" s="33">
        <v>44148</v>
      </c>
      <c r="Q2050" s="3" t="s">
        <v>7834</v>
      </c>
    </row>
    <row r="2051" spans="1:17" ht="15" customHeight="1" x14ac:dyDescent="0.25">
      <c r="A2051" s="8" t="s">
        <v>2271</v>
      </c>
      <c r="B2051" s="3" t="s">
        <v>343</v>
      </c>
      <c r="C2051" s="3" t="s">
        <v>4379</v>
      </c>
      <c r="D2051" s="3" t="str">
        <f t="shared" si="64"/>
        <v>Karen Seixas Duncan</v>
      </c>
      <c r="E2051" s="3">
        <f t="shared" ca="1" si="65"/>
        <v>0.69155453093890173</v>
      </c>
      <c r="F2051" s="31" t="s">
        <v>7775</v>
      </c>
      <c r="G2051" s="3" t="str">
        <f>Dados[[#This Row],[NOME]]&amp;Dados[[#This Row],[PROVEDOR]]</f>
        <v>Karen@gmail.com</v>
      </c>
      <c r="H2051" s="14">
        <v>28</v>
      </c>
      <c r="I2051" s="3" t="str">
        <f>VLOOKUP(Dados[[#This Row],[PREFIXO]],DDD!A:C,2,0)</f>
        <v>Espírito Santo</v>
      </c>
      <c r="J2051" s="3" t="str">
        <f>VLOOKUP(Dados[[#This Row],[PREFIXO]],DDD!A:C,3,0)</f>
        <v>Sudeste</v>
      </c>
      <c r="K2051" s="3" t="str">
        <f>IF(Dados[[#This Row],[PREÇO ]]=2000,"Produto A",IF(Dados[[#This Row],[PREÇO ]]=1800,"Produto B","Produto C"))</f>
        <v>Produto C</v>
      </c>
      <c r="L2051" s="3" t="str">
        <f>IF(Dados[[#This Row],[Nº DE PARCELAS]]=1,"Boleto","Cartão de crédito")</f>
        <v>Cartão de crédito</v>
      </c>
      <c r="M2051" s="28">
        <v>1500</v>
      </c>
      <c r="N2051" s="5">
        <v>9</v>
      </c>
      <c r="O2051" s="3" t="str">
        <f>IF(Dados[[#This Row],[Nº DE PARCELAS]]=1,"À vista","À Prazo")</f>
        <v>À Prazo</v>
      </c>
      <c r="P2051" s="33">
        <v>44149</v>
      </c>
      <c r="Q2051" s="3" t="s">
        <v>7834</v>
      </c>
    </row>
    <row r="2052" spans="1:17" ht="15" customHeight="1" x14ac:dyDescent="0.25">
      <c r="A2052" s="8" t="s">
        <v>3607</v>
      </c>
      <c r="B2052" s="3" t="s">
        <v>139</v>
      </c>
      <c r="C2052" s="3" t="s">
        <v>4392</v>
      </c>
      <c r="D2052" s="3" t="str">
        <f t="shared" si="64"/>
        <v>Roseanna Figueira McLaughlin</v>
      </c>
      <c r="E2052" s="3">
        <f t="shared" ca="1" si="65"/>
        <v>0.86174488836785934</v>
      </c>
      <c r="F2052" s="31" t="s">
        <v>7775</v>
      </c>
      <c r="G2052" s="3" t="str">
        <f>Dados[[#This Row],[NOME]]&amp;Dados[[#This Row],[PROVEDOR]]</f>
        <v>Roseanna@gmail.com</v>
      </c>
      <c r="H2052" s="14">
        <v>86</v>
      </c>
      <c r="I2052" s="3" t="str">
        <f>VLOOKUP(Dados[[#This Row],[PREFIXO]],DDD!A:C,2,0)</f>
        <v>Piauí</v>
      </c>
      <c r="J2052" s="3" t="str">
        <f>VLOOKUP(Dados[[#This Row],[PREFIXO]],DDD!A:C,3,0)</f>
        <v>Nordeste</v>
      </c>
      <c r="K2052" s="3" t="str">
        <f>IF(Dados[[#This Row],[PREÇO ]]=2000,"Produto A",IF(Dados[[#This Row],[PREÇO ]]=1800,"Produto B","Produto C"))</f>
        <v>Produto B</v>
      </c>
      <c r="L2052" s="3" t="str">
        <f>IF(Dados[[#This Row],[Nº DE PARCELAS]]=1,"Boleto","Cartão de crédito")</f>
        <v>Cartão de crédito</v>
      </c>
      <c r="M2052" s="28">
        <v>1800</v>
      </c>
      <c r="N2052" s="5">
        <v>4</v>
      </c>
      <c r="O2052" s="3" t="str">
        <f>IF(Dados[[#This Row],[Nº DE PARCELAS]]=1,"À vista","À Prazo")</f>
        <v>À Prazo</v>
      </c>
      <c r="P2052" s="33">
        <v>44149</v>
      </c>
      <c r="Q2052" s="3" t="s">
        <v>7832</v>
      </c>
    </row>
    <row r="2053" spans="1:17" ht="15" customHeight="1" x14ac:dyDescent="0.25">
      <c r="A2053" s="8" t="s">
        <v>3114</v>
      </c>
      <c r="B2053" s="3" t="s">
        <v>32</v>
      </c>
      <c r="C2053" s="3" t="s">
        <v>4368</v>
      </c>
      <c r="D2053" s="3" t="str">
        <f t="shared" si="64"/>
        <v>Myra Apolinário Weber</v>
      </c>
      <c r="E2053" s="3">
        <f t="shared" ca="1" si="65"/>
        <v>0.50330553875645878</v>
      </c>
      <c r="F2053" s="31" t="s">
        <v>7775</v>
      </c>
      <c r="G2053" s="3" t="str">
        <f>Dados[[#This Row],[NOME]]&amp;Dados[[#This Row],[PROVEDOR]]</f>
        <v>Myra@gmail.com</v>
      </c>
      <c r="H2053" s="14">
        <v>11</v>
      </c>
      <c r="I2053" s="3" t="str">
        <f>VLOOKUP(Dados[[#This Row],[PREFIXO]],DDD!A:C,2,0)</f>
        <v>São Paulo</v>
      </c>
      <c r="J2053" s="3" t="str">
        <f>VLOOKUP(Dados[[#This Row],[PREFIXO]],DDD!A:C,3,0)</f>
        <v>Sudeste</v>
      </c>
      <c r="K2053" s="3" t="str">
        <f>IF(Dados[[#This Row],[PREÇO ]]=2000,"Produto A",IF(Dados[[#This Row],[PREÇO ]]=1800,"Produto B","Produto C"))</f>
        <v>Produto A</v>
      </c>
      <c r="L2053" s="3" t="str">
        <f>IF(Dados[[#This Row],[Nº DE PARCELAS]]=1,"Boleto","Cartão de crédito")</f>
        <v>Boleto</v>
      </c>
      <c r="M2053" s="28">
        <v>2000</v>
      </c>
      <c r="N2053" s="5">
        <v>1</v>
      </c>
      <c r="O2053" s="3" t="str">
        <f>IF(Dados[[#This Row],[Nº DE PARCELAS]]=1,"À vista","À Prazo")</f>
        <v>À vista</v>
      </c>
      <c r="P2053" s="33">
        <v>44149</v>
      </c>
      <c r="Q2053" s="3" t="s">
        <v>7834</v>
      </c>
    </row>
    <row r="2054" spans="1:17" ht="15" customHeight="1" x14ac:dyDescent="0.25">
      <c r="A2054" s="8" t="s">
        <v>4077</v>
      </c>
      <c r="B2054" s="3" t="s">
        <v>223</v>
      </c>
      <c r="C2054" s="3" t="s">
        <v>4394</v>
      </c>
      <c r="D2054" s="3" t="str">
        <f t="shared" si="64"/>
        <v>Umaro Medeiros O’Connell</v>
      </c>
      <c r="E2054" s="3">
        <f t="shared" ca="1" si="65"/>
        <v>0.72402336096104047</v>
      </c>
      <c r="F2054" s="13" t="s">
        <v>7774</v>
      </c>
      <c r="G2054" s="3" t="str">
        <f>Dados[[#This Row],[NOME]]&amp;Dados[[#This Row],[PROVEDOR]]</f>
        <v>Umaro@hotmail.com</v>
      </c>
      <c r="H2054" s="14">
        <v>31</v>
      </c>
      <c r="I2054" s="3" t="str">
        <f>VLOOKUP(Dados[[#This Row],[PREFIXO]],DDD!A:C,2,0)</f>
        <v>Minas Gerais</v>
      </c>
      <c r="J2054" s="3" t="str">
        <f>VLOOKUP(Dados[[#This Row],[PREFIXO]],DDD!A:C,3,0)</f>
        <v>Sudeste</v>
      </c>
      <c r="K2054" s="3" t="str">
        <f>IF(Dados[[#This Row],[PREÇO ]]=2000,"Produto A",IF(Dados[[#This Row],[PREÇO ]]=1800,"Produto B","Produto C"))</f>
        <v>Produto B</v>
      </c>
      <c r="L2054" s="3" t="str">
        <f>IF(Dados[[#This Row],[Nº DE PARCELAS]]=1,"Boleto","Cartão de crédito")</f>
        <v>Cartão de crédito</v>
      </c>
      <c r="M2054" s="28">
        <v>1800</v>
      </c>
      <c r="N2054" s="5">
        <v>4</v>
      </c>
      <c r="O2054" s="3" t="str">
        <f>IF(Dados[[#This Row],[Nº DE PARCELAS]]=1,"À vista","À Prazo")</f>
        <v>À Prazo</v>
      </c>
      <c r="P2054" s="33">
        <v>44150</v>
      </c>
      <c r="Q2054" s="3" t="s">
        <v>7834</v>
      </c>
    </row>
    <row r="2055" spans="1:17" ht="15" customHeight="1" x14ac:dyDescent="0.25">
      <c r="A2055" s="8" t="s">
        <v>2152</v>
      </c>
      <c r="B2055" s="3" t="s">
        <v>224</v>
      </c>
      <c r="C2055" s="3" t="s">
        <v>4377</v>
      </c>
      <c r="D2055" s="3" t="str">
        <f t="shared" si="64"/>
        <v>Jia Meireles Donovan</v>
      </c>
      <c r="E2055" s="3">
        <f t="shared" ca="1" si="65"/>
        <v>0.27780767996170308</v>
      </c>
      <c r="F2055" s="31" t="s">
        <v>7777</v>
      </c>
      <c r="G2055" s="3" t="str">
        <f>Dados[[#This Row],[NOME]]&amp;Dados[[#This Row],[PROVEDOR]]</f>
        <v>Jia@ig.com</v>
      </c>
      <c r="H2055" s="14">
        <v>87</v>
      </c>
      <c r="I2055" s="3" t="str">
        <f>VLOOKUP(Dados[[#This Row],[PREFIXO]],DDD!A:C,2,0)</f>
        <v>Pernambuco</v>
      </c>
      <c r="J2055" s="3" t="str">
        <f>VLOOKUP(Dados[[#This Row],[PREFIXO]],DDD!A:C,3,0)</f>
        <v>Nordeste</v>
      </c>
      <c r="K2055" s="3" t="str">
        <f>IF(Dados[[#This Row],[PREÇO ]]=2000,"Produto A",IF(Dados[[#This Row],[PREÇO ]]=1800,"Produto B","Produto C"))</f>
        <v>Produto A</v>
      </c>
      <c r="L2055" s="3" t="str">
        <f>IF(Dados[[#This Row],[Nº DE PARCELAS]]=1,"Boleto","Cartão de crédito")</f>
        <v>Cartão de crédito</v>
      </c>
      <c r="M2055" s="28">
        <v>2000</v>
      </c>
      <c r="N2055" s="5">
        <v>2</v>
      </c>
      <c r="O2055" s="3" t="str">
        <f>IF(Dados[[#This Row],[Nº DE PARCELAS]]=1,"À vista","À Prazo")</f>
        <v>À Prazo</v>
      </c>
      <c r="P2055" s="33">
        <v>44150</v>
      </c>
      <c r="Q2055" s="3" t="s">
        <v>7831</v>
      </c>
    </row>
    <row r="2056" spans="1:17" ht="15" customHeight="1" x14ac:dyDescent="0.25">
      <c r="A2056" s="8" t="s">
        <v>3240</v>
      </c>
      <c r="B2056" s="3" t="s">
        <v>158</v>
      </c>
      <c r="C2056" s="3" t="s">
        <v>4377</v>
      </c>
      <c r="D2056" s="3" t="str">
        <f t="shared" si="64"/>
        <v>Nevelly Gato Donovan</v>
      </c>
      <c r="E2056" s="3">
        <f t="shared" ca="1" si="65"/>
        <v>0.59364721114411823</v>
      </c>
      <c r="F2056" s="31" t="s">
        <v>7776</v>
      </c>
      <c r="G2056" s="3" t="str">
        <f>Dados[[#This Row],[NOME]]&amp;Dados[[#This Row],[PROVEDOR]]</f>
        <v>Nevelly@yahoo.com</v>
      </c>
      <c r="H2056" s="14">
        <v>12</v>
      </c>
      <c r="I2056" s="3" t="str">
        <f>VLOOKUP(Dados[[#This Row],[PREFIXO]],DDD!A:C,2,0)</f>
        <v>São Paulo</v>
      </c>
      <c r="J2056" s="3" t="str">
        <f>VLOOKUP(Dados[[#This Row],[PREFIXO]],DDD!A:C,3,0)</f>
        <v>Sudeste</v>
      </c>
      <c r="K2056" s="3" t="str">
        <f>IF(Dados[[#This Row],[PREÇO ]]=2000,"Produto A",IF(Dados[[#This Row],[PREÇO ]]=1800,"Produto B","Produto C"))</f>
        <v>Produto A</v>
      </c>
      <c r="L2056" s="3" t="str">
        <f>IF(Dados[[#This Row],[Nº DE PARCELAS]]=1,"Boleto","Cartão de crédito")</f>
        <v>Cartão de crédito</v>
      </c>
      <c r="M2056" s="28">
        <v>2000</v>
      </c>
      <c r="N2056" s="5">
        <v>2</v>
      </c>
      <c r="O2056" s="3" t="str">
        <f>IF(Dados[[#This Row],[Nº DE PARCELAS]]=1,"À vista","À Prazo")</f>
        <v>À Prazo</v>
      </c>
      <c r="P2056" s="33">
        <v>44150</v>
      </c>
      <c r="Q2056" s="3" t="s">
        <v>7834</v>
      </c>
    </row>
    <row r="2057" spans="1:17" ht="15" customHeight="1" x14ac:dyDescent="0.25">
      <c r="A2057" s="8" t="s">
        <v>2077</v>
      </c>
      <c r="B2057" s="3" t="s">
        <v>149</v>
      </c>
      <c r="C2057" s="3" t="s">
        <v>4380</v>
      </c>
      <c r="D2057" s="3" t="str">
        <f t="shared" si="64"/>
        <v>Janelle Frota Faulkner</v>
      </c>
      <c r="E2057" s="3">
        <f t="shared" ca="1" si="65"/>
        <v>0.73780277525180049</v>
      </c>
      <c r="F2057" s="31" t="s">
        <v>7776</v>
      </c>
      <c r="G2057" s="3" t="str">
        <f>Dados[[#This Row],[NOME]]&amp;Dados[[#This Row],[PROVEDOR]]</f>
        <v>Janelle@yahoo.com</v>
      </c>
      <c r="H2057" s="14">
        <v>32</v>
      </c>
      <c r="I2057" s="3" t="str">
        <f>VLOOKUP(Dados[[#This Row],[PREFIXO]],DDD!A:C,2,0)</f>
        <v>Minas Gerais</v>
      </c>
      <c r="J2057" s="3" t="str">
        <f>VLOOKUP(Dados[[#This Row],[PREFIXO]],DDD!A:C,3,0)</f>
        <v>Sudeste</v>
      </c>
      <c r="K2057" s="3" t="str">
        <f>IF(Dados[[#This Row],[PREÇO ]]=2000,"Produto A",IF(Dados[[#This Row],[PREÇO ]]=1800,"Produto B","Produto C"))</f>
        <v>Produto C</v>
      </c>
      <c r="L2057" s="3" t="str">
        <f>IF(Dados[[#This Row],[Nº DE PARCELAS]]=1,"Boleto","Cartão de crédito")</f>
        <v>Cartão de crédito</v>
      </c>
      <c r="M2057" s="28">
        <v>1500</v>
      </c>
      <c r="N2057" s="5">
        <v>9</v>
      </c>
      <c r="O2057" s="3" t="str">
        <f>IF(Dados[[#This Row],[Nº DE PARCELAS]]=1,"À vista","À Prazo")</f>
        <v>À Prazo</v>
      </c>
      <c r="P2057" s="33">
        <v>44151</v>
      </c>
      <c r="Q2057" s="3" t="s">
        <v>7832</v>
      </c>
    </row>
    <row r="2058" spans="1:17" ht="15" customHeight="1" x14ac:dyDescent="0.25">
      <c r="A2058" s="8" t="s">
        <v>1497</v>
      </c>
      <c r="B2058" s="3" t="s">
        <v>340</v>
      </c>
      <c r="C2058" s="3" t="s">
        <v>4379</v>
      </c>
      <c r="D2058" s="3" t="str">
        <f t="shared" si="64"/>
        <v>Eloá Saragoça Duncan</v>
      </c>
      <c r="E2058" s="3">
        <f t="shared" ca="1" si="65"/>
        <v>5.3961834371084039E-2</v>
      </c>
      <c r="F2058" s="13" t="s">
        <v>7774</v>
      </c>
      <c r="G2058" s="3" t="str">
        <f>Dados[[#This Row],[NOME]]&amp;Dados[[#This Row],[PROVEDOR]]</f>
        <v>Eloá@hotmail.com</v>
      </c>
      <c r="H2058" s="14">
        <v>13</v>
      </c>
      <c r="I2058" s="3" t="str">
        <f>VLOOKUP(Dados[[#This Row],[PREFIXO]],DDD!A:C,2,0)</f>
        <v>São Paulo</v>
      </c>
      <c r="J2058" s="3" t="str">
        <f>VLOOKUP(Dados[[#This Row],[PREFIXO]],DDD!A:C,3,0)</f>
        <v>Sudeste</v>
      </c>
      <c r="K2058" s="3" t="str">
        <f>IF(Dados[[#This Row],[PREÇO ]]=2000,"Produto A",IF(Dados[[#This Row],[PREÇO ]]=1800,"Produto B","Produto C"))</f>
        <v>Produto B</v>
      </c>
      <c r="L2058" s="3" t="str">
        <f>IF(Dados[[#This Row],[Nº DE PARCELAS]]=1,"Boleto","Cartão de crédito")</f>
        <v>Cartão de crédito</v>
      </c>
      <c r="M2058" s="28">
        <v>1800</v>
      </c>
      <c r="N2058" s="5">
        <v>6</v>
      </c>
      <c r="O2058" s="3" t="str">
        <f>IF(Dados[[#This Row],[Nº DE PARCELAS]]=1,"À vista","À Prazo")</f>
        <v>À Prazo</v>
      </c>
      <c r="P2058" s="33">
        <v>44151</v>
      </c>
      <c r="Q2058" s="3" t="s">
        <v>7832</v>
      </c>
    </row>
    <row r="2059" spans="1:17" ht="15" customHeight="1" x14ac:dyDescent="0.25">
      <c r="A2059" s="8" t="s">
        <v>1920</v>
      </c>
      <c r="B2059" s="3" t="s">
        <v>378</v>
      </c>
      <c r="C2059" s="3" t="s">
        <v>4379</v>
      </c>
      <c r="D2059" s="3" t="str">
        <f t="shared" si="64"/>
        <v>Idaira Veloso Duncan</v>
      </c>
      <c r="E2059" s="3">
        <f t="shared" ca="1" si="65"/>
        <v>0.7950245119284105</v>
      </c>
      <c r="F2059" s="31" t="s">
        <v>7775</v>
      </c>
      <c r="G2059" s="3" t="str">
        <f>Dados[[#This Row],[NOME]]&amp;Dados[[#This Row],[PROVEDOR]]</f>
        <v>Idaira@gmail.com</v>
      </c>
      <c r="H2059" s="14">
        <v>88</v>
      </c>
      <c r="I2059" s="3" t="str">
        <f>VLOOKUP(Dados[[#This Row],[PREFIXO]],DDD!A:C,2,0)</f>
        <v>Ceará</v>
      </c>
      <c r="J2059" s="3" t="str">
        <f>VLOOKUP(Dados[[#This Row],[PREFIXO]],DDD!A:C,3,0)</f>
        <v>Nordeste</v>
      </c>
      <c r="K2059" s="3" t="str">
        <f>IF(Dados[[#This Row],[PREÇO ]]=2000,"Produto A",IF(Dados[[#This Row],[PREÇO ]]=1800,"Produto B","Produto C"))</f>
        <v>Produto B</v>
      </c>
      <c r="L2059" s="3" t="str">
        <f>IF(Dados[[#This Row],[Nº DE PARCELAS]]=1,"Boleto","Cartão de crédito")</f>
        <v>Cartão de crédito</v>
      </c>
      <c r="M2059" s="28">
        <v>1800</v>
      </c>
      <c r="N2059" s="5">
        <v>6</v>
      </c>
      <c r="O2059" s="3" t="str">
        <f>IF(Dados[[#This Row],[Nº DE PARCELAS]]=1,"À vista","À Prazo")</f>
        <v>À Prazo</v>
      </c>
      <c r="P2059" s="33">
        <v>44151</v>
      </c>
      <c r="Q2059" s="3" t="s">
        <v>7834</v>
      </c>
    </row>
    <row r="2060" spans="1:17" ht="15" customHeight="1" x14ac:dyDescent="0.25">
      <c r="A2060" s="8" t="s">
        <v>3543</v>
      </c>
      <c r="B2060" s="3" t="s">
        <v>75</v>
      </c>
      <c r="C2060" s="3" t="s">
        <v>4368</v>
      </c>
      <c r="D2060" s="3" t="str">
        <f t="shared" si="64"/>
        <v>Rebeca Cabral Weber</v>
      </c>
      <c r="E2060" s="3">
        <f t="shared" ca="1" si="65"/>
        <v>0.73900341210027964</v>
      </c>
      <c r="F2060" s="13" t="s">
        <v>7774</v>
      </c>
      <c r="G2060" s="3" t="str">
        <f>Dados[[#This Row],[NOME]]&amp;Dados[[#This Row],[PROVEDOR]]</f>
        <v>Rebeca@hotmail.com</v>
      </c>
      <c r="H2060" s="14">
        <v>14</v>
      </c>
      <c r="I2060" s="3" t="str">
        <f>VLOOKUP(Dados[[#This Row],[PREFIXO]],DDD!A:C,2,0)</f>
        <v>São Paulo</v>
      </c>
      <c r="J2060" s="3" t="str">
        <f>VLOOKUP(Dados[[#This Row],[PREFIXO]],DDD!A:C,3,0)</f>
        <v>Sudeste</v>
      </c>
      <c r="K2060" s="3" t="str">
        <f>IF(Dados[[#This Row],[PREÇO ]]=2000,"Produto A",IF(Dados[[#This Row],[PREÇO ]]=1800,"Produto B","Produto C"))</f>
        <v>Produto C</v>
      </c>
      <c r="L2060" s="3" t="str">
        <f>IF(Dados[[#This Row],[Nº DE PARCELAS]]=1,"Boleto","Cartão de crédito")</f>
        <v>Cartão de crédito</v>
      </c>
      <c r="M2060" s="28">
        <v>1500</v>
      </c>
      <c r="N2060" s="5">
        <v>10</v>
      </c>
      <c r="O2060" s="3" t="str">
        <f>IF(Dados[[#This Row],[Nº DE PARCELAS]]=1,"À vista","À Prazo")</f>
        <v>À Prazo</v>
      </c>
      <c r="P2060" s="33">
        <v>44152</v>
      </c>
      <c r="Q2060" s="3" t="s">
        <v>7832</v>
      </c>
    </row>
    <row r="2061" spans="1:17" ht="15" customHeight="1" x14ac:dyDescent="0.25">
      <c r="A2061" s="8" t="s">
        <v>4136</v>
      </c>
      <c r="B2061" s="3" t="s">
        <v>282</v>
      </c>
      <c r="C2061" s="3" t="s">
        <v>4376</v>
      </c>
      <c r="D2061" s="3" t="str">
        <f t="shared" si="64"/>
        <v>Vicki Pellegrini Daugherty</v>
      </c>
      <c r="E2061" s="3">
        <f t="shared" ca="1" si="65"/>
        <v>0.82130061171354285</v>
      </c>
      <c r="F2061" s="13" t="s">
        <v>7774</v>
      </c>
      <c r="G2061" s="3" t="str">
        <f>Dados[[#This Row],[NOME]]&amp;Dados[[#This Row],[PROVEDOR]]</f>
        <v>Vicki@hotmail.com</v>
      </c>
      <c r="H2061" s="14">
        <v>89</v>
      </c>
      <c r="I2061" s="3" t="str">
        <f>VLOOKUP(Dados[[#This Row],[PREFIXO]],DDD!A:C,2,0)</f>
        <v>Piauí</v>
      </c>
      <c r="J2061" s="3" t="str">
        <f>VLOOKUP(Dados[[#This Row],[PREFIXO]],DDD!A:C,3,0)</f>
        <v>Nordeste</v>
      </c>
      <c r="K2061" s="3" t="str">
        <f>IF(Dados[[#This Row],[PREÇO ]]=2000,"Produto A",IF(Dados[[#This Row],[PREÇO ]]=1800,"Produto B","Produto C"))</f>
        <v>Produto B</v>
      </c>
      <c r="L2061" s="3" t="str">
        <f>IF(Dados[[#This Row],[Nº DE PARCELAS]]=1,"Boleto","Cartão de crédito")</f>
        <v>Cartão de crédito</v>
      </c>
      <c r="M2061" s="28">
        <v>1800</v>
      </c>
      <c r="N2061" s="5">
        <v>5</v>
      </c>
      <c r="O2061" s="3" t="str">
        <f>IF(Dados[[#This Row],[Nº DE PARCELAS]]=1,"À vista","À Prazo")</f>
        <v>À Prazo</v>
      </c>
      <c r="P2061" s="33">
        <v>44152</v>
      </c>
      <c r="Q2061" s="3" t="s">
        <v>7833</v>
      </c>
    </row>
    <row r="2062" spans="1:17" ht="15" customHeight="1" x14ac:dyDescent="0.25">
      <c r="A2062" s="8" t="s">
        <v>3535</v>
      </c>
      <c r="B2062" s="3" t="s">
        <v>67</v>
      </c>
      <c r="C2062" s="3" t="s">
        <v>4398</v>
      </c>
      <c r="D2062" s="3" t="str">
        <f t="shared" si="64"/>
        <v>Raylla Brandão Ramsey</v>
      </c>
      <c r="E2062" s="3">
        <f t="shared" ca="1" si="65"/>
        <v>0.50568596938821619</v>
      </c>
      <c r="F2062" s="31" t="s">
        <v>7775</v>
      </c>
      <c r="G2062" s="3" t="str">
        <f>Dados[[#This Row],[NOME]]&amp;Dados[[#This Row],[PROVEDOR]]</f>
        <v>Raylla@gmail.com</v>
      </c>
      <c r="H2062" s="14">
        <v>33</v>
      </c>
      <c r="I2062" s="3" t="str">
        <f>VLOOKUP(Dados[[#This Row],[PREFIXO]],DDD!A:C,2,0)</f>
        <v>Minas Gerais</v>
      </c>
      <c r="J2062" s="3" t="str">
        <f>VLOOKUP(Dados[[#This Row],[PREFIXO]],DDD!A:C,3,0)</f>
        <v>Sudeste</v>
      </c>
      <c r="K2062" s="3" t="str">
        <f>IF(Dados[[#This Row],[PREÇO ]]=2000,"Produto A",IF(Dados[[#This Row],[PREÇO ]]=1800,"Produto B","Produto C"))</f>
        <v>Produto C</v>
      </c>
      <c r="L2062" s="3" t="str">
        <f>IF(Dados[[#This Row],[Nº DE PARCELAS]]=1,"Boleto","Cartão de crédito")</f>
        <v>Cartão de crédito</v>
      </c>
      <c r="M2062" s="28">
        <v>1500</v>
      </c>
      <c r="N2062" s="5">
        <v>10</v>
      </c>
      <c r="O2062" s="3" t="str">
        <f>IF(Dados[[#This Row],[Nº DE PARCELAS]]=1,"À vista","À Prazo")</f>
        <v>À Prazo</v>
      </c>
      <c r="P2062" s="33">
        <v>44152</v>
      </c>
      <c r="Q2062" s="3" t="s">
        <v>7834</v>
      </c>
    </row>
    <row r="2063" spans="1:17" ht="15" customHeight="1" x14ac:dyDescent="0.25">
      <c r="A2063" s="8" t="s">
        <v>542</v>
      </c>
      <c r="B2063" s="3" t="s">
        <v>154</v>
      </c>
      <c r="C2063" s="3" t="s">
        <v>4400</v>
      </c>
      <c r="D2063" s="3" t="str">
        <f t="shared" si="64"/>
        <v>Aleisa Galvão Saunders</v>
      </c>
      <c r="E2063" s="3">
        <f t="shared" ca="1" si="65"/>
        <v>0.65959342359535034</v>
      </c>
      <c r="F2063" s="31" t="s">
        <v>7776</v>
      </c>
      <c r="G2063" s="3" t="str">
        <f>Dados[[#This Row],[NOME]]&amp;Dados[[#This Row],[PROVEDOR]]</f>
        <v>Aleisa@yahoo.com</v>
      </c>
      <c r="H2063" s="14">
        <v>91</v>
      </c>
      <c r="I2063" s="3" t="str">
        <f>VLOOKUP(Dados[[#This Row],[PREFIXO]],DDD!A:C,2,0)</f>
        <v>Pará</v>
      </c>
      <c r="J2063" s="3" t="str">
        <f>VLOOKUP(Dados[[#This Row],[PREFIXO]],DDD!A:C,3,0)</f>
        <v>Norte</v>
      </c>
      <c r="K2063" s="3" t="str">
        <f>IF(Dados[[#This Row],[PREÇO ]]=2000,"Produto A",IF(Dados[[#This Row],[PREÇO ]]=1800,"Produto B","Produto C"))</f>
        <v>Produto B</v>
      </c>
      <c r="L2063" s="3" t="str">
        <f>IF(Dados[[#This Row],[Nº DE PARCELAS]]=1,"Boleto","Cartão de crédito")</f>
        <v>Cartão de crédito</v>
      </c>
      <c r="M2063" s="28">
        <v>1800</v>
      </c>
      <c r="N2063" s="5">
        <v>7</v>
      </c>
      <c r="O2063" s="3" t="str">
        <f>IF(Dados[[#This Row],[Nº DE PARCELAS]]=1,"À vista","À Prazo")</f>
        <v>À Prazo</v>
      </c>
      <c r="P2063" s="33">
        <v>44153</v>
      </c>
      <c r="Q2063" s="3" t="s">
        <v>7832</v>
      </c>
    </row>
    <row r="2064" spans="1:17" ht="15" customHeight="1" x14ac:dyDescent="0.25">
      <c r="A2064" s="8" t="s">
        <v>2024</v>
      </c>
      <c r="B2064" s="3" t="s">
        <v>96</v>
      </c>
      <c r="C2064" s="3" t="s">
        <v>4403</v>
      </c>
      <c r="D2064" s="3" t="str">
        <f t="shared" si="64"/>
        <v>Itzel Coelho Walsh</v>
      </c>
      <c r="E2064" s="3">
        <f t="shared" ca="1" si="65"/>
        <v>0.87750624407422839</v>
      </c>
      <c r="F2064" s="31" t="s">
        <v>7777</v>
      </c>
      <c r="G2064" s="3" t="str">
        <f>Dados[[#This Row],[NOME]]&amp;Dados[[#This Row],[PROVEDOR]]</f>
        <v>Itzel@ig.com</v>
      </c>
      <c r="H2064" s="14">
        <v>15</v>
      </c>
      <c r="I2064" s="3" t="str">
        <f>VLOOKUP(Dados[[#This Row],[PREFIXO]],DDD!A:C,2,0)</f>
        <v>São Paulo</v>
      </c>
      <c r="J2064" s="3" t="str">
        <f>VLOOKUP(Dados[[#This Row],[PREFIXO]],DDD!A:C,3,0)</f>
        <v>Sudeste</v>
      </c>
      <c r="K2064" s="3" t="str">
        <f>IF(Dados[[#This Row],[PREÇO ]]=2000,"Produto A",IF(Dados[[#This Row],[PREÇO ]]=1800,"Produto B","Produto C"))</f>
        <v>Produto A</v>
      </c>
      <c r="L2064" s="3" t="str">
        <f>IF(Dados[[#This Row],[Nº DE PARCELAS]]=1,"Boleto","Cartão de crédito")</f>
        <v>Boleto</v>
      </c>
      <c r="M2064" s="28">
        <v>2000</v>
      </c>
      <c r="N2064" s="5">
        <v>1</v>
      </c>
      <c r="O2064" s="3" t="str">
        <f>IF(Dados[[#This Row],[Nº DE PARCELAS]]=1,"À vista","À Prazo")</f>
        <v>À vista</v>
      </c>
      <c r="P2064" s="33">
        <v>44153</v>
      </c>
      <c r="Q2064" s="3" t="s">
        <v>7834</v>
      </c>
    </row>
    <row r="2065" spans="1:17" ht="15" customHeight="1" x14ac:dyDescent="0.25">
      <c r="A2065" s="8" t="s">
        <v>2560</v>
      </c>
      <c r="B2065" s="3" t="s">
        <v>246</v>
      </c>
      <c r="C2065" s="3" t="s">
        <v>4394</v>
      </c>
      <c r="D2065" s="3" t="str">
        <f t="shared" si="64"/>
        <v>Léanna Nantes O’Connell</v>
      </c>
      <c r="E2065" s="3">
        <f t="shared" ca="1" si="65"/>
        <v>4.225898424003538E-2</v>
      </c>
      <c r="F2065" s="31" t="s">
        <v>7776</v>
      </c>
      <c r="G2065" s="3" t="str">
        <f>Dados[[#This Row],[NOME]]&amp;Dados[[#This Row],[PROVEDOR]]</f>
        <v>Léanna@yahoo.com</v>
      </c>
      <c r="H2065" s="14">
        <v>34</v>
      </c>
      <c r="I2065" s="3" t="str">
        <f>VLOOKUP(Dados[[#This Row],[PREFIXO]],DDD!A:C,2,0)</f>
        <v>Minas Gerais</v>
      </c>
      <c r="J2065" s="3" t="str">
        <f>VLOOKUP(Dados[[#This Row],[PREFIXO]],DDD!A:C,3,0)</f>
        <v>Sudeste</v>
      </c>
      <c r="K2065" s="3" t="str">
        <f>IF(Dados[[#This Row],[PREÇO ]]=2000,"Produto A",IF(Dados[[#This Row],[PREÇO ]]=1800,"Produto B","Produto C"))</f>
        <v>Produto A</v>
      </c>
      <c r="L2065" s="3" t="str">
        <f>IF(Dados[[#This Row],[Nº DE PARCELAS]]=1,"Boleto","Cartão de crédito")</f>
        <v>Cartão de crédito</v>
      </c>
      <c r="M2065" s="28">
        <v>2000</v>
      </c>
      <c r="N2065" s="5">
        <v>2</v>
      </c>
      <c r="O2065" s="3" t="str">
        <f>IF(Dados[[#This Row],[Nº DE PARCELAS]]=1,"À vista","À Prazo")</f>
        <v>À Prazo</v>
      </c>
      <c r="P2065" s="33">
        <v>44153</v>
      </c>
      <c r="Q2065" s="3" t="s">
        <v>7832</v>
      </c>
    </row>
    <row r="2066" spans="1:17" ht="15" customHeight="1" x14ac:dyDescent="0.25">
      <c r="A2066" s="8" t="s">
        <v>392</v>
      </c>
      <c r="B2066" s="3" t="s">
        <v>4</v>
      </c>
      <c r="C2066" s="3" t="s">
        <v>4368</v>
      </c>
      <c r="D2066" s="3" t="str">
        <f t="shared" si="64"/>
        <v>Aabirah Abreu Weber</v>
      </c>
      <c r="E2066" s="3">
        <f t="shared" ca="1" si="65"/>
        <v>0.74129142430749817</v>
      </c>
      <c r="F2066" s="13" t="s">
        <v>7774</v>
      </c>
      <c r="G2066" s="3" t="str">
        <f>Dados[[#This Row],[NOME]]&amp;Dados[[#This Row],[PROVEDOR]]</f>
        <v>Aabirah@hotmail.com</v>
      </c>
      <c r="H2066" s="14">
        <v>16</v>
      </c>
      <c r="I2066" s="3" t="str">
        <f>VLOOKUP(Dados[[#This Row],[PREFIXO]],DDD!A:C,2,0)</f>
        <v>São Paulo</v>
      </c>
      <c r="J2066" s="3" t="str">
        <f>VLOOKUP(Dados[[#This Row],[PREFIXO]],DDD!A:C,3,0)</f>
        <v>Sudeste</v>
      </c>
      <c r="K2066" s="3" t="str">
        <f>IF(Dados[[#This Row],[PREÇO ]]=2000,"Produto A",IF(Dados[[#This Row],[PREÇO ]]=1800,"Produto B","Produto C"))</f>
        <v>Produto B</v>
      </c>
      <c r="L2066" s="3" t="str">
        <f>IF(Dados[[#This Row],[Nº DE PARCELAS]]=1,"Boleto","Cartão de crédito")</f>
        <v>Cartão de crédito</v>
      </c>
      <c r="M2066" s="28">
        <v>1800</v>
      </c>
      <c r="N2066" s="5">
        <v>7</v>
      </c>
      <c r="O2066" s="3" t="str">
        <f>IF(Dados[[#This Row],[Nº DE PARCELAS]]=1,"À vista","À Prazo")</f>
        <v>À Prazo</v>
      </c>
      <c r="P2066" s="33">
        <v>44154</v>
      </c>
      <c r="Q2066" s="3" t="s">
        <v>7832</v>
      </c>
    </row>
    <row r="2067" spans="1:17" ht="15" customHeight="1" x14ac:dyDescent="0.25">
      <c r="A2067" s="8" t="s">
        <v>2400</v>
      </c>
      <c r="B2067" s="3" t="s">
        <v>86</v>
      </c>
      <c r="C2067" s="3" t="s">
        <v>4390</v>
      </c>
      <c r="D2067" s="3" t="str">
        <f t="shared" si="64"/>
        <v>Kharen Carneiro McBride</v>
      </c>
      <c r="E2067" s="3">
        <f t="shared" ca="1" si="65"/>
        <v>1.6353302352887344E-2</v>
      </c>
      <c r="F2067" s="31" t="s">
        <v>7775</v>
      </c>
      <c r="G2067" s="3" t="str">
        <f>Dados[[#This Row],[NOME]]&amp;Dados[[#This Row],[PROVEDOR]]</f>
        <v>Kharen@gmail.com</v>
      </c>
      <c r="H2067" s="14">
        <v>35</v>
      </c>
      <c r="I2067" s="3" t="str">
        <f>VLOOKUP(Dados[[#This Row],[PREFIXO]],DDD!A:C,2,0)</f>
        <v>Minas Gerais</v>
      </c>
      <c r="J2067" s="3" t="str">
        <f>VLOOKUP(Dados[[#This Row],[PREFIXO]],DDD!A:C,3,0)</f>
        <v>Sudeste</v>
      </c>
      <c r="K2067" s="3" t="str">
        <f>IF(Dados[[#This Row],[PREÇO ]]=2000,"Produto A",IF(Dados[[#This Row],[PREÇO ]]=1800,"Produto B","Produto C"))</f>
        <v>Produto A</v>
      </c>
      <c r="L2067" s="3" t="str">
        <f>IF(Dados[[#This Row],[Nº DE PARCELAS]]=1,"Boleto","Cartão de crédito")</f>
        <v>Boleto</v>
      </c>
      <c r="M2067" s="28">
        <v>2000</v>
      </c>
      <c r="N2067" s="5">
        <v>1</v>
      </c>
      <c r="O2067" s="3" t="str">
        <f>IF(Dados[[#This Row],[Nº DE PARCELAS]]=1,"À vista","À Prazo")</f>
        <v>À vista</v>
      </c>
      <c r="P2067" s="33">
        <v>44154</v>
      </c>
      <c r="Q2067" s="3" t="s">
        <v>7831</v>
      </c>
    </row>
    <row r="2068" spans="1:17" ht="15" customHeight="1" x14ac:dyDescent="0.25">
      <c r="A2068" s="8" t="s">
        <v>2944</v>
      </c>
      <c r="B2068" s="3" t="s">
        <v>247</v>
      </c>
      <c r="C2068" s="3" t="s">
        <v>4391</v>
      </c>
      <c r="D2068" s="3" t="str">
        <f t="shared" si="64"/>
        <v>Marline Nascimento Montgomery</v>
      </c>
      <c r="E2068" s="3">
        <f t="shared" ca="1" si="65"/>
        <v>0.38489330148320866</v>
      </c>
      <c r="F2068" s="13" t="s">
        <v>7774</v>
      </c>
      <c r="G2068" s="3" t="str">
        <f>Dados[[#This Row],[NOME]]&amp;Dados[[#This Row],[PROVEDOR]]</f>
        <v>Marline@hotmail.com</v>
      </c>
      <c r="H2068" s="14">
        <v>92</v>
      </c>
      <c r="I2068" s="3" t="str">
        <f>VLOOKUP(Dados[[#This Row],[PREFIXO]],DDD!A:C,2,0)</f>
        <v>Amazonas</v>
      </c>
      <c r="J2068" s="3" t="str">
        <f>VLOOKUP(Dados[[#This Row],[PREFIXO]],DDD!A:C,3,0)</f>
        <v>Norte</v>
      </c>
      <c r="K2068" s="3" t="str">
        <f>IF(Dados[[#This Row],[PREÇO ]]=2000,"Produto A",IF(Dados[[#This Row],[PREÇO ]]=1800,"Produto B","Produto C"))</f>
        <v>Produto C</v>
      </c>
      <c r="L2068" s="3" t="str">
        <f>IF(Dados[[#This Row],[Nº DE PARCELAS]]=1,"Boleto","Cartão de crédito")</f>
        <v>Cartão de crédito</v>
      </c>
      <c r="M2068" s="28">
        <v>1500</v>
      </c>
      <c r="N2068" s="5">
        <v>10</v>
      </c>
      <c r="O2068" s="3" t="str">
        <f>IF(Dados[[#This Row],[Nº DE PARCELAS]]=1,"À vista","À Prazo")</f>
        <v>À Prazo</v>
      </c>
      <c r="P2068" s="33">
        <v>44154</v>
      </c>
      <c r="Q2068" s="3" t="s">
        <v>7834</v>
      </c>
    </row>
    <row r="2069" spans="1:17" ht="15" customHeight="1" x14ac:dyDescent="0.25">
      <c r="A2069" s="8" t="s">
        <v>3269</v>
      </c>
      <c r="B2069" s="3" t="s">
        <v>187</v>
      </c>
      <c r="C2069" s="3" t="s">
        <v>4404</v>
      </c>
      <c r="D2069" s="3" t="str">
        <f t="shared" si="64"/>
        <v>Nidiana Lacerda Vaughn</v>
      </c>
      <c r="E2069" s="3">
        <f t="shared" ca="1" si="65"/>
        <v>0.61107327705895742</v>
      </c>
      <c r="F2069" s="31" t="s">
        <v>7775</v>
      </c>
      <c r="G2069" s="3" t="str">
        <f>Dados[[#This Row],[NOME]]&amp;Dados[[#This Row],[PROVEDOR]]</f>
        <v>Nidiana@gmail.com</v>
      </c>
      <c r="H2069" s="14">
        <v>37</v>
      </c>
      <c r="I2069" s="3" t="str">
        <f>VLOOKUP(Dados[[#This Row],[PREFIXO]],DDD!A:C,2,0)</f>
        <v>Minas Gerais</v>
      </c>
      <c r="J2069" s="3" t="str">
        <f>VLOOKUP(Dados[[#This Row],[PREFIXO]],DDD!A:C,3,0)</f>
        <v>Sudeste</v>
      </c>
      <c r="K2069" s="3" t="str">
        <f>IF(Dados[[#This Row],[PREÇO ]]=2000,"Produto A",IF(Dados[[#This Row],[PREÇO ]]=1800,"Produto B","Produto C"))</f>
        <v>Produto B</v>
      </c>
      <c r="L2069" s="3" t="str">
        <f>IF(Dados[[#This Row],[Nº DE PARCELAS]]=1,"Boleto","Cartão de crédito")</f>
        <v>Cartão de crédito</v>
      </c>
      <c r="M2069" s="28">
        <v>1800</v>
      </c>
      <c r="N2069" s="5">
        <v>5</v>
      </c>
      <c r="O2069" s="3" t="str">
        <f>IF(Dados[[#This Row],[Nº DE PARCELAS]]=1,"À vista","À Prazo")</f>
        <v>À Prazo</v>
      </c>
      <c r="P2069" s="33">
        <v>44155</v>
      </c>
      <c r="Q2069" s="3" t="s">
        <v>7834</v>
      </c>
    </row>
    <row r="2070" spans="1:17" ht="15" customHeight="1" x14ac:dyDescent="0.25">
      <c r="A2070" s="8" t="s">
        <v>1504</v>
      </c>
      <c r="B2070" s="3" t="s">
        <v>347</v>
      </c>
      <c r="C2070" s="3" t="s">
        <v>4390</v>
      </c>
      <c r="D2070" s="3" t="str">
        <f t="shared" si="64"/>
        <v>Elona Silveira McBride</v>
      </c>
      <c r="E2070" s="3">
        <f t="shared" ca="1" si="65"/>
        <v>9.2560534724028809E-3</v>
      </c>
      <c r="F2070" s="31" t="s">
        <v>7775</v>
      </c>
      <c r="G2070" s="3" t="str">
        <f>Dados[[#This Row],[NOME]]&amp;Dados[[#This Row],[PROVEDOR]]</f>
        <v>Elona@gmail.com</v>
      </c>
      <c r="H2070" s="14">
        <v>17</v>
      </c>
      <c r="I2070" s="3" t="str">
        <f>VLOOKUP(Dados[[#This Row],[PREFIXO]],DDD!A:C,2,0)</f>
        <v>São Paulo</v>
      </c>
      <c r="J2070" s="3" t="str">
        <f>VLOOKUP(Dados[[#This Row],[PREFIXO]],DDD!A:C,3,0)</f>
        <v>Sudeste</v>
      </c>
      <c r="K2070" s="3" t="str">
        <f>IF(Dados[[#This Row],[PREÇO ]]=2000,"Produto A",IF(Dados[[#This Row],[PREÇO ]]=1800,"Produto B","Produto C"))</f>
        <v>Produto A</v>
      </c>
      <c r="L2070" s="3" t="str">
        <f>IF(Dados[[#This Row],[Nº DE PARCELAS]]=1,"Boleto","Cartão de crédito")</f>
        <v>Boleto</v>
      </c>
      <c r="M2070" s="28">
        <v>2000</v>
      </c>
      <c r="N2070" s="5">
        <v>1</v>
      </c>
      <c r="O2070" s="3" t="str">
        <f>IF(Dados[[#This Row],[Nº DE PARCELAS]]=1,"À vista","À Prazo")</f>
        <v>À vista</v>
      </c>
      <c r="P2070" s="33">
        <v>44155</v>
      </c>
      <c r="Q2070" s="3" t="s">
        <v>7831</v>
      </c>
    </row>
    <row r="2071" spans="1:17" ht="15" customHeight="1" x14ac:dyDescent="0.25">
      <c r="A2071" s="8" t="s">
        <v>2936</v>
      </c>
      <c r="B2071" s="3" t="s">
        <v>239</v>
      </c>
      <c r="C2071" s="3" t="s">
        <v>4379</v>
      </c>
      <c r="D2071" s="3" t="str">
        <f t="shared" si="64"/>
        <v>Máriyah Morbeck Duncan</v>
      </c>
      <c r="E2071" s="3">
        <f t="shared" ca="1" si="65"/>
        <v>0.1247732974893444</v>
      </c>
      <c r="F2071" s="31" t="s">
        <v>7775</v>
      </c>
      <c r="G2071" s="3" t="str">
        <f>Dados[[#This Row],[NOME]]&amp;Dados[[#This Row],[PROVEDOR]]</f>
        <v>Máriyah@gmail.com</v>
      </c>
      <c r="H2071" s="14">
        <v>93</v>
      </c>
      <c r="I2071" s="3" t="str">
        <f>VLOOKUP(Dados[[#This Row],[PREFIXO]],DDD!A:C,2,0)</f>
        <v>Pará</v>
      </c>
      <c r="J2071" s="3" t="str">
        <f>VLOOKUP(Dados[[#This Row],[PREFIXO]],DDD!A:C,3,0)</f>
        <v>Norte</v>
      </c>
      <c r="K2071" s="3" t="str">
        <f>IF(Dados[[#This Row],[PREÇO ]]=2000,"Produto A",IF(Dados[[#This Row],[PREÇO ]]=1800,"Produto B","Produto C"))</f>
        <v>Produto B</v>
      </c>
      <c r="L2071" s="3" t="str">
        <f>IF(Dados[[#This Row],[Nº DE PARCELAS]]=1,"Boleto","Cartão de crédito")</f>
        <v>Cartão de crédito</v>
      </c>
      <c r="M2071" s="28">
        <v>1800</v>
      </c>
      <c r="N2071" s="5">
        <v>3</v>
      </c>
      <c r="O2071" s="3" t="str">
        <f>IF(Dados[[#This Row],[Nº DE PARCELAS]]=1,"À vista","À Prazo")</f>
        <v>À Prazo</v>
      </c>
      <c r="P2071" s="33">
        <v>44155</v>
      </c>
      <c r="Q2071" s="3" t="s">
        <v>7831</v>
      </c>
    </row>
    <row r="2072" spans="1:17" ht="15" customHeight="1" x14ac:dyDescent="0.25">
      <c r="A2072" s="8" t="s">
        <v>1424</v>
      </c>
      <c r="B2072" s="3" t="s">
        <v>267</v>
      </c>
      <c r="C2072" s="3" t="s">
        <v>4388</v>
      </c>
      <c r="D2072" s="3" t="str">
        <f t="shared" si="64"/>
        <v>Eleanor Pais Lynch</v>
      </c>
      <c r="E2072" s="3">
        <f t="shared" ca="1" si="65"/>
        <v>0.257609098590319</v>
      </c>
      <c r="F2072" s="31" t="s">
        <v>7777</v>
      </c>
      <c r="G2072" s="3" t="str">
        <f>Dados[[#This Row],[NOME]]&amp;Dados[[#This Row],[PROVEDOR]]</f>
        <v>Eleanor@ig.com</v>
      </c>
      <c r="H2072" s="14">
        <v>18</v>
      </c>
      <c r="I2072" s="3" t="str">
        <f>VLOOKUP(Dados[[#This Row],[PREFIXO]],DDD!A:C,2,0)</f>
        <v>São Paulo</v>
      </c>
      <c r="J2072" s="3" t="str">
        <f>VLOOKUP(Dados[[#This Row],[PREFIXO]],DDD!A:C,3,0)</f>
        <v>Sudeste</v>
      </c>
      <c r="K2072" s="3" t="str">
        <f>IF(Dados[[#This Row],[PREÇO ]]=2000,"Produto A",IF(Dados[[#This Row],[PREÇO ]]=1800,"Produto B","Produto C"))</f>
        <v>Produto B</v>
      </c>
      <c r="L2072" s="3" t="str">
        <f>IF(Dados[[#This Row],[Nº DE PARCELAS]]=1,"Boleto","Cartão de crédito")</f>
        <v>Cartão de crédito</v>
      </c>
      <c r="M2072" s="28">
        <v>1800</v>
      </c>
      <c r="N2072" s="5">
        <v>7</v>
      </c>
      <c r="O2072" s="3" t="str">
        <f>IF(Dados[[#This Row],[Nº DE PARCELAS]]=1,"À vista","À Prazo")</f>
        <v>À Prazo</v>
      </c>
      <c r="P2072" s="33">
        <v>44156</v>
      </c>
      <c r="Q2072" s="3" t="s">
        <v>7833</v>
      </c>
    </row>
    <row r="2073" spans="1:17" ht="15" customHeight="1" x14ac:dyDescent="0.25">
      <c r="A2073" s="8" t="s">
        <v>3035</v>
      </c>
      <c r="B2073" s="3" t="s">
        <v>338</v>
      </c>
      <c r="C2073" s="3" t="s">
        <v>4403</v>
      </c>
      <c r="D2073" s="3" t="str">
        <f t="shared" si="64"/>
        <v>Merydjene Santiago Walsh</v>
      </c>
      <c r="E2073" s="3">
        <f t="shared" ca="1" si="65"/>
        <v>0.95113097917059386</v>
      </c>
      <c r="F2073" s="31" t="s">
        <v>7775</v>
      </c>
      <c r="G2073" s="3" t="str">
        <f>Dados[[#This Row],[NOME]]&amp;Dados[[#This Row],[PROVEDOR]]</f>
        <v>Merydjene@gmail.com</v>
      </c>
      <c r="H2073" s="14">
        <v>94</v>
      </c>
      <c r="I2073" s="3" t="str">
        <f>VLOOKUP(Dados[[#This Row],[PREFIXO]],DDD!A:C,2,0)</f>
        <v>Pará</v>
      </c>
      <c r="J2073" s="3" t="str">
        <f>VLOOKUP(Dados[[#This Row],[PREFIXO]],DDD!A:C,3,0)</f>
        <v>Norte</v>
      </c>
      <c r="K2073" s="3" t="str">
        <f>IF(Dados[[#This Row],[PREÇO ]]=2000,"Produto A",IF(Dados[[#This Row],[PREÇO ]]=1800,"Produto B","Produto C"))</f>
        <v>Produto A</v>
      </c>
      <c r="L2073" s="3" t="str">
        <f>IF(Dados[[#This Row],[Nº DE PARCELAS]]=1,"Boleto","Cartão de crédito")</f>
        <v>Boleto</v>
      </c>
      <c r="M2073" s="28">
        <v>2000</v>
      </c>
      <c r="N2073" s="5">
        <v>1</v>
      </c>
      <c r="O2073" s="3" t="str">
        <f>IF(Dados[[#This Row],[Nº DE PARCELAS]]=1,"À vista","À Prazo")</f>
        <v>À vista</v>
      </c>
      <c r="P2073" s="33">
        <v>44156</v>
      </c>
      <c r="Q2073" s="3" t="s">
        <v>7833</v>
      </c>
    </row>
    <row r="2074" spans="1:17" ht="15" customHeight="1" x14ac:dyDescent="0.25">
      <c r="A2074" s="8" t="s">
        <v>2055</v>
      </c>
      <c r="B2074" s="3" t="s">
        <v>127</v>
      </c>
      <c r="C2074" s="3" t="s">
        <v>4396</v>
      </c>
      <c r="D2074" s="3" t="str">
        <f t="shared" si="64"/>
        <v>Jade-Noémi Falópio Pollock</v>
      </c>
      <c r="E2074" s="3">
        <f t="shared" ca="1" si="65"/>
        <v>0.92838692527326239</v>
      </c>
      <c r="F2074" s="13" t="s">
        <v>7774</v>
      </c>
      <c r="G2074" s="3" t="str">
        <f>Dados[[#This Row],[NOME]]&amp;Dados[[#This Row],[PROVEDOR]]</f>
        <v>Jade-Noémi@hotmail.com</v>
      </c>
      <c r="H2074" s="14">
        <v>38</v>
      </c>
      <c r="I2074" s="3" t="str">
        <f>VLOOKUP(Dados[[#This Row],[PREFIXO]],DDD!A:C,2,0)</f>
        <v>Minas Gerais</v>
      </c>
      <c r="J2074" s="3" t="str">
        <f>VLOOKUP(Dados[[#This Row],[PREFIXO]],DDD!A:C,3,0)</f>
        <v>Sudeste</v>
      </c>
      <c r="K2074" s="3" t="str">
        <f>IF(Dados[[#This Row],[PREÇO ]]=2000,"Produto A",IF(Dados[[#This Row],[PREÇO ]]=1800,"Produto B","Produto C"))</f>
        <v>Produto A</v>
      </c>
      <c r="L2074" s="3" t="str">
        <f>IF(Dados[[#This Row],[Nº DE PARCELAS]]=1,"Boleto","Cartão de crédito")</f>
        <v>Boleto</v>
      </c>
      <c r="M2074" s="28">
        <v>2000</v>
      </c>
      <c r="N2074" s="5">
        <v>1</v>
      </c>
      <c r="O2074" s="3" t="str">
        <f>IF(Dados[[#This Row],[Nº DE PARCELAS]]=1,"À vista","À Prazo")</f>
        <v>À vista</v>
      </c>
      <c r="P2074" s="33">
        <v>44156</v>
      </c>
      <c r="Q2074" s="3" t="s">
        <v>7833</v>
      </c>
    </row>
    <row r="2075" spans="1:17" ht="15" customHeight="1" x14ac:dyDescent="0.25">
      <c r="A2075" s="8" t="s">
        <v>2016</v>
      </c>
      <c r="B2075" s="3" t="s">
        <v>88</v>
      </c>
      <c r="C2075" s="3" t="s">
        <v>4396</v>
      </c>
      <c r="D2075" s="3" t="str">
        <f t="shared" si="64"/>
        <v>Ismara Carvalho Pollock</v>
      </c>
      <c r="E2075" s="3">
        <f t="shared" ca="1" si="65"/>
        <v>0.64470888908246049</v>
      </c>
      <c r="F2075" s="31" t="s">
        <v>7775</v>
      </c>
      <c r="G2075" s="3" t="str">
        <f>Dados[[#This Row],[NOME]]&amp;Dados[[#This Row],[PROVEDOR]]</f>
        <v>Ismara@gmail.com</v>
      </c>
      <c r="H2075" s="14">
        <v>95</v>
      </c>
      <c r="I2075" s="3" t="str">
        <f>VLOOKUP(Dados[[#This Row],[PREFIXO]],DDD!A:C,2,0)</f>
        <v>Roraima</v>
      </c>
      <c r="J2075" s="3" t="str">
        <f>VLOOKUP(Dados[[#This Row],[PREFIXO]],DDD!A:C,3,0)</f>
        <v>Norte</v>
      </c>
      <c r="K2075" s="3" t="str">
        <f>IF(Dados[[#This Row],[PREÇO ]]=2000,"Produto A",IF(Dados[[#This Row],[PREÇO ]]=1800,"Produto B","Produto C"))</f>
        <v>Produto B</v>
      </c>
      <c r="L2075" s="3" t="str">
        <f>IF(Dados[[#This Row],[Nº DE PARCELAS]]=1,"Boleto","Cartão de crédito")</f>
        <v>Cartão de crédito</v>
      </c>
      <c r="M2075" s="28">
        <v>1800</v>
      </c>
      <c r="N2075" s="5">
        <v>7</v>
      </c>
      <c r="O2075" s="3" t="str">
        <f>IF(Dados[[#This Row],[Nº DE PARCELAS]]=1,"À vista","À Prazo")</f>
        <v>À Prazo</v>
      </c>
      <c r="P2075" s="33">
        <v>44157</v>
      </c>
      <c r="Q2075" s="3" t="s">
        <v>7833</v>
      </c>
    </row>
    <row r="2076" spans="1:17" ht="15" customHeight="1" x14ac:dyDescent="0.25">
      <c r="A2076" s="8" t="s">
        <v>3199</v>
      </c>
      <c r="B2076" s="3" t="s">
        <v>117</v>
      </c>
      <c r="C2076" s="3" t="s">
        <v>4375</v>
      </c>
      <c r="D2076" s="3" t="str">
        <f t="shared" si="64"/>
        <v>Nazia Dourado Costello</v>
      </c>
      <c r="E2076" s="3">
        <f t="shared" ca="1" si="65"/>
        <v>0.82743591616683099</v>
      </c>
      <c r="F2076" s="31" t="s">
        <v>7775</v>
      </c>
      <c r="G2076" s="3" t="str">
        <f>Dados[[#This Row],[NOME]]&amp;Dados[[#This Row],[PROVEDOR]]</f>
        <v>Nazia@gmail.com</v>
      </c>
      <c r="H2076" s="14">
        <v>41</v>
      </c>
      <c r="I2076" s="3" t="str">
        <f>VLOOKUP(Dados[[#This Row],[PREFIXO]],DDD!A:C,2,0)</f>
        <v>Paraná</v>
      </c>
      <c r="J2076" s="3" t="str">
        <f>VLOOKUP(Dados[[#This Row],[PREFIXO]],DDD!A:C,3,0)</f>
        <v>Sul</v>
      </c>
      <c r="K2076" s="3" t="str">
        <f>IF(Dados[[#This Row],[PREÇO ]]=2000,"Produto A",IF(Dados[[#This Row],[PREÇO ]]=1800,"Produto B","Produto C"))</f>
        <v>Produto B</v>
      </c>
      <c r="L2076" s="3" t="str">
        <f>IF(Dados[[#This Row],[Nº DE PARCELAS]]=1,"Boleto","Cartão de crédito")</f>
        <v>Cartão de crédito</v>
      </c>
      <c r="M2076" s="28">
        <v>1800</v>
      </c>
      <c r="N2076" s="5">
        <v>6</v>
      </c>
      <c r="O2076" s="3" t="str">
        <f>IF(Dados[[#This Row],[Nº DE PARCELAS]]=1,"À vista","À Prazo")</f>
        <v>À Prazo</v>
      </c>
      <c r="P2076" s="33">
        <v>44157</v>
      </c>
      <c r="Q2076" s="3" t="s">
        <v>7833</v>
      </c>
    </row>
    <row r="2077" spans="1:17" ht="15" customHeight="1" x14ac:dyDescent="0.25">
      <c r="A2077" s="8" t="s">
        <v>2692</v>
      </c>
      <c r="B2077" s="3" t="s">
        <v>380</v>
      </c>
      <c r="C2077" s="3" t="s">
        <v>4373</v>
      </c>
      <c r="D2077" s="3" t="str">
        <f t="shared" si="64"/>
        <v>Lorena Vieira Conway</v>
      </c>
      <c r="E2077" s="3">
        <f t="shared" ca="1" si="65"/>
        <v>0.40396675698421103</v>
      </c>
      <c r="F2077" s="31" t="s">
        <v>7776</v>
      </c>
      <c r="G2077" s="3" t="str">
        <f>Dados[[#This Row],[NOME]]&amp;Dados[[#This Row],[PROVEDOR]]</f>
        <v>Lorena@yahoo.com</v>
      </c>
      <c r="H2077" s="14">
        <v>19</v>
      </c>
      <c r="I2077" s="3" t="str">
        <f>VLOOKUP(Dados[[#This Row],[PREFIXO]],DDD!A:C,2,0)</f>
        <v>São Paulo</v>
      </c>
      <c r="J2077" s="3" t="str">
        <f>VLOOKUP(Dados[[#This Row],[PREFIXO]],DDD!A:C,3,0)</f>
        <v>Sudeste</v>
      </c>
      <c r="K2077" s="3" t="str">
        <f>IF(Dados[[#This Row],[PREÇO ]]=2000,"Produto A",IF(Dados[[#This Row],[PREÇO ]]=1800,"Produto B","Produto C"))</f>
        <v>Produto A</v>
      </c>
      <c r="L2077" s="3" t="str">
        <f>IF(Dados[[#This Row],[Nº DE PARCELAS]]=1,"Boleto","Cartão de crédito")</f>
        <v>Cartão de crédito</v>
      </c>
      <c r="M2077" s="28">
        <v>2000</v>
      </c>
      <c r="N2077" s="5">
        <v>2</v>
      </c>
      <c r="O2077" s="3" t="str">
        <f>IF(Dados[[#This Row],[Nº DE PARCELAS]]=1,"À vista","À Prazo")</f>
        <v>À Prazo</v>
      </c>
      <c r="P2077" s="33">
        <v>44157</v>
      </c>
      <c r="Q2077" s="3" t="s">
        <v>7834</v>
      </c>
    </row>
    <row r="2078" spans="1:17" ht="15" customHeight="1" x14ac:dyDescent="0.25">
      <c r="A2078" s="8" t="s">
        <v>886</v>
      </c>
      <c r="B2078" s="3" t="s">
        <v>113</v>
      </c>
      <c r="C2078" s="3" t="s">
        <v>4394</v>
      </c>
      <c r="D2078" s="3" t="str">
        <f t="shared" si="64"/>
        <v>Ayira Dias O’Connell</v>
      </c>
      <c r="E2078" s="3">
        <f t="shared" ca="1" si="65"/>
        <v>0.90570014746404792</v>
      </c>
      <c r="F2078" s="13" t="s">
        <v>7774</v>
      </c>
      <c r="G2078" s="3" t="str">
        <f>Dados[[#This Row],[NOME]]&amp;Dados[[#This Row],[PROVEDOR]]</f>
        <v>Ayira@hotmail.com</v>
      </c>
      <c r="H2078" s="14">
        <v>42</v>
      </c>
      <c r="I2078" s="3" t="str">
        <f>VLOOKUP(Dados[[#This Row],[PREFIXO]],DDD!A:C,2,0)</f>
        <v>Paraná</v>
      </c>
      <c r="J2078" s="3" t="str">
        <f>VLOOKUP(Dados[[#This Row],[PREFIXO]],DDD!A:C,3,0)</f>
        <v>Sul</v>
      </c>
      <c r="K2078" s="3" t="str">
        <f>IF(Dados[[#This Row],[PREÇO ]]=2000,"Produto A",IF(Dados[[#This Row],[PREÇO ]]=1800,"Produto B","Produto C"))</f>
        <v>Produto C</v>
      </c>
      <c r="L2078" s="3" t="str">
        <f>IF(Dados[[#This Row],[Nº DE PARCELAS]]=1,"Boleto","Cartão de crédito")</f>
        <v>Cartão de crédito</v>
      </c>
      <c r="M2078" s="28">
        <v>1500</v>
      </c>
      <c r="N2078" s="5">
        <v>9</v>
      </c>
      <c r="O2078" s="3" t="str">
        <f>IF(Dados[[#This Row],[Nº DE PARCELAS]]=1,"À vista","À Prazo")</f>
        <v>À Prazo</v>
      </c>
      <c r="P2078" s="33">
        <v>44158</v>
      </c>
      <c r="Q2078" s="3" t="s">
        <v>7834</v>
      </c>
    </row>
    <row r="2079" spans="1:17" ht="15" customHeight="1" x14ac:dyDescent="0.25">
      <c r="A2079" s="8" t="s">
        <v>2605</v>
      </c>
      <c r="B2079" s="3" t="s">
        <v>292</v>
      </c>
      <c r="C2079" s="3" t="s">
        <v>4401</v>
      </c>
      <c r="D2079" s="3" t="str">
        <f t="shared" si="64"/>
        <v>Leticya Pimenta Salisbury</v>
      </c>
      <c r="E2079" s="3">
        <f t="shared" ca="1" si="65"/>
        <v>0.4279357874360723</v>
      </c>
      <c r="F2079" s="13" t="s">
        <v>7774</v>
      </c>
      <c r="G2079" s="3" t="str">
        <f>Dados[[#This Row],[NOME]]&amp;Dados[[#This Row],[PROVEDOR]]</f>
        <v>Leticya@hotmail.com</v>
      </c>
      <c r="H2079" s="14">
        <v>96</v>
      </c>
      <c r="I2079" s="3" t="str">
        <f>VLOOKUP(Dados[[#This Row],[PREFIXO]],DDD!A:C,2,0)</f>
        <v>Amapá</v>
      </c>
      <c r="J2079" s="3" t="str">
        <f>VLOOKUP(Dados[[#This Row],[PREFIXO]],DDD!A:C,3,0)</f>
        <v>Norte</v>
      </c>
      <c r="K2079" s="3" t="str">
        <f>IF(Dados[[#This Row],[PREÇO ]]=2000,"Produto A",IF(Dados[[#This Row],[PREÇO ]]=1800,"Produto B","Produto C"))</f>
        <v>Produto C</v>
      </c>
      <c r="L2079" s="3" t="str">
        <f>IF(Dados[[#This Row],[Nº DE PARCELAS]]=1,"Boleto","Cartão de crédito")</f>
        <v>Cartão de crédito</v>
      </c>
      <c r="M2079" s="28">
        <v>1500</v>
      </c>
      <c r="N2079" s="5">
        <v>10</v>
      </c>
      <c r="O2079" s="3" t="str">
        <f>IF(Dados[[#This Row],[Nº DE PARCELAS]]=1,"À vista","À Prazo")</f>
        <v>À Prazo</v>
      </c>
      <c r="P2079" s="33">
        <v>44158</v>
      </c>
      <c r="Q2079" s="3" t="s">
        <v>7832</v>
      </c>
    </row>
    <row r="2080" spans="1:17" ht="15" customHeight="1" x14ac:dyDescent="0.25">
      <c r="A2080" s="8" t="s">
        <v>4308</v>
      </c>
      <c r="B2080" s="3" t="s">
        <v>68</v>
      </c>
      <c r="C2080" s="3" t="s">
        <v>4391</v>
      </c>
      <c r="D2080" s="3" t="str">
        <f t="shared" si="64"/>
        <v>Zaida Barbaresco Montgomery</v>
      </c>
      <c r="E2080" s="3">
        <f t="shared" ca="1" si="65"/>
        <v>0.15013893256443567</v>
      </c>
      <c r="F2080" s="31" t="s">
        <v>7775</v>
      </c>
      <c r="G2080" s="3" t="str">
        <f>Dados[[#This Row],[NOME]]&amp;Dados[[#This Row],[PROVEDOR]]</f>
        <v>Zaida@gmail.com</v>
      </c>
      <c r="H2080" s="14">
        <v>21</v>
      </c>
      <c r="I2080" s="3" t="str">
        <f>VLOOKUP(Dados[[#This Row],[PREFIXO]],DDD!A:C,2,0)</f>
        <v>Rio de Janeiro</v>
      </c>
      <c r="J2080" s="3" t="str">
        <f>VLOOKUP(Dados[[#This Row],[PREFIXO]],DDD!A:C,3,0)</f>
        <v>Sudeste</v>
      </c>
      <c r="K2080" s="3" t="str">
        <f>IF(Dados[[#This Row],[PREÇO ]]=2000,"Produto A",IF(Dados[[#This Row],[PREÇO ]]=1800,"Produto B","Produto C"))</f>
        <v>Produto B</v>
      </c>
      <c r="L2080" s="3" t="str">
        <f>IF(Dados[[#This Row],[Nº DE PARCELAS]]=1,"Boleto","Cartão de crédito")</f>
        <v>Cartão de crédito</v>
      </c>
      <c r="M2080" s="28">
        <v>1800</v>
      </c>
      <c r="N2080" s="5">
        <v>5</v>
      </c>
      <c r="O2080" s="3" t="str">
        <f>IF(Dados[[#This Row],[Nº DE PARCELAS]]=1,"À vista","À Prazo")</f>
        <v>À Prazo</v>
      </c>
      <c r="P2080" s="33">
        <v>44158</v>
      </c>
      <c r="Q2080" s="3" t="s">
        <v>7834</v>
      </c>
    </row>
    <row r="2081" spans="1:17" ht="15" customHeight="1" x14ac:dyDescent="0.25">
      <c r="A2081" s="8" t="s">
        <v>1483</v>
      </c>
      <c r="B2081" s="3" t="s">
        <v>326</v>
      </c>
      <c r="C2081" s="3" t="s">
        <v>4370</v>
      </c>
      <c r="D2081" s="3" t="str">
        <f t="shared" si="64"/>
        <v>Ellen Rolembergue Barker</v>
      </c>
      <c r="E2081" s="3">
        <f t="shared" ca="1" si="65"/>
        <v>0.80970883326845466</v>
      </c>
      <c r="F2081" s="13" t="s">
        <v>7774</v>
      </c>
      <c r="G2081" s="3" t="str">
        <f>Dados[[#This Row],[NOME]]&amp;Dados[[#This Row],[PROVEDOR]]</f>
        <v>Ellen@hotmail.com</v>
      </c>
      <c r="H2081" s="14">
        <v>43</v>
      </c>
      <c r="I2081" s="3" t="str">
        <f>VLOOKUP(Dados[[#This Row],[PREFIXO]],DDD!A:C,2,0)</f>
        <v>Paraná</v>
      </c>
      <c r="J2081" s="3" t="str">
        <f>VLOOKUP(Dados[[#This Row],[PREFIXO]],DDD!A:C,3,0)</f>
        <v>Sul</v>
      </c>
      <c r="K2081" s="3" t="str">
        <f>IF(Dados[[#This Row],[PREÇO ]]=2000,"Produto A",IF(Dados[[#This Row],[PREÇO ]]=1800,"Produto B","Produto C"))</f>
        <v>Produto A</v>
      </c>
      <c r="L2081" s="3" t="str">
        <f>IF(Dados[[#This Row],[Nº DE PARCELAS]]=1,"Boleto","Cartão de crédito")</f>
        <v>Cartão de crédito</v>
      </c>
      <c r="M2081" s="28">
        <v>2000</v>
      </c>
      <c r="N2081" s="5">
        <v>2</v>
      </c>
      <c r="O2081" s="3" t="str">
        <f>IF(Dados[[#This Row],[Nº DE PARCELAS]]=1,"À vista","À Prazo")</f>
        <v>À Prazo</v>
      </c>
      <c r="P2081" s="33">
        <v>44159</v>
      </c>
      <c r="Q2081" s="3" t="s">
        <v>7831</v>
      </c>
    </row>
    <row r="2082" spans="1:17" ht="15" customHeight="1" x14ac:dyDescent="0.25">
      <c r="A2082" s="8" t="s">
        <v>951</v>
      </c>
      <c r="B2082" s="3" t="s">
        <v>178</v>
      </c>
      <c r="C2082" s="3" t="s">
        <v>4382</v>
      </c>
      <c r="D2082" s="3" t="str">
        <f t="shared" si="64"/>
        <v>Bhavini Igrejas Frazier</v>
      </c>
      <c r="E2082" s="3">
        <f t="shared" ca="1" si="65"/>
        <v>0.86513629898489175</v>
      </c>
      <c r="F2082" s="31" t="s">
        <v>7776</v>
      </c>
      <c r="G2082" s="3" t="str">
        <f>Dados[[#This Row],[NOME]]&amp;Dados[[#This Row],[PROVEDOR]]</f>
        <v>Bhavini@yahoo.com</v>
      </c>
      <c r="H2082" s="14">
        <v>22</v>
      </c>
      <c r="I2082" s="3" t="str">
        <f>VLOOKUP(Dados[[#This Row],[PREFIXO]],DDD!A:C,2,0)</f>
        <v>Rio de Janeiro</v>
      </c>
      <c r="J2082" s="3" t="str">
        <f>VLOOKUP(Dados[[#This Row],[PREFIXO]],DDD!A:C,3,0)</f>
        <v>Sudeste</v>
      </c>
      <c r="K2082" s="3" t="str">
        <f>IF(Dados[[#This Row],[PREÇO ]]=2000,"Produto A",IF(Dados[[#This Row],[PREÇO ]]=1800,"Produto B","Produto C"))</f>
        <v>Produto A</v>
      </c>
      <c r="L2082" s="3" t="str">
        <f>IF(Dados[[#This Row],[Nº DE PARCELAS]]=1,"Boleto","Cartão de crédito")</f>
        <v>Boleto</v>
      </c>
      <c r="M2082" s="28">
        <v>2000</v>
      </c>
      <c r="N2082" s="5">
        <v>1</v>
      </c>
      <c r="O2082" s="3" t="str">
        <f>IF(Dados[[#This Row],[Nº DE PARCELAS]]=1,"À vista","À Prazo")</f>
        <v>À vista</v>
      </c>
      <c r="P2082" s="33">
        <v>44159</v>
      </c>
      <c r="Q2082" s="3" t="s">
        <v>7833</v>
      </c>
    </row>
    <row r="2083" spans="1:17" ht="15" customHeight="1" x14ac:dyDescent="0.25">
      <c r="A2083" s="8" t="s">
        <v>2715</v>
      </c>
      <c r="B2083" s="3" t="s">
        <v>17</v>
      </c>
      <c r="C2083" s="3" t="s">
        <v>4395</v>
      </c>
      <c r="D2083" s="3" t="str">
        <f t="shared" si="64"/>
        <v>Luanda Alvim Stack</v>
      </c>
      <c r="E2083" s="3">
        <f t="shared" ca="1" si="65"/>
        <v>0.43989548576620452</v>
      </c>
      <c r="F2083" s="31" t="s">
        <v>7776</v>
      </c>
      <c r="G2083" s="3" t="str">
        <f>Dados[[#This Row],[NOME]]&amp;Dados[[#This Row],[PROVEDOR]]</f>
        <v>Luanda@yahoo.com</v>
      </c>
      <c r="H2083" s="14">
        <v>97</v>
      </c>
      <c r="I2083" s="3" t="str">
        <f>VLOOKUP(Dados[[#This Row],[PREFIXO]],DDD!A:C,2,0)</f>
        <v>Amazonas</v>
      </c>
      <c r="J2083" s="3" t="str">
        <f>VLOOKUP(Dados[[#This Row],[PREFIXO]],DDD!A:C,3,0)</f>
        <v>Norte</v>
      </c>
      <c r="K2083" s="3" t="str">
        <f>IF(Dados[[#This Row],[PREÇO ]]=2000,"Produto A",IF(Dados[[#This Row],[PREÇO ]]=1800,"Produto B","Produto C"))</f>
        <v>Produto B</v>
      </c>
      <c r="L2083" s="3" t="str">
        <f>IF(Dados[[#This Row],[Nº DE PARCELAS]]=1,"Boleto","Cartão de crédito")</f>
        <v>Cartão de crédito</v>
      </c>
      <c r="M2083" s="28">
        <v>1800</v>
      </c>
      <c r="N2083" s="5">
        <v>6</v>
      </c>
      <c r="O2083" s="3" t="str">
        <f>IF(Dados[[#This Row],[Nº DE PARCELAS]]=1,"À vista","À Prazo")</f>
        <v>À Prazo</v>
      </c>
      <c r="P2083" s="33">
        <v>44159</v>
      </c>
      <c r="Q2083" s="3" t="s">
        <v>7834</v>
      </c>
    </row>
    <row r="2084" spans="1:17" ht="15" customHeight="1" x14ac:dyDescent="0.25">
      <c r="A2084" s="8" t="s">
        <v>2318</v>
      </c>
      <c r="B2084" s="3" t="s">
        <v>4</v>
      </c>
      <c r="C2084" s="3" t="s">
        <v>4386</v>
      </c>
      <c r="D2084" s="3" t="str">
        <f t="shared" si="64"/>
        <v>Kawiny Abreu Higgins</v>
      </c>
      <c r="E2084" s="3">
        <f t="shared" ca="1" si="65"/>
        <v>0.85627209661425452</v>
      </c>
      <c r="F2084" s="13" t="s">
        <v>7774</v>
      </c>
      <c r="G2084" s="3" t="str">
        <f>Dados[[#This Row],[NOME]]&amp;Dados[[#This Row],[PROVEDOR]]</f>
        <v>Kawiny@hotmail.com</v>
      </c>
      <c r="H2084" s="14">
        <v>44</v>
      </c>
      <c r="I2084" s="3" t="str">
        <f>VLOOKUP(Dados[[#This Row],[PREFIXO]],DDD!A:C,2,0)</f>
        <v>Paraná</v>
      </c>
      <c r="J2084" s="3" t="str">
        <f>VLOOKUP(Dados[[#This Row],[PREFIXO]],DDD!A:C,3,0)</f>
        <v>Sul</v>
      </c>
      <c r="K2084" s="3" t="str">
        <f>IF(Dados[[#This Row],[PREÇO ]]=2000,"Produto A",IF(Dados[[#This Row],[PREÇO ]]=1800,"Produto B","Produto C"))</f>
        <v>Produto A</v>
      </c>
      <c r="L2084" s="3" t="str">
        <f>IF(Dados[[#This Row],[Nº DE PARCELAS]]=1,"Boleto","Cartão de crédito")</f>
        <v>Cartão de crédito</v>
      </c>
      <c r="M2084" s="28">
        <v>2000</v>
      </c>
      <c r="N2084" s="5">
        <v>2</v>
      </c>
      <c r="O2084" s="3" t="str">
        <f>IF(Dados[[#This Row],[Nº DE PARCELAS]]=1,"À vista","À Prazo")</f>
        <v>À Prazo</v>
      </c>
      <c r="P2084" s="33">
        <v>44160</v>
      </c>
      <c r="Q2084" s="3" t="s">
        <v>7834</v>
      </c>
    </row>
    <row r="2085" spans="1:17" ht="15" customHeight="1" x14ac:dyDescent="0.25">
      <c r="A2085" s="8" t="s">
        <v>419</v>
      </c>
      <c r="B2085" s="3" t="s">
        <v>31</v>
      </c>
      <c r="C2085" s="3" t="s">
        <v>4394</v>
      </c>
      <c r="D2085" s="3" t="str">
        <f t="shared" si="64"/>
        <v>Abril Anunciação O’Connell</v>
      </c>
      <c r="E2085" s="3">
        <f t="shared" ca="1" si="65"/>
        <v>0.67869935213074106</v>
      </c>
      <c r="F2085" s="31" t="s">
        <v>7777</v>
      </c>
      <c r="G2085" s="3" t="str">
        <f>Dados[[#This Row],[NOME]]&amp;Dados[[#This Row],[PROVEDOR]]</f>
        <v>Abril@ig.com</v>
      </c>
      <c r="H2085" s="14">
        <v>98</v>
      </c>
      <c r="I2085" s="3" t="str">
        <f>VLOOKUP(Dados[[#This Row],[PREFIXO]],DDD!A:C,2,0)</f>
        <v>Maranhão</v>
      </c>
      <c r="J2085" s="3" t="str">
        <f>VLOOKUP(Dados[[#This Row],[PREFIXO]],DDD!A:C,3,0)</f>
        <v>Nordeste</v>
      </c>
      <c r="K2085" s="3" t="str">
        <f>IF(Dados[[#This Row],[PREÇO ]]=2000,"Produto A",IF(Dados[[#This Row],[PREÇO ]]=1800,"Produto B","Produto C"))</f>
        <v>Produto A</v>
      </c>
      <c r="L2085" s="3" t="str">
        <f>IF(Dados[[#This Row],[Nº DE PARCELAS]]=1,"Boleto","Cartão de crédito")</f>
        <v>Boleto</v>
      </c>
      <c r="M2085" s="28">
        <v>2000</v>
      </c>
      <c r="N2085" s="5">
        <v>1</v>
      </c>
      <c r="O2085" s="3" t="str">
        <f>IF(Dados[[#This Row],[Nº DE PARCELAS]]=1,"À vista","À Prazo")</f>
        <v>À vista</v>
      </c>
      <c r="P2085" s="33">
        <v>44160</v>
      </c>
      <c r="Q2085" s="3" t="s">
        <v>7834</v>
      </c>
    </row>
    <row r="2086" spans="1:17" ht="15" customHeight="1" x14ac:dyDescent="0.25">
      <c r="A2086" s="8" t="s">
        <v>4050</v>
      </c>
      <c r="B2086" s="3" t="s">
        <v>196</v>
      </c>
      <c r="C2086" s="3" t="s">
        <v>4368</v>
      </c>
      <c r="D2086" s="3" t="str">
        <f t="shared" si="64"/>
        <v>Tomasa Lins Weber</v>
      </c>
      <c r="E2086" s="3">
        <f t="shared" ca="1" si="65"/>
        <v>7.7003523937288931E-2</v>
      </c>
      <c r="F2086" s="13" t="s">
        <v>7774</v>
      </c>
      <c r="G2086" s="3" t="str">
        <f>Dados[[#This Row],[NOME]]&amp;Dados[[#This Row],[PROVEDOR]]</f>
        <v>Tomasa@hotmail.com</v>
      </c>
      <c r="H2086" s="14">
        <v>24</v>
      </c>
      <c r="I2086" s="3" t="str">
        <f>VLOOKUP(Dados[[#This Row],[PREFIXO]],DDD!A:C,2,0)</f>
        <v>Rio de Janeiro</v>
      </c>
      <c r="J2086" s="3" t="str">
        <f>VLOOKUP(Dados[[#This Row],[PREFIXO]],DDD!A:C,3,0)</f>
        <v>Sudeste</v>
      </c>
      <c r="K2086" s="3" t="str">
        <f>IF(Dados[[#This Row],[PREÇO ]]=2000,"Produto A",IF(Dados[[#This Row],[PREÇO ]]=1800,"Produto B","Produto C"))</f>
        <v>Produto B</v>
      </c>
      <c r="L2086" s="3" t="str">
        <f>IF(Dados[[#This Row],[Nº DE PARCELAS]]=1,"Boleto","Cartão de crédito")</f>
        <v>Cartão de crédito</v>
      </c>
      <c r="M2086" s="28">
        <v>1800</v>
      </c>
      <c r="N2086" s="5">
        <v>5</v>
      </c>
      <c r="O2086" s="3" t="str">
        <f>IF(Dados[[#This Row],[Nº DE PARCELAS]]=1,"À vista","À Prazo")</f>
        <v>À Prazo</v>
      </c>
      <c r="P2086" s="33">
        <v>44160</v>
      </c>
      <c r="Q2086" s="3" t="s">
        <v>7834</v>
      </c>
    </row>
    <row r="2087" spans="1:17" ht="15" customHeight="1" x14ac:dyDescent="0.25">
      <c r="A2087" s="8" t="s">
        <v>415</v>
      </c>
      <c r="B2087" s="3" t="s">
        <v>27</v>
      </c>
      <c r="C2087" s="3" t="s">
        <v>4390</v>
      </c>
      <c r="D2087" s="3" t="str">
        <f t="shared" si="64"/>
        <v>Abigael Anes McBride</v>
      </c>
      <c r="E2087" s="3">
        <f t="shared" ca="1" si="65"/>
        <v>0.12510689070778458</v>
      </c>
      <c r="F2087" s="31" t="s">
        <v>7775</v>
      </c>
      <c r="G2087" s="3" t="str">
        <f>Dados[[#This Row],[NOME]]&amp;Dados[[#This Row],[PROVEDOR]]</f>
        <v>Abigael@gmail.com</v>
      </c>
      <c r="H2087" s="14">
        <v>27</v>
      </c>
      <c r="I2087" s="3" t="str">
        <f>VLOOKUP(Dados[[#This Row],[PREFIXO]],DDD!A:C,2,0)</f>
        <v>Espírito Santo</v>
      </c>
      <c r="J2087" s="3" t="str">
        <f>VLOOKUP(Dados[[#This Row],[PREFIXO]],DDD!A:C,3,0)</f>
        <v>Sudeste</v>
      </c>
      <c r="K2087" s="3" t="str">
        <f>IF(Dados[[#This Row],[PREÇO ]]=2000,"Produto A",IF(Dados[[#This Row],[PREÇO ]]=1800,"Produto B","Produto C"))</f>
        <v>Produto C</v>
      </c>
      <c r="L2087" s="3" t="str">
        <f>IF(Dados[[#This Row],[Nº DE PARCELAS]]=1,"Boleto","Cartão de crédito")</f>
        <v>Cartão de crédito</v>
      </c>
      <c r="M2087" s="28">
        <v>1500</v>
      </c>
      <c r="N2087" s="5">
        <v>8</v>
      </c>
      <c r="O2087" s="3" t="str">
        <f>IF(Dados[[#This Row],[Nº DE PARCELAS]]=1,"À vista","À Prazo")</f>
        <v>À Prazo</v>
      </c>
      <c r="P2087" s="33">
        <v>44161</v>
      </c>
      <c r="Q2087" s="3" t="s">
        <v>7832</v>
      </c>
    </row>
    <row r="2088" spans="1:17" ht="15" customHeight="1" x14ac:dyDescent="0.25">
      <c r="A2088" s="8" t="s">
        <v>1585</v>
      </c>
      <c r="B2088" s="3" t="s">
        <v>42</v>
      </c>
      <c r="C2088" s="3" t="s">
        <v>4393</v>
      </c>
      <c r="D2088" s="3" t="str">
        <f t="shared" si="64"/>
        <v>Estér Badu O’Hara</v>
      </c>
      <c r="E2088" s="3">
        <f t="shared" ca="1" si="65"/>
        <v>0.39049124613757291</v>
      </c>
      <c r="F2088" s="13" t="s">
        <v>7774</v>
      </c>
      <c r="G2088" s="3" t="str">
        <f>Dados[[#This Row],[NOME]]&amp;Dados[[#This Row],[PROVEDOR]]</f>
        <v>Estér@hotmail.com</v>
      </c>
      <c r="H2088" s="14">
        <v>99</v>
      </c>
      <c r="I2088" s="3" t="str">
        <f>VLOOKUP(Dados[[#This Row],[PREFIXO]],DDD!A:C,2,0)</f>
        <v>Maranhão</v>
      </c>
      <c r="J2088" s="3" t="str">
        <f>VLOOKUP(Dados[[#This Row],[PREFIXO]],DDD!A:C,3,0)</f>
        <v>Nordeste</v>
      </c>
      <c r="K2088" s="3" t="str">
        <f>IF(Dados[[#This Row],[PREÇO ]]=2000,"Produto A",IF(Dados[[#This Row],[PREÇO ]]=1800,"Produto B","Produto C"))</f>
        <v>Produto B</v>
      </c>
      <c r="L2088" s="3" t="str">
        <f>IF(Dados[[#This Row],[Nº DE PARCELAS]]=1,"Boleto","Cartão de crédito")</f>
        <v>Cartão de crédito</v>
      </c>
      <c r="M2088" s="28">
        <v>1800</v>
      </c>
      <c r="N2088" s="5">
        <v>4</v>
      </c>
      <c r="O2088" s="3" t="str">
        <f>IF(Dados[[#This Row],[Nº DE PARCELAS]]=1,"À vista","À Prazo")</f>
        <v>À Prazo</v>
      </c>
      <c r="P2088" s="33">
        <v>44161</v>
      </c>
      <c r="Q2088" s="3" t="s">
        <v>7833</v>
      </c>
    </row>
    <row r="2089" spans="1:17" ht="15" customHeight="1" x14ac:dyDescent="0.25">
      <c r="A2089" s="8" t="s">
        <v>2999</v>
      </c>
      <c r="B2089" s="3" t="s">
        <v>302</v>
      </c>
      <c r="C2089" s="3" t="s">
        <v>4369</v>
      </c>
      <c r="D2089" s="3" t="str">
        <f t="shared" si="64"/>
        <v>Melanie Portugal Ballard</v>
      </c>
      <c r="E2089" s="3">
        <f t="shared" ca="1" si="65"/>
        <v>0.83270832098095549</v>
      </c>
      <c r="F2089" s="31" t="s">
        <v>7776</v>
      </c>
      <c r="G2089" s="3" t="str">
        <f>Dados[[#This Row],[NOME]]&amp;Dados[[#This Row],[PROVEDOR]]</f>
        <v>Melanie@yahoo.com</v>
      </c>
      <c r="H2089" s="14">
        <v>45</v>
      </c>
      <c r="I2089" s="3" t="str">
        <f>VLOOKUP(Dados[[#This Row],[PREFIXO]],DDD!A:C,2,0)</f>
        <v>Paraná</v>
      </c>
      <c r="J2089" s="3" t="str">
        <f>VLOOKUP(Dados[[#This Row],[PREFIXO]],DDD!A:C,3,0)</f>
        <v>Sul</v>
      </c>
      <c r="K2089" s="3" t="str">
        <f>IF(Dados[[#This Row],[PREÇO ]]=2000,"Produto A",IF(Dados[[#This Row],[PREÇO ]]=1800,"Produto B","Produto C"))</f>
        <v>Produto A</v>
      </c>
      <c r="L2089" s="3" t="str">
        <f>IF(Dados[[#This Row],[Nº DE PARCELAS]]=1,"Boleto","Cartão de crédito")</f>
        <v>Cartão de crédito</v>
      </c>
      <c r="M2089" s="28">
        <v>2000</v>
      </c>
      <c r="N2089" s="5">
        <v>2</v>
      </c>
      <c r="O2089" s="3" t="str">
        <f>IF(Dados[[#This Row],[Nº DE PARCELAS]]=1,"À vista","À Prazo")</f>
        <v>À Prazo</v>
      </c>
      <c r="P2089" s="33">
        <v>44161</v>
      </c>
      <c r="Q2089" s="3" t="s">
        <v>7831</v>
      </c>
    </row>
    <row r="2090" spans="1:17" ht="15" customHeight="1" x14ac:dyDescent="0.25">
      <c r="A2090" s="8" t="s">
        <v>3345</v>
      </c>
      <c r="B2090" s="3" t="s">
        <v>263</v>
      </c>
      <c r="C2090" s="3" t="s">
        <v>4395</v>
      </c>
      <c r="D2090" s="3" t="str">
        <f t="shared" si="64"/>
        <v>Ociana Ortiz Stack</v>
      </c>
      <c r="E2090" s="3">
        <f t="shared" ca="1" si="65"/>
        <v>0.60382435360607456</v>
      </c>
      <c r="F2090" s="13" t="s">
        <v>7774</v>
      </c>
      <c r="G2090" s="3" t="str">
        <f>Dados[[#This Row],[NOME]]&amp;Dados[[#This Row],[PROVEDOR]]</f>
        <v>Ociana@hotmail.com</v>
      </c>
      <c r="H2090" s="14">
        <v>28</v>
      </c>
      <c r="I2090" s="3" t="str">
        <f>VLOOKUP(Dados[[#This Row],[PREFIXO]],DDD!A:C,2,0)</f>
        <v>Espírito Santo</v>
      </c>
      <c r="J2090" s="3" t="str">
        <f>VLOOKUP(Dados[[#This Row],[PREFIXO]],DDD!A:C,3,0)</f>
        <v>Sudeste</v>
      </c>
      <c r="K2090" s="3" t="str">
        <f>IF(Dados[[#This Row],[PREÇO ]]=2000,"Produto A",IF(Dados[[#This Row],[PREÇO ]]=1800,"Produto B","Produto C"))</f>
        <v>Produto B</v>
      </c>
      <c r="L2090" s="3" t="str">
        <f>IF(Dados[[#This Row],[Nº DE PARCELAS]]=1,"Boleto","Cartão de crédito")</f>
        <v>Cartão de crédito</v>
      </c>
      <c r="M2090" s="28">
        <v>1800</v>
      </c>
      <c r="N2090" s="5">
        <v>6</v>
      </c>
      <c r="O2090" s="3" t="str">
        <f>IF(Dados[[#This Row],[Nº DE PARCELAS]]=1,"À vista","À Prazo")</f>
        <v>À Prazo</v>
      </c>
      <c r="P2090" s="33">
        <v>44162</v>
      </c>
      <c r="Q2090" s="3" t="s">
        <v>7834</v>
      </c>
    </row>
    <row r="2091" spans="1:17" ht="15" customHeight="1" x14ac:dyDescent="0.25">
      <c r="A2091" s="8" t="s">
        <v>3136</v>
      </c>
      <c r="B2091" s="3" t="s">
        <v>54</v>
      </c>
      <c r="C2091" s="3" t="s">
        <v>4389</v>
      </c>
      <c r="D2091" s="3" t="str">
        <f t="shared" si="64"/>
        <v>Naïara Bernades McCracken</v>
      </c>
      <c r="E2091" s="3">
        <f t="shared" ca="1" si="65"/>
        <v>0.50194690458890323</v>
      </c>
      <c r="F2091" s="31" t="s">
        <v>7775</v>
      </c>
      <c r="G2091" s="3" t="str">
        <f>Dados[[#This Row],[NOME]]&amp;Dados[[#This Row],[PROVEDOR]]</f>
        <v>Naïara@gmail.com</v>
      </c>
      <c r="H2091" s="14">
        <v>46</v>
      </c>
      <c r="I2091" s="3" t="str">
        <f>VLOOKUP(Dados[[#This Row],[PREFIXO]],DDD!A:C,2,0)</f>
        <v>Paraná</v>
      </c>
      <c r="J2091" s="3" t="str">
        <f>VLOOKUP(Dados[[#This Row],[PREFIXO]],DDD!A:C,3,0)</f>
        <v>Sul</v>
      </c>
      <c r="K2091" s="3" t="str">
        <f>IF(Dados[[#This Row],[PREÇO ]]=2000,"Produto A",IF(Dados[[#This Row],[PREÇO ]]=1800,"Produto B","Produto C"))</f>
        <v>Produto B</v>
      </c>
      <c r="L2091" s="3" t="str">
        <f>IF(Dados[[#This Row],[Nº DE PARCELAS]]=1,"Boleto","Cartão de crédito")</f>
        <v>Cartão de crédito</v>
      </c>
      <c r="M2091" s="28">
        <v>1800</v>
      </c>
      <c r="N2091" s="5">
        <v>7</v>
      </c>
      <c r="O2091" s="3" t="str">
        <f>IF(Dados[[#This Row],[Nº DE PARCELAS]]=1,"À vista","À Prazo")</f>
        <v>À Prazo</v>
      </c>
      <c r="P2091" s="33">
        <v>44162</v>
      </c>
      <c r="Q2091" s="3" t="s">
        <v>7833</v>
      </c>
    </row>
    <row r="2092" spans="1:17" ht="15" customHeight="1" x14ac:dyDescent="0.25">
      <c r="A2092" s="8" t="s">
        <v>2151</v>
      </c>
      <c r="B2092" s="3" t="s">
        <v>223</v>
      </c>
      <c r="C2092" s="3" t="s">
        <v>4376</v>
      </c>
      <c r="D2092" s="3" t="str">
        <f t="shared" si="64"/>
        <v>Jhulli Medeiros Daugherty</v>
      </c>
      <c r="E2092" s="3">
        <f t="shared" ca="1" si="65"/>
        <v>0.80783195902286176</v>
      </c>
      <c r="F2092" s="31" t="s">
        <v>7775</v>
      </c>
      <c r="G2092" s="3" t="str">
        <f>Dados[[#This Row],[NOME]]&amp;Dados[[#This Row],[PROVEDOR]]</f>
        <v>Jhulli@gmail.com</v>
      </c>
      <c r="H2092" s="14">
        <v>11</v>
      </c>
      <c r="I2092" s="3" t="str">
        <f>VLOOKUP(Dados[[#This Row],[PREFIXO]],DDD!A:C,2,0)</f>
        <v>São Paulo</v>
      </c>
      <c r="J2092" s="3" t="str">
        <f>VLOOKUP(Dados[[#This Row],[PREFIXO]],DDD!A:C,3,0)</f>
        <v>Sudeste</v>
      </c>
      <c r="K2092" s="3" t="str">
        <f>IF(Dados[[#This Row],[PREÇO ]]=2000,"Produto A",IF(Dados[[#This Row],[PREÇO ]]=1800,"Produto B","Produto C"))</f>
        <v>Produto B</v>
      </c>
      <c r="L2092" s="3" t="str">
        <f>IF(Dados[[#This Row],[Nº DE PARCELAS]]=1,"Boleto","Cartão de crédito")</f>
        <v>Cartão de crédito</v>
      </c>
      <c r="M2092" s="28">
        <v>1800</v>
      </c>
      <c r="N2092" s="5">
        <v>5</v>
      </c>
      <c r="O2092" s="3" t="str">
        <f>IF(Dados[[#This Row],[Nº DE PARCELAS]]=1,"À vista","À Prazo")</f>
        <v>À Prazo</v>
      </c>
      <c r="P2092" s="33">
        <v>44162</v>
      </c>
      <c r="Q2092" s="3" t="s">
        <v>7831</v>
      </c>
    </row>
    <row r="2093" spans="1:17" ht="15" customHeight="1" x14ac:dyDescent="0.25">
      <c r="A2093" s="8" t="s">
        <v>3471</v>
      </c>
      <c r="B2093" s="3" t="s">
        <v>389</v>
      </c>
      <c r="C2093" s="3" t="s">
        <v>4374</v>
      </c>
      <c r="D2093" s="3" t="str">
        <f t="shared" si="64"/>
        <v>Quedna Zema Calhoun</v>
      </c>
      <c r="E2093" s="3">
        <f t="shared" ca="1" si="65"/>
        <v>0.28733520700943216</v>
      </c>
      <c r="F2093" s="31" t="s">
        <v>7775</v>
      </c>
      <c r="G2093" s="3" t="str">
        <f>Dados[[#This Row],[NOME]]&amp;Dados[[#This Row],[PROVEDOR]]</f>
        <v>Quedna@gmail.com</v>
      </c>
      <c r="H2093" s="14">
        <v>47</v>
      </c>
      <c r="I2093" s="3" t="str">
        <f>VLOOKUP(Dados[[#This Row],[PREFIXO]],DDD!A:C,2,0)</f>
        <v>Santa Catarina</v>
      </c>
      <c r="J2093" s="3" t="str">
        <f>VLOOKUP(Dados[[#This Row],[PREFIXO]],DDD!A:C,3,0)</f>
        <v>Sul</v>
      </c>
      <c r="K2093" s="3" t="str">
        <f>IF(Dados[[#This Row],[PREÇO ]]=2000,"Produto A",IF(Dados[[#This Row],[PREÇO ]]=1800,"Produto B","Produto C"))</f>
        <v>Produto B</v>
      </c>
      <c r="L2093" s="3" t="str">
        <f>IF(Dados[[#This Row],[Nº DE PARCELAS]]=1,"Boleto","Cartão de crédito")</f>
        <v>Cartão de crédito</v>
      </c>
      <c r="M2093" s="28">
        <v>1800</v>
      </c>
      <c r="N2093" s="5">
        <v>4</v>
      </c>
      <c r="O2093" s="3" t="str">
        <f>IF(Dados[[#This Row],[Nº DE PARCELAS]]=1,"À vista","À Prazo")</f>
        <v>À Prazo</v>
      </c>
      <c r="P2093" s="33">
        <v>44163</v>
      </c>
      <c r="Q2093" s="3" t="s">
        <v>7834</v>
      </c>
    </row>
    <row r="2094" spans="1:17" ht="15" customHeight="1" x14ac:dyDescent="0.25">
      <c r="A2094" s="8" t="s">
        <v>1794</v>
      </c>
      <c r="B2094" s="3" t="s">
        <v>252</v>
      </c>
      <c r="C2094" s="3" t="s">
        <v>4370</v>
      </c>
      <c r="D2094" s="3" t="str">
        <f t="shared" si="64"/>
        <v>Hallyssa Negreiros Barker</v>
      </c>
      <c r="E2094" s="3">
        <f t="shared" ca="1" si="65"/>
        <v>0.10672774009325714</v>
      </c>
      <c r="F2094" s="31" t="s">
        <v>7775</v>
      </c>
      <c r="G2094" s="3" t="str">
        <f>Dados[[#This Row],[NOME]]&amp;Dados[[#This Row],[PROVEDOR]]</f>
        <v>Hallyssa@gmail.com</v>
      </c>
      <c r="H2094" s="14">
        <v>12</v>
      </c>
      <c r="I2094" s="3" t="str">
        <f>VLOOKUP(Dados[[#This Row],[PREFIXO]],DDD!A:C,2,0)</f>
        <v>São Paulo</v>
      </c>
      <c r="J2094" s="3" t="str">
        <f>VLOOKUP(Dados[[#This Row],[PREFIXO]],DDD!A:C,3,0)</f>
        <v>Sudeste</v>
      </c>
      <c r="K2094" s="3" t="str">
        <f>IF(Dados[[#This Row],[PREÇO ]]=2000,"Produto A",IF(Dados[[#This Row],[PREÇO ]]=1800,"Produto B","Produto C"))</f>
        <v>Produto B</v>
      </c>
      <c r="L2094" s="3" t="str">
        <f>IF(Dados[[#This Row],[Nº DE PARCELAS]]=1,"Boleto","Cartão de crédito")</f>
        <v>Cartão de crédito</v>
      </c>
      <c r="M2094" s="28">
        <v>1800</v>
      </c>
      <c r="N2094" s="5">
        <v>6</v>
      </c>
      <c r="O2094" s="3" t="str">
        <f>IF(Dados[[#This Row],[Nº DE PARCELAS]]=1,"À vista","À Prazo")</f>
        <v>À Prazo</v>
      </c>
      <c r="P2094" s="33">
        <v>44163</v>
      </c>
      <c r="Q2094" s="3" t="s">
        <v>7834</v>
      </c>
    </row>
    <row r="2095" spans="1:17" ht="15" customHeight="1" x14ac:dyDescent="0.25">
      <c r="A2095" s="8" t="s">
        <v>2136</v>
      </c>
      <c r="B2095" s="3" t="s">
        <v>208</v>
      </c>
      <c r="C2095" s="3" t="s">
        <v>4399</v>
      </c>
      <c r="D2095" s="3" t="str">
        <f t="shared" si="64"/>
        <v>Jeovania Madureira Reese</v>
      </c>
      <c r="E2095" s="3">
        <f t="shared" ca="1" si="65"/>
        <v>0.83201878693752873</v>
      </c>
      <c r="F2095" s="13" t="s">
        <v>7774</v>
      </c>
      <c r="G2095" s="3" t="str">
        <f>Dados[[#This Row],[NOME]]&amp;Dados[[#This Row],[PROVEDOR]]</f>
        <v>Jeovania@hotmail.com</v>
      </c>
      <c r="H2095" s="14">
        <v>31</v>
      </c>
      <c r="I2095" s="3" t="str">
        <f>VLOOKUP(Dados[[#This Row],[PREFIXO]],DDD!A:C,2,0)</f>
        <v>Minas Gerais</v>
      </c>
      <c r="J2095" s="3" t="str">
        <f>VLOOKUP(Dados[[#This Row],[PREFIXO]],DDD!A:C,3,0)</f>
        <v>Sudeste</v>
      </c>
      <c r="K2095" s="3" t="str">
        <f>IF(Dados[[#This Row],[PREÇO ]]=2000,"Produto A",IF(Dados[[#This Row],[PREÇO ]]=1800,"Produto B","Produto C"))</f>
        <v>Produto A</v>
      </c>
      <c r="L2095" s="3" t="str">
        <f>IF(Dados[[#This Row],[Nº DE PARCELAS]]=1,"Boleto","Cartão de crédito")</f>
        <v>Cartão de crédito</v>
      </c>
      <c r="M2095" s="28">
        <v>2000</v>
      </c>
      <c r="N2095" s="5">
        <v>2</v>
      </c>
      <c r="O2095" s="3" t="str">
        <f>IF(Dados[[#This Row],[Nº DE PARCELAS]]=1,"À vista","À Prazo")</f>
        <v>À Prazo</v>
      </c>
      <c r="P2095" s="33">
        <v>44163</v>
      </c>
      <c r="Q2095" s="3" t="s">
        <v>7834</v>
      </c>
    </row>
    <row r="2096" spans="1:17" ht="15" customHeight="1" x14ac:dyDescent="0.25">
      <c r="A2096" s="8" t="s">
        <v>4110</v>
      </c>
      <c r="B2096" s="3" t="s">
        <v>256</v>
      </c>
      <c r="C2096" s="3" t="s">
        <v>4388</v>
      </c>
      <c r="D2096" s="3" t="str">
        <f t="shared" si="64"/>
        <v>Vanellope Nogueira Lynch</v>
      </c>
      <c r="E2096" s="3">
        <f t="shared" ca="1" si="65"/>
        <v>0.99174298716131382</v>
      </c>
      <c r="F2096" s="31" t="s">
        <v>7775</v>
      </c>
      <c r="G2096" s="3" t="str">
        <f>Dados[[#This Row],[NOME]]&amp;Dados[[#This Row],[PROVEDOR]]</f>
        <v>Vanellope@gmail.com</v>
      </c>
      <c r="H2096" s="14">
        <v>13</v>
      </c>
      <c r="I2096" s="3" t="str">
        <f>VLOOKUP(Dados[[#This Row],[PREFIXO]],DDD!A:C,2,0)</f>
        <v>São Paulo</v>
      </c>
      <c r="J2096" s="3" t="str">
        <f>VLOOKUP(Dados[[#This Row],[PREFIXO]],DDD!A:C,3,0)</f>
        <v>Sudeste</v>
      </c>
      <c r="K2096" s="3" t="str">
        <f>IF(Dados[[#This Row],[PREÇO ]]=2000,"Produto A",IF(Dados[[#This Row],[PREÇO ]]=1800,"Produto B","Produto C"))</f>
        <v>Produto A</v>
      </c>
      <c r="L2096" s="3" t="str">
        <f>IF(Dados[[#This Row],[Nº DE PARCELAS]]=1,"Boleto","Cartão de crédito")</f>
        <v>Cartão de crédito</v>
      </c>
      <c r="M2096" s="28">
        <v>2000</v>
      </c>
      <c r="N2096" s="5">
        <v>2</v>
      </c>
      <c r="O2096" s="3" t="str">
        <f>IF(Dados[[#This Row],[Nº DE PARCELAS]]=1,"À vista","À Prazo")</f>
        <v>À Prazo</v>
      </c>
      <c r="P2096" s="33">
        <v>44164</v>
      </c>
      <c r="Q2096" s="3" t="s">
        <v>7833</v>
      </c>
    </row>
    <row r="2097" spans="1:17" ht="15" customHeight="1" x14ac:dyDescent="0.25">
      <c r="A2097" s="8" t="s">
        <v>1822</v>
      </c>
      <c r="B2097" s="3" t="s">
        <v>280</v>
      </c>
      <c r="C2097" s="3" t="s">
        <v>4397</v>
      </c>
      <c r="D2097" s="3" t="str">
        <f t="shared" si="64"/>
        <v>Harsika Pedroso Shaw</v>
      </c>
      <c r="E2097" s="3">
        <f t="shared" ca="1" si="65"/>
        <v>0.76140777308245589</v>
      </c>
      <c r="F2097" s="13" t="s">
        <v>7774</v>
      </c>
      <c r="G2097" s="3" t="str">
        <f>Dados[[#This Row],[NOME]]&amp;Dados[[#This Row],[PROVEDOR]]</f>
        <v>Harsika@hotmail.com</v>
      </c>
      <c r="H2097" s="14">
        <v>48</v>
      </c>
      <c r="I2097" s="3" t="str">
        <f>VLOOKUP(Dados[[#This Row],[PREFIXO]],DDD!A:C,2,0)</f>
        <v>Santa Catarina</v>
      </c>
      <c r="J2097" s="3" t="str">
        <f>VLOOKUP(Dados[[#This Row],[PREFIXO]],DDD!A:C,3,0)</f>
        <v>Sul</v>
      </c>
      <c r="K2097" s="3" t="str">
        <f>IF(Dados[[#This Row],[PREÇO ]]=2000,"Produto A",IF(Dados[[#This Row],[PREÇO ]]=1800,"Produto B","Produto C"))</f>
        <v>Produto A</v>
      </c>
      <c r="L2097" s="3" t="str">
        <f>IF(Dados[[#This Row],[Nº DE PARCELAS]]=1,"Boleto","Cartão de crédito")</f>
        <v>Boleto</v>
      </c>
      <c r="M2097" s="28">
        <v>2000</v>
      </c>
      <c r="N2097" s="5">
        <v>1</v>
      </c>
      <c r="O2097" s="3" t="str">
        <f>IF(Dados[[#This Row],[Nº DE PARCELAS]]=1,"À vista","À Prazo")</f>
        <v>À vista</v>
      </c>
      <c r="P2097" s="33">
        <v>44164</v>
      </c>
      <c r="Q2097" s="3" t="s">
        <v>7833</v>
      </c>
    </row>
    <row r="2098" spans="1:17" ht="15" customHeight="1" x14ac:dyDescent="0.25">
      <c r="A2098" s="8" t="s">
        <v>2865</v>
      </c>
      <c r="B2098" s="3" t="s">
        <v>168</v>
      </c>
      <c r="C2098" s="3" t="s">
        <v>4390</v>
      </c>
      <c r="D2098" s="3" t="str">
        <f t="shared" si="64"/>
        <v>Mannatpreet Guerreiro McBride</v>
      </c>
      <c r="E2098" s="3">
        <f t="shared" ca="1" si="65"/>
        <v>0.24071843271274118</v>
      </c>
      <c r="F2098" s="31" t="s">
        <v>7777</v>
      </c>
      <c r="G2098" s="3" t="str">
        <f>Dados[[#This Row],[NOME]]&amp;Dados[[#This Row],[PROVEDOR]]</f>
        <v>Mannatpreet@ig.com</v>
      </c>
      <c r="H2098" s="14">
        <v>32</v>
      </c>
      <c r="I2098" s="3" t="str">
        <f>VLOOKUP(Dados[[#This Row],[PREFIXO]],DDD!A:C,2,0)</f>
        <v>Minas Gerais</v>
      </c>
      <c r="J2098" s="3" t="str">
        <f>VLOOKUP(Dados[[#This Row],[PREFIXO]],DDD!A:C,3,0)</f>
        <v>Sudeste</v>
      </c>
      <c r="K2098" s="3" t="str">
        <f>IF(Dados[[#This Row],[PREÇO ]]=2000,"Produto A",IF(Dados[[#This Row],[PREÇO ]]=1800,"Produto B","Produto C"))</f>
        <v>Produto B</v>
      </c>
      <c r="L2098" s="3" t="str">
        <f>IF(Dados[[#This Row],[Nº DE PARCELAS]]=1,"Boleto","Cartão de crédito")</f>
        <v>Cartão de crédito</v>
      </c>
      <c r="M2098" s="28">
        <v>1800</v>
      </c>
      <c r="N2098" s="5">
        <v>5</v>
      </c>
      <c r="O2098" s="3" t="str">
        <f>IF(Dados[[#This Row],[Nº DE PARCELAS]]=1,"À vista","À Prazo")</f>
        <v>À Prazo</v>
      </c>
      <c r="P2098" s="33">
        <v>44164</v>
      </c>
      <c r="Q2098" s="3" t="s">
        <v>7833</v>
      </c>
    </row>
    <row r="2099" spans="1:17" ht="15" customHeight="1" x14ac:dyDescent="0.25">
      <c r="A2099" s="8" t="s">
        <v>1588</v>
      </c>
      <c r="B2099" s="3" t="s">
        <v>45</v>
      </c>
      <c r="C2099" s="3" t="s">
        <v>4396</v>
      </c>
      <c r="D2099" s="3" t="str">
        <f t="shared" si="64"/>
        <v>Estréla-Marina Bandeira Pollock</v>
      </c>
      <c r="E2099" s="3">
        <f t="shared" ca="1" si="65"/>
        <v>0.15348955291485966</v>
      </c>
      <c r="F2099" s="31" t="s">
        <v>7777</v>
      </c>
      <c r="G2099" s="3" t="str">
        <f>Dados[[#This Row],[NOME]]&amp;Dados[[#This Row],[PROVEDOR]]</f>
        <v>Estréla-Marina@ig.com</v>
      </c>
      <c r="H2099" s="14">
        <v>49</v>
      </c>
      <c r="I2099" s="3" t="str">
        <f>VLOOKUP(Dados[[#This Row],[PREFIXO]],DDD!A:C,2,0)</f>
        <v>Santa Catarina</v>
      </c>
      <c r="J2099" s="3" t="str">
        <f>VLOOKUP(Dados[[#This Row],[PREFIXO]],DDD!A:C,3,0)</f>
        <v>Sul</v>
      </c>
      <c r="K2099" s="3" t="str">
        <f>IF(Dados[[#This Row],[PREÇO ]]=2000,"Produto A",IF(Dados[[#This Row],[PREÇO ]]=1800,"Produto B","Produto C"))</f>
        <v>Produto C</v>
      </c>
      <c r="L2099" s="3" t="str">
        <f>IF(Dados[[#This Row],[Nº DE PARCELAS]]=1,"Boleto","Cartão de crédito")</f>
        <v>Cartão de crédito</v>
      </c>
      <c r="M2099" s="28">
        <v>1500</v>
      </c>
      <c r="N2099" s="5">
        <v>8</v>
      </c>
      <c r="O2099" s="3" t="str">
        <f>IF(Dados[[#This Row],[Nº DE PARCELAS]]=1,"À vista","À Prazo")</f>
        <v>À Prazo</v>
      </c>
      <c r="P2099" s="33">
        <v>44165</v>
      </c>
      <c r="Q2099" s="3" t="s">
        <v>7832</v>
      </c>
    </row>
    <row r="2100" spans="1:17" ht="15" customHeight="1" x14ac:dyDescent="0.25">
      <c r="A2100" s="8" t="s">
        <v>3890</v>
      </c>
      <c r="B2100" s="3" t="s">
        <v>36</v>
      </c>
      <c r="C2100" s="3" t="s">
        <v>4402</v>
      </c>
      <c r="D2100" s="3" t="str">
        <f t="shared" si="64"/>
        <v>Stephanny Ascensão Sinclair</v>
      </c>
      <c r="E2100" s="3">
        <f t="shared" ca="1" si="65"/>
        <v>0.37395103702808818</v>
      </c>
      <c r="F2100" s="13" t="s">
        <v>7774</v>
      </c>
      <c r="G2100" s="3" t="str">
        <f>Dados[[#This Row],[NOME]]&amp;Dados[[#This Row],[PROVEDOR]]</f>
        <v>Stephanny@hotmail.com</v>
      </c>
      <c r="H2100" s="14">
        <v>14</v>
      </c>
      <c r="I2100" s="3" t="str">
        <f>VLOOKUP(Dados[[#This Row],[PREFIXO]],DDD!A:C,2,0)</f>
        <v>São Paulo</v>
      </c>
      <c r="J2100" s="3" t="str">
        <f>VLOOKUP(Dados[[#This Row],[PREFIXO]],DDD!A:C,3,0)</f>
        <v>Sudeste</v>
      </c>
      <c r="K2100" s="3" t="str">
        <f>IF(Dados[[#This Row],[PREÇO ]]=2000,"Produto A",IF(Dados[[#This Row],[PREÇO ]]=1800,"Produto B","Produto C"))</f>
        <v>Produto A</v>
      </c>
      <c r="L2100" s="3" t="str">
        <f>IF(Dados[[#This Row],[Nº DE PARCELAS]]=1,"Boleto","Cartão de crédito")</f>
        <v>Boleto</v>
      </c>
      <c r="M2100" s="28">
        <v>2000</v>
      </c>
      <c r="N2100" s="5">
        <v>1</v>
      </c>
      <c r="O2100" s="3" t="str">
        <f>IF(Dados[[#This Row],[Nº DE PARCELAS]]=1,"À vista","À Prazo")</f>
        <v>À vista</v>
      </c>
      <c r="P2100" s="33">
        <v>44165</v>
      </c>
      <c r="Q2100" s="3" t="s">
        <v>7833</v>
      </c>
    </row>
    <row r="2101" spans="1:17" ht="15" customHeight="1" x14ac:dyDescent="0.25">
      <c r="A2101" s="8" t="s">
        <v>2961</v>
      </c>
      <c r="B2101" s="3" t="s">
        <v>264</v>
      </c>
      <c r="C2101" s="3" t="s">
        <v>4370</v>
      </c>
      <c r="D2101" s="3" t="str">
        <f t="shared" si="64"/>
        <v>Marycel Pacheco Barker</v>
      </c>
      <c r="E2101" s="3">
        <f t="shared" ca="1" si="65"/>
        <v>0.5246244790410014</v>
      </c>
      <c r="F2101" s="13" t="s">
        <v>7774</v>
      </c>
      <c r="G2101" s="3" t="str">
        <f>Dados[[#This Row],[NOME]]&amp;Dados[[#This Row],[PROVEDOR]]</f>
        <v>Marycel@hotmail.com</v>
      </c>
      <c r="H2101" s="14">
        <v>33</v>
      </c>
      <c r="I2101" s="3" t="str">
        <f>VLOOKUP(Dados[[#This Row],[PREFIXO]],DDD!A:C,2,0)</f>
        <v>Minas Gerais</v>
      </c>
      <c r="J2101" s="3" t="str">
        <f>VLOOKUP(Dados[[#This Row],[PREFIXO]],DDD!A:C,3,0)</f>
        <v>Sudeste</v>
      </c>
      <c r="K2101" s="3" t="str">
        <f>IF(Dados[[#This Row],[PREÇO ]]=2000,"Produto A",IF(Dados[[#This Row],[PREÇO ]]=1800,"Produto B","Produto C"))</f>
        <v>Produto B</v>
      </c>
      <c r="L2101" s="3" t="str">
        <f>IF(Dados[[#This Row],[Nº DE PARCELAS]]=1,"Boleto","Cartão de crédito")</f>
        <v>Cartão de crédito</v>
      </c>
      <c r="M2101" s="28">
        <v>1800</v>
      </c>
      <c r="N2101" s="5">
        <v>5</v>
      </c>
      <c r="O2101" s="3" t="str">
        <f>IF(Dados[[#This Row],[Nº DE PARCELAS]]=1,"À vista","À Prazo")</f>
        <v>À Prazo</v>
      </c>
      <c r="P2101" s="33">
        <v>44165</v>
      </c>
      <c r="Q2101" s="3" t="s">
        <v>7834</v>
      </c>
    </row>
    <row r="2102" spans="1:17" ht="15" customHeight="1" x14ac:dyDescent="0.25">
      <c r="A2102" s="8" t="s">
        <v>3420</v>
      </c>
      <c r="B2102" s="3" t="s">
        <v>338</v>
      </c>
      <c r="C2102" s="3" t="s">
        <v>4400</v>
      </c>
      <c r="D2102" s="3" t="str">
        <f t="shared" si="64"/>
        <v>Perla Santiago Saunders</v>
      </c>
      <c r="E2102" s="3">
        <f t="shared" ca="1" si="65"/>
        <v>0.99846892044015501</v>
      </c>
      <c r="F2102" s="31" t="s">
        <v>7776</v>
      </c>
      <c r="G2102" s="3" t="str">
        <f>Dados[[#This Row],[NOME]]&amp;Dados[[#This Row],[PROVEDOR]]</f>
        <v>Perla@yahoo.com</v>
      </c>
      <c r="H2102" s="14">
        <v>15</v>
      </c>
      <c r="I2102" s="3" t="str">
        <f>VLOOKUP(Dados[[#This Row],[PREFIXO]],DDD!A:C,2,0)</f>
        <v>São Paulo</v>
      </c>
      <c r="J2102" s="3" t="str">
        <f>VLOOKUP(Dados[[#This Row],[PREFIXO]],DDD!A:C,3,0)</f>
        <v>Sudeste</v>
      </c>
      <c r="K2102" s="3" t="str">
        <f>IF(Dados[[#This Row],[PREÇO ]]=2000,"Produto A",IF(Dados[[#This Row],[PREÇO ]]=1800,"Produto B","Produto C"))</f>
        <v>Produto A</v>
      </c>
      <c r="L2102" s="3" t="str">
        <f>IF(Dados[[#This Row],[Nº DE PARCELAS]]=1,"Boleto","Cartão de crédito")</f>
        <v>Boleto</v>
      </c>
      <c r="M2102" s="28">
        <v>2000</v>
      </c>
      <c r="N2102" s="5">
        <v>1</v>
      </c>
      <c r="O2102" s="3" t="str">
        <f>IF(Dados[[#This Row],[Nº DE PARCELAS]]=1,"À vista","À Prazo")</f>
        <v>À vista</v>
      </c>
      <c r="P2102" s="33">
        <v>44166</v>
      </c>
      <c r="Q2102" s="3" t="s">
        <v>7833</v>
      </c>
    </row>
    <row r="2103" spans="1:17" ht="15" customHeight="1" x14ac:dyDescent="0.25">
      <c r="A2103" s="8" t="s">
        <v>2923</v>
      </c>
      <c r="B2103" s="3" t="s">
        <v>226</v>
      </c>
      <c r="C2103" s="3" t="s">
        <v>4371</v>
      </c>
      <c r="D2103" s="3" t="str">
        <f t="shared" si="64"/>
        <v>Marilinda Melo Atkinson</v>
      </c>
      <c r="E2103" s="3">
        <f t="shared" ca="1" si="65"/>
        <v>0.75793621549223811</v>
      </c>
      <c r="F2103" s="13" t="s">
        <v>7774</v>
      </c>
      <c r="G2103" s="3" t="str">
        <f>Dados[[#This Row],[NOME]]&amp;Dados[[#This Row],[PROVEDOR]]</f>
        <v>Marilinda@hotmail.com</v>
      </c>
      <c r="H2103" s="14">
        <v>51</v>
      </c>
      <c r="I2103" s="3" t="str">
        <f>VLOOKUP(Dados[[#This Row],[PREFIXO]],DDD!A:C,2,0)</f>
        <v>Rio Grande do Sul</v>
      </c>
      <c r="J2103" s="3" t="str">
        <f>VLOOKUP(Dados[[#This Row],[PREFIXO]],DDD!A:C,3,0)</f>
        <v>Sul</v>
      </c>
      <c r="K2103" s="3" t="str">
        <f>IF(Dados[[#This Row],[PREÇO ]]=2000,"Produto A",IF(Dados[[#This Row],[PREÇO ]]=1800,"Produto B","Produto C"))</f>
        <v>Produto B</v>
      </c>
      <c r="L2103" s="3" t="str">
        <f>IF(Dados[[#This Row],[Nº DE PARCELAS]]=1,"Boleto","Cartão de crédito")</f>
        <v>Cartão de crédito</v>
      </c>
      <c r="M2103" s="28">
        <v>1800</v>
      </c>
      <c r="N2103" s="5">
        <v>6</v>
      </c>
      <c r="O2103" s="3" t="str">
        <f>IF(Dados[[#This Row],[Nº DE PARCELAS]]=1,"À vista","À Prazo")</f>
        <v>À Prazo</v>
      </c>
      <c r="P2103" s="33">
        <v>44166</v>
      </c>
      <c r="Q2103" s="3" t="s">
        <v>7834</v>
      </c>
    </row>
    <row r="2104" spans="1:17" ht="15" customHeight="1" x14ac:dyDescent="0.25">
      <c r="A2104" s="8" t="s">
        <v>3315</v>
      </c>
      <c r="B2104" s="3" t="s">
        <v>233</v>
      </c>
      <c r="C2104" s="3" t="s">
        <v>4374</v>
      </c>
      <c r="D2104" s="3" t="str">
        <f t="shared" si="64"/>
        <v>Nomusa Milhomem Calhoun</v>
      </c>
      <c r="E2104" s="3">
        <f t="shared" ca="1" si="65"/>
        <v>0.87039564879562159</v>
      </c>
      <c r="F2104" s="31" t="s">
        <v>7775</v>
      </c>
      <c r="G2104" s="3" t="str">
        <f>Dados[[#This Row],[NOME]]&amp;Dados[[#This Row],[PROVEDOR]]</f>
        <v>Nomusa@gmail.com</v>
      </c>
      <c r="H2104" s="14">
        <v>34</v>
      </c>
      <c r="I2104" s="3" t="str">
        <f>VLOOKUP(Dados[[#This Row],[PREFIXO]],DDD!A:C,2,0)</f>
        <v>Minas Gerais</v>
      </c>
      <c r="J2104" s="3" t="str">
        <f>VLOOKUP(Dados[[#This Row],[PREFIXO]],DDD!A:C,3,0)</f>
        <v>Sudeste</v>
      </c>
      <c r="K2104" s="3" t="str">
        <f>IF(Dados[[#This Row],[PREÇO ]]=2000,"Produto A",IF(Dados[[#This Row],[PREÇO ]]=1800,"Produto B","Produto C"))</f>
        <v>Produto C</v>
      </c>
      <c r="L2104" s="3" t="str">
        <f>IF(Dados[[#This Row],[Nº DE PARCELAS]]=1,"Boleto","Cartão de crédito")</f>
        <v>Cartão de crédito</v>
      </c>
      <c r="M2104" s="28">
        <v>1500</v>
      </c>
      <c r="N2104" s="5">
        <v>9</v>
      </c>
      <c r="O2104" s="3" t="str">
        <f>IF(Dados[[#This Row],[Nº DE PARCELAS]]=1,"À vista","À Prazo")</f>
        <v>À Prazo</v>
      </c>
      <c r="P2104" s="33">
        <v>44166</v>
      </c>
      <c r="Q2104" s="3" t="s">
        <v>7834</v>
      </c>
    </row>
    <row r="2105" spans="1:17" ht="15" customHeight="1" x14ac:dyDescent="0.25">
      <c r="A2105" s="8" t="s">
        <v>1901</v>
      </c>
      <c r="B2105" s="3" t="s">
        <v>359</v>
      </c>
      <c r="C2105" s="3" t="s">
        <v>4398</v>
      </c>
      <c r="D2105" s="3" t="str">
        <f t="shared" si="64"/>
        <v>Hulematu Tales Ramsey</v>
      </c>
      <c r="E2105" s="3">
        <f t="shared" ca="1" si="65"/>
        <v>0.7023816288574839</v>
      </c>
      <c r="F2105" s="31" t="s">
        <v>7775</v>
      </c>
      <c r="G2105" s="3" t="str">
        <f>Dados[[#This Row],[NOME]]&amp;Dados[[#This Row],[PROVEDOR]]</f>
        <v>Hulematu@gmail.com</v>
      </c>
      <c r="H2105" s="14">
        <v>35</v>
      </c>
      <c r="I2105" s="3" t="str">
        <f>VLOOKUP(Dados[[#This Row],[PREFIXO]],DDD!A:C,2,0)</f>
        <v>Minas Gerais</v>
      </c>
      <c r="J2105" s="3" t="str">
        <f>VLOOKUP(Dados[[#This Row],[PREFIXO]],DDD!A:C,3,0)</f>
        <v>Sudeste</v>
      </c>
      <c r="K2105" s="3" t="str">
        <f>IF(Dados[[#This Row],[PREÇO ]]=2000,"Produto A",IF(Dados[[#This Row],[PREÇO ]]=1800,"Produto B","Produto C"))</f>
        <v>Produto A</v>
      </c>
      <c r="L2105" s="3" t="str">
        <f>IF(Dados[[#This Row],[Nº DE PARCELAS]]=1,"Boleto","Cartão de crédito")</f>
        <v>Boleto</v>
      </c>
      <c r="M2105" s="28">
        <v>2000</v>
      </c>
      <c r="N2105" s="5">
        <v>1</v>
      </c>
      <c r="O2105" s="3" t="str">
        <f>IF(Dados[[#This Row],[Nº DE PARCELAS]]=1,"À vista","À Prazo")</f>
        <v>À vista</v>
      </c>
      <c r="P2105" s="33">
        <v>44167</v>
      </c>
      <c r="Q2105" s="3" t="s">
        <v>7834</v>
      </c>
    </row>
    <row r="2106" spans="1:17" ht="15" customHeight="1" x14ac:dyDescent="0.25">
      <c r="A2106" s="8" t="s">
        <v>2494</v>
      </c>
      <c r="B2106" s="3" t="s">
        <v>180</v>
      </c>
      <c r="C2106" s="3" t="s">
        <v>4368</v>
      </c>
      <c r="D2106" s="3" t="str">
        <f t="shared" si="64"/>
        <v>Laksmi Inácio Weber</v>
      </c>
      <c r="E2106" s="3">
        <f t="shared" ca="1" si="65"/>
        <v>0.75186748666534486</v>
      </c>
      <c r="F2106" s="31" t="s">
        <v>7777</v>
      </c>
      <c r="G2106" s="3" t="str">
        <f>Dados[[#This Row],[NOME]]&amp;Dados[[#This Row],[PROVEDOR]]</f>
        <v>Laksmi@ig.com</v>
      </c>
      <c r="H2106" s="14">
        <v>53</v>
      </c>
      <c r="I2106" s="3" t="str">
        <f>VLOOKUP(Dados[[#This Row],[PREFIXO]],DDD!A:C,2,0)</f>
        <v>Rio Grande do Sul</v>
      </c>
      <c r="J2106" s="3" t="str">
        <f>VLOOKUP(Dados[[#This Row],[PREFIXO]],DDD!A:C,3,0)</f>
        <v>Sul</v>
      </c>
      <c r="K2106" s="3" t="str">
        <f>IF(Dados[[#This Row],[PREÇO ]]=2000,"Produto A",IF(Dados[[#This Row],[PREÇO ]]=1800,"Produto B","Produto C"))</f>
        <v>Produto A</v>
      </c>
      <c r="L2106" s="3" t="str">
        <f>IF(Dados[[#This Row],[Nº DE PARCELAS]]=1,"Boleto","Cartão de crédito")</f>
        <v>Boleto</v>
      </c>
      <c r="M2106" s="28">
        <v>2000</v>
      </c>
      <c r="N2106" s="5">
        <v>1</v>
      </c>
      <c r="O2106" s="3" t="str">
        <f>IF(Dados[[#This Row],[Nº DE PARCELAS]]=1,"À vista","À Prazo")</f>
        <v>À vista</v>
      </c>
      <c r="P2106" s="33">
        <v>44167</v>
      </c>
      <c r="Q2106" s="3" t="s">
        <v>7831</v>
      </c>
    </row>
    <row r="2107" spans="1:17" ht="15" customHeight="1" x14ac:dyDescent="0.25">
      <c r="A2107" s="8" t="s">
        <v>4212</v>
      </c>
      <c r="B2107" s="3" t="s">
        <v>358</v>
      </c>
      <c r="C2107" s="3" t="s">
        <v>4374</v>
      </c>
      <c r="D2107" s="3" t="str">
        <f t="shared" si="64"/>
        <v>Wyatt Tamburi Calhoun</v>
      </c>
      <c r="E2107" s="3">
        <f t="shared" ca="1" si="65"/>
        <v>0.63737922205377984</v>
      </c>
      <c r="F2107" s="31" t="s">
        <v>7776</v>
      </c>
      <c r="G2107" s="3" t="str">
        <f>Dados[[#This Row],[NOME]]&amp;Dados[[#This Row],[PROVEDOR]]</f>
        <v>Wyatt@yahoo.com</v>
      </c>
      <c r="H2107" s="14">
        <v>16</v>
      </c>
      <c r="I2107" s="3" t="str">
        <f>VLOOKUP(Dados[[#This Row],[PREFIXO]],DDD!A:C,2,0)</f>
        <v>São Paulo</v>
      </c>
      <c r="J2107" s="3" t="str">
        <f>VLOOKUP(Dados[[#This Row],[PREFIXO]],DDD!A:C,3,0)</f>
        <v>Sudeste</v>
      </c>
      <c r="K2107" s="3" t="str">
        <f>IF(Dados[[#This Row],[PREÇO ]]=2000,"Produto A",IF(Dados[[#This Row],[PREÇO ]]=1800,"Produto B","Produto C"))</f>
        <v>Produto B</v>
      </c>
      <c r="L2107" s="3" t="str">
        <f>IF(Dados[[#This Row],[Nº DE PARCELAS]]=1,"Boleto","Cartão de crédito")</f>
        <v>Cartão de crédito</v>
      </c>
      <c r="M2107" s="28">
        <v>1800</v>
      </c>
      <c r="N2107" s="5">
        <v>3</v>
      </c>
      <c r="O2107" s="3" t="str">
        <f>IF(Dados[[#This Row],[Nº DE PARCELAS]]=1,"À vista","À Prazo")</f>
        <v>À Prazo</v>
      </c>
      <c r="P2107" s="33">
        <v>44167</v>
      </c>
      <c r="Q2107" s="3" t="s">
        <v>7833</v>
      </c>
    </row>
    <row r="2108" spans="1:17" ht="15" customHeight="1" x14ac:dyDescent="0.25">
      <c r="A2108" s="8" t="s">
        <v>4040</v>
      </c>
      <c r="B2108" s="3" t="s">
        <v>186</v>
      </c>
      <c r="C2108" s="3" t="s">
        <v>4396</v>
      </c>
      <c r="D2108" s="3" t="str">
        <f t="shared" si="64"/>
        <v>Tilia Kremer Pollock</v>
      </c>
      <c r="E2108" s="3">
        <f t="shared" ca="1" si="65"/>
        <v>0.89875274435964692</v>
      </c>
      <c r="F2108" s="31" t="s">
        <v>7777</v>
      </c>
      <c r="G2108" s="3" t="str">
        <f>Dados[[#This Row],[NOME]]&amp;Dados[[#This Row],[PROVEDOR]]</f>
        <v>Tilia@ig.com</v>
      </c>
      <c r="H2108" s="14">
        <v>54</v>
      </c>
      <c r="I2108" s="3" t="str">
        <f>VLOOKUP(Dados[[#This Row],[PREFIXO]],DDD!A:C,2,0)</f>
        <v>Rio Grande do Sul</v>
      </c>
      <c r="J2108" s="3" t="str">
        <f>VLOOKUP(Dados[[#This Row],[PREFIXO]],DDD!A:C,3,0)</f>
        <v>Sul</v>
      </c>
      <c r="K2108" s="3" t="str">
        <f>IF(Dados[[#This Row],[PREÇO ]]=2000,"Produto A",IF(Dados[[#This Row],[PREÇO ]]=1800,"Produto B","Produto C"))</f>
        <v>Produto C</v>
      </c>
      <c r="L2108" s="3" t="str">
        <f>IF(Dados[[#This Row],[Nº DE PARCELAS]]=1,"Boleto","Cartão de crédito")</f>
        <v>Cartão de crédito</v>
      </c>
      <c r="M2108" s="28">
        <v>1500</v>
      </c>
      <c r="N2108" s="5">
        <v>8</v>
      </c>
      <c r="O2108" s="3" t="str">
        <f>IF(Dados[[#This Row],[Nº DE PARCELAS]]=1,"À vista","À Prazo")</f>
        <v>À Prazo</v>
      </c>
      <c r="P2108" s="33">
        <v>44168</v>
      </c>
      <c r="Q2108" s="3" t="s">
        <v>7832</v>
      </c>
    </row>
    <row r="2109" spans="1:17" ht="15" customHeight="1" x14ac:dyDescent="0.25">
      <c r="A2109" s="8" t="s">
        <v>1177</v>
      </c>
      <c r="B2109" s="3" t="s">
        <v>20</v>
      </c>
      <c r="C2109" s="3" t="s">
        <v>4376</v>
      </c>
      <c r="D2109" s="3" t="str">
        <f t="shared" si="64"/>
        <v>Corine Amor Daugherty</v>
      </c>
      <c r="E2109" s="3">
        <f t="shared" ca="1" si="65"/>
        <v>0.5712634237154568</v>
      </c>
      <c r="F2109" s="31" t="s">
        <v>7776</v>
      </c>
      <c r="G2109" s="3" t="str">
        <f>Dados[[#This Row],[NOME]]&amp;Dados[[#This Row],[PROVEDOR]]</f>
        <v>Corine@yahoo.com</v>
      </c>
      <c r="H2109" s="14">
        <v>17</v>
      </c>
      <c r="I2109" s="3" t="str">
        <f>VLOOKUP(Dados[[#This Row],[PREFIXO]],DDD!A:C,2,0)</f>
        <v>São Paulo</v>
      </c>
      <c r="J2109" s="3" t="str">
        <f>VLOOKUP(Dados[[#This Row],[PREFIXO]],DDD!A:C,3,0)</f>
        <v>Sudeste</v>
      </c>
      <c r="K2109" s="3" t="str">
        <f>IF(Dados[[#This Row],[PREÇO ]]=2000,"Produto A",IF(Dados[[#This Row],[PREÇO ]]=1800,"Produto B","Produto C"))</f>
        <v>Produto A</v>
      </c>
      <c r="L2109" s="3" t="str">
        <f>IF(Dados[[#This Row],[Nº DE PARCELAS]]=1,"Boleto","Cartão de crédito")</f>
        <v>Boleto</v>
      </c>
      <c r="M2109" s="28">
        <v>2000</v>
      </c>
      <c r="N2109" s="5">
        <v>1</v>
      </c>
      <c r="O2109" s="3" t="str">
        <f>IF(Dados[[#This Row],[Nº DE PARCELAS]]=1,"À vista","À Prazo")</f>
        <v>À vista</v>
      </c>
      <c r="P2109" s="33">
        <v>44168</v>
      </c>
      <c r="Q2109" s="3" t="s">
        <v>7834</v>
      </c>
    </row>
    <row r="2110" spans="1:17" ht="15" customHeight="1" x14ac:dyDescent="0.25">
      <c r="A2110" s="8" t="s">
        <v>1344</v>
      </c>
      <c r="B2110" s="3" t="s">
        <v>187</v>
      </c>
      <c r="C2110" s="3" t="s">
        <v>4386</v>
      </c>
      <c r="D2110" s="3" t="str">
        <f t="shared" si="64"/>
        <v>Djanira Lacerda Higgins</v>
      </c>
      <c r="E2110" s="3">
        <f t="shared" ca="1" si="65"/>
        <v>0.68167740583751413</v>
      </c>
      <c r="F2110" s="31" t="s">
        <v>7776</v>
      </c>
      <c r="G2110" s="3" t="str">
        <f>Dados[[#This Row],[NOME]]&amp;Dados[[#This Row],[PROVEDOR]]</f>
        <v>Djanira@yahoo.com</v>
      </c>
      <c r="H2110" s="14">
        <v>37</v>
      </c>
      <c r="I2110" s="3" t="str">
        <f>VLOOKUP(Dados[[#This Row],[PREFIXO]],DDD!A:C,2,0)</f>
        <v>Minas Gerais</v>
      </c>
      <c r="J2110" s="3" t="str">
        <f>VLOOKUP(Dados[[#This Row],[PREFIXO]],DDD!A:C,3,0)</f>
        <v>Sudeste</v>
      </c>
      <c r="K2110" s="3" t="str">
        <f>IF(Dados[[#This Row],[PREÇO ]]=2000,"Produto A",IF(Dados[[#This Row],[PREÇO ]]=1800,"Produto B","Produto C"))</f>
        <v>Produto B</v>
      </c>
      <c r="L2110" s="3" t="str">
        <f>IF(Dados[[#This Row],[Nº DE PARCELAS]]=1,"Boleto","Cartão de crédito")</f>
        <v>Cartão de crédito</v>
      </c>
      <c r="M2110" s="28">
        <v>1800</v>
      </c>
      <c r="N2110" s="5">
        <v>5</v>
      </c>
      <c r="O2110" s="3" t="str">
        <f>IF(Dados[[#This Row],[Nº DE PARCELAS]]=1,"À vista","À Prazo")</f>
        <v>À Prazo</v>
      </c>
      <c r="P2110" s="33">
        <v>44168</v>
      </c>
      <c r="Q2110" s="3" t="s">
        <v>7831</v>
      </c>
    </row>
    <row r="2111" spans="1:17" ht="15" customHeight="1" x14ac:dyDescent="0.25">
      <c r="A2111" s="8" t="s">
        <v>789</v>
      </c>
      <c r="B2111" s="3" t="s">
        <v>16</v>
      </c>
      <c r="C2111" s="3" t="s">
        <v>4376</v>
      </c>
      <c r="D2111" s="3" t="str">
        <f t="shared" si="64"/>
        <v>Aqeela Alves Daugherty</v>
      </c>
      <c r="E2111" s="3">
        <f t="shared" ca="1" si="65"/>
        <v>0.29053549120663258</v>
      </c>
      <c r="F2111" s="31" t="s">
        <v>7775</v>
      </c>
      <c r="G2111" s="3" t="str">
        <f>Dados[[#This Row],[NOME]]&amp;Dados[[#This Row],[PROVEDOR]]</f>
        <v>Aqeela@gmail.com</v>
      </c>
      <c r="H2111" s="14">
        <v>18</v>
      </c>
      <c r="I2111" s="3" t="str">
        <f>VLOOKUP(Dados[[#This Row],[PREFIXO]],DDD!A:C,2,0)</f>
        <v>São Paulo</v>
      </c>
      <c r="J2111" s="3" t="str">
        <f>VLOOKUP(Dados[[#This Row],[PREFIXO]],DDD!A:C,3,0)</f>
        <v>Sudeste</v>
      </c>
      <c r="K2111" s="3" t="str">
        <f>IF(Dados[[#This Row],[PREÇO ]]=2000,"Produto A",IF(Dados[[#This Row],[PREÇO ]]=1800,"Produto B","Produto C"))</f>
        <v>Produto B</v>
      </c>
      <c r="L2111" s="3" t="str">
        <f>IF(Dados[[#This Row],[Nº DE PARCELAS]]=1,"Boleto","Cartão de crédito")</f>
        <v>Cartão de crédito</v>
      </c>
      <c r="M2111" s="28">
        <v>1800</v>
      </c>
      <c r="N2111" s="5">
        <v>7</v>
      </c>
      <c r="O2111" s="3" t="str">
        <f>IF(Dados[[#This Row],[Nº DE PARCELAS]]=1,"À vista","À Prazo")</f>
        <v>À Prazo</v>
      </c>
      <c r="P2111" s="33">
        <v>44169</v>
      </c>
      <c r="Q2111" s="3" t="s">
        <v>7834</v>
      </c>
    </row>
    <row r="2112" spans="1:17" ht="15" customHeight="1" x14ac:dyDescent="0.25">
      <c r="A2112" s="8" t="s">
        <v>2451</v>
      </c>
      <c r="B2112" s="3" t="s">
        <v>137</v>
      </c>
      <c r="C2112" s="3" t="s">
        <v>4402</v>
      </c>
      <c r="D2112" s="3" t="str">
        <f t="shared" si="64"/>
        <v>Kristelle Fernandes Sinclair</v>
      </c>
      <c r="E2112" s="3">
        <f t="shared" ca="1" si="65"/>
        <v>0.3871152695627974</v>
      </c>
      <c r="F2112" s="31" t="s">
        <v>7775</v>
      </c>
      <c r="G2112" s="3" t="str">
        <f>Dados[[#This Row],[NOME]]&amp;Dados[[#This Row],[PROVEDOR]]</f>
        <v>Kristelle@gmail.com</v>
      </c>
      <c r="H2112" s="14">
        <v>55</v>
      </c>
      <c r="I2112" s="3" t="str">
        <f>VLOOKUP(Dados[[#This Row],[PREFIXO]],DDD!A:C,2,0)</f>
        <v>Rio Grande do Sul</v>
      </c>
      <c r="J2112" s="3" t="str">
        <f>VLOOKUP(Dados[[#This Row],[PREFIXO]],DDD!A:C,3,0)</f>
        <v>Sul</v>
      </c>
      <c r="K2112" s="3" t="str">
        <f>IF(Dados[[#This Row],[PREÇO ]]=2000,"Produto A",IF(Dados[[#This Row],[PREÇO ]]=1800,"Produto B","Produto C"))</f>
        <v>Produto A</v>
      </c>
      <c r="L2112" s="3" t="str">
        <f>IF(Dados[[#This Row],[Nº DE PARCELAS]]=1,"Boleto","Cartão de crédito")</f>
        <v>Boleto</v>
      </c>
      <c r="M2112" s="28">
        <v>2000</v>
      </c>
      <c r="N2112" s="5">
        <v>1</v>
      </c>
      <c r="O2112" s="3" t="str">
        <f>IF(Dados[[#This Row],[Nº DE PARCELAS]]=1,"À vista","À Prazo")</f>
        <v>À vista</v>
      </c>
      <c r="P2112" s="33">
        <v>44169</v>
      </c>
      <c r="Q2112" s="3" t="s">
        <v>7832</v>
      </c>
    </row>
    <row r="2113" spans="1:17" ht="15" customHeight="1" x14ac:dyDescent="0.25">
      <c r="A2113" s="8" t="s">
        <v>847</v>
      </c>
      <c r="B2113" s="3" t="s">
        <v>74</v>
      </c>
      <c r="C2113" s="3" t="s">
        <v>4394</v>
      </c>
      <c r="D2113" s="3" t="str">
        <f t="shared" si="64"/>
        <v>Assma Bruno O’Connell</v>
      </c>
      <c r="E2113" s="3">
        <f t="shared" ca="1" si="65"/>
        <v>3.8551740949690272E-2</v>
      </c>
      <c r="F2113" s="31" t="s">
        <v>7777</v>
      </c>
      <c r="G2113" s="3" t="str">
        <f>Dados[[#This Row],[NOME]]&amp;Dados[[#This Row],[PROVEDOR]]</f>
        <v>Assma@ig.com</v>
      </c>
      <c r="H2113" s="14">
        <v>38</v>
      </c>
      <c r="I2113" s="3" t="str">
        <f>VLOOKUP(Dados[[#This Row],[PREFIXO]],DDD!A:C,2,0)</f>
        <v>Minas Gerais</v>
      </c>
      <c r="J2113" s="3" t="str">
        <f>VLOOKUP(Dados[[#This Row],[PREFIXO]],DDD!A:C,3,0)</f>
        <v>Sudeste</v>
      </c>
      <c r="K2113" s="3" t="str">
        <f>IF(Dados[[#This Row],[PREÇO ]]=2000,"Produto A",IF(Dados[[#This Row],[PREÇO ]]=1800,"Produto B","Produto C"))</f>
        <v>Produto A</v>
      </c>
      <c r="L2113" s="3" t="str">
        <f>IF(Dados[[#This Row],[Nº DE PARCELAS]]=1,"Boleto","Cartão de crédito")</f>
        <v>Boleto</v>
      </c>
      <c r="M2113" s="28">
        <v>2000</v>
      </c>
      <c r="N2113" s="5">
        <v>1</v>
      </c>
      <c r="O2113" s="3" t="str">
        <f>IF(Dados[[#This Row],[Nº DE PARCELAS]]=1,"À vista","À Prazo")</f>
        <v>À vista</v>
      </c>
      <c r="P2113" s="33">
        <v>44169</v>
      </c>
      <c r="Q2113" s="3" t="s">
        <v>7831</v>
      </c>
    </row>
    <row r="2114" spans="1:17" ht="15" customHeight="1" x14ac:dyDescent="0.25">
      <c r="A2114" s="8" t="s">
        <v>3511</v>
      </c>
      <c r="B2114" s="3" t="s">
        <v>43</v>
      </c>
      <c r="C2114" s="3" t="s">
        <v>4375</v>
      </c>
      <c r="D2114" s="3" t="str">
        <f t="shared" ref="D2114:D2177" si="66">A2114&amp;" "&amp;B2114&amp;" "&amp;C2114</f>
        <v>Raíssa Baltar Costello</v>
      </c>
      <c r="E2114" s="3">
        <f t="shared" ref="E2114:E2177" ca="1" si="67">RAND()</f>
        <v>0.46587478423962136</v>
      </c>
      <c r="F2114" s="31" t="s">
        <v>7777</v>
      </c>
      <c r="G2114" s="3" t="str">
        <f>Dados[[#This Row],[NOME]]&amp;Dados[[#This Row],[PROVEDOR]]</f>
        <v>Raíssa@ig.com</v>
      </c>
      <c r="H2114" s="14">
        <v>19</v>
      </c>
      <c r="I2114" s="3" t="str">
        <f>VLOOKUP(Dados[[#This Row],[PREFIXO]],DDD!A:C,2,0)</f>
        <v>São Paulo</v>
      </c>
      <c r="J2114" s="3" t="str">
        <f>VLOOKUP(Dados[[#This Row],[PREFIXO]],DDD!A:C,3,0)</f>
        <v>Sudeste</v>
      </c>
      <c r="K2114" s="3" t="str">
        <f>IF(Dados[[#This Row],[PREÇO ]]=2000,"Produto A",IF(Dados[[#This Row],[PREÇO ]]=1800,"Produto B","Produto C"))</f>
        <v>Produto B</v>
      </c>
      <c r="L2114" s="3" t="str">
        <f>IF(Dados[[#This Row],[Nº DE PARCELAS]]=1,"Boleto","Cartão de crédito")</f>
        <v>Cartão de crédito</v>
      </c>
      <c r="M2114" s="28">
        <v>1800</v>
      </c>
      <c r="N2114" s="5">
        <v>3</v>
      </c>
      <c r="O2114" s="3" t="str">
        <f>IF(Dados[[#This Row],[Nº DE PARCELAS]]=1,"À vista","À Prazo")</f>
        <v>À Prazo</v>
      </c>
      <c r="P2114" s="33">
        <v>44170</v>
      </c>
      <c r="Q2114" s="3" t="s">
        <v>7831</v>
      </c>
    </row>
    <row r="2115" spans="1:17" ht="15" customHeight="1" x14ac:dyDescent="0.25">
      <c r="A2115" s="8" t="s">
        <v>1299</v>
      </c>
      <c r="B2115" s="3" t="s">
        <v>142</v>
      </c>
      <c r="C2115" s="3" t="s">
        <v>4381</v>
      </c>
      <c r="D2115" s="3" t="str">
        <f t="shared" si="66"/>
        <v>Deyse Fioravante Fletcher</v>
      </c>
      <c r="E2115" s="3">
        <f t="shared" ca="1" si="67"/>
        <v>0.45877270637813983</v>
      </c>
      <c r="F2115" s="31" t="s">
        <v>7775</v>
      </c>
      <c r="G2115" s="3" t="str">
        <f>Dados[[#This Row],[NOME]]&amp;Dados[[#This Row],[PROVEDOR]]</f>
        <v>Deyse@gmail.com</v>
      </c>
      <c r="H2115" s="14">
        <v>61</v>
      </c>
      <c r="I2115" s="3" t="str">
        <f>VLOOKUP(Dados[[#This Row],[PREFIXO]],DDD!A:C,2,0)</f>
        <v>Distrito Federal</v>
      </c>
      <c r="J2115" s="3" t="str">
        <f>VLOOKUP(Dados[[#This Row],[PREFIXO]],DDD!A:C,3,0)</f>
        <v>Centro-Oeste</v>
      </c>
      <c r="K2115" s="3" t="str">
        <f>IF(Dados[[#This Row],[PREÇO ]]=2000,"Produto A",IF(Dados[[#This Row],[PREÇO ]]=1800,"Produto B","Produto C"))</f>
        <v>Produto A</v>
      </c>
      <c r="L2115" s="3" t="str">
        <f>IF(Dados[[#This Row],[Nº DE PARCELAS]]=1,"Boleto","Cartão de crédito")</f>
        <v>Boleto</v>
      </c>
      <c r="M2115" s="28">
        <v>2000</v>
      </c>
      <c r="N2115" s="5">
        <v>1</v>
      </c>
      <c r="O2115" s="3" t="str">
        <f>IF(Dados[[#This Row],[Nº DE PARCELAS]]=1,"À vista","À Prazo")</f>
        <v>À vista</v>
      </c>
      <c r="P2115" s="33">
        <v>44170</v>
      </c>
      <c r="Q2115" s="3" t="s">
        <v>7834</v>
      </c>
    </row>
    <row r="2116" spans="1:17" ht="15" customHeight="1" x14ac:dyDescent="0.25">
      <c r="A2116" s="8" t="s">
        <v>4342</v>
      </c>
      <c r="B2116" s="3" t="s">
        <v>102</v>
      </c>
      <c r="C2116" s="3" t="s">
        <v>4386</v>
      </c>
      <c r="D2116" s="3" t="str">
        <f t="shared" si="66"/>
        <v>Zikra Costa Higgins</v>
      </c>
      <c r="E2116" s="3">
        <f t="shared" ca="1" si="67"/>
        <v>0.13871434059623022</v>
      </c>
      <c r="F2116" s="31" t="s">
        <v>7775</v>
      </c>
      <c r="G2116" s="3" t="str">
        <f>Dados[[#This Row],[NOME]]&amp;Dados[[#This Row],[PROVEDOR]]</f>
        <v>Zikra@gmail.com</v>
      </c>
      <c r="H2116" s="14">
        <v>41</v>
      </c>
      <c r="I2116" s="3" t="str">
        <f>VLOOKUP(Dados[[#This Row],[PREFIXO]],DDD!A:C,2,0)</f>
        <v>Paraná</v>
      </c>
      <c r="J2116" s="3" t="str">
        <f>VLOOKUP(Dados[[#This Row],[PREFIXO]],DDD!A:C,3,0)</f>
        <v>Sul</v>
      </c>
      <c r="K2116" s="3" t="str">
        <f>IF(Dados[[#This Row],[PREÇO ]]=2000,"Produto A",IF(Dados[[#This Row],[PREÇO ]]=1800,"Produto B","Produto C"))</f>
        <v>Produto C</v>
      </c>
      <c r="L2116" s="3" t="str">
        <f>IF(Dados[[#This Row],[Nº DE PARCELAS]]=1,"Boleto","Cartão de crédito")</f>
        <v>Cartão de crédito</v>
      </c>
      <c r="M2116" s="28">
        <v>1500</v>
      </c>
      <c r="N2116" s="5">
        <v>10</v>
      </c>
      <c r="O2116" s="3" t="str">
        <f>IF(Dados[[#This Row],[Nº DE PARCELAS]]=1,"À vista","À Prazo")</f>
        <v>À Prazo</v>
      </c>
      <c r="P2116" s="33">
        <v>44170</v>
      </c>
      <c r="Q2116" s="3" t="s">
        <v>7834</v>
      </c>
    </row>
    <row r="2117" spans="1:17" ht="15" customHeight="1" x14ac:dyDescent="0.25">
      <c r="A2117" s="8" t="s">
        <v>4255</v>
      </c>
      <c r="B2117" s="3" t="s">
        <v>15</v>
      </c>
      <c r="C2117" s="3" t="s">
        <v>4378</v>
      </c>
      <c r="D2117" s="3" t="str">
        <f t="shared" si="66"/>
        <v>Yasmira Álvares Dempsey</v>
      </c>
      <c r="E2117" s="3">
        <f t="shared" ca="1" si="67"/>
        <v>0.67533848769130411</v>
      </c>
      <c r="F2117" s="31" t="s">
        <v>7777</v>
      </c>
      <c r="G2117" s="3" t="str">
        <f>Dados[[#This Row],[NOME]]&amp;Dados[[#This Row],[PROVEDOR]]</f>
        <v>Yasmira@ig.com</v>
      </c>
      <c r="H2117" s="14">
        <v>21</v>
      </c>
      <c r="I2117" s="3" t="str">
        <f>VLOOKUP(Dados[[#This Row],[PREFIXO]],DDD!A:C,2,0)</f>
        <v>Rio de Janeiro</v>
      </c>
      <c r="J2117" s="3" t="str">
        <f>VLOOKUP(Dados[[#This Row],[PREFIXO]],DDD!A:C,3,0)</f>
        <v>Sudeste</v>
      </c>
      <c r="K2117" s="3" t="str">
        <f>IF(Dados[[#This Row],[PREÇO ]]=2000,"Produto A",IF(Dados[[#This Row],[PREÇO ]]=1800,"Produto B","Produto C"))</f>
        <v>Produto A</v>
      </c>
      <c r="L2117" s="3" t="str">
        <f>IF(Dados[[#This Row],[Nº DE PARCELAS]]=1,"Boleto","Cartão de crédito")</f>
        <v>Boleto</v>
      </c>
      <c r="M2117" s="28">
        <v>2000</v>
      </c>
      <c r="N2117" s="5">
        <v>1</v>
      </c>
      <c r="O2117" s="3" t="str">
        <f>IF(Dados[[#This Row],[Nº DE PARCELAS]]=1,"À vista","À Prazo")</f>
        <v>À vista</v>
      </c>
      <c r="P2117" s="33">
        <v>44171</v>
      </c>
      <c r="Q2117" s="3" t="s">
        <v>7831</v>
      </c>
    </row>
    <row r="2118" spans="1:17" ht="15" customHeight="1" x14ac:dyDescent="0.25">
      <c r="A2118" s="8" t="s">
        <v>2123</v>
      </c>
      <c r="B2118" s="3" t="s">
        <v>195</v>
      </c>
      <c r="C2118" s="3" t="s">
        <v>4386</v>
      </c>
      <c r="D2118" s="3" t="str">
        <f t="shared" si="66"/>
        <v>Jeany Lima Higgins</v>
      </c>
      <c r="E2118" s="3">
        <f t="shared" ca="1" si="67"/>
        <v>5.7038499545660315E-2</v>
      </c>
      <c r="F2118" s="31" t="s">
        <v>7777</v>
      </c>
      <c r="G2118" s="3" t="str">
        <f>Dados[[#This Row],[NOME]]&amp;Dados[[#This Row],[PROVEDOR]]</f>
        <v>Jeany@ig.com</v>
      </c>
      <c r="H2118" s="14">
        <v>42</v>
      </c>
      <c r="I2118" s="3" t="str">
        <f>VLOOKUP(Dados[[#This Row],[PREFIXO]],DDD!A:C,2,0)</f>
        <v>Paraná</v>
      </c>
      <c r="J2118" s="3" t="str">
        <f>VLOOKUP(Dados[[#This Row],[PREFIXO]],DDD!A:C,3,0)</f>
        <v>Sul</v>
      </c>
      <c r="K2118" s="3" t="str">
        <f>IF(Dados[[#This Row],[PREÇO ]]=2000,"Produto A",IF(Dados[[#This Row],[PREÇO ]]=1800,"Produto B","Produto C"))</f>
        <v>Produto A</v>
      </c>
      <c r="L2118" s="3" t="str">
        <f>IF(Dados[[#This Row],[Nº DE PARCELAS]]=1,"Boleto","Cartão de crédito")</f>
        <v>Boleto</v>
      </c>
      <c r="M2118" s="28">
        <v>2000</v>
      </c>
      <c r="N2118" s="5">
        <v>1</v>
      </c>
      <c r="O2118" s="3" t="str">
        <f>IF(Dados[[#This Row],[Nº DE PARCELAS]]=1,"À vista","À Prazo")</f>
        <v>À vista</v>
      </c>
      <c r="P2118" s="33">
        <v>44171</v>
      </c>
      <c r="Q2118" s="3" t="s">
        <v>7833</v>
      </c>
    </row>
    <row r="2119" spans="1:17" ht="15" customHeight="1" x14ac:dyDescent="0.25">
      <c r="A2119" s="8" t="s">
        <v>3875</v>
      </c>
      <c r="B2119" s="3" t="s">
        <v>21</v>
      </c>
      <c r="C2119" s="3" t="s">
        <v>4387</v>
      </c>
      <c r="D2119" s="3" t="str">
        <f t="shared" si="66"/>
        <v>Stanislava Amorim Kerr</v>
      </c>
      <c r="E2119" s="3">
        <f t="shared" ca="1" si="67"/>
        <v>0.65870413813561657</v>
      </c>
      <c r="F2119" s="31" t="s">
        <v>7777</v>
      </c>
      <c r="G2119" s="3" t="str">
        <f>Dados[[#This Row],[NOME]]&amp;Dados[[#This Row],[PROVEDOR]]</f>
        <v>Stanislava@ig.com</v>
      </c>
      <c r="H2119" s="14">
        <v>62</v>
      </c>
      <c r="I2119" s="3" t="str">
        <f>VLOOKUP(Dados[[#This Row],[PREFIXO]],DDD!A:C,2,0)</f>
        <v>Goiás</v>
      </c>
      <c r="J2119" s="3" t="str">
        <f>VLOOKUP(Dados[[#This Row],[PREFIXO]],DDD!A:C,3,0)</f>
        <v>Centro-Oeste</v>
      </c>
      <c r="K2119" s="3" t="str">
        <f>IF(Dados[[#This Row],[PREÇO ]]=2000,"Produto A",IF(Dados[[#This Row],[PREÇO ]]=1800,"Produto B","Produto C"))</f>
        <v>Produto B</v>
      </c>
      <c r="L2119" s="3" t="str">
        <f>IF(Dados[[#This Row],[Nº DE PARCELAS]]=1,"Boleto","Cartão de crédito")</f>
        <v>Cartão de crédito</v>
      </c>
      <c r="M2119" s="28">
        <v>1800</v>
      </c>
      <c r="N2119" s="5">
        <v>7</v>
      </c>
      <c r="O2119" s="3" t="str">
        <f>IF(Dados[[#This Row],[Nº DE PARCELAS]]=1,"À vista","À Prazo")</f>
        <v>À Prazo</v>
      </c>
      <c r="P2119" s="33">
        <v>44171</v>
      </c>
      <c r="Q2119" s="3" t="s">
        <v>7831</v>
      </c>
    </row>
    <row r="2120" spans="1:17" ht="15" customHeight="1" x14ac:dyDescent="0.25">
      <c r="A2120" s="8" t="s">
        <v>3293</v>
      </c>
      <c r="B2120" s="3" t="s">
        <v>211</v>
      </c>
      <c r="C2120" s="3" t="s">
        <v>4390</v>
      </c>
      <c r="D2120" s="3" t="str">
        <f t="shared" si="66"/>
        <v>Nishtha Mairinque McBride</v>
      </c>
      <c r="E2120" s="3">
        <f t="shared" ca="1" si="67"/>
        <v>0.47608540387828657</v>
      </c>
      <c r="F2120" s="31" t="s">
        <v>7776</v>
      </c>
      <c r="G2120" s="3" t="str">
        <f>Dados[[#This Row],[NOME]]&amp;Dados[[#This Row],[PROVEDOR]]</f>
        <v>Nishtha@yahoo.com</v>
      </c>
      <c r="H2120" s="14">
        <v>22</v>
      </c>
      <c r="I2120" s="3" t="str">
        <f>VLOOKUP(Dados[[#This Row],[PREFIXO]],DDD!A:C,2,0)</f>
        <v>Rio de Janeiro</v>
      </c>
      <c r="J2120" s="3" t="str">
        <f>VLOOKUP(Dados[[#This Row],[PREFIXO]],DDD!A:C,3,0)</f>
        <v>Sudeste</v>
      </c>
      <c r="K2120" s="3" t="str">
        <f>IF(Dados[[#This Row],[PREÇO ]]=2000,"Produto A",IF(Dados[[#This Row],[PREÇO ]]=1800,"Produto B","Produto C"))</f>
        <v>Produto B</v>
      </c>
      <c r="L2120" s="3" t="str">
        <f>IF(Dados[[#This Row],[Nº DE PARCELAS]]=1,"Boleto","Cartão de crédito")</f>
        <v>Cartão de crédito</v>
      </c>
      <c r="M2120" s="28">
        <v>1800</v>
      </c>
      <c r="N2120" s="5">
        <v>4</v>
      </c>
      <c r="O2120" s="3" t="str">
        <f>IF(Dados[[#This Row],[Nº DE PARCELAS]]=1,"À vista","À Prazo")</f>
        <v>À Prazo</v>
      </c>
      <c r="P2120" s="33">
        <v>44172</v>
      </c>
      <c r="Q2120" s="3" t="s">
        <v>7834</v>
      </c>
    </row>
    <row r="2121" spans="1:17" ht="15" customHeight="1" x14ac:dyDescent="0.25">
      <c r="A2121" s="8" t="s">
        <v>3329</v>
      </c>
      <c r="B2121" s="3" t="s">
        <v>247</v>
      </c>
      <c r="C2121" s="3" t="s">
        <v>4387</v>
      </c>
      <c r="D2121" s="3" t="str">
        <f t="shared" si="66"/>
        <v>Nür Nascimento Kerr</v>
      </c>
      <c r="E2121" s="3">
        <f t="shared" ca="1" si="67"/>
        <v>0.98880777507094819</v>
      </c>
      <c r="F2121" s="31" t="s">
        <v>7776</v>
      </c>
      <c r="G2121" s="3" t="str">
        <f>Dados[[#This Row],[NOME]]&amp;Dados[[#This Row],[PROVEDOR]]</f>
        <v>Nür@yahoo.com</v>
      </c>
      <c r="H2121" s="14">
        <v>63</v>
      </c>
      <c r="I2121" s="3" t="str">
        <f>VLOOKUP(Dados[[#This Row],[PREFIXO]],DDD!A:C,2,0)</f>
        <v>Tocantins</v>
      </c>
      <c r="J2121" s="3" t="str">
        <f>VLOOKUP(Dados[[#This Row],[PREFIXO]],DDD!A:C,3,0)</f>
        <v>Norte</v>
      </c>
      <c r="K2121" s="3" t="str">
        <f>IF(Dados[[#This Row],[PREÇO ]]=2000,"Produto A",IF(Dados[[#This Row],[PREÇO ]]=1800,"Produto B","Produto C"))</f>
        <v>Produto A</v>
      </c>
      <c r="L2121" s="3" t="str">
        <f>IF(Dados[[#This Row],[Nº DE PARCELAS]]=1,"Boleto","Cartão de crédito")</f>
        <v>Cartão de crédito</v>
      </c>
      <c r="M2121" s="28">
        <v>2000</v>
      </c>
      <c r="N2121" s="5">
        <v>2</v>
      </c>
      <c r="O2121" s="3" t="str">
        <f>IF(Dados[[#This Row],[Nº DE PARCELAS]]=1,"À vista","À Prazo")</f>
        <v>À Prazo</v>
      </c>
      <c r="P2121" s="33">
        <v>44172</v>
      </c>
      <c r="Q2121" s="3" t="s">
        <v>7833</v>
      </c>
    </row>
    <row r="2122" spans="1:17" ht="15" customHeight="1" x14ac:dyDescent="0.25">
      <c r="A2122" s="8" t="s">
        <v>4347</v>
      </c>
      <c r="B2122" s="3" t="s">
        <v>107</v>
      </c>
      <c r="C2122" s="3" t="s">
        <v>4391</v>
      </c>
      <c r="D2122" s="3" t="str">
        <f t="shared" si="66"/>
        <v>Ziya Cunha Montgomery</v>
      </c>
      <c r="E2122" s="3">
        <f t="shared" ca="1" si="67"/>
        <v>0.75203575203648709</v>
      </c>
      <c r="F2122" s="31" t="s">
        <v>7775</v>
      </c>
      <c r="G2122" s="3" t="str">
        <f>Dados[[#This Row],[NOME]]&amp;Dados[[#This Row],[PROVEDOR]]</f>
        <v>Ziya@gmail.com</v>
      </c>
      <c r="H2122" s="14">
        <v>43</v>
      </c>
      <c r="I2122" s="3" t="str">
        <f>VLOOKUP(Dados[[#This Row],[PREFIXO]],DDD!A:C,2,0)</f>
        <v>Paraná</v>
      </c>
      <c r="J2122" s="3" t="str">
        <f>VLOOKUP(Dados[[#This Row],[PREFIXO]],DDD!A:C,3,0)</f>
        <v>Sul</v>
      </c>
      <c r="K2122" s="3" t="str">
        <f>IF(Dados[[#This Row],[PREÇO ]]=2000,"Produto A",IF(Dados[[#This Row],[PREÇO ]]=1800,"Produto B","Produto C"))</f>
        <v>Produto A</v>
      </c>
      <c r="L2122" s="3" t="str">
        <f>IF(Dados[[#This Row],[Nº DE PARCELAS]]=1,"Boleto","Cartão de crédito")</f>
        <v>Cartão de crédito</v>
      </c>
      <c r="M2122" s="28">
        <v>2000</v>
      </c>
      <c r="N2122" s="5">
        <v>2</v>
      </c>
      <c r="O2122" s="3" t="str">
        <f>IF(Dados[[#This Row],[Nº DE PARCELAS]]=1,"À vista","À Prazo")</f>
        <v>À Prazo</v>
      </c>
      <c r="P2122" s="33">
        <v>44172</v>
      </c>
      <c r="Q2122" s="3" t="s">
        <v>7834</v>
      </c>
    </row>
    <row r="2123" spans="1:17" ht="15" customHeight="1" x14ac:dyDescent="0.25">
      <c r="A2123" s="8" t="s">
        <v>3477</v>
      </c>
      <c r="B2123" s="3" t="s">
        <v>9</v>
      </c>
      <c r="C2123" s="3" t="s">
        <v>4380</v>
      </c>
      <c r="D2123" s="3" t="str">
        <f t="shared" si="66"/>
        <v>Quézia Alcântara Faulkner</v>
      </c>
      <c r="E2123" s="3">
        <f t="shared" ca="1" si="67"/>
        <v>0.26930595401479984</v>
      </c>
      <c r="F2123" s="31" t="s">
        <v>7776</v>
      </c>
      <c r="G2123" s="3" t="str">
        <f>Dados[[#This Row],[NOME]]&amp;Dados[[#This Row],[PROVEDOR]]</f>
        <v>Quézia@yahoo.com</v>
      </c>
      <c r="H2123" s="14">
        <v>44</v>
      </c>
      <c r="I2123" s="3" t="str">
        <f>VLOOKUP(Dados[[#This Row],[PREFIXO]],DDD!A:C,2,0)</f>
        <v>Paraná</v>
      </c>
      <c r="J2123" s="3" t="str">
        <f>VLOOKUP(Dados[[#This Row],[PREFIXO]],DDD!A:C,3,0)</f>
        <v>Sul</v>
      </c>
      <c r="K2123" s="3" t="str">
        <f>IF(Dados[[#This Row],[PREÇO ]]=2000,"Produto A",IF(Dados[[#This Row],[PREÇO ]]=1800,"Produto B","Produto C"))</f>
        <v>Produto A</v>
      </c>
      <c r="L2123" s="3" t="str">
        <f>IF(Dados[[#This Row],[Nº DE PARCELAS]]=1,"Boleto","Cartão de crédito")</f>
        <v>Cartão de crédito</v>
      </c>
      <c r="M2123" s="28">
        <v>2000</v>
      </c>
      <c r="N2123" s="5">
        <v>2</v>
      </c>
      <c r="O2123" s="3" t="str">
        <f>IF(Dados[[#This Row],[Nº DE PARCELAS]]=1,"À vista","À Prazo")</f>
        <v>À Prazo</v>
      </c>
      <c r="P2123" s="33">
        <v>44173</v>
      </c>
      <c r="Q2123" s="3" t="s">
        <v>7834</v>
      </c>
    </row>
    <row r="2124" spans="1:17" ht="15" customHeight="1" x14ac:dyDescent="0.25">
      <c r="A2124" s="8" t="s">
        <v>2313</v>
      </c>
      <c r="B2124" s="3" t="s">
        <v>385</v>
      </c>
      <c r="C2124" s="3" t="s">
        <v>4382</v>
      </c>
      <c r="D2124" s="3" t="str">
        <f t="shared" si="66"/>
        <v>Kattleya Wasconcelos Frazier</v>
      </c>
      <c r="E2124" s="3">
        <f t="shared" ca="1" si="67"/>
        <v>0.23879493122056838</v>
      </c>
      <c r="F2124" s="31" t="s">
        <v>7775</v>
      </c>
      <c r="G2124" s="3" t="str">
        <f>Dados[[#This Row],[NOME]]&amp;Dados[[#This Row],[PROVEDOR]]</f>
        <v>Kattleya@gmail.com</v>
      </c>
      <c r="H2124" s="14">
        <v>24</v>
      </c>
      <c r="I2124" s="3" t="str">
        <f>VLOOKUP(Dados[[#This Row],[PREFIXO]],DDD!A:C,2,0)</f>
        <v>Rio de Janeiro</v>
      </c>
      <c r="J2124" s="3" t="str">
        <f>VLOOKUP(Dados[[#This Row],[PREFIXO]],DDD!A:C,3,0)</f>
        <v>Sudeste</v>
      </c>
      <c r="K2124" s="3" t="str">
        <f>IF(Dados[[#This Row],[PREÇO ]]=2000,"Produto A",IF(Dados[[#This Row],[PREÇO ]]=1800,"Produto B","Produto C"))</f>
        <v>Produto A</v>
      </c>
      <c r="L2124" s="3" t="str">
        <f>IF(Dados[[#This Row],[Nº DE PARCELAS]]=1,"Boleto","Cartão de crédito")</f>
        <v>Boleto</v>
      </c>
      <c r="M2124" s="28">
        <v>2000</v>
      </c>
      <c r="N2124" s="5">
        <v>1</v>
      </c>
      <c r="O2124" s="3" t="str">
        <f>IF(Dados[[#This Row],[Nº DE PARCELAS]]=1,"À vista","À Prazo")</f>
        <v>À vista</v>
      </c>
      <c r="P2124" s="33">
        <v>44173</v>
      </c>
      <c r="Q2124" s="3" t="s">
        <v>7831</v>
      </c>
    </row>
    <row r="2125" spans="1:17" ht="15" customHeight="1" x14ac:dyDescent="0.25">
      <c r="A2125" s="8" t="s">
        <v>3120</v>
      </c>
      <c r="B2125" s="3" t="s">
        <v>38</v>
      </c>
      <c r="C2125" s="3" t="s">
        <v>4374</v>
      </c>
      <c r="D2125" s="3" t="str">
        <f t="shared" si="66"/>
        <v>Nadine Auth Calhoun</v>
      </c>
      <c r="E2125" s="3">
        <f t="shared" ca="1" si="67"/>
        <v>0.25407239468544596</v>
      </c>
      <c r="F2125" s="31" t="s">
        <v>7775</v>
      </c>
      <c r="G2125" s="3" t="str">
        <f>Dados[[#This Row],[NOME]]&amp;Dados[[#This Row],[PROVEDOR]]</f>
        <v>Nadine@gmail.com</v>
      </c>
      <c r="H2125" s="14">
        <v>64</v>
      </c>
      <c r="I2125" s="3" t="str">
        <f>VLOOKUP(Dados[[#This Row],[PREFIXO]],DDD!A:C,2,0)</f>
        <v>Goiás</v>
      </c>
      <c r="J2125" s="3" t="str">
        <f>VLOOKUP(Dados[[#This Row],[PREFIXO]],DDD!A:C,3,0)</f>
        <v>Centro-Oeste</v>
      </c>
      <c r="K2125" s="3" t="str">
        <f>IF(Dados[[#This Row],[PREÇO ]]=2000,"Produto A",IF(Dados[[#This Row],[PREÇO ]]=1800,"Produto B","Produto C"))</f>
        <v>Produto A</v>
      </c>
      <c r="L2125" s="3" t="str">
        <f>IF(Dados[[#This Row],[Nº DE PARCELAS]]=1,"Boleto","Cartão de crédito")</f>
        <v>Boleto</v>
      </c>
      <c r="M2125" s="28">
        <v>2000</v>
      </c>
      <c r="N2125" s="5">
        <v>1</v>
      </c>
      <c r="O2125" s="3" t="str">
        <f>IF(Dados[[#This Row],[Nº DE PARCELAS]]=1,"À vista","À Prazo")</f>
        <v>À vista</v>
      </c>
      <c r="P2125" s="33">
        <v>44173</v>
      </c>
      <c r="Q2125" s="3" t="s">
        <v>7833</v>
      </c>
    </row>
    <row r="2126" spans="1:17" ht="15" customHeight="1" x14ac:dyDescent="0.25">
      <c r="A2126" s="8" t="s">
        <v>3430</v>
      </c>
      <c r="B2126" s="3" t="s">
        <v>348</v>
      </c>
      <c r="C2126" s="3" t="s">
        <v>4372</v>
      </c>
      <c r="D2126" s="3" t="str">
        <f t="shared" si="66"/>
        <v>Piedade Simões Barr</v>
      </c>
      <c r="E2126" s="3">
        <f t="shared" ca="1" si="67"/>
        <v>8.4276539283342222E-2</v>
      </c>
      <c r="F2126" s="31" t="s">
        <v>7777</v>
      </c>
      <c r="G2126" s="3" t="str">
        <f>Dados[[#This Row],[NOME]]&amp;Dados[[#This Row],[PROVEDOR]]</f>
        <v>Piedade@ig.com</v>
      </c>
      <c r="H2126" s="14">
        <v>65</v>
      </c>
      <c r="I2126" s="3" t="str">
        <f>VLOOKUP(Dados[[#This Row],[PREFIXO]],DDD!A:C,2,0)</f>
        <v>Mato Grosso</v>
      </c>
      <c r="J2126" s="3" t="str">
        <f>VLOOKUP(Dados[[#This Row],[PREFIXO]],DDD!A:C,3,0)</f>
        <v>Centro-Oeste</v>
      </c>
      <c r="K2126" s="3" t="str">
        <f>IF(Dados[[#This Row],[PREÇO ]]=2000,"Produto A",IF(Dados[[#This Row],[PREÇO ]]=1800,"Produto B","Produto C"))</f>
        <v>Produto B</v>
      </c>
      <c r="L2126" s="3" t="str">
        <f>IF(Dados[[#This Row],[Nº DE PARCELAS]]=1,"Boleto","Cartão de crédito")</f>
        <v>Cartão de crédito</v>
      </c>
      <c r="M2126" s="28">
        <v>1800</v>
      </c>
      <c r="N2126" s="5">
        <v>6</v>
      </c>
      <c r="O2126" s="3" t="str">
        <f>IF(Dados[[#This Row],[Nº DE PARCELAS]]=1,"À vista","À Prazo")</f>
        <v>À Prazo</v>
      </c>
      <c r="P2126" s="33">
        <v>44174</v>
      </c>
      <c r="Q2126" s="3" t="s">
        <v>7831</v>
      </c>
    </row>
    <row r="2127" spans="1:17" ht="15" customHeight="1" x14ac:dyDescent="0.25">
      <c r="A2127" s="8" t="s">
        <v>568</v>
      </c>
      <c r="B2127" s="3" t="s">
        <v>180</v>
      </c>
      <c r="C2127" s="3" t="s">
        <v>4387</v>
      </c>
      <c r="D2127" s="3" t="str">
        <f t="shared" si="66"/>
        <v>Aliane Inácio Kerr</v>
      </c>
      <c r="E2127" s="3">
        <f t="shared" ca="1" si="67"/>
        <v>0.33323168575174222</v>
      </c>
      <c r="F2127" s="13" t="s">
        <v>7774</v>
      </c>
      <c r="G2127" s="3" t="str">
        <f>Dados[[#This Row],[NOME]]&amp;Dados[[#This Row],[PROVEDOR]]</f>
        <v>Aliane@hotmail.com</v>
      </c>
      <c r="H2127" s="14">
        <v>45</v>
      </c>
      <c r="I2127" s="3" t="str">
        <f>VLOOKUP(Dados[[#This Row],[PREFIXO]],DDD!A:C,2,0)</f>
        <v>Paraná</v>
      </c>
      <c r="J2127" s="3" t="str">
        <f>VLOOKUP(Dados[[#This Row],[PREFIXO]],DDD!A:C,3,0)</f>
        <v>Sul</v>
      </c>
      <c r="K2127" s="3" t="str">
        <f>IF(Dados[[#This Row],[PREÇO ]]=2000,"Produto A",IF(Dados[[#This Row],[PREÇO ]]=1800,"Produto B","Produto C"))</f>
        <v>Produto A</v>
      </c>
      <c r="L2127" s="3" t="str">
        <f>IF(Dados[[#This Row],[Nº DE PARCELAS]]=1,"Boleto","Cartão de crédito")</f>
        <v>Cartão de crédito</v>
      </c>
      <c r="M2127" s="28">
        <v>2000</v>
      </c>
      <c r="N2127" s="5">
        <v>2</v>
      </c>
      <c r="O2127" s="3" t="str">
        <f>IF(Dados[[#This Row],[Nº DE PARCELAS]]=1,"À vista","À Prazo")</f>
        <v>À Prazo</v>
      </c>
      <c r="P2127" s="33">
        <v>44174</v>
      </c>
      <c r="Q2127" s="3" t="s">
        <v>7834</v>
      </c>
    </row>
    <row r="2128" spans="1:17" ht="15" customHeight="1" x14ac:dyDescent="0.25">
      <c r="A2128" s="8" t="s">
        <v>2979</v>
      </c>
      <c r="B2128" s="3" t="s">
        <v>282</v>
      </c>
      <c r="C2128" s="3" t="s">
        <v>4387</v>
      </c>
      <c r="D2128" s="3" t="str">
        <f t="shared" si="66"/>
        <v>Mayce Pellegrini Kerr</v>
      </c>
      <c r="E2128" s="3">
        <f t="shared" ca="1" si="67"/>
        <v>7.0964008073566287E-2</v>
      </c>
      <c r="F2128" s="31" t="s">
        <v>7776</v>
      </c>
      <c r="G2128" s="3" t="str">
        <f>Dados[[#This Row],[NOME]]&amp;Dados[[#This Row],[PROVEDOR]]</f>
        <v>Mayce@yahoo.com</v>
      </c>
      <c r="H2128" s="14">
        <v>27</v>
      </c>
      <c r="I2128" s="3" t="str">
        <f>VLOOKUP(Dados[[#This Row],[PREFIXO]],DDD!A:C,2,0)</f>
        <v>Espírito Santo</v>
      </c>
      <c r="J2128" s="3" t="str">
        <f>VLOOKUP(Dados[[#This Row],[PREFIXO]],DDD!A:C,3,0)</f>
        <v>Sudeste</v>
      </c>
      <c r="K2128" s="3" t="str">
        <f>IF(Dados[[#This Row],[PREÇO ]]=2000,"Produto A",IF(Dados[[#This Row],[PREÇO ]]=1800,"Produto B","Produto C"))</f>
        <v>Produto B</v>
      </c>
      <c r="L2128" s="3" t="str">
        <f>IF(Dados[[#This Row],[Nº DE PARCELAS]]=1,"Boleto","Cartão de crédito")</f>
        <v>Cartão de crédito</v>
      </c>
      <c r="M2128" s="28">
        <v>1800</v>
      </c>
      <c r="N2128" s="5">
        <v>7</v>
      </c>
      <c r="O2128" s="3" t="str">
        <f>IF(Dados[[#This Row],[Nº DE PARCELAS]]=1,"À vista","À Prazo")</f>
        <v>À Prazo</v>
      </c>
      <c r="P2128" s="33">
        <v>44174</v>
      </c>
      <c r="Q2128" s="3" t="s">
        <v>7834</v>
      </c>
    </row>
    <row r="2129" spans="1:17" ht="15" customHeight="1" x14ac:dyDescent="0.25">
      <c r="A2129" s="8" t="s">
        <v>3189</v>
      </c>
      <c r="B2129" s="3" t="s">
        <v>107</v>
      </c>
      <c r="C2129" s="3" t="s">
        <v>4395</v>
      </c>
      <c r="D2129" s="3" t="str">
        <f t="shared" si="66"/>
        <v>Naylla Cunha Stack</v>
      </c>
      <c r="E2129" s="3">
        <f t="shared" ca="1" si="67"/>
        <v>0.55268181935942362</v>
      </c>
      <c r="F2129" s="31" t="s">
        <v>7776</v>
      </c>
      <c r="G2129" s="3" t="str">
        <f>Dados[[#This Row],[NOME]]&amp;Dados[[#This Row],[PROVEDOR]]</f>
        <v>Naylla@yahoo.com</v>
      </c>
      <c r="H2129" s="14">
        <v>66</v>
      </c>
      <c r="I2129" s="3" t="str">
        <f>VLOOKUP(Dados[[#This Row],[PREFIXO]],DDD!A:C,2,0)</f>
        <v>Mato Grosso</v>
      </c>
      <c r="J2129" s="3" t="str">
        <f>VLOOKUP(Dados[[#This Row],[PREFIXO]],DDD!A:C,3,0)</f>
        <v>Centro-Oeste</v>
      </c>
      <c r="K2129" s="3" t="str">
        <f>IF(Dados[[#This Row],[PREÇO ]]=2000,"Produto A",IF(Dados[[#This Row],[PREÇO ]]=1800,"Produto B","Produto C"))</f>
        <v>Produto B</v>
      </c>
      <c r="L2129" s="3" t="str">
        <f>IF(Dados[[#This Row],[Nº DE PARCELAS]]=1,"Boleto","Cartão de crédito")</f>
        <v>Cartão de crédito</v>
      </c>
      <c r="M2129" s="28">
        <v>1800</v>
      </c>
      <c r="N2129" s="5">
        <v>7</v>
      </c>
      <c r="O2129" s="3" t="str">
        <f>IF(Dados[[#This Row],[Nº DE PARCELAS]]=1,"À vista","À Prazo")</f>
        <v>À Prazo</v>
      </c>
      <c r="P2129" s="33">
        <v>44175</v>
      </c>
      <c r="Q2129" s="3" t="s">
        <v>7832</v>
      </c>
    </row>
    <row r="2130" spans="1:17" ht="15" customHeight="1" x14ac:dyDescent="0.25">
      <c r="A2130" s="8" t="s">
        <v>1109</v>
      </c>
      <c r="B2130" s="3" t="s">
        <v>337</v>
      </c>
      <c r="C2130" s="3" t="s">
        <v>4384</v>
      </c>
      <c r="D2130" s="3" t="str">
        <f t="shared" si="66"/>
        <v>Chrisângella Santarrosa Hagan</v>
      </c>
      <c r="E2130" s="3">
        <f t="shared" ca="1" si="67"/>
        <v>0.57011485618505753</v>
      </c>
      <c r="F2130" s="13" t="s">
        <v>7774</v>
      </c>
      <c r="G2130" s="3" t="str">
        <f>Dados[[#This Row],[NOME]]&amp;Dados[[#This Row],[PROVEDOR]]</f>
        <v>Chrisângella@hotmail.com</v>
      </c>
      <c r="H2130" s="14">
        <v>46</v>
      </c>
      <c r="I2130" s="3" t="str">
        <f>VLOOKUP(Dados[[#This Row],[PREFIXO]],DDD!A:C,2,0)</f>
        <v>Paraná</v>
      </c>
      <c r="J2130" s="3" t="str">
        <f>VLOOKUP(Dados[[#This Row],[PREFIXO]],DDD!A:C,3,0)</f>
        <v>Sul</v>
      </c>
      <c r="K2130" s="3" t="str">
        <f>IF(Dados[[#This Row],[PREÇO ]]=2000,"Produto A",IF(Dados[[#This Row],[PREÇO ]]=1800,"Produto B","Produto C"))</f>
        <v>Produto A</v>
      </c>
      <c r="L2130" s="3" t="str">
        <f>IF(Dados[[#This Row],[Nº DE PARCELAS]]=1,"Boleto","Cartão de crédito")</f>
        <v>Boleto</v>
      </c>
      <c r="M2130" s="28">
        <v>2000</v>
      </c>
      <c r="N2130" s="5">
        <v>1</v>
      </c>
      <c r="O2130" s="3" t="str">
        <f>IF(Dados[[#This Row],[Nº DE PARCELAS]]=1,"À vista","À Prazo")</f>
        <v>À vista</v>
      </c>
      <c r="P2130" s="33">
        <v>44175</v>
      </c>
      <c r="Q2130" s="3" t="s">
        <v>7834</v>
      </c>
    </row>
    <row r="2131" spans="1:17" ht="15" customHeight="1" x14ac:dyDescent="0.25">
      <c r="A2131" s="8" t="s">
        <v>3721</v>
      </c>
      <c r="B2131" s="3" t="s">
        <v>253</v>
      </c>
      <c r="C2131" s="3" t="s">
        <v>4389</v>
      </c>
      <c r="D2131" s="3" t="str">
        <f t="shared" si="66"/>
        <v>Saran Negrete McCracken</v>
      </c>
      <c r="E2131" s="3">
        <f t="shared" ca="1" si="67"/>
        <v>0.14600932807785871</v>
      </c>
      <c r="F2131" s="13" t="s">
        <v>7774</v>
      </c>
      <c r="G2131" s="3" t="str">
        <f>Dados[[#This Row],[NOME]]&amp;Dados[[#This Row],[PROVEDOR]]</f>
        <v>Saran@hotmail.com</v>
      </c>
      <c r="H2131" s="14">
        <v>28</v>
      </c>
      <c r="I2131" s="3" t="str">
        <f>VLOOKUP(Dados[[#This Row],[PREFIXO]],DDD!A:C,2,0)</f>
        <v>Espírito Santo</v>
      </c>
      <c r="J2131" s="3" t="str">
        <f>VLOOKUP(Dados[[#This Row],[PREFIXO]],DDD!A:C,3,0)</f>
        <v>Sudeste</v>
      </c>
      <c r="K2131" s="3" t="str">
        <f>IF(Dados[[#This Row],[PREÇO ]]=2000,"Produto A",IF(Dados[[#This Row],[PREÇO ]]=1800,"Produto B","Produto C"))</f>
        <v>Produto C</v>
      </c>
      <c r="L2131" s="3" t="str">
        <f>IF(Dados[[#This Row],[Nº DE PARCELAS]]=1,"Boleto","Cartão de crédito")</f>
        <v>Cartão de crédito</v>
      </c>
      <c r="M2131" s="28">
        <v>1500</v>
      </c>
      <c r="N2131" s="5">
        <v>9</v>
      </c>
      <c r="O2131" s="3" t="str">
        <f>IF(Dados[[#This Row],[Nº DE PARCELAS]]=1,"À vista","À Prazo")</f>
        <v>À Prazo</v>
      </c>
      <c r="P2131" s="33">
        <v>44175</v>
      </c>
      <c r="Q2131" s="3" t="s">
        <v>7832</v>
      </c>
    </row>
    <row r="2132" spans="1:17" ht="15" customHeight="1" x14ac:dyDescent="0.25">
      <c r="A2132" s="8" t="s">
        <v>3161</v>
      </c>
      <c r="B2132" s="3" t="s">
        <v>79</v>
      </c>
      <c r="C2132" s="3" t="s">
        <v>4376</v>
      </c>
      <c r="D2132" s="3" t="str">
        <f t="shared" si="66"/>
        <v>Natali Camargo Daugherty</v>
      </c>
      <c r="E2132" s="3">
        <f t="shared" ca="1" si="67"/>
        <v>0.71051054015354698</v>
      </c>
      <c r="F2132" s="13" t="s">
        <v>7774</v>
      </c>
      <c r="G2132" s="3" t="str">
        <f>Dados[[#This Row],[NOME]]&amp;Dados[[#This Row],[PROVEDOR]]</f>
        <v>Natali@hotmail.com</v>
      </c>
      <c r="H2132" s="14">
        <v>31</v>
      </c>
      <c r="I2132" s="3" t="str">
        <f>VLOOKUP(Dados[[#This Row],[PREFIXO]],DDD!A:C,2,0)</f>
        <v>Minas Gerais</v>
      </c>
      <c r="J2132" s="3" t="str">
        <f>VLOOKUP(Dados[[#This Row],[PREFIXO]],DDD!A:C,3,0)</f>
        <v>Sudeste</v>
      </c>
      <c r="K2132" s="3" t="str">
        <f>IF(Dados[[#This Row],[PREÇO ]]=2000,"Produto A",IF(Dados[[#This Row],[PREÇO ]]=1800,"Produto B","Produto C"))</f>
        <v>Produto C</v>
      </c>
      <c r="L2132" s="3" t="str">
        <f>IF(Dados[[#This Row],[Nº DE PARCELAS]]=1,"Boleto","Cartão de crédito")</f>
        <v>Cartão de crédito</v>
      </c>
      <c r="M2132" s="28">
        <v>1500</v>
      </c>
      <c r="N2132" s="5">
        <v>9</v>
      </c>
      <c r="O2132" s="3" t="str">
        <f>IF(Dados[[#This Row],[Nº DE PARCELAS]]=1,"À vista","À Prazo")</f>
        <v>À Prazo</v>
      </c>
      <c r="P2132" s="33">
        <v>44176</v>
      </c>
      <c r="Q2132" s="3" t="s">
        <v>7832</v>
      </c>
    </row>
    <row r="2133" spans="1:17" ht="15" customHeight="1" x14ac:dyDescent="0.25">
      <c r="A2133" s="8" t="s">
        <v>2348</v>
      </c>
      <c r="B2133" s="3" t="s">
        <v>34</v>
      </c>
      <c r="C2133" s="3" t="s">
        <v>4378</v>
      </c>
      <c r="D2133" s="3" t="str">
        <f t="shared" si="66"/>
        <v>Keliane Araújo Dempsey</v>
      </c>
      <c r="E2133" s="3">
        <f t="shared" ca="1" si="67"/>
        <v>0.5999092388004168</v>
      </c>
      <c r="F2133" s="31" t="s">
        <v>7775</v>
      </c>
      <c r="G2133" s="3" t="str">
        <f>Dados[[#This Row],[NOME]]&amp;Dados[[#This Row],[PROVEDOR]]</f>
        <v>Keliane@gmail.com</v>
      </c>
      <c r="H2133" s="14">
        <v>47</v>
      </c>
      <c r="I2133" s="3" t="str">
        <f>VLOOKUP(Dados[[#This Row],[PREFIXO]],DDD!A:C,2,0)</f>
        <v>Santa Catarina</v>
      </c>
      <c r="J2133" s="3" t="str">
        <f>VLOOKUP(Dados[[#This Row],[PREFIXO]],DDD!A:C,3,0)</f>
        <v>Sul</v>
      </c>
      <c r="K2133" s="3" t="str">
        <f>IF(Dados[[#This Row],[PREÇO ]]=2000,"Produto A",IF(Dados[[#This Row],[PREÇO ]]=1800,"Produto B","Produto C"))</f>
        <v>Produto B</v>
      </c>
      <c r="L2133" s="3" t="str">
        <f>IF(Dados[[#This Row],[Nº DE PARCELAS]]=1,"Boleto","Cartão de crédito")</f>
        <v>Cartão de crédito</v>
      </c>
      <c r="M2133" s="28">
        <v>1800</v>
      </c>
      <c r="N2133" s="5">
        <v>5</v>
      </c>
      <c r="O2133" s="3" t="str">
        <f>IF(Dados[[#This Row],[Nº DE PARCELAS]]=1,"À vista","À Prazo")</f>
        <v>À Prazo</v>
      </c>
      <c r="P2133" s="33">
        <v>44176</v>
      </c>
      <c r="Q2133" s="3" t="s">
        <v>7834</v>
      </c>
    </row>
    <row r="2134" spans="1:17" ht="15" customHeight="1" x14ac:dyDescent="0.25">
      <c r="A2134" s="8" t="s">
        <v>1327</v>
      </c>
      <c r="B2134" s="3" t="s">
        <v>170</v>
      </c>
      <c r="C2134" s="3" t="s">
        <v>4370</v>
      </c>
      <c r="D2134" s="3" t="str">
        <f t="shared" si="66"/>
        <v>Dineia Hernandes Barker</v>
      </c>
      <c r="E2134" s="3">
        <f t="shared" ca="1" si="67"/>
        <v>0.93259603678267455</v>
      </c>
      <c r="F2134" s="31" t="s">
        <v>7776</v>
      </c>
      <c r="G2134" s="3" t="str">
        <f>Dados[[#This Row],[NOME]]&amp;Dados[[#This Row],[PROVEDOR]]</f>
        <v>Dineia@yahoo.com</v>
      </c>
      <c r="H2134" s="14">
        <v>67</v>
      </c>
      <c r="I2134" s="3" t="str">
        <f>VLOOKUP(Dados[[#This Row],[PREFIXO]],DDD!A:C,2,0)</f>
        <v>Mato Grosso do Sul</v>
      </c>
      <c r="J2134" s="3" t="str">
        <f>VLOOKUP(Dados[[#This Row],[PREFIXO]],DDD!A:C,3,0)</f>
        <v>Centro-Oeste</v>
      </c>
      <c r="K2134" s="3" t="str">
        <f>IF(Dados[[#This Row],[PREÇO ]]=2000,"Produto A",IF(Dados[[#This Row],[PREÇO ]]=1800,"Produto B","Produto C"))</f>
        <v>Produto C</v>
      </c>
      <c r="L2134" s="3" t="str">
        <f>IF(Dados[[#This Row],[Nº DE PARCELAS]]=1,"Boleto","Cartão de crédito")</f>
        <v>Cartão de crédito</v>
      </c>
      <c r="M2134" s="28">
        <v>1500</v>
      </c>
      <c r="N2134" s="5">
        <v>8</v>
      </c>
      <c r="O2134" s="3" t="str">
        <f>IF(Dados[[#This Row],[Nº DE PARCELAS]]=1,"À vista","À Prazo")</f>
        <v>À Prazo</v>
      </c>
      <c r="P2134" s="33">
        <v>44176</v>
      </c>
      <c r="Q2134" s="3" t="s">
        <v>7834</v>
      </c>
    </row>
    <row r="2135" spans="1:17" ht="15" customHeight="1" x14ac:dyDescent="0.25">
      <c r="A2135" s="8" t="s">
        <v>3502</v>
      </c>
      <c r="B2135" s="3" t="s">
        <v>34</v>
      </c>
      <c r="C2135" s="3" t="s">
        <v>4403</v>
      </c>
      <c r="D2135" s="3" t="str">
        <f t="shared" si="66"/>
        <v>Raiane Araújo Walsh</v>
      </c>
      <c r="E2135" s="3">
        <f t="shared" ca="1" si="67"/>
        <v>6.3703923594154999E-3</v>
      </c>
      <c r="F2135" s="31" t="s">
        <v>7775</v>
      </c>
      <c r="G2135" s="3" t="str">
        <f>Dados[[#This Row],[NOME]]&amp;Dados[[#This Row],[PROVEDOR]]</f>
        <v>Raiane@gmail.com</v>
      </c>
      <c r="H2135" s="14">
        <v>32</v>
      </c>
      <c r="I2135" s="3" t="str">
        <f>VLOOKUP(Dados[[#This Row],[PREFIXO]],DDD!A:C,2,0)</f>
        <v>Minas Gerais</v>
      </c>
      <c r="J2135" s="3" t="str">
        <f>VLOOKUP(Dados[[#This Row],[PREFIXO]],DDD!A:C,3,0)</f>
        <v>Sudeste</v>
      </c>
      <c r="K2135" s="3" t="str">
        <f>IF(Dados[[#This Row],[PREÇO ]]=2000,"Produto A",IF(Dados[[#This Row],[PREÇO ]]=1800,"Produto B","Produto C"))</f>
        <v>Produto C</v>
      </c>
      <c r="L2135" s="3" t="str">
        <f>IF(Dados[[#This Row],[Nº DE PARCELAS]]=1,"Boleto","Cartão de crédito")</f>
        <v>Cartão de crédito</v>
      </c>
      <c r="M2135" s="28">
        <v>1500</v>
      </c>
      <c r="N2135" s="5">
        <v>10</v>
      </c>
      <c r="O2135" s="3" t="str">
        <f>IF(Dados[[#This Row],[Nº DE PARCELAS]]=1,"À vista","À Prazo")</f>
        <v>À Prazo</v>
      </c>
      <c r="P2135" s="33">
        <v>44177</v>
      </c>
      <c r="Q2135" s="3" t="s">
        <v>7834</v>
      </c>
    </row>
    <row r="2136" spans="1:17" ht="15" customHeight="1" x14ac:dyDescent="0.25">
      <c r="A2136" s="8" t="s">
        <v>2414</v>
      </c>
      <c r="B2136" s="3" t="s">
        <v>100</v>
      </c>
      <c r="C2136" s="3" t="s">
        <v>4403</v>
      </c>
      <c r="D2136" s="3" t="str">
        <f t="shared" si="66"/>
        <v>Khushpreet Constante Walsh</v>
      </c>
      <c r="E2136" s="3">
        <f t="shared" ca="1" si="67"/>
        <v>0.47028463864796233</v>
      </c>
      <c r="F2136" s="31" t="s">
        <v>7775</v>
      </c>
      <c r="G2136" s="3" t="str">
        <f>Dados[[#This Row],[NOME]]&amp;Dados[[#This Row],[PROVEDOR]]</f>
        <v>Khushpreet@gmail.com</v>
      </c>
      <c r="H2136" s="14">
        <v>48</v>
      </c>
      <c r="I2136" s="3" t="str">
        <f>VLOOKUP(Dados[[#This Row],[PREFIXO]],DDD!A:C,2,0)</f>
        <v>Santa Catarina</v>
      </c>
      <c r="J2136" s="3" t="str">
        <f>VLOOKUP(Dados[[#This Row],[PREFIXO]],DDD!A:C,3,0)</f>
        <v>Sul</v>
      </c>
      <c r="K2136" s="3" t="str">
        <f>IF(Dados[[#This Row],[PREÇO ]]=2000,"Produto A",IF(Dados[[#This Row],[PREÇO ]]=1800,"Produto B","Produto C"))</f>
        <v>Produto C</v>
      </c>
      <c r="L2136" s="3" t="str">
        <f>IF(Dados[[#This Row],[Nº DE PARCELAS]]=1,"Boleto","Cartão de crédito")</f>
        <v>Cartão de crédito</v>
      </c>
      <c r="M2136" s="28">
        <v>1500</v>
      </c>
      <c r="N2136" s="5">
        <v>10</v>
      </c>
      <c r="O2136" s="3" t="str">
        <f>IF(Dados[[#This Row],[Nº DE PARCELAS]]=1,"À vista","À Prazo")</f>
        <v>À Prazo</v>
      </c>
      <c r="P2136" s="33">
        <v>44177</v>
      </c>
      <c r="Q2136" s="3" t="s">
        <v>7834</v>
      </c>
    </row>
    <row r="2137" spans="1:17" ht="15" customHeight="1" x14ac:dyDescent="0.25">
      <c r="A2137" s="8" t="s">
        <v>4252</v>
      </c>
      <c r="B2137" s="3" t="s">
        <v>12</v>
      </c>
      <c r="C2137" s="3" t="s">
        <v>4375</v>
      </c>
      <c r="D2137" s="3" t="str">
        <f t="shared" si="66"/>
        <v>Yasmine Almeida Costello</v>
      </c>
      <c r="E2137" s="3">
        <f t="shared" ca="1" si="67"/>
        <v>0.52320359585075593</v>
      </c>
      <c r="F2137" s="31" t="s">
        <v>7775</v>
      </c>
      <c r="G2137" s="3" t="str">
        <f>Dados[[#This Row],[NOME]]&amp;Dados[[#This Row],[PROVEDOR]]</f>
        <v>Yasmine@gmail.com</v>
      </c>
      <c r="H2137" s="14">
        <v>68</v>
      </c>
      <c r="I2137" s="3" t="str">
        <f>VLOOKUP(Dados[[#This Row],[PREFIXO]],DDD!A:C,2,0)</f>
        <v>Acre</v>
      </c>
      <c r="J2137" s="3" t="str">
        <f>VLOOKUP(Dados[[#This Row],[PREFIXO]],DDD!A:C,3,0)</f>
        <v>Norte</v>
      </c>
      <c r="K2137" s="3" t="str">
        <f>IF(Dados[[#This Row],[PREÇO ]]=2000,"Produto A",IF(Dados[[#This Row],[PREÇO ]]=1800,"Produto B","Produto C"))</f>
        <v>Produto B</v>
      </c>
      <c r="L2137" s="3" t="str">
        <f>IF(Dados[[#This Row],[Nº DE PARCELAS]]=1,"Boleto","Cartão de crédito")</f>
        <v>Cartão de crédito</v>
      </c>
      <c r="M2137" s="28">
        <v>1800</v>
      </c>
      <c r="N2137" s="5">
        <v>4</v>
      </c>
      <c r="O2137" s="3" t="str">
        <f>IF(Dados[[#This Row],[Nº DE PARCELAS]]=1,"À vista","À Prazo")</f>
        <v>À Prazo</v>
      </c>
      <c r="P2137" s="33">
        <v>44177</v>
      </c>
      <c r="Q2137" s="3" t="s">
        <v>7832</v>
      </c>
    </row>
    <row r="2138" spans="1:17" ht="15" customHeight="1" x14ac:dyDescent="0.25">
      <c r="A2138" s="8" t="s">
        <v>3356</v>
      </c>
      <c r="B2138" s="3" t="s">
        <v>274</v>
      </c>
      <c r="C2138" s="3" t="s">
        <v>4376</v>
      </c>
      <c r="D2138" s="3" t="str">
        <f t="shared" si="66"/>
        <v>Olimpia Pascoal Daugherty</v>
      </c>
      <c r="E2138" s="3">
        <f t="shared" ca="1" si="67"/>
        <v>0.98750859821049475</v>
      </c>
      <c r="F2138" s="31" t="s">
        <v>7775</v>
      </c>
      <c r="G2138" s="3" t="str">
        <f>Dados[[#This Row],[NOME]]&amp;Dados[[#This Row],[PROVEDOR]]</f>
        <v>Olimpia@gmail.com</v>
      </c>
      <c r="H2138" s="14">
        <v>69</v>
      </c>
      <c r="I2138" s="3" t="str">
        <f>VLOOKUP(Dados[[#This Row],[PREFIXO]],DDD!A:C,2,0)</f>
        <v>Rondônia</v>
      </c>
      <c r="J2138" s="3" t="str">
        <f>VLOOKUP(Dados[[#This Row],[PREFIXO]],DDD!A:C,3,0)</f>
        <v>Norte</v>
      </c>
      <c r="K2138" s="3" t="str">
        <f>IF(Dados[[#This Row],[PREÇO ]]=2000,"Produto A",IF(Dados[[#This Row],[PREÇO ]]=1800,"Produto B","Produto C"))</f>
        <v>Produto B</v>
      </c>
      <c r="L2138" s="3" t="str">
        <f>IF(Dados[[#This Row],[Nº DE PARCELAS]]=1,"Boleto","Cartão de crédito")</f>
        <v>Cartão de crédito</v>
      </c>
      <c r="M2138" s="28">
        <v>1800</v>
      </c>
      <c r="N2138" s="5">
        <v>6</v>
      </c>
      <c r="O2138" s="3" t="str">
        <f>IF(Dados[[#This Row],[Nº DE PARCELAS]]=1,"À vista","À Prazo")</f>
        <v>À Prazo</v>
      </c>
      <c r="P2138" s="33">
        <v>44178</v>
      </c>
      <c r="Q2138" s="3" t="s">
        <v>7833</v>
      </c>
    </row>
    <row r="2139" spans="1:17" ht="15" customHeight="1" x14ac:dyDescent="0.25">
      <c r="A2139" s="8" t="s">
        <v>1392</v>
      </c>
      <c r="B2139" s="3" t="s">
        <v>235</v>
      </c>
      <c r="C2139" s="3" t="s">
        <v>4395</v>
      </c>
      <c r="D2139" s="3" t="str">
        <f t="shared" si="66"/>
        <v>Edilssa Monteiro Stack</v>
      </c>
      <c r="E2139" s="3">
        <f t="shared" ca="1" si="67"/>
        <v>0.6877758660061043</v>
      </c>
      <c r="F2139" s="31" t="s">
        <v>7775</v>
      </c>
      <c r="G2139" s="3" t="str">
        <f>Dados[[#This Row],[NOME]]&amp;Dados[[#This Row],[PROVEDOR]]</f>
        <v>Edilssa@gmail.com</v>
      </c>
      <c r="H2139" s="14">
        <v>33</v>
      </c>
      <c r="I2139" s="3" t="str">
        <f>VLOOKUP(Dados[[#This Row],[PREFIXO]],DDD!A:C,2,0)</f>
        <v>Minas Gerais</v>
      </c>
      <c r="J2139" s="3" t="str">
        <f>VLOOKUP(Dados[[#This Row],[PREFIXO]],DDD!A:C,3,0)</f>
        <v>Sudeste</v>
      </c>
      <c r="K2139" s="3" t="str">
        <f>IF(Dados[[#This Row],[PREÇO ]]=2000,"Produto A",IF(Dados[[#This Row],[PREÇO ]]=1800,"Produto B","Produto C"))</f>
        <v>Produto A</v>
      </c>
      <c r="L2139" s="3" t="str">
        <f>IF(Dados[[#This Row],[Nº DE PARCELAS]]=1,"Boleto","Cartão de crédito")</f>
        <v>Cartão de crédito</v>
      </c>
      <c r="M2139" s="28">
        <v>2000</v>
      </c>
      <c r="N2139" s="5">
        <v>2</v>
      </c>
      <c r="O2139" s="3" t="str">
        <f>IF(Dados[[#This Row],[Nº DE PARCELAS]]=1,"À vista","À Prazo")</f>
        <v>À Prazo</v>
      </c>
      <c r="P2139" s="33">
        <v>44178</v>
      </c>
      <c r="Q2139" s="3" t="s">
        <v>7834</v>
      </c>
    </row>
    <row r="2140" spans="1:17" ht="15" customHeight="1" x14ac:dyDescent="0.25">
      <c r="A2140" s="8" t="s">
        <v>522</v>
      </c>
      <c r="B2140" s="3" t="s">
        <v>134</v>
      </c>
      <c r="C2140" s="3" t="s">
        <v>4381</v>
      </c>
      <c r="D2140" s="3" t="str">
        <f t="shared" si="66"/>
        <v>Alanya Ferro Fletcher</v>
      </c>
      <c r="E2140" s="3">
        <f t="shared" ca="1" si="67"/>
        <v>0.37835120300414438</v>
      </c>
      <c r="F2140" s="31" t="s">
        <v>7777</v>
      </c>
      <c r="G2140" s="3" t="str">
        <f>Dados[[#This Row],[NOME]]&amp;Dados[[#This Row],[PROVEDOR]]</f>
        <v>Alanya@ig.com</v>
      </c>
      <c r="H2140" s="14">
        <v>49</v>
      </c>
      <c r="I2140" s="3" t="str">
        <f>VLOOKUP(Dados[[#This Row],[PREFIXO]],DDD!A:C,2,0)</f>
        <v>Santa Catarina</v>
      </c>
      <c r="J2140" s="3" t="str">
        <f>VLOOKUP(Dados[[#This Row],[PREFIXO]],DDD!A:C,3,0)</f>
        <v>Sul</v>
      </c>
      <c r="K2140" s="3" t="str">
        <f>IF(Dados[[#This Row],[PREÇO ]]=2000,"Produto A",IF(Dados[[#This Row],[PREÇO ]]=1800,"Produto B","Produto C"))</f>
        <v>Produto C</v>
      </c>
      <c r="L2140" s="3" t="str">
        <f>IF(Dados[[#This Row],[Nº DE PARCELAS]]=1,"Boleto","Cartão de crédito")</f>
        <v>Cartão de crédito</v>
      </c>
      <c r="M2140" s="28">
        <v>1500</v>
      </c>
      <c r="N2140" s="5">
        <v>10</v>
      </c>
      <c r="O2140" s="3" t="str">
        <f>IF(Dados[[#This Row],[Nº DE PARCELAS]]=1,"À vista","À Prazo")</f>
        <v>À Prazo</v>
      </c>
      <c r="P2140" s="33">
        <v>44178</v>
      </c>
      <c r="Q2140" s="3" t="s">
        <v>7834</v>
      </c>
    </row>
    <row r="2141" spans="1:17" ht="15" customHeight="1" x14ac:dyDescent="0.25">
      <c r="A2141" s="8" t="s">
        <v>4222</v>
      </c>
      <c r="B2141" s="3" t="s">
        <v>368</v>
      </c>
      <c r="C2141" s="3" t="s">
        <v>4379</v>
      </c>
      <c r="D2141" s="3" t="str">
        <f t="shared" si="66"/>
        <v>Yacine Valadares Duncan</v>
      </c>
      <c r="E2141" s="3">
        <f t="shared" ca="1" si="67"/>
        <v>0.83297604881353449</v>
      </c>
      <c r="F2141" s="31" t="s">
        <v>7777</v>
      </c>
      <c r="G2141" s="3" t="str">
        <f>Dados[[#This Row],[NOME]]&amp;Dados[[#This Row],[PROVEDOR]]</f>
        <v>Yacine@ig.com</v>
      </c>
      <c r="H2141" s="14">
        <v>51</v>
      </c>
      <c r="I2141" s="3" t="str">
        <f>VLOOKUP(Dados[[#This Row],[PREFIXO]],DDD!A:C,2,0)</f>
        <v>Rio Grande do Sul</v>
      </c>
      <c r="J2141" s="3" t="str">
        <f>VLOOKUP(Dados[[#This Row],[PREFIXO]],DDD!A:C,3,0)</f>
        <v>Sul</v>
      </c>
      <c r="K2141" s="3" t="str">
        <f>IF(Dados[[#This Row],[PREÇO ]]=2000,"Produto A",IF(Dados[[#This Row],[PREÇO ]]=1800,"Produto B","Produto C"))</f>
        <v>Produto A</v>
      </c>
      <c r="L2141" s="3" t="str">
        <f>IF(Dados[[#This Row],[Nº DE PARCELAS]]=1,"Boleto","Cartão de crédito")</f>
        <v>Boleto</v>
      </c>
      <c r="M2141" s="28">
        <v>2000</v>
      </c>
      <c r="N2141" s="5">
        <v>1</v>
      </c>
      <c r="O2141" s="3" t="str">
        <f>IF(Dados[[#This Row],[Nº DE PARCELAS]]=1,"À vista","À Prazo")</f>
        <v>À vista</v>
      </c>
      <c r="P2141" s="33">
        <v>44179</v>
      </c>
      <c r="Q2141" s="3" t="s">
        <v>7833</v>
      </c>
    </row>
    <row r="2142" spans="1:17" ht="15" customHeight="1" x14ac:dyDescent="0.25">
      <c r="A2142" s="8" t="s">
        <v>3942</v>
      </c>
      <c r="B2142" s="3" t="s">
        <v>88</v>
      </c>
      <c r="C2142" s="3" t="s">
        <v>4377</v>
      </c>
      <c r="D2142" s="3" t="str">
        <f t="shared" si="66"/>
        <v>Taia Carvalho Donovan</v>
      </c>
      <c r="E2142" s="3">
        <f t="shared" ca="1" si="67"/>
        <v>0.21136145379326421</v>
      </c>
      <c r="F2142" s="31" t="s">
        <v>7775</v>
      </c>
      <c r="G2142" s="3" t="str">
        <f>Dados[[#This Row],[NOME]]&amp;Dados[[#This Row],[PROVEDOR]]</f>
        <v>Taia@gmail.com</v>
      </c>
      <c r="H2142" s="14">
        <v>34</v>
      </c>
      <c r="I2142" s="3" t="str">
        <f>VLOOKUP(Dados[[#This Row],[PREFIXO]],DDD!A:C,2,0)</f>
        <v>Minas Gerais</v>
      </c>
      <c r="J2142" s="3" t="str">
        <f>VLOOKUP(Dados[[#This Row],[PREFIXO]],DDD!A:C,3,0)</f>
        <v>Sudeste</v>
      </c>
      <c r="K2142" s="3" t="str">
        <f>IF(Dados[[#This Row],[PREÇO ]]=2000,"Produto A",IF(Dados[[#This Row],[PREÇO ]]=1800,"Produto B","Produto C"))</f>
        <v>Produto C</v>
      </c>
      <c r="L2142" s="3" t="str">
        <f>IF(Dados[[#This Row],[Nº DE PARCELAS]]=1,"Boleto","Cartão de crédito")</f>
        <v>Cartão de crédito</v>
      </c>
      <c r="M2142" s="28">
        <v>1500</v>
      </c>
      <c r="N2142" s="5">
        <v>9</v>
      </c>
      <c r="O2142" s="3" t="str">
        <f>IF(Dados[[#This Row],[Nº DE PARCELAS]]=1,"À vista","À Prazo")</f>
        <v>À Prazo</v>
      </c>
      <c r="P2142" s="33">
        <v>44179</v>
      </c>
      <c r="Q2142" s="3" t="s">
        <v>7834</v>
      </c>
    </row>
    <row r="2143" spans="1:17" ht="15" customHeight="1" x14ac:dyDescent="0.25">
      <c r="A2143" s="8" t="s">
        <v>1873</v>
      </c>
      <c r="B2143" s="3" t="s">
        <v>331</v>
      </c>
      <c r="C2143" s="3" t="s">
        <v>4371</v>
      </c>
      <c r="D2143" s="3" t="str">
        <f t="shared" si="66"/>
        <v>Hetika Sampedro Atkinson</v>
      </c>
      <c r="E2143" s="3">
        <f t="shared" ca="1" si="67"/>
        <v>0.20820716038872544</v>
      </c>
      <c r="F2143" s="31" t="s">
        <v>7775</v>
      </c>
      <c r="G2143" s="3" t="str">
        <f>Dados[[#This Row],[NOME]]&amp;Dados[[#This Row],[PROVEDOR]]</f>
        <v>Hetika@gmail.com</v>
      </c>
      <c r="H2143" s="14">
        <v>71</v>
      </c>
      <c r="I2143" s="3" t="str">
        <f>VLOOKUP(Dados[[#This Row],[PREFIXO]],DDD!A:C,2,0)</f>
        <v>Bahia</v>
      </c>
      <c r="J2143" s="3" t="str">
        <f>VLOOKUP(Dados[[#This Row],[PREFIXO]],DDD!A:C,3,0)</f>
        <v>Nordeste</v>
      </c>
      <c r="K2143" s="3" t="str">
        <f>IF(Dados[[#This Row],[PREÇO ]]=2000,"Produto A",IF(Dados[[#This Row],[PREÇO ]]=1800,"Produto B","Produto C"))</f>
        <v>Produto A</v>
      </c>
      <c r="L2143" s="3" t="str">
        <f>IF(Dados[[#This Row],[Nº DE PARCELAS]]=1,"Boleto","Cartão de crédito")</f>
        <v>Boleto</v>
      </c>
      <c r="M2143" s="28">
        <v>2000</v>
      </c>
      <c r="N2143" s="5">
        <v>1</v>
      </c>
      <c r="O2143" s="3" t="str">
        <f>IF(Dados[[#This Row],[Nº DE PARCELAS]]=1,"À vista","À Prazo")</f>
        <v>À vista</v>
      </c>
      <c r="P2143" s="33">
        <v>44179</v>
      </c>
      <c r="Q2143" s="3" t="s">
        <v>7833</v>
      </c>
    </row>
    <row r="2144" spans="1:17" ht="15" customHeight="1" x14ac:dyDescent="0.25">
      <c r="A2144" s="8" t="s">
        <v>2546</v>
      </c>
      <c r="B2144" s="3" t="s">
        <v>232</v>
      </c>
      <c r="C2144" s="3" t="s">
        <v>4381</v>
      </c>
      <c r="D2144" s="3" t="str">
        <f t="shared" si="66"/>
        <v>Le Mesquita Fletcher</v>
      </c>
      <c r="E2144" s="3">
        <f t="shared" ca="1" si="67"/>
        <v>0.44522206849266699</v>
      </c>
      <c r="F2144" s="31" t="s">
        <v>7777</v>
      </c>
      <c r="G2144" s="3" t="str">
        <f>Dados[[#This Row],[NOME]]&amp;Dados[[#This Row],[PROVEDOR]]</f>
        <v>Le@ig.com</v>
      </c>
      <c r="H2144" s="14">
        <v>73</v>
      </c>
      <c r="I2144" s="3" t="str">
        <f>VLOOKUP(Dados[[#This Row],[PREFIXO]],DDD!A:C,2,0)</f>
        <v>Bahia</v>
      </c>
      <c r="J2144" s="3" t="str">
        <f>VLOOKUP(Dados[[#This Row],[PREFIXO]],DDD!A:C,3,0)</f>
        <v>Nordeste</v>
      </c>
      <c r="K2144" s="3" t="str">
        <f>IF(Dados[[#This Row],[PREÇO ]]=2000,"Produto A",IF(Dados[[#This Row],[PREÇO ]]=1800,"Produto B","Produto C"))</f>
        <v>Produto A</v>
      </c>
      <c r="L2144" s="3" t="str">
        <f>IF(Dados[[#This Row],[Nº DE PARCELAS]]=1,"Boleto","Cartão de crédito")</f>
        <v>Boleto</v>
      </c>
      <c r="M2144" s="28">
        <v>2000</v>
      </c>
      <c r="N2144" s="5">
        <v>1</v>
      </c>
      <c r="O2144" s="3" t="str">
        <f>IF(Dados[[#This Row],[Nº DE PARCELAS]]=1,"À vista","À Prazo")</f>
        <v>À vista</v>
      </c>
      <c r="P2144" s="33">
        <v>44180</v>
      </c>
      <c r="Q2144" s="3" t="s">
        <v>7834</v>
      </c>
    </row>
    <row r="2145" spans="1:17" ht="15" customHeight="1" x14ac:dyDescent="0.25">
      <c r="A2145" s="8" t="s">
        <v>4097</v>
      </c>
      <c r="B2145" s="3" t="s">
        <v>243</v>
      </c>
      <c r="C2145" s="3" t="s">
        <v>4376</v>
      </c>
      <c r="D2145" s="3" t="str">
        <f t="shared" si="66"/>
        <v>Valéria Müller Daugherty</v>
      </c>
      <c r="E2145" s="3">
        <f t="shared" ca="1" si="67"/>
        <v>4.6158338762680606E-2</v>
      </c>
      <c r="F2145" s="31" t="s">
        <v>7775</v>
      </c>
      <c r="G2145" s="3" t="str">
        <f>Dados[[#This Row],[NOME]]&amp;Dados[[#This Row],[PROVEDOR]]</f>
        <v>Valéria@gmail.com</v>
      </c>
      <c r="H2145" s="14">
        <v>35</v>
      </c>
      <c r="I2145" s="3" t="str">
        <f>VLOOKUP(Dados[[#This Row],[PREFIXO]],DDD!A:C,2,0)</f>
        <v>Minas Gerais</v>
      </c>
      <c r="J2145" s="3" t="str">
        <f>VLOOKUP(Dados[[#This Row],[PREFIXO]],DDD!A:C,3,0)</f>
        <v>Sudeste</v>
      </c>
      <c r="K2145" s="3" t="str">
        <f>IF(Dados[[#This Row],[PREÇO ]]=2000,"Produto A",IF(Dados[[#This Row],[PREÇO ]]=1800,"Produto B","Produto C"))</f>
        <v>Produto A</v>
      </c>
      <c r="L2145" s="3" t="str">
        <f>IF(Dados[[#This Row],[Nº DE PARCELAS]]=1,"Boleto","Cartão de crédito")</f>
        <v>Cartão de crédito</v>
      </c>
      <c r="M2145" s="28">
        <v>2000</v>
      </c>
      <c r="N2145" s="5">
        <v>2</v>
      </c>
      <c r="O2145" s="3" t="str">
        <f>IF(Dados[[#This Row],[Nº DE PARCELAS]]=1,"À vista","À Prazo")</f>
        <v>À Prazo</v>
      </c>
      <c r="P2145" s="33">
        <v>44180</v>
      </c>
      <c r="Q2145" s="3" t="s">
        <v>7832</v>
      </c>
    </row>
    <row r="2146" spans="1:17" ht="15" customHeight="1" x14ac:dyDescent="0.25">
      <c r="A2146" s="8" t="s">
        <v>4153</v>
      </c>
      <c r="B2146" s="3" t="s">
        <v>299</v>
      </c>
      <c r="C2146" s="3" t="s">
        <v>4392</v>
      </c>
      <c r="D2146" s="3" t="str">
        <f t="shared" si="66"/>
        <v>Virali Policarpo McLaughlin</v>
      </c>
      <c r="E2146" s="3">
        <f t="shared" ca="1" si="67"/>
        <v>0.21180383512817891</v>
      </c>
      <c r="F2146" s="13" t="s">
        <v>7774</v>
      </c>
      <c r="G2146" s="3" t="str">
        <f>Dados[[#This Row],[NOME]]&amp;Dados[[#This Row],[PROVEDOR]]</f>
        <v>Virali@hotmail.com</v>
      </c>
      <c r="H2146" s="14">
        <v>53</v>
      </c>
      <c r="I2146" s="3" t="str">
        <f>VLOOKUP(Dados[[#This Row],[PREFIXO]],DDD!A:C,2,0)</f>
        <v>Rio Grande do Sul</v>
      </c>
      <c r="J2146" s="3" t="str">
        <f>VLOOKUP(Dados[[#This Row],[PREFIXO]],DDD!A:C,3,0)</f>
        <v>Sul</v>
      </c>
      <c r="K2146" s="3" t="str">
        <f>IF(Dados[[#This Row],[PREÇO ]]=2000,"Produto A",IF(Dados[[#This Row],[PREÇO ]]=1800,"Produto B","Produto C"))</f>
        <v>Produto B</v>
      </c>
      <c r="L2146" s="3" t="str">
        <f>IF(Dados[[#This Row],[Nº DE PARCELAS]]=1,"Boleto","Cartão de crédito")</f>
        <v>Cartão de crédito</v>
      </c>
      <c r="M2146" s="28">
        <v>1800</v>
      </c>
      <c r="N2146" s="5">
        <v>3</v>
      </c>
      <c r="O2146" s="3" t="str">
        <f>IF(Dados[[#This Row],[Nº DE PARCELAS]]=1,"À vista","À Prazo")</f>
        <v>À Prazo</v>
      </c>
      <c r="P2146" s="33">
        <v>44180</v>
      </c>
      <c r="Q2146" s="3" t="s">
        <v>7834</v>
      </c>
    </row>
    <row r="2147" spans="1:17" ht="15" customHeight="1" x14ac:dyDescent="0.25">
      <c r="A2147" s="8" t="s">
        <v>504</v>
      </c>
      <c r="B2147" s="3" t="s">
        <v>116</v>
      </c>
      <c r="C2147" s="3" t="s">
        <v>4401</v>
      </c>
      <c r="D2147" s="3" t="str">
        <f t="shared" si="66"/>
        <v>Aiyane Dorneles Salisbury</v>
      </c>
      <c r="E2147" s="3">
        <f t="shared" ca="1" si="67"/>
        <v>0.7299534391293413</v>
      </c>
      <c r="F2147" s="31" t="s">
        <v>7775</v>
      </c>
      <c r="G2147" s="3" t="str">
        <f>Dados[[#This Row],[NOME]]&amp;Dados[[#This Row],[PROVEDOR]]</f>
        <v>Aiyane@gmail.com</v>
      </c>
      <c r="H2147" s="14">
        <v>37</v>
      </c>
      <c r="I2147" s="3" t="str">
        <f>VLOOKUP(Dados[[#This Row],[PREFIXO]],DDD!A:C,2,0)</f>
        <v>Minas Gerais</v>
      </c>
      <c r="J2147" s="3" t="str">
        <f>VLOOKUP(Dados[[#This Row],[PREFIXO]],DDD!A:C,3,0)</f>
        <v>Sudeste</v>
      </c>
      <c r="K2147" s="3" t="str">
        <f>IF(Dados[[#This Row],[PREÇO ]]=2000,"Produto A",IF(Dados[[#This Row],[PREÇO ]]=1800,"Produto B","Produto C"))</f>
        <v>Produto A</v>
      </c>
      <c r="L2147" s="3" t="str">
        <f>IF(Dados[[#This Row],[Nº DE PARCELAS]]=1,"Boleto","Cartão de crédito")</f>
        <v>Boleto</v>
      </c>
      <c r="M2147" s="28">
        <v>2000</v>
      </c>
      <c r="N2147" s="5">
        <v>1</v>
      </c>
      <c r="O2147" s="3" t="str">
        <f>IF(Dados[[#This Row],[Nº DE PARCELAS]]=1,"À vista","À Prazo")</f>
        <v>À vista</v>
      </c>
      <c r="P2147" s="33">
        <v>44181</v>
      </c>
      <c r="Q2147" s="3" t="s">
        <v>7833</v>
      </c>
    </row>
    <row r="2148" spans="1:17" ht="15" customHeight="1" x14ac:dyDescent="0.25">
      <c r="A2148" s="8" t="s">
        <v>437</v>
      </c>
      <c r="B2148" s="3" t="s">
        <v>49</v>
      </c>
      <c r="C2148" s="3" t="s">
        <v>4374</v>
      </c>
      <c r="D2148" s="3" t="str">
        <f t="shared" si="66"/>
        <v>Adélia Barroso Calhoun</v>
      </c>
      <c r="E2148" s="3">
        <f t="shared" ca="1" si="67"/>
        <v>0.79411643773104112</v>
      </c>
      <c r="F2148" s="31" t="s">
        <v>7776</v>
      </c>
      <c r="G2148" s="3" t="str">
        <f>Dados[[#This Row],[NOME]]&amp;Dados[[#This Row],[PROVEDOR]]</f>
        <v>Adélia@yahoo.com</v>
      </c>
      <c r="H2148" s="14">
        <v>54</v>
      </c>
      <c r="I2148" s="3" t="str">
        <f>VLOOKUP(Dados[[#This Row],[PREFIXO]],DDD!A:C,2,0)</f>
        <v>Rio Grande do Sul</v>
      </c>
      <c r="J2148" s="3" t="str">
        <f>VLOOKUP(Dados[[#This Row],[PREFIXO]],DDD!A:C,3,0)</f>
        <v>Sul</v>
      </c>
      <c r="K2148" s="3" t="str">
        <f>IF(Dados[[#This Row],[PREÇO ]]=2000,"Produto A",IF(Dados[[#This Row],[PREÇO ]]=1800,"Produto B","Produto C"))</f>
        <v>Produto B</v>
      </c>
      <c r="L2148" s="3" t="str">
        <f>IF(Dados[[#This Row],[Nº DE PARCELAS]]=1,"Boleto","Cartão de crédito")</f>
        <v>Cartão de crédito</v>
      </c>
      <c r="M2148" s="28">
        <v>1800</v>
      </c>
      <c r="N2148" s="5">
        <v>4</v>
      </c>
      <c r="O2148" s="3" t="str">
        <f>IF(Dados[[#This Row],[Nº DE PARCELAS]]=1,"À vista","À Prazo")</f>
        <v>À Prazo</v>
      </c>
      <c r="P2148" s="33">
        <v>44181</v>
      </c>
      <c r="Q2148" s="3" t="s">
        <v>7831</v>
      </c>
    </row>
    <row r="2149" spans="1:17" ht="15" customHeight="1" x14ac:dyDescent="0.25">
      <c r="A2149" s="8" t="s">
        <v>203</v>
      </c>
      <c r="B2149" s="3" t="s">
        <v>75</v>
      </c>
      <c r="C2149" s="3" t="s">
        <v>4376</v>
      </c>
      <c r="D2149" s="3" t="str">
        <f t="shared" si="66"/>
        <v>Luz Cabral Daugherty</v>
      </c>
      <c r="E2149" s="3">
        <f t="shared" ca="1" si="67"/>
        <v>0.47073770767878631</v>
      </c>
      <c r="F2149" s="31" t="s">
        <v>7776</v>
      </c>
      <c r="G2149" s="3" t="str">
        <f>Dados[[#This Row],[NOME]]&amp;Dados[[#This Row],[PROVEDOR]]</f>
        <v>Luz@yahoo.com</v>
      </c>
      <c r="H2149" s="14">
        <v>74</v>
      </c>
      <c r="I2149" s="3" t="str">
        <f>VLOOKUP(Dados[[#This Row],[PREFIXO]],DDD!A:C,2,0)</f>
        <v>Bahia</v>
      </c>
      <c r="J2149" s="3" t="str">
        <f>VLOOKUP(Dados[[#This Row],[PREFIXO]],DDD!A:C,3,0)</f>
        <v>Nordeste</v>
      </c>
      <c r="K2149" s="3" t="str">
        <f>IF(Dados[[#This Row],[PREÇO ]]=2000,"Produto A",IF(Dados[[#This Row],[PREÇO ]]=1800,"Produto B","Produto C"))</f>
        <v>Produto C</v>
      </c>
      <c r="L2149" s="3" t="str">
        <f>IF(Dados[[#This Row],[Nº DE PARCELAS]]=1,"Boleto","Cartão de crédito")</f>
        <v>Cartão de crédito</v>
      </c>
      <c r="M2149" s="28">
        <v>1500</v>
      </c>
      <c r="N2149" s="5">
        <v>10</v>
      </c>
      <c r="O2149" s="3" t="str">
        <f>IF(Dados[[#This Row],[Nº DE PARCELAS]]=1,"À vista","À Prazo")</f>
        <v>À Prazo</v>
      </c>
      <c r="P2149" s="33">
        <v>44181</v>
      </c>
      <c r="Q2149" s="3" t="s">
        <v>7834</v>
      </c>
    </row>
    <row r="2150" spans="1:17" ht="15" customHeight="1" x14ac:dyDescent="0.25">
      <c r="A2150" s="8" t="s">
        <v>1732</v>
      </c>
      <c r="B2150" s="3" t="s">
        <v>190</v>
      </c>
      <c r="C2150" s="3" t="s">
        <v>4385</v>
      </c>
      <c r="D2150" s="3" t="str">
        <f t="shared" si="66"/>
        <v>Gianna Leitão Hahn</v>
      </c>
      <c r="E2150" s="3">
        <f t="shared" ca="1" si="67"/>
        <v>0.13176889705590944</v>
      </c>
      <c r="F2150" s="31" t="s">
        <v>7777</v>
      </c>
      <c r="G2150" s="3" t="str">
        <f>Dados[[#This Row],[NOME]]&amp;Dados[[#This Row],[PROVEDOR]]</f>
        <v>Gianna@ig.com</v>
      </c>
      <c r="H2150" s="14">
        <v>55</v>
      </c>
      <c r="I2150" s="3" t="str">
        <f>VLOOKUP(Dados[[#This Row],[PREFIXO]],DDD!A:C,2,0)</f>
        <v>Rio Grande do Sul</v>
      </c>
      <c r="J2150" s="3" t="str">
        <f>VLOOKUP(Dados[[#This Row],[PREFIXO]],DDD!A:C,3,0)</f>
        <v>Sul</v>
      </c>
      <c r="K2150" s="3" t="str">
        <f>IF(Dados[[#This Row],[PREÇO ]]=2000,"Produto A",IF(Dados[[#This Row],[PREÇO ]]=1800,"Produto B","Produto C"))</f>
        <v>Produto B</v>
      </c>
      <c r="L2150" s="3" t="str">
        <f>IF(Dados[[#This Row],[Nº DE PARCELAS]]=1,"Boleto","Cartão de crédito")</f>
        <v>Cartão de crédito</v>
      </c>
      <c r="M2150" s="28">
        <v>1800</v>
      </c>
      <c r="N2150" s="5">
        <v>7</v>
      </c>
      <c r="O2150" s="3" t="str">
        <f>IF(Dados[[#This Row],[Nº DE PARCELAS]]=1,"À vista","À Prazo")</f>
        <v>À Prazo</v>
      </c>
      <c r="P2150" s="33">
        <v>44182</v>
      </c>
      <c r="Q2150" s="3" t="s">
        <v>7833</v>
      </c>
    </row>
    <row r="2151" spans="1:17" ht="15" customHeight="1" x14ac:dyDescent="0.25">
      <c r="A2151" s="8" t="s">
        <v>2063</v>
      </c>
      <c r="B2151" s="3" t="s">
        <v>135</v>
      </c>
      <c r="C2151" s="3" t="s">
        <v>4403</v>
      </c>
      <c r="D2151" s="3" t="str">
        <f t="shared" si="66"/>
        <v>Jainisha Ferreira Walsh</v>
      </c>
      <c r="E2151" s="3">
        <f t="shared" ca="1" si="67"/>
        <v>4.444647155614756E-2</v>
      </c>
      <c r="F2151" s="13" t="s">
        <v>7774</v>
      </c>
      <c r="G2151" s="3" t="str">
        <f>Dados[[#This Row],[NOME]]&amp;Dados[[#This Row],[PROVEDOR]]</f>
        <v>Jainisha@hotmail.com</v>
      </c>
      <c r="H2151" s="14">
        <v>38</v>
      </c>
      <c r="I2151" s="3" t="str">
        <f>VLOOKUP(Dados[[#This Row],[PREFIXO]],DDD!A:C,2,0)</f>
        <v>Minas Gerais</v>
      </c>
      <c r="J2151" s="3" t="str">
        <f>VLOOKUP(Dados[[#This Row],[PREFIXO]],DDD!A:C,3,0)</f>
        <v>Sudeste</v>
      </c>
      <c r="K2151" s="3" t="str">
        <f>IF(Dados[[#This Row],[PREÇO ]]=2000,"Produto A",IF(Dados[[#This Row],[PREÇO ]]=1800,"Produto B","Produto C"))</f>
        <v>Produto B</v>
      </c>
      <c r="L2151" s="3" t="str">
        <f>IF(Dados[[#This Row],[Nº DE PARCELAS]]=1,"Boleto","Cartão de crédito")</f>
        <v>Cartão de crédito</v>
      </c>
      <c r="M2151" s="28">
        <v>1800</v>
      </c>
      <c r="N2151" s="5">
        <v>6</v>
      </c>
      <c r="O2151" s="3" t="str">
        <f>IF(Dados[[#This Row],[Nº DE PARCELAS]]=1,"À vista","À Prazo")</f>
        <v>À Prazo</v>
      </c>
      <c r="P2151" s="33">
        <v>44182</v>
      </c>
      <c r="Q2151" s="3" t="s">
        <v>7832</v>
      </c>
    </row>
    <row r="2152" spans="1:17" ht="15" customHeight="1" x14ac:dyDescent="0.25">
      <c r="A2152" s="8" t="s">
        <v>1547</v>
      </c>
      <c r="B2152" s="3" t="s">
        <v>4</v>
      </c>
      <c r="C2152" s="3" t="s">
        <v>4394</v>
      </c>
      <c r="D2152" s="3" t="str">
        <f t="shared" si="66"/>
        <v>En Abreu O’Connell</v>
      </c>
      <c r="E2152" s="3">
        <f t="shared" ca="1" si="67"/>
        <v>0.98917117794506804</v>
      </c>
      <c r="F2152" s="31" t="s">
        <v>7776</v>
      </c>
      <c r="G2152" s="3" t="str">
        <f>Dados[[#This Row],[NOME]]&amp;Dados[[#This Row],[PROVEDOR]]</f>
        <v>En@yahoo.com</v>
      </c>
      <c r="H2152" s="14">
        <v>75</v>
      </c>
      <c r="I2152" s="3" t="str">
        <f>VLOOKUP(Dados[[#This Row],[PREFIXO]],DDD!A:C,2,0)</f>
        <v>Bahia</v>
      </c>
      <c r="J2152" s="3" t="str">
        <f>VLOOKUP(Dados[[#This Row],[PREFIXO]],DDD!A:C,3,0)</f>
        <v>Nordeste</v>
      </c>
      <c r="K2152" s="3" t="str">
        <f>IF(Dados[[#This Row],[PREÇO ]]=2000,"Produto A",IF(Dados[[#This Row],[PREÇO ]]=1800,"Produto B","Produto C"))</f>
        <v>Produto C</v>
      </c>
      <c r="L2152" s="3" t="str">
        <f>IF(Dados[[#This Row],[Nº DE PARCELAS]]=1,"Boleto","Cartão de crédito")</f>
        <v>Cartão de crédito</v>
      </c>
      <c r="M2152" s="28">
        <v>1500</v>
      </c>
      <c r="N2152" s="5">
        <v>8</v>
      </c>
      <c r="O2152" s="3" t="str">
        <f>IF(Dados[[#This Row],[Nº DE PARCELAS]]=1,"À vista","À Prazo")</f>
        <v>À Prazo</v>
      </c>
      <c r="P2152" s="33">
        <v>44182</v>
      </c>
      <c r="Q2152" s="3" t="s">
        <v>7833</v>
      </c>
    </row>
    <row r="2153" spans="1:17" ht="15" customHeight="1" x14ac:dyDescent="0.25">
      <c r="A2153" s="8" t="s">
        <v>2111</v>
      </c>
      <c r="B2153" s="3" t="s">
        <v>183</v>
      </c>
      <c r="C2153" s="3" t="s">
        <v>4375</v>
      </c>
      <c r="D2153" s="3" t="str">
        <f t="shared" si="66"/>
        <v>Jaya Jordão Costello</v>
      </c>
      <c r="E2153" s="3">
        <f t="shared" ca="1" si="67"/>
        <v>0.33157733589812721</v>
      </c>
      <c r="F2153" s="13" t="s">
        <v>7774</v>
      </c>
      <c r="G2153" s="3" t="str">
        <f>Dados[[#This Row],[NOME]]&amp;Dados[[#This Row],[PROVEDOR]]</f>
        <v>Jaya@hotmail.com</v>
      </c>
      <c r="H2153" s="14">
        <v>77</v>
      </c>
      <c r="I2153" s="3" t="str">
        <f>VLOOKUP(Dados[[#This Row],[PREFIXO]],DDD!A:C,2,0)</f>
        <v>Bahia</v>
      </c>
      <c r="J2153" s="3" t="str">
        <f>VLOOKUP(Dados[[#This Row],[PREFIXO]],DDD!A:C,3,0)</f>
        <v>Nordeste</v>
      </c>
      <c r="K2153" s="3" t="str">
        <f>IF(Dados[[#This Row],[PREÇO ]]=2000,"Produto A",IF(Dados[[#This Row],[PREÇO ]]=1800,"Produto B","Produto C"))</f>
        <v>Produto C</v>
      </c>
      <c r="L2153" s="3" t="str">
        <f>IF(Dados[[#This Row],[Nº DE PARCELAS]]=1,"Boleto","Cartão de crédito")</f>
        <v>Cartão de crédito</v>
      </c>
      <c r="M2153" s="28">
        <v>1500</v>
      </c>
      <c r="N2153" s="5">
        <v>9</v>
      </c>
      <c r="O2153" s="3" t="str">
        <f>IF(Dados[[#This Row],[Nº DE PARCELAS]]=1,"À vista","À Prazo")</f>
        <v>À Prazo</v>
      </c>
      <c r="P2153" s="33">
        <v>44183</v>
      </c>
      <c r="Q2153" s="3" t="s">
        <v>7831</v>
      </c>
    </row>
    <row r="2154" spans="1:17" ht="15" customHeight="1" x14ac:dyDescent="0.25">
      <c r="A2154" s="8" t="s">
        <v>1375</v>
      </c>
      <c r="B2154" s="3" t="s">
        <v>218</v>
      </c>
      <c r="C2154" s="3" t="s">
        <v>4379</v>
      </c>
      <c r="D2154" s="3" t="str">
        <f t="shared" si="66"/>
        <v>Dulce Mascarenhas Duncan</v>
      </c>
      <c r="E2154" s="3">
        <f t="shared" ca="1" si="67"/>
        <v>0.25362012155017888</v>
      </c>
      <c r="F2154" s="13" t="s">
        <v>7774</v>
      </c>
      <c r="G2154" s="3" t="str">
        <f>Dados[[#This Row],[NOME]]&amp;Dados[[#This Row],[PROVEDOR]]</f>
        <v>Dulce@hotmail.com</v>
      </c>
      <c r="H2154" s="14">
        <v>61</v>
      </c>
      <c r="I2154" s="3" t="str">
        <f>VLOOKUP(Dados[[#This Row],[PREFIXO]],DDD!A:C,2,0)</f>
        <v>Distrito Federal</v>
      </c>
      <c r="J2154" s="3" t="str">
        <f>VLOOKUP(Dados[[#This Row],[PREFIXO]],DDD!A:C,3,0)</f>
        <v>Centro-Oeste</v>
      </c>
      <c r="K2154" s="3" t="str">
        <f>IF(Dados[[#This Row],[PREÇO ]]=2000,"Produto A",IF(Dados[[#This Row],[PREÇO ]]=1800,"Produto B","Produto C"))</f>
        <v>Produto B</v>
      </c>
      <c r="L2154" s="3" t="str">
        <f>IF(Dados[[#This Row],[Nº DE PARCELAS]]=1,"Boleto","Cartão de crédito")</f>
        <v>Cartão de crédito</v>
      </c>
      <c r="M2154" s="28">
        <v>1800</v>
      </c>
      <c r="N2154" s="5">
        <v>3</v>
      </c>
      <c r="O2154" s="3" t="str">
        <f>IF(Dados[[#This Row],[Nº DE PARCELAS]]=1,"À vista","À Prazo")</f>
        <v>À Prazo</v>
      </c>
      <c r="P2154" s="33">
        <v>44183</v>
      </c>
      <c r="Q2154" s="3" t="s">
        <v>7831</v>
      </c>
    </row>
    <row r="2155" spans="1:17" ht="15" customHeight="1" x14ac:dyDescent="0.25">
      <c r="A2155" s="8" t="s">
        <v>1046</v>
      </c>
      <c r="B2155" s="3" t="s">
        <v>274</v>
      </c>
      <c r="C2155" s="3" t="s">
        <v>4399</v>
      </c>
      <c r="D2155" s="3" t="str">
        <f t="shared" si="66"/>
        <v>Catarina Pascoal Reese</v>
      </c>
      <c r="E2155" s="3">
        <f t="shared" ca="1" si="67"/>
        <v>0.85913196719866092</v>
      </c>
      <c r="F2155" s="31" t="s">
        <v>7777</v>
      </c>
      <c r="G2155" s="3" t="str">
        <f>Dados[[#This Row],[NOME]]&amp;Dados[[#This Row],[PROVEDOR]]</f>
        <v>Catarina@ig.com</v>
      </c>
      <c r="H2155" s="14">
        <v>41</v>
      </c>
      <c r="I2155" s="3" t="str">
        <f>VLOOKUP(Dados[[#This Row],[PREFIXO]],DDD!A:C,2,0)</f>
        <v>Paraná</v>
      </c>
      <c r="J2155" s="3" t="str">
        <f>VLOOKUP(Dados[[#This Row],[PREFIXO]],DDD!A:C,3,0)</f>
        <v>Sul</v>
      </c>
      <c r="K2155" s="3" t="str">
        <f>IF(Dados[[#This Row],[PREÇO ]]=2000,"Produto A",IF(Dados[[#This Row],[PREÇO ]]=1800,"Produto B","Produto C"))</f>
        <v>Produto C</v>
      </c>
      <c r="L2155" s="3" t="str">
        <f>IF(Dados[[#This Row],[Nº DE PARCELAS]]=1,"Boleto","Cartão de crédito")</f>
        <v>Cartão de crédito</v>
      </c>
      <c r="M2155" s="28">
        <v>1500</v>
      </c>
      <c r="N2155" s="5">
        <v>9</v>
      </c>
      <c r="O2155" s="3" t="str">
        <f>IF(Dados[[#This Row],[Nº DE PARCELAS]]=1,"À vista","À Prazo")</f>
        <v>À Prazo</v>
      </c>
      <c r="P2155" s="33">
        <v>44183</v>
      </c>
      <c r="Q2155" s="3" t="s">
        <v>7833</v>
      </c>
    </row>
    <row r="2156" spans="1:17" ht="15" customHeight="1" x14ac:dyDescent="0.25">
      <c r="A2156" s="8" t="s">
        <v>1284</v>
      </c>
      <c r="B2156" s="3" t="s">
        <v>127</v>
      </c>
      <c r="C2156" s="3" t="s">
        <v>4403</v>
      </c>
      <c r="D2156" s="3" t="str">
        <f t="shared" si="66"/>
        <v>Denitsha Falópio Walsh</v>
      </c>
      <c r="E2156" s="3">
        <f t="shared" ca="1" si="67"/>
        <v>0.34202598325162359</v>
      </c>
      <c r="F2156" s="13" t="s">
        <v>7774</v>
      </c>
      <c r="G2156" s="3" t="str">
        <f>Dados[[#This Row],[NOME]]&amp;Dados[[#This Row],[PROVEDOR]]</f>
        <v>Denitsha@hotmail.com</v>
      </c>
      <c r="H2156" s="14">
        <v>79</v>
      </c>
      <c r="I2156" s="3" t="str">
        <f>VLOOKUP(Dados[[#This Row],[PREFIXO]],DDD!A:C,2,0)</f>
        <v>Sergipe</v>
      </c>
      <c r="J2156" s="3" t="str">
        <f>VLOOKUP(Dados[[#This Row],[PREFIXO]],DDD!A:C,3,0)</f>
        <v>Nordeste</v>
      </c>
      <c r="K2156" s="3" t="str">
        <f>IF(Dados[[#This Row],[PREÇO ]]=2000,"Produto A",IF(Dados[[#This Row],[PREÇO ]]=1800,"Produto B","Produto C"))</f>
        <v>Produto C</v>
      </c>
      <c r="L2156" s="3" t="str">
        <f>IF(Dados[[#This Row],[Nº DE PARCELAS]]=1,"Boleto","Cartão de crédito")</f>
        <v>Cartão de crédito</v>
      </c>
      <c r="M2156" s="28">
        <v>1500</v>
      </c>
      <c r="N2156" s="5">
        <v>10</v>
      </c>
      <c r="O2156" s="3" t="str">
        <f>IF(Dados[[#This Row],[Nº DE PARCELAS]]=1,"À vista","À Prazo")</f>
        <v>À Prazo</v>
      </c>
      <c r="P2156" s="33">
        <v>44184</v>
      </c>
      <c r="Q2156" s="3" t="s">
        <v>7832</v>
      </c>
    </row>
    <row r="2157" spans="1:17" ht="15" customHeight="1" x14ac:dyDescent="0.25">
      <c r="A2157" s="8" t="s">
        <v>1201</v>
      </c>
      <c r="B2157" s="3" t="s">
        <v>44</v>
      </c>
      <c r="C2157" s="3" t="s">
        <v>4399</v>
      </c>
      <c r="D2157" s="3" t="str">
        <f t="shared" si="66"/>
        <v>Daenerys Baltazar Reese</v>
      </c>
      <c r="E2157" s="3">
        <f t="shared" ca="1" si="67"/>
        <v>0.44977008578979538</v>
      </c>
      <c r="F2157" s="13" t="s">
        <v>7774</v>
      </c>
      <c r="G2157" s="3" t="str">
        <f>Dados[[#This Row],[NOME]]&amp;Dados[[#This Row],[PROVEDOR]]</f>
        <v>Daenerys@hotmail.com</v>
      </c>
      <c r="H2157" s="14">
        <v>42</v>
      </c>
      <c r="I2157" s="3" t="str">
        <f>VLOOKUP(Dados[[#This Row],[PREFIXO]],DDD!A:C,2,0)</f>
        <v>Paraná</v>
      </c>
      <c r="J2157" s="3" t="str">
        <f>VLOOKUP(Dados[[#This Row],[PREFIXO]],DDD!A:C,3,0)</f>
        <v>Sul</v>
      </c>
      <c r="K2157" s="3" t="str">
        <f>IF(Dados[[#This Row],[PREÇO ]]=2000,"Produto A",IF(Dados[[#This Row],[PREÇO ]]=1800,"Produto B","Produto C"))</f>
        <v>Produto B</v>
      </c>
      <c r="L2157" s="3" t="str">
        <f>IF(Dados[[#This Row],[Nº DE PARCELAS]]=1,"Boleto","Cartão de crédito")</f>
        <v>Cartão de crédito</v>
      </c>
      <c r="M2157" s="28">
        <v>1800</v>
      </c>
      <c r="N2157" s="5">
        <v>6</v>
      </c>
      <c r="O2157" s="3" t="str">
        <f>IF(Dados[[#This Row],[Nº DE PARCELAS]]=1,"À vista","À Prazo")</f>
        <v>À Prazo</v>
      </c>
      <c r="P2157" s="33">
        <v>44184</v>
      </c>
      <c r="Q2157" s="3" t="s">
        <v>7831</v>
      </c>
    </row>
    <row r="2158" spans="1:17" ht="15" customHeight="1" x14ac:dyDescent="0.25">
      <c r="A2158" s="8" t="s">
        <v>3065</v>
      </c>
      <c r="B2158" s="3" t="s">
        <v>368</v>
      </c>
      <c r="C2158" s="3" t="s">
        <v>4395</v>
      </c>
      <c r="D2158" s="3" t="str">
        <f t="shared" si="66"/>
        <v>Miléna Valadares Stack</v>
      </c>
      <c r="E2158" s="3">
        <f t="shared" ca="1" si="67"/>
        <v>0.24609048016956092</v>
      </c>
      <c r="F2158" s="31" t="s">
        <v>7775</v>
      </c>
      <c r="G2158" s="3" t="str">
        <f>Dados[[#This Row],[NOME]]&amp;Dados[[#This Row],[PROVEDOR]]</f>
        <v>Miléna@gmail.com</v>
      </c>
      <c r="H2158" s="14">
        <v>62</v>
      </c>
      <c r="I2158" s="3" t="str">
        <f>VLOOKUP(Dados[[#This Row],[PREFIXO]],DDD!A:C,2,0)</f>
        <v>Goiás</v>
      </c>
      <c r="J2158" s="3" t="str">
        <f>VLOOKUP(Dados[[#This Row],[PREFIXO]],DDD!A:C,3,0)</f>
        <v>Centro-Oeste</v>
      </c>
      <c r="K2158" s="3" t="str">
        <f>IF(Dados[[#This Row],[PREÇO ]]=2000,"Produto A",IF(Dados[[#This Row],[PREÇO ]]=1800,"Produto B","Produto C"))</f>
        <v>Produto A</v>
      </c>
      <c r="L2158" s="3" t="str">
        <f>IF(Dados[[#This Row],[Nº DE PARCELAS]]=1,"Boleto","Cartão de crédito")</f>
        <v>Boleto</v>
      </c>
      <c r="M2158" s="28">
        <v>2000</v>
      </c>
      <c r="N2158" s="5">
        <v>1</v>
      </c>
      <c r="O2158" s="3" t="str">
        <f>IF(Dados[[#This Row],[Nº DE PARCELAS]]=1,"À vista","À Prazo")</f>
        <v>À vista</v>
      </c>
      <c r="P2158" s="33">
        <v>44184</v>
      </c>
      <c r="Q2158" s="3" t="s">
        <v>7834</v>
      </c>
    </row>
    <row r="2159" spans="1:17" ht="15" customHeight="1" x14ac:dyDescent="0.25">
      <c r="A2159" s="8" t="s">
        <v>2840</v>
      </c>
      <c r="B2159" s="3" t="s">
        <v>143</v>
      </c>
      <c r="C2159" s="3" t="s">
        <v>4403</v>
      </c>
      <c r="D2159" s="3" t="str">
        <f t="shared" si="66"/>
        <v>Maisam Fonseca Walsh</v>
      </c>
      <c r="E2159" s="3">
        <f t="shared" ca="1" si="67"/>
        <v>0.36008574986953168</v>
      </c>
      <c r="F2159" s="31" t="s">
        <v>7775</v>
      </c>
      <c r="G2159" s="3" t="str">
        <f>Dados[[#This Row],[NOME]]&amp;Dados[[#This Row],[PROVEDOR]]</f>
        <v>Maisam@gmail.com</v>
      </c>
      <c r="H2159" s="14">
        <v>43</v>
      </c>
      <c r="I2159" s="3" t="str">
        <f>VLOOKUP(Dados[[#This Row],[PREFIXO]],DDD!A:C,2,0)</f>
        <v>Paraná</v>
      </c>
      <c r="J2159" s="3" t="str">
        <f>VLOOKUP(Dados[[#This Row],[PREFIXO]],DDD!A:C,3,0)</f>
        <v>Sul</v>
      </c>
      <c r="K2159" s="3" t="str">
        <f>IF(Dados[[#This Row],[PREÇO ]]=2000,"Produto A",IF(Dados[[#This Row],[PREÇO ]]=1800,"Produto B","Produto C"))</f>
        <v>Produto C</v>
      </c>
      <c r="L2159" s="3" t="str">
        <f>IF(Dados[[#This Row],[Nº DE PARCELAS]]=1,"Boleto","Cartão de crédito")</f>
        <v>Cartão de crédito</v>
      </c>
      <c r="M2159" s="28">
        <v>1500</v>
      </c>
      <c r="N2159" s="5">
        <v>8</v>
      </c>
      <c r="O2159" s="3" t="str">
        <f>IF(Dados[[#This Row],[Nº DE PARCELAS]]=1,"À vista","À Prazo")</f>
        <v>À Prazo</v>
      </c>
      <c r="P2159" s="33">
        <v>44185</v>
      </c>
      <c r="Q2159" s="3" t="s">
        <v>7831</v>
      </c>
    </row>
    <row r="2160" spans="1:17" ht="15" customHeight="1" x14ac:dyDescent="0.25">
      <c r="A2160" s="8" t="s">
        <v>4074</v>
      </c>
      <c r="B2160" s="3" t="s">
        <v>220</v>
      </c>
      <c r="C2160" s="3" t="s">
        <v>4391</v>
      </c>
      <c r="D2160" s="3" t="str">
        <f t="shared" si="66"/>
        <v>Ulmira Matos Montgomery</v>
      </c>
      <c r="E2160" s="3">
        <f t="shared" ca="1" si="67"/>
        <v>0.12629055745924322</v>
      </c>
      <c r="F2160" s="31" t="s">
        <v>7777</v>
      </c>
      <c r="G2160" s="3" t="str">
        <f>Dados[[#This Row],[NOME]]&amp;Dados[[#This Row],[PROVEDOR]]</f>
        <v>Ulmira@ig.com</v>
      </c>
      <c r="H2160" s="14">
        <v>81</v>
      </c>
      <c r="I2160" s="3" t="str">
        <f>VLOOKUP(Dados[[#This Row],[PREFIXO]],DDD!A:C,2,0)</f>
        <v>Pernambuco</v>
      </c>
      <c r="J2160" s="3" t="str">
        <f>VLOOKUP(Dados[[#This Row],[PREFIXO]],DDD!A:C,3,0)</f>
        <v>Nordeste</v>
      </c>
      <c r="K2160" s="3" t="str">
        <f>IF(Dados[[#This Row],[PREÇO ]]=2000,"Produto A",IF(Dados[[#This Row],[PREÇO ]]=1800,"Produto B","Produto C"))</f>
        <v>Produto C</v>
      </c>
      <c r="L2160" s="3" t="str">
        <f>IF(Dados[[#This Row],[Nº DE PARCELAS]]=1,"Boleto","Cartão de crédito")</f>
        <v>Cartão de crédito</v>
      </c>
      <c r="M2160" s="28">
        <v>1500</v>
      </c>
      <c r="N2160" s="5">
        <v>9</v>
      </c>
      <c r="O2160" s="3" t="str">
        <f>IF(Dados[[#This Row],[Nº DE PARCELAS]]=1,"À vista","À Prazo")</f>
        <v>À Prazo</v>
      </c>
      <c r="P2160" s="33">
        <v>44185</v>
      </c>
      <c r="Q2160" s="3" t="s">
        <v>7834</v>
      </c>
    </row>
    <row r="2161" spans="1:17" ht="15" customHeight="1" x14ac:dyDescent="0.25">
      <c r="A2161" s="8" t="s">
        <v>3584</v>
      </c>
      <c r="B2161" s="3" t="s">
        <v>116</v>
      </c>
      <c r="C2161" s="3" t="s">
        <v>4370</v>
      </c>
      <c r="D2161" s="3" t="str">
        <f t="shared" si="66"/>
        <v>Roann Dorneles Barker</v>
      </c>
      <c r="E2161" s="3">
        <f t="shared" ca="1" si="67"/>
        <v>0.898654432543185</v>
      </c>
      <c r="F2161" s="31" t="s">
        <v>7777</v>
      </c>
      <c r="G2161" s="3" t="str">
        <f>Dados[[#This Row],[NOME]]&amp;Dados[[#This Row],[PROVEDOR]]</f>
        <v>Roann@ig.com</v>
      </c>
      <c r="H2161" s="14">
        <v>63</v>
      </c>
      <c r="I2161" s="3" t="str">
        <f>VLOOKUP(Dados[[#This Row],[PREFIXO]],DDD!A:C,2,0)</f>
        <v>Tocantins</v>
      </c>
      <c r="J2161" s="3" t="str">
        <f>VLOOKUP(Dados[[#This Row],[PREFIXO]],DDD!A:C,3,0)</f>
        <v>Norte</v>
      </c>
      <c r="K2161" s="3" t="str">
        <f>IF(Dados[[#This Row],[PREÇO ]]=2000,"Produto A",IF(Dados[[#This Row],[PREÇO ]]=1800,"Produto B","Produto C"))</f>
        <v>Produto A</v>
      </c>
      <c r="L2161" s="3" t="str">
        <f>IF(Dados[[#This Row],[Nº DE PARCELAS]]=1,"Boleto","Cartão de crédito")</f>
        <v>Boleto</v>
      </c>
      <c r="M2161" s="28">
        <v>2000</v>
      </c>
      <c r="N2161" s="5">
        <v>1</v>
      </c>
      <c r="O2161" s="3" t="str">
        <f>IF(Dados[[#This Row],[Nº DE PARCELAS]]=1,"À vista","À Prazo")</f>
        <v>À vista</v>
      </c>
      <c r="P2161" s="33">
        <v>44185</v>
      </c>
      <c r="Q2161" s="3" t="s">
        <v>7833</v>
      </c>
    </row>
    <row r="2162" spans="1:17" ht="15" customHeight="1" x14ac:dyDescent="0.25">
      <c r="A2162" s="8" t="s">
        <v>1991</v>
      </c>
      <c r="B2162" s="3" t="s">
        <v>63</v>
      </c>
      <c r="C2162" s="3" t="s">
        <v>4372</v>
      </c>
      <c r="D2162" s="3" t="str">
        <f t="shared" si="66"/>
        <v>Iryna Borsoi Barr</v>
      </c>
      <c r="E2162" s="3">
        <f t="shared" ca="1" si="67"/>
        <v>0.20873255059224716</v>
      </c>
      <c r="F2162" s="31" t="s">
        <v>7776</v>
      </c>
      <c r="G2162" s="3" t="str">
        <f>Dados[[#This Row],[NOME]]&amp;Dados[[#This Row],[PROVEDOR]]</f>
        <v>Iryna@yahoo.com</v>
      </c>
      <c r="H2162" s="14">
        <v>64</v>
      </c>
      <c r="I2162" s="3" t="str">
        <f>VLOOKUP(Dados[[#This Row],[PREFIXO]],DDD!A:C,2,0)</f>
        <v>Goiás</v>
      </c>
      <c r="J2162" s="3" t="str">
        <f>VLOOKUP(Dados[[#This Row],[PREFIXO]],DDD!A:C,3,0)</f>
        <v>Centro-Oeste</v>
      </c>
      <c r="K2162" s="3" t="str">
        <f>IF(Dados[[#This Row],[PREÇO ]]=2000,"Produto A",IF(Dados[[#This Row],[PREÇO ]]=1800,"Produto B","Produto C"))</f>
        <v>Produto B</v>
      </c>
      <c r="L2162" s="3" t="str">
        <f>IF(Dados[[#This Row],[Nº DE PARCELAS]]=1,"Boleto","Cartão de crédito")</f>
        <v>Cartão de crédito</v>
      </c>
      <c r="M2162" s="28">
        <v>1800</v>
      </c>
      <c r="N2162" s="5">
        <v>5</v>
      </c>
      <c r="O2162" s="3" t="str">
        <f>IF(Dados[[#This Row],[Nº DE PARCELAS]]=1,"À vista","À Prazo")</f>
        <v>À Prazo</v>
      </c>
      <c r="P2162" s="33">
        <v>44186</v>
      </c>
      <c r="Q2162" s="3" t="s">
        <v>7832</v>
      </c>
    </row>
    <row r="2163" spans="1:17" ht="15" customHeight="1" x14ac:dyDescent="0.25">
      <c r="A2163" s="8" t="s">
        <v>991</v>
      </c>
      <c r="B2163" s="3" t="s">
        <v>218</v>
      </c>
      <c r="C2163" s="3" t="s">
        <v>4383</v>
      </c>
      <c r="D2163" s="3" t="str">
        <f t="shared" si="66"/>
        <v>Cadiatou Mascarenhas Fitzgerald</v>
      </c>
      <c r="E2163" s="3">
        <f t="shared" ca="1" si="67"/>
        <v>0.61324909480349477</v>
      </c>
      <c r="F2163" s="31" t="s">
        <v>7775</v>
      </c>
      <c r="G2163" s="3" t="str">
        <f>Dados[[#This Row],[NOME]]&amp;Dados[[#This Row],[PROVEDOR]]</f>
        <v>Cadiatou@gmail.com</v>
      </c>
      <c r="H2163" s="14">
        <v>82</v>
      </c>
      <c r="I2163" s="3" t="str">
        <f>VLOOKUP(Dados[[#This Row],[PREFIXO]],DDD!A:C,2,0)</f>
        <v>Alagoas</v>
      </c>
      <c r="J2163" s="3" t="str">
        <f>VLOOKUP(Dados[[#This Row],[PREFIXO]],DDD!A:C,3,0)</f>
        <v>Nordeste</v>
      </c>
      <c r="K2163" s="3" t="str">
        <f>IF(Dados[[#This Row],[PREÇO ]]=2000,"Produto A",IF(Dados[[#This Row],[PREÇO ]]=1800,"Produto B","Produto C"))</f>
        <v>Produto C</v>
      </c>
      <c r="L2163" s="3" t="str">
        <f>IF(Dados[[#This Row],[Nº DE PARCELAS]]=1,"Boleto","Cartão de crédito")</f>
        <v>Cartão de crédito</v>
      </c>
      <c r="M2163" s="28">
        <v>1500</v>
      </c>
      <c r="N2163" s="5">
        <v>9</v>
      </c>
      <c r="O2163" s="3" t="str">
        <f>IF(Dados[[#This Row],[Nº DE PARCELAS]]=1,"À vista","À Prazo")</f>
        <v>À Prazo</v>
      </c>
      <c r="P2163" s="33">
        <v>44186</v>
      </c>
      <c r="Q2163" s="3" t="s">
        <v>7834</v>
      </c>
    </row>
    <row r="2164" spans="1:17" ht="15" customHeight="1" x14ac:dyDescent="0.25">
      <c r="A2164" s="8" t="s">
        <v>1162</v>
      </c>
      <c r="B2164" s="3" t="s">
        <v>4</v>
      </c>
      <c r="C2164" s="3" t="s">
        <v>4398</v>
      </c>
      <c r="D2164" s="3" t="str">
        <f t="shared" si="66"/>
        <v>Cloë Abreu Ramsey</v>
      </c>
      <c r="E2164" s="3">
        <f t="shared" ca="1" si="67"/>
        <v>0.729908693301342</v>
      </c>
      <c r="F2164" s="31" t="s">
        <v>7775</v>
      </c>
      <c r="G2164" s="3" t="str">
        <f>Dados[[#This Row],[NOME]]&amp;Dados[[#This Row],[PROVEDOR]]</f>
        <v>Cloë@gmail.com</v>
      </c>
      <c r="H2164" s="14">
        <v>44</v>
      </c>
      <c r="I2164" s="3" t="str">
        <f>VLOOKUP(Dados[[#This Row],[PREFIXO]],DDD!A:C,2,0)</f>
        <v>Paraná</v>
      </c>
      <c r="J2164" s="3" t="str">
        <f>VLOOKUP(Dados[[#This Row],[PREFIXO]],DDD!A:C,3,0)</f>
        <v>Sul</v>
      </c>
      <c r="K2164" s="3" t="str">
        <f>IF(Dados[[#This Row],[PREÇO ]]=2000,"Produto A",IF(Dados[[#This Row],[PREÇO ]]=1800,"Produto B","Produto C"))</f>
        <v>Produto B</v>
      </c>
      <c r="L2164" s="3" t="str">
        <f>IF(Dados[[#This Row],[Nº DE PARCELAS]]=1,"Boleto","Cartão de crédito")</f>
        <v>Cartão de crédito</v>
      </c>
      <c r="M2164" s="28">
        <v>1800</v>
      </c>
      <c r="N2164" s="5">
        <v>4</v>
      </c>
      <c r="O2164" s="3" t="str">
        <f>IF(Dados[[#This Row],[Nº DE PARCELAS]]=1,"À vista","À Prazo")</f>
        <v>À Prazo</v>
      </c>
      <c r="P2164" s="33">
        <v>44186</v>
      </c>
      <c r="Q2164" s="3" t="s">
        <v>7832</v>
      </c>
    </row>
    <row r="2165" spans="1:17" ht="15" customHeight="1" x14ac:dyDescent="0.25">
      <c r="A2165" s="8" t="s">
        <v>3349</v>
      </c>
      <c r="B2165" s="3" t="s">
        <v>267</v>
      </c>
      <c r="C2165" s="3" t="s">
        <v>4369</v>
      </c>
      <c r="D2165" s="3" t="str">
        <f t="shared" si="66"/>
        <v>Ofélia Pais Ballard</v>
      </c>
      <c r="E2165" s="3">
        <f t="shared" ca="1" si="67"/>
        <v>0.84246667264538555</v>
      </c>
      <c r="F2165" s="31" t="s">
        <v>7776</v>
      </c>
      <c r="G2165" s="3" t="str">
        <f>Dados[[#This Row],[NOME]]&amp;Dados[[#This Row],[PROVEDOR]]</f>
        <v>Ofélia@yahoo.com</v>
      </c>
      <c r="H2165" s="14">
        <v>45</v>
      </c>
      <c r="I2165" s="3" t="str">
        <f>VLOOKUP(Dados[[#This Row],[PREFIXO]],DDD!A:C,2,0)</f>
        <v>Paraná</v>
      </c>
      <c r="J2165" s="3" t="str">
        <f>VLOOKUP(Dados[[#This Row],[PREFIXO]],DDD!A:C,3,0)</f>
        <v>Sul</v>
      </c>
      <c r="K2165" s="3" t="str">
        <f>IF(Dados[[#This Row],[PREÇO ]]=2000,"Produto A",IF(Dados[[#This Row],[PREÇO ]]=1800,"Produto B","Produto C"))</f>
        <v>Produto B</v>
      </c>
      <c r="L2165" s="3" t="str">
        <f>IF(Dados[[#This Row],[Nº DE PARCELAS]]=1,"Boleto","Cartão de crédito")</f>
        <v>Cartão de crédito</v>
      </c>
      <c r="M2165" s="28">
        <v>1800</v>
      </c>
      <c r="N2165" s="5">
        <v>3</v>
      </c>
      <c r="O2165" s="3" t="str">
        <f>IF(Dados[[#This Row],[Nº DE PARCELAS]]=1,"À vista","À Prazo")</f>
        <v>À Prazo</v>
      </c>
      <c r="P2165" s="33">
        <v>44187</v>
      </c>
      <c r="Q2165" s="3" t="s">
        <v>7833</v>
      </c>
    </row>
    <row r="2166" spans="1:17" ht="15" customHeight="1" x14ac:dyDescent="0.25">
      <c r="A2166" s="8" t="s">
        <v>3262</v>
      </c>
      <c r="B2166" s="3" t="s">
        <v>180</v>
      </c>
      <c r="C2166" s="3" t="s">
        <v>4398</v>
      </c>
      <c r="D2166" s="3" t="str">
        <f t="shared" si="66"/>
        <v>Nicoleta Inácio Ramsey</v>
      </c>
      <c r="E2166" s="3">
        <f t="shared" ca="1" si="67"/>
        <v>0.11919990394291557</v>
      </c>
      <c r="F2166" s="31" t="s">
        <v>7775</v>
      </c>
      <c r="G2166" s="3" t="str">
        <f>Dados[[#This Row],[NOME]]&amp;Dados[[#This Row],[PROVEDOR]]</f>
        <v>Nicoleta@gmail.com</v>
      </c>
      <c r="H2166" s="14">
        <v>65</v>
      </c>
      <c r="I2166" s="3" t="str">
        <f>VLOOKUP(Dados[[#This Row],[PREFIXO]],DDD!A:C,2,0)</f>
        <v>Mato Grosso</v>
      </c>
      <c r="J2166" s="3" t="str">
        <f>VLOOKUP(Dados[[#This Row],[PREFIXO]],DDD!A:C,3,0)</f>
        <v>Centro-Oeste</v>
      </c>
      <c r="K2166" s="3" t="str">
        <f>IF(Dados[[#This Row],[PREÇO ]]=2000,"Produto A",IF(Dados[[#This Row],[PREÇO ]]=1800,"Produto B","Produto C"))</f>
        <v>Produto A</v>
      </c>
      <c r="L2166" s="3" t="str">
        <f>IF(Dados[[#This Row],[Nº DE PARCELAS]]=1,"Boleto","Cartão de crédito")</f>
        <v>Boleto</v>
      </c>
      <c r="M2166" s="28">
        <v>2000</v>
      </c>
      <c r="N2166" s="5">
        <v>1</v>
      </c>
      <c r="O2166" s="3" t="str">
        <f>IF(Dados[[#This Row],[Nº DE PARCELAS]]=1,"À vista","À Prazo")</f>
        <v>À vista</v>
      </c>
      <c r="P2166" s="33">
        <v>44187</v>
      </c>
      <c r="Q2166" s="3" t="s">
        <v>7832</v>
      </c>
    </row>
    <row r="2167" spans="1:17" ht="15" customHeight="1" x14ac:dyDescent="0.25">
      <c r="A2167" s="8" t="s">
        <v>3350</v>
      </c>
      <c r="B2167" s="3" t="s">
        <v>268</v>
      </c>
      <c r="C2167" s="3" t="s">
        <v>4370</v>
      </c>
      <c r="D2167" s="3" t="str">
        <f t="shared" si="66"/>
        <v>Ohana Paiva Barker</v>
      </c>
      <c r="E2167" s="3">
        <f t="shared" ca="1" si="67"/>
        <v>0.89612533570521535</v>
      </c>
      <c r="F2167" s="13" t="s">
        <v>7774</v>
      </c>
      <c r="G2167" s="3" t="str">
        <f>Dados[[#This Row],[NOME]]&amp;Dados[[#This Row],[PROVEDOR]]</f>
        <v>Ohana@hotmail.com</v>
      </c>
      <c r="H2167" s="14">
        <v>83</v>
      </c>
      <c r="I2167" s="3" t="str">
        <f>VLOOKUP(Dados[[#This Row],[PREFIXO]],DDD!A:C,2,0)</f>
        <v>Paraíba</v>
      </c>
      <c r="J2167" s="3" t="str">
        <f>VLOOKUP(Dados[[#This Row],[PREFIXO]],DDD!A:C,3,0)</f>
        <v>Nordeste</v>
      </c>
      <c r="K2167" s="3" t="str">
        <f>IF(Dados[[#This Row],[PREÇO ]]=2000,"Produto A",IF(Dados[[#This Row],[PREÇO ]]=1800,"Produto B","Produto C"))</f>
        <v>Produto C</v>
      </c>
      <c r="L2167" s="3" t="str">
        <f>IF(Dados[[#This Row],[Nº DE PARCELAS]]=1,"Boleto","Cartão de crédito")</f>
        <v>Cartão de crédito</v>
      </c>
      <c r="M2167" s="28">
        <v>1500</v>
      </c>
      <c r="N2167" s="5">
        <v>8</v>
      </c>
      <c r="O2167" s="3" t="str">
        <f>IF(Dados[[#This Row],[Nº DE PARCELAS]]=1,"À vista","À Prazo")</f>
        <v>À Prazo</v>
      </c>
      <c r="P2167" s="33">
        <v>44187</v>
      </c>
      <c r="Q2167" s="3" t="s">
        <v>7834</v>
      </c>
    </row>
    <row r="2168" spans="1:17" ht="15" customHeight="1" x14ac:dyDescent="0.25">
      <c r="A2168" s="8" t="s">
        <v>3154</v>
      </c>
      <c r="B2168" s="3" t="s">
        <v>72</v>
      </c>
      <c r="C2168" s="3" t="s">
        <v>4369</v>
      </c>
      <c r="D2168" s="3" t="str">
        <f t="shared" si="66"/>
        <v>Nanci Bruscato Ballard</v>
      </c>
      <c r="E2168" s="3">
        <f t="shared" ca="1" si="67"/>
        <v>0.23730430755938448</v>
      </c>
      <c r="F2168" s="31" t="s">
        <v>7777</v>
      </c>
      <c r="G2168" s="3" t="str">
        <f>Dados[[#This Row],[NOME]]&amp;Dados[[#This Row],[PROVEDOR]]</f>
        <v>Nanci@ig.com</v>
      </c>
      <c r="H2168" s="14">
        <v>66</v>
      </c>
      <c r="I2168" s="3" t="str">
        <f>VLOOKUP(Dados[[#This Row],[PREFIXO]],DDD!A:C,2,0)</f>
        <v>Mato Grosso</v>
      </c>
      <c r="J2168" s="3" t="str">
        <f>VLOOKUP(Dados[[#This Row],[PREFIXO]],DDD!A:C,3,0)</f>
        <v>Centro-Oeste</v>
      </c>
      <c r="K2168" s="3" t="str">
        <f>IF(Dados[[#This Row],[PREÇO ]]=2000,"Produto A",IF(Dados[[#This Row],[PREÇO ]]=1800,"Produto B","Produto C"))</f>
        <v>Produto C</v>
      </c>
      <c r="L2168" s="3" t="str">
        <f>IF(Dados[[#This Row],[Nº DE PARCELAS]]=1,"Boleto","Cartão de crédito")</f>
        <v>Cartão de crédito</v>
      </c>
      <c r="M2168" s="28">
        <v>1500</v>
      </c>
      <c r="N2168" s="5">
        <v>8</v>
      </c>
      <c r="O2168" s="3" t="str">
        <f>IF(Dados[[#This Row],[Nº DE PARCELAS]]=1,"À vista","À Prazo")</f>
        <v>À Prazo</v>
      </c>
      <c r="P2168" s="33">
        <v>44188</v>
      </c>
      <c r="Q2168" s="3" t="s">
        <v>7831</v>
      </c>
    </row>
    <row r="2169" spans="1:17" ht="15" customHeight="1" x14ac:dyDescent="0.25">
      <c r="A2169" s="8" t="s">
        <v>4231</v>
      </c>
      <c r="B2169" s="3" t="s">
        <v>377</v>
      </c>
      <c r="C2169" s="3" t="s">
        <v>4392</v>
      </c>
      <c r="D2169" s="3" t="str">
        <f t="shared" si="66"/>
        <v>Yani Velasques McLaughlin</v>
      </c>
      <c r="E2169" s="3">
        <f t="shared" ca="1" si="67"/>
        <v>0.79141421785388044</v>
      </c>
      <c r="F2169" s="31" t="s">
        <v>7777</v>
      </c>
      <c r="G2169" s="3" t="str">
        <f>Dados[[#This Row],[NOME]]&amp;Dados[[#This Row],[PROVEDOR]]</f>
        <v>Yani@ig.com</v>
      </c>
      <c r="H2169" s="14">
        <v>84</v>
      </c>
      <c r="I2169" s="3" t="str">
        <f>VLOOKUP(Dados[[#This Row],[PREFIXO]],DDD!A:C,2,0)</f>
        <v>Rio Grande do Norte</v>
      </c>
      <c r="J2169" s="3" t="str">
        <f>VLOOKUP(Dados[[#This Row],[PREFIXO]],DDD!A:C,3,0)</f>
        <v>Nordeste</v>
      </c>
      <c r="K2169" s="3" t="str">
        <f>IF(Dados[[#This Row],[PREÇO ]]=2000,"Produto A",IF(Dados[[#This Row],[PREÇO ]]=1800,"Produto B","Produto C"))</f>
        <v>Produto C</v>
      </c>
      <c r="L2169" s="3" t="str">
        <f>IF(Dados[[#This Row],[Nº DE PARCELAS]]=1,"Boleto","Cartão de crédito")</f>
        <v>Cartão de crédito</v>
      </c>
      <c r="M2169" s="28">
        <v>1500</v>
      </c>
      <c r="N2169" s="5">
        <v>10</v>
      </c>
      <c r="O2169" s="3" t="str">
        <f>IF(Dados[[#This Row],[Nº DE PARCELAS]]=1,"À vista","À Prazo")</f>
        <v>À Prazo</v>
      </c>
      <c r="P2169" s="33">
        <v>44188</v>
      </c>
      <c r="Q2169" s="3" t="s">
        <v>7833</v>
      </c>
    </row>
    <row r="2170" spans="1:17" ht="15" customHeight="1" x14ac:dyDescent="0.25">
      <c r="A2170" s="8" t="s">
        <v>740</v>
      </c>
      <c r="B2170" s="3" t="s">
        <v>353</v>
      </c>
      <c r="C2170" s="3" t="s">
        <v>4403</v>
      </c>
      <c r="D2170" s="3" t="str">
        <f t="shared" si="66"/>
        <v>Aniana Sousa Walsh</v>
      </c>
      <c r="E2170" s="3">
        <f t="shared" ca="1" si="67"/>
        <v>0.95108595609721902</v>
      </c>
      <c r="F2170" s="31" t="s">
        <v>7776</v>
      </c>
      <c r="G2170" s="3" t="str">
        <f>Dados[[#This Row],[NOME]]&amp;Dados[[#This Row],[PROVEDOR]]</f>
        <v>Aniana@yahoo.com</v>
      </c>
      <c r="H2170" s="14">
        <v>46</v>
      </c>
      <c r="I2170" s="3" t="str">
        <f>VLOOKUP(Dados[[#This Row],[PREFIXO]],DDD!A:C,2,0)</f>
        <v>Paraná</v>
      </c>
      <c r="J2170" s="3" t="str">
        <f>VLOOKUP(Dados[[#This Row],[PREFIXO]],DDD!A:C,3,0)</f>
        <v>Sul</v>
      </c>
      <c r="K2170" s="3" t="str">
        <f>IF(Dados[[#This Row],[PREÇO ]]=2000,"Produto A",IF(Dados[[#This Row],[PREÇO ]]=1800,"Produto B","Produto C"))</f>
        <v>Produto C</v>
      </c>
      <c r="L2170" s="3" t="str">
        <f>IF(Dados[[#This Row],[Nº DE PARCELAS]]=1,"Boleto","Cartão de crédito")</f>
        <v>Cartão de crédito</v>
      </c>
      <c r="M2170" s="28">
        <v>1500</v>
      </c>
      <c r="N2170" s="5">
        <v>9</v>
      </c>
      <c r="O2170" s="3" t="str">
        <f>IF(Dados[[#This Row],[Nº DE PARCELAS]]=1,"À vista","À Prazo")</f>
        <v>À Prazo</v>
      </c>
      <c r="P2170" s="33">
        <v>44188</v>
      </c>
      <c r="Q2170" s="3" t="s">
        <v>7831</v>
      </c>
    </row>
    <row r="2171" spans="1:17" ht="15" customHeight="1" x14ac:dyDescent="0.25">
      <c r="A2171" s="8" t="s">
        <v>197</v>
      </c>
      <c r="B2171" s="3" t="s">
        <v>350</v>
      </c>
      <c r="C2171" s="3" t="s">
        <v>4382</v>
      </c>
      <c r="D2171" s="3" t="str">
        <f t="shared" si="66"/>
        <v>Lira Soares Frazier</v>
      </c>
      <c r="E2171" s="3">
        <f t="shared" ca="1" si="67"/>
        <v>0.63902262501040996</v>
      </c>
      <c r="F2171" s="31" t="s">
        <v>7777</v>
      </c>
      <c r="G2171" s="3" t="str">
        <f>Dados[[#This Row],[NOME]]&amp;Dados[[#This Row],[PROVEDOR]]</f>
        <v>Lira@ig.com</v>
      </c>
      <c r="H2171" s="14">
        <v>67</v>
      </c>
      <c r="I2171" s="3" t="str">
        <f>VLOOKUP(Dados[[#This Row],[PREFIXO]],DDD!A:C,2,0)</f>
        <v>Mato Grosso do Sul</v>
      </c>
      <c r="J2171" s="3" t="str">
        <f>VLOOKUP(Dados[[#This Row],[PREFIXO]],DDD!A:C,3,0)</f>
        <v>Centro-Oeste</v>
      </c>
      <c r="K2171" s="3" t="str">
        <f>IF(Dados[[#This Row],[PREÇO ]]=2000,"Produto A",IF(Dados[[#This Row],[PREÇO ]]=1800,"Produto B","Produto C"))</f>
        <v>Produto A</v>
      </c>
      <c r="L2171" s="3" t="str">
        <f>IF(Dados[[#This Row],[Nº DE PARCELAS]]=1,"Boleto","Cartão de crédito")</f>
        <v>Boleto</v>
      </c>
      <c r="M2171" s="28">
        <v>2000</v>
      </c>
      <c r="N2171" s="5">
        <v>1</v>
      </c>
      <c r="O2171" s="3" t="str">
        <f>IF(Dados[[#This Row],[Nº DE PARCELAS]]=1,"À vista","À Prazo")</f>
        <v>À vista</v>
      </c>
      <c r="P2171" s="33">
        <v>44189</v>
      </c>
      <c r="Q2171" s="3" t="s">
        <v>7833</v>
      </c>
    </row>
    <row r="2172" spans="1:17" ht="15" customHeight="1" x14ac:dyDescent="0.25">
      <c r="A2172" s="8" t="s">
        <v>1460</v>
      </c>
      <c r="B2172" s="3" t="s">
        <v>303</v>
      </c>
      <c r="C2172" s="3" t="s">
        <v>4385</v>
      </c>
      <c r="D2172" s="3" t="str">
        <f t="shared" si="66"/>
        <v>Elis Prado Hahn</v>
      </c>
      <c r="E2172" s="3">
        <f t="shared" ca="1" si="67"/>
        <v>0.98327512027343555</v>
      </c>
      <c r="F2172" s="31" t="s">
        <v>7777</v>
      </c>
      <c r="G2172" s="3" t="str">
        <f>Dados[[#This Row],[NOME]]&amp;Dados[[#This Row],[PROVEDOR]]</f>
        <v>Elis@ig.com</v>
      </c>
      <c r="H2172" s="14">
        <v>47</v>
      </c>
      <c r="I2172" s="3" t="str">
        <f>VLOOKUP(Dados[[#This Row],[PREFIXO]],DDD!A:C,2,0)</f>
        <v>Santa Catarina</v>
      </c>
      <c r="J2172" s="3" t="str">
        <f>VLOOKUP(Dados[[#This Row],[PREFIXO]],DDD!A:C,3,0)</f>
        <v>Sul</v>
      </c>
      <c r="K2172" s="3" t="str">
        <f>IF(Dados[[#This Row],[PREÇO ]]=2000,"Produto A",IF(Dados[[#This Row],[PREÇO ]]=1800,"Produto B","Produto C"))</f>
        <v>Produto B</v>
      </c>
      <c r="L2172" s="3" t="str">
        <f>IF(Dados[[#This Row],[Nº DE PARCELAS]]=1,"Boleto","Cartão de crédito")</f>
        <v>Cartão de crédito</v>
      </c>
      <c r="M2172" s="28">
        <v>1800</v>
      </c>
      <c r="N2172" s="5">
        <v>4</v>
      </c>
      <c r="O2172" s="3" t="str">
        <f>IF(Dados[[#This Row],[Nº DE PARCELAS]]=1,"À vista","À Prazo")</f>
        <v>À Prazo</v>
      </c>
      <c r="P2172" s="33">
        <v>44189</v>
      </c>
      <c r="Q2172" s="3" t="s">
        <v>7831</v>
      </c>
    </row>
    <row r="2173" spans="1:17" ht="15" customHeight="1" x14ac:dyDescent="0.25">
      <c r="A2173" s="8" t="s">
        <v>510</v>
      </c>
      <c r="B2173" s="3" t="s">
        <v>122</v>
      </c>
      <c r="C2173" s="3" t="s">
        <v>4369</v>
      </c>
      <c r="D2173" s="3" t="str">
        <f t="shared" si="66"/>
        <v>Akyra Esteves Ballard</v>
      </c>
      <c r="E2173" s="3">
        <f t="shared" ca="1" si="67"/>
        <v>5.9469337417266899E-2</v>
      </c>
      <c r="F2173" s="31" t="s">
        <v>7776</v>
      </c>
      <c r="G2173" s="3" t="str">
        <f>Dados[[#This Row],[NOME]]&amp;Dados[[#This Row],[PROVEDOR]]</f>
        <v>Akyra@yahoo.com</v>
      </c>
      <c r="H2173" s="14">
        <v>85</v>
      </c>
      <c r="I2173" s="3" t="str">
        <f>VLOOKUP(Dados[[#This Row],[PREFIXO]],DDD!A:C,2,0)</f>
        <v>Ceará</v>
      </c>
      <c r="J2173" s="3" t="str">
        <f>VLOOKUP(Dados[[#This Row],[PREFIXO]],DDD!A:C,3,0)</f>
        <v>Nordeste</v>
      </c>
      <c r="K2173" s="3" t="str">
        <f>IF(Dados[[#This Row],[PREÇO ]]=2000,"Produto A",IF(Dados[[#This Row],[PREÇO ]]=1800,"Produto B","Produto C"))</f>
        <v>Produto A</v>
      </c>
      <c r="L2173" s="3" t="str">
        <f>IF(Dados[[#This Row],[Nº DE PARCELAS]]=1,"Boleto","Cartão de crédito")</f>
        <v>Cartão de crédito</v>
      </c>
      <c r="M2173" s="28">
        <v>2000</v>
      </c>
      <c r="N2173" s="5">
        <v>2</v>
      </c>
      <c r="O2173" s="3" t="str">
        <f>IF(Dados[[#This Row],[Nº DE PARCELAS]]=1,"À vista","À Prazo")</f>
        <v>À Prazo</v>
      </c>
      <c r="P2173" s="33">
        <v>44189</v>
      </c>
      <c r="Q2173" s="3" t="s">
        <v>7832</v>
      </c>
    </row>
    <row r="2174" spans="1:17" ht="15" customHeight="1" x14ac:dyDescent="0.25">
      <c r="A2174" s="8" t="s">
        <v>3727</v>
      </c>
      <c r="B2174" s="3" t="s">
        <v>259</v>
      </c>
      <c r="C2174" s="3" t="s">
        <v>4395</v>
      </c>
      <c r="D2174" s="3" t="str">
        <f t="shared" si="66"/>
        <v>Sarolta Olioti Stack</v>
      </c>
      <c r="E2174" s="3">
        <f t="shared" ca="1" si="67"/>
        <v>0.84280627578185163</v>
      </c>
      <c r="F2174" s="31" t="s">
        <v>7775</v>
      </c>
      <c r="G2174" s="3" t="str">
        <f>Dados[[#This Row],[NOME]]&amp;Dados[[#This Row],[PROVEDOR]]</f>
        <v>Sarolta@gmail.com</v>
      </c>
      <c r="H2174" s="14">
        <v>68</v>
      </c>
      <c r="I2174" s="3" t="str">
        <f>VLOOKUP(Dados[[#This Row],[PREFIXO]],DDD!A:C,2,0)</f>
        <v>Acre</v>
      </c>
      <c r="J2174" s="3" t="str">
        <f>VLOOKUP(Dados[[#This Row],[PREFIXO]],DDD!A:C,3,0)</f>
        <v>Norte</v>
      </c>
      <c r="K2174" s="3" t="str">
        <f>IF(Dados[[#This Row],[PREÇO ]]=2000,"Produto A",IF(Dados[[#This Row],[PREÇO ]]=1800,"Produto B","Produto C"))</f>
        <v>Produto A</v>
      </c>
      <c r="L2174" s="3" t="str">
        <f>IF(Dados[[#This Row],[Nº DE PARCELAS]]=1,"Boleto","Cartão de crédito")</f>
        <v>Boleto</v>
      </c>
      <c r="M2174" s="28">
        <v>2000</v>
      </c>
      <c r="N2174" s="5">
        <v>1</v>
      </c>
      <c r="O2174" s="3" t="str">
        <f>IF(Dados[[#This Row],[Nº DE PARCELAS]]=1,"À vista","À Prazo")</f>
        <v>À vista</v>
      </c>
      <c r="P2174" s="33">
        <v>44190</v>
      </c>
      <c r="Q2174" s="3" t="s">
        <v>7831</v>
      </c>
    </row>
    <row r="2175" spans="1:17" ht="15" customHeight="1" x14ac:dyDescent="0.25">
      <c r="A2175" s="8" t="s">
        <v>3829</v>
      </c>
      <c r="B2175" s="3" t="s">
        <v>361</v>
      </c>
      <c r="C2175" s="3" t="s">
        <v>4381</v>
      </c>
      <c r="D2175" s="3" t="str">
        <f t="shared" si="66"/>
        <v>Sindy Toledo Fletcher</v>
      </c>
      <c r="E2175" s="3">
        <f t="shared" ca="1" si="67"/>
        <v>0.97395638991514133</v>
      </c>
      <c r="F2175" s="31" t="s">
        <v>7777</v>
      </c>
      <c r="G2175" s="3" t="str">
        <f>Dados[[#This Row],[NOME]]&amp;Dados[[#This Row],[PROVEDOR]]</f>
        <v>Sindy@ig.com</v>
      </c>
      <c r="H2175" s="14">
        <v>86</v>
      </c>
      <c r="I2175" s="3" t="str">
        <f>VLOOKUP(Dados[[#This Row],[PREFIXO]],DDD!A:C,2,0)</f>
        <v>Piauí</v>
      </c>
      <c r="J2175" s="3" t="str">
        <f>VLOOKUP(Dados[[#This Row],[PREFIXO]],DDD!A:C,3,0)</f>
        <v>Nordeste</v>
      </c>
      <c r="K2175" s="3" t="str">
        <f>IF(Dados[[#This Row],[PREÇO ]]=2000,"Produto A",IF(Dados[[#This Row],[PREÇO ]]=1800,"Produto B","Produto C"))</f>
        <v>Produto B</v>
      </c>
      <c r="L2175" s="3" t="str">
        <f>IF(Dados[[#This Row],[Nº DE PARCELAS]]=1,"Boleto","Cartão de crédito")</f>
        <v>Cartão de crédito</v>
      </c>
      <c r="M2175" s="28">
        <v>1800</v>
      </c>
      <c r="N2175" s="5">
        <v>7</v>
      </c>
      <c r="O2175" s="3" t="str">
        <f>IF(Dados[[#This Row],[Nº DE PARCELAS]]=1,"À vista","À Prazo")</f>
        <v>À Prazo</v>
      </c>
      <c r="P2175" s="33">
        <v>44190</v>
      </c>
      <c r="Q2175" s="3" t="s">
        <v>7834</v>
      </c>
    </row>
    <row r="2176" spans="1:17" ht="15" customHeight="1" x14ac:dyDescent="0.25">
      <c r="A2176" s="8" t="s">
        <v>4141</v>
      </c>
      <c r="B2176" s="3" t="s">
        <v>287</v>
      </c>
      <c r="C2176" s="3" t="s">
        <v>4381</v>
      </c>
      <c r="D2176" s="3" t="str">
        <f t="shared" si="66"/>
        <v>Vidhi Pelizzaro Fletcher</v>
      </c>
      <c r="E2176" s="3">
        <f t="shared" ca="1" si="67"/>
        <v>0.5674325165905153</v>
      </c>
      <c r="F2176" s="31" t="s">
        <v>7777</v>
      </c>
      <c r="G2176" s="3" t="str">
        <f>Dados[[#This Row],[NOME]]&amp;Dados[[#This Row],[PROVEDOR]]</f>
        <v>Vidhi@ig.com</v>
      </c>
      <c r="H2176" s="14">
        <v>48</v>
      </c>
      <c r="I2176" s="3" t="str">
        <f>VLOOKUP(Dados[[#This Row],[PREFIXO]],DDD!A:C,2,0)</f>
        <v>Santa Catarina</v>
      </c>
      <c r="J2176" s="3" t="str">
        <f>VLOOKUP(Dados[[#This Row],[PREFIXO]],DDD!A:C,3,0)</f>
        <v>Sul</v>
      </c>
      <c r="K2176" s="3" t="str">
        <f>IF(Dados[[#This Row],[PREÇO ]]=2000,"Produto A",IF(Dados[[#This Row],[PREÇO ]]=1800,"Produto B","Produto C"))</f>
        <v>Produto C</v>
      </c>
      <c r="L2176" s="3" t="str">
        <f>IF(Dados[[#This Row],[Nº DE PARCELAS]]=1,"Boleto","Cartão de crédito")</f>
        <v>Cartão de crédito</v>
      </c>
      <c r="M2176" s="28">
        <v>1500</v>
      </c>
      <c r="N2176" s="5">
        <v>10</v>
      </c>
      <c r="O2176" s="3" t="str">
        <f>IF(Dados[[#This Row],[Nº DE PARCELAS]]=1,"À vista","À Prazo")</f>
        <v>À Prazo</v>
      </c>
      <c r="P2176" s="33">
        <v>44190</v>
      </c>
      <c r="Q2176" s="3" t="s">
        <v>7831</v>
      </c>
    </row>
    <row r="2177" spans="1:17" ht="15" customHeight="1" x14ac:dyDescent="0.25">
      <c r="A2177" s="8" t="s">
        <v>2960</v>
      </c>
      <c r="B2177" s="3" t="s">
        <v>263</v>
      </c>
      <c r="C2177" s="3" t="s">
        <v>4369</v>
      </c>
      <c r="D2177" s="3" t="str">
        <f t="shared" si="66"/>
        <v>Marybel Ortiz Ballard</v>
      </c>
      <c r="E2177" s="3">
        <f t="shared" ca="1" si="67"/>
        <v>0.86262779250119603</v>
      </c>
      <c r="F2177" s="31" t="s">
        <v>7777</v>
      </c>
      <c r="G2177" s="3" t="str">
        <f>Dados[[#This Row],[NOME]]&amp;Dados[[#This Row],[PROVEDOR]]</f>
        <v>Marybel@ig.com</v>
      </c>
      <c r="H2177" s="14">
        <v>87</v>
      </c>
      <c r="I2177" s="3" t="str">
        <f>VLOOKUP(Dados[[#This Row],[PREFIXO]],DDD!A:C,2,0)</f>
        <v>Pernambuco</v>
      </c>
      <c r="J2177" s="3" t="str">
        <f>VLOOKUP(Dados[[#This Row],[PREFIXO]],DDD!A:C,3,0)</f>
        <v>Nordeste</v>
      </c>
      <c r="K2177" s="3" t="str">
        <f>IF(Dados[[#This Row],[PREÇO ]]=2000,"Produto A",IF(Dados[[#This Row],[PREÇO ]]=1800,"Produto B","Produto C"))</f>
        <v>Produto B</v>
      </c>
      <c r="L2177" s="3" t="str">
        <f>IF(Dados[[#This Row],[Nº DE PARCELAS]]=1,"Boleto","Cartão de crédito")</f>
        <v>Cartão de crédito</v>
      </c>
      <c r="M2177" s="28">
        <v>1800</v>
      </c>
      <c r="N2177" s="5">
        <v>7</v>
      </c>
      <c r="O2177" s="3" t="str">
        <f>IF(Dados[[#This Row],[Nº DE PARCELAS]]=1,"À vista","À Prazo")</f>
        <v>À Prazo</v>
      </c>
      <c r="P2177" s="33">
        <v>44191</v>
      </c>
      <c r="Q2177" s="3" t="s">
        <v>7834</v>
      </c>
    </row>
    <row r="2178" spans="1:17" ht="15" customHeight="1" x14ac:dyDescent="0.25">
      <c r="A2178" s="8" t="s">
        <v>517</v>
      </c>
      <c r="B2178" s="3" t="s">
        <v>129</v>
      </c>
      <c r="C2178" s="3" t="s">
        <v>4376</v>
      </c>
      <c r="D2178" s="3" t="str">
        <f t="shared" ref="D2178:D2241" si="68">A2178&amp;" "&amp;B2178&amp;" "&amp;C2178</f>
        <v>Alana Faria Daugherty</v>
      </c>
      <c r="E2178" s="3">
        <f t="shared" ref="E2178:E2241" ca="1" si="69">RAND()</f>
        <v>0.4514995246172131</v>
      </c>
      <c r="F2178" s="31" t="s">
        <v>7777</v>
      </c>
      <c r="G2178" s="3" t="str">
        <f>Dados[[#This Row],[NOME]]&amp;Dados[[#This Row],[PROVEDOR]]</f>
        <v>Alana@ig.com</v>
      </c>
      <c r="H2178" s="14">
        <v>69</v>
      </c>
      <c r="I2178" s="3" t="str">
        <f>VLOOKUP(Dados[[#This Row],[PREFIXO]],DDD!A:C,2,0)</f>
        <v>Rondônia</v>
      </c>
      <c r="J2178" s="3" t="str">
        <f>VLOOKUP(Dados[[#This Row],[PREFIXO]],DDD!A:C,3,0)</f>
        <v>Norte</v>
      </c>
      <c r="K2178" s="3" t="str">
        <f>IF(Dados[[#This Row],[PREÇO ]]=2000,"Produto A",IF(Dados[[#This Row],[PREÇO ]]=1800,"Produto B","Produto C"))</f>
        <v>Produto B</v>
      </c>
      <c r="L2178" s="3" t="str">
        <f>IF(Dados[[#This Row],[Nº DE PARCELAS]]=1,"Boleto","Cartão de crédito")</f>
        <v>Cartão de crédito</v>
      </c>
      <c r="M2178" s="28">
        <v>1800</v>
      </c>
      <c r="N2178" s="5">
        <v>6</v>
      </c>
      <c r="O2178" s="3" t="str">
        <f>IF(Dados[[#This Row],[Nº DE PARCELAS]]=1,"À vista","À Prazo")</f>
        <v>À Prazo</v>
      </c>
      <c r="P2178" s="33">
        <v>44191</v>
      </c>
      <c r="Q2178" s="3" t="s">
        <v>7834</v>
      </c>
    </row>
    <row r="2179" spans="1:17" ht="15" customHeight="1" x14ac:dyDescent="0.25">
      <c r="A2179" s="8" t="s">
        <v>3520</v>
      </c>
      <c r="B2179" s="3" t="s">
        <v>52</v>
      </c>
      <c r="C2179" s="3" t="s">
        <v>4379</v>
      </c>
      <c r="D2179" s="3" t="str">
        <f t="shared" si="68"/>
        <v>Ranya Batista Duncan</v>
      </c>
      <c r="E2179" s="3">
        <f t="shared" ca="1" si="69"/>
        <v>0.32232390982431958</v>
      </c>
      <c r="F2179" s="13" t="s">
        <v>7774</v>
      </c>
      <c r="G2179" s="3" t="str">
        <f>Dados[[#This Row],[NOME]]&amp;Dados[[#This Row],[PROVEDOR]]</f>
        <v>Ranya@hotmail.com</v>
      </c>
      <c r="H2179" s="14">
        <v>49</v>
      </c>
      <c r="I2179" s="3" t="str">
        <f>VLOOKUP(Dados[[#This Row],[PREFIXO]],DDD!A:C,2,0)</f>
        <v>Santa Catarina</v>
      </c>
      <c r="J2179" s="3" t="str">
        <f>VLOOKUP(Dados[[#This Row],[PREFIXO]],DDD!A:C,3,0)</f>
        <v>Sul</v>
      </c>
      <c r="K2179" s="3" t="str">
        <f>IF(Dados[[#This Row],[PREÇO ]]=2000,"Produto A",IF(Dados[[#This Row],[PREÇO ]]=1800,"Produto B","Produto C"))</f>
        <v>Produto B</v>
      </c>
      <c r="L2179" s="3" t="str">
        <f>IF(Dados[[#This Row],[Nº DE PARCELAS]]=1,"Boleto","Cartão de crédito")</f>
        <v>Cartão de crédito</v>
      </c>
      <c r="M2179" s="28">
        <v>1800</v>
      </c>
      <c r="N2179" s="5">
        <v>3</v>
      </c>
      <c r="O2179" s="3" t="str">
        <f>IF(Dados[[#This Row],[Nº DE PARCELAS]]=1,"À vista","À Prazo")</f>
        <v>À Prazo</v>
      </c>
      <c r="P2179" s="33">
        <v>44191</v>
      </c>
      <c r="Q2179" s="3" t="s">
        <v>7833</v>
      </c>
    </row>
    <row r="2180" spans="1:17" ht="15" customHeight="1" x14ac:dyDescent="0.25">
      <c r="A2180" s="8" t="s">
        <v>1956</v>
      </c>
      <c r="B2180" s="3" t="s">
        <v>28</v>
      </c>
      <c r="C2180" s="3" t="s">
        <v>4376</v>
      </c>
      <c r="D2180" s="3" t="str">
        <f t="shared" si="68"/>
        <v>Inaya Anjos Daugherty</v>
      </c>
      <c r="E2180" s="3">
        <f t="shared" ca="1" si="69"/>
        <v>0.67948104812508825</v>
      </c>
      <c r="F2180" s="13" t="s">
        <v>7774</v>
      </c>
      <c r="G2180" s="3" t="str">
        <f>Dados[[#This Row],[NOME]]&amp;Dados[[#This Row],[PROVEDOR]]</f>
        <v>Inaya@hotmail.com</v>
      </c>
      <c r="H2180" s="14">
        <v>51</v>
      </c>
      <c r="I2180" s="3" t="str">
        <f>VLOOKUP(Dados[[#This Row],[PREFIXO]],DDD!A:C,2,0)</f>
        <v>Rio Grande do Sul</v>
      </c>
      <c r="J2180" s="3" t="str">
        <f>VLOOKUP(Dados[[#This Row],[PREFIXO]],DDD!A:C,3,0)</f>
        <v>Sul</v>
      </c>
      <c r="K2180" s="3" t="str">
        <f>IF(Dados[[#This Row],[PREÇO ]]=2000,"Produto A",IF(Dados[[#This Row],[PREÇO ]]=1800,"Produto B","Produto C"))</f>
        <v>Produto C</v>
      </c>
      <c r="L2180" s="3" t="str">
        <f>IF(Dados[[#This Row],[Nº DE PARCELAS]]=1,"Boleto","Cartão de crédito")</f>
        <v>Cartão de crédito</v>
      </c>
      <c r="M2180" s="28">
        <v>1500</v>
      </c>
      <c r="N2180" s="5">
        <v>9</v>
      </c>
      <c r="O2180" s="3" t="str">
        <f>IF(Dados[[#This Row],[Nº DE PARCELAS]]=1,"À vista","À Prazo")</f>
        <v>À Prazo</v>
      </c>
      <c r="P2180" s="33">
        <v>44192</v>
      </c>
      <c r="Q2180" s="3" t="s">
        <v>7834</v>
      </c>
    </row>
    <row r="2181" spans="1:17" ht="15" customHeight="1" x14ac:dyDescent="0.25">
      <c r="A2181" s="8" t="s">
        <v>3755</v>
      </c>
      <c r="B2181" s="3" t="s">
        <v>287</v>
      </c>
      <c r="C2181" s="3" t="s">
        <v>4384</v>
      </c>
      <c r="D2181" s="3" t="str">
        <f t="shared" si="68"/>
        <v>Seong Pelizzaro Hagan</v>
      </c>
      <c r="E2181" s="3">
        <f t="shared" ca="1" si="69"/>
        <v>0.73111572648646539</v>
      </c>
      <c r="F2181" s="31" t="s">
        <v>7775</v>
      </c>
      <c r="G2181" s="3" t="str">
        <f>Dados[[#This Row],[NOME]]&amp;Dados[[#This Row],[PROVEDOR]]</f>
        <v>Seong@gmail.com</v>
      </c>
      <c r="H2181" s="14">
        <v>88</v>
      </c>
      <c r="I2181" s="3" t="str">
        <f>VLOOKUP(Dados[[#This Row],[PREFIXO]],DDD!A:C,2,0)</f>
        <v>Ceará</v>
      </c>
      <c r="J2181" s="3" t="str">
        <f>VLOOKUP(Dados[[#This Row],[PREFIXO]],DDD!A:C,3,0)</f>
        <v>Nordeste</v>
      </c>
      <c r="K2181" s="3" t="str">
        <f>IF(Dados[[#This Row],[PREÇO ]]=2000,"Produto A",IF(Dados[[#This Row],[PREÇO ]]=1800,"Produto B","Produto C"))</f>
        <v>Produto B</v>
      </c>
      <c r="L2181" s="3" t="str">
        <f>IF(Dados[[#This Row],[Nº DE PARCELAS]]=1,"Boleto","Cartão de crédito")</f>
        <v>Cartão de crédito</v>
      </c>
      <c r="M2181" s="28">
        <v>1800</v>
      </c>
      <c r="N2181" s="5">
        <v>5</v>
      </c>
      <c r="O2181" s="3" t="str">
        <f>IF(Dados[[#This Row],[Nº DE PARCELAS]]=1,"À vista","À Prazo")</f>
        <v>À Prazo</v>
      </c>
      <c r="P2181" s="33">
        <v>44192</v>
      </c>
      <c r="Q2181" s="3" t="s">
        <v>7834</v>
      </c>
    </row>
    <row r="2182" spans="1:17" ht="15" customHeight="1" x14ac:dyDescent="0.25">
      <c r="A2182" s="8" t="s">
        <v>4326</v>
      </c>
      <c r="B2182" s="3" t="s">
        <v>86</v>
      </c>
      <c r="C2182" s="3" t="s">
        <v>4371</v>
      </c>
      <c r="D2182" s="3" t="str">
        <f t="shared" si="68"/>
        <v>Zayna Carneiro Atkinson</v>
      </c>
      <c r="E2182" s="3">
        <f t="shared" ca="1" si="69"/>
        <v>0.26544663727292328</v>
      </c>
      <c r="F2182" s="31" t="s">
        <v>7775</v>
      </c>
      <c r="G2182" s="3" t="str">
        <f>Dados[[#This Row],[NOME]]&amp;Dados[[#This Row],[PROVEDOR]]</f>
        <v>Zayna@gmail.com</v>
      </c>
      <c r="H2182" s="14">
        <v>71</v>
      </c>
      <c r="I2182" s="3" t="str">
        <f>VLOOKUP(Dados[[#This Row],[PREFIXO]],DDD!A:C,2,0)</f>
        <v>Bahia</v>
      </c>
      <c r="J2182" s="3" t="str">
        <f>VLOOKUP(Dados[[#This Row],[PREFIXO]],DDD!A:C,3,0)</f>
        <v>Nordeste</v>
      </c>
      <c r="K2182" s="3" t="str">
        <f>IF(Dados[[#This Row],[PREÇO ]]=2000,"Produto A",IF(Dados[[#This Row],[PREÇO ]]=1800,"Produto B","Produto C"))</f>
        <v>Produto B</v>
      </c>
      <c r="L2182" s="3" t="str">
        <f>IF(Dados[[#This Row],[Nº DE PARCELAS]]=1,"Boleto","Cartão de crédito")</f>
        <v>Cartão de crédito</v>
      </c>
      <c r="M2182" s="28">
        <v>1800</v>
      </c>
      <c r="N2182" s="5">
        <v>6</v>
      </c>
      <c r="O2182" s="3" t="str">
        <f>IF(Dados[[#This Row],[Nº DE PARCELAS]]=1,"À vista","À Prazo")</f>
        <v>À Prazo</v>
      </c>
      <c r="P2182" s="33">
        <v>44192</v>
      </c>
      <c r="Q2182" s="3" t="s">
        <v>7833</v>
      </c>
    </row>
    <row r="2183" spans="1:17" ht="15" customHeight="1" x14ac:dyDescent="0.25">
      <c r="A2183" s="8" t="s">
        <v>3598</v>
      </c>
      <c r="B2183" s="3" t="s">
        <v>130</v>
      </c>
      <c r="C2183" s="3" t="s">
        <v>4379</v>
      </c>
      <c r="D2183" s="3" t="str">
        <f t="shared" si="68"/>
        <v>Rosamar Farias Duncan</v>
      </c>
      <c r="E2183" s="3">
        <f t="shared" ca="1" si="69"/>
        <v>0.43985732575876002</v>
      </c>
      <c r="F2183" s="31" t="s">
        <v>7775</v>
      </c>
      <c r="G2183" s="3" t="str">
        <f>Dados[[#This Row],[NOME]]&amp;Dados[[#This Row],[PROVEDOR]]</f>
        <v>Rosamar@gmail.com</v>
      </c>
      <c r="H2183" s="14">
        <v>53</v>
      </c>
      <c r="I2183" s="3" t="str">
        <f>VLOOKUP(Dados[[#This Row],[PREFIXO]],DDD!A:C,2,0)</f>
        <v>Rio Grande do Sul</v>
      </c>
      <c r="J2183" s="3" t="str">
        <f>VLOOKUP(Dados[[#This Row],[PREFIXO]],DDD!A:C,3,0)</f>
        <v>Sul</v>
      </c>
      <c r="K2183" s="3" t="str">
        <f>IF(Dados[[#This Row],[PREÇO ]]=2000,"Produto A",IF(Dados[[#This Row],[PREÇO ]]=1800,"Produto B","Produto C"))</f>
        <v>Produto B</v>
      </c>
      <c r="L2183" s="3" t="str">
        <f>IF(Dados[[#This Row],[Nº DE PARCELAS]]=1,"Boleto","Cartão de crédito")</f>
        <v>Cartão de crédito</v>
      </c>
      <c r="M2183" s="28">
        <v>1800</v>
      </c>
      <c r="N2183" s="5">
        <v>4</v>
      </c>
      <c r="O2183" s="3" t="str">
        <f>IF(Dados[[#This Row],[Nº DE PARCELAS]]=1,"À vista","À Prazo")</f>
        <v>À Prazo</v>
      </c>
      <c r="P2183" s="33">
        <v>44193</v>
      </c>
      <c r="Q2183" s="3" t="s">
        <v>7834</v>
      </c>
    </row>
    <row r="2184" spans="1:17" ht="15" customHeight="1" x14ac:dyDescent="0.25">
      <c r="A2184" s="8" t="s">
        <v>2321</v>
      </c>
      <c r="B2184" s="3" t="s">
        <v>7</v>
      </c>
      <c r="C2184" s="3" t="s">
        <v>4389</v>
      </c>
      <c r="D2184" s="3" t="str">
        <f t="shared" si="68"/>
        <v>Kayannie Aguiar McCracken</v>
      </c>
      <c r="E2184" s="3">
        <f t="shared" ca="1" si="69"/>
        <v>0.99576684263701787</v>
      </c>
      <c r="F2184" s="31" t="s">
        <v>7776</v>
      </c>
      <c r="G2184" s="3" t="str">
        <f>Dados[[#This Row],[NOME]]&amp;Dados[[#This Row],[PROVEDOR]]</f>
        <v>Kayannie@yahoo.com</v>
      </c>
      <c r="H2184" s="14">
        <v>89</v>
      </c>
      <c r="I2184" s="3" t="str">
        <f>VLOOKUP(Dados[[#This Row],[PREFIXO]],DDD!A:C,2,0)</f>
        <v>Piauí</v>
      </c>
      <c r="J2184" s="3" t="str">
        <f>VLOOKUP(Dados[[#This Row],[PREFIXO]],DDD!A:C,3,0)</f>
        <v>Nordeste</v>
      </c>
      <c r="K2184" s="3" t="str">
        <f>IF(Dados[[#This Row],[PREÇO ]]=2000,"Produto A",IF(Dados[[#This Row],[PREÇO ]]=1800,"Produto B","Produto C"))</f>
        <v>Produto A</v>
      </c>
      <c r="L2184" s="3" t="str">
        <f>IF(Dados[[#This Row],[Nº DE PARCELAS]]=1,"Boleto","Cartão de crédito")</f>
        <v>Cartão de crédito</v>
      </c>
      <c r="M2184" s="28">
        <v>2000</v>
      </c>
      <c r="N2184" s="5">
        <v>2</v>
      </c>
      <c r="O2184" s="3" t="str">
        <f>IF(Dados[[#This Row],[Nº DE PARCELAS]]=1,"À vista","À Prazo")</f>
        <v>À Prazo</v>
      </c>
      <c r="P2184" s="33">
        <v>44193</v>
      </c>
      <c r="Q2184" s="3" t="s">
        <v>7832</v>
      </c>
    </row>
    <row r="2185" spans="1:17" ht="15" customHeight="1" x14ac:dyDescent="0.25">
      <c r="A2185" s="8" t="s">
        <v>1061</v>
      </c>
      <c r="B2185" s="3" t="s">
        <v>289</v>
      </c>
      <c r="C2185" s="3" t="s">
        <v>4376</v>
      </c>
      <c r="D2185" s="3" t="str">
        <f t="shared" si="68"/>
        <v>Cayari Perez Daugherty</v>
      </c>
      <c r="E2185" s="3">
        <f t="shared" ca="1" si="69"/>
        <v>0.88505410524842676</v>
      </c>
      <c r="F2185" s="13" t="s">
        <v>7774</v>
      </c>
      <c r="G2185" s="3" t="str">
        <f>Dados[[#This Row],[NOME]]&amp;Dados[[#This Row],[PROVEDOR]]</f>
        <v>Cayari@hotmail.com</v>
      </c>
      <c r="H2185" s="14">
        <v>73</v>
      </c>
      <c r="I2185" s="3" t="str">
        <f>VLOOKUP(Dados[[#This Row],[PREFIXO]],DDD!A:C,2,0)</f>
        <v>Bahia</v>
      </c>
      <c r="J2185" s="3" t="str">
        <f>VLOOKUP(Dados[[#This Row],[PREFIXO]],DDD!A:C,3,0)</f>
        <v>Nordeste</v>
      </c>
      <c r="K2185" s="3" t="str">
        <f>IF(Dados[[#This Row],[PREÇO ]]=2000,"Produto A",IF(Dados[[#This Row],[PREÇO ]]=1800,"Produto B","Produto C"))</f>
        <v>Produto A</v>
      </c>
      <c r="L2185" s="3" t="str">
        <f>IF(Dados[[#This Row],[Nº DE PARCELAS]]=1,"Boleto","Cartão de crédito")</f>
        <v>Boleto</v>
      </c>
      <c r="M2185" s="28">
        <v>2000</v>
      </c>
      <c r="N2185" s="5">
        <v>1</v>
      </c>
      <c r="O2185" s="3" t="str">
        <f>IF(Dados[[#This Row],[Nº DE PARCELAS]]=1,"À vista","À Prazo")</f>
        <v>À vista</v>
      </c>
      <c r="P2185" s="33">
        <v>44193</v>
      </c>
      <c r="Q2185" s="3" t="s">
        <v>7832</v>
      </c>
    </row>
    <row r="2186" spans="1:17" ht="15" customHeight="1" x14ac:dyDescent="0.25">
      <c r="A2186" s="8" t="s">
        <v>850</v>
      </c>
      <c r="B2186" s="3" t="s">
        <v>77</v>
      </c>
      <c r="C2186" s="3" t="s">
        <v>4397</v>
      </c>
      <c r="D2186" s="3" t="str">
        <f t="shared" si="68"/>
        <v>Assnat Caldas Shaw</v>
      </c>
      <c r="E2186" s="3">
        <f t="shared" ca="1" si="69"/>
        <v>0.4108024657431355</v>
      </c>
      <c r="F2186" s="13" t="s">
        <v>7774</v>
      </c>
      <c r="G2186" s="3" t="str">
        <f>Dados[[#This Row],[NOME]]&amp;Dados[[#This Row],[PROVEDOR]]</f>
        <v>Assnat@hotmail.com</v>
      </c>
      <c r="H2186" s="14">
        <v>74</v>
      </c>
      <c r="I2186" s="3" t="str">
        <f>VLOOKUP(Dados[[#This Row],[PREFIXO]],DDD!A:C,2,0)</f>
        <v>Bahia</v>
      </c>
      <c r="J2186" s="3" t="str">
        <f>VLOOKUP(Dados[[#This Row],[PREFIXO]],DDD!A:C,3,0)</f>
        <v>Nordeste</v>
      </c>
      <c r="K2186" s="3" t="str">
        <f>IF(Dados[[#This Row],[PREÇO ]]=2000,"Produto A",IF(Dados[[#This Row],[PREÇO ]]=1800,"Produto B","Produto C"))</f>
        <v>Produto B</v>
      </c>
      <c r="L2186" s="3" t="str">
        <f>IF(Dados[[#This Row],[Nº DE PARCELAS]]=1,"Boleto","Cartão de crédito")</f>
        <v>Cartão de crédito</v>
      </c>
      <c r="M2186" s="28">
        <v>1800</v>
      </c>
      <c r="N2186" s="5">
        <v>4</v>
      </c>
      <c r="O2186" s="3" t="str">
        <f>IF(Dados[[#This Row],[Nº DE PARCELAS]]=1,"À vista","À Prazo")</f>
        <v>À Prazo</v>
      </c>
      <c r="P2186" s="33">
        <v>44194</v>
      </c>
      <c r="Q2186" s="3" t="s">
        <v>7831</v>
      </c>
    </row>
    <row r="2187" spans="1:17" ht="15" customHeight="1" x14ac:dyDescent="0.25">
      <c r="A2187" s="8" t="s">
        <v>4044</v>
      </c>
      <c r="B2187" s="3" t="s">
        <v>190</v>
      </c>
      <c r="C2187" s="3" t="s">
        <v>4400</v>
      </c>
      <c r="D2187" s="3" t="str">
        <f t="shared" si="68"/>
        <v>Tinkal Leitão Saunders</v>
      </c>
      <c r="E2187" s="3">
        <f t="shared" ca="1" si="69"/>
        <v>0.40131902246432671</v>
      </c>
      <c r="F2187" s="31" t="s">
        <v>7776</v>
      </c>
      <c r="G2187" s="3" t="str">
        <f>Dados[[#This Row],[NOME]]&amp;Dados[[#This Row],[PROVEDOR]]</f>
        <v>Tinkal@yahoo.com</v>
      </c>
      <c r="H2187" s="14">
        <v>91</v>
      </c>
      <c r="I2187" s="3" t="str">
        <f>VLOOKUP(Dados[[#This Row],[PREFIXO]],DDD!A:C,2,0)</f>
        <v>Pará</v>
      </c>
      <c r="J2187" s="3" t="str">
        <f>VLOOKUP(Dados[[#This Row],[PREFIXO]],DDD!A:C,3,0)</f>
        <v>Norte</v>
      </c>
      <c r="K2187" s="3" t="str">
        <f>IF(Dados[[#This Row],[PREÇO ]]=2000,"Produto A",IF(Dados[[#This Row],[PREÇO ]]=1800,"Produto B","Produto C"))</f>
        <v>Produto A</v>
      </c>
      <c r="L2187" s="3" t="str">
        <f>IF(Dados[[#This Row],[Nº DE PARCELAS]]=1,"Boleto","Cartão de crédito")</f>
        <v>Boleto</v>
      </c>
      <c r="M2187" s="28">
        <v>2000</v>
      </c>
      <c r="N2187" s="5">
        <v>1</v>
      </c>
      <c r="O2187" s="3" t="str">
        <f>IF(Dados[[#This Row],[Nº DE PARCELAS]]=1,"À vista","À Prazo")</f>
        <v>À vista</v>
      </c>
      <c r="P2187" s="33">
        <v>44194</v>
      </c>
      <c r="Q2187" s="3" t="s">
        <v>7832</v>
      </c>
    </row>
    <row r="2188" spans="1:17" ht="15" customHeight="1" x14ac:dyDescent="0.25">
      <c r="A2188" s="8" t="s">
        <v>1019</v>
      </c>
      <c r="B2188" s="3" t="s">
        <v>246</v>
      </c>
      <c r="C2188" s="3" t="s">
        <v>4372</v>
      </c>
      <c r="D2188" s="3" t="str">
        <f t="shared" si="68"/>
        <v>Carla Nantes Barr</v>
      </c>
      <c r="E2188" s="3">
        <f t="shared" ca="1" si="69"/>
        <v>0.44105753687885874</v>
      </c>
      <c r="F2188" s="31" t="s">
        <v>7775</v>
      </c>
      <c r="G2188" s="3" t="str">
        <f>Dados[[#This Row],[NOME]]&amp;Dados[[#This Row],[PROVEDOR]]</f>
        <v>Carla@gmail.com</v>
      </c>
      <c r="H2188" s="14">
        <v>54</v>
      </c>
      <c r="I2188" s="3" t="str">
        <f>VLOOKUP(Dados[[#This Row],[PREFIXO]],DDD!A:C,2,0)</f>
        <v>Rio Grande do Sul</v>
      </c>
      <c r="J2188" s="3" t="str">
        <f>VLOOKUP(Dados[[#This Row],[PREFIXO]],DDD!A:C,3,0)</f>
        <v>Sul</v>
      </c>
      <c r="K2188" s="3" t="str">
        <f>IF(Dados[[#This Row],[PREÇO ]]=2000,"Produto A",IF(Dados[[#This Row],[PREÇO ]]=1800,"Produto B","Produto C"))</f>
        <v>Produto B</v>
      </c>
      <c r="L2188" s="3" t="str">
        <f>IF(Dados[[#This Row],[Nº DE PARCELAS]]=1,"Boleto","Cartão de crédito")</f>
        <v>Cartão de crédito</v>
      </c>
      <c r="M2188" s="28">
        <v>1800</v>
      </c>
      <c r="N2188" s="5">
        <v>6</v>
      </c>
      <c r="O2188" s="3" t="str">
        <f>IF(Dados[[#This Row],[Nº DE PARCELAS]]=1,"À vista","À Prazo")</f>
        <v>À Prazo</v>
      </c>
      <c r="P2188" s="33">
        <v>44194</v>
      </c>
      <c r="Q2188" s="3" t="s">
        <v>7834</v>
      </c>
    </row>
    <row r="2189" spans="1:17" ht="15" customHeight="1" x14ac:dyDescent="0.25">
      <c r="A2189" s="8" t="s">
        <v>2989</v>
      </c>
      <c r="B2189" s="3" t="s">
        <v>292</v>
      </c>
      <c r="C2189" s="3" t="s">
        <v>4397</v>
      </c>
      <c r="D2189" s="3" t="str">
        <f t="shared" si="68"/>
        <v>Meeryam Pimenta Shaw</v>
      </c>
      <c r="E2189" s="3">
        <f t="shared" ca="1" si="69"/>
        <v>0.41113519698346057</v>
      </c>
      <c r="F2189" s="31" t="s">
        <v>7775</v>
      </c>
      <c r="G2189" s="3" t="str">
        <f>Dados[[#This Row],[NOME]]&amp;Dados[[#This Row],[PROVEDOR]]</f>
        <v>Meeryam@gmail.com</v>
      </c>
      <c r="H2189" s="14">
        <v>55</v>
      </c>
      <c r="I2189" s="3" t="str">
        <f>VLOOKUP(Dados[[#This Row],[PREFIXO]],DDD!A:C,2,0)</f>
        <v>Rio Grande do Sul</v>
      </c>
      <c r="J2189" s="3" t="str">
        <f>VLOOKUP(Dados[[#This Row],[PREFIXO]],DDD!A:C,3,0)</f>
        <v>Sul</v>
      </c>
      <c r="K2189" s="3" t="str">
        <f>IF(Dados[[#This Row],[PREÇO ]]=2000,"Produto A",IF(Dados[[#This Row],[PREÇO ]]=1800,"Produto B","Produto C"))</f>
        <v>Produto B</v>
      </c>
      <c r="L2189" s="3" t="str">
        <f>IF(Dados[[#This Row],[Nº DE PARCELAS]]=1,"Boleto","Cartão de crédito")</f>
        <v>Cartão de crédito</v>
      </c>
      <c r="M2189" s="28">
        <v>1800</v>
      </c>
      <c r="N2189" s="5">
        <v>4</v>
      </c>
      <c r="O2189" s="3" t="str">
        <f>IF(Dados[[#This Row],[Nº DE PARCELAS]]=1,"À vista","À Prazo")</f>
        <v>À Prazo</v>
      </c>
      <c r="P2189" s="33">
        <v>44195</v>
      </c>
      <c r="Q2189" s="3" t="s">
        <v>7832</v>
      </c>
    </row>
    <row r="2190" spans="1:17" ht="15" customHeight="1" x14ac:dyDescent="0.25">
      <c r="A2190" s="8" t="s">
        <v>1318</v>
      </c>
      <c r="B2190" s="3" t="s">
        <v>161</v>
      </c>
      <c r="C2190" s="3" t="s">
        <v>4399</v>
      </c>
      <c r="D2190" s="3" t="str">
        <f t="shared" si="68"/>
        <v>Didiana Gonçales Reese</v>
      </c>
      <c r="E2190" s="3">
        <f t="shared" ca="1" si="69"/>
        <v>7.2087098434557184E-2</v>
      </c>
      <c r="F2190" s="31" t="s">
        <v>7775</v>
      </c>
      <c r="G2190" s="3" t="str">
        <f>Dados[[#This Row],[NOME]]&amp;Dados[[#This Row],[PROVEDOR]]</f>
        <v>Didiana@gmail.com</v>
      </c>
      <c r="H2190" s="14">
        <v>75</v>
      </c>
      <c r="I2190" s="3" t="str">
        <f>VLOOKUP(Dados[[#This Row],[PREFIXO]],DDD!A:C,2,0)</f>
        <v>Bahia</v>
      </c>
      <c r="J2190" s="3" t="str">
        <f>VLOOKUP(Dados[[#This Row],[PREFIXO]],DDD!A:C,3,0)</f>
        <v>Nordeste</v>
      </c>
      <c r="K2190" s="3" t="str">
        <f>IF(Dados[[#This Row],[PREÇO ]]=2000,"Produto A",IF(Dados[[#This Row],[PREÇO ]]=1800,"Produto B","Produto C"))</f>
        <v>Produto B</v>
      </c>
      <c r="L2190" s="3" t="str">
        <f>IF(Dados[[#This Row],[Nº DE PARCELAS]]=1,"Boleto","Cartão de crédito")</f>
        <v>Cartão de crédito</v>
      </c>
      <c r="M2190" s="28">
        <v>1800</v>
      </c>
      <c r="N2190" s="5">
        <v>3</v>
      </c>
      <c r="O2190" s="3" t="str">
        <f>IF(Dados[[#This Row],[Nº DE PARCELAS]]=1,"À vista","À Prazo")</f>
        <v>À Prazo</v>
      </c>
      <c r="P2190" s="33">
        <v>44195</v>
      </c>
      <c r="Q2190" s="3" t="s">
        <v>7834</v>
      </c>
    </row>
    <row r="2191" spans="1:17" ht="15" customHeight="1" x14ac:dyDescent="0.25">
      <c r="A2191" s="8" t="s">
        <v>935</v>
      </c>
      <c r="B2191" s="3" t="s">
        <v>162</v>
      </c>
      <c r="C2191" s="3" t="s">
        <v>4403</v>
      </c>
      <c r="D2191" s="3" t="str">
        <f t="shared" si="68"/>
        <v>Belmira Gonçalves Walsh</v>
      </c>
      <c r="E2191" s="3">
        <f t="shared" ca="1" si="69"/>
        <v>0.55317400373297665</v>
      </c>
      <c r="F2191" s="31" t="s">
        <v>7775</v>
      </c>
      <c r="G2191" s="3" t="str">
        <f>Dados[[#This Row],[NOME]]&amp;Dados[[#This Row],[PROVEDOR]]</f>
        <v>Belmira@gmail.com</v>
      </c>
      <c r="H2191" s="14">
        <v>92</v>
      </c>
      <c r="I2191" s="3" t="str">
        <f>VLOOKUP(Dados[[#This Row],[PREFIXO]],DDD!A:C,2,0)</f>
        <v>Amazonas</v>
      </c>
      <c r="J2191" s="3" t="str">
        <f>VLOOKUP(Dados[[#This Row],[PREFIXO]],DDD!A:C,3,0)</f>
        <v>Norte</v>
      </c>
      <c r="K2191" s="3" t="str">
        <f>IF(Dados[[#This Row],[PREÇO ]]=2000,"Produto A",IF(Dados[[#This Row],[PREÇO ]]=1800,"Produto B","Produto C"))</f>
        <v>Produto A</v>
      </c>
      <c r="L2191" s="3" t="str">
        <f>IF(Dados[[#This Row],[Nº DE PARCELAS]]=1,"Boleto","Cartão de crédito")</f>
        <v>Boleto</v>
      </c>
      <c r="M2191" s="28">
        <v>2000</v>
      </c>
      <c r="N2191" s="5">
        <v>1</v>
      </c>
      <c r="O2191" s="3" t="str">
        <f>IF(Dados[[#This Row],[Nº DE PARCELAS]]=1,"À vista","À Prazo")</f>
        <v>À vista</v>
      </c>
      <c r="P2191" s="33">
        <v>44195</v>
      </c>
      <c r="Q2191" s="3" t="s">
        <v>7831</v>
      </c>
    </row>
    <row r="2192" spans="1:17" ht="15" customHeight="1" x14ac:dyDescent="0.25">
      <c r="A2192" s="8" t="s">
        <v>2920</v>
      </c>
      <c r="B2192" s="3" t="s">
        <v>223</v>
      </c>
      <c r="C2192" s="3" t="s">
        <v>4368</v>
      </c>
      <c r="D2192" s="3" t="str">
        <f t="shared" si="68"/>
        <v>Marilda Medeiros Weber</v>
      </c>
      <c r="E2192" s="3">
        <f t="shared" ca="1" si="69"/>
        <v>0.39980992350063593</v>
      </c>
      <c r="F2192" s="31" t="s">
        <v>7777</v>
      </c>
      <c r="G2192" s="3" t="str">
        <f>Dados[[#This Row],[NOME]]&amp;Dados[[#This Row],[PROVEDOR]]</f>
        <v>Marilda@ig.com</v>
      </c>
      <c r="H2192" s="14">
        <v>61</v>
      </c>
      <c r="I2192" s="3" t="str">
        <f>VLOOKUP(Dados[[#This Row],[PREFIXO]],DDD!A:C,2,0)</f>
        <v>Distrito Federal</v>
      </c>
      <c r="J2192" s="3" t="str">
        <f>VLOOKUP(Dados[[#This Row],[PREFIXO]],DDD!A:C,3,0)</f>
        <v>Centro-Oeste</v>
      </c>
      <c r="K2192" s="3" t="str">
        <f>IF(Dados[[#This Row],[PREÇO ]]=2000,"Produto A",IF(Dados[[#This Row],[PREÇO ]]=1800,"Produto B","Produto C"))</f>
        <v>Produto B</v>
      </c>
      <c r="L2192" s="3" t="str">
        <f>IF(Dados[[#This Row],[Nº DE PARCELAS]]=1,"Boleto","Cartão de crédito")</f>
        <v>Cartão de crédito</v>
      </c>
      <c r="M2192" s="28">
        <v>1800</v>
      </c>
      <c r="N2192" s="5">
        <v>3</v>
      </c>
      <c r="O2192" s="3" t="str">
        <f>IF(Dados[[#This Row],[Nº DE PARCELAS]]=1,"À vista","À Prazo")</f>
        <v>À Prazo</v>
      </c>
      <c r="P2192" s="33">
        <v>44196</v>
      </c>
      <c r="Q2192" s="3" t="s">
        <v>7834</v>
      </c>
    </row>
    <row r="2193" spans="1:17" ht="15" customHeight="1" x14ac:dyDescent="0.25">
      <c r="A2193" s="8" t="s">
        <v>1908</v>
      </c>
      <c r="B2193" s="3" t="s">
        <v>366</v>
      </c>
      <c r="C2193" s="3" t="s">
        <v>4404</v>
      </c>
      <c r="D2193" s="3" t="str">
        <f t="shared" si="68"/>
        <v>Ian Uribe Vaughn</v>
      </c>
      <c r="E2193" s="3">
        <f t="shared" ca="1" si="69"/>
        <v>0.70806922867240285</v>
      </c>
      <c r="F2193" s="31" t="s">
        <v>7777</v>
      </c>
      <c r="G2193" s="3" t="str">
        <f>Dados[[#This Row],[NOME]]&amp;Dados[[#This Row],[PROVEDOR]]</f>
        <v>Ian@ig.com</v>
      </c>
      <c r="H2193" s="14">
        <v>93</v>
      </c>
      <c r="I2193" s="3" t="str">
        <f>VLOOKUP(Dados[[#This Row],[PREFIXO]],DDD!A:C,2,0)</f>
        <v>Pará</v>
      </c>
      <c r="J2193" s="3" t="str">
        <f>VLOOKUP(Dados[[#This Row],[PREFIXO]],DDD!A:C,3,0)</f>
        <v>Norte</v>
      </c>
      <c r="K2193" s="3" t="str">
        <f>IF(Dados[[#This Row],[PREÇO ]]=2000,"Produto A",IF(Dados[[#This Row],[PREÇO ]]=1800,"Produto B","Produto C"))</f>
        <v>Produto A</v>
      </c>
      <c r="L2193" s="3" t="str">
        <f>IF(Dados[[#This Row],[Nº DE PARCELAS]]=1,"Boleto","Cartão de crédito")</f>
        <v>Boleto</v>
      </c>
      <c r="M2193" s="28">
        <v>2000</v>
      </c>
      <c r="N2193" s="5">
        <v>1</v>
      </c>
      <c r="O2193" s="3" t="str">
        <f>IF(Dados[[#This Row],[Nº DE PARCELAS]]=1,"À vista","À Prazo")</f>
        <v>À vista</v>
      </c>
      <c r="P2193" s="33">
        <v>44196</v>
      </c>
      <c r="Q2193" s="3" t="s">
        <v>7834</v>
      </c>
    </row>
    <row r="2194" spans="1:17" ht="15" customHeight="1" x14ac:dyDescent="0.25">
      <c r="A2194" s="8" t="s">
        <v>3786</v>
      </c>
      <c r="B2194" s="3" t="s">
        <v>318</v>
      </c>
      <c r="C2194" s="3" t="s">
        <v>4377</v>
      </c>
      <c r="D2194" s="3" t="str">
        <f t="shared" si="68"/>
        <v>Shayná Ribeiro Donovan</v>
      </c>
      <c r="E2194" s="3">
        <f t="shared" ca="1" si="69"/>
        <v>0.68715563092823628</v>
      </c>
      <c r="F2194" s="31" t="s">
        <v>7775</v>
      </c>
      <c r="G2194" s="3" t="str">
        <f>Dados[[#This Row],[NOME]]&amp;Dados[[#This Row],[PROVEDOR]]</f>
        <v>Shayná@gmail.com</v>
      </c>
      <c r="H2194" s="14">
        <v>77</v>
      </c>
      <c r="I2194" s="3" t="str">
        <f>VLOOKUP(Dados[[#This Row],[PREFIXO]],DDD!A:C,2,0)</f>
        <v>Bahia</v>
      </c>
      <c r="J2194" s="3" t="str">
        <f>VLOOKUP(Dados[[#This Row],[PREFIXO]],DDD!A:C,3,0)</f>
        <v>Nordeste</v>
      </c>
      <c r="K2194" s="3" t="str">
        <f>IF(Dados[[#This Row],[PREÇO ]]=2000,"Produto A",IF(Dados[[#This Row],[PREÇO ]]=1800,"Produto B","Produto C"))</f>
        <v>Produto B</v>
      </c>
      <c r="L2194" s="3" t="str">
        <f>IF(Dados[[#This Row],[Nº DE PARCELAS]]=1,"Boleto","Cartão de crédito")</f>
        <v>Cartão de crédito</v>
      </c>
      <c r="M2194" s="28">
        <v>1800</v>
      </c>
      <c r="N2194" s="5">
        <v>4</v>
      </c>
      <c r="O2194" s="3" t="str">
        <f>IF(Dados[[#This Row],[Nº DE PARCELAS]]=1,"À vista","À Prazo")</f>
        <v>À Prazo</v>
      </c>
      <c r="P2194" s="33">
        <v>44196</v>
      </c>
      <c r="Q2194" s="3" t="s">
        <v>7833</v>
      </c>
    </row>
    <row r="2195" spans="1:17" ht="15" customHeight="1" x14ac:dyDescent="0.25">
      <c r="A2195" s="8" t="s">
        <v>414</v>
      </c>
      <c r="B2195" s="3" t="s">
        <v>26</v>
      </c>
      <c r="C2195" s="3" t="s">
        <v>4389</v>
      </c>
      <c r="D2195" s="3" t="str">
        <f t="shared" si="68"/>
        <v>Abhinaya Andrioli McCracken</v>
      </c>
      <c r="E2195" s="3">
        <f t="shared" ca="1" si="69"/>
        <v>0.78197199719593846</v>
      </c>
      <c r="F2195" s="13" t="s">
        <v>7774</v>
      </c>
      <c r="G2195" s="3" t="str">
        <f>Dados[[#This Row],[NOME]]&amp;Dados[[#This Row],[PROVEDOR]]</f>
        <v>Abhinaya@hotmail.com</v>
      </c>
      <c r="H2195" s="14">
        <v>79</v>
      </c>
      <c r="I2195" s="3" t="str">
        <f>VLOOKUP(Dados[[#This Row],[PREFIXO]],DDD!A:C,2,0)</f>
        <v>Sergipe</v>
      </c>
      <c r="J2195" s="3" t="str">
        <f>VLOOKUP(Dados[[#This Row],[PREFIXO]],DDD!A:C,3,0)</f>
        <v>Nordeste</v>
      </c>
      <c r="K2195" s="3" t="str">
        <f>IF(Dados[[#This Row],[PREÇO ]]=2000,"Produto A",IF(Dados[[#This Row],[PREÇO ]]=1800,"Produto B","Produto C"))</f>
        <v>Produto B</v>
      </c>
      <c r="L2195" s="3" t="str">
        <f>IF(Dados[[#This Row],[Nº DE PARCELAS]]=1,"Boleto","Cartão de crédito")</f>
        <v>Cartão de crédito</v>
      </c>
      <c r="M2195" s="28">
        <v>1800</v>
      </c>
      <c r="N2195" s="5">
        <v>7</v>
      </c>
      <c r="O2195" s="3" t="str">
        <f>IF(Dados[[#This Row],[Nº DE PARCELAS]]=1,"À vista","À Prazo")</f>
        <v>À Prazo</v>
      </c>
      <c r="P2195" s="33">
        <v>44197</v>
      </c>
      <c r="Q2195" s="3" t="s">
        <v>7831</v>
      </c>
    </row>
    <row r="2196" spans="1:17" ht="15" customHeight="1" x14ac:dyDescent="0.25">
      <c r="A2196" s="8" t="s">
        <v>2021</v>
      </c>
      <c r="B2196" s="3" t="s">
        <v>93</v>
      </c>
      <c r="C2196" s="3" t="s">
        <v>4401</v>
      </c>
      <c r="D2196" s="3" t="str">
        <f t="shared" si="68"/>
        <v>Itamara Cerejeira Salisbury</v>
      </c>
      <c r="E2196" s="3">
        <f t="shared" ca="1" si="69"/>
        <v>0.27765554169584761</v>
      </c>
      <c r="F2196" s="31" t="s">
        <v>7775</v>
      </c>
      <c r="G2196" s="3" t="str">
        <f>Dados[[#This Row],[NOME]]&amp;Dados[[#This Row],[PROVEDOR]]</f>
        <v>Itamara@gmail.com</v>
      </c>
      <c r="H2196" s="14">
        <v>62</v>
      </c>
      <c r="I2196" s="3" t="str">
        <f>VLOOKUP(Dados[[#This Row],[PREFIXO]],DDD!A:C,2,0)</f>
        <v>Goiás</v>
      </c>
      <c r="J2196" s="3" t="str">
        <f>VLOOKUP(Dados[[#This Row],[PREFIXO]],DDD!A:C,3,0)</f>
        <v>Centro-Oeste</v>
      </c>
      <c r="K2196" s="3" t="str">
        <f>IF(Dados[[#This Row],[PREÇO ]]=2000,"Produto A",IF(Dados[[#This Row],[PREÇO ]]=1800,"Produto B","Produto C"))</f>
        <v>Produto C</v>
      </c>
      <c r="L2196" s="3" t="str">
        <f>IF(Dados[[#This Row],[Nº DE PARCELAS]]=1,"Boleto","Cartão de crédito")</f>
        <v>Cartão de crédito</v>
      </c>
      <c r="M2196" s="28">
        <v>1500</v>
      </c>
      <c r="N2196" s="5">
        <v>8</v>
      </c>
      <c r="O2196" s="3" t="str">
        <f>IF(Dados[[#This Row],[Nº DE PARCELAS]]=1,"À vista","À Prazo")</f>
        <v>À Prazo</v>
      </c>
      <c r="P2196" s="33">
        <v>44197</v>
      </c>
      <c r="Q2196" s="3" t="s">
        <v>7831</v>
      </c>
    </row>
    <row r="2197" spans="1:17" ht="15" customHeight="1" x14ac:dyDescent="0.25">
      <c r="A2197" s="8" t="s">
        <v>1118</v>
      </c>
      <c r="B2197" s="3" t="s">
        <v>346</v>
      </c>
      <c r="C2197" s="3" t="s">
        <v>4393</v>
      </c>
      <c r="D2197" s="3" t="str">
        <f t="shared" si="68"/>
        <v>Ciara Silva O’Hara</v>
      </c>
      <c r="E2197" s="3">
        <f t="shared" ca="1" si="69"/>
        <v>1.727465705157194E-2</v>
      </c>
      <c r="F2197" s="13" t="s">
        <v>7774</v>
      </c>
      <c r="G2197" s="3" t="str">
        <f>Dados[[#This Row],[NOME]]&amp;Dados[[#This Row],[PROVEDOR]]</f>
        <v>Ciara@hotmail.com</v>
      </c>
      <c r="H2197" s="14">
        <v>94</v>
      </c>
      <c r="I2197" s="3" t="str">
        <f>VLOOKUP(Dados[[#This Row],[PREFIXO]],DDD!A:C,2,0)</f>
        <v>Pará</v>
      </c>
      <c r="J2197" s="3" t="str">
        <f>VLOOKUP(Dados[[#This Row],[PREFIXO]],DDD!A:C,3,0)</f>
        <v>Norte</v>
      </c>
      <c r="K2197" s="3" t="str">
        <f>IF(Dados[[#This Row],[PREÇO ]]=2000,"Produto A",IF(Dados[[#This Row],[PREÇO ]]=1800,"Produto B","Produto C"))</f>
        <v>Produto B</v>
      </c>
      <c r="L2197" s="3" t="str">
        <f>IF(Dados[[#This Row],[Nº DE PARCELAS]]=1,"Boleto","Cartão de crédito")</f>
        <v>Cartão de crédito</v>
      </c>
      <c r="M2197" s="28">
        <v>1800</v>
      </c>
      <c r="N2197" s="5">
        <v>7</v>
      </c>
      <c r="O2197" s="3" t="str">
        <f>IF(Dados[[#This Row],[Nº DE PARCELAS]]=1,"À vista","À Prazo")</f>
        <v>À Prazo</v>
      </c>
      <c r="P2197" s="33">
        <v>44197</v>
      </c>
      <c r="Q2197" s="3" t="s">
        <v>7832</v>
      </c>
    </row>
    <row r="2198" spans="1:17" ht="15" customHeight="1" x14ac:dyDescent="0.25">
      <c r="A2198" s="8" t="s">
        <v>1653</v>
      </c>
      <c r="B2198" s="3" t="s">
        <v>110</v>
      </c>
      <c r="C2198" s="3" t="s">
        <v>4379</v>
      </c>
      <c r="D2198" s="3" t="str">
        <f t="shared" si="68"/>
        <v>Fatimatou Dambros Duncan</v>
      </c>
      <c r="E2198" s="3">
        <f t="shared" ca="1" si="69"/>
        <v>0.36988490266220375</v>
      </c>
      <c r="F2198" s="31" t="s">
        <v>7775</v>
      </c>
      <c r="G2198" s="3" t="str">
        <f>Dados[[#This Row],[NOME]]&amp;Dados[[#This Row],[PROVEDOR]]</f>
        <v>Fatimatou@gmail.com</v>
      </c>
      <c r="H2198" s="14">
        <v>81</v>
      </c>
      <c r="I2198" s="3" t="str">
        <f>VLOOKUP(Dados[[#This Row],[PREFIXO]],DDD!A:C,2,0)</f>
        <v>Pernambuco</v>
      </c>
      <c r="J2198" s="3" t="str">
        <f>VLOOKUP(Dados[[#This Row],[PREFIXO]],DDD!A:C,3,0)</f>
        <v>Nordeste</v>
      </c>
      <c r="K2198" s="3" t="str">
        <f>IF(Dados[[#This Row],[PREÇO ]]=2000,"Produto A",IF(Dados[[#This Row],[PREÇO ]]=1800,"Produto B","Produto C"))</f>
        <v>Produto A</v>
      </c>
      <c r="L2198" s="3" t="str">
        <f>IF(Dados[[#This Row],[Nº DE PARCELAS]]=1,"Boleto","Cartão de crédito")</f>
        <v>Boleto</v>
      </c>
      <c r="M2198" s="28">
        <v>2000</v>
      </c>
      <c r="N2198" s="5">
        <v>1</v>
      </c>
      <c r="O2198" s="3" t="str">
        <f>IF(Dados[[#This Row],[Nº DE PARCELAS]]=1,"À vista","À Prazo")</f>
        <v>À vista</v>
      </c>
      <c r="P2198" s="33">
        <v>44198</v>
      </c>
      <c r="Q2198" s="3" t="s">
        <v>7831</v>
      </c>
    </row>
    <row r="2199" spans="1:17" ht="15" customHeight="1" x14ac:dyDescent="0.25">
      <c r="A2199" s="8" t="s">
        <v>4339</v>
      </c>
      <c r="B2199" s="3" t="s">
        <v>99</v>
      </c>
      <c r="C2199" s="3" t="s">
        <v>4379</v>
      </c>
      <c r="D2199" s="3" t="str">
        <f t="shared" si="68"/>
        <v>Zhara Conceição Duncan</v>
      </c>
      <c r="E2199" s="3">
        <f t="shared" ca="1" si="69"/>
        <v>0.40596719146269755</v>
      </c>
      <c r="F2199" s="31" t="s">
        <v>7777</v>
      </c>
      <c r="G2199" s="3" t="str">
        <f>Dados[[#This Row],[NOME]]&amp;Dados[[#This Row],[PROVEDOR]]</f>
        <v>Zhara@ig.com</v>
      </c>
      <c r="H2199" s="14">
        <v>63</v>
      </c>
      <c r="I2199" s="3" t="str">
        <f>VLOOKUP(Dados[[#This Row],[PREFIXO]],DDD!A:C,2,0)</f>
        <v>Tocantins</v>
      </c>
      <c r="J2199" s="3" t="str">
        <f>VLOOKUP(Dados[[#This Row],[PREFIXO]],DDD!A:C,3,0)</f>
        <v>Norte</v>
      </c>
      <c r="K2199" s="3" t="str">
        <f>IF(Dados[[#This Row],[PREÇO ]]=2000,"Produto A",IF(Dados[[#This Row],[PREÇO ]]=1800,"Produto B","Produto C"))</f>
        <v>Produto B</v>
      </c>
      <c r="L2199" s="3" t="str">
        <f>IF(Dados[[#This Row],[Nº DE PARCELAS]]=1,"Boleto","Cartão de crédito")</f>
        <v>Cartão de crédito</v>
      </c>
      <c r="M2199" s="28">
        <v>1800</v>
      </c>
      <c r="N2199" s="5">
        <v>7</v>
      </c>
      <c r="O2199" s="3" t="str">
        <f>IF(Dados[[#This Row],[Nº DE PARCELAS]]=1,"À vista","À Prazo")</f>
        <v>À Prazo</v>
      </c>
      <c r="P2199" s="33">
        <v>44198</v>
      </c>
      <c r="Q2199" s="3" t="s">
        <v>7831</v>
      </c>
    </row>
    <row r="2200" spans="1:17" ht="15" customHeight="1" x14ac:dyDescent="0.25">
      <c r="A2200" s="8" t="s">
        <v>3500</v>
      </c>
      <c r="B2200" s="3" t="s">
        <v>32</v>
      </c>
      <c r="C2200" s="3" t="s">
        <v>4402</v>
      </c>
      <c r="D2200" s="3" t="str">
        <f t="shared" si="68"/>
        <v>Rahyssa Apolinário Sinclair</v>
      </c>
      <c r="E2200" s="3">
        <f t="shared" ca="1" si="69"/>
        <v>0.20149200319556926</v>
      </c>
      <c r="F2200" s="13" t="s">
        <v>7774</v>
      </c>
      <c r="G2200" s="3" t="str">
        <f>Dados[[#This Row],[NOME]]&amp;Dados[[#This Row],[PROVEDOR]]</f>
        <v>Rahyssa@hotmail.com</v>
      </c>
      <c r="H2200" s="14">
        <v>95</v>
      </c>
      <c r="I2200" s="3" t="str">
        <f>VLOOKUP(Dados[[#This Row],[PREFIXO]],DDD!A:C,2,0)</f>
        <v>Roraima</v>
      </c>
      <c r="J2200" s="3" t="str">
        <f>VLOOKUP(Dados[[#This Row],[PREFIXO]],DDD!A:C,3,0)</f>
        <v>Norte</v>
      </c>
      <c r="K2200" s="3" t="str">
        <f>IF(Dados[[#This Row],[PREÇO ]]=2000,"Produto A",IF(Dados[[#This Row],[PREÇO ]]=1800,"Produto B","Produto C"))</f>
        <v>Produto A</v>
      </c>
      <c r="L2200" s="3" t="str">
        <f>IF(Dados[[#This Row],[Nº DE PARCELAS]]=1,"Boleto","Cartão de crédito")</f>
        <v>Boleto</v>
      </c>
      <c r="M2200" s="28">
        <v>2000</v>
      </c>
      <c r="N2200" s="5">
        <v>1</v>
      </c>
      <c r="O2200" s="3" t="str">
        <f>IF(Dados[[#This Row],[Nº DE PARCELAS]]=1,"À vista","À Prazo")</f>
        <v>À vista</v>
      </c>
      <c r="P2200" s="33">
        <v>44198</v>
      </c>
      <c r="Q2200" s="3" t="s">
        <v>7834</v>
      </c>
    </row>
    <row r="2201" spans="1:17" ht="15" customHeight="1" x14ac:dyDescent="0.25">
      <c r="A2201" s="8" t="s">
        <v>3021</v>
      </c>
      <c r="B2201" s="3" t="s">
        <v>324</v>
      </c>
      <c r="C2201" s="3" t="s">
        <v>4390</v>
      </c>
      <c r="D2201" s="3" t="str">
        <f t="shared" si="68"/>
        <v>Mellyssa Roçadas McBride</v>
      </c>
      <c r="E2201" s="3">
        <f t="shared" ca="1" si="69"/>
        <v>0.60344592521124474</v>
      </c>
      <c r="F2201" s="31" t="s">
        <v>7777</v>
      </c>
      <c r="G2201" s="3" t="str">
        <f>Dados[[#This Row],[NOME]]&amp;Dados[[#This Row],[PROVEDOR]]</f>
        <v>Mellyssa@ig.com</v>
      </c>
      <c r="H2201" s="14">
        <v>82</v>
      </c>
      <c r="I2201" s="3" t="str">
        <f>VLOOKUP(Dados[[#This Row],[PREFIXO]],DDD!A:C,2,0)</f>
        <v>Alagoas</v>
      </c>
      <c r="J2201" s="3" t="str">
        <f>VLOOKUP(Dados[[#This Row],[PREFIXO]],DDD!A:C,3,0)</f>
        <v>Nordeste</v>
      </c>
      <c r="K2201" s="3" t="str">
        <f>IF(Dados[[#This Row],[PREÇO ]]=2000,"Produto A",IF(Dados[[#This Row],[PREÇO ]]=1800,"Produto B","Produto C"))</f>
        <v>Produto A</v>
      </c>
      <c r="L2201" s="3" t="str">
        <f>IF(Dados[[#This Row],[Nº DE PARCELAS]]=1,"Boleto","Cartão de crédito")</f>
        <v>Boleto</v>
      </c>
      <c r="M2201" s="28">
        <v>2000</v>
      </c>
      <c r="N2201" s="5">
        <v>1</v>
      </c>
      <c r="O2201" s="3" t="str">
        <f>IF(Dados[[#This Row],[Nº DE PARCELAS]]=1,"À vista","À Prazo")</f>
        <v>À vista</v>
      </c>
      <c r="P2201" s="33">
        <v>44199</v>
      </c>
      <c r="Q2201" s="3" t="s">
        <v>7834</v>
      </c>
    </row>
    <row r="2202" spans="1:17" ht="15" customHeight="1" x14ac:dyDescent="0.25">
      <c r="A2202" s="8" t="s">
        <v>1635</v>
      </c>
      <c r="B2202" s="3" t="s">
        <v>92</v>
      </c>
      <c r="C2202" s="3" t="s">
        <v>4403</v>
      </c>
      <c r="D2202" s="3" t="str">
        <f t="shared" si="68"/>
        <v>Fabrizia Cauduro Walsh</v>
      </c>
      <c r="E2202" s="3">
        <f t="shared" ca="1" si="69"/>
        <v>0.49774602996531447</v>
      </c>
      <c r="F2202" s="13" t="s">
        <v>7774</v>
      </c>
      <c r="G2202" s="3" t="str">
        <f>Dados[[#This Row],[NOME]]&amp;Dados[[#This Row],[PROVEDOR]]</f>
        <v>Fabrizia@hotmail.com</v>
      </c>
      <c r="H2202" s="14">
        <v>96</v>
      </c>
      <c r="I2202" s="3" t="str">
        <f>VLOOKUP(Dados[[#This Row],[PREFIXO]],DDD!A:C,2,0)</f>
        <v>Amapá</v>
      </c>
      <c r="J2202" s="3" t="str">
        <f>VLOOKUP(Dados[[#This Row],[PREFIXO]],DDD!A:C,3,0)</f>
        <v>Norte</v>
      </c>
      <c r="K2202" s="3" t="str">
        <f>IF(Dados[[#This Row],[PREÇO ]]=2000,"Produto A",IF(Dados[[#This Row],[PREÇO ]]=1800,"Produto B","Produto C"))</f>
        <v>Produto B</v>
      </c>
      <c r="L2202" s="3" t="str">
        <f>IF(Dados[[#This Row],[Nº DE PARCELAS]]=1,"Boleto","Cartão de crédito")</f>
        <v>Cartão de crédito</v>
      </c>
      <c r="M2202" s="28">
        <v>1800</v>
      </c>
      <c r="N2202" s="5">
        <v>5</v>
      </c>
      <c r="O2202" s="3" t="str">
        <f>IF(Dados[[#This Row],[Nº DE PARCELAS]]=1,"À vista","À Prazo")</f>
        <v>À Prazo</v>
      </c>
      <c r="P2202" s="33">
        <v>44199</v>
      </c>
      <c r="Q2202" s="3" t="s">
        <v>7834</v>
      </c>
    </row>
    <row r="2203" spans="1:17" ht="15" customHeight="1" x14ac:dyDescent="0.25">
      <c r="A2203" s="8" t="s">
        <v>4363</v>
      </c>
      <c r="B2203" s="3" t="s">
        <v>123</v>
      </c>
      <c r="C2203" s="3" t="s">
        <v>4369</v>
      </c>
      <c r="D2203" s="3" t="str">
        <f t="shared" si="68"/>
        <v>Zunairah Evangelista Ballard</v>
      </c>
      <c r="E2203" s="3">
        <f t="shared" ca="1" si="69"/>
        <v>2.8927847161838161E-3</v>
      </c>
      <c r="F2203" s="31" t="s">
        <v>7777</v>
      </c>
      <c r="G2203" s="3" t="str">
        <f>Dados[[#This Row],[NOME]]&amp;Dados[[#This Row],[PROVEDOR]]</f>
        <v>Zunairah@ig.com</v>
      </c>
      <c r="H2203" s="14">
        <v>64</v>
      </c>
      <c r="I2203" s="3" t="str">
        <f>VLOOKUP(Dados[[#This Row],[PREFIXO]],DDD!A:C,2,0)</f>
        <v>Goiás</v>
      </c>
      <c r="J2203" s="3" t="str">
        <f>VLOOKUP(Dados[[#This Row],[PREFIXO]],DDD!A:C,3,0)</f>
        <v>Centro-Oeste</v>
      </c>
      <c r="K2203" s="3" t="str">
        <f>IF(Dados[[#This Row],[PREÇO ]]=2000,"Produto A",IF(Dados[[#This Row],[PREÇO ]]=1800,"Produto B","Produto C"))</f>
        <v>Produto B</v>
      </c>
      <c r="L2203" s="3" t="str">
        <f>IF(Dados[[#This Row],[Nº DE PARCELAS]]=1,"Boleto","Cartão de crédito")</f>
        <v>Cartão de crédito</v>
      </c>
      <c r="M2203" s="28">
        <v>1800</v>
      </c>
      <c r="N2203" s="5">
        <v>7</v>
      </c>
      <c r="O2203" s="3" t="str">
        <f>IF(Dados[[#This Row],[Nº DE PARCELAS]]=1,"À vista","À Prazo")</f>
        <v>À Prazo</v>
      </c>
      <c r="P2203" s="33">
        <v>44199</v>
      </c>
      <c r="Q2203" s="3" t="s">
        <v>7834</v>
      </c>
    </row>
    <row r="2204" spans="1:17" ht="15" customHeight="1" x14ac:dyDescent="0.25">
      <c r="A2204" s="8" t="s">
        <v>3947</v>
      </c>
      <c r="B2204" s="3" t="s">
        <v>93</v>
      </c>
      <c r="C2204" s="3" t="s">
        <v>4382</v>
      </c>
      <c r="D2204" s="3" t="str">
        <f t="shared" si="68"/>
        <v>Taísa Cerejeira Frazier</v>
      </c>
      <c r="E2204" s="3">
        <f t="shared" ca="1" si="69"/>
        <v>0.70165328960736018</v>
      </c>
      <c r="F2204" s="13" t="s">
        <v>7774</v>
      </c>
      <c r="G2204" s="3" t="str">
        <f>Dados[[#This Row],[NOME]]&amp;Dados[[#This Row],[PROVEDOR]]</f>
        <v>Taísa@hotmail.com</v>
      </c>
      <c r="H2204" s="14">
        <v>83</v>
      </c>
      <c r="I2204" s="3" t="str">
        <f>VLOOKUP(Dados[[#This Row],[PREFIXO]],DDD!A:C,2,0)</f>
        <v>Paraíba</v>
      </c>
      <c r="J2204" s="3" t="str">
        <f>VLOOKUP(Dados[[#This Row],[PREFIXO]],DDD!A:C,3,0)</f>
        <v>Nordeste</v>
      </c>
      <c r="K2204" s="3" t="str">
        <f>IF(Dados[[#This Row],[PREÇO ]]=2000,"Produto A",IF(Dados[[#This Row],[PREÇO ]]=1800,"Produto B","Produto C"))</f>
        <v>Produto B</v>
      </c>
      <c r="L2204" s="3" t="str">
        <f>IF(Dados[[#This Row],[Nº DE PARCELAS]]=1,"Boleto","Cartão de crédito")</f>
        <v>Cartão de crédito</v>
      </c>
      <c r="M2204" s="28">
        <v>1800</v>
      </c>
      <c r="N2204" s="5">
        <v>6</v>
      </c>
      <c r="O2204" s="3" t="str">
        <f>IF(Dados[[#This Row],[Nº DE PARCELAS]]=1,"À vista","À Prazo")</f>
        <v>À Prazo</v>
      </c>
      <c r="P2204" s="33">
        <v>44200</v>
      </c>
      <c r="Q2204" s="3" t="s">
        <v>7834</v>
      </c>
    </row>
    <row r="2205" spans="1:17" ht="15" customHeight="1" x14ac:dyDescent="0.25">
      <c r="A2205" s="8" t="s">
        <v>1049</v>
      </c>
      <c r="B2205" s="3" t="s">
        <v>277</v>
      </c>
      <c r="C2205" s="3" t="s">
        <v>4402</v>
      </c>
      <c r="D2205" s="3" t="str">
        <f t="shared" si="68"/>
        <v>Catharina Patriota Sinclair</v>
      </c>
      <c r="E2205" s="3">
        <f t="shared" ca="1" si="69"/>
        <v>0.57057464718804007</v>
      </c>
      <c r="F2205" s="31" t="s">
        <v>7776</v>
      </c>
      <c r="G2205" s="3" t="str">
        <f>Dados[[#This Row],[NOME]]&amp;Dados[[#This Row],[PROVEDOR]]</f>
        <v>Catharina@yahoo.com</v>
      </c>
      <c r="H2205" s="14">
        <v>65</v>
      </c>
      <c r="I2205" s="3" t="str">
        <f>VLOOKUP(Dados[[#This Row],[PREFIXO]],DDD!A:C,2,0)</f>
        <v>Mato Grosso</v>
      </c>
      <c r="J2205" s="3" t="str">
        <f>VLOOKUP(Dados[[#This Row],[PREFIXO]],DDD!A:C,3,0)</f>
        <v>Centro-Oeste</v>
      </c>
      <c r="K2205" s="3" t="str">
        <f>IF(Dados[[#This Row],[PREÇO ]]=2000,"Produto A",IF(Dados[[#This Row],[PREÇO ]]=1800,"Produto B","Produto C"))</f>
        <v>Produto A</v>
      </c>
      <c r="L2205" s="3" t="str">
        <f>IF(Dados[[#This Row],[Nº DE PARCELAS]]=1,"Boleto","Cartão de crédito")</f>
        <v>Cartão de crédito</v>
      </c>
      <c r="M2205" s="28">
        <v>2000</v>
      </c>
      <c r="N2205" s="5">
        <v>2</v>
      </c>
      <c r="O2205" s="3" t="str">
        <f>IF(Dados[[#This Row],[Nº DE PARCELAS]]=1,"À vista","À Prazo")</f>
        <v>À Prazo</v>
      </c>
      <c r="P2205" s="33">
        <v>44200</v>
      </c>
      <c r="Q2205" s="3" t="s">
        <v>7832</v>
      </c>
    </row>
    <row r="2206" spans="1:17" ht="15" customHeight="1" x14ac:dyDescent="0.25">
      <c r="A2206" s="8" t="s">
        <v>1415</v>
      </c>
      <c r="B2206" s="3" t="s">
        <v>258</v>
      </c>
      <c r="C2206" s="3" t="s">
        <v>4380</v>
      </c>
      <c r="D2206" s="3" t="str">
        <f t="shared" si="68"/>
        <v>Elainy Nunes Faulkner</v>
      </c>
      <c r="E2206" s="3">
        <f t="shared" ca="1" si="69"/>
        <v>0.309695492037799</v>
      </c>
      <c r="F2206" s="31" t="s">
        <v>7775</v>
      </c>
      <c r="G2206" s="3" t="str">
        <f>Dados[[#This Row],[NOME]]&amp;Dados[[#This Row],[PROVEDOR]]</f>
        <v>Elainy@gmail.com</v>
      </c>
      <c r="H2206" s="14">
        <v>97</v>
      </c>
      <c r="I2206" s="3" t="str">
        <f>VLOOKUP(Dados[[#This Row],[PREFIXO]],DDD!A:C,2,0)</f>
        <v>Amazonas</v>
      </c>
      <c r="J2206" s="3" t="str">
        <f>VLOOKUP(Dados[[#This Row],[PREFIXO]],DDD!A:C,3,0)</f>
        <v>Norte</v>
      </c>
      <c r="K2206" s="3" t="str">
        <f>IF(Dados[[#This Row],[PREÇO ]]=2000,"Produto A",IF(Dados[[#This Row],[PREÇO ]]=1800,"Produto B","Produto C"))</f>
        <v>Produto B</v>
      </c>
      <c r="L2206" s="3" t="str">
        <f>IF(Dados[[#This Row],[Nº DE PARCELAS]]=1,"Boleto","Cartão de crédito")</f>
        <v>Cartão de crédito</v>
      </c>
      <c r="M2206" s="28">
        <v>1800</v>
      </c>
      <c r="N2206" s="5">
        <v>5</v>
      </c>
      <c r="O2206" s="3" t="str">
        <f>IF(Dados[[#This Row],[Nº DE PARCELAS]]=1,"À vista","À Prazo")</f>
        <v>À Prazo</v>
      </c>
      <c r="P2206" s="33">
        <v>44200</v>
      </c>
      <c r="Q2206" s="3" t="s">
        <v>7833</v>
      </c>
    </row>
    <row r="2207" spans="1:17" ht="15" customHeight="1" x14ac:dyDescent="0.25">
      <c r="A2207" s="8" t="s">
        <v>816</v>
      </c>
      <c r="B2207" s="3" t="s">
        <v>43</v>
      </c>
      <c r="C2207" s="3" t="s">
        <v>4402</v>
      </c>
      <c r="D2207" s="3" t="str">
        <f t="shared" si="68"/>
        <v>Arlete Baltar Sinclair</v>
      </c>
      <c r="E2207" s="3">
        <f t="shared" ca="1" si="69"/>
        <v>0.24158158763008697</v>
      </c>
      <c r="F2207" s="31" t="s">
        <v>7777</v>
      </c>
      <c r="G2207" s="3" t="str">
        <f>Dados[[#This Row],[NOME]]&amp;Dados[[#This Row],[PROVEDOR]]</f>
        <v>Arlete@ig.com</v>
      </c>
      <c r="H2207" s="14">
        <v>84</v>
      </c>
      <c r="I2207" s="3" t="str">
        <f>VLOOKUP(Dados[[#This Row],[PREFIXO]],DDD!A:C,2,0)</f>
        <v>Rio Grande do Norte</v>
      </c>
      <c r="J2207" s="3" t="str">
        <f>VLOOKUP(Dados[[#This Row],[PREFIXO]],DDD!A:C,3,0)</f>
        <v>Nordeste</v>
      </c>
      <c r="K2207" s="3" t="str">
        <f>IF(Dados[[#This Row],[PREÇO ]]=2000,"Produto A",IF(Dados[[#This Row],[PREÇO ]]=1800,"Produto B","Produto C"))</f>
        <v>Produto A</v>
      </c>
      <c r="L2207" s="3" t="str">
        <f>IF(Dados[[#This Row],[Nº DE PARCELAS]]=1,"Boleto","Cartão de crédito")</f>
        <v>Cartão de crédito</v>
      </c>
      <c r="M2207" s="28">
        <v>2000</v>
      </c>
      <c r="N2207" s="5">
        <v>2</v>
      </c>
      <c r="O2207" s="3" t="str">
        <f>IF(Dados[[#This Row],[Nº DE PARCELAS]]=1,"À vista","À Prazo")</f>
        <v>À Prazo</v>
      </c>
      <c r="P2207" s="33">
        <v>44201</v>
      </c>
      <c r="Q2207" s="3" t="s">
        <v>7834</v>
      </c>
    </row>
    <row r="2208" spans="1:17" ht="15" customHeight="1" x14ac:dyDescent="0.25">
      <c r="A2208" s="8" t="s">
        <v>2701</v>
      </c>
      <c r="B2208" s="3" t="s">
        <v>389</v>
      </c>
      <c r="C2208" s="3" t="s">
        <v>4382</v>
      </c>
      <c r="D2208" s="3" t="str">
        <f t="shared" si="68"/>
        <v>Lorrany Zema Frazier</v>
      </c>
      <c r="E2208" s="3">
        <f t="shared" ca="1" si="69"/>
        <v>0.38626423063987347</v>
      </c>
      <c r="F2208" s="31" t="s">
        <v>7775</v>
      </c>
      <c r="G2208" s="3" t="str">
        <f>Dados[[#This Row],[NOME]]&amp;Dados[[#This Row],[PROVEDOR]]</f>
        <v>Lorrany@gmail.com</v>
      </c>
      <c r="H2208" s="14">
        <v>66</v>
      </c>
      <c r="I2208" s="3" t="str">
        <f>VLOOKUP(Dados[[#This Row],[PREFIXO]],DDD!A:C,2,0)</f>
        <v>Mato Grosso</v>
      </c>
      <c r="J2208" s="3" t="str">
        <f>VLOOKUP(Dados[[#This Row],[PREFIXO]],DDD!A:C,3,0)</f>
        <v>Centro-Oeste</v>
      </c>
      <c r="K2208" s="3" t="str">
        <f>IF(Dados[[#This Row],[PREÇO ]]=2000,"Produto A",IF(Dados[[#This Row],[PREÇO ]]=1800,"Produto B","Produto C"))</f>
        <v>Produto B</v>
      </c>
      <c r="L2208" s="3" t="str">
        <f>IF(Dados[[#This Row],[Nº DE PARCELAS]]=1,"Boleto","Cartão de crédito")</f>
        <v>Cartão de crédito</v>
      </c>
      <c r="M2208" s="28">
        <v>1800</v>
      </c>
      <c r="N2208" s="5">
        <v>7</v>
      </c>
      <c r="O2208" s="3" t="str">
        <f>IF(Dados[[#This Row],[Nº DE PARCELAS]]=1,"À vista","À Prazo")</f>
        <v>À Prazo</v>
      </c>
      <c r="P2208" s="33">
        <v>44201</v>
      </c>
      <c r="Q2208" s="3" t="s">
        <v>7834</v>
      </c>
    </row>
    <row r="2209" spans="1:17" ht="15" customHeight="1" x14ac:dyDescent="0.25">
      <c r="A2209" s="8" t="s">
        <v>1599</v>
      </c>
      <c r="B2209" s="3" t="s">
        <v>56</v>
      </c>
      <c r="C2209" s="3" t="s">
        <v>4369</v>
      </c>
      <c r="D2209" s="3" t="str">
        <f t="shared" si="68"/>
        <v>Eva Bicalho Ballard</v>
      </c>
      <c r="E2209" s="3">
        <f t="shared" ca="1" si="69"/>
        <v>0.67409950696875032</v>
      </c>
      <c r="F2209" s="31" t="s">
        <v>7777</v>
      </c>
      <c r="G2209" s="3" t="str">
        <f>Dados[[#This Row],[NOME]]&amp;Dados[[#This Row],[PROVEDOR]]</f>
        <v>Eva@ig.com</v>
      </c>
      <c r="H2209" s="14">
        <v>98</v>
      </c>
      <c r="I2209" s="3" t="str">
        <f>VLOOKUP(Dados[[#This Row],[PREFIXO]],DDD!A:C,2,0)</f>
        <v>Maranhão</v>
      </c>
      <c r="J2209" s="3" t="str">
        <f>VLOOKUP(Dados[[#This Row],[PREFIXO]],DDD!A:C,3,0)</f>
        <v>Nordeste</v>
      </c>
      <c r="K2209" s="3" t="str">
        <f>IF(Dados[[#This Row],[PREÇO ]]=2000,"Produto A",IF(Dados[[#This Row],[PREÇO ]]=1800,"Produto B","Produto C"))</f>
        <v>Produto B</v>
      </c>
      <c r="L2209" s="3" t="str">
        <f>IF(Dados[[#This Row],[Nº DE PARCELAS]]=1,"Boleto","Cartão de crédito")</f>
        <v>Cartão de crédito</v>
      </c>
      <c r="M2209" s="28">
        <v>1800</v>
      </c>
      <c r="N2209" s="5">
        <v>7</v>
      </c>
      <c r="O2209" s="3" t="str">
        <f>IF(Dados[[#This Row],[Nº DE PARCELAS]]=1,"À vista","À Prazo")</f>
        <v>À Prazo</v>
      </c>
      <c r="P2209" s="33">
        <v>44201</v>
      </c>
      <c r="Q2209" s="3" t="s">
        <v>7834</v>
      </c>
    </row>
    <row r="2210" spans="1:17" ht="15" customHeight="1" x14ac:dyDescent="0.25">
      <c r="A2210" s="8" t="s">
        <v>831</v>
      </c>
      <c r="B2210" s="3" t="s">
        <v>58</v>
      </c>
      <c r="C2210" s="3" t="s">
        <v>4379</v>
      </c>
      <c r="D2210" s="3" t="str">
        <f t="shared" si="68"/>
        <v>Arya Bizzo Duncan</v>
      </c>
      <c r="E2210" s="3">
        <f t="shared" ca="1" si="69"/>
        <v>0.76788690814371274</v>
      </c>
      <c r="F2210" s="31" t="s">
        <v>7775</v>
      </c>
      <c r="G2210" s="3" t="str">
        <f>Dados[[#This Row],[NOME]]&amp;Dados[[#This Row],[PROVEDOR]]</f>
        <v>Arya@gmail.com</v>
      </c>
      <c r="H2210" s="14">
        <v>67</v>
      </c>
      <c r="I2210" s="3" t="str">
        <f>VLOOKUP(Dados[[#This Row],[PREFIXO]],DDD!A:C,2,0)</f>
        <v>Mato Grosso do Sul</v>
      </c>
      <c r="J2210" s="3" t="str">
        <f>VLOOKUP(Dados[[#This Row],[PREFIXO]],DDD!A:C,3,0)</f>
        <v>Centro-Oeste</v>
      </c>
      <c r="K2210" s="3" t="str">
        <f>IF(Dados[[#This Row],[PREÇO ]]=2000,"Produto A",IF(Dados[[#This Row],[PREÇO ]]=1800,"Produto B","Produto C"))</f>
        <v>Produto B</v>
      </c>
      <c r="L2210" s="3" t="str">
        <f>IF(Dados[[#This Row],[Nº DE PARCELAS]]=1,"Boleto","Cartão de crédito")</f>
        <v>Cartão de crédito</v>
      </c>
      <c r="M2210" s="28">
        <v>1800</v>
      </c>
      <c r="N2210" s="5">
        <v>4</v>
      </c>
      <c r="O2210" s="3" t="str">
        <f>IF(Dados[[#This Row],[Nº DE PARCELAS]]=1,"À vista","À Prazo")</f>
        <v>À Prazo</v>
      </c>
      <c r="P2210" s="33">
        <v>44202</v>
      </c>
      <c r="Q2210" s="3" t="s">
        <v>7832</v>
      </c>
    </row>
    <row r="2211" spans="1:17" ht="15" customHeight="1" x14ac:dyDescent="0.25">
      <c r="A2211" s="8" t="s">
        <v>2713</v>
      </c>
      <c r="B2211" s="3" t="s">
        <v>15</v>
      </c>
      <c r="C2211" s="3" t="s">
        <v>4393</v>
      </c>
      <c r="D2211" s="3" t="str">
        <f t="shared" si="68"/>
        <v>Lua Álvares O’Hara</v>
      </c>
      <c r="E2211" s="3">
        <f t="shared" ca="1" si="69"/>
        <v>0.78145038358469876</v>
      </c>
      <c r="F2211" s="31" t="s">
        <v>7777</v>
      </c>
      <c r="G2211" s="3" t="str">
        <f>Dados[[#This Row],[NOME]]&amp;Dados[[#This Row],[PROVEDOR]]</f>
        <v>Lua@ig.com</v>
      </c>
      <c r="H2211" s="14">
        <v>85</v>
      </c>
      <c r="I2211" s="3" t="str">
        <f>VLOOKUP(Dados[[#This Row],[PREFIXO]],DDD!A:C,2,0)</f>
        <v>Ceará</v>
      </c>
      <c r="J2211" s="3" t="str">
        <f>VLOOKUP(Dados[[#This Row],[PREFIXO]],DDD!A:C,3,0)</f>
        <v>Nordeste</v>
      </c>
      <c r="K2211" s="3" t="str">
        <f>IF(Dados[[#This Row],[PREÇO ]]=2000,"Produto A",IF(Dados[[#This Row],[PREÇO ]]=1800,"Produto B","Produto C"))</f>
        <v>Produto A</v>
      </c>
      <c r="L2211" s="3" t="str">
        <f>IF(Dados[[#This Row],[Nº DE PARCELAS]]=1,"Boleto","Cartão de crédito")</f>
        <v>Boleto</v>
      </c>
      <c r="M2211" s="28">
        <v>2000</v>
      </c>
      <c r="N2211" s="5">
        <v>1</v>
      </c>
      <c r="O2211" s="3" t="str">
        <f>IF(Dados[[#This Row],[Nº DE PARCELAS]]=1,"À vista","À Prazo")</f>
        <v>À vista</v>
      </c>
      <c r="P2211" s="33">
        <v>44202</v>
      </c>
      <c r="Q2211" s="3" t="s">
        <v>7832</v>
      </c>
    </row>
    <row r="2212" spans="1:17" ht="15" customHeight="1" x14ac:dyDescent="0.25">
      <c r="A2212" s="8" t="s">
        <v>1444</v>
      </c>
      <c r="B2212" s="3" t="s">
        <v>287</v>
      </c>
      <c r="C2212" s="3" t="s">
        <v>4370</v>
      </c>
      <c r="D2212" s="3" t="str">
        <f t="shared" si="68"/>
        <v>Eliany Pelizzaro Barker</v>
      </c>
      <c r="E2212" s="3">
        <f t="shared" ca="1" si="69"/>
        <v>0.72460893523652214</v>
      </c>
      <c r="F2212" s="31" t="s">
        <v>7775</v>
      </c>
      <c r="G2212" s="3" t="str">
        <f>Dados[[#This Row],[NOME]]&amp;Dados[[#This Row],[PROVEDOR]]</f>
        <v>Eliany@gmail.com</v>
      </c>
      <c r="H2212" s="14">
        <v>99</v>
      </c>
      <c r="I2212" s="3" t="str">
        <f>VLOOKUP(Dados[[#This Row],[PREFIXO]],DDD!A:C,2,0)</f>
        <v>Maranhão</v>
      </c>
      <c r="J2212" s="3" t="str">
        <f>VLOOKUP(Dados[[#This Row],[PREFIXO]],DDD!A:C,3,0)</f>
        <v>Nordeste</v>
      </c>
      <c r="K2212" s="3" t="str">
        <f>IF(Dados[[#This Row],[PREÇO ]]=2000,"Produto A",IF(Dados[[#This Row],[PREÇO ]]=1800,"Produto B","Produto C"))</f>
        <v>Produto A</v>
      </c>
      <c r="L2212" s="3" t="str">
        <f>IF(Dados[[#This Row],[Nº DE PARCELAS]]=1,"Boleto","Cartão de crédito")</f>
        <v>Boleto</v>
      </c>
      <c r="M2212" s="28">
        <v>2000</v>
      </c>
      <c r="N2212" s="5">
        <v>1</v>
      </c>
      <c r="O2212" s="3" t="str">
        <f>IF(Dados[[#This Row],[Nº DE PARCELAS]]=1,"À vista","À Prazo")</f>
        <v>À vista</v>
      </c>
      <c r="P2212" s="33">
        <v>44202</v>
      </c>
      <c r="Q2212" s="3" t="s">
        <v>7834</v>
      </c>
    </row>
    <row r="2213" spans="1:17" ht="15" customHeight="1" x14ac:dyDescent="0.25">
      <c r="A2213" s="8" t="s">
        <v>2026</v>
      </c>
      <c r="B2213" s="3" t="s">
        <v>98</v>
      </c>
      <c r="C2213" s="3" t="s">
        <v>4368</v>
      </c>
      <c r="D2213" s="3" t="str">
        <f t="shared" si="68"/>
        <v>Ivaldira Coimbra Weber</v>
      </c>
      <c r="E2213" s="3">
        <f t="shared" ca="1" si="69"/>
        <v>0.40032694508229749</v>
      </c>
      <c r="F2213" s="31" t="s">
        <v>7777</v>
      </c>
      <c r="G2213" s="3" t="str">
        <f>Dados[[#This Row],[NOME]]&amp;Dados[[#This Row],[PROVEDOR]]</f>
        <v>Ivaldira@ig.com</v>
      </c>
      <c r="H2213" s="14">
        <v>11</v>
      </c>
      <c r="I2213" s="3" t="str">
        <f>VLOOKUP(Dados[[#This Row],[PREFIXO]],DDD!A:C,2,0)</f>
        <v>São Paulo</v>
      </c>
      <c r="J2213" s="3" t="str">
        <f>VLOOKUP(Dados[[#This Row],[PREFIXO]],DDD!A:C,3,0)</f>
        <v>Sudeste</v>
      </c>
      <c r="K2213" s="3" t="str">
        <f>IF(Dados[[#This Row],[PREÇO ]]=2000,"Produto A",IF(Dados[[#This Row],[PREÇO ]]=1800,"Produto B","Produto C"))</f>
        <v>Produto C</v>
      </c>
      <c r="L2213" s="3" t="str">
        <f>IF(Dados[[#This Row],[Nº DE PARCELAS]]=1,"Boleto","Cartão de crédito")</f>
        <v>Cartão de crédito</v>
      </c>
      <c r="M2213" s="28">
        <v>1500</v>
      </c>
      <c r="N2213" s="5">
        <v>10</v>
      </c>
      <c r="O2213" s="3" t="str">
        <f>IF(Dados[[#This Row],[Nº DE PARCELAS]]=1,"À vista","À Prazo")</f>
        <v>À Prazo</v>
      </c>
      <c r="P2213" s="33">
        <v>44203</v>
      </c>
      <c r="Q2213" s="3" t="s">
        <v>7831</v>
      </c>
    </row>
    <row r="2214" spans="1:17" ht="15" customHeight="1" x14ac:dyDescent="0.25">
      <c r="A2214" s="8" t="s">
        <v>2919</v>
      </c>
      <c r="B2214" s="3" t="s">
        <v>222</v>
      </c>
      <c r="C2214" s="3" t="s">
        <v>4404</v>
      </c>
      <c r="D2214" s="3" t="str">
        <f t="shared" si="68"/>
        <v>Marija Médici Vaughn</v>
      </c>
      <c r="E2214" s="3">
        <f t="shared" ca="1" si="69"/>
        <v>0.60643307265339441</v>
      </c>
      <c r="F2214" s="31" t="s">
        <v>7777</v>
      </c>
      <c r="G2214" s="3" t="str">
        <f>Dados[[#This Row],[NOME]]&amp;Dados[[#This Row],[PROVEDOR]]</f>
        <v>Marija@ig.com</v>
      </c>
      <c r="H2214" s="14">
        <v>68</v>
      </c>
      <c r="I2214" s="3" t="str">
        <f>VLOOKUP(Dados[[#This Row],[PREFIXO]],DDD!A:C,2,0)</f>
        <v>Acre</v>
      </c>
      <c r="J2214" s="3" t="str">
        <f>VLOOKUP(Dados[[#This Row],[PREFIXO]],DDD!A:C,3,0)</f>
        <v>Norte</v>
      </c>
      <c r="K2214" s="3" t="str">
        <f>IF(Dados[[#This Row],[PREÇO ]]=2000,"Produto A",IF(Dados[[#This Row],[PREÇO ]]=1800,"Produto B","Produto C"))</f>
        <v>Produto A</v>
      </c>
      <c r="L2214" s="3" t="str">
        <f>IF(Dados[[#This Row],[Nº DE PARCELAS]]=1,"Boleto","Cartão de crédito")</f>
        <v>Boleto</v>
      </c>
      <c r="M2214" s="28">
        <v>2000</v>
      </c>
      <c r="N2214" s="5">
        <v>1</v>
      </c>
      <c r="O2214" s="3" t="str">
        <f>IF(Dados[[#This Row],[Nº DE PARCELAS]]=1,"À vista","À Prazo")</f>
        <v>À vista</v>
      </c>
      <c r="P2214" s="33">
        <v>44203</v>
      </c>
      <c r="Q2214" s="3" t="s">
        <v>7832</v>
      </c>
    </row>
    <row r="2215" spans="1:17" ht="15" customHeight="1" x14ac:dyDescent="0.25">
      <c r="A2215" s="8" t="s">
        <v>859</v>
      </c>
      <c r="B2215" s="3" t="s">
        <v>86</v>
      </c>
      <c r="C2215" s="3" t="s">
        <v>4368</v>
      </c>
      <c r="D2215" s="3" t="str">
        <f t="shared" si="68"/>
        <v>Augustine Carneiro Weber</v>
      </c>
      <c r="E2215" s="3">
        <f t="shared" ca="1" si="69"/>
        <v>0.25765440909547244</v>
      </c>
      <c r="F2215" s="31" t="s">
        <v>7775</v>
      </c>
      <c r="G2215" s="3" t="str">
        <f>Dados[[#This Row],[NOME]]&amp;Dados[[#This Row],[PROVEDOR]]</f>
        <v>Augustine@gmail.com</v>
      </c>
      <c r="H2215" s="14">
        <v>86</v>
      </c>
      <c r="I2215" s="3" t="str">
        <f>VLOOKUP(Dados[[#This Row],[PREFIXO]],DDD!A:C,2,0)</f>
        <v>Piauí</v>
      </c>
      <c r="J2215" s="3" t="str">
        <f>VLOOKUP(Dados[[#This Row],[PREFIXO]],DDD!A:C,3,0)</f>
        <v>Nordeste</v>
      </c>
      <c r="K2215" s="3" t="str">
        <f>IF(Dados[[#This Row],[PREÇO ]]=2000,"Produto A",IF(Dados[[#This Row],[PREÇO ]]=1800,"Produto B","Produto C"))</f>
        <v>Produto B</v>
      </c>
      <c r="L2215" s="3" t="str">
        <f>IF(Dados[[#This Row],[Nº DE PARCELAS]]=1,"Boleto","Cartão de crédito")</f>
        <v>Cartão de crédito</v>
      </c>
      <c r="M2215" s="28">
        <v>1800</v>
      </c>
      <c r="N2215" s="5">
        <v>5</v>
      </c>
      <c r="O2215" s="3" t="str">
        <f>IF(Dados[[#This Row],[Nº DE PARCELAS]]=1,"À vista","À Prazo")</f>
        <v>À Prazo</v>
      </c>
      <c r="P2215" s="33">
        <v>44203</v>
      </c>
      <c r="Q2215" s="3" t="s">
        <v>7831</v>
      </c>
    </row>
    <row r="2216" spans="1:17" ht="15" customHeight="1" x14ac:dyDescent="0.25">
      <c r="A2216" s="8" t="s">
        <v>803</v>
      </c>
      <c r="B2216" s="3" t="s">
        <v>30</v>
      </c>
      <c r="C2216" s="3" t="s">
        <v>4389</v>
      </c>
      <c r="D2216" s="3" t="str">
        <f t="shared" si="68"/>
        <v>Arianna Antunes McCracken</v>
      </c>
      <c r="E2216" s="3">
        <f t="shared" ca="1" si="69"/>
        <v>0.55988415709297379</v>
      </c>
      <c r="F2216" s="31" t="s">
        <v>7776</v>
      </c>
      <c r="G2216" s="3" t="str">
        <f>Dados[[#This Row],[NOME]]&amp;Dados[[#This Row],[PROVEDOR]]</f>
        <v>Arianna@yahoo.com</v>
      </c>
      <c r="H2216" s="14">
        <v>69</v>
      </c>
      <c r="I2216" s="3" t="str">
        <f>VLOOKUP(Dados[[#This Row],[PREFIXO]],DDD!A:C,2,0)</f>
        <v>Rondônia</v>
      </c>
      <c r="J2216" s="3" t="str">
        <f>VLOOKUP(Dados[[#This Row],[PREFIXO]],DDD!A:C,3,0)</f>
        <v>Norte</v>
      </c>
      <c r="K2216" s="3" t="str">
        <f>IF(Dados[[#This Row],[PREÇO ]]=2000,"Produto A",IF(Dados[[#This Row],[PREÇO ]]=1800,"Produto B","Produto C"))</f>
        <v>Produto A</v>
      </c>
      <c r="L2216" s="3" t="str">
        <f>IF(Dados[[#This Row],[Nº DE PARCELAS]]=1,"Boleto","Cartão de crédito")</f>
        <v>Boleto</v>
      </c>
      <c r="M2216" s="28">
        <v>2000</v>
      </c>
      <c r="N2216" s="5">
        <v>1</v>
      </c>
      <c r="O2216" s="3" t="str">
        <f>IF(Dados[[#This Row],[Nº DE PARCELAS]]=1,"À vista","À Prazo")</f>
        <v>À vista</v>
      </c>
      <c r="P2216" s="33">
        <v>44204</v>
      </c>
      <c r="Q2216" s="3" t="s">
        <v>7831</v>
      </c>
    </row>
    <row r="2217" spans="1:17" ht="15" customHeight="1" x14ac:dyDescent="0.25">
      <c r="A2217" s="8" t="s">
        <v>2815</v>
      </c>
      <c r="B2217" s="3" t="s">
        <v>118</v>
      </c>
      <c r="C2217" s="3" t="s">
        <v>4380</v>
      </c>
      <c r="D2217" s="3" t="str">
        <f t="shared" si="68"/>
        <v>Magalie Duarte Faulkner</v>
      </c>
      <c r="E2217" s="3">
        <f t="shared" ca="1" si="69"/>
        <v>0.81892293389069759</v>
      </c>
      <c r="F2217" s="31" t="s">
        <v>7776</v>
      </c>
      <c r="G2217" s="3" t="str">
        <f>Dados[[#This Row],[NOME]]&amp;Dados[[#This Row],[PROVEDOR]]</f>
        <v>Magalie@yahoo.com</v>
      </c>
      <c r="H2217" s="14">
        <v>12</v>
      </c>
      <c r="I2217" s="3" t="str">
        <f>VLOOKUP(Dados[[#This Row],[PREFIXO]],DDD!A:C,2,0)</f>
        <v>São Paulo</v>
      </c>
      <c r="J2217" s="3" t="str">
        <f>VLOOKUP(Dados[[#This Row],[PREFIXO]],DDD!A:C,3,0)</f>
        <v>Sudeste</v>
      </c>
      <c r="K2217" s="3" t="str">
        <f>IF(Dados[[#This Row],[PREÇO ]]=2000,"Produto A",IF(Dados[[#This Row],[PREÇO ]]=1800,"Produto B","Produto C"))</f>
        <v>Produto B</v>
      </c>
      <c r="L2217" s="3" t="str">
        <f>IF(Dados[[#This Row],[Nº DE PARCELAS]]=1,"Boleto","Cartão de crédito")</f>
        <v>Cartão de crédito</v>
      </c>
      <c r="M2217" s="28">
        <v>1800</v>
      </c>
      <c r="N2217" s="5">
        <v>4</v>
      </c>
      <c r="O2217" s="3" t="str">
        <f>IF(Dados[[#This Row],[Nº DE PARCELAS]]=1,"À vista","À Prazo")</f>
        <v>À Prazo</v>
      </c>
      <c r="P2217" s="33">
        <v>44204</v>
      </c>
      <c r="Q2217" s="3" t="s">
        <v>7833</v>
      </c>
    </row>
    <row r="2218" spans="1:17" ht="15" customHeight="1" x14ac:dyDescent="0.25">
      <c r="A2218" s="8" t="s">
        <v>3454</v>
      </c>
      <c r="B2218" s="3" t="s">
        <v>372</v>
      </c>
      <c r="C2218" s="3" t="s">
        <v>4395</v>
      </c>
      <c r="D2218" s="3" t="str">
        <f t="shared" si="68"/>
        <v>Prishu Varela Stack</v>
      </c>
      <c r="E2218" s="3">
        <f t="shared" ca="1" si="69"/>
        <v>0.88708065155325766</v>
      </c>
      <c r="F2218" s="31" t="s">
        <v>7775</v>
      </c>
      <c r="G2218" s="3" t="str">
        <f>Dados[[#This Row],[NOME]]&amp;Dados[[#This Row],[PROVEDOR]]</f>
        <v>Prishu@gmail.com</v>
      </c>
      <c r="H2218" s="14">
        <v>87</v>
      </c>
      <c r="I2218" s="3" t="str">
        <f>VLOOKUP(Dados[[#This Row],[PREFIXO]],DDD!A:C,2,0)</f>
        <v>Pernambuco</v>
      </c>
      <c r="J2218" s="3" t="str">
        <f>VLOOKUP(Dados[[#This Row],[PREFIXO]],DDD!A:C,3,0)</f>
        <v>Nordeste</v>
      </c>
      <c r="K2218" s="3" t="str">
        <f>IF(Dados[[#This Row],[PREÇO ]]=2000,"Produto A",IF(Dados[[#This Row],[PREÇO ]]=1800,"Produto B","Produto C"))</f>
        <v>Produto A</v>
      </c>
      <c r="L2218" s="3" t="str">
        <f>IF(Dados[[#This Row],[Nº DE PARCELAS]]=1,"Boleto","Cartão de crédito")</f>
        <v>Boleto</v>
      </c>
      <c r="M2218" s="28">
        <v>2000</v>
      </c>
      <c r="N2218" s="5">
        <v>1</v>
      </c>
      <c r="O2218" s="3" t="str">
        <f>IF(Dados[[#This Row],[Nº DE PARCELAS]]=1,"À vista","À Prazo")</f>
        <v>À vista</v>
      </c>
      <c r="P2218" s="33">
        <v>44204</v>
      </c>
      <c r="Q2218" s="3" t="s">
        <v>7834</v>
      </c>
    </row>
    <row r="2219" spans="1:17" ht="15" customHeight="1" x14ac:dyDescent="0.25">
      <c r="A2219" s="8" t="s">
        <v>1636</v>
      </c>
      <c r="B2219" s="3" t="s">
        <v>93</v>
      </c>
      <c r="C2219" s="3" t="s">
        <v>4404</v>
      </c>
      <c r="D2219" s="3" t="str">
        <f t="shared" si="68"/>
        <v>Fabyene Cerejeira Vaughn</v>
      </c>
      <c r="E2219" s="3">
        <f t="shared" ca="1" si="69"/>
        <v>6.8333433202895644E-2</v>
      </c>
      <c r="F2219" s="13" t="s">
        <v>7774</v>
      </c>
      <c r="G2219" s="3" t="str">
        <f>Dados[[#This Row],[NOME]]&amp;Dados[[#This Row],[PROVEDOR]]</f>
        <v>Fabyene@hotmail.com</v>
      </c>
      <c r="H2219" s="14">
        <v>13</v>
      </c>
      <c r="I2219" s="3" t="str">
        <f>VLOOKUP(Dados[[#This Row],[PREFIXO]],DDD!A:C,2,0)</f>
        <v>São Paulo</v>
      </c>
      <c r="J2219" s="3" t="str">
        <f>VLOOKUP(Dados[[#This Row],[PREFIXO]],DDD!A:C,3,0)</f>
        <v>Sudeste</v>
      </c>
      <c r="K2219" s="3" t="str">
        <f>IF(Dados[[#This Row],[PREÇO ]]=2000,"Produto A",IF(Dados[[#This Row],[PREÇO ]]=1800,"Produto B","Produto C"))</f>
        <v>Produto C</v>
      </c>
      <c r="L2219" s="3" t="str">
        <f>IF(Dados[[#This Row],[Nº DE PARCELAS]]=1,"Boleto","Cartão de crédito")</f>
        <v>Cartão de crédito</v>
      </c>
      <c r="M2219" s="28">
        <v>1500</v>
      </c>
      <c r="N2219" s="5">
        <v>10</v>
      </c>
      <c r="O2219" s="3" t="str">
        <f>IF(Dados[[#This Row],[Nº DE PARCELAS]]=1,"À vista","À Prazo")</f>
        <v>À Prazo</v>
      </c>
      <c r="P2219" s="33">
        <v>44205</v>
      </c>
      <c r="Q2219" s="3" t="s">
        <v>7834</v>
      </c>
    </row>
    <row r="2220" spans="1:17" ht="15" customHeight="1" x14ac:dyDescent="0.25">
      <c r="A2220" s="8" t="s">
        <v>3453</v>
      </c>
      <c r="B2220" s="3" t="s">
        <v>371</v>
      </c>
      <c r="C2220" s="3" t="s">
        <v>4394</v>
      </c>
      <c r="D2220" s="3" t="str">
        <f t="shared" si="68"/>
        <v>Prisha Valverde O’Connell</v>
      </c>
      <c r="E2220" s="3">
        <f t="shared" ca="1" si="69"/>
        <v>4.8279096675010957E-2</v>
      </c>
      <c r="F2220" s="13" t="s">
        <v>7774</v>
      </c>
      <c r="G2220" s="3" t="str">
        <f>Dados[[#This Row],[NOME]]&amp;Dados[[#This Row],[PROVEDOR]]</f>
        <v>Prisha@hotmail.com</v>
      </c>
      <c r="H2220" s="14">
        <v>88</v>
      </c>
      <c r="I2220" s="3" t="str">
        <f>VLOOKUP(Dados[[#This Row],[PREFIXO]],DDD!A:C,2,0)</f>
        <v>Ceará</v>
      </c>
      <c r="J2220" s="3" t="str">
        <f>VLOOKUP(Dados[[#This Row],[PREFIXO]],DDD!A:C,3,0)</f>
        <v>Nordeste</v>
      </c>
      <c r="K2220" s="3" t="str">
        <f>IF(Dados[[#This Row],[PREÇO ]]=2000,"Produto A",IF(Dados[[#This Row],[PREÇO ]]=1800,"Produto B","Produto C"))</f>
        <v>Produto B</v>
      </c>
      <c r="L2220" s="3" t="str">
        <f>IF(Dados[[#This Row],[Nº DE PARCELAS]]=1,"Boleto","Cartão de crédito")</f>
        <v>Cartão de crédito</v>
      </c>
      <c r="M2220" s="28">
        <v>1800</v>
      </c>
      <c r="N2220" s="5">
        <v>5</v>
      </c>
      <c r="O2220" s="3" t="str">
        <f>IF(Dados[[#This Row],[Nº DE PARCELAS]]=1,"À vista","À Prazo")</f>
        <v>À Prazo</v>
      </c>
      <c r="P2220" s="33">
        <v>44205</v>
      </c>
      <c r="Q2220" s="3" t="s">
        <v>7833</v>
      </c>
    </row>
    <row r="2221" spans="1:17" ht="15" customHeight="1" x14ac:dyDescent="0.25">
      <c r="A2221" s="8" t="s">
        <v>3102</v>
      </c>
      <c r="B2221" s="3" t="s">
        <v>20</v>
      </c>
      <c r="C2221" s="3" t="s">
        <v>4394</v>
      </c>
      <c r="D2221" s="3" t="str">
        <f t="shared" si="68"/>
        <v>Morgana Amor O’Connell</v>
      </c>
      <c r="E2221" s="3">
        <f t="shared" ca="1" si="69"/>
        <v>0.78738837210364288</v>
      </c>
      <c r="F2221" s="31" t="s">
        <v>7776</v>
      </c>
      <c r="G2221" s="3" t="str">
        <f>Dados[[#This Row],[NOME]]&amp;Dados[[#This Row],[PROVEDOR]]</f>
        <v>Morgana@yahoo.com</v>
      </c>
      <c r="H2221" s="14">
        <v>71</v>
      </c>
      <c r="I2221" s="3" t="str">
        <f>VLOOKUP(Dados[[#This Row],[PREFIXO]],DDD!A:C,2,0)</f>
        <v>Bahia</v>
      </c>
      <c r="J2221" s="3" t="str">
        <f>VLOOKUP(Dados[[#This Row],[PREFIXO]],DDD!A:C,3,0)</f>
        <v>Nordeste</v>
      </c>
      <c r="K2221" s="3" t="str">
        <f>IF(Dados[[#This Row],[PREÇO ]]=2000,"Produto A",IF(Dados[[#This Row],[PREÇO ]]=1800,"Produto B","Produto C"))</f>
        <v>Produto C</v>
      </c>
      <c r="L2221" s="3" t="str">
        <f>IF(Dados[[#This Row],[Nº DE PARCELAS]]=1,"Boleto","Cartão de crédito")</f>
        <v>Cartão de crédito</v>
      </c>
      <c r="M2221" s="28">
        <v>1500</v>
      </c>
      <c r="N2221" s="5">
        <v>8</v>
      </c>
      <c r="O2221" s="3" t="str">
        <f>IF(Dados[[#This Row],[Nº DE PARCELAS]]=1,"À vista","À Prazo")</f>
        <v>À Prazo</v>
      </c>
      <c r="P2221" s="33">
        <v>44205</v>
      </c>
      <c r="Q2221" s="3" t="s">
        <v>7833</v>
      </c>
    </row>
    <row r="2222" spans="1:17" ht="15" customHeight="1" x14ac:dyDescent="0.25">
      <c r="A2222" s="8" t="s">
        <v>3147</v>
      </c>
      <c r="B2222" s="3" t="s">
        <v>65</v>
      </c>
      <c r="C2222" s="3" t="s">
        <v>4400</v>
      </c>
      <c r="D2222" s="3" t="str">
        <f t="shared" si="68"/>
        <v>Naissa Braga Saunders</v>
      </c>
      <c r="E2222" s="3">
        <f t="shared" ca="1" si="69"/>
        <v>0.49238929946173338</v>
      </c>
      <c r="F2222" s="31" t="s">
        <v>7776</v>
      </c>
      <c r="G2222" s="3" t="str">
        <f>Dados[[#This Row],[NOME]]&amp;Dados[[#This Row],[PROVEDOR]]</f>
        <v>Naissa@yahoo.com</v>
      </c>
      <c r="H2222" s="14">
        <v>89</v>
      </c>
      <c r="I2222" s="3" t="str">
        <f>VLOOKUP(Dados[[#This Row],[PREFIXO]],DDD!A:C,2,0)</f>
        <v>Piauí</v>
      </c>
      <c r="J2222" s="3" t="str">
        <f>VLOOKUP(Dados[[#This Row],[PREFIXO]],DDD!A:C,3,0)</f>
        <v>Nordeste</v>
      </c>
      <c r="K2222" s="3" t="str">
        <f>IF(Dados[[#This Row],[PREÇO ]]=2000,"Produto A",IF(Dados[[#This Row],[PREÇO ]]=1800,"Produto B","Produto C"))</f>
        <v>Produto C</v>
      </c>
      <c r="L2222" s="3" t="str">
        <f>IF(Dados[[#This Row],[Nº DE PARCELAS]]=1,"Boleto","Cartão de crédito")</f>
        <v>Cartão de crédito</v>
      </c>
      <c r="M2222" s="28">
        <v>1500</v>
      </c>
      <c r="N2222" s="5">
        <v>9</v>
      </c>
      <c r="O2222" s="3" t="str">
        <f>IF(Dados[[#This Row],[Nº DE PARCELAS]]=1,"À vista","À Prazo")</f>
        <v>À Prazo</v>
      </c>
      <c r="P2222" s="33">
        <v>44206</v>
      </c>
      <c r="Q2222" s="3" t="s">
        <v>7832</v>
      </c>
    </row>
    <row r="2223" spans="1:17" ht="15" customHeight="1" x14ac:dyDescent="0.25">
      <c r="A2223" s="8" t="s">
        <v>2395</v>
      </c>
      <c r="B2223" s="3" t="s">
        <v>81</v>
      </c>
      <c r="C2223" s="3" t="s">
        <v>4385</v>
      </c>
      <c r="D2223" s="3" t="str">
        <f t="shared" si="68"/>
        <v>Khadidiatou Camões Hahn</v>
      </c>
      <c r="E2223" s="3">
        <f t="shared" ca="1" si="69"/>
        <v>0.75969238317770749</v>
      </c>
      <c r="F2223" s="31" t="s">
        <v>7776</v>
      </c>
      <c r="G2223" s="3" t="str">
        <f>Dados[[#This Row],[NOME]]&amp;Dados[[#This Row],[PROVEDOR]]</f>
        <v>Khadidiatou@yahoo.com</v>
      </c>
      <c r="H2223" s="14">
        <v>14</v>
      </c>
      <c r="I2223" s="3" t="str">
        <f>VLOOKUP(Dados[[#This Row],[PREFIXO]],DDD!A:C,2,0)</f>
        <v>São Paulo</v>
      </c>
      <c r="J2223" s="3" t="str">
        <f>VLOOKUP(Dados[[#This Row],[PREFIXO]],DDD!A:C,3,0)</f>
        <v>Sudeste</v>
      </c>
      <c r="K2223" s="3" t="str">
        <f>IF(Dados[[#This Row],[PREÇO ]]=2000,"Produto A",IF(Dados[[#This Row],[PREÇO ]]=1800,"Produto B","Produto C"))</f>
        <v>Produto B</v>
      </c>
      <c r="L2223" s="3" t="str">
        <f>IF(Dados[[#This Row],[Nº DE PARCELAS]]=1,"Boleto","Cartão de crédito")</f>
        <v>Cartão de crédito</v>
      </c>
      <c r="M2223" s="28">
        <v>1800</v>
      </c>
      <c r="N2223" s="5">
        <v>6</v>
      </c>
      <c r="O2223" s="3" t="str">
        <f>IF(Dados[[#This Row],[Nº DE PARCELAS]]=1,"À vista","À Prazo")</f>
        <v>À Prazo</v>
      </c>
      <c r="P2223" s="33">
        <v>44206</v>
      </c>
      <c r="Q2223" s="3" t="s">
        <v>7831</v>
      </c>
    </row>
    <row r="2224" spans="1:17" ht="15" customHeight="1" x14ac:dyDescent="0.25">
      <c r="A2224" s="8" t="s">
        <v>729</v>
      </c>
      <c r="B2224" s="3" t="s">
        <v>342</v>
      </c>
      <c r="C2224" s="3" t="s">
        <v>4393</v>
      </c>
      <c r="D2224" s="3" t="str">
        <f t="shared" si="68"/>
        <v>Angélika Saramago O’Hara</v>
      </c>
      <c r="E2224" s="3">
        <f t="shared" ca="1" si="69"/>
        <v>0.74123649868954433</v>
      </c>
      <c r="F2224" s="31" t="s">
        <v>7775</v>
      </c>
      <c r="G2224" s="3" t="str">
        <f>Dados[[#This Row],[NOME]]&amp;Dados[[#This Row],[PROVEDOR]]</f>
        <v>Angélika@gmail.com</v>
      </c>
      <c r="H2224" s="14">
        <v>73</v>
      </c>
      <c r="I2224" s="3" t="str">
        <f>VLOOKUP(Dados[[#This Row],[PREFIXO]],DDD!A:C,2,0)</f>
        <v>Bahia</v>
      </c>
      <c r="J2224" s="3" t="str">
        <f>VLOOKUP(Dados[[#This Row],[PREFIXO]],DDD!A:C,3,0)</f>
        <v>Nordeste</v>
      </c>
      <c r="K2224" s="3" t="str">
        <f>IF(Dados[[#This Row],[PREÇO ]]=2000,"Produto A",IF(Dados[[#This Row],[PREÇO ]]=1800,"Produto B","Produto C"))</f>
        <v>Produto A</v>
      </c>
      <c r="L2224" s="3" t="str">
        <f>IF(Dados[[#This Row],[Nº DE PARCELAS]]=1,"Boleto","Cartão de crédito")</f>
        <v>Boleto</v>
      </c>
      <c r="M2224" s="28">
        <v>2000</v>
      </c>
      <c r="N2224" s="5">
        <v>1</v>
      </c>
      <c r="O2224" s="3" t="str">
        <f>IF(Dados[[#This Row],[Nº DE PARCELAS]]=1,"À vista","À Prazo")</f>
        <v>À vista</v>
      </c>
      <c r="P2224" s="33">
        <v>44206</v>
      </c>
      <c r="Q2224" s="3" t="s">
        <v>7833</v>
      </c>
    </row>
    <row r="2225" spans="1:17" ht="15" customHeight="1" x14ac:dyDescent="0.25">
      <c r="A2225" s="8" t="s">
        <v>2119</v>
      </c>
      <c r="B2225" s="3" t="s">
        <v>191</v>
      </c>
      <c r="C2225" s="3" t="s">
        <v>4383</v>
      </c>
      <c r="D2225" s="3" t="str">
        <f t="shared" si="68"/>
        <v>Jeana Leite Fitzgerald</v>
      </c>
      <c r="E2225" s="3">
        <f t="shared" ca="1" si="69"/>
        <v>0.36243832898489703</v>
      </c>
      <c r="F2225" s="13" t="s">
        <v>7774</v>
      </c>
      <c r="G2225" s="3" t="str">
        <f>Dados[[#This Row],[NOME]]&amp;Dados[[#This Row],[PROVEDOR]]</f>
        <v>Jeana@hotmail.com</v>
      </c>
      <c r="H2225" s="14">
        <v>74</v>
      </c>
      <c r="I2225" s="3" t="str">
        <f>VLOOKUP(Dados[[#This Row],[PREFIXO]],DDD!A:C,2,0)</f>
        <v>Bahia</v>
      </c>
      <c r="J2225" s="3" t="str">
        <f>VLOOKUP(Dados[[#This Row],[PREFIXO]],DDD!A:C,3,0)</f>
        <v>Nordeste</v>
      </c>
      <c r="K2225" s="3" t="str">
        <f>IF(Dados[[#This Row],[PREÇO ]]=2000,"Produto A",IF(Dados[[#This Row],[PREÇO ]]=1800,"Produto B","Produto C"))</f>
        <v>Produto B</v>
      </c>
      <c r="L2225" s="3" t="str">
        <f>IF(Dados[[#This Row],[Nº DE PARCELAS]]=1,"Boleto","Cartão de crédito")</f>
        <v>Cartão de crédito</v>
      </c>
      <c r="M2225" s="28">
        <v>1800</v>
      </c>
      <c r="N2225" s="5">
        <v>4</v>
      </c>
      <c r="O2225" s="3" t="str">
        <f>IF(Dados[[#This Row],[Nº DE PARCELAS]]=1,"À vista","À Prazo")</f>
        <v>À Prazo</v>
      </c>
      <c r="P2225" s="33">
        <v>44207</v>
      </c>
      <c r="Q2225" s="3" t="s">
        <v>7833</v>
      </c>
    </row>
    <row r="2226" spans="1:17" ht="15" customHeight="1" x14ac:dyDescent="0.25">
      <c r="A2226" s="8" t="s">
        <v>4068</v>
      </c>
      <c r="B2226" s="3" t="s">
        <v>214</v>
      </c>
      <c r="C2226" s="3" t="s">
        <v>4385</v>
      </c>
      <c r="D2226" s="3" t="str">
        <f t="shared" si="68"/>
        <v>Tvisha Marinho Hahn</v>
      </c>
      <c r="E2226" s="3">
        <f t="shared" ca="1" si="69"/>
        <v>0.52600355470388138</v>
      </c>
      <c r="F2226" s="31" t="s">
        <v>7777</v>
      </c>
      <c r="G2226" s="3" t="str">
        <f>Dados[[#This Row],[NOME]]&amp;Dados[[#This Row],[PROVEDOR]]</f>
        <v>Tvisha@ig.com</v>
      </c>
      <c r="H2226" s="14">
        <v>15</v>
      </c>
      <c r="I2226" s="3" t="str">
        <f>VLOOKUP(Dados[[#This Row],[PREFIXO]],DDD!A:C,2,0)</f>
        <v>São Paulo</v>
      </c>
      <c r="J2226" s="3" t="str">
        <f>VLOOKUP(Dados[[#This Row],[PREFIXO]],DDD!A:C,3,0)</f>
        <v>Sudeste</v>
      </c>
      <c r="K2226" s="3" t="str">
        <f>IF(Dados[[#This Row],[PREÇO ]]=2000,"Produto A",IF(Dados[[#This Row],[PREÇO ]]=1800,"Produto B","Produto C"))</f>
        <v>Produto A</v>
      </c>
      <c r="L2226" s="3" t="str">
        <f>IF(Dados[[#This Row],[Nº DE PARCELAS]]=1,"Boleto","Cartão de crédito")</f>
        <v>Boleto</v>
      </c>
      <c r="M2226" s="28">
        <v>2000</v>
      </c>
      <c r="N2226" s="5">
        <v>1</v>
      </c>
      <c r="O2226" s="3" t="str">
        <f>IF(Dados[[#This Row],[Nº DE PARCELAS]]=1,"À vista","À Prazo")</f>
        <v>À vista</v>
      </c>
      <c r="P2226" s="33">
        <v>44207</v>
      </c>
      <c r="Q2226" s="3" t="s">
        <v>7831</v>
      </c>
    </row>
    <row r="2227" spans="1:17" ht="15" customHeight="1" x14ac:dyDescent="0.25">
      <c r="A2227" s="8" t="s">
        <v>1686</v>
      </c>
      <c r="B2227" s="3" t="s">
        <v>144</v>
      </c>
      <c r="C2227" s="3" t="s">
        <v>4379</v>
      </c>
      <c r="D2227" s="3" t="str">
        <f t="shared" si="68"/>
        <v>Francelina Fontes Duncan</v>
      </c>
      <c r="E2227" s="3">
        <f t="shared" ca="1" si="69"/>
        <v>0.68958581685775633</v>
      </c>
      <c r="F2227" s="31" t="s">
        <v>7775</v>
      </c>
      <c r="G2227" s="3" t="str">
        <f>Dados[[#This Row],[NOME]]&amp;Dados[[#This Row],[PROVEDOR]]</f>
        <v>Francelina@gmail.com</v>
      </c>
      <c r="H2227" s="14">
        <v>91</v>
      </c>
      <c r="I2227" s="3" t="str">
        <f>VLOOKUP(Dados[[#This Row],[PREFIXO]],DDD!A:C,2,0)</f>
        <v>Pará</v>
      </c>
      <c r="J2227" s="3" t="str">
        <f>VLOOKUP(Dados[[#This Row],[PREFIXO]],DDD!A:C,3,0)</f>
        <v>Norte</v>
      </c>
      <c r="K2227" s="3" t="str">
        <f>IF(Dados[[#This Row],[PREÇO ]]=2000,"Produto A",IF(Dados[[#This Row],[PREÇO ]]=1800,"Produto B","Produto C"))</f>
        <v>Produto A</v>
      </c>
      <c r="L2227" s="3" t="str">
        <f>IF(Dados[[#This Row],[Nº DE PARCELAS]]=1,"Boleto","Cartão de crédito")</f>
        <v>Cartão de crédito</v>
      </c>
      <c r="M2227" s="28">
        <v>2000</v>
      </c>
      <c r="N2227" s="5">
        <v>2</v>
      </c>
      <c r="O2227" s="3" t="str">
        <f>IF(Dados[[#This Row],[Nº DE PARCELAS]]=1,"À vista","À Prazo")</f>
        <v>À Prazo</v>
      </c>
      <c r="P2227" s="33">
        <v>44207</v>
      </c>
      <c r="Q2227" s="3" t="s">
        <v>7834</v>
      </c>
    </row>
    <row r="2228" spans="1:17" ht="15" customHeight="1" x14ac:dyDescent="0.25">
      <c r="A2228" s="8" t="s">
        <v>4053</v>
      </c>
      <c r="B2228" s="3" t="s">
        <v>199</v>
      </c>
      <c r="C2228" s="3" t="s">
        <v>4371</v>
      </c>
      <c r="D2228" s="3" t="str">
        <f t="shared" si="68"/>
        <v>Tomomi Locatelli Atkinson</v>
      </c>
      <c r="E2228" s="3">
        <f t="shared" ca="1" si="69"/>
        <v>0.54051978242740151</v>
      </c>
      <c r="F2228" s="31" t="s">
        <v>7776</v>
      </c>
      <c r="G2228" s="3" t="str">
        <f>Dados[[#This Row],[NOME]]&amp;Dados[[#This Row],[PROVEDOR]]</f>
        <v>Tomomi@yahoo.com</v>
      </c>
      <c r="H2228" s="14">
        <v>75</v>
      </c>
      <c r="I2228" s="3" t="str">
        <f>VLOOKUP(Dados[[#This Row],[PREFIXO]],DDD!A:C,2,0)</f>
        <v>Bahia</v>
      </c>
      <c r="J2228" s="3" t="str">
        <f>VLOOKUP(Dados[[#This Row],[PREFIXO]],DDD!A:C,3,0)</f>
        <v>Nordeste</v>
      </c>
      <c r="K2228" s="3" t="str">
        <f>IF(Dados[[#This Row],[PREÇO ]]=2000,"Produto A",IF(Dados[[#This Row],[PREÇO ]]=1800,"Produto B","Produto C"))</f>
        <v>Produto B</v>
      </c>
      <c r="L2228" s="3" t="str">
        <f>IF(Dados[[#This Row],[Nº DE PARCELAS]]=1,"Boleto","Cartão de crédito")</f>
        <v>Cartão de crédito</v>
      </c>
      <c r="M2228" s="28">
        <v>1800</v>
      </c>
      <c r="N2228" s="5">
        <v>4</v>
      </c>
      <c r="O2228" s="3" t="str">
        <f>IF(Dados[[#This Row],[Nº DE PARCELAS]]=1,"À vista","À Prazo")</f>
        <v>À Prazo</v>
      </c>
      <c r="P2228" s="33">
        <v>44208</v>
      </c>
      <c r="Q2228" s="3" t="s">
        <v>7834</v>
      </c>
    </row>
    <row r="2229" spans="1:17" ht="15" customHeight="1" x14ac:dyDescent="0.25">
      <c r="A2229" s="8" t="s">
        <v>4333</v>
      </c>
      <c r="B2229" s="3" t="s">
        <v>93</v>
      </c>
      <c r="C2229" s="3" t="s">
        <v>4378</v>
      </c>
      <c r="D2229" s="3" t="str">
        <f t="shared" si="68"/>
        <v>Zélia Cerejeira Dempsey</v>
      </c>
      <c r="E2229" s="3">
        <f t="shared" ca="1" si="69"/>
        <v>0.56060355792487515</v>
      </c>
      <c r="F2229" s="31" t="s">
        <v>7775</v>
      </c>
      <c r="G2229" s="3" t="str">
        <f>Dados[[#This Row],[NOME]]&amp;Dados[[#This Row],[PROVEDOR]]</f>
        <v>Zélia@gmail.com</v>
      </c>
      <c r="H2229" s="14">
        <v>92</v>
      </c>
      <c r="I2229" s="3" t="str">
        <f>VLOOKUP(Dados[[#This Row],[PREFIXO]],DDD!A:C,2,0)</f>
        <v>Amazonas</v>
      </c>
      <c r="J2229" s="3" t="str">
        <f>VLOOKUP(Dados[[#This Row],[PREFIXO]],DDD!A:C,3,0)</f>
        <v>Norte</v>
      </c>
      <c r="K2229" s="3" t="str">
        <f>IF(Dados[[#This Row],[PREÇO ]]=2000,"Produto A",IF(Dados[[#This Row],[PREÇO ]]=1800,"Produto B","Produto C"))</f>
        <v>Produto B</v>
      </c>
      <c r="L2229" s="3" t="str">
        <f>IF(Dados[[#This Row],[Nº DE PARCELAS]]=1,"Boleto","Cartão de crédito")</f>
        <v>Cartão de crédito</v>
      </c>
      <c r="M2229" s="28">
        <v>1800</v>
      </c>
      <c r="N2229" s="5">
        <v>7</v>
      </c>
      <c r="O2229" s="3" t="str">
        <f>IF(Dados[[#This Row],[Nº DE PARCELAS]]=1,"À vista","À Prazo")</f>
        <v>À Prazo</v>
      </c>
      <c r="P2229" s="33">
        <v>44208</v>
      </c>
      <c r="Q2229" s="3" t="s">
        <v>7834</v>
      </c>
    </row>
    <row r="2230" spans="1:17" ht="15" customHeight="1" x14ac:dyDescent="0.25">
      <c r="A2230" s="8" t="s">
        <v>3764</v>
      </c>
      <c r="B2230" s="3" t="s">
        <v>296</v>
      </c>
      <c r="C2230" s="3" t="s">
        <v>4393</v>
      </c>
      <c r="D2230" s="3" t="str">
        <f t="shared" si="68"/>
        <v>Shaíza Pires O’Hara</v>
      </c>
      <c r="E2230" s="3">
        <f t="shared" ca="1" si="69"/>
        <v>0.22840348015556311</v>
      </c>
      <c r="F2230" s="31" t="s">
        <v>7775</v>
      </c>
      <c r="G2230" s="3" t="str">
        <f>Dados[[#This Row],[NOME]]&amp;Dados[[#This Row],[PROVEDOR]]</f>
        <v>Shaíza@gmail.com</v>
      </c>
      <c r="H2230" s="14">
        <v>16</v>
      </c>
      <c r="I2230" s="3" t="str">
        <f>VLOOKUP(Dados[[#This Row],[PREFIXO]],DDD!A:C,2,0)</f>
        <v>São Paulo</v>
      </c>
      <c r="J2230" s="3" t="str">
        <f>VLOOKUP(Dados[[#This Row],[PREFIXO]],DDD!A:C,3,0)</f>
        <v>Sudeste</v>
      </c>
      <c r="K2230" s="3" t="str">
        <f>IF(Dados[[#This Row],[PREÇO ]]=2000,"Produto A",IF(Dados[[#This Row],[PREÇO ]]=1800,"Produto B","Produto C"))</f>
        <v>Produto C</v>
      </c>
      <c r="L2230" s="3" t="str">
        <f>IF(Dados[[#This Row],[Nº DE PARCELAS]]=1,"Boleto","Cartão de crédito")</f>
        <v>Cartão de crédito</v>
      </c>
      <c r="M2230" s="28">
        <v>1500</v>
      </c>
      <c r="N2230" s="5">
        <v>8</v>
      </c>
      <c r="O2230" s="3" t="str">
        <f>IF(Dados[[#This Row],[Nº DE PARCELAS]]=1,"À vista","À Prazo")</f>
        <v>À Prazo</v>
      </c>
      <c r="P2230" s="33">
        <v>44208</v>
      </c>
      <c r="Q2230" s="3" t="s">
        <v>7834</v>
      </c>
    </row>
    <row r="2231" spans="1:17" ht="15" customHeight="1" x14ac:dyDescent="0.25">
      <c r="A2231" s="8" t="s">
        <v>1820</v>
      </c>
      <c r="B2231" s="3" t="s">
        <v>278</v>
      </c>
      <c r="C2231" s="3" t="s">
        <v>4395</v>
      </c>
      <c r="D2231" s="3" t="str">
        <f t="shared" si="68"/>
        <v>Harshit Peçanha Stack</v>
      </c>
      <c r="E2231" s="3">
        <f t="shared" ca="1" si="69"/>
        <v>3.0828744593812241E-2</v>
      </c>
      <c r="F2231" s="31" t="s">
        <v>7775</v>
      </c>
      <c r="G2231" s="3" t="str">
        <f>Dados[[#This Row],[NOME]]&amp;Dados[[#This Row],[PROVEDOR]]</f>
        <v>Harshit@gmail.com</v>
      </c>
      <c r="H2231" s="14">
        <v>77</v>
      </c>
      <c r="I2231" s="3" t="str">
        <f>VLOOKUP(Dados[[#This Row],[PREFIXO]],DDD!A:C,2,0)</f>
        <v>Bahia</v>
      </c>
      <c r="J2231" s="3" t="str">
        <f>VLOOKUP(Dados[[#This Row],[PREFIXO]],DDD!A:C,3,0)</f>
        <v>Nordeste</v>
      </c>
      <c r="K2231" s="3" t="str">
        <f>IF(Dados[[#This Row],[PREÇO ]]=2000,"Produto A",IF(Dados[[#This Row],[PREÇO ]]=1800,"Produto B","Produto C"))</f>
        <v>Produto C</v>
      </c>
      <c r="L2231" s="3" t="str">
        <f>IF(Dados[[#This Row],[Nº DE PARCELAS]]=1,"Boleto","Cartão de crédito")</f>
        <v>Cartão de crédito</v>
      </c>
      <c r="M2231" s="28">
        <v>1500</v>
      </c>
      <c r="N2231" s="5">
        <v>10</v>
      </c>
      <c r="O2231" s="3" t="str">
        <f>IF(Dados[[#This Row],[Nº DE PARCELAS]]=1,"À vista","À Prazo")</f>
        <v>À Prazo</v>
      </c>
      <c r="P2231" s="33">
        <v>44209</v>
      </c>
      <c r="Q2231" s="3" t="s">
        <v>7833</v>
      </c>
    </row>
    <row r="2232" spans="1:17" ht="15" customHeight="1" x14ac:dyDescent="0.25">
      <c r="A2232" s="8" t="s">
        <v>3656</v>
      </c>
      <c r="B2232" s="3" t="s">
        <v>188</v>
      </c>
      <c r="C2232" s="3" t="s">
        <v>4402</v>
      </c>
      <c r="D2232" s="3" t="str">
        <f t="shared" si="68"/>
        <v>Safaa Lange Sinclair</v>
      </c>
      <c r="E2232" s="3">
        <f t="shared" ca="1" si="69"/>
        <v>0.49002868034748603</v>
      </c>
      <c r="F2232" s="31" t="s">
        <v>7777</v>
      </c>
      <c r="G2232" s="3" t="str">
        <f>Dados[[#This Row],[NOME]]&amp;Dados[[#This Row],[PROVEDOR]]</f>
        <v>Safaa@ig.com</v>
      </c>
      <c r="H2232" s="14">
        <v>93</v>
      </c>
      <c r="I2232" s="3" t="str">
        <f>VLOOKUP(Dados[[#This Row],[PREFIXO]],DDD!A:C,2,0)</f>
        <v>Pará</v>
      </c>
      <c r="J2232" s="3" t="str">
        <f>VLOOKUP(Dados[[#This Row],[PREFIXO]],DDD!A:C,3,0)</f>
        <v>Norte</v>
      </c>
      <c r="K2232" s="3" t="str">
        <f>IF(Dados[[#This Row],[PREÇO ]]=2000,"Produto A",IF(Dados[[#This Row],[PREÇO ]]=1800,"Produto B","Produto C"))</f>
        <v>Produto A</v>
      </c>
      <c r="L2232" s="3" t="str">
        <f>IF(Dados[[#This Row],[Nº DE PARCELAS]]=1,"Boleto","Cartão de crédito")</f>
        <v>Boleto</v>
      </c>
      <c r="M2232" s="28">
        <v>2000</v>
      </c>
      <c r="N2232" s="5">
        <v>1</v>
      </c>
      <c r="O2232" s="3" t="str">
        <f>IF(Dados[[#This Row],[Nº DE PARCELAS]]=1,"À vista","À Prazo")</f>
        <v>À vista</v>
      </c>
      <c r="P2232" s="33">
        <v>44209</v>
      </c>
      <c r="Q2232" s="3" t="s">
        <v>7834</v>
      </c>
    </row>
    <row r="2233" spans="1:17" ht="15" customHeight="1" x14ac:dyDescent="0.25">
      <c r="A2233" s="8" t="s">
        <v>1573</v>
      </c>
      <c r="B2233" s="3" t="s">
        <v>30</v>
      </c>
      <c r="C2233" s="3" t="s">
        <v>4382</v>
      </c>
      <c r="D2233" s="3" t="str">
        <f t="shared" si="68"/>
        <v>Esmeralda Antunes Frazier</v>
      </c>
      <c r="E2233" s="3">
        <f t="shared" ca="1" si="69"/>
        <v>0.88229511595843235</v>
      </c>
      <c r="F2233" s="31" t="s">
        <v>7776</v>
      </c>
      <c r="G2233" s="3" t="str">
        <f>Dados[[#This Row],[NOME]]&amp;Dados[[#This Row],[PROVEDOR]]</f>
        <v>Esmeralda@yahoo.com</v>
      </c>
      <c r="H2233" s="14">
        <v>17</v>
      </c>
      <c r="I2233" s="3" t="str">
        <f>VLOOKUP(Dados[[#This Row],[PREFIXO]],DDD!A:C,2,0)</f>
        <v>São Paulo</v>
      </c>
      <c r="J2233" s="3" t="str">
        <f>VLOOKUP(Dados[[#This Row],[PREFIXO]],DDD!A:C,3,0)</f>
        <v>Sudeste</v>
      </c>
      <c r="K2233" s="3" t="str">
        <f>IF(Dados[[#This Row],[PREÇO ]]=2000,"Produto A",IF(Dados[[#This Row],[PREÇO ]]=1800,"Produto B","Produto C"))</f>
        <v>Produto B</v>
      </c>
      <c r="L2233" s="3" t="str">
        <f>IF(Dados[[#This Row],[Nº DE PARCELAS]]=1,"Boleto","Cartão de crédito")</f>
        <v>Cartão de crédito</v>
      </c>
      <c r="M2233" s="28">
        <v>1800</v>
      </c>
      <c r="N2233" s="5">
        <v>6</v>
      </c>
      <c r="O2233" s="3" t="str">
        <f>IF(Dados[[#This Row],[Nº DE PARCELAS]]=1,"À vista","À Prazo")</f>
        <v>À Prazo</v>
      </c>
      <c r="P2233" s="33">
        <v>44209</v>
      </c>
      <c r="Q2233" s="3" t="s">
        <v>7832</v>
      </c>
    </row>
    <row r="2234" spans="1:17" ht="15" customHeight="1" x14ac:dyDescent="0.25">
      <c r="A2234" s="8" t="s">
        <v>1828</v>
      </c>
      <c r="B2234" s="3" t="s">
        <v>286</v>
      </c>
      <c r="C2234" s="3" t="s">
        <v>4395</v>
      </c>
      <c r="D2234" s="3" t="str">
        <f t="shared" si="68"/>
        <v>Havya Pereira Stack</v>
      </c>
      <c r="E2234" s="3">
        <f t="shared" ca="1" si="69"/>
        <v>0.81205450953242098</v>
      </c>
      <c r="F2234" s="31" t="s">
        <v>7776</v>
      </c>
      <c r="G2234" s="3" t="str">
        <f>Dados[[#This Row],[NOME]]&amp;Dados[[#This Row],[PROVEDOR]]</f>
        <v>Havya@yahoo.com</v>
      </c>
      <c r="H2234" s="14">
        <v>18</v>
      </c>
      <c r="I2234" s="3" t="str">
        <f>VLOOKUP(Dados[[#This Row],[PREFIXO]],DDD!A:C,2,0)</f>
        <v>São Paulo</v>
      </c>
      <c r="J2234" s="3" t="str">
        <f>VLOOKUP(Dados[[#This Row],[PREFIXO]],DDD!A:C,3,0)</f>
        <v>Sudeste</v>
      </c>
      <c r="K2234" s="3" t="str">
        <f>IF(Dados[[#This Row],[PREÇO ]]=2000,"Produto A",IF(Dados[[#This Row],[PREÇO ]]=1800,"Produto B","Produto C"))</f>
        <v>Produto C</v>
      </c>
      <c r="L2234" s="3" t="str">
        <f>IF(Dados[[#This Row],[Nº DE PARCELAS]]=1,"Boleto","Cartão de crédito")</f>
        <v>Cartão de crédito</v>
      </c>
      <c r="M2234" s="28">
        <v>1500</v>
      </c>
      <c r="N2234" s="5">
        <v>9</v>
      </c>
      <c r="O2234" s="3" t="str">
        <f>IF(Dados[[#This Row],[Nº DE PARCELAS]]=1,"À vista","À Prazo")</f>
        <v>À Prazo</v>
      </c>
      <c r="P2234" s="33">
        <v>44210</v>
      </c>
      <c r="Q2234" s="3" t="s">
        <v>7834</v>
      </c>
    </row>
    <row r="2235" spans="1:17" ht="15" customHeight="1" x14ac:dyDescent="0.25">
      <c r="A2235" s="8" t="s">
        <v>4361</v>
      </c>
      <c r="B2235" s="3" t="s">
        <v>121</v>
      </c>
      <c r="C2235" s="3" t="s">
        <v>4404</v>
      </c>
      <c r="D2235" s="3" t="str">
        <f t="shared" si="68"/>
        <v>Zuleyka Encarnação Vaughn</v>
      </c>
      <c r="E2235" s="3">
        <f t="shared" ca="1" si="69"/>
        <v>0.34000751705861665</v>
      </c>
      <c r="F2235" s="13" t="s">
        <v>7774</v>
      </c>
      <c r="G2235" s="3" t="str">
        <f>Dados[[#This Row],[NOME]]&amp;Dados[[#This Row],[PROVEDOR]]</f>
        <v>Zuleyka@hotmail.com</v>
      </c>
      <c r="H2235" s="14">
        <v>94</v>
      </c>
      <c r="I2235" s="3" t="str">
        <f>VLOOKUP(Dados[[#This Row],[PREFIXO]],DDD!A:C,2,0)</f>
        <v>Pará</v>
      </c>
      <c r="J2235" s="3" t="str">
        <f>VLOOKUP(Dados[[#This Row],[PREFIXO]],DDD!A:C,3,0)</f>
        <v>Norte</v>
      </c>
      <c r="K2235" s="3" t="str">
        <f>IF(Dados[[#This Row],[PREÇO ]]=2000,"Produto A",IF(Dados[[#This Row],[PREÇO ]]=1800,"Produto B","Produto C"))</f>
        <v>Produto A</v>
      </c>
      <c r="L2235" s="3" t="str">
        <f>IF(Dados[[#This Row],[Nº DE PARCELAS]]=1,"Boleto","Cartão de crédito")</f>
        <v>Boleto</v>
      </c>
      <c r="M2235" s="28">
        <v>2000</v>
      </c>
      <c r="N2235" s="5">
        <v>1</v>
      </c>
      <c r="O2235" s="3" t="str">
        <f>IF(Dados[[#This Row],[Nº DE PARCELAS]]=1,"À vista","À Prazo")</f>
        <v>À vista</v>
      </c>
      <c r="P2235" s="33">
        <v>44210</v>
      </c>
      <c r="Q2235" s="3" t="s">
        <v>7834</v>
      </c>
    </row>
    <row r="2236" spans="1:17" ht="15" customHeight="1" x14ac:dyDescent="0.25">
      <c r="A2236" s="8" t="s">
        <v>1260</v>
      </c>
      <c r="B2236" s="3" t="s">
        <v>103</v>
      </c>
      <c r="C2236" s="3" t="s">
        <v>4381</v>
      </c>
      <c r="D2236" s="3" t="str">
        <f t="shared" si="68"/>
        <v>Dayra Cotrim Fletcher</v>
      </c>
      <c r="E2236" s="3">
        <f t="shared" ca="1" si="69"/>
        <v>0.21557242994025483</v>
      </c>
      <c r="F2236" s="31" t="s">
        <v>7775</v>
      </c>
      <c r="G2236" s="3" t="str">
        <f>Dados[[#This Row],[NOME]]&amp;Dados[[#This Row],[PROVEDOR]]</f>
        <v>Dayra@gmail.com</v>
      </c>
      <c r="H2236" s="14">
        <v>79</v>
      </c>
      <c r="I2236" s="3" t="str">
        <f>VLOOKUP(Dados[[#This Row],[PREFIXO]],DDD!A:C,2,0)</f>
        <v>Sergipe</v>
      </c>
      <c r="J2236" s="3" t="str">
        <f>VLOOKUP(Dados[[#This Row],[PREFIXO]],DDD!A:C,3,0)</f>
        <v>Nordeste</v>
      </c>
      <c r="K2236" s="3" t="str">
        <f>IF(Dados[[#This Row],[PREÇO ]]=2000,"Produto A",IF(Dados[[#This Row],[PREÇO ]]=1800,"Produto B","Produto C"))</f>
        <v>Produto A</v>
      </c>
      <c r="L2236" s="3" t="str">
        <f>IF(Dados[[#This Row],[Nº DE PARCELAS]]=1,"Boleto","Cartão de crédito")</f>
        <v>Cartão de crédito</v>
      </c>
      <c r="M2236" s="28">
        <v>2000</v>
      </c>
      <c r="N2236" s="5">
        <v>2</v>
      </c>
      <c r="O2236" s="3" t="str">
        <f>IF(Dados[[#This Row],[Nº DE PARCELAS]]=1,"À vista","À Prazo")</f>
        <v>À Prazo</v>
      </c>
      <c r="P2236" s="33">
        <v>44210</v>
      </c>
      <c r="Q2236" s="3" t="s">
        <v>7831</v>
      </c>
    </row>
    <row r="2237" spans="1:17" ht="15" customHeight="1" x14ac:dyDescent="0.25">
      <c r="A2237" s="8" t="s">
        <v>3196</v>
      </c>
      <c r="B2237" s="3" t="s">
        <v>114</v>
      </c>
      <c r="C2237" s="3" t="s">
        <v>4372</v>
      </c>
      <c r="D2237" s="3" t="str">
        <f t="shared" si="68"/>
        <v>Naysir Diegues Barr</v>
      </c>
      <c r="E2237" s="3">
        <f t="shared" ca="1" si="69"/>
        <v>0.4615532114158476</v>
      </c>
      <c r="F2237" s="31" t="s">
        <v>7776</v>
      </c>
      <c r="G2237" s="3" t="str">
        <f>Dados[[#This Row],[NOME]]&amp;Dados[[#This Row],[PROVEDOR]]</f>
        <v>Naysir@yahoo.com</v>
      </c>
      <c r="H2237" s="14">
        <v>81</v>
      </c>
      <c r="I2237" s="3" t="str">
        <f>VLOOKUP(Dados[[#This Row],[PREFIXO]],DDD!A:C,2,0)</f>
        <v>Pernambuco</v>
      </c>
      <c r="J2237" s="3" t="str">
        <f>VLOOKUP(Dados[[#This Row],[PREFIXO]],DDD!A:C,3,0)</f>
        <v>Nordeste</v>
      </c>
      <c r="K2237" s="3" t="str">
        <f>IF(Dados[[#This Row],[PREÇO ]]=2000,"Produto A",IF(Dados[[#This Row],[PREÇO ]]=1800,"Produto B","Produto C"))</f>
        <v>Produto C</v>
      </c>
      <c r="L2237" s="3" t="str">
        <f>IF(Dados[[#This Row],[Nº DE PARCELAS]]=1,"Boleto","Cartão de crédito")</f>
        <v>Cartão de crédito</v>
      </c>
      <c r="M2237" s="28">
        <v>1500</v>
      </c>
      <c r="N2237" s="5">
        <v>10</v>
      </c>
      <c r="O2237" s="3" t="str">
        <f>IF(Dados[[#This Row],[Nº DE PARCELAS]]=1,"À vista","À Prazo")</f>
        <v>À Prazo</v>
      </c>
      <c r="P2237" s="33">
        <v>44211</v>
      </c>
      <c r="Q2237" s="3" t="s">
        <v>7833</v>
      </c>
    </row>
    <row r="2238" spans="1:17" ht="15" customHeight="1" x14ac:dyDescent="0.25">
      <c r="A2238" s="8" t="s">
        <v>467</v>
      </c>
      <c r="B2238" s="3" t="s">
        <v>79</v>
      </c>
      <c r="C2238" s="3" t="s">
        <v>4395</v>
      </c>
      <c r="D2238" s="3" t="str">
        <f t="shared" si="68"/>
        <v>Ágatha Camargo Stack</v>
      </c>
      <c r="E2238" s="3">
        <f t="shared" ca="1" si="69"/>
        <v>0.76033490962868122</v>
      </c>
      <c r="F2238" s="31" t="s">
        <v>7776</v>
      </c>
      <c r="G2238" s="3" t="str">
        <f>Dados[[#This Row],[NOME]]&amp;Dados[[#This Row],[PROVEDOR]]</f>
        <v>Ágatha@yahoo.com</v>
      </c>
      <c r="H2238" s="14">
        <v>19</v>
      </c>
      <c r="I2238" s="3" t="str">
        <f>VLOOKUP(Dados[[#This Row],[PREFIXO]],DDD!A:C,2,0)</f>
        <v>São Paulo</v>
      </c>
      <c r="J2238" s="3" t="str">
        <f>VLOOKUP(Dados[[#This Row],[PREFIXO]],DDD!A:C,3,0)</f>
        <v>Sudeste</v>
      </c>
      <c r="K2238" s="3" t="str">
        <f>IF(Dados[[#This Row],[PREÇO ]]=2000,"Produto A",IF(Dados[[#This Row],[PREÇO ]]=1800,"Produto B","Produto C"))</f>
        <v>Produto A</v>
      </c>
      <c r="L2238" s="3" t="str">
        <f>IF(Dados[[#This Row],[Nº DE PARCELAS]]=1,"Boleto","Cartão de crédito")</f>
        <v>Boleto</v>
      </c>
      <c r="M2238" s="28">
        <v>2000</v>
      </c>
      <c r="N2238" s="5">
        <v>1</v>
      </c>
      <c r="O2238" s="3" t="str">
        <f>IF(Dados[[#This Row],[Nº DE PARCELAS]]=1,"À vista","À Prazo")</f>
        <v>À vista</v>
      </c>
      <c r="P2238" s="33">
        <v>44211</v>
      </c>
      <c r="Q2238" s="3" t="s">
        <v>7834</v>
      </c>
    </row>
    <row r="2239" spans="1:17" ht="15" customHeight="1" x14ac:dyDescent="0.25">
      <c r="A2239" s="8" t="s">
        <v>1290</v>
      </c>
      <c r="B2239" s="3" t="s">
        <v>133</v>
      </c>
      <c r="C2239" s="3" t="s">
        <v>4372</v>
      </c>
      <c r="D2239" s="3" t="str">
        <f t="shared" si="68"/>
        <v>Desidéria Ferraz Barr</v>
      </c>
      <c r="E2239" s="3">
        <f t="shared" ca="1" si="69"/>
        <v>0.32854948095851599</v>
      </c>
      <c r="F2239" s="31" t="s">
        <v>7776</v>
      </c>
      <c r="G2239" s="3" t="str">
        <f>Dados[[#This Row],[NOME]]&amp;Dados[[#This Row],[PROVEDOR]]</f>
        <v>Desidéria@yahoo.com</v>
      </c>
      <c r="H2239" s="14">
        <v>95</v>
      </c>
      <c r="I2239" s="3" t="str">
        <f>VLOOKUP(Dados[[#This Row],[PREFIXO]],DDD!A:C,2,0)</f>
        <v>Roraima</v>
      </c>
      <c r="J2239" s="3" t="str">
        <f>VLOOKUP(Dados[[#This Row],[PREFIXO]],DDD!A:C,3,0)</f>
        <v>Norte</v>
      </c>
      <c r="K2239" s="3" t="str">
        <f>IF(Dados[[#This Row],[PREÇO ]]=2000,"Produto A",IF(Dados[[#This Row],[PREÇO ]]=1800,"Produto B","Produto C"))</f>
        <v>Produto A</v>
      </c>
      <c r="L2239" s="3" t="str">
        <f>IF(Dados[[#This Row],[Nº DE PARCELAS]]=1,"Boleto","Cartão de crédito")</f>
        <v>Boleto</v>
      </c>
      <c r="M2239" s="28">
        <v>2000</v>
      </c>
      <c r="N2239" s="5">
        <v>1</v>
      </c>
      <c r="O2239" s="3" t="str">
        <f>IF(Dados[[#This Row],[Nº DE PARCELAS]]=1,"À vista","À Prazo")</f>
        <v>À vista</v>
      </c>
      <c r="P2239" s="33">
        <v>44211</v>
      </c>
      <c r="Q2239" s="3" t="s">
        <v>7834</v>
      </c>
    </row>
    <row r="2240" spans="1:17" ht="15" customHeight="1" x14ac:dyDescent="0.25">
      <c r="A2240" s="8" t="s">
        <v>3873</v>
      </c>
      <c r="B2240" s="3" t="s">
        <v>19</v>
      </c>
      <c r="C2240" s="3" t="s">
        <v>4385</v>
      </c>
      <c r="D2240" s="3" t="str">
        <f t="shared" si="68"/>
        <v>Stacey Amigo Hahn</v>
      </c>
      <c r="E2240" s="3">
        <f t="shared" ca="1" si="69"/>
        <v>0.59364271194948537</v>
      </c>
      <c r="F2240" s="31" t="s">
        <v>7775</v>
      </c>
      <c r="G2240" s="3" t="str">
        <f>Dados[[#This Row],[NOME]]&amp;Dados[[#This Row],[PROVEDOR]]</f>
        <v>Stacey@gmail.com</v>
      </c>
      <c r="H2240" s="14">
        <v>96</v>
      </c>
      <c r="I2240" s="3" t="str">
        <f>VLOOKUP(Dados[[#This Row],[PREFIXO]],DDD!A:C,2,0)</f>
        <v>Amapá</v>
      </c>
      <c r="J2240" s="3" t="str">
        <f>VLOOKUP(Dados[[#This Row],[PREFIXO]],DDD!A:C,3,0)</f>
        <v>Norte</v>
      </c>
      <c r="K2240" s="3" t="str">
        <f>IF(Dados[[#This Row],[PREÇO ]]=2000,"Produto A",IF(Dados[[#This Row],[PREÇO ]]=1800,"Produto B","Produto C"))</f>
        <v>Produto A</v>
      </c>
      <c r="L2240" s="3" t="str">
        <f>IF(Dados[[#This Row],[Nº DE PARCELAS]]=1,"Boleto","Cartão de crédito")</f>
        <v>Cartão de crédito</v>
      </c>
      <c r="M2240" s="28">
        <v>2000</v>
      </c>
      <c r="N2240" s="5">
        <v>2</v>
      </c>
      <c r="O2240" s="3" t="str">
        <f>IF(Dados[[#This Row],[Nº DE PARCELAS]]=1,"À vista","À Prazo")</f>
        <v>À Prazo</v>
      </c>
      <c r="P2240" s="33">
        <v>44212</v>
      </c>
      <c r="Q2240" s="3" t="s">
        <v>7834</v>
      </c>
    </row>
    <row r="2241" spans="1:17" ht="15" customHeight="1" x14ac:dyDescent="0.25">
      <c r="A2241" s="8" t="s">
        <v>837</v>
      </c>
      <c r="B2241" s="3" t="s">
        <v>64</v>
      </c>
      <c r="C2241" s="3" t="s">
        <v>4384</v>
      </c>
      <c r="D2241" s="3" t="str">
        <f t="shared" si="68"/>
        <v>Aryhel Botelho Hagan</v>
      </c>
      <c r="E2241" s="3">
        <f t="shared" ca="1" si="69"/>
        <v>0.54095922794266882</v>
      </c>
      <c r="F2241" s="13" t="s">
        <v>7774</v>
      </c>
      <c r="G2241" s="3" t="str">
        <f>Dados[[#This Row],[NOME]]&amp;Dados[[#This Row],[PROVEDOR]]</f>
        <v>Aryhel@hotmail.com</v>
      </c>
      <c r="H2241" s="14">
        <v>21</v>
      </c>
      <c r="I2241" s="3" t="str">
        <f>VLOOKUP(Dados[[#This Row],[PREFIXO]],DDD!A:C,2,0)</f>
        <v>Rio de Janeiro</v>
      </c>
      <c r="J2241" s="3" t="str">
        <f>VLOOKUP(Dados[[#This Row],[PREFIXO]],DDD!A:C,3,0)</f>
        <v>Sudeste</v>
      </c>
      <c r="K2241" s="3" t="str">
        <f>IF(Dados[[#This Row],[PREÇO ]]=2000,"Produto A",IF(Dados[[#This Row],[PREÇO ]]=1800,"Produto B","Produto C"))</f>
        <v>Produto B</v>
      </c>
      <c r="L2241" s="3" t="str">
        <f>IF(Dados[[#This Row],[Nº DE PARCELAS]]=1,"Boleto","Cartão de crédito")</f>
        <v>Cartão de crédito</v>
      </c>
      <c r="M2241" s="28">
        <v>1800</v>
      </c>
      <c r="N2241" s="5">
        <v>3</v>
      </c>
      <c r="O2241" s="3" t="str">
        <f>IF(Dados[[#This Row],[Nº DE PARCELAS]]=1,"À vista","À Prazo")</f>
        <v>À Prazo</v>
      </c>
      <c r="P2241" s="33">
        <v>44212</v>
      </c>
      <c r="Q2241" s="3" t="s">
        <v>7831</v>
      </c>
    </row>
    <row r="2242" spans="1:17" ht="15" customHeight="1" x14ac:dyDescent="0.25">
      <c r="A2242" s="8" t="s">
        <v>3920</v>
      </c>
      <c r="B2242" s="3" t="s">
        <v>66</v>
      </c>
      <c r="C2242" s="3" t="s">
        <v>4393</v>
      </c>
      <c r="D2242" s="3" t="str">
        <f t="shared" ref="D2242:D2305" si="70">A2242&amp;" "&amp;B2242&amp;" "&amp;C2242</f>
        <v>Susana Bragança O’Hara</v>
      </c>
      <c r="E2242" s="3">
        <f t="shared" ref="E2242:E2305" ca="1" si="71">RAND()</f>
        <v>0.55614548978372591</v>
      </c>
      <c r="F2242" s="31" t="s">
        <v>7775</v>
      </c>
      <c r="G2242" s="3" t="str">
        <f>Dados[[#This Row],[NOME]]&amp;Dados[[#This Row],[PROVEDOR]]</f>
        <v>Susana@gmail.com</v>
      </c>
      <c r="H2242" s="14">
        <v>82</v>
      </c>
      <c r="I2242" s="3" t="str">
        <f>VLOOKUP(Dados[[#This Row],[PREFIXO]],DDD!A:C,2,0)</f>
        <v>Alagoas</v>
      </c>
      <c r="J2242" s="3" t="str">
        <f>VLOOKUP(Dados[[#This Row],[PREFIXO]],DDD!A:C,3,0)</f>
        <v>Nordeste</v>
      </c>
      <c r="K2242" s="3" t="str">
        <f>IF(Dados[[#This Row],[PREÇO ]]=2000,"Produto A",IF(Dados[[#This Row],[PREÇO ]]=1800,"Produto B","Produto C"))</f>
        <v>Produto B</v>
      </c>
      <c r="L2242" s="3" t="str">
        <f>IF(Dados[[#This Row],[Nº DE PARCELAS]]=1,"Boleto","Cartão de crédito")</f>
        <v>Cartão de crédito</v>
      </c>
      <c r="M2242" s="28">
        <v>1800</v>
      </c>
      <c r="N2242" s="5">
        <v>5</v>
      </c>
      <c r="O2242" s="3" t="str">
        <f>IF(Dados[[#This Row],[Nº DE PARCELAS]]=1,"À vista","À Prazo")</f>
        <v>À Prazo</v>
      </c>
      <c r="P2242" s="33">
        <v>44212</v>
      </c>
      <c r="Q2242" s="3" t="s">
        <v>7832</v>
      </c>
    </row>
    <row r="2243" spans="1:17" ht="15" customHeight="1" x14ac:dyDescent="0.25">
      <c r="A2243" s="8" t="s">
        <v>2527</v>
      </c>
      <c r="B2243" s="3" t="s">
        <v>213</v>
      </c>
      <c r="C2243" s="3" t="s">
        <v>4400</v>
      </c>
      <c r="D2243" s="3" t="str">
        <f t="shared" si="70"/>
        <v>Laurinda Malta Saunders</v>
      </c>
      <c r="E2243" s="3">
        <f t="shared" ca="1" si="71"/>
        <v>0.66905824967713756</v>
      </c>
      <c r="F2243" s="13" t="s">
        <v>7774</v>
      </c>
      <c r="G2243" s="3" t="str">
        <f>Dados[[#This Row],[NOME]]&amp;Dados[[#This Row],[PROVEDOR]]</f>
        <v>Laurinda@hotmail.com</v>
      </c>
      <c r="H2243" s="14">
        <v>97</v>
      </c>
      <c r="I2243" s="3" t="str">
        <f>VLOOKUP(Dados[[#This Row],[PREFIXO]],DDD!A:C,2,0)</f>
        <v>Amazonas</v>
      </c>
      <c r="J2243" s="3" t="str">
        <f>VLOOKUP(Dados[[#This Row],[PREFIXO]],DDD!A:C,3,0)</f>
        <v>Norte</v>
      </c>
      <c r="K2243" s="3" t="str">
        <f>IF(Dados[[#This Row],[PREÇO ]]=2000,"Produto A",IF(Dados[[#This Row],[PREÇO ]]=1800,"Produto B","Produto C"))</f>
        <v>Produto C</v>
      </c>
      <c r="L2243" s="3" t="str">
        <f>IF(Dados[[#This Row],[Nº DE PARCELAS]]=1,"Boleto","Cartão de crédito")</f>
        <v>Cartão de crédito</v>
      </c>
      <c r="M2243" s="28">
        <v>1500</v>
      </c>
      <c r="N2243" s="5">
        <v>8</v>
      </c>
      <c r="O2243" s="3" t="str">
        <f>IF(Dados[[#This Row],[Nº DE PARCELAS]]=1,"À vista","À Prazo")</f>
        <v>À Prazo</v>
      </c>
      <c r="P2243" s="33">
        <v>44213</v>
      </c>
      <c r="Q2243" s="3" t="s">
        <v>7833</v>
      </c>
    </row>
    <row r="2244" spans="1:17" ht="15" customHeight="1" x14ac:dyDescent="0.25">
      <c r="A2244" s="8" t="s">
        <v>1809</v>
      </c>
      <c r="B2244" s="3" t="s">
        <v>267</v>
      </c>
      <c r="C2244" s="3" t="s">
        <v>4384</v>
      </c>
      <c r="D2244" s="3" t="str">
        <f t="shared" si="70"/>
        <v>Harbin Pais Hagan</v>
      </c>
      <c r="E2244" s="3">
        <f t="shared" ca="1" si="71"/>
        <v>0.29853271750831101</v>
      </c>
      <c r="F2244" s="31" t="s">
        <v>7777</v>
      </c>
      <c r="G2244" s="3" t="str">
        <f>Dados[[#This Row],[NOME]]&amp;Dados[[#This Row],[PROVEDOR]]</f>
        <v>Harbin@ig.com</v>
      </c>
      <c r="H2244" s="14">
        <v>22</v>
      </c>
      <c r="I2244" s="3" t="str">
        <f>VLOOKUP(Dados[[#This Row],[PREFIXO]],DDD!A:C,2,0)</f>
        <v>Rio de Janeiro</v>
      </c>
      <c r="J2244" s="3" t="str">
        <f>VLOOKUP(Dados[[#This Row],[PREFIXO]],DDD!A:C,3,0)</f>
        <v>Sudeste</v>
      </c>
      <c r="K2244" s="3" t="str">
        <f>IF(Dados[[#This Row],[PREÇO ]]=2000,"Produto A",IF(Dados[[#This Row],[PREÇO ]]=1800,"Produto B","Produto C"))</f>
        <v>Produto A</v>
      </c>
      <c r="L2244" s="3" t="str">
        <f>IF(Dados[[#This Row],[Nº DE PARCELAS]]=1,"Boleto","Cartão de crédito")</f>
        <v>Cartão de crédito</v>
      </c>
      <c r="M2244" s="28">
        <v>2000</v>
      </c>
      <c r="N2244" s="5">
        <v>2</v>
      </c>
      <c r="O2244" s="3" t="str">
        <f>IF(Dados[[#This Row],[Nº DE PARCELAS]]=1,"À vista","À Prazo")</f>
        <v>À Prazo</v>
      </c>
      <c r="P2244" s="33">
        <v>44213</v>
      </c>
      <c r="Q2244" s="3" t="s">
        <v>7834</v>
      </c>
    </row>
    <row r="2245" spans="1:17" ht="15" customHeight="1" x14ac:dyDescent="0.25">
      <c r="A2245" s="8" t="s">
        <v>4173</v>
      </c>
      <c r="B2245" s="3" t="s">
        <v>319</v>
      </c>
      <c r="C2245" s="3" t="s">
        <v>4374</v>
      </c>
      <c r="D2245" s="3" t="str">
        <f t="shared" si="70"/>
        <v>Vladyslava Rios Calhoun</v>
      </c>
      <c r="E2245" s="3">
        <f t="shared" ca="1" si="71"/>
        <v>0.40931574837277462</v>
      </c>
      <c r="F2245" s="31" t="s">
        <v>7776</v>
      </c>
      <c r="G2245" s="3" t="str">
        <f>Dados[[#This Row],[NOME]]&amp;Dados[[#This Row],[PROVEDOR]]</f>
        <v>Vladyslava@yahoo.com</v>
      </c>
      <c r="H2245" s="14">
        <v>83</v>
      </c>
      <c r="I2245" s="3" t="str">
        <f>VLOOKUP(Dados[[#This Row],[PREFIXO]],DDD!A:C,2,0)</f>
        <v>Paraíba</v>
      </c>
      <c r="J2245" s="3" t="str">
        <f>VLOOKUP(Dados[[#This Row],[PREFIXO]],DDD!A:C,3,0)</f>
        <v>Nordeste</v>
      </c>
      <c r="K2245" s="3" t="str">
        <f>IF(Dados[[#This Row],[PREÇO ]]=2000,"Produto A",IF(Dados[[#This Row],[PREÇO ]]=1800,"Produto B","Produto C"))</f>
        <v>Produto B</v>
      </c>
      <c r="L2245" s="3" t="str">
        <f>IF(Dados[[#This Row],[Nº DE PARCELAS]]=1,"Boleto","Cartão de crédito")</f>
        <v>Cartão de crédito</v>
      </c>
      <c r="M2245" s="28">
        <v>1800</v>
      </c>
      <c r="N2245" s="5">
        <v>5</v>
      </c>
      <c r="O2245" s="3" t="str">
        <f>IF(Dados[[#This Row],[Nº DE PARCELAS]]=1,"À vista","À Prazo")</f>
        <v>À Prazo</v>
      </c>
      <c r="P2245" s="33">
        <v>44213</v>
      </c>
      <c r="Q2245" s="3" t="s">
        <v>7833</v>
      </c>
    </row>
    <row r="2246" spans="1:17" ht="15" customHeight="1" x14ac:dyDescent="0.25">
      <c r="A2246" s="8" t="s">
        <v>3645</v>
      </c>
      <c r="B2246" s="3" t="s">
        <v>177</v>
      </c>
      <c r="C2246" s="3" t="s">
        <v>4391</v>
      </c>
      <c r="D2246" s="3" t="str">
        <f t="shared" si="70"/>
        <v>Ryhanna Idelfonso Montgomery</v>
      </c>
      <c r="E2246" s="3">
        <f t="shared" ca="1" si="71"/>
        <v>0.23595626508116141</v>
      </c>
      <c r="F2246" s="31" t="s">
        <v>7775</v>
      </c>
      <c r="G2246" s="3" t="str">
        <f>Dados[[#This Row],[NOME]]&amp;Dados[[#This Row],[PROVEDOR]]</f>
        <v>Ryhanna@gmail.com</v>
      </c>
      <c r="H2246" s="14">
        <v>84</v>
      </c>
      <c r="I2246" s="3" t="str">
        <f>VLOOKUP(Dados[[#This Row],[PREFIXO]],DDD!A:C,2,0)</f>
        <v>Rio Grande do Norte</v>
      </c>
      <c r="J2246" s="3" t="str">
        <f>VLOOKUP(Dados[[#This Row],[PREFIXO]],DDD!A:C,3,0)</f>
        <v>Nordeste</v>
      </c>
      <c r="K2246" s="3" t="str">
        <f>IF(Dados[[#This Row],[PREÇO ]]=2000,"Produto A",IF(Dados[[#This Row],[PREÇO ]]=1800,"Produto B","Produto C"))</f>
        <v>Produto A</v>
      </c>
      <c r="L2246" s="3" t="str">
        <f>IF(Dados[[#This Row],[Nº DE PARCELAS]]=1,"Boleto","Cartão de crédito")</f>
        <v>Boleto</v>
      </c>
      <c r="M2246" s="28">
        <v>2000</v>
      </c>
      <c r="N2246" s="5">
        <v>1</v>
      </c>
      <c r="O2246" s="3" t="str">
        <f>IF(Dados[[#This Row],[Nº DE PARCELAS]]=1,"À vista","À Prazo")</f>
        <v>À vista</v>
      </c>
      <c r="P2246" s="33">
        <v>44214</v>
      </c>
      <c r="Q2246" s="3" t="s">
        <v>7833</v>
      </c>
    </row>
    <row r="2247" spans="1:17" ht="15" customHeight="1" x14ac:dyDescent="0.25">
      <c r="A2247" s="8" t="s">
        <v>2222</v>
      </c>
      <c r="B2247" s="3" t="s">
        <v>294</v>
      </c>
      <c r="C2247" s="3" t="s">
        <v>4369</v>
      </c>
      <c r="D2247" s="3" t="str">
        <f t="shared" si="70"/>
        <v>Juliê Pinheiro Ballard</v>
      </c>
      <c r="E2247" s="3">
        <f t="shared" ca="1" si="71"/>
        <v>0.26828972281768393</v>
      </c>
      <c r="F2247" s="31" t="s">
        <v>7776</v>
      </c>
      <c r="G2247" s="3" t="str">
        <f>Dados[[#This Row],[NOME]]&amp;Dados[[#This Row],[PROVEDOR]]</f>
        <v>Juliê@yahoo.com</v>
      </c>
      <c r="H2247" s="14">
        <v>98</v>
      </c>
      <c r="I2247" s="3" t="str">
        <f>VLOOKUP(Dados[[#This Row],[PREFIXO]],DDD!A:C,2,0)</f>
        <v>Maranhão</v>
      </c>
      <c r="J2247" s="3" t="str">
        <f>VLOOKUP(Dados[[#This Row],[PREFIXO]],DDD!A:C,3,0)</f>
        <v>Nordeste</v>
      </c>
      <c r="K2247" s="3" t="str">
        <f>IF(Dados[[#This Row],[PREÇO ]]=2000,"Produto A",IF(Dados[[#This Row],[PREÇO ]]=1800,"Produto B","Produto C"))</f>
        <v>Produto C</v>
      </c>
      <c r="L2247" s="3" t="str">
        <f>IF(Dados[[#This Row],[Nº DE PARCELAS]]=1,"Boleto","Cartão de crédito")</f>
        <v>Cartão de crédito</v>
      </c>
      <c r="M2247" s="28">
        <v>1500</v>
      </c>
      <c r="N2247" s="5">
        <v>9</v>
      </c>
      <c r="O2247" s="3" t="str">
        <f>IF(Dados[[#This Row],[Nº DE PARCELAS]]=1,"À vista","À Prazo")</f>
        <v>À Prazo</v>
      </c>
      <c r="P2247" s="33">
        <v>44214</v>
      </c>
      <c r="Q2247" s="3" t="s">
        <v>7831</v>
      </c>
    </row>
    <row r="2248" spans="1:17" ht="15" customHeight="1" x14ac:dyDescent="0.25">
      <c r="A2248" s="8" t="s">
        <v>1361</v>
      </c>
      <c r="B2248" s="3" t="s">
        <v>204</v>
      </c>
      <c r="C2248" s="3" t="s">
        <v>4395</v>
      </c>
      <c r="D2248" s="3" t="str">
        <f t="shared" si="70"/>
        <v>Donatella Leonor Stack</v>
      </c>
      <c r="E2248" s="3">
        <f t="shared" ca="1" si="71"/>
        <v>0.78432796399955951</v>
      </c>
      <c r="F2248" s="31" t="s">
        <v>7776</v>
      </c>
      <c r="G2248" s="3" t="str">
        <f>Dados[[#This Row],[NOME]]&amp;Dados[[#This Row],[PROVEDOR]]</f>
        <v>Donatella@yahoo.com</v>
      </c>
      <c r="H2248" s="14">
        <v>24</v>
      </c>
      <c r="I2248" s="3" t="str">
        <f>VLOOKUP(Dados[[#This Row],[PREFIXO]],DDD!A:C,2,0)</f>
        <v>Rio de Janeiro</v>
      </c>
      <c r="J2248" s="3" t="str">
        <f>VLOOKUP(Dados[[#This Row],[PREFIXO]],DDD!A:C,3,0)</f>
        <v>Sudeste</v>
      </c>
      <c r="K2248" s="3" t="str">
        <f>IF(Dados[[#This Row],[PREÇO ]]=2000,"Produto A",IF(Dados[[#This Row],[PREÇO ]]=1800,"Produto B","Produto C"))</f>
        <v>Produto C</v>
      </c>
      <c r="L2248" s="3" t="str">
        <f>IF(Dados[[#This Row],[Nº DE PARCELAS]]=1,"Boleto","Cartão de crédito")</f>
        <v>Cartão de crédito</v>
      </c>
      <c r="M2248" s="28">
        <v>1500</v>
      </c>
      <c r="N2248" s="5">
        <v>10</v>
      </c>
      <c r="O2248" s="3" t="str">
        <f>IF(Dados[[#This Row],[Nº DE PARCELAS]]=1,"À vista","À Prazo")</f>
        <v>À Prazo</v>
      </c>
      <c r="P2248" s="33">
        <v>44214</v>
      </c>
      <c r="Q2248" s="3" t="s">
        <v>7831</v>
      </c>
    </row>
    <row r="2249" spans="1:17" ht="15" customHeight="1" x14ac:dyDescent="0.25">
      <c r="A2249" s="8" t="s">
        <v>846</v>
      </c>
      <c r="B2249" s="3" t="s">
        <v>73</v>
      </c>
      <c r="C2249" s="3" t="s">
        <v>4393</v>
      </c>
      <c r="D2249" s="3" t="str">
        <f t="shared" si="70"/>
        <v>Assiyatou Bueno O’Hara</v>
      </c>
      <c r="E2249" s="3">
        <f t="shared" ca="1" si="71"/>
        <v>0.95462463158789901</v>
      </c>
      <c r="F2249" s="13" t="s">
        <v>7774</v>
      </c>
      <c r="G2249" s="3" t="str">
        <f>Dados[[#This Row],[NOME]]&amp;Dados[[#This Row],[PROVEDOR]]</f>
        <v>Assiyatou@hotmail.com</v>
      </c>
      <c r="H2249" s="14">
        <v>85</v>
      </c>
      <c r="I2249" s="3" t="str">
        <f>VLOOKUP(Dados[[#This Row],[PREFIXO]],DDD!A:C,2,0)</f>
        <v>Ceará</v>
      </c>
      <c r="J2249" s="3" t="str">
        <f>VLOOKUP(Dados[[#This Row],[PREFIXO]],DDD!A:C,3,0)</f>
        <v>Nordeste</v>
      </c>
      <c r="K2249" s="3" t="str">
        <f>IF(Dados[[#This Row],[PREÇO ]]=2000,"Produto A",IF(Dados[[#This Row],[PREÇO ]]=1800,"Produto B","Produto C"))</f>
        <v>Produto A</v>
      </c>
      <c r="L2249" s="3" t="str">
        <f>IF(Dados[[#This Row],[Nº DE PARCELAS]]=1,"Boleto","Cartão de crédito")</f>
        <v>Boleto</v>
      </c>
      <c r="M2249" s="28">
        <v>2000</v>
      </c>
      <c r="N2249" s="5">
        <v>1</v>
      </c>
      <c r="O2249" s="3" t="str">
        <f>IF(Dados[[#This Row],[Nº DE PARCELAS]]=1,"À vista","À Prazo")</f>
        <v>À vista</v>
      </c>
      <c r="P2249" s="33">
        <v>44215</v>
      </c>
      <c r="Q2249" s="3" t="s">
        <v>7833</v>
      </c>
    </row>
    <row r="2250" spans="1:17" ht="15" customHeight="1" x14ac:dyDescent="0.25">
      <c r="A2250" s="8" t="s">
        <v>3679</v>
      </c>
      <c r="B2250" s="3" t="s">
        <v>211</v>
      </c>
      <c r="C2250" s="3" t="s">
        <v>4386</v>
      </c>
      <c r="D2250" s="3" t="str">
        <f t="shared" si="70"/>
        <v>Sally Mairinque Higgins</v>
      </c>
      <c r="E2250" s="3">
        <f t="shared" ca="1" si="71"/>
        <v>0.74976480183051142</v>
      </c>
      <c r="F2250" s="13" t="s">
        <v>7774</v>
      </c>
      <c r="G2250" s="3" t="str">
        <f>Dados[[#This Row],[NOME]]&amp;Dados[[#This Row],[PROVEDOR]]</f>
        <v>Sally@hotmail.com</v>
      </c>
      <c r="H2250" s="14">
        <v>27</v>
      </c>
      <c r="I2250" s="3" t="str">
        <f>VLOOKUP(Dados[[#This Row],[PREFIXO]],DDD!A:C,2,0)</f>
        <v>Espírito Santo</v>
      </c>
      <c r="J2250" s="3" t="str">
        <f>VLOOKUP(Dados[[#This Row],[PREFIXO]],DDD!A:C,3,0)</f>
        <v>Sudeste</v>
      </c>
      <c r="K2250" s="3" t="str">
        <f>IF(Dados[[#This Row],[PREÇO ]]=2000,"Produto A",IF(Dados[[#This Row],[PREÇO ]]=1800,"Produto B","Produto C"))</f>
        <v>Produto B</v>
      </c>
      <c r="L2250" s="3" t="str">
        <f>IF(Dados[[#This Row],[Nº DE PARCELAS]]=1,"Boleto","Cartão de crédito")</f>
        <v>Cartão de crédito</v>
      </c>
      <c r="M2250" s="28">
        <v>1800</v>
      </c>
      <c r="N2250" s="5">
        <v>3</v>
      </c>
      <c r="O2250" s="3" t="str">
        <f>IF(Dados[[#This Row],[Nº DE PARCELAS]]=1,"À vista","À Prazo")</f>
        <v>À Prazo</v>
      </c>
      <c r="P2250" s="33">
        <v>44215</v>
      </c>
      <c r="Q2250" s="3" t="s">
        <v>7833</v>
      </c>
    </row>
    <row r="2251" spans="1:17" ht="15" customHeight="1" x14ac:dyDescent="0.25">
      <c r="A2251" s="8" t="s">
        <v>3083</v>
      </c>
      <c r="B2251" s="3" t="s">
        <v>387</v>
      </c>
      <c r="C2251" s="3" t="s">
        <v>4376</v>
      </c>
      <c r="D2251" s="3" t="str">
        <f t="shared" si="70"/>
        <v>Miroslava Young Daugherty</v>
      </c>
      <c r="E2251" s="3">
        <f t="shared" ca="1" si="71"/>
        <v>0.24259077670791096</v>
      </c>
      <c r="F2251" s="31" t="s">
        <v>7775</v>
      </c>
      <c r="G2251" s="3" t="str">
        <f>Dados[[#This Row],[NOME]]&amp;Dados[[#This Row],[PROVEDOR]]</f>
        <v>Miroslava@gmail.com</v>
      </c>
      <c r="H2251" s="14">
        <v>99</v>
      </c>
      <c r="I2251" s="3" t="str">
        <f>VLOOKUP(Dados[[#This Row],[PREFIXO]],DDD!A:C,2,0)</f>
        <v>Maranhão</v>
      </c>
      <c r="J2251" s="3" t="str">
        <f>VLOOKUP(Dados[[#This Row],[PREFIXO]],DDD!A:C,3,0)</f>
        <v>Nordeste</v>
      </c>
      <c r="K2251" s="3" t="str">
        <f>IF(Dados[[#This Row],[PREÇO ]]=2000,"Produto A",IF(Dados[[#This Row],[PREÇO ]]=1800,"Produto B","Produto C"))</f>
        <v>Produto A</v>
      </c>
      <c r="L2251" s="3" t="str">
        <f>IF(Dados[[#This Row],[Nº DE PARCELAS]]=1,"Boleto","Cartão de crédito")</f>
        <v>Cartão de crédito</v>
      </c>
      <c r="M2251" s="28">
        <v>2000</v>
      </c>
      <c r="N2251" s="5">
        <v>2</v>
      </c>
      <c r="O2251" s="3" t="str">
        <f>IF(Dados[[#This Row],[Nº DE PARCELAS]]=1,"À vista","À Prazo")</f>
        <v>À Prazo</v>
      </c>
      <c r="P2251" s="33">
        <v>44215</v>
      </c>
      <c r="Q2251" s="3" t="s">
        <v>7834</v>
      </c>
    </row>
    <row r="2252" spans="1:17" ht="15" customHeight="1" x14ac:dyDescent="0.25">
      <c r="A2252" s="8" t="s">
        <v>2748</v>
      </c>
      <c r="B2252" s="3" t="s">
        <v>50</v>
      </c>
      <c r="C2252" s="3" t="s">
        <v>4389</v>
      </c>
      <c r="D2252" s="3" t="str">
        <f t="shared" si="70"/>
        <v>Luís Baseggio McCracken</v>
      </c>
      <c r="E2252" s="3">
        <f t="shared" ca="1" si="71"/>
        <v>0.72114558038908982</v>
      </c>
      <c r="F2252" s="31" t="s">
        <v>7775</v>
      </c>
      <c r="G2252" s="3" t="str">
        <f>Dados[[#This Row],[NOME]]&amp;Dados[[#This Row],[PROVEDOR]]</f>
        <v>Luís@gmail.com</v>
      </c>
      <c r="H2252" s="14">
        <v>28</v>
      </c>
      <c r="I2252" s="3" t="str">
        <f>VLOOKUP(Dados[[#This Row],[PREFIXO]],DDD!A:C,2,0)</f>
        <v>Espírito Santo</v>
      </c>
      <c r="J2252" s="3" t="str">
        <f>VLOOKUP(Dados[[#This Row],[PREFIXO]],DDD!A:C,3,0)</f>
        <v>Sudeste</v>
      </c>
      <c r="K2252" s="3" t="str">
        <f>IF(Dados[[#This Row],[PREÇO ]]=2000,"Produto A",IF(Dados[[#This Row],[PREÇO ]]=1800,"Produto B","Produto C"))</f>
        <v>Produto A</v>
      </c>
      <c r="L2252" s="3" t="str">
        <f>IF(Dados[[#This Row],[Nº DE PARCELAS]]=1,"Boleto","Cartão de crédito")</f>
        <v>Boleto</v>
      </c>
      <c r="M2252" s="28">
        <v>2000</v>
      </c>
      <c r="N2252" s="5">
        <v>1</v>
      </c>
      <c r="O2252" s="3" t="str">
        <f>IF(Dados[[#This Row],[Nº DE PARCELAS]]=1,"À vista","À Prazo")</f>
        <v>À vista</v>
      </c>
      <c r="P2252" s="33">
        <v>44216</v>
      </c>
      <c r="Q2252" s="3" t="s">
        <v>7834</v>
      </c>
    </row>
    <row r="2253" spans="1:17" ht="15" customHeight="1" x14ac:dyDescent="0.25">
      <c r="A2253" s="8" t="s">
        <v>1752</v>
      </c>
      <c r="B2253" s="3" t="s">
        <v>210</v>
      </c>
      <c r="C2253" s="3" t="s">
        <v>4404</v>
      </c>
      <c r="D2253" s="3" t="str">
        <f t="shared" si="70"/>
        <v>Glória Magalhães Vaughn</v>
      </c>
      <c r="E2253" s="3">
        <f t="shared" ca="1" si="71"/>
        <v>0.89524321554928243</v>
      </c>
      <c r="F2253" s="13" t="s">
        <v>7774</v>
      </c>
      <c r="G2253" s="3" t="str">
        <f>Dados[[#This Row],[NOME]]&amp;Dados[[#This Row],[PROVEDOR]]</f>
        <v>Glória@hotmail.com</v>
      </c>
      <c r="H2253" s="14">
        <v>86</v>
      </c>
      <c r="I2253" s="3" t="str">
        <f>VLOOKUP(Dados[[#This Row],[PREFIXO]],DDD!A:C,2,0)</f>
        <v>Piauí</v>
      </c>
      <c r="J2253" s="3" t="str">
        <f>VLOOKUP(Dados[[#This Row],[PREFIXO]],DDD!A:C,3,0)</f>
        <v>Nordeste</v>
      </c>
      <c r="K2253" s="3" t="str">
        <f>IF(Dados[[#This Row],[PREÇO ]]=2000,"Produto A",IF(Dados[[#This Row],[PREÇO ]]=1800,"Produto B","Produto C"))</f>
        <v>Produto C</v>
      </c>
      <c r="L2253" s="3" t="str">
        <f>IF(Dados[[#This Row],[Nº DE PARCELAS]]=1,"Boleto","Cartão de crédito")</f>
        <v>Cartão de crédito</v>
      </c>
      <c r="M2253" s="28">
        <v>1500</v>
      </c>
      <c r="N2253" s="5">
        <v>9</v>
      </c>
      <c r="O2253" s="3" t="str">
        <f>IF(Dados[[#This Row],[Nº DE PARCELAS]]=1,"À vista","À Prazo")</f>
        <v>À Prazo</v>
      </c>
      <c r="P2253" s="33">
        <v>44216</v>
      </c>
      <c r="Q2253" s="3" t="s">
        <v>7832</v>
      </c>
    </row>
    <row r="2254" spans="1:17" ht="15" customHeight="1" x14ac:dyDescent="0.25">
      <c r="A2254" s="8" t="s">
        <v>694</v>
      </c>
      <c r="B2254" s="3" t="s">
        <v>306</v>
      </c>
      <c r="C2254" s="3" t="s">
        <v>4396</v>
      </c>
      <c r="D2254" s="3" t="str">
        <f t="shared" si="70"/>
        <v>Ananya Quaresma Pollock</v>
      </c>
      <c r="E2254" s="3">
        <f t="shared" ca="1" si="71"/>
        <v>0.836639619884054</v>
      </c>
      <c r="F2254" s="31" t="s">
        <v>7777</v>
      </c>
      <c r="G2254" s="3" t="str">
        <f>Dados[[#This Row],[NOME]]&amp;Dados[[#This Row],[PROVEDOR]]</f>
        <v>Ananya@ig.com</v>
      </c>
      <c r="H2254" s="14">
        <v>11</v>
      </c>
      <c r="I2254" s="3" t="str">
        <f>VLOOKUP(Dados[[#This Row],[PREFIXO]],DDD!A:C,2,0)</f>
        <v>São Paulo</v>
      </c>
      <c r="J2254" s="3" t="str">
        <f>VLOOKUP(Dados[[#This Row],[PREFIXO]],DDD!A:C,3,0)</f>
        <v>Sudeste</v>
      </c>
      <c r="K2254" s="3" t="str">
        <f>IF(Dados[[#This Row],[PREÇO ]]=2000,"Produto A",IF(Dados[[#This Row],[PREÇO ]]=1800,"Produto B","Produto C"))</f>
        <v>Produto C</v>
      </c>
      <c r="L2254" s="3" t="str">
        <f>IF(Dados[[#This Row],[Nº DE PARCELAS]]=1,"Boleto","Cartão de crédito")</f>
        <v>Cartão de crédito</v>
      </c>
      <c r="M2254" s="28">
        <v>1500</v>
      </c>
      <c r="N2254" s="5">
        <v>8</v>
      </c>
      <c r="O2254" s="3" t="str">
        <f>IF(Dados[[#This Row],[Nº DE PARCELAS]]=1,"À vista","À Prazo")</f>
        <v>À Prazo</v>
      </c>
      <c r="P2254" s="33">
        <v>44216</v>
      </c>
      <c r="Q2254" s="3" t="s">
        <v>7833</v>
      </c>
    </row>
    <row r="2255" spans="1:17" ht="15" customHeight="1" x14ac:dyDescent="0.25">
      <c r="A2255" s="8" t="s">
        <v>4133</v>
      </c>
      <c r="B2255" s="3" t="s">
        <v>279</v>
      </c>
      <c r="C2255" s="3" t="s">
        <v>4373</v>
      </c>
      <c r="D2255" s="3" t="str">
        <f t="shared" si="70"/>
        <v>Verónika Pedrosa Conway</v>
      </c>
      <c r="E2255" s="3">
        <f t="shared" ca="1" si="71"/>
        <v>0.93570699544751423</v>
      </c>
      <c r="F2255" s="31" t="s">
        <v>7777</v>
      </c>
      <c r="G2255" s="3" t="str">
        <f>Dados[[#This Row],[NOME]]&amp;Dados[[#This Row],[PROVEDOR]]</f>
        <v>Verónika@ig.com</v>
      </c>
      <c r="H2255" s="14">
        <v>87</v>
      </c>
      <c r="I2255" s="3" t="str">
        <f>VLOOKUP(Dados[[#This Row],[PREFIXO]],DDD!A:C,2,0)</f>
        <v>Pernambuco</v>
      </c>
      <c r="J2255" s="3" t="str">
        <f>VLOOKUP(Dados[[#This Row],[PREFIXO]],DDD!A:C,3,0)</f>
        <v>Nordeste</v>
      </c>
      <c r="K2255" s="3" t="str">
        <f>IF(Dados[[#This Row],[PREÇO ]]=2000,"Produto A",IF(Dados[[#This Row],[PREÇO ]]=1800,"Produto B","Produto C"))</f>
        <v>Produto B</v>
      </c>
      <c r="L2255" s="3" t="str">
        <f>IF(Dados[[#This Row],[Nº DE PARCELAS]]=1,"Boleto","Cartão de crédito")</f>
        <v>Cartão de crédito</v>
      </c>
      <c r="M2255" s="28">
        <v>1800</v>
      </c>
      <c r="N2255" s="5">
        <v>3</v>
      </c>
      <c r="O2255" s="3" t="str">
        <f>IF(Dados[[#This Row],[Nº DE PARCELAS]]=1,"À vista","À Prazo")</f>
        <v>À Prazo</v>
      </c>
      <c r="P2255" s="33">
        <v>44217</v>
      </c>
      <c r="Q2255" s="3" t="s">
        <v>7834</v>
      </c>
    </row>
    <row r="2256" spans="1:17" ht="15" customHeight="1" x14ac:dyDescent="0.25">
      <c r="A2256" s="8" t="s">
        <v>2822</v>
      </c>
      <c r="B2256" s="3" t="s">
        <v>125</v>
      </c>
      <c r="C2256" s="3" t="s">
        <v>4386</v>
      </c>
      <c r="D2256" s="3" t="str">
        <f t="shared" si="70"/>
        <v>Mágui Fagundes Higgins</v>
      </c>
      <c r="E2256" s="3">
        <f t="shared" ca="1" si="71"/>
        <v>0.86240361548728039</v>
      </c>
      <c r="F2256" s="13" t="s">
        <v>7774</v>
      </c>
      <c r="G2256" s="3" t="str">
        <f>Dados[[#This Row],[NOME]]&amp;Dados[[#This Row],[PROVEDOR]]</f>
        <v>Mágui@hotmail.com</v>
      </c>
      <c r="H2256" s="14">
        <v>31</v>
      </c>
      <c r="I2256" s="3" t="str">
        <f>VLOOKUP(Dados[[#This Row],[PREFIXO]],DDD!A:C,2,0)</f>
        <v>Minas Gerais</v>
      </c>
      <c r="J2256" s="3" t="str">
        <f>VLOOKUP(Dados[[#This Row],[PREFIXO]],DDD!A:C,3,0)</f>
        <v>Sudeste</v>
      </c>
      <c r="K2256" s="3" t="str">
        <f>IF(Dados[[#This Row],[PREÇO ]]=2000,"Produto A",IF(Dados[[#This Row],[PREÇO ]]=1800,"Produto B","Produto C"))</f>
        <v>Produto A</v>
      </c>
      <c r="L2256" s="3" t="str">
        <f>IF(Dados[[#This Row],[Nº DE PARCELAS]]=1,"Boleto","Cartão de crédito")</f>
        <v>Boleto</v>
      </c>
      <c r="M2256" s="28">
        <v>2000</v>
      </c>
      <c r="N2256" s="5">
        <v>1</v>
      </c>
      <c r="O2256" s="3" t="str">
        <f>IF(Dados[[#This Row],[Nº DE PARCELAS]]=1,"À vista","À Prazo")</f>
        <v>À vista</v>
      </c>
      <c r="P2256" s="33">
        <v>44217</v>
      </c>
      <c r="Q2256" s="3" t="s">
        <v>7834</v>
      </c>
    </row>
    <row r="2257" spans="1:17" ht="15" customHeight="1" x14ac:dyDescent="0.25">
      <c r="A2257" s="8" t="s">
        <v>753</v>
      </c>
      <c r="B2257" s="3" t="s">
        <v>366</v>
      </c>
      <c r="C2257" s="3" t="s">
        <v>4379</v>
      </c>
      <c r="D2257" s="3" t="str">
        <f t="shared" si="70"/>
        <v>Anna Uribe Duncan</v>
      </c>
      <c r="E2257" s="3">
        <f t="shared" ca="1" si="71"/>
        <v>0.96671679069377126</v>
      </c>
      <c r="F2257" s="13" t="s">
        <v>7774</v>
      </c>
      <c r="G2257" s="3" t="str">
        <f>Dados[[#This Row],[NOME]]&amp;Dados[[#This Row],[PROVEDOR]]</f>
        <v>Anna@hotmail.com</v>
      </c>
      <c r="H2257" s="14">
        <v>12</v>
      </c>
      <c r="I2257" s="3" t="str">
        <f>VLOOKUP(Dados[[#This Row],[PREFIXO]],DDD!A:C,2,0)</f>
        <v>São Paulo</v>
      </c>
      <c r="J2257" s="3" t="str">
        <f>VLOOKUP(Dados[[#This Row],[PREFIXO]],DDD!A:C,3,0)</f>
        <v>Sudeste</v>
      </c>
      <c r="K2257" s="3" t="str">
        <f>IF(Dados[[#This Row],[PREÇO ]]=2000,"Produto A",IF(Dados[[#This Row],[PREÇO ]]=1800,"Produto B","Produto C"))</f>
        <v>Produto B</v>
      </c>
      <c r="L2257" s="3" t="str">
        <f>IF(Dados[[#This Row],[Nº DE PARCELAS]]=1,"Boleto","Cartão de crédito")</f>
        <v>Cartão de crédito</v>
      </c>
      <c r="M2257" s="28">
        <v>1800</v>
      </c>
      <c r="N2257" s="5">
        <v>7</v>
      </c>
      <c r="O2257" s="3" t="str">
        <f>IF(Dados[[#This Row],[Nº DE PARCELAS]]=1,"À vista","À Prazo")</f>
        <v>À Prazo</v>
      </c>
      <c r="P2257" s="33">
        <v>44217</v>
      </c>
      <c r="Q2257" s="3" t="s">
        <v>7834</v>
      </c>
    </row>
    <row r="2258" spans="1:17" ht="15" customHeight="1" x14ac:dyDescent="0.25">
      <c r="A2258" s="8" t="s">
        <v>763</v>
      </c>
      <c r="B2258" s="3" t="s">
        <v>376</v>
      </c>
      <c r="C2258" s="3" t="s">
        <v>4388</v>
      </c>
      <c r="D2258" s="3" t="str">
        <f t="shared" si="70"/>
        <v>Annelise Veiga Lynch</v>
      </c>
      <c r="E2258" s="3">
        <f t="shared" ca="1" si="71"/>
        <v>0.59956992922835739</v>
      </c>
      <c r="F2258" s="13" t="s">
        <v>7774</v>
      </c>
      <c r="G2258" s="3" t="str">
        <f>Dados[[#This Row],[NOME]]&amp;Dados[[#This Row],[PROVEDOR]]</f>
        <v>Annelise@hotmail.com</v>
      </c>
      <c r="H2258" s="14">
        <v>88</v>
      </c>
      <c r="I2258" s="3" t="str">
        <f>VLOOKUP(Dados[[#This Row],[PREFIXO]],DDD!A:C,2,0)</f>
        <v>Ceará</v>
      </c>
      <c r="J2258" s="3" t="str">
        <f>VLOOKUP(Dados[[#This Row],[PREFIXO]],DDD!A:C,3,0)</f>
        <v>Nordeste</v>
      </c>
      <c r="K2258" s="3" t="str">
        <f>IF(Dados[[#This Row],[PREÇO ]]=2000,"Produto A",IF(Dados[[#This Row],[PREÇO ]]=1800,"Produto B","Produto C"))</f>
        <v>Produto B</v>
      </c>
      <c r="L2258" s="3" t="str">
        <f>IF(Dados[[#This Row],[Nº DE PARCELAS]]=1,"Boleto","Cartão de crédito")</f>
        <v>Cartão de crédito</v>
      </c>
      <c r="M2258" s="28">
        <v>1800</v>
      </c>
      <c r="N2258" s="5">
        <v>6</v>
      </c>
      <c r="O2258" s="3" t="str">
        <f>IF(Dados[[#This Row],[Nº DE PARCELAS]]=1,"À vista","À Prazo")</f>
        <v>À Prazo</v>
      </c>
      <c r="P2258" s="33">
        <v>44218</v>
      </c>
      <c r="Q2258" s="3" t="s">
        <v>7832</v>
      </c>
    </row>
    <row r="2259" spans="1:17" ht="15" customHeight="1" x14ac:dyDescent="0.25">
      <c r="A2259" s="8" t="s">
        <v>2647</v>
      </c>
      <c r="B2259" s="3" t="s">
        <v>334</v>
      </c>
      <c r="C2259" s="3" t="s">
        <v>4403</v>
      </c>
      <c r="D2259" s="3" t="str">
        <f t="shared" si="70"/>
        <v>Liliam Santacruz Walsh</v>
      </c>
      <c r="E2259" s="3">
        <f t="shared" ca="1" si="71"/>
        <v>0.46926517933768663</v>
      </c>
      <c r="F2259" s="13" t="s">
        <v>7774</v>
      </c>
      <c r="G2259" s="3" t="str">
        <f>Dados[[#This Row],[NOME]]&amp;Dados[[#This Row],[PROVEDOR]]</f>
        <v>Liliam@hotmail.com</v>
      </c>
      <c r="H2259" s="14">
        <v>13</v>
      </c>
      <c r="I2259" s="3" t="str">
        <f>VLOOKUP(Dados[[#This Row],[PREFIXO]],DDD!A:C,2,0)</f>
        <v>São Paulo</v>
      </c>
      <c r="J2259" s="3" t="str">
        <f>VLOOKUP(Dados[[#This Row],[PREFIXO]],DDD!A:C,3,0)</f>
        <v>Sudeste</v>
      </c>
      <c r="K2259" s="3" t="str">
        <f>IF(Dados[[#This Row],[PREÇO ]]=2000,"Produto A",IF(Dados[[#This Row],[PREÇO ]]=1800,"Produto B","Produto C"))</f>
        <v>Produto A</v>
      </c>
      <c r="L2259" s="3" t="str">
        <f>IF(Dados[[#This Row],[Nº DE PARCELAS]]=1,"Boleto","Cartão de crédito")</f>
        <v>Cartão de crédito</v>
      </c>
      <c r="M2259" s="28">
        <v>2000</v>
      </c>
      <c r="N2259" s="5">
        <v>2</v>
      </c>
      <c r="O2259" s="3" t="str">
        <f>IF(Dados[[#This Row],[Nº DE PARCELAS]]=1,"À vista","À Prazo")</f>
        <v>À Prazo</v>
      </c>
      <c r="P2259" s="33">
        <v>44218</v>
      </c>
      <c r="Q2259" s="3" t="s">
        <v>7831</v>
      </c>
    </row>
    <row r="2260" spans="1:17" ht="15" customHeight="1" x14ac:dyDescent="0.25">
      <c r="A2260" s="8" t="s">
        <v>986</v>
      </c>
      <c r="B2260" s="3" t="s">
        <v>213</v>
      </c>
      <c r="C2260" s="3" t="s">
        <v>4378</v>
      </c>
      <c r="D2260" s="3" t="str">
        <f t="shared" si="70"/>
        <v>Bryana Malta Dempsey</v>
      </c>
      <c r="E2260" s="3">
        <f t="shared" ca="1" si="71"/>
        <v>0.32068182524444866</v>
      </c>
      <c r="F2260" s="31" t="s">
        <v>7777</v>
      </c>
      <c r="G2260" s="3" t="str">
        <f>Dados[[#This Row],[NOME]]&amp;Dados[[#This Row],[PROVEDOR]]</f>
        <v>Bryana@ig.com</v>
      </c>
      <c r="H2260" s="14">
        <v>32</v>
      </c>
      <c r="I2260" s="3" t="str">
        <f>VLOOKUP(Dados[[#This Row],[PREFIXO]],DDD!A:C,2,0)</f>
        <v>Minas Gerais</v>
      </c>
      <c r="J2260" s="3" t="str">
        <f>VLOOKUP(Dados[[#This Row],[PREFIXO]],DDD!A:C,3,0)</f>
        <v>Sudeste</v>
      </c>
      <c r="K2260" s="3" t="str">
        <f>IF(Dados[[#This Row],[PREÇO ]]=2000,"Produto A",IF(Dados[[#This Row],[PREÇO ]]=1800,"Produto B","Produto C"))</f>
        <v>Produto A</v>
      </c>
      <c r="L2260" s="3" t="str">
        <f>IF(Dados[[#This Row],[Nº DE PARCELAS]]=1,"Boleto","Cartão de crédito")</f>
        <v>Boleto</v>
      </c>
      <c r="M2260" s="28">
        <v>2000</v>
      </c>
      <c r="N2260" s="5">
        <v>1</v>
      </c>
      <c r="O2260" s="3" t="str">
        <f>IF(Dados[[#This Row],[Nº DE PARCELAS]]=1,"À vista","À Prazo")</f>
        <v>À vista</v>
      </c>
      <c r="P2260" s="33">
        <v>44218</v>
      </c>
      <c r="Q2260" s="3" t="s">
        <v>7831</v>
      </c>
    </row>
    <row r="2261" spans="1:17" ht="15" customHeight="1" x14ac:dyDescent="0.25">
      <c r="A2261" s="8" t="s">
        <v>3264</v>
      </c>
      <c r="B2261" s="3" t="s">
        <v>182</v>
      </c>
      <c r="C2261" s="3" t="s">
        <v>4400</v>
      </c>
      <c r="D2261" s="3" t="str">
        <f t="shared" si="70"/>
        <v>Nicolly Jesus Saunders</v>
      </c>
      <c r="E2261" s="3">
        <f t="shared" ca="1" si="71"/>
        <v>0.59310176885407595</v>
      </c>
      <c r="F2261" s="13" t="s">
        <v>7774</v>
      </c>
      <c r="G2261" s="3" t="str">
        <f>Dados[[#This Row],[NOME]]&amp;Dados[[#This Row],[PROVEDOR]]</f>
        <v>Nicolly@hotmail.com</v>
      </c>
      <c r="H2261" s="14">
        <v>33</v>
      </c>
      <c r="I2261" s="3" t="str">
        <f>VLOOKUP(Dados[[#This Row],[PREFIXO]],DDD!A:C,2,0)</f>
        <v>Minas Gerais</v>
      </c>
      <c r="J2261" s="3" t="str">
        <f>VLOOKUP(Dados[[#This Row],[PREFIXO]],DDD!A:C,3,0)</f>
        <v>Sudeste</v>
      </c>
      <c r="K2261" s="3" t="str">
        <f>IF(Dados[[#This Row],[PREÇO ]]=2000,"Produto A",IF(Dados[[#This Row],[PREÇO ]]=1800,"Produto B","Produto C"))</f>
        <v>Produto C</v>
      </c>
      <c r="L2261" s="3" t="str">
        <f>IF(Dados[[#This Row],[Nº DE PARCELAS]]=1,"Boleto","Cartão de crédito")</f>
        <v>Cartão de crédito</v>
      </c>
      <c r="M2261" s="28">
        <v>1500</v>
      </c>
      <c r="N2261" s="5">
        <v>8</v>
      </c>
      <c r="O2261" s="3" t="str">
        <f>IF(Dados[[#This Row],[Nº DE PARCELAS]]=1,"À vista","À Prazo")</f>
        <v>À Prazo</v>
      </c>
      <c r="P2261" s="33">
        <v>44219</v>
      </c>
      <c r="Q2261" s="3" t="s">
        <v>7832</v>
      </c>
    </row>
    <row r="2262" spans="1:17" ht="15" customHeight="1" x14ac:dyDescent="0.25">
      <c r="A2262" s="8" t="s">
        <v>3205</v>
      </c>
      <c r="B2262" s="3" t="s">
        <v>123</v>
      </c>
      <c r="C2262" s="3" t="s">
        <v>4381</v>
      </c>
      <c r="D2262" s="3" t="str">
        <f t="shared" si="70"/>
        <v>Neerzara Evangelista Fletcher</v>
      </c>
      <c r="E2262" s="3">
        <f t="shared" ca="1" si="71"/>
        <v>5.6236408769066992E-2</v>
      </c>
      <c r="F2262" s="13" t="s">
        <v>7774</v>
      </c>
      <c r="G2262" s="3" t="str">
        <f>Dados[[#This Row],[NOME]]&amp;Dados[[#This Row],[PROVEDOR]]</f>
        <v>Neerzara@hotmail.com</v>
      </c>
      <c r="H2262" s="14">
        <v>14</v>
      </c>
      <c r="I2262" s="3" t="str">
        <f>VLOOKUP(Dados[[#This Row],[PREFIXO]],DDD!A:C,2,0)</f>
        <v>São Paulo</v>
      </c>
      <c r="J2262" s="3" t="str">
        <f>VLOOKUP(Dados[[#This Row],[PREFIXO]],DDD!A:C,3,0)</f>
        <v>Sudeste</v>
      </c>
      <c r="K2262" s="3" t="str">
        <f>IF(Dados[[#This Row],[PREÇO ]]=2000,"Produto A",IF(Dados[[#This Row],[PREÇO ]]=1800,"Produto B","Produto C"))</f>
        <v>Produto C</v>
      </c>
      <c r="L2262" s="3" t="str">
        <f>IF(Dados[[#This Row],[Nº DE PARCELAS]]=1,"Boleto","Cartão de crédito")</f>
        <v>Cartão de crédito</v>
      </c>
      <c r="M2262" s="28">
        <v>1500</v>
      </c>
      <c r="N2262" s="5">
        <v>8</v>
      </c>
      <c r="O2262" s="3" t="str">
        <f>IF(Dados[[#This Row],[Nº DE PARCELAS]]=1,"À vista","À Prazo")</f>
        <v>À Prazo</v>
      </c>
      <c r="P2262" s="33">
        <v>44219</v>
      </c>
      <c r="Q2262" s="3" t="s">
        <v>7831</v>
      </c>
    </row>
    <row r="2263" spans="1:17" ht="15" customHeight="1" x14ac:dyDescent="0.25">
      <c r="A2263" s="8" t="s">
        <v>2678</v>
      </c>
      <c r="B2263" s="3" t="s">
        <v>366</v>
      </c>
      <c r="C2263" s="3" t="s">
        <v>4397</v>
      </c>
      <c r="D2263" s="3" t="str">
        <f t="shared" si="70"/>
        <v>Liz Uribe Shaw</v>
      </c>
      <c r="E2263" s="3">
        <f t="shared" ca="1" si="71"/>
        <v>0.55950121910248884</v>
      </c>
      <c r="F2263" s="31" t="s">
        <v>7777</v>
      </c>
      <c r="G2263" s="3" t="str">
        <f>Dados[[#This Row],[NOME]]&amp;Dados[[#This Row],[PROVEDOR]]</f>
        <v>Liz@ig.com</v>
      </c>
      <c r="H2263" s="14">
        <v>89</v>
      </c>
      <c r="I2263" s="3" t="str">
        <f>VLOOKUP(Dados[[#This Row],[PREFIXO]],DDD!A:C,2,0)</f>
        <v>Piauí</v>
      </c>
      <c r="J2263" s="3" t="str">
        <f>VLOOKUP(Dados[[#This Row],[PREFIXO]],DDD!A:C,3,0)</f>
        <v>Nordeste</v>
      </c>
      <c r="K2263" s="3" t="str">
        <f>IF(Dados[[#This Row],[PREÇO ]]=2000,"Produto A",IF(Dados[[#This Row],[PREÇO ]]=1800,"Produto B","Produto C"))</f>
        <v>Produto B</v>
      </c>
      <c r="L2263" s="3" t="str">
        <f>IF(Dados[[#This Row],[Nº DE PARCELAS]]=1,"Boleto","Cartão de crédito")</f>
        <v>Cartão de crédito</v>
      </c>
      <c r="M2263" s="28">
        <v>1800</v>
      </c>
      <c r="N2263" s="5">
        <v>5</v>
      </c>
      <c r="O2263" s="3" t="str">
        <f>IF(Dados[[#This Row],[Nº DE PARCELAS]]=1,"À vista","À Prazo")</f>
        <v>À Prazo</v>
      </c>
      <c r="P2263" s="33">
        <v>44219</v>
      </c>
      <c r="Q2263" s="3" t="s">
        <v>7832</v>
      </c>
    </row>
    <row r="2264" spans="1:17" ht="15" customHeight="1" x14ac:dyDescent="0.25">
      <c r="A2264" s="8" t="s">
        <v>3644</v>
      </c>
      <c r="B2264" s="3" t="s">
        <v>176</v>
      </c>
      <c r="C2264" s="3" t="s">
        <v>4390</v>
      </c>
      <c r="D2264" s="3" t="str">
        <f t="shared" si="70"/>
        <v>Ryara Hungria McBride</v>
      </c>
      <c r="E2264" s="3">
        <f t="shared" ca="1" si="71"/>
        <v>5.0904225902552946E-2</v>
      </c>
      <c r="F2264" s="31" t="s">
        <v>7775</v>
      </c>
      <c r="G2264" s="3" t="str">
        <f>Dados[[#This Row],[NOME]]&amp;Dados[[#This Row],[PROVEDOR]]</f>
        <v>Ryara@gmail.com</v>
      </c>
      <c r="H2264" s="14">
        <v>91</v>
      </c>
      <c r="I2264" s="3" t="str">
        <f>VLOOKUP(Dados[[#This Row],[PREFIXO]],DDD!A:C,2,0)</f>
        <v>Pará</v>
      </c>
      <c r="J2264" s="3" t="str">
        <f>VLOOKUP(Dados[[#This Row],[PREFIXO]],DDD!A:C,3,0)</f>
        <v>Norte</v>
      </c>
      <c r="K2264" s="3" t="str">
        <f>IF(Dados[[#This Row],[PREÇO ]]=2000,"Produto A",IF(Dados[[#This Row],[PREÇO ]]=1800,"Produto B","Produto C"))</f>
        <v>Produto A</v>
      </c>
      <c r="L2264" s="3" t="str">
        <f>IF(Dados[[#This Row],[Nº DE PARCELAS]]=1,"Boleto","Cartão de crédito")</f>
        <v>Boleto</v>
      </c>
      <c r="M2264" s="28">
        <v>2000</v>
      </c>
      <c r="N2264" s="5">
        <v>1</v>
      </c>
      <c r="O2264" s="3" t="str">
        <f>IF(Dados[[#This Row],[Nº DE PARCELAS]]=1,"À vista","À Prazo")</f>
        <v>À vista</v>
      </c>
      <c r="P2264" s="33">
        <v>44220</v>
      </c>
      <c r="Q2264" s="3" t="s">
        <v>7834</v>
      </c>
    </row>
    <row r="2265" spans="1:17" ht="15" customHeight="1" x14ac:dyDescent="0.25">
      <c r="A2265" s="8" t="s">
        <v>1023</v>
      </c>
      <c r="B2265" s="3" t="s">
        <v>250</v>
      </c>
      <c r="C2265" s="3" t="s">
        <v>4376</v>
      </c>
      <c r="D2265" s="3" t="str">
        <f t="shared" si="70"/>
        <v>Carlota Naves Daugherty</v>
      </c>
      <c r="E2265" s="3">
        <f t="shared" ca="1" si="71"/>
        <v>3.3406082773243861E-2</v>
      </c>
      <c r="F2265" s="31" t="s">
        <v>7777</v>
      </c>
      <c r="G2265" s="3" t="str">
        <f>Dados[[#This Row],[NOME]]&amp;Dados[[#This Row],[PROVEDOR]]</f>
        <v>Carlota@ig.com</v>
      </c>
      <c r="H2265" s="14">
        <v>34</v>
      </c>
      <c r="I2265" s="3" t="str">
        <f>VLOOKUP(Dados[[#This Row],[PREFIXO]],DDD!A:C,2,0)</f>
        <v>Minas Gerais</v>
      </c>
      <c r="J2265" s="3" t="str">
        <f>VLOOKUP(Dados[[#This Row],[PREFIXO]],DDD!A:C,3,0)</f>
        <v>Sudeste</v>
      </c>
      <c r="K2265" s="3" t="str">
        <f>IF(Dados[[#This Row],[PREÇO ]]=2000,"Produto A",IF(Dados[[#This Row],[PREÇO ]]=1800,"Produto B","Produto C"))</f>
        <v>Produto B</v>
      </c>
      <c r="L2265" s="3" t="str">
        <f>IF(Dados[[#This Row],[Nº DE PARCELAS]]=1,"Boleto","Cartão de crédito")</f>
        <v>Cartão de crédito</v>
      </c>
      <c r="M2265" s="28">
        <v>1800</v>
      </c>
      <c r="N2265" s="5">
        <v>6</v>
      </c>
      <c r="O2265" s="3" t="str">
        <f>IF(Dados[[#This Row],[Nº DE PARCELAS]]=1,"À vista","À Prazo")</f>
        <v>À Prazo</v>
      </c>
      <c r="P2265" s="33">
        <v>44220</v>
      </c>
      <c r="Q2265" s="3" t="s">
        <v>7831</v>
      </c>
    </row>
    <row r="2266" spans="1:17" ht="15" customHeight="1" x14ac:dyDescent="0.25">
      <c r="A2266" s="8" t="s">
        <v>1840</v>
      </c>
      <c r="B2266" s="3" t="s">
        <v>298</v>
      </c>
      <c r="C2266" s="3" t="s">
        <v>4377</v>
      </c>
      <c r="D2266" s="3" t="str">
        <f t="shared" si="70"/>
        <v>Heer Poeta Donovan</v>
      </c>
      <c r="E2266" s="3">
        <f t="shared" ca="1" si="71"/>
        <v>0.88931026150611348</v>
      </c>
      <c r="F2266" s="31" t="s">
        <v>7775</v>
      </c>
      <c r="G2266" s="3" t="str">
        <f>Dados[[#This Row],[NOME]]&amp;Dados[[#This Row],[PROVEDOR]]</f>
        <v>Heer@gmail.com</v>
      </c>
      <c r="H2266" s="14">
        <v>15</v>
      </c>
      <c r="I2266" s="3" t="str">
        <f>VLOOKUP(Dados[[#This Row],[PREFIXO]],DDD!A:C,2,0)</f>
        <v>São Paulo</v>
      </c>
      <c r="J2266" s="3" t="str">
        <f>VLOOKUP(Dados[[#This Row],[PREFIXO]],DDD!A:C,3,0)</f>
        <v>Sudeste</v>
      </c>
      <c r="K2266" s="3" t="str">
        <f>IF(Dados[[#This Row],[PREÇO ]]=2000,"Produto A",IF(Dados[[#This Row],[PREÇO ]]=1800,"Produto B","Produto C"))</f>
        <v>Produto C</v>
      </c>
      <c r="L2266" s="3" t="str">
        <f>IF(Dados[[#This Row],[Nº DE PARCELAS]]=1,"Boleto","Cartão de crédito")</f>
        <v>Cartão de crédito</v>
      </c>
      <c r="M2266" s="28">
        <v>1500</v>
      </c>
      <c r="N2266" s="5">
        <v>9</v>
      </c>
      <c r="O2266" s="3" t="str">
        <f>IF(Dados[[#This Row],[Nº DE PARCELAS]]=1,"À vista","À Prazo")</f>
        <v>À Prazo</v>
      </c>
      <c r="P2266" s="33">
        <v>44220</v>
      </c>
      <c r="Q2266" s="3" t="s">
        <v>7832</v>
      </c>
    </row>
    <row r="2267" spans="1:17" ht="15" customHeight="1" x14ac:dyDescent="0.25">
      <c r="A2267" s="8" t="s">
        <v>3056</v>
      </c>
      <c r="B2267" s="3" t="s">
        <v>359</v>
      </c>
      <c r="C2267" s="3" t="s">
        <v>4386</v>
      </c>
      <c r="D2267" s="3" t="str">
        <f t="shared" si="70"/>
        <v>Mikaëla Tales Higgins</v>
      </c>
      <c r="E2267" s="3">
        <f t="shared" ca="1" si="71"/>
        <v>0.60427321013208213</v>
      </c>
      <c r="F2267" s="31" t="s">
        <v>7775</v>
      </c>
      <c r="G2267" s="3" t="str">
        <f>Dados[[#This Row],[NOME]]&amp;Dados[[#This Row],[PROVEDOR]]</f>
        <v>Mikaëla@gmail.com</v>
      </c>
      <c r="H2267" s="14">
        <v>92</v>
      </c>
      <c r="I2267" s="3" t="str">
        <f>VLOOKUP(Dados[[#This Row],[PREFIXO]],DDD!A:C,2,0)</f>
        <v>Amazonas</v>
      </c>
      <c r="J2267" s="3" t="str">
        <f>VLOOKUP(Dados[[#This Row],[PREFIXO]],DDD!A:C,3,0)</f>
        <v>Norte</v>
      </c>
      <c r="K2267" s="3" t="str">
        <f>IF(Dados[[#This Row],[PREÇO ]]=2000,"Produto A",IF(Dados[[#This Row],[PREÇO ]]=1800,"Produto B","Produto C"))</f>
        <v>Produto C</v>
      </c>
      <c r="L2267" s="3" t="str">
        <f>IF(Dados[[#This Row],[Nº DE PARCELAS]]=1,"Boleto","Cartão de crédito")</f>
        <v>Cartão de crédito</v>
      </c>
      <c r="M2267" s="28">
        <v>1500</v>
      </c>
      <c r="N2267" s="5">
        <v>10</v>
      </c>
      <c r="O2267" s="3" t="str">
        <f>IF(Dados[[#This Row],[Nº DE PARCELAS]]=1,"À vista","À Prazo")</f>
        <v>À Prazo</v>
      </c>
      <c r="P2267" s="33">
        <v>44221</v>
      </c>
      <c r="Q2267" s="3" t="s">
        <v>7834</v>
      </c>
    </row>
    <row r="2268" spans="1:17" ht="15" customHeight="1" x14ac:dyDescent="0.25">
      <c r="A2268" s="8" t="s">
        <v>1821</v>
      </c>
      <c r="B2268" s="3" t="s">
        <v>279</v>
      </c>
      <c r="C2268" s="3" t="s">
        <v>4396</v>
      </c>
      <c r="D2268" s="3" t="str">
        <f t="shared" si="70"/>
        <v>Harsiddhi Pedrosa Pollock</v>
      </c>
      <c r="E2268" s="3">
        <f t="shared" ca="1" si="71"/>
        <v>0.59842538581527649</v>
      </c>
      <c r="F2268" s="31" t="s">
        <v>7776</v>
      </c>
      <c r="G2268" s="3" t="str">
        <f>Dados[[#This Row],[NOME]]&amp;Dados[[#This Row],[PROVEDOR]]</f>
        <v>Harsiddhi@yahoo.com</v>
      </c>
      <c r="H2268" s="14">
        <v>16</v>
      </c>
      <c r="I2268" s="3" t="str">
        <f>VLOOKUP(Dados[[#This Row],[PREFIXO]],DDD!A:C,2,0)</f>
        <v>São Paulo</v>
      </c>
      <c r="J2268" s="3" t="str">
        <f>VLOOKUP(Dados[[#This Row],[PREFIXO]],DDD!A:C,3,0)</f>
        <v>Sudeste</v>
      </c>
      <c r="K2268" s="3" t="str">
        <f>IF(Dados[[#This Row],[PREÇO ]]=2000,"Produto A",IF(Dados[[#This Row],[PREÇO ]]=1800,"Produto B","Produto C"))</f>
        <v>Produto B</v>
      </c>
      <c r="L2268" s="3" t="str">
        <f>IF(Dados[[#This Row],[Nº DE PARCELAS]]=1,"Boleto","Cartão de crédito")</f>
        <v>Cartão de crédito</v>
      </c>
      <c r="M2268" s="28">
        <v>1800</v>
      </c>
      <c r="N2268" s="5">
        <v>6</v>
      </c>
      <c r="O2268" s="3" t="str">
        <f>IF(Dados[[#This Row],[Nº DE PARCELAS]]=1,"À vista","À Prazo")</f>
        <v>À Prazo</v>
      </c>
      <c r="P2268" s="33">
        <v>44221</v>
      </c>
      <c r="Q2268" s="3" t="s">
        <v>7833</v>
      </c>
    </row>
    <row r="2269" spans="1:17" ht="15" customHeight="1" x14ac:dyDescent="0.25">
      <c r="A2269" s="8" t="s">
        <v>1784</v>
      </c>
      <c r="B2269" s="3" t="s">
        <v>242</v>
      </c>
      <c r="C2269" s="3" t="s">
        <v>4398</v>
      </c>
      <c r="D2269" s="3" t="str">
        <f t="shared" si="70"/>
        <v>Hadja Moro Ramsey</v>
      </c>
      <c r="E2269" s="3">
        <f t="shared" ca="1" si="71"/>
        <v>0.42193863104129159</v>
      </c>
      <c r="F2269" s="31" t="s">
        <v>7776</v>
      </c>
      <c r="G2269" s="3" t="str">
        <f>Dados[[#This Row],[NOME]]&amp;Dados[[#This Row],[PROVEDOR]]</f>
        <v>Hadja@yahoo.com</v>
      </c>
      <c r="H2269" s="14">
        <v>35</v>
      </c>
      <c r="I2269" s="3" t="str">
        <f>VLOOKUP(Dados[[#This Row],[PREFIXO]],DDD!A:C,2,0)</f>
        <v>Minas Gerais</v>
      </c>
      <c r="J2269" s="3" t="str">
        <f>VLOOKUP(Dados[[#This Row],[PREFIXO]],DDD!A:C,3,0)</f>
        <v>Sudeste</v>
      </c>
      <c r="K2269" s="3" t="str">
        <f>IF(Dados[[#This Row],[PREÇO ]]=2000,"Produto A",IF(Dados[[#This Row],[PREÇO ]]=1800,"Produto B","Produto C"))</f>
        <v>Produto C</v>
      </c>
      <c r="L2269" s="3" t="str">
        <f>IF(Dados[[#This Row],[Nº DE PARCELAS]]=1,"Boleto","Cartão de crédito")</f>
        <v>Cartão de crédito</v>
      </c>
      <c r="M2269" s="28">
        <v>1500</v>
      </c>
      <c r="N2269" s="5">
        <v>9</v>
      </c>
      <c r="O2269" s="3" t="str">
        <f>IF(Dados[[#This Row],[Nº DE PARCELAS]]=1,"À vista","À Prazo")</f>
        <v>À Prazo</v>
      </c>
      <c r="P2269" s="33">
        <v>44221</v>
      </c>
      <c r="Q2269" s="3" t="s">
        <v>7833</v>
      </c>
    </row>
    <row r="2270" spans="1:17" ht="15" customHeight="1" x14ac:dyDescent="0.25">
      <c r="A2270" s="8" t="s">
        <v>1681</v>
      </c>
      <c r="B2270" s="3" t="s">
        <v>139</v>
      </c>
      <c r="C2270" s="3" t="s">
        <v>4374</v>
      </c>
      <c r="D2270" s="3" t="str">
        <f t="shared" si="70"/>
        <v>Florencia Figueira Calhoun</v>
      </c>
      <c r="E2270" s="3">
        <f t="shared" ca="1" si="71"/>
        <v>0.69930919484395659</v>
      </c>
      <c r="F2270" s="31" t="s">
        <v>7775</v>
      </c>
      <c r="G2270" s="3" t="str">
        <f>Dados[[#This Row],[NOME]]&amp;Dados[[#This Row],[PROVEDOR]]</f>
        <v>Florencia@gmail.com</v>
      </c>
      <c r="H2270" s="14">
        <v>93</v>
      </c>
      <c r="I2270" s="3" t="str">
        <f>VLOOKUP(Dados[[#This Row],[PREFIXO]],DDD!A:C,2,0)</f>
        <v>Pará</v>
      </c>
      <c r="J2270" s="3" t="str">
        <f>VLOOKUP(Dados[[#This Row],[PREFIXO]],DDD!A:C,3,0)</f>
        <v>Norte</v>
      </c>
      <c r="K2270" s="3" t="str">
        <f>IF(Dados[[#This Row],[PREÇO ]]=2000,"Produto A",IF(Dados[[#This Row],[PREÇO ]]=1800,"Produto B","Produto C"))</f>
        <v>Produto A</v>
      </c>
      <c r="L2270" s="3" t="str">
        <f>IF(Dados[[#This Row],[Nº DE PARCELAS]]=1,"Boleto","Cartão de crédito")</f>
        <v>Cartão de crédito</v>
      </c>
      <c r="M2270" s="28">
        <v>2000</v>
      </c>
      <c r="N2270" s="5">
        <v>2</v>
      </c>
      <c r="O2270" s="3" t="str">
        <f>IF(Dados[[#This Row],[Nº DE PARCELAS]]=1,"À vista","À Prazo")</f>
        <v>À Prazo</v>
      </c>
      <c r="P2270" s="33">
        <v>44222</v>
      </c>
      <c r="Q2270" s="3" t="s">
        <v>7832</v>
      </c>
    </row>
    <row r="2271" spans="1:17" ht="15" customHeight="1" x14ac:dyDescent="0.25">
      <c r="A2271" s="8" t="s">
        <v>2757</v>
      </c>
      <c r="B2271" s="3" t="s">
        <v>59</v>
      </c>
      <c r="C2271" s="3" t="s">
        <v>4398</v>
      </c>
      <c r="D2271" s="3" t="str">
        <f t="shared" si="70"/>
        <v>Lukenya Bocaiuva Ramsey</v>
      </c>
      <c r="E2271" s="3">
        <f t="shared" ca="1" si="71"/>
        <v>0.92879377874925984</v>
      </c>
      <c r="F2271" s="13" t="s">
        <v>7774</v>
      </c>
      <c r="G2271" s="3" t="str">
        <f>Dados[[#This Row],[NOME]]&amp;Dados[[#This Row],[PROVEDOR]]</f>
        <v>Lukenya@hotmail.com</v>
      </c>
      <c r="H2271" s="14">
        <v>17</v>
      </c>
      <c r="I2271" s="3" t="str">
        <f>VLOOKUP(Dados[[#This Row],[PREFIXO]],DDD!A:C,2,0)</f>
        <v>São Paulo</v>
      </c>
      <c r="J2271" s="3" t="str">
        <f>VLOOKUP(Dados[[#This Row],[PREFIXO]],DDD!A:C,3,0)</f>
        <v>Sudeste</v>
      </c>
      <c r="K2271" s="3" t="str">
        <f>IF(Dados[[#This Row],[PREÇO ]]=2000,"Produto A",IF(Dados[[#This Row],[PREÇO ]]=1800,"Produto B","Produto C"))</f>
        <v>Produto B</v>
      </c>
      <c r="L2271" s="3" t="str">
        <f>IF(Dados[[#This Row],[Nº DE PARCELAS]]=1,"Boleto","Cartão de crédito")</f>
        <v>Cartão de crédito</v>
      </c>
      <c r="M2271" s="28">
        <v>1800</v>
      </c>
      <c r="N2271" s="5">
        <v>6</v>
      </c>
      <c r="O2271" s="3" t="str">
        <f>IF(Dados[[#This Row],[Nº DE PARCELAS]]=1,"À vista","À Prazo")</f>
        <v>À Prazo</v>
      </c>
      <c r="P2271" s="33">
        <v>44222</v>
      </c>
      <c r="Q2271" s="3" t="s">
        <v>7831</v>
      </c>
    </row>
    <row r="2272" spans="1:17" ht="15" customHeight="1" x14ac:dyDescent="0.25">
      <c r="A2272" s="8" t="s">
        <v>644</v>
      </c>
      <c r="B2272" s="3" t="s">
        <v>256</v>
      </c>
      <c r="C2272" s="3" t="s">
        <v>4385</v>
      </c>
      <c r="D2272" s="3" t="str">
        <f t="shared" si="70"/>
        <v>Amelie Nogueira Hahn</v>
      </c>
      <c r="E2272" s="3">
        <f t="shared" ca="1" si="71"/>
        <v>0.14309440574346799</v>
      </c>
      <c r="F2272" s="31" t="s">
        <v>7775</v>
      </c>
      <c r="G2272" s="3" t="str">
        <f>Dados[[#This Row],[NOME]]&amp;Dados[[#This Row],[PROVEDOR]]</f>
        <v>Amelie@gmail.com</v>
      </c>
      <c r="H2272" s="14">
        <v>37</v>
      </c>
      <c r="I2272" s="3" t="str">
        <f>VLOOKUP(Dados[[#This Row],[PREFIXO]],DDD!A:C,2,0)</f>
        <v>Minas Gerais</v>
      </c>
      <c r="J2272" s="3" t="str">
        <f>VLOOKUP(Dados[[#This Row],[PREFIXO]],DDD!A:C,3,0)</f>
        <v>Sudeste</v>
      </c>
      <c r="K2272" s="3" t="str">
        <f>IF(Dados[[#This Row],[PREÇO ]]=2000,"Produto A",IF(Dados[[#This Row],[PREÇO ]]=1800,"Produto B","Produto C"))</f>
        <v>Produto C</v>
      </c>
      <c r="L2272" s="3" t="str">
        <f>IF(Dados[[#This Row],[Nº DE PARCELAS]]=1,"Boleto","Cartão de crédito")</f>
        <v>Cartão de crédito</v>
      </c>
      <c r="M2272" s="28">
        <v>1500</v>
      </c>
      <c r="N2272" s="5">
        <v>10</v>
      </c>
      <c r="O2272" s="3" t="str">
        <f>IF(Dados[[#This Row],[Nº DE PARCELAS]]=1,"À vista","À Prazo")</f>
        <v>À Prazo</v>
      </c>
      <c r="P2272" s="33">
        <v>44222</v>
      </c>
      <c r="Q2272" s="3" t="s">
        <v>7832</v>
      </c>
    </row>
    <row r="2273" spans="1:17" ht="15" customHeight="1" x14ac:dyDescent="0.25">
      <c r="A2273" s="8" t="s">
        <v>3150</v>
      </c>
      <c r="B2273" s="3" t="s">
        <v>68</v>
      </c>
      <c r="C2273" s="3" t="s">
        <v>4395</v>
      </c>
      <c r="D2273" s="3" t="str">
        <f t="shared" si="70"/>
        <v>Naleyde Barbaresco Stack</v>
      </c>
      <c r="E2273" s="3">
        <f t="shared" ca="1" si="71"/>
        <v>0.94253614615449632</v>
      </c>
      <c r="F2273" s="31" t="s">
        <v>7775</v>
      </c>
      <c r="G2273" s="3" t="str">
        <f>Dados[[#This Row],[NOME]]&amp;Dados[[#This Row],[PROVEDOR]]</f>
        <v>Naleyde@gmail.com</v>
      </c>
      <c r="H2273" s="14">
        <v>18</v>
      </c>
      <c r="I2273" s="3" t="str">
        <f>VLOOKUP(Dados[[#This Row],[PREFIXO]],DDD!A:C,2,0)</f>
        <v>São Paulo</v>
      </c>
      <c r="J2273" s="3" t="str">
        <f>VLOOKUP(Dados[[#This Row],[PREFIXO]],DDD!A:C,3,0)</f>
        <v>Sudeste</v>
      </c>
      <c r="K2273" s="3" t="str">
        <f>IF(Dados[[#This Row],[PREÇO ]]=2000,"Produto A",IF(Dados[[#This Row],[PREÇO ]]=1800,"Produto B","Produto C"))</f>
        <v>Produto B</v>
      </c>
      <c r="L2273" s="3" t="str">
        <f>IF(Dados[[#This Row],[Nº DE PARCELAS]]=1,"Boleto","Cartão de crédito")</f>
        <v>Cartão de crédito</v>
      </c>
      <c r="M2273" s="28">
        <v>1800</v>
      </c>
      <c r="N2273" s="5">
        <v>3</v>
      </c>
      <c r="O2273" s="3" t="str">
        <f>IF(Dados[[#This Row],[Nº DE PARCELAS]]=1,"À vista","À Prazo")</f>
        <v>À Prazo</v>
      </c>
      <c r="P2273" s="33">
        <v>44223</v>
      </c>
      <c r="Q2273" s="3" t="s">
        <v>7834</v>
      </c>
    </row>
    <row r="2274" spans="1:17" ht="15" customHeight="1" x14ac:dyDescent="0.25">
      <c r="A2274" s="8" t="s">
        <v>532</v>
      </c>
      <c r="B2274" s="3" t="s">
        <v>144</v>
      </c>
      <c r="C2274" s="3" t="s">
        <v>4390</v>
      </c>
      <c r="D2274" s="3" t="str">
        <f t="shared" si="70"/>
        <v>Álcya Fontes McBride</v>
      </c>
      <c r="E2274" s="3">
        <f t="shared" ca="1" si="71"/>
        <v>0.61157989227513954</v>
      </c>
      <c r="F2274" s="13" t="s">
        <v>7774</v>
      </c>
      <c r="G2274" s="3" t="str">
        <f>Dados[[#This Row],[NOME]]&amp;Dados[[#This Row],[PROVEDOR]]</f>
        <v>Álcya@hotmail.com</v>
      </c>
      <c r="H2274" s="14">
        <v>94</v>
      </c>
      <c r="I2274" s="3" t="str">
        <f>VLOOKUP(Dados[[#This Row],[PREFIXO]],DDD!A:C,2,0)</f>
        <v>Pará</v>
      </c>
      <c r="J2274" s="3" t="str">
        <f>VLOOKUP(Dados[[#This Row],[PREFIXO]],DDD!A:C,3,0)</f>
        <v>Norte</v>
      </c>
      <c r="K2274" s="3" t="str">
        <f>IF(Dados[[#This Row],[PREÇO ]]=2000,"Produto A",IF(Dados[[#This Row],[PREÇO ]]=1800,"Produto B","Produto C"))</f>
        <v>Produto B</v>
      </c>
      <c r="L2274" s="3" t="str">
        <f>IF(Dados[[#This Row],[Nº DE PARCELAS]]=1,"Boleto","Cartão de crédito")</f>
        <v>Cartão de crédito</v>
      </c>
      <c r="M2274" s="28">
        <v>1800</v>
      </c>
      <c r="N2274" s="5">
        <v>4</v>
      </c>
      <c r="O2274" s="3" t="str">
        <f>IF(Dados[[#This Row],[Nº DE PARCELAS]]=1,"À vista","À Prazo")</f>
        <v>À Prazo</v>
      </c>
      <c r="P2274" s="33">
        <v>44223</v>
      </c>
      <c r="Q2274" s="3" t="s">
        <v>7833</v>
      </c>
    </row>
    <row r="2275" spans="1:17" ht="15" customHeight="1" x14ac:dyDescent="0.25">
      <c r="A2275" s="8" t="s">
        <v>3172</v>
      </c>
      <c r="B2275" s="3" t="s">
        <v>90</v>
      </c>
      <c r="C2275" s="3" t="s">
        <v>4386</v>
      </c>
      <c r="D2275" s="3" t="str">
        <f t="shared" si="70"/>
        <v>Nathália Castilho Higgins</v>
      </c>
      <c r="E2275" s="3">
        <f t="shared" ca="1" si="71"/>
        <v>1.1706276307247188E-2</v>
      </c>
      <c r="F2275" s="31" t="s">
        <v>7776</v>
      </c>
      <c r="G2275" s="3" t="str">
        <f>Dados[[#This Row],[NOME]]&amp;Dados[[#This Row],[PROVEDOR]]</f>
        <v>Nathália@yahoo.com</v>
      </c>
      <c r="H2275" s="14">
        <v>38</v>
      </c>
      <c r="I2275" s="3" t="str">
        <f>VLOOKUP(Dados[[#This Row],[PREFIXO]],DDD!A:C,2,0)</f>
        <v>Minas Gerais</v>
      </c>
      <c r="J2275" s="3" t="str">
        <f>VLOOKUP(Dados[[#This Row],[PREFIXO]],DDD!A:C,3,0)</f>
        <v>Sudeste</v>
      </c>
      <c r="K2275" s="3" t="str">
        <f>IF(Dados[[#This Row],[PREÇO ]]=2000,"Produto A",IF(Dados[[#This Row],[PREÇO ]]=1800,"Produto B","Produto C"))</f>
        <v>Produto B</v>
      </c>
      <c r="L2275" s="3" t="str">
        <f>IF(Dados[[#This Row],[Nº DE PARCELAS]]=1,"Boleto","Cartão de crédito")</f>
        <v>Cartão de crédito</v>
      </c>
      <c r="M2275" s="28">
        <v>1800</v>
      </c>
      <c r="N2275" s="5">
        <v>5</v>
      </c>
      <c r="O2275" s="3" t="str">
        <f>IF(Dados[[#This Row],[Nº DE PARCELAS]]=1,"À vista","À Prazo")</f>
        <v>À Prazo</v>
      </c>
      <c r="P2275" s="33">
        <v>44223</v>
      </c>
      <c r="Q2275" s="3" t="s">
        <v>7831</v>
      </c>
    </row>
    <row r="2276" spans="1:17" ht="15" customHeight="1" x14ac:dyDescent="0.25">
      <c r="A2276" s="8" t="s">
        <v>1642</v>
      </c>
      <c r="B2276" s="3" t="s">
        <v>99</v>
      </c>
      <c r="C2276" s="3" t="s">
        <v>4373</v>
      </c>
      <c r="D2276" s="3" t="str">
        <f t="shared" si="70"/>
        <v>Fajar Conceição Conway</v>
      </c>
      <c r="E2276" s="3">
        <f t="shared" ca="1" si="71"/>
        <v>0.79907279996925373</v>
      </c>
      <c r="F2276" s="13" t="s">
        <v>7774</v>
      </c>
      <c r="G2276" s="3" t="str">
        <f>Dados[[#This Row],[NOME]]&amp;Dados[[#This Row],[PROVEDOR]]</f>
        <v>Fajar@hotmail.com</v>
      </c>
      <c r="H2276" s="14">
        <v>95</v>
      </c>
      <c r="I2276" s="3" t="str">
        <f>VLOOKUP(Dados[[#This Row],[PREFIXO]],DDD!A:C,2,0)</f>
        <v>Roraima</v>
      </c>
      <c r="J2276" s="3" t="str">
        <f>VLOOKUP(Dados[[#This Row],[PREFIXO]],DDD!A:C,3,0)</f>
        <v>Norte</v>
      </c>
      <c r="K2276" s="3" t="str">
        <f>IF(Dados[[#This Row],[PREÇO ]]=2000,"Produto A",IF(Dados[[#This Row],[PREÇO ]]=1800,"Produto B","Produto C"))</f>
        <v>Produto A</v>
      </c>
      <c r="L2276" s="3" t="str">
        <f>IF(Dados[[#This Row],[Nº DE PARCELAS]]=1,"Boleto","Cartão de crédito")</f>
        <v>Boleto</v>
      </c>
      <c r="M2276" s="28">
        <v>2000</v>
      </c>
      <c r="N2276" s="5">
        <v>1</v>
      </c>
      <c r="O2276" s="3" t="str">
        <f>IF(Dados[[#This Row],[Nº DE PARCELAS]]=1,"À vista","À Prazo")</f>
        <v>À vista</v>
      </c>
      <c r="P2276" s="33">
        <v>44224</v>
      </c>
      <c r="Q2276" s="3" t="s">
        <v>7832</v>
      </c>
    </row>
    <row r="2277" spans="1:17" ht="15" customHeight="1" x14ac:dyDescent="0.25">
      <c r="A2277" s="8" t="s">
        <v>3713</v>
      </c>
      <c r="B2277" s="3" t="s">
        <v>245</v>
      </c>
      <c r="C2277" s="3" t="s">
        <v>4382</v>
      </c>
      <c r="D2277" s="3" t="str">
        <f t="shared" si="70"/>
        <v>Sanskriti Namorado Frazier</v>
      </c>
      <c r="E2277" s="3">
        <f t="shared" ca="1" si="71"/>
        <v>0.21274248986084987</v>
      </c>
      <c r="F2277" s="31" t="s">
        <v>7777</v>
      </c>
      <c r="G2277" s="3" t="str">
        <f>Dados[[#This Row],[NOME]]&amp;Dados[[#This Row],[PROVEDOR]]</f>
        <v>Sanskriti@ig.com</v>
      </c>
      <c r="H2277" s="14">
        <v>41</v>
      </c>
      <c r="I2277" s="3" t="str">
        <f>VLOOKUP(Dados[[#This Row],[PREFIXO]],DDD!A:C,2,0)</f>
        <v>Paraná</v>
      </c>
      <c r="J2277" s="3" t="str">
        <f>VLOOKUP(Dados[[#This Row],[PREFIXO]],DDD!A:C,3,0)</f>
        <v>Sul</v>
      </c>
      <c r="K2277" s="3" t="str">
        <f>IF(Dados[[#This Row],[PREÇO ]]=2000,"Produto A",IF(Dados[[#This Row],[PREÇO ]]=1800,"Produto B","Produto C"))</f>
        <v>Produto C</v>
      </c>
      <c r="L2277" s="3" t="str">
        <f>IF(Dados[[#This Row],[Nº DE PARCELAS]]=1,"Boleto","Cartão de crédito")</f>
        <v>Cartão de crédito</v>
      </c>
      <c r="M2277" s="28">
        <v>1500</v>
      </c>
      <c r="N2277" s="5">
        <v>9</v>
      </c>
      <c r="O2277" s="3" t="str">
        <f>IF(Dados[[#This Row],[Nº DE PARCELAS]]=1,"À vista","À Prazo")</f>
        <v>À Prazo</v>
      </c>
      <c r="P2277" s="33">
        <v>44224</v>
      </c>
      <c r="Q2277" s="3" t="s">
        <v>7832</v>
      </c>
    </row>
    <row r="2278" spans="1:17" ht="15" customHeight="1" x14ac:dyDescent="0.25">
      <c r="A2278" s="8" t="s">
        <v>3280</v>
      </c>
      <c r="B2278" s="3" t="s">
        <v>198</v>
      </c>
      <c r="C2278" s="3" t="s">
        <v>4378</v>
      </c>
      <c r="D2278" s="3" t="str">
        <f t="shared" si="70"/>
        <v>Nilza Lisboa Dempsey</v>
      </c>
      <c r="E2278" s="3">
        <f t="shared" ca="1" si="71"/>
        <v>0.38449235992420372</v>
      </c>
      <c r="F2278" s="31" t="s">
        <v>7775</v>
      </c>
      <c r="G2278" s="3" t="str">
        <f>Dados[[#This Row],[NOME]]&amp;Dados[[#This Row],[PROVEDOR]]</f>
        <v>Nilza@gmail.com</v>
      </c>
      <c r="H2278" s="14">
        <v>19</v>
      </c>
      <c r="I2278" s="3" t="str">
        <f>VLOOKUP(Dados[[#This Row],[PREFIXO]],DDD!A:C,2,0)</f>
        <v>São Paulo</v>
      </c>
      <c r="J2278" s="3" t="str">
        <f>VLOOKUP(Dados[[#This Row],[PREFIXO]],DDD!A:C,3,0)</f>
        <v>Sudeste</v>
      </c>
      <c r="K2278" s="3" t="str">
        <f>IF(Dados[[#This Row],[PREÇO ]]=2000,"Produto A",IF(Dados[[#This Row],[PREÇO ]]=1800,"Produto B","Produto C"))</f>
        <v>Produto B</v>
      </c>
      <c r="L2278" s="3" t="str">
        <f>IF(Dados[[#This Row],[Nº DE PARCELAS]]=1,"Boleto","Cartão de crédito")</f>
        <v>Cartão de crédito</v>
      </c>
      <c r="M2278" s="28">
        <v>1800</v>
      </c>
      <c r="N2278" s="5">
        <v>6</v>
      </c>
      <c r="O2278" s="3" t="str">
        <f>IF(Dados[[#This Row],[Nº DE PARCELAS]]=1,"À vista","À Prazo")</f>
        <v>À Prazo</v>
      </c>
      <c r="P2278" s="33">
        <v>44224</v>
      </c>
      <c r="Q2278" s="3" t="s">
        <v>7833</v>
      </c>
    </row>
    <row r="2279" spans="1:17" ht="15" customHeight="1" x14ac:dyDescent="0.25">
      <c r="A2279" s="8" t="s">
        <v>4151</v>
      </c>
      <c r="B2279" s="3" t="s">
        <v>297</v>
      </c>
      <c r="C2279" s="3" t="s">
        <v>4390</v>
      </c>
      <c r="D2279" s="3" t="str">
        <f t="shared" si="70"/>
        <v>Violet Placides McBride</v>
      </c>
      <c r="E2279" s="3">
        <f t="shared" ca="1" si="71"/>
        <v>0.30705842295003738</v>
      </c>
      <c r="F2279" s="13" t="s">
        <v>7774</v>
      </c>
      <c r="G2279" s="3" t="str">
        <f>Dados[[#This Row],[NOME]]&amp;Dados[[#This Row],[PROVEDOR]]</f>
        <v>Violet@hotmail.com</v>
      </c>
      <c r="H2279" s="14">
        <v>21</v>
      </c>
      <c r="I2279" s="3" t="str">
        <f>VLOOKUP(Dados[[#This Row],[PREFIXO]],DDD!A:C,2,0)</f>
        <v>Rio de Janeiro</v>
      </c>
      <c r="J2279" s="3" t="str">
        <f>VLOOKUP(Dados[[#This Row],[PREFIXO]],DDD!A:C,3,0)</f>
        <v>Sudeste</v>
      </c>
      <c r="K2279" s="3" t="str">
        <f>IF(Dados[[#This Row],[PREÇO ]]=2000,"Produto A",IF(Dados[[#This Row],[PREÇO ]]=1800,"Produto B","Produto C"))</f>
        <v>Produto C</v>
      </c>
      <c r="L2279" s="3" t="str">
        <f>IF(Dados[[#This Row],[Nº DE PARCELAS]]=1,"Boleto","Cartão de crédito")</f>
        <v>Cartão de crédito</v>
      </c>
      <c r="M2279" s="28">
        <v>1500</v>
      </c>
      <c r="N2279" s="5">
        <v>8</v>
      </c>
      <c r="O2279" s="3" t="str">
        <f>IF(Dados[[#This Row],[Nº DE PARCELAS]]=1,"À vista","À Prazo")</f>
        <v>À Prazo</v>
      </c>
      <c r="P2279" s="33">
        <v>44225</v>
      </c>
      <c r="Q2279" s="3" t="s">
        <v>7834</v>
      </c>
    </row>
    <row r="2280" spans="1:17" ht="15" customHeight="1" x14ac:dyDescent="0.25">
      <c r="A2280" s="8" t="s">
        <v>4245</v>
      </c>
      <c r="B2280" s="3" t="s">
        <v>5</v>
      </c>
      <c r="C2280" s="3" t="s">
        <v>4368</v>
      </c>
      <c r="D2280" s="3" t="str">
        <f t="shared" si="70"/>
        <v>Yasha Adães Weber</v>
      </c>
      <c r="E2280" s="3">
        <f t="shared" ca="1" si="71"/>
        <v>0.1213921018230244</v>
      </c>
      <c r="F2280" s="31" t="s">
        <v>7777</v>
      </c>
      <c r="G2280" s="3" t="str">
        <f>Dados[[#This Row],[NOME]]&amp;Dados[[#This Row],[PROVEDOR]]</f>
        <v>Yasha@ig.com</v>
      </c>
      <c r="H2280" s="14">
        <v>42</v>
      </c>
      <c r="I2280" s="3" t="str">
        <f>VLOOKUP(Dados[[#This Row],[PREFIXO]],DDD!A:C,2,0)</f>
        <v>Paraná</v>
      </c>
      <c r="J2280" s="3" t="str">
        <f>VLOOKUP(Dados[[#This Row],[PREFIXO]],DDD!A:C,3,0)</f>
        <v>Sul</v>
      </c>
      <c r="K2280" s="3" t="str">
        <f>IF(Dados[[#This Row],[PREÇO ]]=2000,"Produto A",IF(Dados[[#This Row],[PREÇO ]]=1800,"Produto B","Produto C"))</f>
        <v>Produto B</v>
      </c>
      <c r="L2280" s="3" t="str">
        <f>IF(Dados[[#This Row],[Nº DE PARCELAS]]=1,"Boleto","Cartão de crédito")</f>
        <v>Cartão de crédito</v>
      </c>
      <c r="M2280" s="28">
        <v>1800</v>
      </c>
      <c r="N2280" s="5">
        <v>3</v>
      </c>
      <c r="O2280" s="3" t="str">
        <f>IF(Dados[[#This Row],[Nº DE PARCELAS]]=1,"À vista","À Prazo")</f>
        <v>À Prazo</v>
      </c>
      <c r="P2280" s="33">
        <v>44225</v>
      </c>
      <c r="Q2280" s="3" t="s">
        <v>7831</v>
      </c>
    </row>
    <row r="2281" spans="1:17" ht="15" customHeight="1" x14ac:dyDescent="0.25">
      <c r="A2281" s="8" t="s">
        <v>3532</v>
      </c>
      <c r="B2281" s="3" t="s">
        <v>64</v>
      </c>
      <c r="C2281" s="3" t="s">
        <v>4395</v>
      </c>
      <c r="D2281" s="3" t="str">
        <f t="shared" si="70"/>
        <v>Raycha Botelho Stack</v>
      </c>
      <c r="E2281" s="3">
        <f t="shared" ca="1" si="71"/>
        <v>0.46906094288239741</v>
      </c>
      <c r="F2281" s="13" t="s">
        <v>7774</v>
      </c>
      <c r="G2281" s="3" t="str">
        <f>Dados[[#This Row],[NOME]]&amp;Dados[[#This Row],[PROVEDOR]]</f>
        <v>Raycha@hotmail.com</v>
      </c>
      <c r="H2281" s="14">
        <v>96</v>
      </c>
      <c r="I2281" s="3" t="str">
        <f>VLOOKUP(Dados[[#This Row],[PREFIXO]],DDD!A:C,2,0)</f>
        <v>Amapá</v>
      </c>
      <c r="J2281" s="3" t="str">
        <f>VLOOKUP(Dados[[#This Row],[PREFIXO]],DDD!A:C,3,0)</f>
        <v>Norte</v>
      </c>
      <c r="K2281" s="3" t="str">
        <f>IF(Dados[[#This Row],[PREÇO ]]=2000,"Produto A",IF(Dados[[#This Row],[PREÇO ]]=1800,"Produto B","Produto C"))</f>
        <v>Produto B</v>
      </c>
      <c r="L2281" s="3" t="str">
        <f>IF(Dados[[#This Row],[Nº DE PARCELAS]]=1,"Boleto","Cartão de crédito")</f>
        <v>Cartão de crédito</v>
      </c>
      <c r="M2281" s="28">
        <v>1800</v>
      </c>
      <c r="N2281" s="5">
        <v>3</v>
      </c>
      <c r="O2281" s="3" t="str">
        <f>IF(Dados[[#This Row],[Nº DE PARCELAS]]=1,"À vista","À Prazo")</f>
        <v>À Prazo</v>
      </c>
      <c r="P2281" s="33">
        <v>44225</v>
      </c>
      <c r="Q2281" s="3" t="s">
        <v>7834</v>
      </c>
    </row>
    <row r="2282" spans="1:17" ht="15" customHeight="1" x14ac:dyDescent="0.25">
      <c r="A2282" s="8" t="s">
        <v>931</v>
      </c>
      <c r="B2282" s="3" t="s">
        <v>158</v>
      </c>
      <c r="C2282" s="3" t="s">
        <v>4400</v>
      </c>
      <c r="D2282" s="3" t="str">
        <f t="shared" si="70"/>
        <v>Beline Gato Saunders</v>
      </c>
      <c r="E2282" s="3">
        <f t="shared" ca="1" si="71"/>
        <v>0.6415430073036813</v>
      </c>
      <c r="F2282" s="13" t="s">
        <v>7774</v>
      </c>
      <c r="G2282" s="3" t="str">
        <f>Dados[[#This Row],[NOME]]&amp;Dados[[#This Row],[PROVEDOR]]</f>
        <v>Beline@hotmail.com</v>
      </c>
      <c r="H2282" s="14">
        <v>43</v>
      </c>
      <c r="I2282" s="3" t="str">
        <f>VLOOKUP(Dados[[#This Row],[PREFIXO]],DDD!A:C,2,0)</f>
        <v>Paraná</v>
      </c>
      <c r="J2282" s="3" t="str">
        <f>VLOOKUP(Dados[[#This Row],[PREFIXO]],DDD!A:C,3,0)</f>
        <v>Sul</v>
      </c>
      <c r="K2282" s="3" t="str">
        <f>IF(Dados[[#This Row],[PREÇO ]]=2000,"Produto A",IF(Dados[[#This Row],[PREÇO ]]=1800,"Produto B","Produto C"))</f>
        <v>Produto B</v>
      </c>
      <c r="L2282" s="3" t="str">
        <f>IF(Dados[[#This Row],[Nº DE PARCELAS]]=1,"Boleto","Cartão de crédito")</f>
        <v>Cartão de crédito</v>
      </c>
      <c r="M2282" s="28">
        <v>1800</v>
      </c>
      <c r="N2282" s="5">
        <v>3</v>
      </c>
      <c r="O2282" s="3" t="str">
        <f>IF(Dados[[#This Row],[Nº DE PARCELAS]]=1,"À vista","À Prazo")</f>
        <v>À Prazo</v>
      </c>
      <c r="P2282" s="33">
        <v>44226</v>
      </c>
      <c r="Q2282" s="3" t="s">
        <v>7834</v>
      </c>
    </row>
    <row r="2283" spans="1:17" ht="15" customHeight="1" x14ac:dyDescent="0.25">
      <c r="A2283" s="8" t="s">
        <v>2317</v>
      </c>
      <c r="B2283" s="3" t="s">
        <v>389</v>
      </c>
      <c r="C2283" s="3" t="s">
        <v>4385</v>
      </c>
      <c r="D2283" s="3" t="str">
        <f t="shared" si="70"/>
        <v>Kavya Zema Hahn</v>
      </c>
      <c r="E2283" s="3">
        <f t="shared" ca="1" si="71"/>
        <v>0.34384048323168692</v>
      </c>
      <c r="F2283" s="31" t="s">
        <v>7775</v>
      </c>
      <c r="G2283" s="3" t="str">
        <f>Dados[[#This Row],[NOME]]&amp;Dados[[#This Row],[PROVEDOR]]</f>
        <v>Kavya@gmail.com</v>
      </c>
      <c r="H2283" s="14">
        <v>22</v>
      </c>
      <c r="I2283" s="3" t="str">
        <f>VLOOKUP(Dados[[#This Row],[PREFIXO]],DDD!A:C,2,0)</f>
        <v>Rio de Janeiro</v>
      </c>
      <c r="J2283" s="3" t="str">
        <f>VLOOKUP(Dados[[#This Row],[PREFIXO]],DDD!A:C,3,0)</f>
        <v>Sudeste</v>
      </c>
      <c r="K2283" s="3" t="str">
        <f>IF(Dados[[#This Row],[PREÇO ]]=2000,"Produto A",IF(Dados[[#This Row],[PREÇO ]]=1800,"Produto B","Produto C"))</f>
        <v>Produto A</v>
      </c>
      <c r="L2283" s="3" t="str">
        <f>IF(Dados[[#This Row],[Nº DE PARCELAS]]=1,"Boleto","Cartão de crédito")</f>
        <v>Boleto</v>
      </c>
      <c r="M2283" s="28">
        <v>2000</v>
      </c>
      <c r="N2283" s="5">
        <v>1</v>
      </c>
      <c r="O2283" s="3" t="str">
        <f>IF(Dados[[#This Row],[Nº DE PARCELAS]]=1,"À vista","À Prazo")</f>
        <v>À vista</v>
      </c>
      <c r="P2283" s="33">
        <v>44226</v>
      </c>
      <c r="Q2283" s="3" t="s">
        <v>7831</v>
      </c>
    </row>
    <row r="2284" spans="1:17" ht="15" customHeight="1" x14ac:dyDescent="0.25">
      <c r="A2284" s="8" t="s">
        <v>2584</v>
      </c>
      <c r="B2284" s="3" t="s">
        <v>270</v>
      </c>
      <c r="C2284" s="3" t="s">
        <v>4380</v>
      </c>
      <c r="D2284" s="3" t="str">
        <f t="shared" si="70"/>
        <v>Léone Papanicolau Faulkner</v>
      </c>
      <c r="E2284" s="3">
        <f t="shared" ca="1" si="71"/>
        <v>0.18479067391949155</v>
      </c>
      <c r="F2284" s="13" t="s">
        <v>7774</v>
      </c>
      <c r="G2284" s="3" t="str">
        <f>Dados[[#This Row],[NOME]]&amp;Dados[[#This Row],[PROVEDOR]]</f>
        <v>Léone@hotmail.com</v>
      </c>
      <c r="H2284" s="14">
        <v>97</v>
      </c>
      <c r="I2284" s="3" t="str">
        <f>VLOOKUP(Dados[[#This Row],[PREFIXO]],DDD!A:C,2,0)</f>
        <v>Amazonas</v>
      </c>
      <c r="J2284" s="3" t="str">
        <f>VLOOKUP(Dados[[#This Row],[PREFIXO]],DDD!A:C,3,0)</f>
        <v>Norte</v>
      </c>
      <c r="K2284" s="3" t="str">
        <f>IF(Dados[[#This Row],[PREÇO ]]=2000,"Produto A",IF(Dados[[#This Row],[PREÇO ]]=1800,"Produto B","Produto C"))</f>
        <v>Produto B</v>
      </c>
      <c r="L2284" s="3" t="str">
        <f>IF(Dados[[#This Row],[Nº DE PARCELAS]]=1,"Boleto","Cartão de crédito")</f>
        <v>Cartão de crédito</v>
      </c>
      <c r="M2284" s="28">
        <v>1800</v>
      </c>
      <c r="N2284" s="5">
        <v>3</v>
      </c>
      <c r="O2284" s="3" t="str">
        <f>IF(Dados[[#This Row],[Nº DE PARCELAS]]=1,"À vista","À Prazo")</f>
        <v>À Prazo</v>
      </c>
      <c r="P2284" s="33">
        <v>44226</v>
      </c>
      <c r="Q2284" s="3" t="s">
        <v>7833</v>
      </c>
    </row>
    <row r="2285" spans="1:17" ht="15" customHeight="1" x14ac:dyDescent="0.25">
      <c r="A2285" s="8" t="s">
        <v>3009</v>
      </c>
      <c r="B2285" s="3" t="s">
        <v>312</v>
      </c>
      <c r="C2285" s="3" t="s">
        <v>4379</v>
      </c>
      <c r="D2285" s="3" t="str">
        <f t="shared" si="70"/>
        <v>Mélinda Ramos Duncan</v>
      </c>
      <c r="E2285" s="3">
        <f t="shared" ca="1" si="71"/>
        <v>0.96544191866935514</v>
      </c>
      <c r="F2285" s="31" t="s">
        <v>7775</v>
      </c>
      <c r="G2285" s="3" t="str">
        <f>Dados[[#This Row],[NOME]]&amp;Dados[[#This Row],[PROVEDOR]]</f>
        <v>Mélinda@gmail.com</v>
      </c>
      <c r="H2285" s="14">
        <v>44</v>
      </c>
      <c r="I2285" s="3" t="str">
        <f>VLOOKUP(Dados[[#This Row],[PREFIXO]],DDD!A:C,2,0)</f>
        <v>Paraná</v>
      </c>
      <c r="J2285" s="3" t="str">
        <f>VLOOKUP(Dados[[#This Row],[PREFIXO]],DDD!A:C,3,0)</f>
        <v>Sul</v>
      </c>
      <c r="K2285" s="3" t="str">
        <f>IF(Dados[[#This Row],[PREÇO ]]=2000,"Produto A",IF(Dados[[#This Row],[PREÇO ]]=1800,"Produto B","Produto C"))</f>
        <v>Produto B</v>
      </c>
      <c r="L2285" s="3" t="str">
        <f>IF(Dados[[#This Row],[Nº DE PARCELAS]]=1,"Boleto","Cartão de crédito")</f>
        <v>Cartão de crédito</v>
      </c>
      <c r="M2285" s="28">
        <v>1800</v>
      </c>
      <c r="N2285" s="5">
        <v>3</v>
      </c>
      <c r="O2285" s="3" t="str">
        <f>IF(Dados[[#This Row],[Nº DE PARCELAS]]=1,"À vista","À Prazo")</f>
        <v>À Prazo</v>
      </c>
      <c r="P2285" s="33">
        <v>44227</v>
      </c>
      <c r="Q2285" s="3" t="s">
        <v>7834</v>
      </c>
    </row>
    <row r="2286" spans="1:17" ht="15" customHeight="1" x14ac:dyDescent="0.25">
      <c r="A2286" s="8" t="s">
        <v>1951</v>
      </c>
      <c r="B2286" s="3" t="s">
        <v>23</v>
      </c>
      <c r="C2286" s="3" t="s">
        <v>4371</v>
      </c>
      <c r="D2286" s="3" t="str">
        <f t="shared" si="70"/>
        <v>Inái Andrada Atkinson</v>
      </c>
      <c r="E2286" s="3">
        <f t="shared" ca="1" si="71"/>
        <v>0.23597505173953381</v>
      </c>
      <c r="F2286" s="13" t="s">
        <v>7774</v>
      </c>
      <c r="G2286" s="3" t="str">
        <f>Dados[[#This Row],[NOME]]&amp;Dados[[#This Row],[PROVEDOR]]</f>
        <v>Inái@hotmail.com</v>
      </c>
      <c r="H2286" s="14">
        <v>24</v>
      </c>
      <c r="I2286" s="3" t="str">
        <f>VLOOKUP(Dados[[#This Row],[PREFIXO]],DDD!A:C,2,0)</f>
        <v>Rio de Janeiro</v>
      </c>
      <c r="J2286" s="3" t="str">
        <f>VLOOKUP(Dados[[#This Row],[PREFIXO]],DDD!A:C,3,0)</f>
        <v>Sudeste</v>
      </c>
      <c r="K2286" s="3" t="str">
        <f>IF(Dados[[#This Row],[PREÇO ]]=2000,"Produto A",IF(Dados[[#This Row],[PREÇO ]]=1800,"Produto B","Produto C"))</f>
        <v>Produto B</v>
      </c>
      <c r="L2286" s="3" t="str">
        <f>IF(Dados[[#This Row],[Nº DE PARCELAS]]=1,"Boleto","Cartão de crédito")</f>
        <v>Cartão de crédito</v>
      </c>
      <c r="M2286" s="28">
        <v>1800</v>
      </c>
      <c r="N2286" s="5">
        <v>7</v>
      </c>
      <c r="O2286" s="3" t="str">
        <f>IF(Dados[[#This Row],[Nº DE PARCELAS]]=1,"À vista","À Prazo")</f>
        <v>À Prazo</v>
      </c>
      <c r="P2286" s="33">
        <v>44227</v>
      </c>
      <c r="Q2286" s="3" t="s">
        <v>7832</v>
      </c>
    </row>
    <row r="2287" spans="1:17" ht="15" customHeight="1" x14ac:dyDescent="0.25">
      <c r="A2287" s="8" t="s">
        <v>3964</v>
      </c>
      <c r="B2287" s="3" t="s">
        <v>110</v>
      </c>
      <c r="C2287" s="3" t="s">
        <v>4398</v>
      </c>
      <c r="D2287" s="3" t="str">
        <f t="shared" si="70"/>
        <v>Tannisha Dambros Ramsey</v>
      </c>
      <c r="E2287" s="3">
        <f t="shared" ca="1" si="71"/>
        <v>0.62833092933824874</v>
      </c>
      <c r="F2287" s="31" t="s">
        <v>7775</v>
      </c>
      <c r="G2287" s="3" t="str">
        <f>Dados[[#This Row],[NOME]]&amp;Dados[[#This Row],[PROVEDOR]]</f>
        <v>Tannisha@gmail.com</v>
      </c>
      <c r="H2287" s="14">
        <v>98</v>
      </c>
      <c r="I2287" s="3" t="str">
        <f>VLOOKUP(Dados[[#This Row],[PREFIXO]],DDD!A:C,2,0)</f>
        <v>Maranhão</v>
      </c>
      <c r="J2287" s="3" t="str">
        <f>VLOOKUP(Dados[[#This Row],[PREFIXO]],DDD!A:C,3,0)</f>
        <v>Nordeste</v>
      </c>
      <c r="K2287" s="3" t="str">
        <f>IF(Dados[[#This Row],[PREÇO ]]=2000,"Produto A",IF(Dados[[#This Row],[PREÇO ]]=1800,"Produto B","Produto C"))</f>
        <v>Produto A</v>
      </c>
      <c r="L2287" s="3" t="str">
        <f>IF(Dados[[#This Row],[Nº DE PARCELAS]]=1,"Boleto","Cartão de crédito")</f>
        <v>Boleto</v>
      </c>
      <c r="M2287" s="28">
        <v>2000</v>
      </c>
      <c r="N2287" s="5">
        <v>1</v>
      </c>
      <c r="O2287" s="3" t="str">
        <f>IF(Dados[[#This Row],[Nº DE PARCELAS]]=1,"À vista","À Prazo")</f>
        <v>À vista</v>
      </c>
      <c r="P2287" s="33">
        <v>44227</v>
      </c>
      <c r="Q2287" s="3" t="s">
        <v>7834</v>
      </c>
    </row>
    <row r="2288" spans="1:17" ht="15" customHeight="1" x14ac:dyDescent="0.25">
      <c r="A2288" s="8" t="s">
        <v>4358</v>
      </c>
      <c r="B2288" s="3" t="s">
        <v>118</v>
      </c>
      <c r="C2288" s="3" t="s">
        <v>4402</v>
      </c>
      <c r="D2288" s="3" t="str">
        <f t="shared" si="70"/>
        <v>Zulai Duarte Sinclair</v>
      </c>
      <c r="E2288" s="3">
        <f t="shared" ca="1" si="71"/>
        <v>0.46471006427362571</v>
      </c>
      <c r="F2288" s="13" t="s">
        <v>7774</v>
      </c>
      <c r="G2288" s="3" t="str">
        <f>Dados[[#This Row],[NOME]]&amp;Dados[[#This Row],[PROVEDOR]]</f>
        <v>Zulai@hotmail.com</v>
      </c>
      <c r="H2288" s="14">
        <v>27</v>
      </c>
      <c r="I2288" s="3" t="str">
        <f>VLOOKUP(Dados[[#This Row],[PREFIXO]],DDD!A:C,2,0)</f>
        <v>Espírito Santo</v>
      </c>
      <c r="J2288" s="3" t="str">
        <f>VLOOKUP(Dados[[#This Row],[PREFIXO]],DDD!A:C,3,0)</f>
        <v>Sudeste</v>
      </c>
      <c r="K2288" s="3" t="str">
        <f>IF(Dados[[#This Row],[PREÇO ]]=2000,"Produto A",IF(Dados[[#This Row],[PREÇO ]]=1800,"Produto B","Produto C"))</f>
        <v>Produto A</v>
      </c>
      <c r="L2288" s="3" t="str">
        <f>IF(Dados[[#This Row],[Nº DE PARCELAS]]=1,"Boleto","Cartão de crédito")</f>
        <v>Boleto</v>
      </c>
      <c r="M2288" s="28">
        <v>2000</v>
      </c>
      <c r="N2288" s="5">
        <v>1</v>
      </c>
      <c r="O2288" s="3" t="str">
        <f>IF(Dados[[#This Row],[Nº DE PARCELAS]]=1,"À vista","À Prazo")</f>
        <v>À vista</v>
      </c>
      <c r="P2288" s="33">
        <v>44228</v>
      </c>
      <c r="Q2288" s="3" t="s">
        <v>7832</v>
      </c>
    </row>
    <row r="2289" spans="1:17" ht="15" customHeight="1" x14ac:dyDescent="0.25">
      <c r="A2289" s="8" t="s">
        <v>3305</v>
      </c>
      <c r="B2289" s="3" t="s">
        <v>223</v>
      </c>
      <c r="C2289" s="3" t="s">
        <v>4402</v>
      </c>
      <c r="D2289" s="3" t="str">
        <f t="shared" si="70"/>
        <v>Noélie Medeiros Sinclair</v>
      </c>
      <c r="E2289" s="3">
        <f t="shared" ca="1" si="71"/>
        <v>0.6778130050620027</v>
      </c>
      <c r="F2289" s="31" t="s">
        <v>7775</v>
      </c>
      <c r="G2289" s="3" t="str">
        <f>Dados[[#This Row],[NOME]]&amp;Dados[[#This Row],[PROVEDOR]]</f>
        <v>Noélie@gmail.com</v>
      </c>
      <c r="H2289" s="14">
        <v>99</v>
      </c>
      <c r="I2289" s="3" t="str">
        <f>VLOOKUP(Dados[[#This Row],[PREFIXO]],DDD!A:C,2,0)</f>
        <v>Maranhão</v>
      </c>
      <c r="J2289" s="3" t="str">
        <f>VLOOKUP(Dados[[#This Row],[PREFIXO]],DDD!A:C,3,0)</f>
        <v>Nordeste</v>
      </c>
      <c r="K2289" s="3" t="str">
        <f>IF(Dados[[#This Row],[PREÇO ]]=2000,"Produto A",IF(Dados[[#This Row],[PREÇO ]]=1800,"Produto B","Produto C"))</f>
        <v>Produto B</v>
      </c>
      <c r="L2289" s="3" t="str">
        <f>IF(Dados[[#This Row],[Nº DE PARCELAS]]=1,"Boleto","Cartão de crédito")</f>
        <v>Cartão de crédito</v>
      </c>
      <c r="M2289" s="28">
        <v>1800</v>
      </c>
      <c r="N2289" s="5">
        <v>5</v>
      </c>
      <c r="O2289" s="3" t="str">
        <f>IF(Dados[[#This Row],[Nº DE PARCELAS]]=1,"À vista","À Prazo")</f>
        <v>À Prazo</v>
      </c>
      <c r="P2289" s="33">
        <v>44228</v>
      </c>
      <c r="Q2289" s="3" t="s">
        <v>7831</v>
      </c>
    </row>
    <row r="2290" spans="1:17" ht="15" customHeight="1" x14ac:dyDescent="0.25">
      <c r="A2290" s="8" t="s">
        <v>998</v>
      </c>
      <c r="B2290" s="3" t="s">
        <v>225</v>
      </c>
      <c r="C2290" s="3" t="s">
        <v>4389</v>
      </c>
      <c r="D2290" s="3" t="str">
        <f t="shared" si="70"/>
        <v>Caetana Mello McCracken</v>
      </c>
      <c r="E2290" s="3">
        <f t="shared" ca="1" si="71"/>
        <v>0.57764601784855185</v>
      </c>
      <c r="F2290" s="31" t="s">
        <v>7775</v>
      </c>
      <c r="G2290" s="3" t="str">
        <f>Dados[[#This Row],[NOME]]&amp;Dados[[#This Row],[PROVEDOR]]</f>
        <v>Caetana@gmail.com</v>
      </c>
      <c r="H2290" s="14">
        <v>45</v>
      </c>
      <c r="I2290" s="3" t="str">
        <f>VLOOKUP(Dados[[#This Row],[PREFIXO]],DDD!A:C,2,0)</f>
        <v>Paraná</v>
      </c>
      <c r="J2290" s="3" t="str">
        <f>VLOOKUP(Dados[[#This Row],[PREFIXO]],DDD!A:C,3,0)</f>
        <v>Sul</v>
      </c>
      <c r="K2290" s="3" t="str">
        <f>IF(Dados[[#This Row],[PREÇO ]]=2000,"Produto A",IF(Dados[[#This Row],[PREÇO ]]=1800,"Produto B","Produto C"))</f>
        <v>Produto A</v>
      </c>
      <c r="L2290" s="3" t="str">
        <f>IF(Dados[[#This Row],[Nº DE PARCELAS]]=1,"Boleto","Cartão de crédito")</f>
        <v>Boleto</v>
      </c>
      <c r="M2290" s="28">
        <v>2000</v>
      </c>
      <c r="N2290" s="5">
        <v>1</v>
      </c>
      <c r="O2290" s="3" t="str">
        <f>IF(Dados[[#This Row],[Nº DE PARCELAS]]=1,"À vista","À Prazo")</f>
        <v>À vista</v>
      </c>
      <c r="P2290" s="33">
        <v>44228</v>
      </c>
      <c r="Q2290" s="3" t="s">
        <v>7834</v>
      </c>
    </row>
    <row r="2291" spans="1:17" ht="15" customHeight="1" x14ac:dyDescent="0.25">
      <c r="A2291" s="8" t="s">
        <v>2817</v>
      </c>
      <c r="B2291" s="3" t="s">
        <v>120</v>
      </c>
      <c r="C2291" s="3" t="s">
        <v>4382</v>
      </c>
      <c r="D2291" s="3" t="str">
        <f t="shared" si="70"/>
        <v>Mágda Eça Frazier</v>
      </c>
      <c r="E2291" s="3">
        <f t="shared" ca="1" si="71"/>
        <v>0.46612607354462343</v>
      </c>
      <c r="F2291" s="31" t="s">
        <v>7775</v>
      </c>
      <c r="G2291" s="3" t="str">
        <f>Dados[[#This Row],[NOME]]&amp;Dados[[#This Row],[PROVEDOR]]</f>
        <v>Mágda@gmail.com</v>
      </c>
      <c r="H2291" s="14">
        <v>11</v>
      </c>
      <c r="I2291" s="3" t="str">
        <f>VLOOKUP(Dados[[#This Row],[PREFIXO]],DDD!A:C,2,0)</f>
        <v>São Paulo</v>
      </c>
      <c r="J2291" s="3" t="str">
        <f>VLOOKUP(Dados[[#This Row],[PREFIXO]],DDD!A:C,3,0)</f>
        <v>Sudeste</v>
      </c>
      <c r="K2291" s="3" t="str">
        <f>IF(Dados[[#This Row],[PREÇO ]]=2000,"Produto A",IF(Dados[[#This Row],[PREÇO ]]=1800,"Produto B","Produto C"))</f>
        <v>Produto A</v>
      </c>
      <c r="L2291" s="3" t="str">
        <f>IF(Dados[[#This Row],[Nº DE PARCELAS]]=1,"Boleto","Cartão de crédito")</f>
        <v>Cartão de crédito</v>
      </c>
      <c r="M2291" s="28">
        <v>2000</v>
      </c>
      <c r="N2291" s="5">
        <v>2</v>
      </c>
      <c r="O2291" s="3" t="str">
        <f>IF(Dados[[#This Row],[Nº DE PARCELAS]]=1,"À vista","À Prazo")</f>
        <v>À Prazo</v>
      </c>
      <c r="P2291" s="33">
        <v>44229</v>
      </c>
      <c r="Q2291" s="3" t="s">
        <v>7832</v>
      </c>
    </row>
    <row r="2292" spans="1:17" ht="15" customHeight="1" x14ac:dyDescent="0.25">
      <c r="A2292" s="8" t="s">
        <v>4100</v>
      </c>
      <c r="B2292" s="3" t="s">
        <v>246</v>
      </c>
      <c r="C2292" s="3" t="s">
        <v>4379</v>
      </c>
      <c r="D2292" s="3" t="str">
        <f t="shared" si="70"/>
        <v>Valesca Nantes Duncan</v>
      </c>
      <c r="E2292" s="3">
        <f t="shared" ca="1" si="71"/>
        <v>0.86519929131178397</v>
      </c>
      <c r="F2292" s="31" t="s">
        <v>7777</v>
      </c>
      <c r="G2292" s="3" t="str">
        <f>Dados[[#This Row],[NOME]]&amp;Dados[[#This Row],[PROVEDOR]]</f>
        <v>Valesca@ig.com</v>
      </c>
      <c r="H2292" s="14">
        <v>28</v>
      </c>
      <c r="I2292" s="3" t="str">
        <f>VLOOKUP(Dados[[#This Row],[PREFIXO]],DDD!A:C,2,0)</f>
        <v>Espírito Santo</v>
      </c>
      <c r="J2292" s="3" t="str">
        <f>VLOOKUP(Dados[[#This Row],[PREFIXO]],DDD!A:C,3,0)</f>
        <v>Sudeste</v>
      </c>
      <c r="K2292" s="3" t="str">
        <f>IF(Dados[[#This Row],[PREÇO ]]=2000,"Produto A",IF(Dados[[#This Row],[PREÇO ]]=1800,"Produto B","Produto C"))</f>
        <v>Produto A</v>
      </c>
      <c r="L2292" s="3" t="str">
        <f>IF(Dados[[#This Row],[Nº DE PARCELAS]]=1,"Boleto","Cartão de crédito")</f>
        <v>Boleto</v>
      </c>
      <c r="M2292" s="28">
        <v>2000</v>
      </c>
      <c r="N2292" s="5">
        <v>1</v>
      </c>
      <c r="O2292" s="3" t="str">
        <f>IF(Dados[[#This Row],[Nº DE PARCELAS]]=1,"À vista","À Prazo")</f>
        <v>À vista</v>
      </c>
      <c r="P2292" s="33">
        <v>44229</v>
      </c>
      <c r="Q2292" s="3" t="s">
        <v>7834</v>
      </c>
    </row>
    <row r="2293" spans="1:17" ht="15" customHeight="1" x14ac:dyDescent="0.25">
      <c r="A2293" s="8" t="s">
        <v>2027</v>
      </c>
      <c r="B2293" s="3" t="s">
        <v>99</v>
      </c>
      <c r="C2293" s="3" t="s">
        <v>4369</v>
      </c>
      <c r="D2293" s="3" t="str">
        <f t="shared" si="70"/>
        <v>Ivana Conceição Ballard</v>
      </c>
      <c r="E2293" s="3">
        <f t="shared" ca="1" si="71"/>
        <v>0.3350282923633835</v>
      </c>
      <c r="F2293" s="31" t="s">
        <v>7775</v>
      </c>
      <c r="G2293" s="3" t="str">
        <f>Dados[[#This Row],[NOME]]&amp;Dados[[#This Row],[PROVEDOR]]</f>
        <v>Ivana@gmail.com</v>
      </c>
      <c r="H2293" s="14">
        <v>46</v>
      </c>
      <c r="I2293" s="3" t="str">
        <f>VLOOKUP(Dados[[#This Row],[PREFIXO]],DDD!A:C,2,0)</f>
        <v>Paraná</v>
      </c>
      <c r="J2293" s="3" t="str">
        <f>VLOOKUP(Dados[[#This Row],[PREFIXO]],DDD!A:C,3,0)</f>
        <v>Sul</v>
      </c>
      <c r="K2293" s="3" t="str">
        <f>IF(Dados[[#This Row],[PREÇO ]]=2000,"Produto A",IF(Dados[[#This Row],[PREÇO ]]=1800,"Produto B","Produto C"))</f>
        <v>Produto B</v>
      </c>
      <c r="L2293" s="3" t="str">
        <f>IF(Dados[[#This Row],[Nº DE PARCELAS]]=1,"Boleto","Cartão de crédito")</f>
        <v>Cartão de crédito</v>
      </c>
      <c r="M2293" s="28">
        <v>1800</v>
      </c>
      <c r="N2293" s="5">
        <v>5</v>
      </c>
      <c r="O2293" s="3" t="str">
        <f>IF(Dados[[#This Row],[Nº DE PARCELAS]]=1,"À vista","À Prazo")</f>
        <v>À Prazo</v>
      </c>
      <c r="P2293" s="33">
        <v>44229</v>
      </c>
      <c r="Q2293" s="3" t="s">
        <v>7834</v>
      </c>
    </row>
    <row r="2294" spans="1:17" ht="15" customHeight="1" x14ac:dyDescent="0.25">
      <c r="A2294" s="8" t="s">
        <v>3986</v>
      </c>
      <c r="B2294" s="3" t="s">
        <v>132</v>
      </c>
      <c r="C2294" s="3" t="s">
        <v>4382</v>
      </c>
      <c r="D2294" s="3" t="str">
        <f t="shared" si="70"/>
        <v>Tayra Ferrão Frazier</v>
      </c>
      <c r="E2294" s="3">
        <f t="shared" ca="1" si="71"/>
        <v>0.47819285396866218</v>
      </c>
      <c r="F2294" s="31" t="s">
        <v>7775</v>
      </c>
      <c r="G2294" s="3" t="str">
        <f>Dados[[#This Row],[NOME]]&amp;Dados[[#This Row],[PROVEDOR]]</f>
        <v>Tayra@gmail.com</v>
      </c>
      <c r="H2294" s="14">
        <v>12</v>
      </c>
      <c r="I2294" s="3" t="str">
        <f>VLOOKUP(Dados[[#This Row],[PREFIXO]],DDD!A:C,2,0)</f>
        <v>São Paulo</v>
      </c>
      <c r="J2294" s="3" t="str">
        <f>VLOOKUP(Dados[[#This Row],[PREFIXO]],DDD!A:C,3,0)</f>
        <v>Sudeste</v>
      </c>
      <c r="K2294" s="3" t="str">
        <f>IF(Dados[[#This Row],[PREÇO ]]=2000,"Produto A",IF(Dados[[#This Row],[PREÇO ]]=1800,"Produto B","Produto C"))</f>
        <v>Produto A</v>
      </c>
      <c r="L2294" s="3" t="str">
        <f>IF(Dados[[#This Row],[Nº DE PARCELAS]]=1,"Boleto","Cartão de crédito")</f>
        <v>Boleto</v>
      </c>
      <c r="M2294" s="28">
        <v>2000</v>
      </c>
      <c r="N2294" s="5">
        <v>1</v>
      </c>
      <c r="O2294" s="3" t="str">
        <f>IF(Dados[[#This Row],[Nº DE PARCELAS]]=1,"À vista","À Prazo")</f>
        <v>À vista</v>
      </c>
      <c r="P2294" s="33">
        <v>44230</v>
      </c>
      <c r="Q2294" s="3" t="s">
        <v>7832</v>
      </c>
    </row>
    <row r="2295" spans="1:17" ht="15" customHeight="1" x14ac:dyDescent="0.25">
      <c r="A2295" s="8" t="s">
        <v>1521</v>
      </c>
      <c r="B2295" s="3" t="s">
        <v>364</v>
      </c>
      <c r="C2295" s="3" t="s">
        <v>4369</v>
      </c>
      <c r="D2295" s="3" t="str">
        <f t="shared" si="70"/>
        <v>Emaly Tunes Ballard</v>
      </c>
      <c r="E2295" s="3">
        <f t="shared" ca="1" si="71"/>
        <v>0.3035400129200303</v>
      </c>
      <c r="F2295" s="31" t="s">
        <v>7775</v>
      </c>
      <c r="G2295" s="3" t="str">
        <f>Dados[[#This Row],[NOME]]&amp;Dados[[#This Row],[PROVEDOR]]</f>
        <v>Emaly@gmail.com</v>
      </c>
      <c r="H2295" s="14">
        <v>31</v>
      </c>
      <c r="I2295" s="3" t="str">
        <f>VLOOKUP(Dados[[#This Row],[PREFIXO]],DDD!A:C,2,0)</f>
        <v>Minas Gerais</v>
      </c>
      <c r="J2295" s="3" t="str">
        <f>VLOOKUP(Dados[[#This Row],[PREFIXO]],DDD!A:C,3,0)</f>
        <v>Sudeste</v>
      </c>
      <c r="K2295" s="3" t="str">
        <f>IF(Dados[[#This Row],[PREÇO ]]=2000,"Produto A",IF(Dados[[#This Row],[PREÇO ]]=1800,"Produto B","Produto C"))</f>
        <v>Produto B</v>
      </c>
      <c r="L2295" s="3" t="str">
        <f>IF(Dados[[#This Row],[Nº DE PARCELAS]]=1,"Boleto","Cartão de crédito")</f>
        <v>Cartão de crédito</v>
      </c>
      <c r="M2295" s="28">
        <v>1800</v>
      </c>
      <c r="N2295" s="5">
        <v>3</v>
      </c>
      <c r="O2295" s="3" t="str">
        <f>IF(Dados[[#This Row],[Nº DE PARCELAS]]=1,"À vista","À Prazo")</f>
        <v>À Prazo</v>
      </c>
      <c r="P2295" s="33">
        <v>44230</v>
      </c>
      <c r="Q2295" s="3" t="s">
        <v>7834</v>
      </c>
    </row>
    <row r="2296" spans="1:17" ht="15" customHeight="1" x14ac:dyDescent="0.25">
      <c r="A2296" s="8" t="s">
        <v>3689</v>
      </c>
      <c r="B2296" s="3" t="s">
        <v>221</v>
      </c>
      <c r="C2296" s="3" t="s">
        <v>4396</v>
      </c>
      <c r="D2296" s="3" t="str">
        <f t="shared" si="70"/>
        <v>Samara Maurício Pollock</v>
      </c>
      <c r="E2296" s="3">
        <f t="shared" ca="1" si="71"/>
        <v>0.44749628609009562</v>
      </c>
      <c r="F2296" s="31" t="s">
        <v>7777</v>
      </c>
      <c r="G2296" s="3" t="str">
        <f>Dados[[#This Row],[NOME]]&amp;Dados[[#This Row],[PROVEDOR]]</f>
        <v>Samara@ig.com</v>
      </c>
      <c r="H2296" s="14">
        <v>47</v>
      </c>
      <c r="I2296" s="3" t="str">
        <f>VLOOKUP(Dados[[#This Row],[PREFIXO]],DDD!A:C,2,0)</f>
        <v>Santa Catarina</v>
      </c>
      <c r="J2296" s="3" t="str">
        <f>VLOOKUP(Dados[[#This Row],[PREFIXO]],DDD!A:C,3,0)</f>
        <v>Sul</v>
      </c>
      <c r="K2296" s="3" t="str">
        <f>IF(Dados[[#This Row],[PREÇO ]]=2000,"Produto A",IF(Dados[[#This Row],[PREÇO ]]=1800,"Produto B","Produto C"))</f>
        <v>Produto B</v>
      </c>
      <c r="L2296" s="3" t="str">
        <f>IF(Dados[[#This Row],[Nº DE PARCELAS]]=1,"Boleto","Cartão de crédito")</f>
        <v>Cartão de crédito</v>
      </c>
      <c r="M2296" s="28">
        <v>1800</v>
      </c>
      <c r="N2296" s="5">
        <v>4</v>
      </c>
      <c r="O2296" s="3" t="str">
        <f>IF(Dados[[#This Row],[Nº DE PARCELAS]]=1,"À vista","À Prazo")</f>
        <v>À Prazo</v>
      </c>
      <c r="P2296" s="33">
        <v>44230</v>
      </c>
      <c r="Q2296" s="3" t="s">
        <v>7834</v>
      </c>
    </row>
    <row r="2297" spans="1:17" ht="15" customHeight="1" x14ac:dyDescent="0.25">
      <c r="A2297" s="8" t="s">
        <v>2009</v>
      </c>
      <c r="B2297" s="3" t="s">
        <v>81</v>
      </c>
      <c r="C2297" s="3" t="s">
        <v>4389</v>
      </c>
      <c r="D2297" s="3" t="str">
        <f t="shared" si="70"/>
        <v>Isilda Camões McCracken</v>
      </c>
      <c r="E2297" s="3">
        <f t="shared" ca="1" si="71"/>
        <v>0.80200211671268362</v>
      </c>
      <c r="F2297" s="13" t="s">
        <v>7774</v>
      </c>
      <c r="G2297" s="3" t="str">
        <f>Dados[[#This Row],[NOME]]&amp;Dados[[#This Row],[PROVEDOR]]</f>
        <v>Isilda@hotmail.com</v>
      </c>
      <c r="H2297" s="14">
        <v>13</v>
      </c>
      <c r="I2297" s="3" t="str">
        <f>VLOOKUP(Dados[[#This Row],[PREFIXO]],DDD!A:C,2,0)</f>
        <v>São Paulo</v>
      </c>
      <c r="J2297" s="3" t="str">
        <f>VLOOKUP(Dados[[#This Row],[PREFIXO]],DDD!A:C,3,0)</f>
        <v>Sudeste</v>
      </c>
      <c r="K2297" s="3" t="str">
        <f>IF(Dados[[#This Row],[PREÇO ]]=2000,"Produto A",IF(Dados[[#This Row],[PREÇO ]]=1800,"Produto B","Produto C"))</f>
        <v>Produto C</v>
      </c>
      <c r="L2297" s="3" t="str">
        <f>IF(Dados[[#This Row],[Nº DE PARCELAS]]=1,"Boleto","Cartão de crédito")</f>
        <v>Cartão de crédito</v>
      </c>
      <c r="M2297" s="28">
        <v>1500</v>
      </c>
      <c r="N2297" s="5">
        <v>10</v>
      </c>
      <c r="O2297" s="3" t="str">
        <f>IF(Dados[[#This Row],[Nº DE PARCELAS]]=1,"À vista","À Prazo")</f>
        <v>À Prazo</v>
      </c>
      <c r="P2297" s="33">
        <v>44231</v>
      </c>
      <c r="Q2297" s="3" t="s">
        <v>7831</v>
      </c>
    </row>
    <row r="2298" spans="1:17" ht="15" customHeight="1" x14ac:dyDescent="0.25">
      <c r="A2298" s="8" t="s">
        <v>3001</v>
      </c>
      <c r="B2298" s="3" t="s">
        <v>304</v>
      </c>
      <c r="C2298" s="3" t="s">
        <v>4371</v>
      </c>
      <c r="D2298" s="3" t="str">
        <f t="shared" si="70"/>
        <v>Mélanie Prudente Atkinson</v>
      </c>
      <c r="E2298" s="3">
        <f t="shared" ca="1" si="71"/>
        <v>0.72119630494509368</v>
      </c>
      <c r="F2298" s="31" t="s">
        <v>7775</v>
      </c>
      <c r="G2298" s="3" t="str">
        <f>Dados[[#This Row],[NOME]]&amp;Dados[[#This Row],[PROVEDOR]]</f>
        <v>Mélanie@gmail.com</v>
      </c>
      <c r="H2298" s="14">
        <v>32</v>
      </c>
      <c r="I2298" s="3" t="str">
        <f>VLOOKUP(Dados[[#This Row],[PREFIXO]],DDD!A:C,2,0)</f>
        <v>Minas Gerais</v>
      </c>
      <c r="J2298" s="3" t="str">
        <f>VLOOKUP(Dados[[#This Row],[PREFIXO]],DDD!A:C,3,0)</f>
        <v>Sudeste</v>
      </c>
      <c r="K2298" s="3" t="str">
        <f>IF(Dados[[#This Row],[PREÇO ]]=2000,"Produto A",IF(Dados[[#This Row],[PREÇO ]]=1800,"Produto B","Produto C"))</f>
        <v>Produto A</v>
      </c>
      <c r="L2298" s="3" t="str">
        <f>IF(Dados[[#This Row],[Nº DE PARCELAS]]=1,"Boleto","Cartão de crédito")</f>
        <v>Boleto</v>
      </c>
      <c r="M2298" s="28">
        <v>2000</v>
      </c>
      <c r="N2298" s="5">
        <v>1</v>
      </c>
      <c r="O2298" s="3" t="str">
        <f>IF(Dados[[#This Row],[Nº DE PARCELAS]]=1,"À vista","À Prazo")</f>
        <v>À vista</v>
      </c>
      <c r="P2298" s="33">
        <v>44231</v>
      </c>
      <c r="Q2298" s="3" t="s">
        <v>7834</v>
      </c>
    </row>
    <row r="2299" spans="1:17" ht="15" customHeight="1" x14ac:dyDescent="0.25">
      <c r="A2299" s="8" t="s">
        <v>3844</v>
      </c>
      <c r="B2299" s="3" t="s">
        <v>376</v>
      </c>
      <c r="C2299" s="3" t="s">
        <v>4395</v>
      </c>
      <c r="D2299" s="3" t="str">
        <f t="shared" si="70"/>
        <v>Sofía Veiga Stack</v>
      </c>
      <c r="E2299" s="3">
        <f t="shared" ca="1" si="71"/>
        <v>0.19718935387339198</v>
      </c>
      <c r="F2299" s="31" t="s">
        <v>7777</v>
      </c>
      <c r="G2299" s="3" t="str">
        <f>Dados[[#This Row],[NOME]]&amp;Dados[[#This Row],[PROVEDOR]]</f>
        <v>Sofía@ig.com</v>
      </c>
      <c r="H2299" s="14">
        <v>48</v>
      </c>
      <c r="I2299" s="3" t="str">
        <f>VLOOKUP(Dados[[#This Row],[PREFIXO]],DDD!A:C,2,0)</f>
        <v>Santa Catarina</v>
      </c>
      <c r="J2299" s="3" t="str">
        <f>VLOOKUP(Dados[[#This Row],[PREFIXO]],DDD!A:C,3,0)</f>
        <v>Sul</v>
      </c>
      <c r="K2299" s="3" t="str">
        <f>IF(Dados[[#This Row],[PREÇO ]]=2000,"Produto A",IF(Dados[[#This Row],[PREÇO ]]=1800,"Produto B","Produto C"))</f>
        <v>Produto C</v>
      </c>
      <c r="L2299" s="3" t="str">
        <f>IF(Dados[[#This Row],[Nº DE PARCELAS]]=1,"Boleto","Cartão de crédito")</f>
        <v>Cartão de crédito</v>
      </c>
      <c r="M2299" s="28">
        <v>1500</v>
      </c>
      <c r="N2299" s="5">
        <v>9</v>
      </c>
      <c r="O2299" s="3" t="str">
        <f>IF(Dados[[#This Row],[Nº DE PARCELAS]]=1,"À vista","À Prazo")</f>
        <v>À Prazo</v>
      </c>
      <c r="P2299" s="33">
        <v>44231</v>
      </c>
      <c r="Q2299" s="3" t="s">
        <v>7834</v>
      </c>
    </row>
    <row r="2300" spans="1:17" ht="15" customHeight="1" x14ac:dyDescent="0.25">
      <c r="A2300" s="8" t="s">
        <v>2237</v>
      </c>
      <c r="B2300" s="3" t="s">
        <v>309</v>
      </c>
      <c r="C2300" s="3" t="s">
        <v>4379</v>
      </c>
      <c r="D2300" s="3" t="str">
        <f t="shared" si="70"/>
        <v>Justýna Ramalhete Duncan</v>
      </c>
      <c r="E2300" s="3">
        <f t="shared" ca="1" si="71"/>
        <v>0.95015941316036057</v>
      </c>
      <c r="F2300" s="13" t="s">
        <v>7774</v>
      </c>
      <c r="G2300" s="3" t="str">
        <f>Dados[[#This Row],[NOME]]&amp;Dados[[#This Row],[PROVEDOR]]</f>
        <v>Justýna@hotmail.com</v>
      </c>
      <c r="H2300" s="14">
        <v>14</v>
      </c>
      <c r="I2300" s="3" t="str">
        <f>VLOOKUP(Dados[[#This Row],[PREFIXO]],DDD!A:C,2,0)</f>
        <v>São Paulo</v>
      </c>
      <c r="J2300" s="3" t="str">
        <f>VLOOKUP(Dados[[#This Row],[PREFIXO]],DDD!A:C,3,0)</f>
        <v>Sudeste</v>
      </c>
      <c r="K2300" s="3" t="str">
        <f>IF(Dados[[#This Row],[PREÇO ]]=2000,"Produto A",IF(Dados[[#This Row],[PREÇO ]]=1800,"Produto B","Produto C"))</f>
        <v>Produto A</v>
      </c>
      <c r="L2300" s="3" t="str">
        <f>IF(Dados[[#This Row],[Nº DE PARCELAS]]=1,"Boleto","Cartão de crédito")</f>
        <v>Boleto</v>
      </c>
      <c r="M2300" s="28">
        <v>2000</v>
      </c>
      <c r="N2300" s="5">
        <v>1</v>
      </c>
      <c r="O2300" s="3" t="str">
        <f>IF(Dados[[#This Row],[Nº DE PARCELAS]]=1,"À vista","À Prazo")</f>
        <v>À vista</v>
      </c>
      <c r="P2300" s="33">
        <v>44232</v>
      </c>
      <c r="Q2300" s="3" t="s">
        <v>7833</v>
      </c>
    </row>
    <row r="2301" spans="1:17" ht="15" customHeight="1" x14ac:dyDescent="0.25">
      <c r="A2301" s="8" t="s">
        <v>1401</v>
      </c>
      <c r="B2301" s="3" t="s">
        <v>244</v>
      </c>
      <c r="C2301" s="3" t="s">
        <v>4403</v>
      </c>
      <c r="D2301" s="3" t="str">
        <f t="shared" si="70"/>
        <v>Edmaya Muniz Walsh</v>
      </c>
      <c r="E2301" s="3">
        <f t="shared" ca="1" si="71"/>
        <v>0.3908826727293403</v>
      </c>
      <c r="F2301" s="31" t="s">
        <v>7775</v>
      </c>
      <c r="G2301" s="3" t="str">
        <f>Dados[[#This Row],[NOME]]&amp;Dados[[#This Row],[PROVEDOR]]</f>
        <v>Edmaya@gmail.com</v>
      </c>
      <c r="H2301" s="14">
        <v>49</v>
      </c>
      <c r="I2301" s="3" t="str">
        <f>VLOOKUP(Dados[[#This Row],[PREFIXO]],DDD!A:C,2,0)</f>
        <v>Santa Catarina</v>
      </c>
      <c r="J2301" s="3" t="str">
        <f>VLOOKUP(Dados[[#This Row],[PREFIXO]],DDD!A:C,3,0)</f>
        <v>Sul</v>
      </c>
      <c r="K2301" s="3" t="str">
        <f>IF(Dados[[#This Row],[PREÇO ]]=2000,"Produto A",IF(Dados[[#This Row],[PREÇO ]]=1800,"Produto B","Produto C"))</f>
        <v>Produto B</v>
      </c>
      <c r="L2301" s="3" t="str">
        <f>IF(Dados[[#This Row],[Nº DE PARCELAS]]=1,"Boleto","Cartão de crédito")</f>
        <v>Cartão de crédito</v>
      </c>
      <c r="M2301" s="28">
        <v>1800</v>
      </c>
      <c r="N2301" s="5">
        <v>3</v>
      </c>
      <c r="O2301" s="3" t="str">
        <f>IF(Dados[[#This Row],[Nº DE PARCELAS]]=1,"À vista","À Prazo")</f>
        <v>À Prazo</v>
      </c>
      <c r="P2301" s="33">
        <v>44232</v>
      </c>
      <c r="Q2301" s="3" t="s">
        <v>7834</v>
      </c>
    </row>
    <row r="2302" spans="1:17" ht="15" customHeight="1" x14ac:dyDescent="0.25">
      <c r="A2302" s="8" t="s">
        <v>1552</v>
      </c>
      <c r="B2302" s="3" t="s">
        <v>9</v>
      </c>
      <c r="C2302" s="3" t="s">
        <v>4399</v>
      </c>
      <c r="D2302" s="3" t="str">
        <f t="shared" si="70"/>
        <v>Enola Alcântara Reese</v>
      </c>
      <c r="E2302" s="3">
        <f t="shared" ca="1" si="71"/>
        <v>0.75699216340973374</v>
      </c>
      <c r="F2302" s="31" t="s">
        <v>7775</v>
      </c>
      <c r="G2302" s="3" t="str">
        <f>Dados[[#This Row],[NOME]]&amp;Dados[[#This Row],[PROVEDOR]]</f>
        <v>Enola@gmail.com</v>
      </c>
      <c r="H2302" s="14">
        <v>33</v>
      </c>
      <c r="I2302" s="3" t="str">
        <f>VLOOKUP(Dados[[#This Row],[PREFIXO]],DDD!A:C,2,0)</f>
        <v>Minas Gerais</v>
      </c>
      <c r="J2302" s="3" t="str">
        <f>VLOOKUP(Dados[[#This Row],[PREFIXO]],DDD!A:C,3,0)</f>
        <v>Sudeste</v>
      </c>
      <c r="K2302" s="3" t="str">
        <f>IF(Dados[[#This Row],[PREÇO ]]=2000,"Produto A",IF(Dados[[#This Row],[PREÇO ]]=1800,"Produto B","Produto C"))</f>
        <v>Produto A</v>
      </c>
      <c r="L2302" s="3" t="str">
        <f>IF(Dados[[#This Row],[Nº DE PARCELAS]]=1,"Boleto","Cartão de crédito")</f>
        <v>Boleto</v>
      </c>
      <c r="M2302" s="28">
        <v>2000</v>
      </c>
      <c r="N2302" s="5">
        <v>1</v>
      </c>
      <c r="O2302" s="3" t="str">
        <f>IF(Dados[[#This Row],[Nº DE PARCELAS]]=1,"À vista","À Prazo")</f>
        <v>À vista</v>
      </c>
      <c r="P2302" s="33">
        <v>44232</v>
      </c>
      <c r="Q2302" s="3" t="s">
        <v>7834</v>
      </c>
    </row>
    <row r="2303" spans="1:17" ht="15" customHeight="1" x14ac:dyDescent="0.25">
      <c r="A2303" s="8" t="s">
        <v>1672</v>
      </c>
      <c r="B2303" s="3" t="s">
        <v>130</v>
      </c>
      <c r="C2303" s="3" t="s">
        <v>4395</v>
      </c>
      <c r="D2303" s="3" t="str">
        <f t="shared" si="70"/>
        <v>Fiona Farias Stack</v>
      </c>
      <c r="E2303" s="3">
        <f t="shared" ca="1" si="71"/>
        <v>0.56002122169955748</v>
      </c>
      <c r="F2303" s="31" t="s">
        <v>7775</v>
      </c>
      <c r="G2303" s="3" t="str">
        <f>Dados[[#This Row],[NOME]]&amp;Dados[[#This Row],[PROVEDOR]]</f>
        <v>Fiona@gmail.com</v>
      </c>
      <c r="H2303" s="14">
        <v>15</v>
      </c>
      <c r="I2303" s="3" t="str">
        <f>VLOOKUP(Dados[[#This Row],[PREFIXO]],DDD!A:C,2,0)</f>
        <v>São Paulo</v>
      </c>
      <c r="J2303" s="3" t="str">
        <f>VLOOKUP(Dados[[#This Row],[PREFIXO]],DDD!A:C,3,0)</f>
        <v>Sudeste</v>
      </c>
      <c r="K2303" s="3" t="str">
        <f>IF(Dados[[#This Row],[PREÇO ]]=2000,"Produto A",IF(Dados[[#This Row],[PREÇO ]]=1800,"Produto B","Produto C"))</f>
        <v>Produto C</v>
      </c>
      <c r="L2303" s="3" t="str">
        <f>IF(Dados[[#This Row],[Nº DE PARCELAS]]=1,"Boleto","Cartão de crédito")</f>
        <v>Cartão de crédito</v>
      </c>
      <c r="M2303" s="28">
        <v>1500</v>
      </c>
      <c r="N2303" s="5">
        <v>10</v>
      </c>
      <c r="O2303" s="3" t="str">
        <f>IF(Dados[[#This Row],[Nº DE PARCELAS]]=1,"À vista","À Prazo")</f>
        <v>À Prazo</v>
      </c>
      <c r="P2303" s="33">
        <v>44233</v>
      </c>
      <c r="Q2303" s="3" t="s">
        <v>7831</v>
      </c>
    </row>
    <row r="2304" spans="1:17" ht="15" customHeight="1" x14ac:dyDescent="0.25">
      <c r="A2304" s="8" t="s">
        <v>3836</v>
      </c>
      <c r="B2304" s="3" t="s">
        <v>368</v>
      </c>
      <c r="C2304" s="3" t="s">
        <v>4387</v>
      </c>
      <c r="D2304" s="3" t="str">
        <f t="shared" si="70"/>
        <v>Skylar Valadares Kerr</v>
      </c>
      <c r="E2304" s="3">
        <f t="shared" ca="1" si="71"/>
        <v>0.33387686246493087</v>
      </c>
      <c r="F2304" s="31" t="s">
        <v>7776</v>
      </c>
      <c r="G2304" s="3" t="str">
        <f>Dados[[#This Row],[NOME]]&amp;Dados[[#This Row],[PROVEDOR]]</f>
        <v>Skylar@yahoo.com</v>
      </c>
      <c r="H2304" s="14">
        <v>34</v>
      </c>
      <c r="I2304" s="3" t="str">
        <f>VLOOKUP(Dados[[#This Row],[PREFIXO]],DDD!A:C,2,0)</f>
        <v>Minas Gerais</v>
      </c>
      <c r="J2304" s="3" t="str">
        <f>VLOOKUP(Dados[[#This Row],[PREFIXO]],DDD!A:C,3,0)</f>
        <v>Sudeste</v>
      </c>
      <c r="K2304" s="3" t="str">
        <f>IF(Dados[[#This Row],[PREÇO ]]=2000,"Produto A",IF(Dados[[#This Row],[PREÇO ]]=1800,"Produto B","Produto C"))</f>
        <v>Produto C</v>
      </c>
      <c r="L2304" s="3" t="str">
        <f>IF(Dados[[#This Row],[Nº DE PARCELAS]]=1,"Boleto","Cartão de crédito")</f>
        <v>Cartão de crédito</v>
      </c>
      <c r="M2304" s="28">
        <v>1500</v>
      </c>
      <c r="N2304" s="5">
        <v>8</v>
      </c>
      <c r="O2304" s="3" t="str">
        <f>IF(Dados[[#This Row],[Nº DE PARCELAS]]=1,"À vista","À Prazo")</f>
        <v>À Prazo</v>
      </c>
      <c r="P2304" s="33">
        <v>44233</v>
      </c>
      <c r="Q2304" s="3" t="s">
        <v>7834</v>
      </c>
    </row>
    <row r="2305" spans="1:17" ht="15" customHeight="1" x14ac:dyDescent="0.25">
      <c r="A2305" s="8" t="s">
        <v>2790</v>
      </c>
      <c r="B2305" s="3" t="s">
        <v>93</v>
      </c>
      <c r="C2305" s="3" t="s">
        <v>4393</v>
      </c>
      <c r="D2305" s="3" t="str">
        <f t="shared" si="70"/>
        <v>Lyssa Cerejeira O’Hara</v>
      </c>
      <c r="E2305" s="3">
        <f t="shared" ca="1" si="71"/>
        <v>0.13621209871108553</v>
      </c>
      <c r="F2305" s="13" t="s">
        <v>7774</v>
      </c>
      <c r="G2305" s="3" t="str">
        <f>Dados[[#This Row],[NOME]]&amp;Dados[[#This Row],[PROVEDOR]]</f>
        <v>Lyssa@hotmail.com</v>
      </c>
      <c r="H2305" s="14">
        <v>51</v>
      </c>
      <c r="I2305" s="3" t="str">
        <f>VLOOKUP(Dados[[#This Row],[PREFIXO]],DDD!A:C,2,0)</f>
        <v>Rio Grande do Sul</v>
      </c>
      <c r="J2305" s="3" t="str">
        <f>VLOOKUP(Dados[[#This Row],[PREFIXO]],DDD!A:C,3,0)</f>
        <v>Sul</v>
      </c>
      <c r="K2305" s="3" t="str">
        <f>IF(Dados[[#This Row],[PREÇO ]]=2000,"Produto A",IF(Dados[[#This Row],[PREÇO ]]=1800,"Produto B","Produto C"))</f>
        <v>Produto C</v>
      </c>
      <c r="L2305" s="3" t="str">
        <f>IF(Dados[[#This Row],[Nº DE PARCELAS]]=1,"Boleto","Cartão de crédito")</f>
        <v>Cartão de crédito</v>
      </c>
      <c r="M2305" s="28">
        <v>1500</v>
      </c>
      <c r="N2305" s="5">
        <v>9</v>
      </c>
      <c r="O2305" s="3" t="str">
        <f>IF(Dados[[#This Row],[Nº DE PARCELAS]]=1,"À vista","À Prazo")</f>
        <v>À Prazo</v>
      </c>
      <c r="P2305" s="33">
        <v>44233</v>
      </c>
      <c r="Q2305" s="3" t="s">
        <v>7832</v>
      </c>
    </row>
    <row r="2306" spans="1:17" ht="15" customHeight="1" x14ac:dyDescent="0.25">
      <c r="A2306" s="8" t="s">
        <v>2988</v>
      </c>
      <c r="B2306" s="3" t="s">
        <v>291</v>
      </c>
      <c r="C2306" s="3" t="s">
        <v>4396</v>
      </c>
      <c r="D2306" s="3" t="str">
        <f t="shared" ref="D2306:D2369" si="72">A2306&amp;" "&amp;B2306&amp;" "&amp;C2306</f>
        <v>Meera Pestana Pollock</v>
      </c>
      <c r="E2306" s="3">
        <f t="shared" ref="E2306:E2369" ca="1" si="73">RAND()</f>
        <v>0.10222422077948567</v>
      </c>
      <c r="F2306" s="31" t="s">
        <v>7776</v>
      </c>
      <c r="G2306" s="3" t="str">
        <f>Dados[[#This Row],[NOME]]&amp;Dados[[#This Row],[PROVEDOR]]</f>
        <v>Meera@yahoo.com</v>
      </c>
      <c r="H2306" s="14">
        <v>53</v>
      </c>
      <c r="I2306" s="3" t="str">
        <f>VLOOKUP(Dados[[#This Row],[PREFIXO]],DDD!A:C,2,0)</f>
        <v>Rio Grande do Sul</v>
      </c>
      <c r="J2306" s="3" t="str">
        <f>VLOOKUP(Dados[[#This Row],[PREFIXO]],DDD!A:C,3,0)</f>
        <v>Sul</v>
      </c>
      <c r="K2306" s="3" t="str">
        <f>IF(Dados[[#This Row],[PREÇO ]]=2000,"Produto A",IF(Dados[[#This Row],[PREÇO ]]=1800,"Produto B","Produto C"))</f>
        <v>Produto A</v>
      </c>
      <c r="L2306" s="3" t="str">
        <f>IF(Dados[[#This Row],[Nº DE PARCELAS]]=1,"Boleto","Cartão de crédito")</f>
        <v>Boleto</v>
      </c>
      <c r="M2306" s="28">
        <v>2000</v>
      </c>
      <c r="N2306" s="5">
        <v>1</v>
      </c>
      <c r="O2306" s="3" t="str">
        <f>IF(Dados[[#This Row],[Nº DE PARCELAS]]=1,"À vista","À Prazo")</f>
        <v>À vista</v>
      </c>
      <c r="P2306" s="33">
        <v>44234</v>
      </c>
      <c r="Q2306" s="3" t="s">
        <v>7834</v>
      </c>
    </row>
    <row r="2307" spans="1:17" ht="15" customHeight="1" x14ac:dyDescent="0.25">
      <c r="A2307" s="8" t="s">
        <v>4288</v>
      </c>
      <c r="B2307" s="3" t="s">
        <v>48</v>
      </c>
      <c r="C2307" s="3" t="s">
        <v>4372</v>
      </c>
      <c r="D2307" s="3" t="str">
        <f t="shared" si="72"/>
        <v>Ysabella Barros Barr</v>
      </c>
      <c r="E2307" s="3">
        <f t="shared" ca="1" si="73"/>
        <v>0.79202970525009786</v>
      </c>
      <c r="F2307" s="31" t="s">
        <v>7775</v>
      </c>
      <c r="G2307" s="3" t="str">
        <f>Dados[[#This Row],[NOME]]&amp;Dados[[#This Row],[PROVEDOR]]</f>
        <v>Ysabella@gmail.com</v>
      </c>
      <c r="H2307" s="14">
        <v>16</v>
      </c>
      <c r="I2307" s="3" t="str">
        <f>VLOOKUP(Dados[[#This Row],[PREFIXO]],DDD!A:C,2,0)</f>
        <v>São Paulo</v>
      </c>
      <c r="J2307" s="3" t="str">
        <f>VLOOKUP(Dados[[#This Row],[PREFIXO]],DDD!A:C,3,0)</f>
        <v>Sudeste</v>
      </c>
      <c r="K2307" s="3" t="str">
        <f>IF(Dados[[#This Row],[PREÇO ]]=2000,"Produto A",IF(Dados[[#This Row],[PREÇO ]]=1800,"Produto B","Produto C"))</f>
        <v>Produto B</v>
      </c>
      <c r="L2307" s="3" t="str">
        <f>IF(Dados[[#This Row],[Nº DE PARCELAS]]=1,"Boleto","Cartão de crédito")</f>
        <v>Cartão de crédito</v>
      </c>
      <c r="M2307" s="28">
        <v>1800</v>
      </c>
      <c r="N2307" s="5">
        <v>7</v>
      </c>
      <c r="O2307" s="3" t="str">
        <f>IF(Dados[[#This Row],[Nº DE PARCELAS]]=1,"À vista","À Prazo")</f>
        <v>À Prazo</v>
      </c>
      <c r="P2307" s="33">
        <v>44234</v>
      </c>
      <c r="Q2307" s="3" t="s">
        <v>7831</v>
      </c>
    </row>
    <row r="2308" spans="1:17" ht="15" customHeight="1" x14ac:dyDescent="0.25">
      <c r="A2308" s="8" t="s">
        <v>3697</v>
      </c>
      <c r="B2308" s="3" t="s">
        <v>229</v>
      </c>
      <c r="C2308" s="3" t="s">
        <v>4403</v>
      </c>
      <c r="D2308" s="3" t="str">
        <f t="shared" si="72"/>
        <v>Samreen Menezes Walsh</v>
      </c>
      <c r="E2308" s="3">
        <f t="shared" ca="1" si="73"/>
        <v>2.3760001668591602E-2</v>
      </c>
      <c r="F2308" s="31" t="s">
        <v>7777</v>
      </c>
      <c r="G2308" s="3" t="str">
        <f>Dados[[#This Row],[NOME]]&amp;Dados[[#This Row],[PROVEDOR]]</f>
        <v>Samreen@ig.com</v>
      </c>
      <c r="H2308" s="14">
        <v>35</v>
      </c>
      <c r="I2308" s="3" t="str">
        <f>VLOOKUP(Dados[[#This Row],[PREFIXO]],DDD!A:C,2,0)</f>
        <v>Minas Gerais</v>
      </c>
      <c r="J2308" s="3" t="str">
        <f>VLOOKUP(Dados[[#This Row],[PREFIXO]],DDD!A:C,3,0)</f>
        <v>Sudeste</v>
      </c>
      <c r="K2308" s="3" t="str">
        <f>IF(Dados[[#This Row],[PREÇO ]]=2000,"Produto A",IF(Dados[[#This Row],[PREÇO ]]=1800,"Produto B","Produto C"))</f>
        <v>Produto B</v>
      </c>
      <c r="L2308" s="3" t="str">
        <f>IF(Dados[[#This Row],[Nº DE PARCELAS]]=1,"Boleto","Cartão de crédito")</f>
        <v>Cartão de crédito</v>
      </c>
      <c r="M2308" s="28">
        <v>1800</v>
      </c>
      <c r="N2308" s="5">
        <v>5</v>
      </c>
      <c r="O2308" s="3" t="str">
        <f>IF(Dados[[#This Row],[Nº DE PARCELAS]]=1,"À vista","À Prazo")</f>
        <v>À Prazo</v>
      </c>
      <c r="P2308" s="33">
        <v>44234</v>
      </c>
      <c r="Q2308" s="3" t="s">
        <v>7834</v>
      </c>
    </row>
    <row r="2309" spans="1:17" ht="15" customHeight="1" x14ac:dyDescent="0.25">
      <c r="A2309" s="8" t="s">
        <v>3490</v>
      </c>
      <c r="B2309" s="3" t="s">
        <v>22</v>
      </c>
      <c r="C2309" s="3" t="s">
        <v>4392</v>
      </c>
      <c r="D2309" s="3" t="str">
        <f t="shared" si="72"/>
        <v>Radija Anchieta McLaughlin</v>
      </c>
      <c r="E2309" s="3">
        <f t="shared" ca="1" si="73"/>
        <v>0.32689636587770299</v>
      </c>
      <c r="F2309" s="31" t="s">
        <v>7777</v>
      </c>
      <c r="G2309" s="3" t="str">
        <f>Dados[[#This Row],[NOME]]&amp;Dados[[#This Row],[PROVEDOR]]</f>
        <v>Radija@ig.com</v>
      </c>
      <c r="H2309" s="14">
        <v>37</v>
      </c>
      <c r="I2309" s="3" t="str">
        <f>VLOOKUP(Dados[[#This Row],[PREFIXO]],DDD!A:C,2,0)</f>
        <v>Minas Gerais</v>
      </c>
      <c r="J2309" s="3" t="str">
        <f>VLOOKUP(Dados[[#This Row],[PREFIXO]],DDD!A:C,3,0)</f>
        <v>Sudeste</v>
      </c>
      <c r="K2309" s="3" t="str">
        <f>IF(Dados[[#This Row],[PREÇO ]]=2000,"Produto A",IF(Dados[[#This Row],[PREÇO ]]=1800,"Produto B","Produto C"))</f>
        <v>Produto C</v>
      </c>
      <c r="L2309" s="3" t="str">
        <f>IF(Dados[[#This Row],[Nº DE PARCELAS]]=1,"Boleto","Cartão de crédito")</f>
        <v>Cartão de crédito</v>
      </c>
      <c r="M2309" s="28">
        <v>1500</v>
      </c>
      <c r="N2309" s="5">
        <v>10</v>
      </c>
      <c r="O2309" s="3" t="str">
        <f>IF(Dados[[#This Row],[Nº DE PARCELAS]]=1,"À vista","À Prazo")</f>
        <v>À Prazo</v>
      </c>
      <c r="P2309" s="33">
        <v>44235</v>
      </c>
      <c r="Q2309" s="3" t="s">
        <v>7834</v>
      </c>
    </row>
    <row r="2310" spans="1:17" ht="15" customHeight="1" x14ac:dyDescent="0.25">
      <c r="A2310" s="8" t="s">
        <v>3805</v>
      </c>
      <c r="B2310" s="3" t="s">
        <v>337</v>
      </c>
      <c r="C2310" s="3" t="s">
        <v>4395</v>
      </c>
      <c r="D2310" s="3" t="str">
        <f t="shared" si="72"/>
        <v>Sian Santarrosa Stack</v>
      </c>
      <c r="E2310" s="3">
        <f t="shared" ca="1" si="73"/>
        <v>0.23371941303488653</v>
      </c>
      <c r="F2310" s="31" t="s">
        <v>7777</v>
      </c>
      <c r="G2310" s="3" t="str">
        <f>Dados[[#This Row],[NOME]]&amp;Dados[[#This Row],[PROVEDOR]]</f>
        <v>Sian@ig.com</v>
      </c>
      <c r="H2310" s="14">
        <v>54</v>
      </c>
      <c r="I2310" s="3" t="str">
        <f>VLOOKUP(Dados[[#This Row],[PREFIXO]],DDD!A:C,2,0)</f>
        <v>Rio Grande do Sul</v>
      </c>
      <c r="J2310" s="3" t="str">
        <f>VLOOKUP(Dados[[#This Row],[PREFIXO]],DDD!A:C,3,0)</f>
        <v>Sul</v>
      </c>
      <c r="K2310" s="3" t="str">
        <f>IF(Dados[[#This Row],[PREÇO ]]=2000,"Produto A",IF(Dados[[#This Row],[PREÇO ]]=1800,"Produto B","Produto C"))</f>
        <v>Produto B</v>
      </c>
      <c r="L2310" s="3" t="str">
        <f>IF(Dados[[#This Row],[Nº DE PARCELAS]]=1,"Boleto","Cartão de crédito")</f>
        <v>Cartão de crédito</v>
      </c>
      <c r="M2310" s="28">
        <v>1800</v>
      </c>
      <c r="N2310" s="5">
        <v>7</v>
      </c>
      <c r="O2310" s="3" t="str">
        <f>IF(Dados[[#This Row],[Nº DE PARCELAS]]=1,"À vista","À Prazo")</f>
        <v>À Prazo</v>
      </c>
      <c r="P2310" s="33">
        <v>44235</v>
      </c>
      <c r="Q2310" s="3" t="s">
        <v>7831</v>
      </c>
    </row>
    <row r="2311" spans="1:17" ht="15" customHeight="1" x14ac:dyDescent="0.25">
      <c r="A2311" s="8" t="s">
        <v>3461</v>
      </c>
      <c r="B2311" s="3" t="s">
        <v>379</v>
      </c>
      <c r="C2311" s="3" t="s">
        <v>4402</v>
      </c>
      <c r="D2311" s="3" t="str">
        <f t="shared" si="72"/>
        <v>Prudência Viana Sinclair</v>
      </c>
      <c r="E2311" s="3">
        <f t="shared" ca="1" si="73"/>
        <v>0.23922659667526991</v>
      </c>
      <c r="F2311" s="13" t="s">
        <v>7774</v>
      </c>
      <c r="G2311" s="3" t="str">
        <f>Dados[[#This Row],[NOME]]&amp;Dados[[#This Row],[PROVEDOR]]</f>
        <v>Prudência@hotmail.com</v>
      </c>
      <c r="H2311" s="14">
        <v>17</v>
      </c>
      <c r="I2311" s="3" t="str">
        <f>VLOOKUP(Dados[[#This Row],[PREFIXO]],DDD!A:C,2,0)</f>
        <v>São Paulo</v>
      </c>
      <c r="J2311" s="3" t="str">
        <f>VLOOKUP(Dados[[#This Row],[PREFIXO]],DDD!A:C,3,0)</f>
        <v>Sudeste</v>
      </c>
      <c r="K2311" s="3" t="str">
        <f>IF(Dados[[#This Row],[PREÇO ]]=2000,"Produto A",IF(Dados[[#This Row],[PREÇO ]]=1800,"Produto B","Produto C"))</f>
        <v>Produto B</v>
      </c>
      <c r="L2311" s="3" t="str">
        <f>IF(Dados[[#This Row],[Nº DE PARCELAS]]=1,"Boleto","Cartão de crédito")</f>
        <v>Cartão de crédito</v>
      </c>
      <c r="M2311" s="28">
        <v>1800</v>
      </c>
      <c r="N2311" s="5">
        <v>4</v>
      </c>
      <c r="O2311" s="3" t="str">
        <f>IF(Dados[[#This Row],[Nº DE PARCELAS]]=1,"À vista","À Prazo")</f>
        <v>À Prazo</v>
      </c>
      <c r="P2311" s="33">
        <v>44235</v>
      </c>
      <c r="Q2311" s="3" t="s">
        <v>7832</v>
      </c>
    </row>
    <row r="2312" spans="1:17" ht="15" customHeight="1" x14ac:dyDescent="0.25">
      <c r="A2312" s="8" t="s">
        <v>3531</v>
      </c>
      <c r="B2312" s="3" t="s">
        <v>63</v>
      </c>
      <c r="C2312" s="3" t="s">
        <v>4394</v>
      </c>
      <c r="D2312" s="3" t="str">
        <f t="shared" si="72"/>
        <v>Rayanne Borsoi O’Connell</v>
      </c>
      <c r="E2312" s="3">
        <f t="shared" ca="1" si="73"/>
        <v>0.40950133429744162</v>
      </c>
      <c r="F2312" s="31" t="s">
        <v>7775</v>
      </c>
      <c r="G2312" s="3" t="str">
        <f>Dados[[#This Row],[NOME]]&amp;Dados[[#This Row],[PROVEDOR]]</f>
        <v>Rayanne@gmail.com</v>
      </c>
      <c r="H2312" s="14">
        <v>38</v>
      </c>
      <c r="I2312" s="3" t="str">
        <f>VLOOKUP(Dados[[#This Row],[PREFIXO]],DDD!A:C,2,0)</f>
        <v>Minas Gerais</v>
      </c>
      <c r="J2312" s="3" t="str">
        <f>VLOOKUP(Dados[[#This Row],[PREFIXO]],DDD!A:C,3,0)</f>
        <v>Sudeste</v>
      </c>
      <c r="K2312" s="3" t="str">
        <f>IF(Dados[[#This Row],[PREÇO ]]=2000,"Produto A",IF(Dados[[#This Row],[PREÇO ]]=1800,"Produto B","Produto C"))</f>
        <v>Produto C</v>
      </c>
      <c r="L2312" s="3" t="str">
        <f>IF(Dados[[#This Row],[Nº DE PARCELAS]]=1,"Boleto","Cartão de crédito")</f>
        <v>Cartão de crédito</v>
      </c>
      <c r="M2312" s="28">
        <v>1500</v>
      </c>
      <c r="N2312" s="5">
        <v>10</v>
      </c>
      <c r="O2312" s="3" t="str">
        <f>IF(Dados[[#This Row],[Nº DE PARCELAS]]=1,"À vista","À Prazo")</f>
        <v>À Prazo</v>
      </c>
      <c r="P2312" s="33">
        <v>44236</v>
      </c>
      <c r="Q2312" s="3" t="s">
        <v>7832</v>
      </c>
    </row>
    <row r="2313" spans="1:17" ht="15" customHeight="1" x14ac:dyDescent="0.25">
      <c r="A2313" s="8" t="s">
        <v>866</v>
      </c>
      <c r="B2313" s="3" t="s">
        <v>93</v>
      </c>
      <c r="C2313" s="3" t="s">
        <v>4375</v>
      </c>
      <c r="D2313" s="3" t="str">
        <f t="shared" si="72"/>
        <v>Aurora Cerejeira Costello</v>
      </c>
      <c r="E2313" s="3">
        <f t="shared" ca="1" si="73"/>
        <v>0.98031181131140654</v>
      </c>
      <c r="F2313" s="13" t="s">
        <v>7774</v>
      </c>
      <c r="G2313" s="3" t="str">
        <f>Dados[[#This Row],[NOME]]&amp;Dados[[#This Row],[PROVEDOR]]</f>
        <v>Aurora@hotmail.com</v>
      </c>
      <c r="H2313" s="14">
        <v>18</v>
      </c>
      <c r="I2313" s="3" t="str">
        <f>VLOOKUP(Dados[[#This Row],[PREFIXO]],DDD!A:C,2,0)</f>
        <v>São Paulo</v>
      </c>
      <c r="J2313" s="3" t="str">
        <f>VLOOKUP(Dados[[#This Row],[PREFIXO]],DDD!A:C,3,0)</f>
        <v>Sudeste</v>
      </c>
      <c r="K2313" s="3" t="str">
        <f>IF(Dados[[#This Row],[PREÇO ]]=2000,"Produto A",IF(Dados[[#This Row],[PREÇO ]]=1800,"Produto B","Produto C"))</f>
        <v>Produto C</v>
      </c>
      <c r="L2313" s="3" t="str">
        <f>IF(Dados[[#This Row],[Nº DE PARCELAS]]=1,"Boleto","Cartão de crédito")</f>
        <v>Cartão de crédito</v>
      </c>
      <c r="M2313" s="28">
        <v>1500</v>
      </c>
      <c r="N2313" s="5">
        <v>10</v>
      </c>
      <c r="O2313" s="3" t="str">
        <f>IF(Dados[[#This Row],[Nº DE PARCELAS]]=1,"À vista","À Prazo")</f>
        <v>À Prazo</v>
      </c>
      <c r="P2313" s="33">
        <v>44236</v>
      </c>
      <c r="Q2313" s="3" t="s">
        <v>7834</v>
      </c>
    </row>
    <row r="2314" spans="1:17" ht="15" customHeight="1" x14ac:dyDescent="0.25">
      <c r="A2314" s="8" t="s">
        <v>1450</v>
      </c>
      <c r="B2314" s="3" t="s">
        <v>293</v>
      </c>
      <c r="C2314" s="3" t="s">
        <v>4376</v>
      </c>
      <c r="D2314" s="3" t="str">
        <f t="shared" si="72"/>
        <v>Elikia Pimentel Daugherty</v>
      </c>
      <c r="E2314" s="3">
        <f t="shared" ca="1" si="73"/>
        <v>0.1738570689883373</v>
      </c>
      <c r="F2314" s="13" t="s">
        <v>7774</v>
      </c>
      <c r="G2314" s="3" t="str">
        <f>Dados[[#This Row],[NOME]]&amp;Dados[[#This Row],[PROVEDOR]]</f>
        <v>Elikia@hotmail.com</v>
      </c>
      <c r="H2314" s="14">
        <v>55</v>
      </c>
      <c r="I2314" s="3" t="str">
        <f>VLOOKUP(Dados[[#This Row],[PREFIXO]],DDD!A:C,2,0)</f>
        <v>Rio Grande do Sul</v>
      </c>
      <c r="J2314" s="3" t="str">
        <f>VLOOKUP(Dados[[#This Row],[PREFIXO]],DDD!A:C,3,0)</f>
        <v>Sul</v>
      </c>
      <c r="K2314" s="3" t="str">
        <f>IF(Dados[[#This Row],[PREÇO ]]=2000,"Produto A",IF(Dados[[#This Row],[PREÇO ]]=1800,"Produto B","Produto C"))</f>
        <v>Produto A</v>
      </c>
      <c r="L2314" s="3" t="str">
        <f>IF(Dados[[#This Row],[Nº DE PARCELAS]]=1,"Boleto","Cartão de crédito")</f>
        <v>Cartão de crédito</v>
      </c>
      <c r="M2314" s="28">
        <v>2000</v>
      </c>
      <c r="N2314" s="5">
        <v>2</v>
      </c>
      <c r="O2314" s="3" t="str">
        <f>IF(Dados[[#This Row],[Nº DE PARCELAS]]=1,"À vista","À Prazo")</f>
        <v>À Prazo</v>
      </c>
      <c r="P2314" s="33">
        <v>44236</v>
      </c>
      <c r="Q2314" s="3" t="s">
        <v>7831</v>
      </c>
    </row>
    <row r="2315" spans="1:17" ht="15" customHeight="1" x14ac:dyDescent="0.25">
      <c r="A2315" s="8" t="s">
        <v>1242</v>
      </c>
      <c r="B2315" s="3" t="s">
        <v>85</v>
      </c>
      <c r="C2315" s="3" t="s">
        <v>4401</v>
      </c>
      <c r="D2315" s="3" t="str">
        <f t="shared" si="72"/>
        <v>Daria Carnaval Salisbury</v>
      </c>
      <c r="E2315" s="3">
        <f t="shared" ca="1" si="73"/>
        <v>0.88075482638382341</v>
      </c>
      <c r="F2315" s="31" t="s">
        <v>7775</v>
      </c>
      <c r="G2315" s="3" t="str">
        <f>Dados[[#This Row],[NOME]]&amp;Dados[[#This Row],[PROVEDOR]]</f>
        <v>Daria@gmail.com</v>
      </c>
      <c r="H2315" s="14">
        <v>41</v>
      </c>
      <c r="I2315" s="3" t="str">
        <f>VLOOKUP(Dados[[#This Row],[PREFIXO]],DDD!A:C,2,0)</f>
        <v>Paraná</v>
      </c>
      <c r="J2315" s="3" t="str">
        <f>VLOOKUP(Dados[[#This Row],[PREFIXO]],DDD!A:C,3,0)</f>
        <v>Sul</v>
      </c>
      <c r="K2315" s="3" t="str">
        <f>IF(Dados[[#This Row],[PREÇO ]]=2000,"Produto A",IF(Dados[[#This Row],[PREÇO ]]=1800,"Produto B","Produto C"))</f>
        <v>Produto A</v>
      </c>
      <c r="L2315" s="3" t="str">
        <f>IF(Dados[[#This Row],[Nº DE PARCELAS]]=1,"Boleto","Cartão de crédito")</f>
        <v>Cartão de crédito</v>
      </c>
      <c r="M2315" s="28">
        <v>2000</v>
      </c>
      <c r="N2315" s="5">
        <v>2</v>
      </c>
      <c r="O2315" s="3" t="str">
        <f>IF(Dados[[#This Row],[Nº DE PARCELAS]]=1,"À vista","À Prazo")</f>
        <v>À Prazo</v>
      </c>
      <c r="P2315" s="33">
        <v>44237</v>
      </c>
      <c r="Q2315" s="3" t="s">
        <v>7833</v>
      </c>
    </row>
    <row r="2316" spans="1:17" ht="15" customHeight="1" x14ac:dyDescent="0.25">
      <c r="A2316" s="8" t="s">
        <v>4031</v>
      </c>
      <c r="B2316" s="3" t="s">
        <v>177</v>
      </c>
      <c r="C2316" s="3" t="s">
        <v>4387</v>
      </c>
      <c r="D2316" s="3" t="str">
        <f t="shared" si="72"/>
        <v>Tiaanna Idelfonso Kerr</v>
      </c>
      <c r="E2316" s="3">
        <f t="shared" ca="1" si="73"/>
        <v>0.32648100091598364</v>
      </c>
      <c r="F2316" s="13" t="s">
        <v>7774</v>
      </c>
      <c r="G2316" s="3" t="str">
        <f>Dados[[#This Row],[NOME]]&amp;Dados[[#This Row],[PROVEDOR]]</f>
        <v>Tiaanna@hotmail.com</v>
      </c>
      <c r="H2316" s="14">
        <v>19</v>
      </c>
      <c r="I2316" s="3" t="str">
        <f>VLOOKUP(Dados[[#This Row],[PREFIXO]],DDD!A:C,2,0)</f>
        <v>São Paulo</v>
      </c>
      <c r="J2316" s="3" t="str">
        <f>VLOOKUP(Dados[[#This Row],[PREFIXO]],DDD!A:C,3,0)</f>
        <v>Sudeste</v>
      </c>
      <c r="K2316" s="3" t="str">
        <f>IF(Dados[[#This Row],[PREÇO ]]=2000,"Produto A",IF(Dados[[#This Row],[PREÇO ]]=1800,"Produto B","Produto C"))</f>
        <v>Produto A</v>
      </c>
      <c r="L2316" s="3" t="str">
        <f>IF(Dados[[#This Row],[Nº DE PARCELAS]]=1,"Boleto","Cartão de crédito")</f>
        <v>Cartão de crédito</v>
      </c>
      <c r="M2316" s="28">
        <v>2000</v>
      </c>
      <c r="N2316" s="5">
        <v>2</v>
      </c>
      <c r="O2316" s="3" t="str">
        <f>IF(Dados[[#This Row],[Nº DE PARCELAS]]=1,"À vista","À Prazo")</f>
        <v>À Prazo</v>
      </c>
      <c r="P2316" s="33">
        <v>44237</v>
      </c>
      <c r="Q2316" s="3" t="s">
        <v>7833</v>
      </c>
    </row>
    <row r="2317" spans="1:17" ht="15" customHeight="1" x14ac:dyDescent="0.25">
      <c r="A2317" s="8" t="s">
        <v>4025</v>
      </c>
      <c r="B2317" s="3" t="s">
        <v>171</v>
      </c>
      <c r="C2317" s="3" t="s">
        <v>4382</v>
      </c>
      <c r="D2317" s="3" t="str">
        <f t="shared" si="72"/>
        <v>Thayssa Hidelfonso Frazier</v>
      </c>
      <c r="E2317" s="3">
        <f t="shared" ca="1" si="73"/>
        <v>0.1936358201148477</v>
      </c>
      <c r="F2317" s="31" t="s">
        <v>7775</v>
      </c>
      <c r="G2317" s="3" t="str">
        <f>Dados[[#This Row],[NOME]]&amp;Dados[[#This Row],[PROVEDOR]]</f>
        <v>Thayssa@gmail.com</v>
      </c>
      <c r="H2317" s="14">
        <v>61</v>
      </c>
      <c r="I2317" s="3" t="str">
        <f>VLOOKUP(Dados[[#This Row],[PREFIXO]],DDD!A:C,2,0)</f>
        <v>Distrito Federal</v>
      </c>
      <c r="J2317" s="3" t="str">
        <f>VLOOKUP(Dados[[#This Row],[PREFIXO]],DDD!A:C,3,0)</f>
        <v>Centro-Oeste</v>
      </c>
      <c r="K2317" s="3" t="str">
        <f>IF(Dados[[#This Row],[PREÇO ]]=2000,"Produto A",IF(Dados[[#This Row],[PREÇO ]]=1800,"Produto B","Produto C"))</f>
        <v>Produto B</v>
      </c>
      <c r="L2317" s="3" t="str">
        <f>IF(Dados[[#This Row],[Nº DE PARCELAS]]=1,"Boleto","Cartão de crédito")</f>
        <v>Cartão de crédito</v>
      </c>
      <c r="M2317" s="28">
        <v>1800</v>
      </c>
      <c r="N2317" s="5">
        <v>3</v>
      </c>
      <c r="O2317" s="3" t="str">
        <f>IF(Dados[[#This Row],[Nº DE PARCELAS]]=1,"À vista","À Prazo")</f>
        <v>À Prazo</v>
      </c>
      <c r="P2317" s="33">
        <v>44237</v>
      </c>
      <c r="Q2317" s="3" t="s">
        <v>7831</v>
      </c>
    </row>
    <row r="2318" spans="1:17" ht="15" customHeight="1" x14ac:dyDescent="0.25">
      <c r="A2318" s="8" t="s">
        <v>3372</v>
      </c>
      <c r="B2318" s="3" t="s">
        <v>290</v>
      </c>
      <c r="C2318" s="3" t="s">
        <v>4391</v>
      </c>
      <c r="D2318" s="3" t="str">
        <f t="shared" si="72"/>
        <v>Orlanda Pessoa Montgomery</v>
      </c>
      <c r="E2318" s="3">
        <f t="shared" ca="1" si="73"/>
        <v>0.43753152339808088</v>
      </c>
      <c r="F2318" s="31" t="s">
        <v>7776</v>
      </c>
      <c r="G2318" s="3" t="str">
        <f>Dados[[#This Row],[NOME]]&amp;Dados[[#This Row],[PROVEDOR]]</f>
        <v>Orlanda@yahoo.com</v>
      </c>
      <c r="H2318" s="14">
        <v>21</v>
      </c>
      <c r="I2318" s="3" t="str">
        <f>VLOOKUP(Dados[[#This Row],[PREFIXO]],DDD!A:C,2,0)</f>
        <v>Rio de Janeiro</v>
      </c>
      <c r="J2318" s="3" t="str">
        <f>VLOOKUP(Dados[[#This Row],[PREFIXO]],DDD!A:C,3,0)</f>
        <v>Sudeste</v>
      </c>
      <c r="K2318" s="3" t="str">
        <f>IF(Dados[[#This Row],[PREÇO ]]=2000,"Produto A",IF(Dados[[#This Row],[PREÇO ]]=1800,"Produto B","Produto C"))</f>
        <v>Produto A</v>
      </c>
      <c r="L2318" s="3" t="str">
        <f>IF(Dados[[#This Row],[Nº DE PARCELAS]]=1,"Boleto","Cartão de crédito")</f>
        <v>Boleto</v>
      </c>
      <c r="M2318" s="28">
        <v>2000</v>
      </c>
      <c r="N2318" s="5">
        <v>1</v>
      </c>
      <c r="O2318" s="3" t="str">
        <f>IF(Dados[[#This Row],[Nº DE PARCELAS]]=1,"À vista","À Prazo")</f>
        <v>À vista</v>
      </c>
      <c r="P2318" s="33">
        <v>44238</v>
      </c>
      <c r="Q2318" s="3" t="s">
        <v>7833</v>
      </c>
    </row>
    <row r="2319" spans="1:17" ht="15" customHeight="1" x14ac:dyDescent="0.25">
      <c r="A2319" s="8" t="s">
        <v>838</v>
      </c>
      <c r="B2319" s="3" t="s">
        <v>65</v>
      </c>
      <c r="C2319" s="3" t="s">
        <v>4385</v>
      </c>
      <c r="D2319" s="3" t="str">
        <f t="shared" si="72"/>
        <v>Asheley Braga Hahn</v>
      </c>
      <c r="E2319" s="3">
        <f t="shared" ca="1" si="73"/>
        <v>0.61494624437049872</v>
      </c>
      <c r="F2319" s="31" t="s">
        <v>7777</v>
      </c>
      <c r="G2319" s="3" t="str">
        <f>Dados[[#This Row],[NOME]]&amp;Dados[[#This Row],[PROVEDOR]]</f>
        <v>Asheley@ig.com</v>
      </c>
      <c r="H2319" s="14">
        <v>62</v>
      </c>
      <c r="I2319" s="3" t="str">
        <f>VLOOKUP(Dados[[#This Row],[PREFIXO]],DDD!A:C,2,0)</f>
        <v>Goiás</v>
      </c>
      <c r="J2319" s="3" t="str">
        <f>VLOOKUP(Dados[[#This Row],[PREFIXO]],DDD!A:C,3,0)</f>
        <v>Centro-Oeste</v>
      </c>
      <c r="K2319" s="3" t="str">
        <f>IF(Dados[[#This Row],[PREÇO ]]=2000,"Produto A",IF(Dados[[#This Row],[PREÇO ]]=1800,"Produto B","Produto C"))</f>
        <v>Produto B</v>
      </c>
      <c r="L2319" s="3" t="str">
        <f>IF(Dados[[#This Row],[Nº DE PARCELAS]]=1,"Boleto","Cartão de crédito")</f>
        <v>Cartão de crédito</v>
      </c>
      <c r="M2319" s="28">
        <v>1800</v>
      </c>
      <c r="N2319" s="5">
        <v>4</v>
      </c>
      <c r="O2319" s="3" t="str">
        <f>IF(Dados[[#This Row],[Nº DE PARCELAS]]=1,"À vista","À Prazo")</f>
        <v>À Prazo</v>
      </c>
      <c r="P2319" s="33">
        <v>44238</v>
      </c>
      <c r="Q2319" s="3" t="s">
        <v>7833</v>
      </c>
    </row>
    <row r="2320" spans="1:17" ht="15" customHeight="1" x14ac:dyDescent="0.25">
      <c r="A2320" s="8" t="s">
        <v>1876</v>
      </c>
      <c r="B2320" s="3" t="s">
        <v>334</v>
      </c>
      <c r="C2320" s="3" t="s">
        <v>4374</v>
      </c>
      <c r="D2320" s="3" t="str">
        <f t="shared" si="72"/>
        <v>Hibah Santacruz Calhoun</v>
      </c>
      <c r="E2320" s="3">
        <f t="shared" ca="1" si="73"/>
        <v>0.14818477629470672</v>
      </c>
      <c r="F2320" s="31" t="s">
        <v>7776</v>
      </c>
      <c r="G2320" s="3" t="str">
        <f>Dados[[#This Row],[NOME]]&amp;Dados[[#This Row],[PROVEDOR]]</f>
        <v>Hibah@yahoo.com</v>
      </c>
      <c r="H2320" s="14">
        <v>42</v>
      </c>
      <c r="I2320" s="3" t="str">
        <f>VLOOKUP(Dados[[#This Row],[PREFIXO]],DDD!A:C,2,0)</f>
        <v>Paraná</v>
      </c>
      <c r="J2320" s="3" t="str">
        <f>VLOOKUP(Dados[[#This Row],[PREFIXO]],DDD!A:C,3,0)</f>
        <v>Sul</v>
      </c>
      <c r="K2320" s="3" t="str">
        <f>IF(Dados[[#This Row],[PREÇO ]]=2000,"Produto A",IF(Dados[[#This Row],[PREÇO ]]=1800,"Produto B","Produto C"))</f>
        <v>Produto C</v>
      </c>
      <c r="L2320" s="3" t="str">
        <f>IF(Dados[[#This Row],[Nº DE PARCELAS]]=1,"Boleto","Cartão de crédito")</f>
        <v>Cartão de crédito</v>
      </c>
      <c r="M2320" s="28">
        <v>1500</v>
      </c>
      <c r="N2320" s="5">
        <v>9</v>
      </c>
      <c r="O2320" s="3" t="str">
        <f>IF(Dados[[#This Row],[Nº DE PARCELAS]]=1,"À vista","À Prazo")</f>
        <v>À Prazo</v>
      </c>
      <c r="P2320" s="33">
        <v>44238</v>
      </c>
      <c r="Q2320" s="3" t="s">
        <v>7834</v>
      </c>
    </row>
    <row r="2321" spans="1:17" ht="15" customHeight="1" x14ac:dyDescent="0.25">
      <c r="A2321" s="8" t="s">
        <v>1168</v>
      </c>
      <c r="B2321" s="3" t="s">
        <v>11</v>
      </c>
      <c r="C2321" s="3" t="s">
        <v>4404</v>
      </c>
      <c r="D2321" s="3" t="str">
        <f t="shared" si="72"/>
        <v>Constance Alencar Vaughn</v>
      </c>
      <c r="E2321" s="3">
        <f t="shared" ca="1" si="73"/>
        <v>0.11969935121078568</v>
      </c>
      <c r="F2321" s="13" t="s">
        <v>7774</v>
      </c>
      <c r="G2321" s="3" t="str">
        <f>Dados[[#This Row],[NOME]]&amp;Dados[[#This Row],[PROVEDOR]]</f>
        <v>Constance@hotmail.com</v>
      </c>
      <c r="H2321" s="14">
        <v>22</v>
      </c>
      <c r="I2321" s="3" t="str">
        <f>VLOOKUP(Dados[[#This Row],[PREFIXO]],DDD!A:C,2,0)</f>
        <v>Rio de Janeiro</v>
      </c>
      <c r="J2321" s="3" t="str">
        <f>VLOOKUP(Dados[[#This Row],[PREFIXO]],DDD!A:C,3,0)</f>
        <v>Sudeste</v>
      </c>
      <c r="K2321" s="3" t="str">
        <f>IF(Dados[[#This Row],[PREÇO ]]=2000,"Produto A",IF(Dados[[#This Row],[PREÇO ]]=1800,"Produto B","Produto C"))</f>
        <v>Produto B</v>
      </c>
      <c r="L2321" s="3" t="str">
        <f>IF(Dados[[#This Row],[Nº DE PARCELAS]]=1,"Boleto","Cartão de crédito")</f>
        <v>Cartão de crédito</v>
      </c>
      <c r="M2321" s="28">
        <v>1800</v>
      </c>
      <c r="N2321" s="5">
        <v>4</v>
      </c>
      <c r="O2321" s="3" t="str">
        <f>IF(Dados[[#This Row],[Nº DE PARCELAS]]=1,"À vista","À Prazo")</f>
        <v>À Prazo</v>
      </c>
      <c r="P2321" s="33">
        <v>44239</v>
      </c>
      <c r="Q2321" s="3" t="s">
        <v>7833</v>
      </c>
    </row>
    <row r="2322" spans="1:17" ht="15" customHeight="1" x14ac:dyDescent="0.25">
      <c r="A2322" s="8" t="s">
        <v>2322</v>
      </c>
      <c r="B2322" s="3" t="s">
        <v>8</v>
      </c>
      <c r="C2322" s="3" t="s">
        <v>4390</v>
      </c>
      <c r="D2322" s="3" t="str">
        <f t="shared" si="72"/>
        <v>Kayara Albuquerque McBride</v>
      </c>
      <c r="E2322" s="3">
        <f t="shared" ca="1" si="73"/>
        <v>3.5614385860971542E-2</v>
      </c>
      <c r="F2322" s="31" t="s">
        <v>7777</v>
      </c>
      <c r="G2322" s="3" t="str">
        <f>Dados[[#This Row],[NOME]]&amp;Dados[[#This Row],[PROVEDOR]]</f>
        <v>Kayara@ig.com</v>
      </c>
      <c r="H2322" s="14">
        <v>63</v>
      </c>
      <c r="I2322" s="3" t="str">
        <f>VLOOKUP(Dados[[#This Row],[PREFIXO]],DDD!A:C,2,0)</f>
        <v>Tocantins</v>
      </c>
      <c r="J2322" s="3" t="str">
        <f>VLOOKUP(Dados[[#This Row],[PREFIXO]],DDD!A:C,3,0)</f>
        <v>Norte</v>
      </c>
      <c r="K2322" s="3" t="str">
        <f>IF(Dados[[#This Row],[PREÇO ]]=2000,"Produto A",IF(Dados[[#This Row],[PREÇO ]]=1800,"Produto B","Produto C"))</f>
        <v>Produto C</v>
      </c>
      <c r="L2322" s="3" t="str">
        <f>IF(Dados[[#This Row],[Nº DE PARCELAS]]=1,"Boleto","Cartão de crédito")</f>
        <v>Cartão de crédito</v>
      </c>
      <c r="M2322" s="28">
        <v>1500</v>
      </c>
      <c r="N2322" s="5">
        <v>8</v>
      </c>
      <c r="O2322" s="3" t="str">
        <f>IF(Dados[[#This Row],[Nº DE PARCELAS]]=1,"À vista","À Prazo")</f>
        <v>À Prazo</v>
      </c>
      <c r="P2322" s="33">
        <v>44239</v>
      </c>
      <c r="Q2322" s="3" t="s">
        <v>7833</v>
      </c>
    </row>
    <row r="2323" spans="1:17" ht="15" customHeight="1" x14ac:dyDescent="0.25">
      <c r="A2323" s="8" t="s">
        <v>3320</v>
      </c>
      <c r="B2323" s="3" t="s">
        <v>238</v>
      </c>
      <c r="C2323" s="3" t="s">
        <v>4379</v>
      </c>
      <c r="D2323" s="3" t="str">
        <f t="shared" si="72"/>
        <v>Nour Morato Duncan</v>
      </c>
      <c r="E2323" s="3">
        <f t="shared" ca="1" si="73"/>
        <v>0.53306437613062774</v>
      </c>
      <c r="F2323" s="13" t="s">
        <v>7774</v>
      </c>
      <c r="G2323" s="3" t="str">
        <f>Dados[[#This Row],[NOME]]&amp;Dados[[#This Row],[PROVEDOR]]</f>
        <v>Nour@hotmail.com</v>
      </c>
      <c r="H2323" s="14">
        <v>43</v>
      </c>
      <c r="I2323" s="3" t="str">
        <f>VLOOKUP(Dados[[#This Row],[PREFIXO]],DDD!A:C,2,0)</f>
        <v>Paraná</v>
      </c>
      <c r="J2323" s="3" t="str">
        <f>VLOOKUP(Dados[[#This Row],[PREFIXO]],DDD!A:C,3,0)</f>
        <v>Sul</v>
      </c>
      <c r="K2323" s="3" t="str">
        <f>IF(Dados[[#This Row],[PREÇO ]]=2000,"Produto A",IF(Dados[[#This Row],[PREÇO ]]=1800,"Produto B","Produto C"))</f>
        <v>Produto B</v>
      </c>
      <c r="L2323" s="3" t="str">
        <f>IF(Dados[[#This Row],[Nº DE PARCELAS]]=1,"Boleto","Cartão de crédito")</f>
        <v>Cartão de crédito</v>
      </c>
      <c r="M2323" s="28">
        <v>1800</v>
      </c>
      <c r="N2323" s="5">
        <v>6</v>
      </c>
      <c r="O2323" s="3" t="str">
        <f>IF(Dados[[#This Row],[Nº DE PARCELAS]]=1,"À vista","À Prazo")</f>
        <v>À Prazo</v>
      </c>
      <c r="P2323" s="33">
        <v>44239</v>
      </c>
      <c r="Q2323" s="3" t="s">
        <v>7831</v>
      </c>
    </row>
    <row r="2324" spans="1:17" ht="15" customHeight="1" x14ac:dyDescent="0.25">
      <c r="A2324" s="8" t="s">
        <v>747</v>
      </c>
      <c r="B2324" s="3" t="s">
        <v>360</v>
      </c>
      <c r="C2324" s="3" t="s">
        <v>4373</v>
      </c>
      <c r="D2324" s="3" t="str">
        <f t="shared" si="72"/>
        <v>Anise Teles Conway</v>
      </c>
      <c r="E2324" s="3">
        <f t="shared" ca="1" si="73"/>
        <v>0.35297962646098779</v>
      </c>
      <c r="F2324" s="13" t="s">
        <v>7774</v>
      </c>
      <c r="G2324" s="3" t="str">
        <f>Dados[[#This Row],[NOME]]&amp;Dados[[#This Row],[PROVEDOR]]</f>
        <v>Anise@hotmail.com</v>
      </c>
      <c r="H2324" s="14">
        <v>44</v>
      </c>
      <c r="I2324" s="3" t="str">
        <f>VLOOKUP(Dados[[#This Row],[PREFIXO]],DDD!A:C,2,0)</f>
        <v>Paraná</v>
      </c>
      <c r="J2324" s="3" t="str">
        <f>VLOOKUP(Dados[[#This Row],[PREFIXO]],DDD!A:C,3,0)</f>
        <v>Sul</v>
      </c>
      <c r="K2324" s="3" t="str">
        <f>IF(Dados[[#This Row],[PREÇO ]]=2000,"Produto A",IF(Dados[[#This Row],[PREÇO ]]=1800,"Produto B","Produto C"))</f>
        <v>Produto B</v>
      </c>
      <c r="L2324" s="3" t="str">
        <f>IF(Dados[[#This Row],[Nº DE PARCELAS]]=1,"Boleto","Cartão de crédito")</f>
        <v>Cartão de crédito</v>
      </c>
      <c r="M2324" s="28">
        <v>1800</v>
      </c>
      <c r="N2324" s="5">
        <v>7</v>
      </c>
      <c r="O2324" s="3" t="str">
        <f>IF(Dados[[#This Row],[Nº DE PARCELAS]]=1,"À vista","À Prazo")</f>
        <v>À Prazo</v>
      </c>
      <c r="P2324" s="33">
        <v>44240</v>
      </c>
      <c r="Q2324" s="3" t="s">
        <v>7834</v>
      </c>
    </row>
    <row r="2325" spans="1:17" ht="15" customHeight="1" x14ac:dyDescent="0.25">
      <c r="A2325" s="8" t="s">
        <v>2468</v>
      </c>
      <c r="B2325" s="3" t="s">
        <v>154</v>
      </c>
      <c r="C2325" s="3" t="s">
        <v>4381</v>
      </c>
      <c r="D2325" s="3" t="str">
        <f t="shared" si="72"/>
        <v>Kylie Galvão Fletcher</v>
      </c>
      <c r="E2325" s="3">
        <f t="shared" ca="1" si="73"/>
        <v>0.25872974677874583</v>
      </c>
      <c r="F2325" s="31" t="s">
        <v>7775</v>
      </c>
      <c r="G2325" s="3" t="str">
        <f>Dados[[#This Row],[NOME]]&amp;Dados[[#This Row],[PROVEDOR]]</f>
        <v>Kylie@gmail.com</v>
      </c>
      <c r="H2325" s="14">
        <v>64</v>
      </c>
      <c r="I2325" s="3" t="str">
        <f>VLOOKUP(Dados[[#This Row],[PREFIXO]],DDD!A:C,2,0)</f>
        <v>Goiás</v>
      </c>
      <c r="J2325" s="3" t="str">
        <f>VLOOKUP(Dados[[#This Row],[PREFIXO]],DDD!A:C,3,0)</f>
        <v>Centro-Oeste</v>
      </c>
      <c r="K2325" s="3" t="str">
        <f>IF(Dados[[#This Row],[PREÇO ]]=2000,"Produto A",IF(Dados[[#This Row],[PREÇO ]]=1800,"Produto B","Produto C"))</f>
        <v>Produto C</v>
      </c>
      <c r="L2325" s="3" t="str">
        <f>IF(Dados[[#This Row],[Nº DE PARCELAS]]=1,"Boleto","Cartão de crédito")</f>
        <v>Cartão de crédito</v>
      </c>
      <c r="M2325" s="28">
        <v>1500</v>
      </c>
      <c r="N2325" s="5">
        <v>8</v>
      </c>
      <c r="O2325" s="3" t="str">
        <f>IF(Dados[[#This Row],[Nº DE PARCELAS]]=1,"À vista","À Prazo")</f>
        <v>À Prazo</v>
      </c>
      <c r="P2325" s="33">
        <v>44240</v>
      </c>
      <c r="Q2325" s="3" t="s">
        <v>7832</v>
      </c>
    </row>
    <row r="2326" spans="1:17" ht="15" customHeight="1" x14ac:dyDescent="0.25">
      <c r="A2326" s="8" t="s">
        <v>812</v>
      </c>
      <c r="B2326" s="3" t="s">
        <v>39</v>
      </c>
      <c r="C2326" s="3" t="s">
        <v>4398</v>
      </c>
      <c r="D2326" s="3" t="str">
        <f t="shared" si="72"/>
        <v>Arima Ayala Ramsey</v>
      </c>
      <c r="E2326" s="3">
        <f t="shared" ca="1" si="73"/>
        <v>0.83186903907097121</v>
      </c>
      <c r="F2326" s="13" t="s">
        <v>7774</v>
      </c>
      <c r="G2326" s="3" t="str">
        <f>Dados[[#This Row],[NOME]]&amp;Dados[[#This Row],[PROVEDOR]]</f>
        <v>Arima@hotmail.com</v>
      </c>
      <c r="H2326" s="14">
        <v>24</v>
      </c>
      <c r="I2326" s="3" t="str">
        <f>VLOOKUP(Dados[[#This Row],[PREFIXO]],DDD!A:C,2,0)</f>
        <v>Rio de Janeiro</v>
      </c>
      <c r="J2326" s="3" t="str">
        <f>VLOOKUP(Dados[[#This Row],[PREFIXO]],DDD!A:C,3,0)</f>
        <v>Sudeste</v>
      </c>
      <c r="K2326" s="3" t="str">
        <f>IF(Dados[[#This Row],[PREÇO ]]=2000,"Produto A",IF(Dados[[#This Row],[PREÇO ]]=1800,"Produto B","Produto C"))</f>
        <v>Produto B</v>
      </c>
      <c r="L2326" s="3" t="str">
        <f>IF(Dados[[#This Row],[Nº DE PARCELAS]]=1,"Boleto","Cartão de crédito")</f>
        <v>Cartão de crédito</v>
      </c>
      <c r="M2326" s="28">
        <v>1800</v>
      </c>
      <c r="N2326" s="5">
        <v>7</v>
      </c>
      <c r="O2326" s="3" t="str">
        <f>IF(Dados[[#This Row],[Nº DE PARCELAS]]=1,"À vista","À Prazo")</f>
        <v>À Prazo</v>
      </c>
      <c r="P2326" s="33">
        <v>44240</v>
      </c>
      <c r="Q2326" s="3" t="s">
        <v>7834</v>
      </c>
    </row>
    <row r="2327" spans="1:17" ht="15" customHeight="1" x14ac:dyDescent="0.25">
      <c r="A2327" s="8" t="s">
        <v>1534</v>
      </c>
      <c r="B2327" s="3" t="s">
        <v>377</v>
      </c>
      <c r="C2327" s="3" t="s">
        <v>4382</v>
      </c>
      <c r="D2327" s="3" t="str">
        <f t="shared" si="72"/>
        <v>Emília Velasques Frazier</v>
      </c>
      <c r="E2327" s="3">
        <f t="shared" ca="1" si="73"/>
        <v>0.58625148637384228</v>
      </c>
      <c r="F2327" s="31" t="s">
        <v>7776</v>
      </c>
      <c r="G2327" s="3" t="str">
        <f>Dados[[#This Row],[NOME]]&amp;Dados[[#This Row],[PROVEDOR]]</f>
        <v>Emília@yahoo.com</v>
      </c>
      <c r="H2327" s="14">
        <v>45</v>
      </c>
      <c r="I2327" s="3" t="str">
        <f>VLOOKUP(Dados[[#This Row],[PREFIXO]],DDD!A:C,2,0)</f>
        <v>Paraná</v>
      </c>
      <c r="J2327" s="3" t="str">
        <f>VLOOKUP(Dados[[#This Row],[PREFIXO]],DDD!A:C,3,0)</f>
        <v>Sul</v>
      </c>
      <c r="K2327" s="3" t="str">
        <f>IF(Dados[[#This Row],[PREÇO ]]=2000,"Produto A",IF(Dados[[#This Row],[PREÇO ]]=1800,"Produto B","Produto C"))</f>
        <v>Produto B</v>
      </c>
      <c r="L2327" s="3" t="str">
        <f>IF(Dados[[#This Row],[Nº DE PARCELAS]]=1,"Boleto","Cartão de crédito")</f>
        <v>Cartão de crédito</v>
      </c>
      <c r="M2327" s="28">
        <v>1800</v>
      </c>
      <c r="N2327" s="5">
        <v>6</v>
      </c>
      <c r="O2327" s="3" t="str">
        <f>IF(Dados[[#This Row],[Nº DE PARCELAS]]=1,"À vista","À Prazo")</f>
        <v>À Prazo</v>
      </c>
      <c r="P2327" s="33">
        <v>44241</v>
      </c>
      <c r="Q2327" s="3" t="s">
        <v>7831</v>
      </c>
    </row>
    <row r="2328" spans="1:17" ht="15" customHeight="1" x14ac:dyDescent="0.25">
      <c r="A2328" s="8" t="s">
        <v>3782</v>
      </c>
      <c r="B2328" s="3" t="s">
        <v>314</v>
      </c>
      <c r="C2328" s="3" t="s">
        <v>4373</v>
      </c>
      <c r="D2328" s="3" t="str">
        <f t="shared" si="72"/>
        <v>Shaskia Rebouças Conway</v>
      </c>
      <c r="E2328" s="3">
        <f t="shared" ca="1" si="73"/>
        <v>0.65461476020339882</v>
      </c>
      <c r="F2328" s="31" t="s">
        <v>7777</v>
      </c>
      <c r="G2328" s="3" t="str">
        <f>Dados[[#This Row],[NOME]]&amp;Dados[[#This Row],[PROVEDOR]]</f>
        <v>Shaskia@ig.com</v>
      </c>
      <c r="H2328" s="14">
        <v>27</v>
      </c>
      <c r="I2328" s="3" t="str">
        <f>VLOOKUP(Dados[[#This Row],[PREFIXO]],DDD!A:C,2,0)</f>
        <v>Espírito Santo</v>
      </c>
      <c r="J2328" s="3" t="str">
        <f>VLOOKUP(Dados[[#This Row],[PREFIXO]],DDD!A:C,3,0)</f>
        <v>Sudeste</v>
      </c>
      <c r="K2328" s="3" t="str">
        <f>IF(Dados[[#This Row],[PREÇO ]]=2000,"Produto A",IF(Dados[[#This Row],[PREÇO ]]=1800,"Produto B","Produto C"))</f>
        <v>Produto C</v>
      </c>
      <c r="L2328" s="3" t="str">
        <f>IF(Dados[[#This Row],[Nº DE PARCELAS]]=1,"Boleto","Cartão de crédito")</f>
        <v>Cartão de crédito</v>
      </c>
      <c r="M2328" s="28">
        <v>1500</v>
      </c>
      <c r="N2328" s="5">
        <v>8</v>
      </c>
      <c r="O2328" s="3" t="str">
        <f>IF(Dados[[#This Row],[Nº DE PARCELAS]]=1,"À vista","À Prazo")</f>
        <v>À Prazo</v>
      </c>
      <c r="P2328" s="33">
        <v>44241</v>
      </c>
      <c r="Q2328" s="3" t="s">
        <v>7834</v>
      </c>
    </row>
    <row r="2329" spans="1:17" ht="15" customHeight="1" x14ac:dyDescent="0.25">
      <c r="A2329" s="8" t="s">
        <v>1799</v>
      </c>
      <c r="B2329" s="3" t="s">
        <v>257</v>
      </c>
      <c r="C2329" s="3" t="s">
        <v>4375</v>
      </c>
      <c r="D2329" s="3" t="str">
        <f t="shared" si="72"/>
        <v>Handreia Noronha Costello</v>
      </c>
      <c r="E2329" s="3">
        <f t="shared" ca="1" si="73"/>
        <v>0.97234667796914309</v>
      </c>
      <c r="F2329" s="31" t="s">
        <v>7777</v>
      </c>
      <c r="G2329" s="3" t="str">
        <f>Dados[[#This Row],[NOME]]&amp;Dados[[#This Row],[PROVEDOR]]</f>
        <v>Handreia@ig.com</v>
      </c>
      <c r="H2329" s="14">
        <v>65</v>
      </c>
      <c r="I2329" s="3" t="str">
        <f>VLOOKUP(Dados[[#This Row],[PREFIXO]],DDD!A:C,2,0)</f>
        <v>Mato Grosso</v>
      </c>
      <c r="J2329" s="3" t="str">
        <f>VLOOKUP(Dados[[#This Row],[PREFIXO]],DDD!A:C,3,0)</f>
        <v>Centro-Oeste</v>
      </c>
      <c r="K2329" s="3" t="str">
        <f>IF(Dados[[#This Row],[PREÇO ]]=2000,"Produto A",IF(Dados[[#This Row],[PREÇO ]]=1800,"Produto B","Produto C"))</f>
        <v>Produto A</v>
      </c>
      <c r="L2329" s="3" t="str">
        <f>IF(Dados[[#This Row],[Nº DE PARCELAS]]=1,"Boleto","Cartão de crédito")</f>
        <v>Boleto</v>
      </c>
      <c r="M2329" s="28">
        <v>2000</v>
      </c>
      <c r="N2329" s="5">
        <v>1</v>
      </c>
      <c r="O2329" s="3" t="str">
        <f>IF(Dados[[#This Row],[Nº DE PARCELAS]]=1,"À vista","À Prazo")</f>
        <v>À vista</v>
      </c>
      <c r="P2329" s="33">
        <v>44241</v>
      </c>
      <c r="Q2329" s="3" t="s">
        <v>7834</v>
      </c>
    </row>
    <row r="2330" spans="1:17" ht="15" customHeight="1" x14ac:dyDescent="0.25">
      <c r="A2330" s="8" t="s">
        <v>4137</v>
      </c>
      <c r="B2330" s="3" t="s">
        <v>283</v>
      </c>
      <c r="C2330" s="3" t="s">
        <v>4377</v>
      </c>
      <c r="D2330" s="3" t="str">
        <f t="shared" si="72"/>
        <v>Vicky Penna Donovan</v>
      </c>
      <c r="E2330" s="3">
        <f t="shared" ca="1" si="73"/>
        <v>0.76378161211233053</v>
      </c>
      <c r="F2330" s="31" t="s">
        <v>7776</v>
      </c>
      <c r="G2330" s="3" t="str">
        <f>Dados[[#This Row],[NOME]]&amp;Dados[[#This Row],[PROVEDOR]]</f>
        <v>Vicky@yahoo.com</v>
      </c>
      <c r="H2330" s="14">
        <v>66</v>
      </c>
      <c r="I2330" s="3" t="str">
        <f>VLOOKUP(Dados[[#This Row],[PREFIXO]],DDD!A:C,2,0)</f>
        <v>Mato Grosso</v>
      </c>
      <c r="J2330" s="3" t="str">
        <f>VLOOKUP(Dados[[#This Row],[PREFIXO]],DDD!A:C,3,0)</f>
        <v>Centro-Oeste</v>
      </c>
      <c r="K2330" s="3" t="str">
        <f>IF(Dados[[#This Row],[PREÇO ]]=2000,"Produto A",IF(Dados[[#This Row],[PREÇO ]]=1800,"Produto B","Produto C"))</f>
        <v>Produto B</v>
      </c>
      <c r="L2330" s="3" t="str">
        <f>IF(Dados[[#This Row],[Nº DE PARCELAS]]=1,"Boleto","Cartão de crédito")</f>
        <v>Cartão de crédito</v>
      </c>
      <c r="M2330" s="28">
        <v>1800</v>
      </c>
      <c r="N2330" s="5">
        <v>3</v>
      </c>
      <c r="O2330" s="3" t="str">
        <f>IF(Dados[[#This Row],[Nº DE PARCELAS]]=1,"À vista","À Prazo")</f>
        <v>À Prazo</v>
      </c>
      <c r="P2330" s="33">
        <v>44242</v>
      </c>
      <c r="Q2330" s="3" t="s">
        <v>7833</v>
      </c>
    </row>
    <row r="2331" spans="1:17" ht="15" customHeight="1" x14ac:dyDescent="0.25">
      <c r="A2331" s="8" t="s">
        <v>2122</v>
      </c>
      <c r="B2331" s="3" t="s">
        <v>194</v>
      </c>
      <c r="C2331" s="3" t="s">
        <v>4385</v>
      </c>
      <c r="D2331" s="3" t="str">
        <f t="shared" si="72"/>
        <v>Jeanne Libânio Hahn</v>
      </c>
      <c r="E2331" s="3">
        <f t="shared" ca="1" si="73"/>
        <v>0.48482217330099897</v>
      </c>
      <c r="F2331" s="31" t="s">
        <v>7776</v>
      </c>
      <c r="G2331" s="3" t="str">
        <f>Dados[[#This Row],[NOME]]&amp;Dados[[#This Row],[PROVEDOR]]</f>
        <v>Jeanne@yahoo.com</v>
      </c>
      <c r="H2331" s="14">
        <v>46</v>
      </c>
      <c r="I2331" s="3" t="str">
        <f>VLOOKUP(Dados[[#This Row],[PREFIXO]],DDD!A:C,2,0)</f>
        <v>Paraná</v>
      </c>
      <c r="J2331" s="3" t="str">
        <f>VLOOKUP(Dados[[#This Row],[PREFIXO]],DDD!A:C,3,0)</f>
        <v>Sul</v>
      </c>
      <c r="K2331" s="3" t="str">
        <f>IF(Dados[[#This Row],[PREÇO ]]=2000,"Produto A",IF(Dados[[#This Row],[PREÇO ]]=1800,"Produto B","Produto C"))</f>
        <v>Produto A</v>
      </c>
      <c r="L2331" s="3" t="str">
        <f>IF(Dados[[#This Row],[Nº DE PARCELAS]]=1,"Boleto","Cartão de crédito")</f>
        <v>Boleto</v>
      </c>
      <c r="M2331" s="28">
        <v>2000</v>
      </c>
      <c r="N2331" s="5">
        <v>1</v>
      </c>
      <c r="O2331" s="3" t="str">
        <f>IF(Dados[[#This Row],[Nº DE PARCELAS]]=1,"À vista","À Prazo")</f>
        <v>À vista</v>
      </c>
      <c r="P2331" s="33">
        <v>44242</v>
      </c>
      <c r="Q2331" s="3" t="s">
        <v>7832</v>
      </c>
    </row>
    <row r="2332" spans="1:17" ht="15" customHeight="1" x14ac:dyDescent="0.25">
      <c r="A2332" s="8" t="s">
        <v>1249</v>
      </c>
      <c r="B2332" s="3" t="s">
        <v>92</v>
      </c>
      <c r="C2332" s="3" t="s">
        <v>4370</v>
      </c>
      <c r="D2332" s="3" t="str">
        <f t="shared" si="72"/>
        <v>Darpana Cauduro Barker</v>
      </c>
      <c r="E2332" s="3">
        <f t="shared" ca="1" si="73"/>
        <v>0.14358301495609149</v>
      </c>
      <c r="F2332" s="31" t="s">
        <v>7775</v>
      </c>
      <c r="G2332" s="3" t="str">
        <f>Dados[[#This Row],[NOME]]&amp;Dados[[#This Row],[PROVEDOR]]</f>
        <v>Darpana@gmail.com</v>
      </c>
      <c r="H2332" s="14">
        <v>28</v>
      </c>
      <c r="I2332" s="3" t="str">
        <f>VLOOKUP(Dados[[#This Row],[PREFIXO]],DDD!A:C,2,0)</f>
        <v>Espírito Santo</v>
      </c>
      <c r="J2332" s="3" t="str">
        <f>VLOOKUP(Dados[[#This Row],[PREFIXO]],DDD!A:C,3,0)</f>
        <v>Sudeste</v>
      </c>
      <c r="K2332" s="3" t="str">
        <f>IF(Dados[[#This Row],[PREÇO ]]=2000,"Produto A",IF(Dados[[#This Row],[PREÇO ]]=1800,"Produto B","Produto C"))</f>
        <v>Produto C</v>
      </c>
      <c r="L2332" s="3" t="str">
        <f>IF(Dados[[#This Row],[Nº DE PARCELAS]]=1,"Boleto","Cartão de crédito")</f>
        <v>Cartão de crédito</v>
      </c>
      <c r="M2332" s="28">
        <v>1500</v>
      </c>
      <c r="N2332" s="5">
        <v>9</v>
      </c>
      <c r="O2332" s="3" t="str">
        <f>IF(Dados[[#This Row],[Nº DE PARCELAS]]=1,"À vista","À Prazo")</f>
        <v>À Prazo</v>
      </c>
      <c r="P2332" s="33">
        <v>44242</v>
      </c>
      <c r="Q2332" s="3" t="s">
        <v>7831</v>
      </c>
    </row>
    <row r="2333" spans="1:17" ht="15" customHeight="1" x14ac:dyDescent="0.25">
      <c r="A2333" s="8" t="s">
        <v>3834</v>
      </c>
      <c r="B2333" s="3" t="s">
        <v>366</v>
      </c>
      <c r="C2333" s="3" t="s">
        <v>4385</v>
      </c>
      <c r="D2333" s="3" t="str">
        <f t="shared" si="72"/>
        <v>Sisa Uribe Hahn</v>
      </c>
      <c r="E2333" s="3">
        <f t="shared" ca="1" si="73"/>
        <v>0.88542342802451923</v>
      </c>
      <c r="F2333" s="31" t="s">
        <v>7776</v>
      </c>
      <c r="G2333" s="3" t="str">
        <f>Dados[[#This Row],[NOME]]&amp;Dados[[#This Row],[PROVEDOR]]</f>
        <v>Sisa@yahoo.com</v>
      </c>
      <c r="H2333" s="14">
        <v>47</v>
      </c>
      <c r="I2333" s="3" t="str">
        <f>VLOOKUP(Dados[[#This Row],[PREFIXO]],DDD!A:C,2,0)</f>
        <v>Santa Catarina</v>
      </c>
      <c r="J2333" s="3" t="str">
        <f>VLOOKUP(Dados[[#This Row],[PREFIXO]],DDD!A:C,3,0)</f>
        <v>Sul</v>
      </c>
      <c r="K2333" s="3" t="str">
        <f>IF(Dados[[#This Row],[PREÇO ]]=2000,"Produto A",IF(Dados[[#This Row],[PREÇO ]]=1800,"Produto B","Produto C"))</f>
        <v>Produto A</v>
      </c>
      <c r="L2333" s="3" t="str">
        <f>IF(Dados[[#This Row],[Nº DE PARCELAS]]=1,"Boleto","Cartão de crédito")</f>
        <v>Boleto</v>
      </c>
      <c r="M2333" s="28">
        <v>2000</v>
      </c>
      <c r="N2333" s="5">
        <v>1</v>
      </c>
      <c r="O2333" s="3" t="str">
        <f>IF(Dados[[#This Row],[Nº DE PARCELAS]]=1,"À vista","À Prazo")</f>
        <v>À vista</v>
      </c>
      <c r="P2333" s="33">
        <v>44243</v>
      </c>
      <c r="Q2333" s="3" t="s">
        <v>7833</v>
      </c>
    </row>
    <row r="2334" spans="1:17" ht="15" customHeight="1" x14ac:dyDescent="0.25">
      <c r="A2334" s="8" t="s">
        <v>2420</v>
      </c>
      <c r="B2334" s="3" t="s">
        <v>106</v>
      </c>
      <c r="C2334" s="3" t="s">
        <v>4372</v>
      </c>
      <c r="D2334" s="3" t="str">
        <f t="shared" si="72"/>
        <v>Kiany Cruz Barr</v>
      </c>
      <c r="E2334" s="3">
        <f t="shared" ca="1" si="73"/>
        <v>0.96584217590067789</v>
      </c>
      <c r="F2334" s="13" t="s">
        <v>7774</v>
      </c>
      <c r="G2334" s="3" t="str">
        <f>Dados[[#This Row],[NOME]]&amp;Dados[[#This Row],[PROVEDOR]]</f>
        <v>Kiany@hotmail.com</v>
      </c>
      <c r="H2334" s="14">
        <v>31</v>
      </c>
      <c r="I2334" s="3" t="str">
        <f>VLOOKUP(Dados[[#This Row],[PREFIXO]],DDD!A:C,2,0)</f>
        <v>Minas Gerais</v>
      </c>
      <c r="J2334" s="3" t="str">
        <f>VLOOKUP(Dados[[#This Row],[PREFIXO]],DDD!A:C,3,0)</f>
        <v>Sudeste</v>
      </c>
      <c r="K2334" s="3" t="str">
        <f>IF(Dados[[#This Row],[PREÇO ]]=2000,"Produto A",IF(Dados[[#This Row],[PREÇO ]]=1800,"Produto B","Produto C"))</f>
        <v>Produto A</v>
      </c>
      <c r="L2334" s="3" t="str">
        <f>IF(Dados[[#This Row],[Nº DE PARCELAS]]=1,"Boleto","Cartão de crédito")</f>
        <v>Cartão de crédito</v>
      </c>
      <c r="M2334" s="28">
        <v>2000</v>
      </c>
      <c r="N2334" s="5">
        <v>2</v>
      </c>
      <c r="O2334" s="3" t="str">
        <f>IF(Dados[[#This Row],[Nº DE PARCELAS]]=1,"À vista","À Prazo")</f>
        <v>À Prazo</v>
      </c>
      <c r="P2334" s="33">
        <v>44243</v>
      </c>
      <c r="Q2334" s="3" t="s">
        <v>7833</v>
      </c>
    </row>
    <row r="2335" spans="1:17" ht="15" customHeight="1" x14ac:dyDescent="0.25">
      <c r="A2335" s="8" t="s">
        <v>1219</v>
      </c>
      <c r="B2335" s="3" t="s">
        <v>62</v>
      </c>
      <c r="C2335" s="3" t="s">
        <v>4379</v>
      </c>
      <c r="D2335" s="3" t="str">
        <f t="shared" si="72"/>
        <v>Dalanda Borges Duncan</v>
      </c>
      <c r="E2335" s="3">
        <f t="shared" ca="1" si="73"/>
        <v>0.72243079126746812</v>
      </c>
      <c r="F2335" s="31" t="s">
        <v>7777</v>
      </c>
      <c r="G2335" s="3" t="str">
        <f>Dados[[#This Row],[NOME]]&amp;Dados[[#This Row],[PROVEDOR]]</f>
        <v>Dalanda@ig.com</v>
      </c>
      <c r="H2335" s="14">
        <v>67</v>
      </c>
      <c r="I2335" s="3" t="str">
        <f>VLOOKUP(Dados[[#This Row],[PREFIXO]],DDD!A:C,2,0)</f>
        <v>Mato Grosso do Sul</v>
      </c>
      <c r="J2335" s="3" t="str">
        <f>VLOOKUP(Dados[[#This Row],[PREFIXO]],DDD!A:C,3,0)</f>
        <v>Centro-Oeste</v>
      </c>
      <c r="K2335" s="3" t="str">
        <f>IF(Dados[[#This Row],[PREÇO ]]=2000,"Produto A",IF(Dados[[#This Row],[PREÇO ]]=1800,"Produto B","Produto C"))</f>
        <v>Produto A</v>
      </c>
      <c r="L2335" s="3" t="str">
        <f>IF(Dados[[#This Row],[Nº DE PARCELAS]]=1,"Boleto","Cartão de crédito")</f>
        <v>Boleto</v>
      </c>
      <c r="M2335" s="28">
        <v>2000</v>
      </c>
      <c r="N2335" s="5">
        <v>1</v>
      </c>
      <c r="O2335" s="3" t="str">
        <f>IF(Dados[[#This Row],[Nº DE PARCELAS]]=1,"À vista","À Prazo")</f>
        <v>À vista</v>
      </c>
      <c r="P2335" s="33">
        <v>44243</v>
      </c>
      <c r="Q2335" s="3" t="s">
        <v>7834</v>
      </c>
    </row>
    <row r="2336" spans="1:17" ht="15" customHeight="1" x14ac:dyDescent="0.25">
      <c r="A2336" s="8" t="s">
        <v>960</v>
      </c>
      <c r="B2336" s="3" t="s">
        <v>187</v>
      </c>
      <c r="C2336" s="3" t="s">
        <v>4390</v>
      </c>
      <c r="D2336" s="3" t="str">
        <f t="shared" si="72"/>
        <v>Biia Lacerda McBride</v>
      </c>
      <c r="E2336" s="3">
        <f t="shared" ca="1" si="73"/>
        <v>0.44947874654701958</v>
      </c>
      <c r="F2336" s="31" t="s">
        <v>7775</v>
      </c>
      <c r="G2336" s="3" t="str">
        <f>Dados[[#This Row],[NOME]]&amp;Dados[[#This Row],[PROVEDOR]]</f>
        <v>Biia@gmail.com</v>
      </c>
      <c r="H2336" s="14">
        <v>32</v>
      </c>
      <c r="I2336" s="3" t="str">
        <f>VLOOKUP(Dados[[#This Row],[PREFIXO]],DDD!A:C,2,0)</f>
        <v>Minas Gerais</v>
      </c>
      <c r="J2336" s="3" t="str">
        <f>VLOOKUP(Dados[[#This Row],[PREFIXO]],DDD!A:C,3,0)</f>
        <v>Sudeste</v>
      </c>
      <c r="K2336" s="3" t="str">
        <f>IF(Dados[[#This Row],[PREÇO ]]=2000,"Produto A",IF(Dados[[#This Row],[PREÇO ]]=1800,"Produto B","Produto C"))</f>
        <v>Produto C</v>
      </c>
      <c r="L2336" s="3" t="str">
        <f>IF(Dados[[#This Row],[Nº DE PARCELAS]]=1,"Boleto","Cartão de crédito")</f>
        <v>Cartão de crédito</v>
      </c>
      <c r="M2336" s="28">
        <v>1500</v>
      </c>
      <c r="N2336" s="5">
        <v>10</v>
      </c>
      <c r="O2336" s="3" t="str">
        <f>IF(Dados[[#This Row],[Nº DE PARCELAS]]=1,"À vista","À Prazo")</f>
        <v>À Prazo</v>
      </c>
      <c r="P2336" s="33">
        <v>44244</v>
      </c>
      <c r="Q2336" s="3" t="s">
        <v>7833</v>
      </c>
    </row>
    <row r="2337" spans="1:17" ht="15" customHeight="1" x14ac:dyDescent="0.25">
      <c r="A2337" s="8" t="s">
        <v>4208</v>
      </c>
      <c r="B2337" s="3" t="s">
        <v>354</v>
      </c>
      <c r="C2337" s="3" t="s">
        <v>4370</v>
      </c>
      <c r="D2337" s="3" t="str">
        <f t="shared" si="72"/>
        <v>Wing Souza Barker</v>
      </c>
      <c r="E2337" s="3">
        <f t="shared" ca="1" si="73"/>
        <v>0.37738551001429832</v>
      </c>
      <c r="F2337" s="31" t="s">
        <v>7776</v>
      </c>
      <c r="G2337" s="3" t="str">
        <f>Dados[[#This Row],[NOME]]&amp;Dados[[#This Row],[PROVEDOR]]</f>
        <v>Wing@yahoo.com</v>
      </c>
      <c r="H2337" s="14">
        <v>68</v>
      </c>
      <c r="I2337" s="3" t="str">
        <f>VLOOKUP(Dados[[#This Row],[PREFIXO]],DDD!A:C,2,0)</f>
        <v>Acre</v>
      </c>
      <c r="J2337" s="3" t="str">
        <f>VLOOKUP(Dados[[#This Row],[PREFIXO]],DDD!A:C,3,0)</f>
        <v>Norte</v>
      </c>
      <c r="K2337" s="3" t="str">
        <f>IF(Dados[[#This Row],[PREÇO ]]=2000,"Produto A",IF(Dados[[#This Row],[PREÇO ]]=1800,"Produto B","Produto C"))</f>
        <v>Produto C</v>
      </c>
      <c r="L2337" s="3" t="str">
        <f>IF(Dados[[#This Row],[Nº DE PARCELAS]]=1,"Boleto","Cartão de crédito")</f>
        <v>Cartão de crédito</v>
      </c>
      <c r="M2337" s="28">
        <v>1500</v>
      </c>
      <c r="N2337" s="5">
        <v>10</v>
      </c>
      <c r="O2337" s="3" t="str">
        <f>IF(Dados[[#This Row],[Nº DE PARCELAS]]=1,"À vista","À Prazo")</f>
        <v>À Prazo</v>
      </c>
      <c r="P2337" s="33">
        <v>44244</v>
      </c>
      <c r="Q2337" s="3" t="s">
        <v>7834</v>
      </c>
    </row>
    <row r="2338" spans="1:17" ht="15" customHeight="1" x14ac:dyDescent="0.25">
      <c r="A2338" s="8" t="s">
        <v>690</v>
      </c>
      <c r="B2338" s="3" t="s">
        <v>302</v>
      </c>
      <c r="C2338" s="3" t="s">
        <v>4392</v>
      </c>
      <c r="D2338" s="3" t="str">
        <f t="shared" si="72"/>
        <v>Anamar Portugal McLaughlin</v>
      </c>
      <c r="E2338" s="3">
        <f t="shared" ca="1" si="73"/>
        <v>0.13588622876121104</v>
      </c>
      <c r="F2338" s="31" t="s">
        <v>7777</v>
      </c>
      <c r="G2338" s="3" t="str">
        <f>Dados[[#This Row],[NOME]]&amp;Dados[[#This Row],[PROVEDOR]]</f>
        <v>Anamar@ig.com</v>
      </c>
      <c r="H2338" s="14">
        <v>48</v>
      </c>
      <c r="I2338" s="3" t="str">
        <f>VLOOKUP(Dados[[#This Row],[PREFIXO]],DDD!A:C,2,0)</f>
        <v>Santa Catarina</v>
      </c>
      <c r="J2338" s="3" t="str">
        <f>VLOOKUP(Dados[[#This Row],[PREFIXO]],DDD!A:C,3,0)</f>
        <v>Sul</v>
      </c>
      <c r="K2338" s="3" t="str">
        <f>IF(Dados[[#This Row],[PREÇO ]]=2000,"Produto A",IF(Dados[[#This Row],[PREÇO ]]=1800,"Produto B","Produto C"))</f>
        <v>Produto B</v>
      </c>
      <c r="L2338" s="3" t="str">
        <f>IF(Dados[[#This Row],[Nº DE PARCELAS]]=1,"Boleto","Cartão de crédito")</f>
        <v>Cartão de crédito</v>
      </c>
      <c r="M2338" s="28">
        <v>1800</v>
      </c>
      <c r="N2338" s="5">
        <v>4</v>
      </c>
      <c r="O2338" s="3" t="str">
        <f>IF(Dados[[#This Row],[Nº DE PARCELAS]]=1,"À vista","À Prazo")</f>
        <v>À Prazo</v>
      </c>
      <c r="P2338" s="33">
        <v>44244</v>
      </c>
      <c r="Q2338" s="3" t="s">
        <v>7834</v>
      </c>
    </row>
    <row r="2339" spans="1:17" ht="15" customHeight="1" x14ac:dyDescent="0.25">
      <c r="A2339" s="8" t="s">
        <v>4259</v>
      </c>
      <c r="B2339" s="3" t="s">
        <v>19</v>
      </c>
      <c r="C2339" s="3" t="s">
        <v>4382</v>
      </c>
      <c r="D2339" s="3" t="str">
        <f t="shared" si="72"/>
        <v>Yasvi Amigo Frazier</v>
      </c>
      <c r="E2339" s="3">
        <f t="shared" ca="1" si="73"/>
        <v>0.40171557486528398</v>
      </c>
      <c r="F2339" s="13" t="s">
        <v>7774</v>
      </c>
      <c r="G2339" s="3" t="str">
        <f>Dados[[#This Row],[NOME]]&amp;Dados[[#This Row],[PROVEDOR]]</f>
        <v>Yasvi@hotmail.com</v>
      </c>
      <c r="H2339" s="14">
        <v>33</v>
      </c>
      <c r="I2339" s="3" t="str">
        <f>VLOOKUP(Dados[[#This Row],[PREFIXO]],DDD!A:C,2,0)</f>
        <v>Minas Gerais</v>
      </c>
      <c r="J2339" s="3" t="str">
        <f>VLOOKUP(Dados[[#This Row],[PREFIXO]],DDD!A:C,3,0)</f>
        <v>Sudeste</v>
      </c>
      <c r="K2339" s="3" t="str">
        <f>IF(Dados[[#This Row],[PREÇO ]]=2000,"Produto A",IF(Dados[[#This Row],[PREÇO ]]=1800,"Produto B","Produto C"))</f>
        <v>Produto C</v>
      </c>
      <c r="L2339" s="3" t="str">
        <f>IF(Dados[[#This Row],[Nº DE PARCELAS]]=1,"Boleto","Cartão de crédito")</f>
        <v>Cartão de crédito</v>
      </c>
      <c r="M2339" s="28">
        <v>1500</v>
      </c>
      <c r="N2339" s="5">
        <v>9</v>
      </c>
      <c r="O2339" s="3" t="str">
        <f>IF(Dados[[#This Row],[Nº DE PARCELAS]]=1,"À vista","À Prazo")</f>
        <v>À Prazo</v>
      </c>
      <c r="P2339" s="33">
        <v>44245</v>
      </c>
      <c r="Q2339" s="3" t="s">
        <v>7834</v>
      </c>
    </row>
    <row r="2340" spans="1:17" ht="15" customHeight="1" x14ac:dyDescent="0.25">
      <c r="A2340" s="8" t="s">
        <v>634</v>
      </c>
      <c r="B2340" s="3" t="s">
        <v>246</v>
      </c>
      <c r="C2340" s="3" t="s">
        <v>4376</v>
      </c>
      <c r="D2340" s="3" t="str">
        <f t="shared" si="72"/>
        <v>Amarachi Nantes Daugherty</v>
      </c>
      <c r="E2340" s="3">
        <f t="shared" ca="1" si="73"/>
        <v>0.62856799252774986</v>
      </c>
      <c r="F2340" s="31" t="s">
        <v>7777</v>
      </c>
      <c r="G2340" s="3" t="str">
        <f>Dados[[#This Row],[NOME]]&amp;Dados[[#This Row],[PROVEDOR]]</f>
        <v>Amarachi@ig.com</v>
      </c>
      <c r="H2340" s="14">
        <v>49</v>
      </c>
      <c r="I2340" s="3" t="str">
        <f>VLOOKUP(Dados[[#This Row],[PREFIXO]],DDD!A:C,2,0)</f>
        <v>Santa Catarina</v>
      </c>
      <c r="J2340" s="3" t="str">
        <f>VLOOKUP(Dados[[#This Row],[PREFIXO]],DDD!A:C,3,0)</f>
        <v>Sul</v>
      </c>
      <c r="K2340" s="3" t="str">
        <f>IF(Dados[[#This Row],[PREÇO ]]=2000,"Produto A",IF(Dados[[#This Row],[PREÇO ]]=1800,"Produto B","Produto C"))</f>
        <v>Produto C</v>
      </c>
      <c r="L2340" s="3" t="str">
        <f>IF(Dados[[#This Row],[Nº DE PARCELAS]]=1,"Boleto","Cartão de crédito")</f>
        <v>Cartão de crédito</v>
      </c>
      <c r="M2340" s="28">
        <v>1500</v>
      </c>
      <c r="N2340" s="5">
        <v>9</v>
      </c>
      <c r="O2340" s="3" t="str">
        <f>IF(Dados[[#This Row],[Nº DE PARCELAS]]=1,"À vista","À Prazo")</f>
        <v>À Prazo</v>
      </c>
      <c r="P2340" s="33">
        <v>44245</v>
      </c>
      <c r="Q2340" s="3" t="s">
        <v>7832</v>
      </c>
    </row>
    <row r="2341" spans="1:17" ht="15" customHeight="1" x14ac:dyDescent="0.25">
      <c r="A2341" s="8" t="s">
        <v>1138</v>
      </c>
      <c r="B2341" s="3" t="s">
        <v>366</v>
      </c>
      <c r="C2341" s="3" t="s">
        <v>4375</v>
      </c>
      <c r="D2341" s="3" t="str">
        <f t="shared" si="72"/>
        <v>Clare Uribe Costello</v>
      </c>
      <c r="E2341" s="3">
        <f t="shared" ca="1" si="73"/>
        <v>0.20366971890086694</v>
      </c>
      <c r="F2341" s="31" t="s">
        <v>7775</v>
      </c>
      <c r="G2341" s="3" t="str">
        <f>Dados[[#This Row],[NOME]]&amp;Dados[[#This Row],[PROVEDOR]]</f>
        <v>Clare@gmail.com</v>
      </c>
      <c r="H2341" s="14">
        <v>69</v>
      </c>
      <c r="I2341" s="3" t="str">
        <f>VLOOKUP(Dados[[#This Row],[PREFIXO]],DDD!A:C,2,0)</f>
        <v>Rondônia</v>
      </c>
      <c r="J2341" s="3" t="str">
        <f>VLOOKUP(Dados[[#This Row],[PREFIXO]],DDD!A:C,3,0)</f>
        <v>Norte</v>
      </c>
      <c r="K2341" s="3" t="str">
        <f>IF(Dados[[#This Row],[PREÇO ]]=2000,"Produto A",IF(Dados[[#This Row],[PREÇO ]]=1800,"Produto B","Produto C"))</f>
        <v>Produto B</v>
      </c>
      <c r="L2341" s="3" t="str">
        <f>IF(Dados[[#This Row],[Nº DE PARCELAS]]=1,"Boleto","Cartão de crédito")</f>
        <v>Cartão de crédito</v>
      </c>
      <c r="M2341" s="28">
        <v>1800</v>
      </c>
      <c r="N2341" s="5">
        <v>5</v>
      </c>
      <c r="O2341" s="3" t="str">
        <f>IF(Dados[[#This Row],[Nº DE PARCELAS]]=1,"À vista","À Prazo")</f>
        <v>À Prazo</v>
      </c>
      <c r="P2341" s="33">
        <v>44245</v>
      </c>
      <c r="Q2341" s="3" t="s">
        <v>7834</v>
      </c>
    </row>
    <row r="2342" spans="1:17" ht="15" customHeight="1" x14ac:dyDescent="0.25">
      <c r="A2342" s="8" t="s">
        <v>4331</v>
      </c>
      <c r="B2342" s="3" t="s">
        <v>91</v>
      </c>
      <c r="C2342" s="3" t="s">
        <v>4376</v>
      </c>
      <c r="D2342" s="3" t="str">
        <f t="shared" si="72"/>
        <v>Zeinaba Castro Daugherty</v>
      </c>
      <c r="E2342" s="3">
        <f t="shared" ca="1" si="73"/>
        <v>0.90917697962043831</v>
      </c>
      <c r="F2342" s="13" t="s">
        <v>7774</v>
      </c>
      <c r="G2342" s="3" t="str">
        <f>Dados[[#This Row],[NOME]]&amp;Dados[[#This Row],[PROVEDOR]]</f>
        <v>Zeinaba@hotmail.com</v>
      </c>
      <c r="H2342" s="14">
        <v>51</v>
      </c>
      <c r="I2342" s="3" t="str">
        <f>VLOOKUP(Dados[[#This Row],[PREFIXO]],DDD!A:C,2,0)</f>
        <v>Rio Grande do Sul</v>
      </c>
      <c r="J2342" s="3" t="str">
        <f>VLOOKUP(Dados[[#This Row],[PREFIXO]],DDD!A:C,3,0)</f>
        <v>Sul</v>
      </c>
      <c r="K2342" s="3" t="str">
        <f>IF(Dados[[#This Row],[PREÇO ]]=2000,"Produto A",IF(Dados[[#This Row],[PREÇO ]]=1800,"Produto B","Produto C"))</f>
        <v>Produto A</v>
      </c>
      <c r="L2342" s="3" t="str">
        <f>IF(Dados[[#This Row],[Nº DE PARCELAS]]=1,"Boleto","Cartão de crédito")</f>
        <v>Boleto</v>
      </c>
      <c r="M2342" s="28">
        <v>2000</v>
      </c>
      <c r="N2342" s="5">
        <v>1</v>
      </c>
      <c r="O2342" s="3" t="str">
        <f>IF(Dados[[#This Row],[Nº DE PARCELAS]]=1,"À vista","À Prazo")</f>
        <v>À vista</v>
      </c>
      <c r="P2342" s="33">
        <v>44246</v>
      </c>
      <c r="Q2342" s="3" t="s">
        <v>7832</v>
      </c>
    </row>
    <row r="2343" spans="1:17" ht="15" customHeight="1" x14ac:dyDescent="0.25">
      <c r="A2343" s="8" t="s">
        <v>2955</v>
      </c>
      <c r="B2343" s="3" t="s">
        <v>258</v>
      </c>
      <c r="C2343" s="3" t="s">
        <v>4402</v>
      </c>
      <c r="D2343" s="3" t="str">
        <f t="shared" si="72"/>
        <v>Mary Nunes Sinclair</v>
      </c>
      <c r="E2343" s="3">
        <f t="shared" ca="1" si="73"/>
        <v>0.72309659943962878</v>
      </c>
      <c r="F2343" s="13" t="s">
        <v>7774</v>
      </c>
      <c r="G2343" s="3" t="str">
        <f>Dados[[#This Row],[NOME]]&amp;Dados[[#This Row],[PROVEDOR]]</f>
        <v>Mary@hotmail.com</v>
      </c>
      <c r="H2343" s="14">
        <v>34</v>
      </c>
      <c r="I2343" s="3" t="str">
        <f>VLOOKUP(Dados[[#This Row],[PREFIXO]],DDD!A:C,2,0)</f>
        <v>Minas Gerais</v>
      </c>
      <c r="J2343" s="3" t="str">
        <f>VLOOKUP(Dados[[#This Row],[PREFIXO]],DDD!A:C,3,0)</f>
        <v>Sudeste</v>
      </c>
      <c r="K2343" s="3" t="str">
        <f>IF(Dados[[#This Row],[PREÇO ]]=2000,"Produto A",IF(Dados[[#This Row],[PREÇO ]]=1800,"Produto B","Produto C"))</f>
        <v>Produto B</v>
      </c>
      <c r="L2343" s="3" t="str">
        <f>IF(Dados[[#This Row],[Nº DE PARCELAS]]=1,"Boleto","Cartão de crédito")</f>
        <v>Cartão de crédito</v>
      </c>
      <c r="M2343" s="28">
        <v>1800</v>
      </c>
      <c r="N2343" s="5">
        <v>6</v>
      </c>
      <c r="O2343" s="3" t="str">
        <f>IF(Dados[[#This Row],[Nº DE PARCELAS]]=1,"À vista","À Prazo")</f>
        <v>À Prazo</v>
      </c>
      <c r="P2343" s="33">
        <v>44246</v>
      </c>
      <c r="Q2343" s="3" t="s">
        <v>7834</v>
      </c>
    </row>
    <row r="2344" spans="1:17" ht="15" customHeight="1" x14ac:dyDescent="0.25">
      <c r="A2344" s="8" t="s">
        <v>1355</v>
      </c>
      <c r="B2344" s="3" t="s">
        <v>198</v>
      </c>
      <c r="C2344" s="3" t="s">
        <v>4397</v>
      </c>
      <c r="D2344" s="3" t="str">
        <f t="shared" si="72"/>
        <v>Djestiny Lisboa Shaw</v>
      </c>
      <c r="E2344" s="3">
        <f t="shared" ca="1" si="73"/>
        <v>0.45167047667800297</v>
      </c>
      <c r="F2344" s="13" t="s">
        <v>7774</v>
      </c>
      <c r="G2344" s="3" t="str">
        <f>Dados[[#This Row],[NOME]]&amp;Dados[[#This Row],[PROVEDOR]]</f>
        <v>Djestiny@hotmail.com</v>
      </c>
      <c r="H2344" s="14">
        <v>71</v>
      </c>
      <c r="I2344" s="3" t="str">
        <f>VLOOKUP(Dados[[#This Row],[PREFIXO]],DDD!A:C,2,0)</f>
        <v>Bahia</v>
      </c>
      <c r="J2344" s="3" t="str">
        <f>VLOOKUP(Dados[[#This Row],[PREFIXO]],DDD!A:C,3,0)</f>
        <v>Nordeste</v>
      </c>
      <c r="K2344" s="3" t="str">
        <f>IF(Dados[[#This Row],[PREÇO ]]=2000,"Produto A",IF(Dados[[#This Row],[PREÇO ]]=1800,"Produto B","Produto C"))</f>
        <v>Produto C</v>
      </c>
      <c r="L2344" s="3" t="str">
        <f>IF(Dados[[#This Row],[Nº DE PARCELAS]]=1,"Boleto","Cartão de crédito")</f>
        <v>Cartão de crédito</v>
      </c>
      <c r="M2344" s="28">
        <v>1500</v>
      </c>
      <c r="N2344" s="5">
        <v>10</v>
      </c>
      <c r="O2344" s="3" t="str">
        <f>IF(Dados[[#This Row],[Nº DE PARCELAS]]=1,"À vista","À Prazo")</f>
        <v>À Prazo</v>
      </c>
      <c r="P2344" s="33">
        <v>44246</v>
      </c>
      <c r="Q2344" s="3" t="s">
        <v>7833</v>
      </c>
    </row>
    <row r="2345" spans="1:17" ht="15" customHeight="1" x14ac:dyDescent="0.25">
      <c r="A2345" s="8" t="s">
        <v>4163</v>
      </c>
      <c r="B2345" s="3" t="s">
        <v>309</v>
      </c>
      <c r="C2345" s="3" t="s">
        <v>4402</v>
      </c>
      <c r="D2345" s="3" t="str">
        <f t="shared" si="72"/>
        <v>Vittória Ramalhete Sinclair</v>
      </c>
      <c r="E2345" s="3">
        <f t="shared" ca="1" si="73"/>
        <v>0.58940285993845043</v>
      </c>
      <c r="F2345" s="13" t="s">
        <v>7774</v>
      </c>
      <c r="G2345" s="3" t="str">
        <f>Dados[[#This Row],[NOME]]&amp;Dados[[#This Row],[PROVEDOR]]</f>
        <v>Vittória@hotmail.com</v>
      </c>
      <c r="H2345" s="14">
        <v>35</v>
      </c>
      <c r="I2345" s="3" t="str">
        <f>VLOOKUP(Dados[[#This Row],[PREFIXO]],DDD!A:C,2,0)</f>
        <v>Minas Gerais</v>
      </c>
      <c r="J2345" s="3" t="str">
        <f>VLOOKUP(Dados[[#This Row],[PREFIXO]],DDD!A:C,3,0)</f>
        <v>Sudeste</v>
      </c>
      <c r="K2345" s="3" t="str">
        <f>IF(Dados[[#This Row],[PREÇO ]]=2000,"Produto A",IF(Dados[[#This Row],[PREÇO ]]=1800,"Produto B","Produto C"))</f>
        <v>Produto C</v>
      </c>
      <c r="L2345" s="3" t="str">
        <f>IF(Dados[[#This Row],[Nº DE PARCELAS]]=1,"Boleto","Cartão de crédito")</f>
        <v>Cartão de crédito</v>
      </c>
      <c r="M2345" s="28">
        <v>1500</v>
      </c>
      <c r="N2345" s="5">
        <v>8</v>
      </c>
      <c r="O2345" s="3" t="str">
        <f>IF(Dados[[#This Row],[Nº DE PARCELAS]]=1,"À vista","À Prazo")</f>
        <v>À Prazo</v>
      </c>
      <c r="P2345" s="33">
        <v>44247</v>
      </c>
      <c r="Q2345" s="3" t="s">
        <v>7832</v>
      </c>
    </row>
    <row r="2346" spans="1:17" ht="15" customHeight="1" x14ac:dyDescent="0.25">
      <c r="A2346" s="8" t="s">
        <v>1175</v>
      </c>
      <c r="B2346" s="3" t="s">
        <v>18</v>
      </c>
      <c r="C2346" s="3" t="s">
        <v>4374</v>
      </c>
      <c r="D2346" s="3" t="str">
        <f t="shared" si="72"/>
        <v>CoraMae Amaral Calhoun</v>
      </c>
      <c r="E2346" s="3">
        <f t="shared" ca="1" si="73"/>
        <v>0.61240261073271618</v>
      </c>
      <c r="F2346" s="31" t="s">
        <v>7777</v>
      </c>
      <c r="G2346" s="3" t="str">
        <f>Dados[[#This Row],[NOME]]&amp;Dados[[#This Row],[PROVEDOR]]</f>
        <v>CoraMae@ig.com</v>
      </c>
      <c r="H2346" s="14">
        <v>53</v>
      </c>
      <c r="I2346" s="3" t="str">
        <f>VLOOKUP(Dados[[#This Row],[PREFIXO]],DDD!A:C,2,0)</f>
        <v>Rio Grande do Sul</v>
      </c>
      <c r="J2346" s="3" t="str">
        <f>VLOOKUP(Dados[[#This Row],[PREFIXO]],DDD!A:C,3,0)</f>
        <v>Sul</v>
      </c>
      <c r="K2346" s="3" t="str">
        <f>IF(Dados[[#This Row],[PREÇO ]]=2000,"Produto A",IF(Dados[[#This Row],[PREÇO ]]=1800,"Produto B","Produto C"))</f>
        <v>Produto B</v>
      </c>
      <c r="L2346" s="3" t="str">
        <f>IF(Dados[[#This Row],[Nº DE PARCELAS]]=1,"Boleto","Cartão de crédito")</f>
        <v>Cartão de crédito</v>
      </c>
      <c r="M2346" s="28">
        <v>1800</v>
      </c>
      <c r="N2346" s="5">
        <v>4</v>
      </c>
      <c r="O2346" s="3" t="str">
        <f>IF(Dados[[#This Row],[Nº DE PARCELAS]]=1,"À vista","À Prazo")</f>
        <v>À Prazo</v>
      </c>
      <c r="P2346" s="33">
        <v>44247</v>
      </c>
      <c r="Q2346" s="3" t="s">
        <v>7834</v>
      </c>
    </row>
    <row r="2347" spans="1:17" ht="15" customHeight="1" x14ac:dyDescent="0.25">
      <c r="A2347" s="8" t="s">
        <v>853</v>
      </c>
      <c r="B2347" s="3" t="s">
        <v>80</v>
      </c>
      <c r="C2347" s="3" t="s">
        <v>4400</v>
      </c>
      <c r="D2347" s="3" t="str">
        <f t="shared" si="72"/>
        <v>Asvi Caminha Saunders</v>
      </c>
      <c r="E2347" s="3">
        <f t="shared" ca="1" si="73"/>
        <v>0.17403002062847783</v>
      </c>
      <c r="F2347" s="31" t="s">
        <v>7776</v>
      </c>
      <c r="G2347" s="3" t="str">
        <f>Dados[[#This Row],[NOME]]&amp;Dados[[#This Row],[PROVEDOR]]</f>
        <v>Asvi@yahoo.com</v>
      </c>
      <c r="H2347" s="14">
        <v>73</v>
      </c>
      <c r="I2347" s="3" t="str">
        <f>VLOOKUP(Dados[[#This Row],[PREFIXO]],DDD!A:C,2,0)</f>
        <v>Bahia</v>
      </c>
      <c r="J2347" s="3" t="str">
        <f>VLOOKUP(Dados[[#This Row],[PREFIXO]],DDD!A:C,3,0)</f>
        <v>Nordeste</v>
      </c>
      <c r="K2347" s="3" t="str">
        <f>IF(Dados[[#This Row],[PREÇO ]]=2000,"Produto A",IF(Dados[[#This Row],[PREÇO ]]=1800,"Produto B","Produto C"))</f>
        <v>Produto C</v>
      </c>
      <c r="L2347" s="3" t="str">
        <f>IF(Dados[[#This Row],[Nº DE PARCELAS]]=1,"Boleto","Cartão de crédito")</f>
        <v>Cartão de crédito</v>
      </c>
      <c r="M2347" s="28">
        <v>1500</v>
      </c>
      <c r="N2347" s="5">
        <v>9</v>
      </c>
      <c r="O2347" s="3" t="str">
        <f>IF(Dados[[#This Row],[Nº DE PARCELAS]]=1,"À vista","À Prazo")</f>
        <v>À Prazo</v>
      </c>
      <c r="P2347" s="33">
        <v>44247</v>
      </c>
      <c r="Q2347" s="3" t="s">
        <v>7831</v>
      </c>
    </row>
    <row r="2348" spans="1:17" ht="15" customHeight="1" x14ac:dyDescent="0.25">
      <c r="A2348" s="8" t="s">
        <v>1984</v>
      </c>
      <c r="B2348" s="3" t="s">
        <v>56</v>
      </c>
      <c r="C2348" s="3" t="s">
        <v>4395</v>
      </c>
      <c r="D2348" s="3" t="str">
        <f t="shared" si="72"/>
        <v>Irina Bicalho Stack</v>
      </c>
      <c r="E2348" s="3">
        <f t="shared" ca="1" si="73"/>
        <v>0.87407028399186915</v>
      </c>
      <c r="F2348" s="31" t="s">
        <v>7776</v>
      </c>
      <c r="G2348" s="3" t="str">
        <f>Dados[[#This Row],[NOME]]&amp;Dados[[#This Row],[PROVEDOR]]</f>
        <v>Irina@yahoo.com</v>
      </c>
      <c r="H2348" s="14">
        <v>37</v>
      </c>
      <c r="I2348" s="3" t="str">
        <f>VLOOKUP(Dados[[#This Row],[PREFIXO]],DDD!A:C,2,0)</f>
        <v>Minas Gerais</v>
      </c>
      <c r="J2348" s="3" t="str">
        <f>VLOOKUP(Dados[[#This Row],[PREFIXO]],DDD!A:C,3,0)</f>
        <v>Sudeste</v>
      </c>
      <c r="K2348" s="3" t="str">
        <f>IF(Dados[[#This Row],[PREÇO ]]=2000,"Produto A",IF(Dados[[#This Row],[PREÇO ]]=1800,"Produto B","Produto C"))</f>
        <v>Produto C</v>
      </c>
      <c r="L2348" s="3" t="str">
        <f>IF(Dados[[#This Row],[Nº DE PARCELAS]]=1,"Boleto","Cartão de crédito")</f>
        <v>Cartão de crédito</v>
      </c>
      <c r="M2348" s="28">
        <v>1500</v>
      </c>
      <c r="N2348" s="5">
        <v>10</v>
      </c>
      <c r="O2348" s="3" t="str">
        <f>IF(Dados[[#This Row],[Nº DE PARCELAS]]=1,"À vista","À Prazo")</f>
        <v>À Prazo</v>
      </c>
      <c r="P2348" s="33">
        <v>44248</v>
      </c>
      <c r="Q2348" s="3" t="s">
        <v>7832</v>
      </c>
    </row>
    <row r="2349" spans="1:17" ht="15" customHeight="1" x14ac:dyDescent="0.25">
      <c r="A2349" s="8" t="s">
        <v>413</v>
      </c>
      <c r="B2349" s="3" t="s">
        <v>25</v>
      </c>
      <c r="C2349" s="3" t="s">
        <v>4388</v>
      </c>
      <c r="D2349" s="3" t="str">
        <f t="shared" si="72"/>
        <v>Abeeha André Lynch</v>
      </c>
      <c r="E2349" s="3">
        <f t="shared" ca="1" si="73"/>
        <v>0.94146735619697319</v>
      </c>
      <c r="F2349" s="31" t="s">
        <v>7776</v>
      </c>
      <c r="G2349" s="3" t="str">
        <f>Dados[[#This Row],[NOME]]&amp;Dados[[#This Row],[PROVEDOR]]</f>
        <v>Abeeha@yahoo.com</v>
      </c>
      <c r="H2349" s="14">
        <v>74</v>
      </c>
      <c r="I2349" s="3" t="str">
        <f>VLOOKUP(Dados[[#This Row],[PREFIXO]],DDD!A:C,2,0)</f>
        <v>Bahia</v>
      </c>
      <c r="J2349" s="3" t="str">
        <f>VLOOKUP(Dados[[#This Row],[PREFIXO]],DDD!A:C,3,0)</f>
        <v>Nordeste</v>
      </c>
      <c r="K2349" s="3" t="str">
        <f>IF(Dados[[#This Row],[PREÇO ]]=2000,"Produto A",IF(Dados[[#This Row],[PREÇO ]]=1800,"Produto B","Produto C"))</f>
        <v>Produto B</v>
      </c>
      <c r="L2349" s="3" t="str">
        <f>IF(Dados[[#This Row],[Nº DE PARCELAS]]=1,"Boleto","Cartão de crédito")</f>
        <v>Cartão de crédito</v>
      </c>
      <c r="M2349" s="28">
        <v>1800</v>
      </c>
      <c r="N2349" s="5">
        <v>4</v>
      </c>
      <c r="O2349" s="3" t="str">
        <f>IF(Dados[[#This Row],[Nº DE PARCELAS]]=1,"À vista","À Prazo")</f>
        <v>À Prazo</v>
      </c>
      <c r="P2349" s="33">
        <v>44248</v>
      </c>
      <c r="Q2349" s="3" t="s">
        <v>7833</v>
      </c>
    </row>
    <row r="2350" spans="1:17" ht="15" customHeight="1" x14ac:dyDescent="0.25">
      <c r="A2350" s="8" t="s">
        <v>1594</v>
      </c>
      <c r="B2350" s="3" t="s">
        <v>51</v>
      </c>
      <c r="C2350" s="3" t="s">
        <v>4402</v>
      </c>
      <c r="D2350" s="3" t="str">
        <f t="shared" si="72"/>
        <v>Eugénia Bastos Sinclair</v>
      </c>
      <c r="E2350" s="3">
        <f t="shared" ca="1" si="73"/>
        <v>0.11870848920781862</v>
      </c>
      <c r="F2350" s="31" t="s">
        <v>7776</v>
      </c>
      <c r="G2350" s="3" t="str">
        <f>Dados[[#This Row],[NOME]]&amp;Dados[[#This Row],[PROVEDOR]]</f>
        <v>Eugénia@yahoo.com</v>
      </c>
      <c r="H2350" s="14">
        <v>54</v>
      </c>
      <c r="I2350" s="3" t="str">
        <f>VLOOKUP(Dados[[#This Row],[PREFIXO]],DDD!A:C,2,0)</f>
        <v>Rio Grande do Sul</v>
      </c>
      <c r="J2350" s="3" t="str">
        <f>VLOOKUP(Dados[[#This Row],[PREFIXO]],DDD!A:C,3,0)</f>
        <v>Sul</v>
      </c>
      <c r="K2350" s="3" t="str">
        <f>IF(Dados[[#This Row],[PREÇO ]]=2000,"Produto A",IF(Dados[[#This Row],[PREÇO ]]=1800,"Produto B","Produto C"))</f>
        <v>Produto A</v>
      </c>
      <c r="L2350" s="3" t="str">
        <f>IF(Dados[[#This Row],[Nº DE PARCELAS]]=1,"Boleto","Cartão de crédito")</f>
        <v>Boleto</v>
      </c>
      <c r="M2350" s="28">
        <v>2000</v>
      </c>
      <c r="N2350" s="5">
        <v>1</v>
      </c>
      <c r="O2350" s="3" t="str">
        <f>IF(Dados[[#This Row],[Nº DE PARCELAS]]=1,"À vista","À Prazo")</f>
        <v>À vista</v>
      </c>
      <c r="P2350" s="33">
        <v>44248</v>
      </c>
      <c r="Q2350" s="3" t="s">
        <v>7833</v>
      </c>
    </row>
    <row r="2351" spans="1:17" ht="15" customHeight="1" x14ac:dyDescent="0.25">
      <c r="A2351" s="8" t="s">
        <v>2824</v>
      </c>
      <c r="B2351" s="3" t="s">
        <v>127</v>
      </c>
      <c r="C2351" s="3" t="s">
        <v>4388</v>
      </c>
      <c r="D2351" s="3" t="str">
        <f t="shared" si="72"/>
        <v>Maha Falópio Lynch</v>
      </c>
      <c r="E2351" s="3">
        <f t="shared" ca="1" si="73"/>
        <v>0.12057476808311829</v>
      </c>
      <c r="F2351" s="13" t="s">
        <v>7774</v>
      </c>
      <c r="G2351" s="3" t="str">
        <f>Dados[[#This Row],[NOME]]&amp;Dados[[#This Row],[PROVEDOR]]</f>
        <v>Maha@hotmail.com</v>
      </c>
      <c r="H2351" s="14">
        <v>75</v>
      </c>
      <c r="I2351" s="3" t="str">
        <f>VLOOKUP(Dados[[#This Row],[PREFIXO]],DDD!A:C,2,0)</f>
        <v>Bahia</v>
      </c>
      <c r="J2351" s="3" t="str">
        <f>VLOOKUP(Dados[[#This Row],[PREFIXO]],DDD!A:C,3,0)</f>
        <v>Nordeste</v>
      </c>
      <c r="K2351" s="3" t="str">
        <f>IF(Dados[[#This Row],[PREÇO ]]=2000,"Produto A",IF(Dados[[#This Row],[PREÇO ]]=1800,"Produto B","Produto C"))</f>
        <v>Produto A</v>
      </c>
      <c r="L2351" s="3" t="str">
        <f>IF(Dados[[#This Row],[Nº DE PARCELAS]]=1,"Boleto","Cartão de crédito")</f>
        <v>Cartão de crédito</v>
      </c>
      <c r="M2351" s="28">
        <v>2000</v>
      </c>
      <c r="N2351" s="5">
        <v>2</v>
      </c>
      <c r="O2351" s="3" t="str">
        <f>IF(Dados[[#This Row],[Nº DE PARCELAS]]=1,"À vista","À Prazo")</f>
        <v>À Prazo</v>
      </c>
      <c r="P2351" s="33">
        <v>44249</v>
      </c>
      <c r="Q2351" s="3" t="s">
        <v>7834</v>
      </c>
    </row>
    <row r="2352" spans="1:17" ht="15" customHeight="1" x14ac:dyDescent="0.25">
      <c r="A2352" s="8" t="s">
        <v>638</v>
      </c>
      <c r="B2352" s="3" t="s">
        <v>250</v>
      </c>
      <c r="C2352" s="3" t="s">
        <v>4380</v>
      </c>
      <c r="D2352" s="3" t="str">
        <f t="shared" si="72"/>
        <v>Amatullah Naves Faulkner</v>
      </c>
      <c r="E2352" s="3">
        <f t="shared" ca="1" si="73"/>
        <v>0.1247044611041781</v>
      </c>
      <c r="F2352" s="31" t="s">
        <v>7775</v>
      </c>
      <c r="G2352" s="3" t="str">
        <f>Dados[[#This Row],[NOME]]&amp;Dados[[#This Row],[PROVEDOR]]</f>
        <v>Amatullah@gmail.com</v>
      </c>
      <c r="H2352" s="14">
        <v>38</v>
      </c>
      <c r="I2352" s="3" t="str">
        <f>VLOOKUP(Dados[[#This Row],[PREFIXO]],DDD!A:C,2,0)</f>
        <v>Minas Gerais</v>
      </c>
      <c r="J2352" s="3" t="str">
        <f>VLOOKUP(Dados[[#This Row],[PREFIXO]],DDD!A:C,3,0)</f>
        <v>Sudeste</v>
      </c>
      <c r="K2352" s="3" t="str">
        <f>IF(Dados[[#This Row],[PREÇO ]]=2000,"Produto A",IF(Dados[[#This Row],[PREÇO ]]=1800,"Produto B","Produto C"))</f>
        <v>Produto A</v>
      </c>
      <c r="L2352" s="3" t="str">
        <f>IF(Dados[[#This Row],[Nº DE PARCELAS]]=1,"Boleto","Cartão de crédito")</f>
        <v>Boleto</v>
      </c>
      <c r="M2352" s="28">
        <v>2000</v>
      </c>
      <c r="N2352" s="5">
        <v>1</v>
      </c>
      <c r="O2352" s="3" t="str">
        <f>IF(Dados[[#This Row],[Nº DE PARCELAS]]=1,"À vista","À Prazo")</f>
        <v>À vista</v>
      </c>
      <c r="P2352" s="33">
        <v>44249</v>
      </c>
      <c r="Q2352" s="3" t="s">
        <v>7834</v>
      </c>
    </row>
    <row r="2353" spans="1:17" ht="15" customHeight="1" x14ac:dyDescent="0.25">
      <c r="A2353" s="8" t="s">
        <v>483</v>
      </c>
      <c r="B2353" s="3" t="s">
        <v>95</v>
      </c>
      <c r="C2353" s="3" t="s">
        <v>4381</v>
      </c>
      <c r="D2353" s="3" t="str">
        <f t="shared" si="72"/>
        <v>Ailla Cidade Fletcher</v>
      </c>
      <c r="E2353" s="3">
        <f t="shared" ca="1" si="73"/>
        <v>0.19278098663603116</v>
      </c>
      <c r="F2353" s="31" t="s">
        <v>7776</v>
      </c>
      <c r="G2353" s="3" t="str">
        <f>Dados[[#This Row],[NOME]]&amp;Dados[[#This Row],[PROVEDOR]]</f>
        <v>Ailla@yahoo.com</v>
      </c>
      <c r="H2353" s="14">
        <v>55</v>
      </c>
      <c r="I2353" s="3" t="str">
        <f>VLOOKUP(Dados[[#This Row],[PREFIXO]],DDD!A:C,2,0)</f>
        <v>Rio Grande do Sul</v>
      </c>
      <c r="J2353" s="3" t="str">
        <f>VLOOKUP(Dados[[#This Row],[PREFIXO]],DDD!A:C,3,0)</f>
        <v>Sul</v>
      </c>
      <c r="K2353" s="3" t="str">
        <f>IF(Dados[[#This Row],[PREÇO ]]=2000,"Produto A",IF(Dados[[#This Row],[PREÇO ]]=1800,"Produto B","Produto C"))</f>
        <v>Produto B</v>
      </c>
      <c r="L2353" s="3" t="str">
        <f>IF(Dados[[#This Row],[Nº DE PARCELAS]]=1,"Boleto","Cartão de crédito")</f>
        <v>Cartão de crédito</v>
      </c>
      <c r="M2353" s="28">
        <v>1800</v>
      </c>
      <c r="N2353" s="5">
        <v>7</v>
      </c>
      <c r="O2353" s="3" t="str">
        <f>IF(Dados[[#This Row],[Nº DE PARCELAS]]=1,"À vista","À Prazo")</f>
        <v>À Prazo</v>
      </c>
      <c r="P2353" s="33">
        <v>44249</v>
      </c>
      <c r="Q2353" s="3" t="s">
        <v>7833</v>
      </c>
    </row>
    <row r="2354" spans="1:17" ht="15" customHeight="1" x14ac:dyDescent="0.25">
      <c r="A2354" s="8" t="s">
        <v>2521</v>
      </c>
      <c r="B2354" s="3" t="s">
        <v>207</v>
      </c>
      <c r="C2354" s="3" t="s">
        <v>4394</v>
      </c>
      <c r="D2354" s="3" t="str">
        <f t="shared" si="72"/>
        <v>Laurena Machado O’Connell</v>
      </c>
      <c r="E2354" s="3">
        <f t="shared" ca="1" si="73"/>
        <v>0.41656325865329369</v>
      </c>
      <c r="F2354" s="13" t="s">
        <v>7774</v>
      </c>
      <c r="G2354" s="3" t="str">
        <f>Dados[[#This Row],[NOME]]&amp;Dados[[#This Row],[PROVEDOR]]</f>
        <v>Laurena@hotmail.com</v>
      </c>
      <c r="H2354" s="14">
        <v>61</v>
      </c>
      <c r="I2354" s="3" t="str">
        <f>VLOOKUP(Dados[[#This Row],[PREFIXO]],DDD!A:C,2,0)</f>
        <v>Distrito Federal</v>
      </c>
      <c r="J2354" s="3" t="str">
        <f>VLOOKUP(Dados[[#This Row],[PREFIXO]],DDD!A:C,3,0)</f>
        <v>Centro-Oeste</v>
      </c>
      <c r="K2354" s="3" t="str">
        <f>IF(Dados[[#This Row],[PREÇO ]]=2000,"Produto A",IF(Dados[[#This Row],[PREÇO ]]=1800,"Produto B","Produto C"))</f>
        <v>Produto B</v>
      </c>
      <c r="L2354" s="3" t="str">
        <f>IF(Dados[[#This Row],[Nº DE PARCELAS]]=1,"Boleto","Cartão de crédito")</f>
        <v>Cartão de crédito</v>
      </c>
      <c r="M2354" s="28">
        <v>1800</v>
      </c>
      <c r="N2354" s="5">
        <v>5</v>
      </c>
      <c r="O2354" s="3" t="str">
        <f>IF(Dados[[#This Row],[Nº DE PARCELAS]]=1,"À vista","À Prazo")</f>
        <v>À Prazo</v>
      </c>
      <c r="P2354" s="33">
        <v>44250</v>
      </c>
      <c r="Q2354" s="3" t="s">
        <v>7831</v>
      </c>
    </row>
    <row r="2355" spans="1:17" ht="15" customHeight="1" x14ac:dyDescent="0.25">
      <c r="A2355" s="8" t="s">
        <v>2859</v>
      </c>
      <c r="B2355" s="3" t="s">
        <v>162</v>
      </c>
      <c r="C2355" s="3" t="s">
        <v>4384</v>
      </c>
      <c r="D2355" s="3" t="str">
        <f t="shared" si="72"/>
        <v>Man Gonçalves Hagan</v>
      </c>
      <c r="E2355" s="3">
        <f t="shared" ca="1" si="73"/>
        <v>0.51846373077126251</v>
      </c>
      <c r="F2355" s="31" t="s">
        <v>7776</v>
      </c>
      <c r="G2355" s="3" t="str">
        <f>Dados[[#This Row],[NOME]]&amp;Dados[[#This Row],[PROVEDOR]]</f>
        <v>Man@yahoo.com</v>
      </c>
      <c r="H2355" s="14">
        <v>77</v>
      </c>
      <c r="I2355" s="3" t="str">
        <f>VLOOKUP(Dados[[#This Row],[PREFIXO]],DDD!A:C,2,0)</f>
        <v>Bahia</v>
      </c>
      <c r="J2355" s="3" t="str">
        <f>VLOOKUP(Dados[[#This Row],[PREFIXO]],DDD!A:C,3,0)</f>
        <v>Nordeste</v>
      </c>
      <c r="K2355" s="3" t="str">
        <f>IF(Dados[[#This Row],[PREÇO ]]=2000,"Produto A",IF(Dados[[#This Row],[PREÇO ]]=1800,"Produto B","Produto C"))</f>
        <v>Produto B</v>
      </c>
      <c r="L2355" s="3" t="str">
        <f>IF(Dados[[#This Row],[Nº DE PARCELAS]]=1,"Boleto","Cartão de crédito")</f>
        <v>Cartão de crédito</v>
      </c>
      <c r="M2355" s="28">
        <v>1800</v>
      </c>
      <c r="N2355" s="5">
        <v>7</v>
      </c>
      <c r="O2355" s="3" t="str">
        <f>IF(Dados[[#This Row],[Nº DE PARCELAS]]=1,"À vista","À Prazo")</f>
        <v>À Prazo</v>
      </c>
      <c r="P2355" s="33">
        <v>44250</v>
      </c>
      <c r="Q2355" s="3" t="s">
        <v>7832</v>
      </c>
    </row>
    <row r="2356" spans="1:17" ht="15" customHeight="1" x14ac:dyDescent="0.25">
      <c r="A2356" s="8" t="s">
        <v>1191</v>
      </c>
      <c r="B2356" s="3" t="s">
        <v>34</v>
      </c>
      <c r="C2356" s="3" t="s">
        <v>4389</v>
      </c>
      <c r="D2356" s="3" t="str">
        <f t="shared" si="72"/>
        <v>Crizal Araújo McCracken</v>
      </c>
      <c r="E2356" s="3">
        <f t="shared" ca="1" si="73"/>
        <v>9.1490618550219671E-2</v>
      </c>
      <c r="F2356" s="13" t="s">
        <v>7774</v>
      </c>
      <c r="G2356" s="3" t="str">
        <f>Dados[[#This Row],[NOME]]&amp;Dados[[#This Row],[PROVEDOR]]</f>
        <v>Crizal@hotmail.com</v>
      </c>
      <c r="H2356" s="14">
        <v>41</v>
      </c>
      <c r="I2356" s="3" t="str">
        <f>VLOOKUP(Dados[[#This Row],[PREFIXO]],DDD!A:C,2,0)</f>
        <v>Paraná</v>
      </c>
      <c r="J2356" s="3" t="str">
        <f>VLOOKUP(Dados[[#This Row],[PREFIXO]],DDD!A:C,3,0)</f>
        <v>Sul</v>
      </c>
      <c r="K2356" s="3" t="str">
        <f>IF(Dados[[#This Row],[PREÇO ]]=2000,"Produto A",IF(Dados[[#This Row],[PREÇO ]]=1800,"Produto B","Produto C"))</f>
        <v>Produto B</v>
      </c>
      <c r="L2356" s="3" t="str">
        <f>IF(Dados[[#This Row],[Nº DE PARCELAS]]=1,"Boleto","Cartão de crédito")</f>
        <v>Cartão de crédito</v>
      </c>
      <c r="M2356" s="28">
        <v>1800</v>
      </c>
      <c r="N2356" s="5">
        <v>5</v>
      </c>
      <c r="O2356" s="3" t="str">
        <f>IF(Dados[[#This Row],[Nº DE PARCELAS]]=1,"À vista","À Prazo")</f>
        <v>À Prazo</v>
      </c>
      <c r="P2356" s="33">
        <v>44250</v>
      </c>
      <c r="Q2356" s="3" t="s">
        <v>7833</v>
      </c>
    </row>
    <row r="2357" spans="1:17" ht="15" customHeight="1" x14ac:dyDescent="0.25">
      <c r="A2357" s="8" t="s">
        <v>3169</v>
      </c>
      <c r="B2357" s="3" t="s">
        <v>87</v>
      </c>
      <c r="C2357" s="3" t="s">
        <v>4379</v>
      </c>
      <c r="D2357" s="3" t="str">
        <f t="shared" si="72"/>
        <v>Natchala Carvalhal Duncan</v>
      </c>
      <c r="E2357" s="3">
        <f t="shared" ca="1" si="73"/>
        <v>0.49663233603103685</v>
      </c>
      <c r="F2357" s="31" t="s">
        <v>7775</v>
      </c>
      <c r="G2357" s="3" t="str">
        <f>Dados[[#This Row],[NOME]]&amp;Dados[[#This Row],[PROVEDOR]]</f>
        <v>Natchala@gmail.com</v>
      </c>
      <c r="H2357" s="14">
        <v>79</v>
      </c>
      <c r="I2357" s="3" t="str">
        <f>VLOOKUP(Dados[[#This Row],[PREFIXO]],DDD!A:C,2,0)</f>
        <v>Sergipe</v>
      </c>
      <c r="J2357" s="3" t="str">
        <f>VLOOKUP(Dados[[#This Row],[PREFIXO]],DDD!A:C,3,0)</f>
        <v>Nordeste</v>
      </c>
      <c r="K2357" s="3" t="str">
        <f>IF(Dados[[#This Row],[PREÇO ]]=2000,"Produto A",IF(Dados[[#This Row],[PREÇO ]]=1800,"Produto B","Produto C"))</f>
        <v>Produto B</v>
      </c>
      <c r="L2357" s="3" t="str">
        <f>IF(Dados[[#This Row],[Nº DE PARCELAS]]=1,"Boleto","Cartão de crédito")</f>
        <v>Cartão de crédito</v>
      </c>
      <c r="M2357" s="28">
        <v>1800</v>
      </c>
      <c r="N2357" s="5">
        <v>3</v>
      </c>
      <c r="O2357" s="3" t="str">
        <f>IF(Dados[[#This Row],[Nº DE PARCELAS]]=1,"À vista","À Prazo")</f>
        <v>À Prazo</v>
      </c>
      <c r="P2357" s="33">
        <v>44251</v>
      </c>
      <c r="Q2357" s="3" t="s">
        <v>7834</v>
      </c>
    </row>
    <row r="2358" spans="1:17" ht="15" customHeight="1" x14ac:dyDescent="0.25">
      <c r="A2358" s="8" t="s">
        <v>3029</v>
      </c>
      <c r="B2358" s="3" t="s">
        <v>332</v>
      </c>
      <c r="C2358" s="3" t="s">
        <v>4398</v>
      </c>
      <c r="D2358" s="3" t="str">
        <f t="shared" si="72"/>
        <v>Mercês Sanches Ramsey</v>
      </c>
      <c r="E2358" s="3">
        <f t="shared" ca="1" si="73"/>
        <v>0.79822331942773839</v>
      </c>
      <c r="F2358" s="31" t="s">
        <v>7777</v>
      </c>
      <c r="G2358" s="3" t="str">
        <f>Dados[[#This Row],[NOME]]&amp;Dados[[#This Row],[PROVEDOR]]</f>
        <v>Mercês@ig.com</v>
      </c>
      <c r="H2358" s="14">
        <v>62</v>
      </c>
      <c r="I2358" s="3" t="str">
        <f>VLOOKUP(Dados[[#This Row],[PREFIXO]],DDD!A:C,2,0)</f>
        <v>Goiás</v>
      </c>
      <c r="J2358" s="3" t="str">
        <f>VLOOKUP(Dados[[#This Row],[PREFIXO]],DDD!A:C,3,0)</f>
        <v>Centro-Oeste</v>
      </c>
      <c r="K2358" s="3" t="str">
        <f>IF(Dados[[#This Row],[PREÇO ]]=2000,"Produto A",IF(Dados[[#This Row],[PREÇO ]]=1800,"Produto B","Produto C"))</f>
        <v>Produto C</v>
      </c>
      <c r="L2358" s="3" t="str">
        <f>IF(Dados[[#This Row],[Nº DE PARCELAS]]=1,"Boleto","Cartão de crédito")</f>
        <v>Cartão de crédito</v>
      </c>
      <c r="M2358" s="28">
        <v>1500</v>
      </c>
      <c r="N2358" s="5">
        <v>8</v>
      </c>
      <c r="O2358" s="3" t="str">
        <f>IF(Dados[[#This Row],[Nº DE PARCELAS]]=1,"À vista","À Prazo")</f>
        <v>À Prazo</v>
      </c>
      <c r="P2358" s="33">
        <v>44251</v>
      </c>
      <c r="Q2358" s="3" t="s">
        <v>7834</v>
      </c>
    </row>
    <row r="2359" spans="1:17" ht="15" customHeight="1" x14ac:dyDescent="0.25">
      <c r="A2359" s="8" t="s">
        <v>4240</v>
      </c>
      <c r="B2359" s="3" t="s">
        <v>386</v>
      </c>
      <c r="C2359" s="3" t="s">
        <v>4401</v>
      </c>
      <c r="D2359" s="3" t="str">
        <f t="shared" si="72"/>
        <v>Yara Xavier Salisbury</v>
      </c>
      <c r="E2359" s="3">
        <f t="shared" ca="1" si="73"/>
        <v>0.76548334519289929</v>
      </c>
      <c r="F2359" s="13" t="s">
        <v>7774</v>
      </c>
      <c r="G2359" s="3" t="str">
        <f>Dados[[#This Row],[NOME]]&amp;Dados[[#This Row],[PROVEDOR]]</f>
        <v>Yara@hotmail.com</v>
      </c>
      <c r="H2359" s="14">
        <v>42</v>
      </c>
      <c r="I2359" s="3" t="str">
        <f>VLOOKUP(Dados[[#This Row],[PREFIXO]],DDD!A:C,2,0)</f>
        <v>Paraná</v>
      </c>
      <c r="J2359" s="3" t="str">
        <f>VLOOKUP(Dados[[#This Row],[PREFIXO]],DDD!A:C,3,0)</f>
        <v>Sul</v>
      </c>
      <c r="K2359" s="3" t="str">
        <f>IF(Dados[[#This Row],[PREÇO ]]=2000,"Produto A",IF(Dados[[#This Row],[PREÇO ]]=1800,"Produto B","Produto C"))</f>
        <v>Produto B</v>
      </c>
      <c r="L2359" s="3" t="str">
        <f>IF(Dados[[#This Row],[Nº DE PARCELAS]]=1,"Boleto","Cartão de crédito")</f>
        <v>Cartão de crédito</v>
      </c>
      <c r="M2359" s="28">
        <v>1800</v>
      </c>
      <c r="N2359" s="5">
        <v>7</v>
      </c>
      <c r="O2359" s="3" t="str">
        <f>IF(Dados[[#This Row],[Nº DE PARCELAS]]=1,"À vista","À Prazo")</f>
        <v>À Prazo</v>
      </c>
      <c r="P2359" s="33">
        <v>44251</v>
      </c>
      <c r="Q2359" s="3" t="s">
        <v>7834</v>
      </c>
    </row>
    <row r="2360" spans="1:17" ht="15" customHeight="1" x14ac:dyDescent="0.25">
      <c r="A2360" s="8" t="s">
        <v>2912</v>
      </c>
      <c r="B2360" s="3" t="s">
        <v>215</v>
      </c>
      <c r="C2360" s="3" t="s">
        <v>4398</v>
      </c>
      <c r="D2360" s="3" t="str">
        <f t="shared" si="72"/>
        <v>Maribel Mariz Ramsey</v>
      </c>
      <c r="E2360" s="3">
        <f t="shared" ca="1" si="73"/>
        <v>0.48310687844525302</v>
      </c>
      <c r="F2360" s="31" t="s">
        <v>7776</v>
      </c>
      <c r="G2360" s="3" t="str">
        <f>Dados[[#This Row],[NOME]]&amp;Dados[[#This Row],[PROVEDOR]]</f>
        <v>Maribel@yahoo.com</v>
      </c>
      <c r="H2360" s="14">
        <v>43</v>
      </c>
      <c r="I2360" s="3" t="str">
        <f>VLOOKUP(Dados[[#This Row],[PREFIXO]],DDD!A:C,2,0)</f>
        <v>Paraná</v>
      </c>
      <c r="J2360" s="3" t="str">
        <f>VLOOKUP(Dados[[#This Row],[PREFIXO]],DDD!A:C,3,0)</f>
        <v>Sul</v>
      </c>
      <c r="K2360" s="3" t="str">
        <f>IF(Dados[[#This Row],[PREÇO ]]=2000,"Produto A",IF(Dados[[#This Row],[PREÇO ]]=1800,"Produto B","Produto C"))</f>
        <v>Produto B</v>
      </c>
      <c r="L2360" s="3" t="str">
        <f>IF(Dados[[#This Row],[Nº DE PARCELAS]]=1,"Boleto","Cartão de crédito")</f>
        <v>Cartão de crédito</v>
      </c>
      <c r="M2360" s="28">
        <v>1800</v>
      </c>
      <c r="N2360" s="5">
        <v>7</v>
      </c>
      <c r="O2360" s="3" t="str">
        <f>IF(Dados[[#This Row],[Nº DE PARCELAS]]=1,"À vista","À Prazo")</f>
        <v>À Prazo</v>
      </c>
      <c r="P2360" s="33">
        <v>44252</v>
      </c>
      <c r="Q2360" s="3" t="s">
        <v>7834</v>
      </c>
    </row>
    <row r="2361" spans="1:17" ht="15" customHeight="1" x14ac:dyDescent="0.25">
      <c r="A2361" s="8" t="s">
        <v>3593</v>
      </c>
      <c r="B2361" s="3" t="s">
        <v>125</v>
      </c>
      <c r="C2361" s="3" t="s">
        <v>4379</v>
      </c>
      <c r="D2361" s="3" t="str">
        <f t="shared" si="72"/>
        <v>Rosália Fagundes Duncan</v>
      </c>
      <c r="E2361" s="3">
        <f t="shared" ca="1" si="73"/>
        <v>0.66267790854003217</v>
      </c>
      <c r="F2361" s="31" t="s">
        <v>7775</v>
      </c>
      <c r="G2361" s="3" t="str">
        <f>Dados[[#This Row],[NOME]]&amp;Dados[[#This Row],[PROVEDOR]]</f>
        <v>Rosália@gmail.com</v>
      </c>
      <c r="H2361" s="14">
        <v>81</v>
      </c>
      <c r="I2361" s="3" t="str">
        <f>VLOOKUP(Dados[[#This Row],[PREFIXO]],DDD!A:C,2,0)</f>
        <v>Pernambuco</v>
      </c>
      <c r="J2361" s="3" t="str">
        <f>VLOOKUP(Dados[[#This Row],[PREFIXO]],DDD!A:C,3,0)</f>
        <v>Nordeste</v>
      </c>
      <c r="K2361" s="3" t="str">
        <f>IF(Dados[[#This Row],[PREÇO ]]=2000,"Produto A",IF(Dados[[#This Row],[PREÇO ]]=1800,"Produto B","Produto C"))</f>
        <v>Produto B</v>
      </c>
      <c r="L2361" s="3" t="str">
        <f>IF(Dados[[#This Row],[Nº DE PARCELAS]]=1,"Boleto","Cartão de crédito")</f>
        <v>Cartão de crédito</v>
      </c>
      <c r="M2361" s="28">
        <v>1800</v>
      </c>
      <c r="N2361" s="5">
        <v>3</v>
      </c>
      <c r="O2361" s="3" t="str">
        <f>IF(Dados[[#This Row],[Nº DE PARCELAS]]=1,"À vista","À Prazo")</f>
        <v>À Prazo</v>
      </c>
      <c r="P2361" s="33">
        <v>44252</v>
      </c>
      <c r="Q2361" s="3" t="s">
        <v>7834</v>
      </c>
    </row>
    <row r="2362" spans="1:17" ht="15" customHeight="1" x14ac:dyDescent="0.25">
      <c r="A2362" s="8" t="s">
        <v>3088</v>
      </c>
      <c r="B2362" s="3" t="s">
        <v>6</v>
      </c>
      <c r="C2362" s="3" t="s">
        <v>4381</v>
      </c>
      <c r="D2362" s="3" t="str">
        <f t="shared" si="72"/>
        <v>Misbah Adorno Fletcher</v>
      </c>
      <c r="E2362" s="3">
        <f t="shared" ca="1" si="73"/>
        <v>0.40225068975839084</v>
      </c>
      <c r="F2362" s="13" t="s">
        <v>7774</v>
      </c>
      <c r="G2362" s="3" t="str">
        <f>Dados[[#This Row],[NOME]]&amp;Dados[[#This Row],[PROVEDOR]]</f>
        <v>Misbah@hotmail.com</v>
      </c>
      <c r="H2362" s="14">
        <v>63</v>
      </c>
      <c r="I2362" s="3" t="str">
        <f>VLOOKUP(Dados[[#This Row],[PREFIXO]],DDD!A:C,2,0)</f>
        <v>Tocantins</v>
      </c>
      <c r="J2362" s="3" t="str">
        <f>VLOOKUP(Dados[[#This Row],[PREFIXO]],DDD!A:C,3,0)</f>
        <v>Norte</v>
      </c>
      <c r="K2362" s="3" t="str">
        <f>IF(Dados[[#This Row],[PREÇO ]]=2000,"Produto A",IF(Dados[[#This Row],[PREÇO ]]=1800,"Produto B","Produto C"))</f>
        <v>Produto B</v>
      </c>
      <c r="L2362" s="3" t="str">
        <f>IF(Dados[[#This Row],[Nº DE PARCELAS]]=1,"Boleto","Cartão de crédito")</f>
        <v>Cartão de crédito</v>
      </c>
      <c r="M2362" s="28">
        <v>1800</v>
      </c>
      <c r="N2362" s="5">
        <v>6</v>
      </c>
      <c r="O2362" s="3" t="str">
        <f>IF(Dados[[#This Row],[Nº DE PARCELAS]]=1,"À vista","À Prazo")</f>
        <v>À Prazo</v>
      </c>
      <c r="P2362" s="33">
        <v>44252</v>
      </c>
      <c r="Q2362" s="3" t="s">
        <v>7833</v>
      </c>
    </row>
    <row r="2363" spans="1:17" ht="15" customHeight="1" x14ac:dyDescent="0.25">
      <c r="A2363" s="8" t="s">
        <v>1323</v>
      </c>
      <c r="B2363" s="3" t="s">
        <v>166</v>
      </c>
      <c r="C2363" s="3" t="s">
        <v>4403</v>
      </c>
      <c r="D2363" s="3" t="str">
        <f t="shared" si="72"/>
        <v>Dilreet Guimarães Walsh</v>
      </c>
      <c r="E2363" s="3">
        <f t="shared" ca="1" si="73"/>
        <v>0.92711193526231994</v>
      </c>
      <c r="F2363" s="31" t="s">
        <v>7777</v>
      </c>
      <c r="G2363" s="3" t="str">
        <f>Dados[[#This Row],[NOME]]&amp;Dados[[#This Row],[PROVEDOR]]</f>
        <v>Dilreet@ig.com</v>
      </c>
      <c r="H2363" s="14">
        <v>82</v>
      </c>
      <c r="I2363" s="3" t="str">
        <f>VLOOKUP(Dados[[#This Row],[PREFIXO]],DDD!A:C,2,0)</f>
        <v>Alagoas</v>
      </c>
      <c r="J2363" s="3" t="str">
        <f>VLOOKUP(Dados[[#This Row],[PREFIXO]],DDD!A:C,3,0)</f>
        <v>Nordeste</v>
      </c>
      <c r="K2363" s="3" t="str">
        <f>IF(Dados[[#This Row],[PREÇO ]]=2000,"Produto A",IF(Dados[[#This Row],[PREÇO ]]=1800,"Produto B","Produto C"))</f>
        <v>Produto B</v>
      </c>
      <c r="L2363" s="3" t="str">
        <f>IF(Dados[[#This Row],[Nº DE PARCELAS]]=1,"Boleto","Cartão de crédito")</f>
        <v>Cartão de crédito</v>
      </c>
      <c r="M2363" s="28">
        <v>1800</v>
      </c>
      <c r="N2363" s="5">
        <v>3</v>
      </c>
      <c r="O2363" s="3" t="str">
        <f>IF(Dados[[#This Row],[Nº DE PARCELAS]]=1,"À vista","À Prazo")</f>
        <v>À Prazo</v>
      </c>
      <c r="P2363" s="33">
        <v>44253</v>
      </c>
      <c r="Q2363" s="3" t="s">
        <v>7831</v>
      </c>
    </row>
    <row r="2364" spans="1:17" ht="15" customHeight="1" x14ac:dyDescent="0.25">
      <c r="A2364" s="8" t="s">
        <v>3437</v>
      </c>
      <c r="B2364" s="3" t="s">
        <v>355</v>
      </c>
      <c r="C2364" s="3" t="s">
        <v>4379</v>
      </c>
      <c r="D2364" s="3" t="str">
        <f t="shared" si="72"/>
        <v>Poliana Stein Duncan</v>
      </c>
      <c r="E2364" s="3">
        <f t="shared" ca="1" si="73"/>
        <v>0.72947486017513463</v>
      </c>
      <c r="F2364" s="13" t="s">
        <v>7774</v>
      </c>
      <c r="G2364" s="3" t="str">
        <f>Dados[[#This Row],[NOME]]&amp;Dados[[#This Row],[PROVEDOR]]</f>
        <v>Poliana@hotmail.com</v>
      </c>
      <c r="H2364" s="14">
        <v>44</v>
      </c>
      <c r="I2364" s="3" t="str">
        <f>VLOOKUP(Dados[[#This Row],[PREFIXO]],DDD!A:C,2,0)</f>
        <v>Paraná</v>
      </c>
      <c r="J2364" s="3" t="str">
        <f>VLOOKUP(Dados[[#This Row],[PREFIXO]],DDD!A:C,3,0)</f>
        <v>Sul</v>
      </c>
      <c r="K2364" s="3" t="str">
        <f>IF(Dados[[#This Row],[PREÇO ]]=2000,"Produto A",IF(Dados[[#This Row],[PREÇO ]]=1800,"Produto B","Produto C"))</f>
        <v>Produto A</v>
      </c>
      <c r="L2364" s="3" t="str">
        <f>IF(Dados[[#This Row],[Nº DE PARCELAS]]=1,"Boleto","Cartão de crédito")</f>
        <v>Boleto</v>
      </c>
      <c r="M2364" s="28">
        <v>2000</v>
      </c>
      <c r="N2364" s="5">
        <v>1</v>
      </c>
      <c r="O2364" s="3" t="str">
        <f>IF(Dados[[#This Row],[Nº DE PARCELAS]]=1,"À vista","À Prazo")</f>
        <v>À vista</v>
      </c>
      <c r="P2364" s="33">
        <v>44253</v>
      </c>
      <c r="Q2364" s="3" t="s">
        <v>7831</v>
      </c>
    </row>
    <row r="2365" spans="1:17" ht="15" customHeight="1" x14ac:dyDescent="0.25">
      <c r="A2365" s="8" t="s">
        <v>460</v>
      </c>
      <c r="B2365" s="3" t="s">
        <v>72</v>
      </c>
      <c r="C2365" s="3" t="s">
        <v>4396</v>
      </c>
      <c r="D2365" s="3" t="str">
        <f t="shared" si="72"/>
        <v>Afonsa Bruscato Pollock</v>
      </c>
      <c r="E2365" s="3">
        <f t="shared" ca="1" si="73"/>
        <v>4.8480204860987475E-2</v>
      </c>
      <c r="F2365" s="13" t="s">
        <v>7774</v>
      </c>
      <c r="G2365" s="3" t="str">
        <f>Dados[[#This Row],[NOME]]&amp;Dados[[#This Row],[PROVEDOR]]</f>
        <v>Afonsa@hotmail.com</v>
      </c>
      <c r="H2365" s="14">
        <v>64</v>
      </c>
      <c r="I2365" s="3" t="str">
        <f>VLOOKUP(Dados[[#This Row],[PREFIXO]],DDD!A:C,2,0)</f>
        <v>Goiás</v>
      </c>
      <c r="J2365" s="3" t="str">
        <f>VLOOKUP(Dados[[#This Row],[PREFIXO]],DDD!A:C,3,0)</f>
        <v>Centro-Oeste</v>
      </c>
      <c r="K2365" s="3" t="str">
        <f>IF(Dados[[#This Row],[PREÇO ]]=2000,"Produto A",IF(Dados[[#This Row],[PREÇO ]]=1800,"Produto B","Produto C"))</f>
        <v>Produto B</v>
      </c>
      <c r="L2365" s="3" t="str">
        <f>IF(Dados[[#This Row],[Nº DE PARCELAS]]=1,"Boleto","Cartão de crédito")</f>
        <v>Cartão de crédito</v>
      </c>
      <c r="M2365" s="28">
        <v>1800</v>
      </c>
      <c r="N2365" s="5">
        <v>3</v>
      </c>
      <c r="O2365" s="3" t="str">
        <f>IF(Dados[[#This Row],[Nº DE PARCELAS]]=1,"À vista","À Prazo")</f>
        <v>À Prazo</v>
      </c>
      <c r="P2365" s="33">
        <v>44253</v>
      </c>
      <c r="Q2365" s="3" t="s">
        <v>7831</v>
      </c>
    </row>
    <row r="2366" spans="1:17" ht="15" customHeight="1" x14ac:dyDescent="0.25">
      <c r="A2366" s="8" t="s">
        <v>1380</v>
      </c>
      <c r="B2366" s="3" t="s">
        <v>223</v>
      </c>
      <c r="C2366" s="3" t="s">
        <v>4379</v>
      </c>
      <c r="D2366" s="3" t="str">
        <f t="shared" si="72"/>
        <v>Dyanna Medeiros Duncan</v>
      </c>
      <c r="E2366" s="3">
        <f t="shared" ca="1" si="73"/>
        <v>0.39115348282745477</v>
      </c>
      <c r="F2366" s="31" t="s">
        <v>7775</v>
      </c>
      <c r="G2366" s="3" t="str">
        <f>Dados[[#This Row],[NOME]]&amp;Dados[[#This Row],[PROVEDOR]]</f>
        <v>Dyanna@gmail.com</v>
      </c>
      <c r="H2366" s="14">
        <v>65</v>
      </c>
      <c r="I2366" s="3" t="str">
        <f>VLOOKUP(Dados[[#This Row],[PREFIXO]],DDD!A:C,2,0)</f>
        <v>Mato Grosso</v>
      </c>
      <c r="J2366" s="3" t="str">
        <f>VLOOKUP(Dados[[#This Row],[PREFIXO]],DDD!A:C,3,0)</f>
        <v>Centro-Oeste</v>
      </c>
      <c r="K2366" s="3" t="str">
        <f>IF(Dados[[#This Row],[PREÇO ]]=2000,"Produto A",IF(Dados[[#This Row],[PREÇO ]]=1800,"Produto B","Produto C"))</f>
        <v>Produto A</v>
      </c>
      <c r="L2366" s="3" t="str">
        <f>IF(Dados[[#This Row],[Nº DE PARCELAS]]=1,"Boleto","Cartão de crédito")</f>
        <v>Boleto</v>
      </c>
      <c r="M2366" s="28">
        <v>2000</v>
      </c>
      <c r="N2366" s="5">
        <v>1</v>
      </c>
      <c r="O2366" s="3" t="str">
        <f>IF(Dados[[#This Row],[Nº DE PARCELAS]]=1,"À vista","À Prazo")</f>
        <v>À vista</v>
      </c>
      <c r="P2366" s="33">
        <v>44254</v>
      </c>
      <c r="Q2366" s="3" t="s">
        <v>7833</v>
      </c>
    </row>
    <row r="2367" spans="1:17" ht="15" customHeight="1" x14ac:dyDescent="0.25">
      <c r="A2367" s="8" t="s">
        <v>1180</v>
      </c>
      <c r="B2367" s="3" t="s">
        <v>23</v>
      </c>
      <c r="C2367" s="3" t="s">
        <v>4379</v>
      </c>
      <c r="D2367" s="3" t="str">
        <f t="shared" si="72"/>
        <v>Crisleidy Andrada Duncan</v>
      </c>
      <c r="E2367" s="3">
        <f t="shared" ca="1" si="73"/>
        <v>0.54773953288271915</v>
      </c>
      <c r="F2367" s="31" t="s">
        <v>7777</v>
      </c>
      <c r="G2367" s="3" t="str">
        <f>Dados[[#This Row],[NOME]]&amp;Dados[[#This Row],[PROVEDOR]]</f>
        <v>Crisleidy@ig.com</v>
      </c>
      <c r="H2367" s="14">
        <v>45</v>
      </c>
      <c r="I2367" s="3" t="str">
        <f>VLOOKUP(Dados[[#This Row],[PREFIXO]],DDD!A:C,2,0)</f>
        <v>Paraná</v>
      </c>
      <c r="J2367" s="3" t="str">
        <f>VLOOKUP(Dados[[#This Row],[PREFIXO]],DDD!A:C,3,0)</f>
        <v>Sul</v>
      </c>
      <c r="K2367" s="3" t="str">
        <f>IF(Dados[[#This Row],[PREÇO ]]=2000,"Produto A",IF(Dados[[#This Row],[PREÇO ]]=1800,"Produto B","Produto C"))</f>
        <v>Produto A</v>
      </c>
      <c r="L2367" s="3" t="str">
        <f>IF(Dados[[#This Row],[Nº DE PARCELAS]]=1,"Boleto","Cartão de crédito")</f>
        <v>Boleto</v>
      </c>
      <c r="M2367" s="28">
        <v>2000</v>
      </c>
      <c r="N2367" s="5">
        <v>1</v>
      </c>
      <c r="O2367" s="3" t="str">
        <f>IF(Dados[[#This Row],[Nº DE PARCELAS]]=1,"À vista","À Prazo")</f>
        <v>À vista</v>
      </c>
      <c r="P2367" s="33">
        <v>44254</v>
      </c>
      <c r="Q2367" s="3" t="s">
        <v>7831</v>
      </c>
    </row>
    <row r="2368" spans="1:17" ht="15" customHeight="1" x14ac:dyDescent="0.25">
      <c r="A2368" s="8" t="s">
        <v>719</v>
      </c>
      <c r="B2368" s="3" t="s">
        <v>332</v>
      </c>
      <c r="C2368" s="3" t="s">
        <v>4379</v>
      </c>
      <c r="D2368" s="3" t="str">
        <f t="shared" si="72"/>
        <v>Aneira Sanches Duncan</v>
      </c>
      <c r="E2368" s="3">
        <f t="shared" ca="1" si="73"/>
        <v>0.69476784767121402</v>
      </c>
      <c r="F2368" s="13" t="s">
        <v>7774</v>
      </c>
      <c r="G2368" s="3" t="str">
        <f>Dados[[#This Row],[NOME]]&amp;Dados[[#This Row],[PROVEDOR]]</f>
        <v>Aneira@hotmail.com</v>
      </c>
      <c r="H2368" s="14">
        <v>83</v>
      </c>
      <c r="I2368" s="3" t="str">
        <f>VLOOKUP(Dados[[#This Row],[PREFIXO]],DDD!A:C,2,0)</f>
        <v>Paraíba</v>
      </c>
      <c r="J2368" s="3" t="str">
        <f>VLOOKUP(Dados[[#This Row],[PREFIXO]],DDD!A:C,3,0)</f>
        <v>Nordeste</v>
      </c>
      <c r="K2368" s="3" t="str">
        <f>IF(Dados[[#This Row],[PREÇO ]]=2000,"Produto A",IF(Dados[[#This Row],[PREÇO ]]=1800,"Produto B","Produto C"))</f>
        <v>Produto C</v>
      </c>
      <c r="L2368" s="3" t="str">
        <f>IF(Dados[[#This Row],[Nº DE PARCELAS]]=1,"Boleto","Cartão de crédito")</f>
        <v>Cartão de crédito</v>
      </c>
      <c r="M2368" s="28">
        <v>1500</v>
      </c>
      <c r="N2368" s="5">
        <v>10</v>
      </c>
      <c r="O2368" s="3" t="str">
        <f>IF(Dados[[#This Row],[Nº DE PARCELAS]]=1,"À vista","À Prazo")</f>
        <v>À Prazo</v>
      </c>
      <c r="P2368" s="33">
        <v>44254</v>
      </c>
      <c r="Q2368" s="3" t="s">
        <v>7833</v>
      </c>
    </row>
    <row r="2369" spans="1:17" ht="15" customHeight="1" x14ac:dyDescent="0.25">
      <c r="A2369" s="8" t="s">
        <v>2693</v>
      </c>
      <c r="B2369" s="3" t="s">
        <v>381</v>
      </c>
      <c r="C2369" s="3" t="s">
        <v>4374</v>
      </c>
      <c r="D2369" s="3" t="str">
        <f t="shared" si="72"/>
        <v>Lorenna Vilela Calhoun</v>
      </c>
      <c r="E2369" s="3">
        <f t="shared" ca="1" si="73"/>
        <v>2.3594342038300464E-2</v>
      </c>
      <c r="F2369" s="13" t="s">
        <v>7774</v>
      </c>
      <c r="G2369" s="3" t="str">
        <f>Dados[[#This Row],[NOME]]&amp;Dados[[#This Row],[PROVEDOR]]</f>
        <v>Lorenna@hotmail.com</v>
      </c>
      <c r="H2369" s="14">
        <v>84</v>
      </c>
      <c r="I2369" s="3" t="str">
        <f>VLOOKUP(Dados[[#This Row],[PREFIXO]],DDD!A:C,2,0)</f>
        <v>Rio Grande do Norte</v>
      </c>
      <c r="J2369" s="3" t="str">
        <f>VLOOKUP(Dados[[#This Row],[PREFIXO]],DDD!A:C,3,0)</f>
        <v>Nordeste</v>
      </c>
      <c r="K2369" s="3" t="str">
        <f>IF(Dados[[#This Row],[PREÇO ]]=2000,"Produto A",IF(Dados[[#This Row],[PREÇO ]]=1800,"Produto B","Produto C"))</f>
        <v>Produto B</v>
      </c>
      <c r="L2369" s="3" t="str">
        <f>IF(Dados[[#This Row],[Nº DE PARCELAS]]=1,"Boleto","Cartão de crédito")</f>
        <v>Cartão de crédito</v>
      </c>
      <c r="M2369" s="28">
        <v>1800</v>
      </c>
      <c r="N2369" s="5">
        <v>4</v>
      </c>
      <c r="O2369" s="3" t="str">
        <f>IF(Dados[[#This Row],[Nº DE PARCELAS]]=1,"À vista","À Prazo")</f>
        <v>À Prazo</v>
      </c>
      <c r="P2369" s="33">
        <v>44255</v>
      </c>
      <c r="Q2369" s="3" t="s">
        <v>7834</v>
      </c>
    </row>
    <row r="2370" spans="1:17" ht="15" customHeight="1" x14ac:dyDescent="0.25">
      <c r="A2370" s="8" t="s">
        <v>3425</v>
      </c>
      <c r="B2370" s="3" t="s">
        <v>343</v>
      </c>
      <c r="C2370" s="3" t="s">
        <v>4404</v>
      </c>
      <c r="D2370" s="3" t="str">
        <f t="shared" ref="D2370:D2433" si="74">A2370&amp;" "&amp;B2370&amp;" "&amp;C2370</f>
        <v>Petrina Seixas Vaughn</v>
      </c>
      <c r="E2370" s="3">
        <f t="shared" ref="E2370:E2433" ca="1" si="75">RAND()</f>
        <v>0.99552964790104503</v>
      </c>
      <c r="F2370" s="13" t="s">
        <v>7774</v>
      </c>
      <c r="G2370" s="3" t="str">
        <f>Dados[[#This Row],[NOME]]&amp;Dados[[#This Row],[PROVEDOR]]</f>
        <v>Petrina@hotmail.com</v>
      </c>
      <c r="H2370" s="14">
        <v>66</v>
      </c>
      <c r="I2370" s="3" t="str">
        <f>VLOOKUP(Dados[[#This Row],[PREFIXO]],DDD!A:C,2,0)</f>
        <v>Mato Grosso</v>
      </c>
      <c r="J2370" s="3" t="str">
        <f>VLOOKUP(Dados[[#This Row],[PREFIXO]],DDD!A:C,3,0)</f>
        <v>Centro-Oeste</v>
      </c>
      <c r="K2370" s="3" t="str">
        <f>IF(Dados[[#This Row],[PREÇO ]]=2000,"Produto A",IF(Dados[[#This Row],[PREÇO ]]=1800,"Produto B","Produto C"))</f>
        <v>Produto B</v>
      </c>
      <c r="L2370" s="3" t="str">
        <f>IF(Dados[[#This Row],[Nº DE PARCELAS]]=1,"Boleto","Cartão de crédito")</f>
        <v>Cartão de crédito</v>
      </c>
      <c r="M2370" s="28">
        <v>1800</v>
      </c>
      <c r="N2370" s="5">
        <v>6</v>
      </c>
      <c r="O2370" s="3" t="str">
        <f>IF(Dados[[#This Row],[Nº DE PARCELAS]]=1,"À vista","À Prazo")</f>
        <v>À Prazo</v>
      </c>
      <c r="P2370" s="33">
        <v>44255</v>
      </c>
      <c r="Q2370" s="3" t="s">
        <v>7832</v>
      </c>
    </row>
    <row r="2371" spans="1:17" ht="15" customHeight="1" x14ac:dyDescent="0.25">
      <c r="A2371" s="8" t="s">
        <v>2273</v>
      </c>
      <c r="B2371" s="3" t="s">
        <v>345</v>
      </c>
      <c r="C2371" s="3" t="s">
        <v>4381</v>
      </c>
      <c r="D2371" s="3" t="str">
        <f t="shared" si="74"/>
        <v>Karime Serrano Fletcher</v>
      </c>
      <c r="E2371" s="3">
        <f t="shared" ca="1" si="75"/>
        <v>0.31346431546367459</v>
      </c>
      <c r="F2371" s="31" t="s">
        <v>7776</v>
      </c>
      <c r="G2371" s="3" t="str">
        <f>Dados[[#This Row],[NOME]]&amp;Dados[[#This Row],[PROVEDOR]]</f>
        <v>Karime@yahoo.com</v>
      </c>
      <c r="H2371" s="14">
        <v>46</v>
      </c>
      <c r="I2371" s="3" t="str">
        <f>VLOOKUP(Dados[[#This Row],[PREFIXO]],DDD!A:C,2,0)</f>
        <v>Paraná</v>
      </c>
      <c r="J2371" s="3" t="str">
        <f>VLOOKUP(Dados[[#This Row],[PREFIXO]],DDD!A:C,3,0)</f>
        <v>Sul</v>
      </c>
      <c r="K2371" s="3" t="str">
        <f>IF(Dados[[#This Row],[PREÇO ]]=2000,"Produto A",IF(Dados[[#This Row],[PREÇO ]]=1800,"Produto B","Produto C"))</f>
        <v>Produto B</v>
      </c>
      <c r="L2371" s="3" t="str">
        <f>IF(Dados[[#This Row],[Nº DE PARCELAS]]=1,"Boleto","Cartão de crédito")</f>
        <v>Cartão de crédito</v>
      </c>
      <c r="M2371" s="28">
        <v>1800</v>
      </c>
      <c r="N2371" s="5">
        <v>3</v>
      </c>
      <c r="O2371" s="3" t="str">
        <f>IF(Dados[[#This Row],[Nº DE PARCELAS]]=1,"À vista","À Prazo")</f>
        <v>À Prazo</v>
      </c>
      <c r="P2371" s="33">
        <v>44255</v>
      </c>
      <c r="Q2371" s="3" t="s">
        <v>7834</v>
      </c>
    </row>
    <row r="2372" spans="1:17" ht="15" customHeight="1" x14ac:dyDescent="0.25">
      <c r="A2372" s="8" t="s">
        <v>1519</v>
      </c>
      <c r="B2372" s="3" t="s">
        <v>362</v>
      </c>
      <c r="C2372" s="3" t="s">
        <v>4404</v>
      </c>
      <c r="D2372" s="3" t="str">
        <f t="shared" si="74"/>
        <v>Ema Torquato Vaughn</v>
      </c>
      <c r="E2372" s="3">
        <f t="shared" ca="1" si="75"/>
        <v>8.2365364714280243E-2</v>
      </c>
      <c r="F2372" s="31" t="s">
        <v>7776</v>
      </c>
      <c r="G2372" s="3" t="str">
        <f>Dados[[#This Row],[NOME]]&amp;Dados[[#This Row],[PROVEDOR]]</f>
        <v>Ema@yahoo.com</v>
      </c>
      <c r="H2372" s="14">
        <v>85</v>
      </c>
      <c r="I2372" s="3" t="str">
        <f>VLOOKUP(Dados[[#This Row],[PREFIXO]],DDD!A:C,2,0)</f>
        <v>Ceará</v>
      </c>
      <c r="J2372" s="3" t="str">
        <f>VLOOKUP(Dados[[#This Row],[PREFIXO]],DDD!A:C,3,0)</f>
        <v>Nordeste</v>
      </c>
      <c r="K2372" s="3" t="str">
        <f>IF(Dados[[#This Row],[PREÇO ]]=2000,"Produto A",IF(Dados[[#This Row],[PREÇO ]]=1800,"Produto B","Produto C"))</f>
        <v>Produto C</v>
      </c>
      <c r="L2372" s="3" t="str">
        <f>IF(Dados[[#This Row],[Nº DE PARCELAS]]=1,"Boleto","Cartão de crédito")</f>
        <v>Cartão de crédito</v>
      </c>
      <c r="M2372" s="28">
        <v>1500</v>
      </c>
      <c r="N2372" s="5">
        <v>10</v>
      </c>
      <c r="O2372" s="3" t="str">
        <f>IF(Dados[[#This Row],[Nº DE PARCELAS]]=1,"À vista","À Prazo")</f>
        <v>À Prazo</v>
      </c>
      <c r="P2372" s="33">
        <v>44256</v>
      </c>
      <c r="Q2372" s="3" t="s">
        <v>7833</v>
      </c>
    </row>
    <row r="2373" spans="1:17" ht="15" customHeight="1" x14ac:dyDescent="0.25">
      <c r="A2373" s="8" t="s">
        <v>1736</v>
      </c>
      <c r="B2373" s="3" t="s">
        <v>194</v>
      </c>
      <c r="C2373" s="3" t="s">
        <v>4389</v>
      </c>
      <c r="D2373" s="3" t="str">
        <f t="shared" si="74"/>
        <v>Gilsa Libânio McCracken</v>
      </c>
      <c r="E2373" s="3">
        <f t="shared" ca="1" si="75"/>
        <v>0.39013259773790654</v>
      </c>
      <c r="F2373" s="13" t="s">
        <v>7774</v>
      </c>
      <c r="G2373" s="3" t="str">
        <f>Dados[[#This Row],[NOME]]&amp;Dados[[#This Row],[PROVEDOR]]</f>
        <v>Gilsa@hotmail.com</v>
      </c>
      <c r="H2373" s="14">
        <v>67</v>
      </c>
      <c r="I2373" s="3" t="str">
        <f>VLOOKUP(Dados[[#This Row],[PREFIXO]],DDD!A:C,2,0)</f>
        <v>Mato Grosso do Sul</v>
      </c>
      <c r="J2373" s="3" t="str">
        <f>VLOOKUP(Dados[[#This Row],[PREFIXO]],DDD!A:C,3,0)</f>
        <v>Centro-Oeste</v>
      </c>
      <c r="K2373" s="3" t="str">
        <f>IF(Dados[[#This Row],[PREÇO ]]=2000,"Produto A",IF(Dados[[#This Row],[PREÇO ]]=1800,"Produto B","Produto C"))</f>
        <v>Produto C</v>
      </c>
      <c r="L2373" s="3" t="str">
        <f>IF(Dados[[#This Row],[Nº DE PARCELAS]]=1,"Boleto","Cartão de crédito")</f>
        <v>Cartão de crédito</v>
      </c>
      <c r="M2373" s="28">
        <v>1500</v>
      </c>
      <c r="N2373" s="5">
        <v>8</v>
      </c>
      <c r="O2373" s="3" t="str">
        <f>IF(Dados[[#This Row],[Nº DE PARCELAS]]=1,"À vista","À Prazo")</f>
        <v>À Prazo</v>
      </c>
      <c r="P2373" s="33">
        <v>44256</v>
      </c>
      <c r="Q2373" s="3" t="s">
        <v>7834</v>
      </c>
    </row>
    <row r="2374" spans="1:17" ht="15" customHeight="1" x14ac:dyDescent="0.25">
      <c r="A2374" s="8" t="s">
        <v>4167</v>
      </c>
      <c r="B2374" s="3" t="s">
        <v>313</v>
      </c>
      <c r="C2374" s="3" t="s">
        <v>4368</v>
      </c>
      <c r="D2374" s="3" t="str">
        <f t="shared" si="74"/>
        <v>Vivianne Rangel Weber</v>
      </c>
      <c r="E2374" s="3">
        <f t="shared" ca="1" si="75"/>
        <v>0.14219716393170656</v>
      </c>
      <c r="F2374" s="13" t="s">
        <v>7774</v>
      </c>
      <c r="G2374" s="3" t="str">
        <f>Dados[[#This Row],[NOME]]&amp;Dados[[#This Row],[PROVEDOR]]</f>
        <v>Vivianne@hotmail.com</v>
      </c>
      <c r="H2374" s="14">
        <v>47</v>
      </c>
      <c r="I2374" s="3" t="str">
        <f>VLOOKUP(Dados[[#This Row],[PREFIXO]],DDD!A:C,2,0)</f>
        <v>Santa Catarina</v>
      </c>
      <c r="J2374" s="3" t="str">
        <f>VLOOKUP(Dados[[#This Row],[PREFIXO]],DDD!A:C,3,0)</f>
        <v>Sul</v>
      </c>
      <c r="K2374" s="3" t="str">
        <f>IF(Dados[[#This Row],[PREÇO ]]=2000,"Produto A",IF(Dados[[#This Row],[PREÇO ]]=1800,"Produto B","Produto C"))</f>
        <v>Produto A</v>
      </c>
      <c r="L2374" s="3" t="str">
        <f>IF(Dados[[#This Row],[Nº DE PARCELAS]]=1,"Boleto","Cartão de crédito")</f>
        <v>Boleto</v>
      </c>
      <c r="M2374" s="28">
        <v>2000</v>
      </c>
      <c r="N2374" s="5">
        <v>1</v>
      </c>
      <c r="O2374" s="3" t="str">
        <f>IF(Dados[[#This Row],[Nº DE PARCELAS]]=1,"À vista","À Prazo")</f>
        <v>À vista</v>
      </c>
      <c r="P2374" s="33">
        <v>44256</v>
      </c>
      <c r="Q2374" s="3" t="s">
        <v>7834</v>
      </c>
    </row>
    <row r="2375" spans="1:17" ht="15" customHeight="1" x14ac:dyDescent="0.25">
      <c r="A2375" s="8" t="s">
        <v>1800</v>
      </c>
      <c r="B2375" s="3" t="s">
        <v>258</v>
      </c>
      <c r="C2375" s="3" t="s">
        <v>4376</v>
      </c>
      <c r="D2375" s="3" t="str">
        <f t="shared" si="74"/>
        <v>Hang Nunes Daugherty</v>
      </c>
      <c r="E2375" s="3">
        <f t="shared" ca="1" si="75"/>
        <v>0.59396790382931264</v>
      </c>
      <c r="F2375" s="31" t="s">
        <v>7777</v>
      </c>
      <c r="G2375" s="3" t="str">
        <f>Dados[[#This Row],[NOME]]&amp;Dados[[#This Row],[PROVEDOR]]</f>
        <v>Hang@ig.com</v>
      </c>
      <c r="H2375" s="14">
        <v>48</v>
      </c>
      <c r="I2375" s="3" t="str">
        <f>VLOOKUP(Dados[[#This Row],[PREFIXO]],DDD!A:C,2,0)</f>
        <v>Santa Catarina</v>
      </c>
      <c r="J2375" s="3" t="str">
        <f>VLOOKUP(Dados[[#This Row],[PREFIXO]],DDD!A:C,3,0)</f>
        <v>Sul</v>
      </c>
      <c r="K2375" s="3" t="str">
        <f>IF(Dados[[#This Row],[PREÇO ]]=2000,"Produto A",IF(Dados[[#This Row],[PREÇO ]]=1800,"Produto B","Produto C"))</f>
        <v>Produto C</v>
      </c>
      <c r="L2375" s="3" t="str">
        <f>IF(Dados[[#This Row],[Nº DE PARCELAS]]=1,"Boleto","Cartão de crédito")</f>
        <v>Cartão de crédito</v>
      </c>
      <c r="M2375" s="28">
        <v>1500</v>
      </c>
      <c r="N2375" s="5">
        <v>9</v>
      </c>
      <c r="O2375" s="3" t="str">
        <f>IF(Dados[[#This Row],[Nº DE PARCELAS]]=1,"À vista","À Prazo")</f>
        <v>À Prazo</v>
      </c>
      <c r="P2375" s="33">
        <v>44257</v>
      </c>
      <c r="Q2375" s="3" t="s">
        <v>7833</v>
      </c>
    </row>
    <row r="2376" spans="1:17" ht="15" customHeight="1" x14ac:dyDescent="0.25">
      <c r="A2376" s="8" t="s">
        <v>4214</v>
      </c>
      <c r="B2376" s="3" t="s">
        <v>360</v>
      </c>
      <c r="C2376" s="3" t="s">
        <v>4376</v>
      </c>
      <c r="D2376" s="3" t="str">
        <f t="shared" si="74"/>
        <v>Xavia Teles Daugherty</v>
      </c>
      <c r="E2376" s="3">
        <f t="shared" ca="1" si="75"/>
        <v>0.34615574267673488</v>
      </c>
      <c r="F2376" s="31" t="s">
        <v>7776</v>
      </c>
      <c r="G2376" s="3" t="str">
        <f>Dados[[#This Row],[NOME]]&amp;Dados[[#This Row],[PROVEDOR]]</f>
        <v>Xavia@yahoo.com</v>
      </c>
      <c r="H2376" s="14">
        <v>86</v>
      </c>
      <c r="I2376" s="3" t="str">
        <f>VLOOKUP(Dados[[#This Row],[PREFIXO]],DDD!A:C,2,0)</f>
        <v>Piauí</v>
      </c>
      <c r="J2376" s="3" t="str">
        <f>VLOOKUP(Dados[[#This Row],[PREFIXO]],DDD!A:C,3,0)</f>
        <v>Nordeste</v>
      </c>
      <c r="K2376" s="3" t="str">
        <f>IF(Dados[[#This Row],[PREÇO ]]=2000,"Produto A",IF(Dados[[#This Row],[PREÇO ]]=1800,"Produto B","Produto C"))</f>
        <v>Produto B</v>
      </c>
      <c r="L2376" s="3" t="str">
        <f>IF(Dados[[#This Row],[Nº DE PARCELAS]]=1,"Boleto","Cartão de crédito")</f>
        <v>Cartão de crédito</v>
      </c>
      <c r="M2376" s="28">
        <v>1800</v>
      </c>
      <c r="N2376" s="5">
        <v>5</v>
      </c>
      <c r="O2376" s="3" t="str">
        <f>IF(Dados[[#This Row],[Nº DE PARCELAS]]=1,"À vista","À Prazo")</f>
        <v>À Prazo</v>
      </c>
      <c r="P2376" s="33">
        <v>44257</v>
      </c>
      <c r="Q2376" s="3" t="s">
        <v>7833</v>
      </c>
    </row>
    <row r="2377" spans="1:17" ht="15" customHeight="1" x14ac:dyDescent="0.25">
      <c r="A2377" s="8" t="s">
        <v>4268</v>
      </c>
      <c r="B2377" s="3" t="s">
        <v>28</v>
      </c>
      <c r="C2377" s="3" t="s">
        <v>4390</v>
      </c>
      <c r="D2377" s="3" t="str">
        <f t="shared" si="74"/>
        <v>Yesly Anjos McBride</v>
      </c>
      <c r="E2377" s="3">
        <f t="shared" ca="1" si="75"/>
        <v>9.9148993120056428E-2</v>
      </c>
      <c r="F2377" s="31" t="s">
        <v>7775</v>
      </c>
      <c r="G2377" s="3" t="str">
        <f>Dados[[#This Row],[NOME]]&amp;Dados[[#This Row],[PROVEDOR]]</f>
        <v>Yesly@gmail.com</v>
      </c>
      <c r="H2377" s="14">
        <v>68</v>
      </c>
      <c r="I2377" s="3" t="str">
        <f>VLOOKUP(Dados[[#This Row],[PREFIXO]],DDD!A:C,2,0)</f>
        <v>Acre</v>
      </c>
      <c r="J2377" s="3" t="str">
        <f>VLOOKUP(Dados[[#This Row],[PREFIXO]],DDD!A:C,3,0)</f>
        <v>Norte</v>
      </c>
      <c r="K2377" s="3" t="str">
        <f>IF(Dados[[#This Row],[PREÇO ]]=2000,"Produto A",IF(Dados[[#This Row],[PREÇO ]]=1800,"Produto B","Produto C"))</f>
        <v>Produto B</v>
      </c>
      <c r="L2377" s="3" t="str">
        <f>IF(Dados[[#This Row],[Nº DE PARCELAS]]=1,"Boleto","Cartão de crédito")</f>
        <v>Cartão de crédito</v>
      </c>
      <c r="M2377" s="28">
        <v>1800</v>
      </c>
      <c r="N2377" s="5">
        <v>5</v>
      </c>
      <c r="O2377" s="3" t="str">
        <f>IF(Dados[[#This Row],[Nº DE PARCELAS]]=1,"À vista","À Prazo")</f>
        <v>À Prazo</v>
      </c>
      <c r="P2377" s="33">
        <v>44257</v>
      </c>
      <c r="Q2377" s="3" t="s">
        <v>7834</v>
      </c>
    </row>
    <row r="2378" spans="1:17" ht="15" customHeight="1" x14ac:dyDescent="0.25">
      <c r="A2378" s="8" t="s">
        <v>1620</v>
      </c>
      <c r="B2378" s="3" t="s">
        <v>77</v>
      </c>
      <c r="C2378" s="3" t="s">
        <v>4389</v>
      </c>
      <c r="D2378" s="3" t="str">
        <f t="shared" si="74"/>
        <v>Ezel Caldas McCracken</v>
      </c>
      <c r="E2378" s="3">
        <f t="shared" ca="1" si="75"/>
        <v>0.20619964427851101</v>
      </c>
      <c r="F2378" s="13" t="s">
        <v>7774</v>
      </c>
      <c r="G2378" s="3" t="str">
        <f>Dados[[#This Row],[NOME]]&amp;Dados[[#This Row],[PROVEDOR]]</f>
        <v>Ezel@hotmail.com</v>
      </c>
      <c r="H2378" s="14">
        <v>69</v>
      </c>
      <c r="I2378" s="3" t="str">
        <f>VLOOKUP(Dados[[#This Row],[PREFIXO]],DDD!A:C,2,0)</f>
        <v>Rondônia</v>
      </c>
      <c r="J2378" s="3" t="str">
        <f>VLOOKUP(Dados[[#This Row],[PREFIXO]],DDD!A:C,3,0)</f>
        <v>Norte</v>
      </c>
      <c r="K2378" s="3" t="str">
        <f>IF(Dados[[#This Row],[PREÇO ]]=2000,"Produto A",IF(Dados[[#This Row],[PREÇO ]]=1800,"Produto B","Produto C"))</f>
        <v>Produto B</v>
      </c>
      <c r="L2378" s="3" t="str">
        <f>IF(Dados[[#This Row],[Nº DE PARCELAS]]=1,"Boleto","Cartão de crédito")</f>
        <v>Cartão de crédito</v>
      </c>
      <c r="M2378" s="28">
        <v>1800</v>
      </c>
      <c r="N2378" s="5">
        <v>7</v>
      </c>
      <c r="O2378" s="3" t="str">
        <f>IF(Dados[[#This Row],[Nº DE PARCELAS]]=1,"À vista","À Prazo")</f>
        <v>À Prazo</v>
      </c>
      <c r="P2378" s="33">
        <v>44258</v>
      </c>
      <c r="Q2378" s="3" t="s">
        <v>7832</v>
      </c>
    </row>
    <row r="2379" spans="1:17" ht="15" customHeight="1" x14ac:dyDescent="0.25">
      <c r="A2379" s="8" t="s">
        <v>3954</v>
      </c>
      <c r="B2379" s="3" t="s">
        <v>100</v>
      </c>
      <c r="C2379" s="3" t="s">
        <v>4388</v>
      </c>
      <c r="D2379" s="3" t="str">
        <f t="shared" si="74"/>
        <v>Tâlyana Constante Lynch</v>
      </c>
      <c r="E2379" s="3">
        <f t="shared" ca="1" si="75"/>
        <v>0.21074013052196583</v>
      </c>
      <c r="F2379" s="13" t="s">
        <v>7774</v>
      </c>
      <c r="G2379" s="3" t="str">
        <f>Dados[[#This Row],[NOME]]&amp;Dados[[#This Row],[PROVEDOR]]</f>
        <v>Tâlyana@hotmail.com</v>
      </c>
      <c r="H2379" s="14">
        <v>49</v>
      </c>
      <c r="I2379" s="3" t="str">
        <f>VLOOKUP(Dados[[#This Row],[PREFIXO]],DDD!A:C,2,0)</f>
        <v>Santa Catarina</v>
      </c>
      <c r="J2379" s="3" t="str">
        <f>VLOOKUP(Dados[[#This Row],[PREFIXO]],DDD!A:C,3,0)</f>
        <v>Sul</v>
      </c>
      <c r="K2379" s="3" t="str">
        <f>IF(Dados[[#This Row],[PREÇO ]]=2000,"Produto A",IF(Dados[[#This Row],[PREÇO ]]=1800,"Produto B","Produto C"))</f>
        <v>Produto C</v>
      </c>
      <c r="L2379" s="3" t="str">
        <f>IF(Dados[[#This Row],[Nº DE PARCELAS]]=1,"Boleto","Cartão de crédito")</f>
        <v>Cartão de crédito</v>
      </c>
      <c r="M2379" s="28">
        <v>1500</v>
      </c>
      <c r="N2379" s="5">
        <v>8</v>
      </c>
      <c r="O2379" s="3" t="str">
        <f>IF(Dados[[#This Row],[Nº DE PARCELAS]]=1,"À vista","À Prazo")</f>
        <v>À Prazo</v>
      </c>
      <c r="P2379" s="33">
        <v>44258</v>
      </c>
      <c r="Q2379" s="3" t="s">
        <v>7832</v>
      </c>
    </row>
    <row r="2380" spans="1:17" ht="15" customHeight="1" x14ac:dyDescent="0.25">
      <c r="A2380" s="8" t="s">
        <v>3544</v>
      </c>
      <c r="B2380" s="3" t="s">
        <v>76</v>
      </c>
      <c r="C2380" s="3" t="s">
        <v>4369</v>
      </c>
      <c r="D2380" s="3" t="str">
        <f t="shared" si="74"/>
        <v>Rebecca Café Ballard</v>
      </c>
      <c r="E2380" s="3">
        <f t="shared" ca="1" si="75"/>
        <v>0.99745482604714664</v>
      </c>
      <c r="F2380" s="31" t="s">
        <v>7776</v>
      </c>
      <c r="G2380" s="3" t="str">
        <f>Dados[[#This Row],[NOME]]&amp;Dados[[#This Row],[PROVEDOR]]</f>
        <v>Rebecca@yahoo.com</v>
      </c>
      <c r="H2380" s="14">
        <v>87</v>
      </c>
      <c r="I2380" s="3" t="str">
        <f>VLOOKUP(Dados[[#This Row],[PREFIXO]],DDD!A:C,2,0)</f>
        <v>Pernambuco</v>
      </c>
      <c r="J2380" s="3" t="str">
        <f>VLOOKUP(Dados[[#This Row],[PREFIXO]],DDD!A:C,3,0)</f>
        <v>Nordeste</v>
      </c>
      <c r="K2380" s="3" t="str">
        <f>IF(Dados[[#This Row],[PREÇO ]]=2000,"Produto A",IF(Dados[[#This Row],[PREÇO ]]=1800,"Produto B","Produto C"))</f>
        <v>Produto A</v>
      </c>
      <c r="L2380" s="3" t="str">
        <f>IF(Dados[[#This Row],[Nº DE PARCELAS]]=1,"Boleto","Cartão de crédito")</f>
        <v>Boleto</v>
      </c>
      <c r="M2380" s="28">
        <v>2000</v>
      </c>
      <c r="N2380" s="5">
        <v>1</v>
      </c>
      <c r="O2380" s="3" t="str">
        <f>IF(Dados[[#This Row],[Nº DE PARCELAS]]=1,"À vista","À Prazo")</f>
        <v>À vista</v>
      </c>
      <c r="P2380" s="33">
        <v>44258</v>
      </c>
      <c r="Q2380" s="3" t="s">
        <v>7833</v>
      </c>
    </row>
    <row r="2381" spans="1:17" ht="15" customHeight="1" x14ac:dyDescent="0.25">
      <c r="A2381" s="8" t="s">
        <v>1347</v>
      </c>
      <c r="B2381" s="3" t="s">
        <v>190</v>
      </c>
      <c r="C2381" s="3" t="s">
        <v>4389</v>
      </c>
      <c r="D2381" s="3" t="str">
        <f t="shared" si="74"/>
        <v>Djaymily Leitão McCracken</v>
      </c>
      <c r="E2381" s="3">
        <f t="shared" ca="1" si="75"/>
        <v>4.4007710275582035E-3</v>
      </c>
      <c r="F2381" s="31" t="s">
        <v>7775</v>
      </c>
      <c r="G2381" s="3" t="str">
        <f>Dados[[#This Row],[NOME]]&amp;Dados[[#This Row],[PROVEDOR]]</f>
        <v>Djaymily@gmail.com</v>
      </c>
      <c r="H2381" s="14">
        <v>88</v>
      </c>
      <c r="I2381" s="3" t="str">
        <f>VLOOKUP(Dados[[#This Row],[PREFIXO]],DDD!A:C,2,0)</f>
        <v>Ceará</v>
      </c>
      <c r="J2381" s="3" t="str">
        <f>VLOOKUP(Dados[[#This Row],[PREFIXO]],DDD!A:C,3,0)</f>
        <v>Nordeste</v>
      </c>
      <c r="K2381" s="3" t="str">
        <f>IF(Dados[[#This Row],[PREÇO ]]=2000,"Produto A",IF(Dados[[#This Row],[PREÇO ]]=1800,"Produto B","Produto C"))</f>
        <v>Produto C</v>
      </c>
      <c r="L2381" s="3" t="str">
        <f>IF(Dados[[#This Row],[Nº DE PARCELAS]]=1,"Boleto","Cartão de crédito")</f>
        <v>Cartão de crédito</v>
      </c>
      <c r="M2381" s="28">
        <v>1500</v>
      </c>
      <c r="N2381" s="5">
        <v>9</v>
      </c>
      <c r="O2381" s="3" t="str">
        <f>IF(Dados[[#This Row],[Nº DE PARCELAS]]=1,"À vista","À Prazo")</f>
        <v>À Prazo</v>
      </c>
      <c r="P2381" s="33">
        <v>44259</v>
      </c>
      <c r="Q2381" s="3" t="s">
        <v>7833</v>
      </c>
    </row>
    <row r="2382" spans="1:17" ht="15" customHeight="1" x14ac:dyDescent="0.25">
      <c r="A2382" s="8" t="s">
        <v>3624</v>
      </c>
      <c r="B2382" s="3" t="s">
        <v>156</v>
      </c>
      <c r="C2382" s="3" t="s">
        <v>4371</v>
      </c>
      <c r="D2382" s="3" t="str">
        <f t="shared" si="74"/>
        <v>Rubina Garcia Atkinson</v>
      </c>
      <c r="E2382" s="3">
        <f t="shared" ca="1" si="75"/>
        <v>0.9612839090372417</v>
      </c>
      <c r="F2382" s="31" t="s">
        <v>7776</v>
      </c>
      <c r="G2382" s="3" t="str">
        <f>Dados[[#This Row],[NOME]]&amp;Dados[[#This Row],[PROVEDOR]]</f>
        <v>Rubina@yahoo.com</v>
      </c>
      <c r="H2382" s="14">
        <v>51</v>
      </c>
      <c r="I2382" s="3" t="str">
        <f>VLOOKUP(Dados[[#This Row],[PREFIXO]],DDD!A:C,2,0)</f>
        <v>Rio Grande do Sul</v>
      </c>
      <c r="J2382" s="3" t="str">
        <f>VLOOKUP(Dados[[#This Row],[PREFIXO]],DDD!A:C,3,0)</f>
        <v>Sul</v>
      </c>
      <c r="K2382" s="3" t="str">
        <f>IF(Dados[[#This Row],[PREÇO ]]=2000,"Produto A",IF(Dados[[#This Row],[PREÇO ]]=1800,"Produto B","Produto C"))</f>
        <v>Produto C</v>
      </c>
      <c r="L2382" s="3" t="str">
        <f>IF(Dados[[#This Row],[Nº DE PARCELAS]]=1,"Boleto","Cartão de crédito")</f>
        <v>Cartão de crédito</v>
      </c>
      <c r="M2382" s="28">
        <v>1500</v>
      </c>
      <c r="N2382" s="5">
        <v>9</v>
      </c>
      <c r="O2382" s="3" t="str">
        <f>IF(Dados[[#This Row],[Nº DE PARCELAS]]=1,"À vista","À Prazo")</f>
        <v>À Prazo</v>
      </c>
      <c r="P2382" s="33">
        <v>44259</v>
      </c>
      <c r="Q2382" s="3" t="s">
        <v>7834</v>
      </c>
    </row>
    <row r="2383" spans="1:17" ht="15" customHeight="1" x14ac:dyDescent="0.25">
      <c r="A2383" s="8" t="s">
        <v>949</v>
      </c>
      <c r="B2383" s="3" t="s">
        <v>176</v>
      </c>
      <c r="C2383" s="3" t="s">
        <v>4380</v>
      </c>
      <c r="D2383" s="3" t="str">
        <f t="shared" si="74"/>
        <v>Béyoncé Hungria Faulkner</v>
      </c>
      <c r="E2383" s="3">
        <f t="shared" ca="1" si="75"/>
        <v>0.4594634977592148</v>
      </c>
      <c r="F2383" s="31" t="s">
        <v>7776</v>
      </c>
      <c r="G2383" s="3" t="str">
        <f>Dados[[#This Row],[NOME]]&amp;Dados[[#This Row],[PROVEDOR]]</f>
        <v>Béyoncé@yahoo.com</v>
      </c>
      <c r="H2383" s="14">
        <v>71</v>
      </c>
      <c r="I2383" s="3" t="str">
        <f>VLOOKUP(Dados[[#This Row],[PREFIXO]],DDD!A:C,2,0)</f>
        <v>Bahia</v>
      </c>
      <c r="J2383" s="3" t="str">
        <f>VLOOKUP(Dados[[#This Row],[PREFIXO]],DDD!A:C,3,0)</f>
        <v>Nordeste</v>
      </c>
      <c r="K2383" s="3" t="str">
        <f>IF(Dados[[#This Row],[PREÇO ]]=2000,"Produto A",IF(Dados[[#This Row],[PREÇO ]]=1800,"Produto B","Produto C"))</f>
        <v>Produto A</v>
      </c>
      <c r="L2383" s="3" t="str">
        <f>IF(Dados[[#This Row],[Nº DE PARCELAS]]=1,"Boleto","Cartão de crédito")</f>
        <v>Boleto</v>
      </c>
      <c r="M2383" s="28">
        <v>2000</v>
      </c>
      <c r="N2383" s="5">
        <v>1</v>
      </c>
      <c r="O2383" s="3" t="str">
        <f>IF(Dados[[#This Row],[Nº DE PARCELAS]]=1,"À vista","À Prazo")</f>
        <v>À vista</v>
      </c>
      <c r="P2383" s="33">
        <v>44259</v>
      </c>
      <c r="Q2383" s="3" t="s">
        <v>7831</v>
      </c>
    </row>
    <row r="2384" spans="1:17" ht="15" customHeight="1" x14ac:dyDescent="0.25">
      <c r="A2384" s="8" t="s">
        <v>984</v>
      </c>
      <c r="B2384" s="3" t="s">
        <v>211</v>
      </c>
      <c r="C2384" s="3" t="s">
        <v>4376</v>
      </c>
      <c r="D2384" s="3" t="str">
        <f t="shared" si="74"/>
        <v>Bruna Mairinque Daugherty</v>
      </c>
      <c r="E2384" s="3">
        <f t="shared" ca="1" si="75"/>
        <v>0.33303221762248603</v>
      </c>
      <c r="F2384" s="13" t="s">
        <v>7774</v>
      </c>
      <c r="G2384" s="3" t="str">
        <f>Dados[[#This Row],[NOME]]&amp;Dados[[#This Row],[PROVEDOR]]</f>
        <v>Bruna@hotmail.com</v>
      </c>
      <c r="H2384" s="14">
        <v>53</v>
      </c>
      <c r="I2384" s="3" t="str">
        <f>VLOOKUP(Dados[[#This Row],[PREFIXO]],DDD!A:C,2,0)</f>
        <v>Rio Grande do Sul</v>
      </c>
      <c r="J2384" s="3" t="str">
        <f>VLOOKUP(Dados[[#This Row],[PREFIXO]],DDD!A:C,3,0)</f>
        <v>Sul</v>
      </c>
      <c r="K2384" s="3" t="str">
        <f>IF(Dados[[#This Row],[PREÇO ]]=2000,"Produto A",IF(Dados[[#This Row],[PREÇO ]]=1800,"Produto B","Produto C"))</f>
        <v>Produto C</v>
      </c>
      <c r="L2384" s="3" t="str">
        <f>IF(Dados[[#This Row],[Nº DE PARCELAS]]=1,"Boleto","Cartão de crédito")</f>
        <v>Cartão de crédito</v>
      </c>
      <c r="M2384" s="28">
        <v>1500</v>
      </c>
      <c r="N2384" s="5">
        <v>8</v>
      </c>
      <c r="O2384" s="3" t="str">
        <f>IF(Dados[[#This Row],[Nº DE PARCELAS]]=1,"À vista","À Prazo")</f>
        <v>À Prazo</v>
      </c>
      <c r="P2384" s="33">
        <v>44260</v>
      </c>
      <c r="Q2384" s="3" t="s">
        <v>7834</v>
      </c>
    </row>
    <row r="2385" spans="1:17" ht="15" customHeight="1" x14ac:dyDescent="0.25">
      <c r="A2385" s="8" t="s">
        <v>3375</v>
      </c>
      <c r="B2385" s="3" t="s">
        <v>293</v>
      </c>
      <c r="C2385" s="3" t="s">
        <v>4394</v>
      </c>
      <c r="D2385" s="3" t="str">
        <f t="shared" si="74"/>
        <v>Orrel Pimentel O’Connell</v>
      </c>
      <c r="E2385" s="3">
        <f t="shared" ca="1" si="75"/>
        <v>0.31322042242320558</v>
      </c>
      <c r="F2385" s="31" t="s">
        <v>7777</v>
      </c>
      <c r="G2385" s="3" t="str">
        <f>Dados[[#This Row],[NOME]]&amp;Dados[[#This Row],[PROVEDOR]]</f>
        <v>Orrel@ig.com</v>
      </c>
      <c r="H2385" s="14">
        <v>73</v>
      </c>
      <c r="I2385" s="3" t="str">
        <f>VLOOKUP(Dados[[#This Row],[PREFIXO]],DDD!A:C,2,0)</f>
        <v>Bahia</v>
      </c>
      <c r="J2385" s="3" t="str">
        <f>VLOOKUP(Dados[[#This Row],[PREFIXO]],DDD!A:C,3,0)</f>
        <v>Nordeste</v>
      </c>
      <c r="K2385" s="3" t="str">
        <f>IF(Dados[[#This Row],[PREÇO ]]=2000,"Produto A",IF(Dados[[#This Row],[PREÇO ]]=1800,"Produto B","Produto C"))</f>
        <v>Produto A</v>
      </c>
      <c r="L2385" s="3" t="str">
        <f>IF(Dados[[#This Row],[Nº DE PARCELAS]]=1,"Boleto","Cartão de crédito")</f>
        <v>Boleto</v>
      </c>
      <c r="M2385" s="28">
        <v>2000</v>
      </c>
      <c r="N2385" s="5">
        <v>1</v>
      </c>
      <c r="O2385" s="3" t="str">
        <f>IF(Dados[[#This Row],[Nº DE PARCELAS]]=1,"À vista","À Prazo")</f>
        <v>À vista</v>
      </c>
      <c r="P2385" s="33">
        <v>44260</v>
      </c>
      <c r="Q2385" s="3" t="s">
        <v>7834</v>
      </c>
    </row>
    <row r="2386" spans="1:17" ht="15" customHeight="1" x14ac:dyDescent="0.25">
      <c r="A2386" s="8" t="s">
        <v>3924</v>
      </c>
      <c r="B2386" s="3" t="s">
        <v>70</v>
      </c>
      <c r="C2386" s="3" t="s">
        <v>4397</v>
      </c>
      <c r="D2386" s="3" t="str">
        <f t="shared" si="74"/>
        <v>Suvana Brasiliense Shaw</v>
      </c>
      <c r="E2386" s="3">
        <f t="shared" ca="1" si="75"/>
        <v>0.70873989682831795</v>
      </c>
      <c r="F2386" s="31" t="s">
        <v>7777</v>
      </c>
      <c r="G2386" s="3" t="str">
        <f>Dados[[#This Row],[NOME]]&amp;Dados[[#This Row],[PROVEDOR]]</f>
        <v>Suvana@ig.com</v>
      </c>
      <c r="H2386" s="14">
        <v>89</v>
      </c>
      <c r="I2386" s="3" t="str">
        <f>VLOOKUP(Dados[[#This Row],[PREFIXO]],DDD!A:C,2,0)</f>
        <v>Piauí</v>
      </c>
      <c r="J2386" s="3" t="str">
        <f>VLOOKUP(Dados[[#This Row],[PREFIXO]],DDD!A:C,3,0)</f>
        <v>Nordeste</v>
      </c>
      <c r="K2386" s="3" t="str">
        <f>IF(Dados[[#This Row],[PREÇO ]]=2000,"Produto A",IF(Dados[[#This Row],[PREÇO ]]=1800,"Produto B","Produto C"))</f>
        <v>Produto B</v>
      </c>
      <c r="L2386" s="3" t="str">
        <f>IF(Dados[[#This Row],[Nº DE PARCELAS]]=1,"Boleto","Cartão de crédito")</f>
        <v>Cartão de crédito</v>
      </c>
      <c r="M2386" s="28">
        <v>1800</v>
      </c>
      <c r="N2386" s="5">
        <v>5</v>
      </c>
      <c r="O2386" s="3" t="str">
        <f>IF(Dados[[#This Row],[Nº DE PARCELAS]]=1,"À vista","À Prazo")</f>
        <v>À Prazo</v>
      </c>
      <c r="P2386" s="33">
        <v>44260</v>
      </c>
      <c r="Q2386" s="3" t="s">
        <v>7832</v>
      </c>
    </row>
    <row r="2387" spans="1:17" ht="15" customHeight="1" x14ac:dyDescent="0.25">
      <c r="A2387" s="8" t="s">
        <v>2641</v>
      </c>
      <c r="B2387" s="3" t="s">
        <v>328</v>
      </c>
      <c r="C2387" s="3" t="s">
        <v>4398</v>
      </c>
      <c r="D2387" s="3" t="str">
        <f t="shared" si="74"/>
        <v>Lidija Sacramento Ramsey</v>
      </c>
      <c r="E2387" s="3">
        <f t="shared" ca="1" si="75"/>
        <v>0.57185200655566926</v>
      </c>
      <c r="F2387" s="13" t="s">
        <v>7774</v>
      </c>
      <c r="G2387" s="3" t="str">
        <f>Dados[[#This Row],[NOME]]&amp;Dados[[#This Row],[PROVEDOR]]</f>
        <v>Lidija@hotmail.com</v>
      </c>
      <c r="H2387" s="14">
        <v>74</v>
      </c>
      <c r="I2387" s="3" t="str">
        <f>VLOOKUP(Dados[[#This Row],[PREFIXO]],DDD!A:C,2,0)</f>
        <v>Bahia</v>
      </c>
      <c r="J2387" s="3" t="str">
        <f>VLOOKUP(Dados[[#This Row],[PREFIXO]],DDD!A:C,3,0)</f>
        <v>Nordeste</v>
      </c>
      <c r="K2387" s="3" t="str">
        <f>IF(Dados[[#This Row],[PREÇO ]]=2000,"Produto A",IF(Dados[[#This Row],[PREÇO ]]=1800,"Produto B","Produto C"))</f>
        <v>Produto B</v>
      </c>
      <c r="L2387" s="3" t="str">
        <f>IF(Dados[[#This Row],[Nº DE PARCELAS]]=1,"Boleto","Cartão de crédito")</f>
        <v>Cartão de crédito</v>
      </c>
      <c r="M2387" s="28">
        <v>1800</v>
      </c>
      <c r="N2387" s="5">
        <v>4</v>
      </c>
      <c r="O2387" s="3" t="str">
        <f>IF(Dados[[#This Row],[Nº DE PARCELAS]]=1,"À vista","À Prazo")</f>
        <v>À Prazo</v>
      </c>
      <c r="P2387" s="33">
        <v>44261</v>
      </c>
      <c r="Q2387" s="3" t="s">
        <v>7832</v>
      </c>
    </row>
    <row r="2388" spans="1:17" ht="15" customHeight="1" x14ac:dyDescent="0.25">
      <c r="A2388" s="8" t="s">
        <v>3724</v>
      </c>
      <c r="B2388" s="3" t="s">
        <v>256</v>
      </c>
      <c r="C2388" s="3" t="s">
        <v>4392</v>
      </c>
      <c r="D2388" s="3" t="str">
        <f t="shared" si="74"/>
        <v>Sarayu Nogueira McLaughlin</v>
      </c>
      <c r="E2388" s="3">
        <f t="shared" ca="1" si="75"/>
        <v>0.88697429297367381</v>
      </c>
      <c r="F2388" s="31" t="s">
        <v>7775</v>
      </c>
      <c r="G2388" s="3" t="str">
        <f>Dados[[#This Row],[NOME]]&amp;Dados[[#This Row],[PROVEDOR]]</f>
        <v>Sarayu@gmail.com</v>
      </c>
      <c r="H2388" s="14">
        <v>91</v>
      </c>
      <c r="I2388" s="3" t="str">
        <f>VLOOKUP(Dados[[#This Row],[PREFIXO]],DDD!A:C,2,0)</f>
        <v>Pará</v>
      </c>
      <c r="J2388" s="3" t="str">
        <f>VLOOKUP(Dados[[#This Row],[PREFIXO]],DDD!A:C,3,0)</f>
        <v>Norte</v>
      </c>
      <c r="K2388" s="3" t="str">
        <f>IF(Dados[[#This Row],[PREÇO ]]=2000,"Produto A",IF(Dados[[#This Row],[PREÇO ]]=1800,"Produto B","Produto C"))</f>
        <v>Produto B</v>
      </c>
      <c r="L2388" s="3" t="str">
        <f>IF(Dados[[#This Row],[Nº DE PARCELAS]]=1,"Boleto","Cartão de crédito")</f>
        <v>Cartão de crédito</v>
      </c>
      <c r="M2388" s="28">
        <v>1800</v>
      </c>
      <c r="N2388" s="5">
        <v>4</v>
      </c>
      <c r="O2388" s="3" t="str">
        <f>IF(Dados[[#This Row],[Nº DE PARCELAS]]=1,"À vista","À Prazo")</f>
        <v>À Prazo</v>
      </c>
      <c r="P2388" s="33">
        <v>44261</v>
      </c>
      <c r="Q2388" s="3" t="s">
        <v>7833</v>
      </c>
    </row>
    <row r="2389" spans="1:17" ht="15" customHeight="1" x14ac:dyDescent="0.25">
      <c r="A2389" s="8" t="s">
        <v>1028</v>
      </c>
      <c r="B2389" s="3" t="s">
        <v>255</v>
      </c>
      <c r="C2389" s="3" t="s">
        <v>4381</v>
      </c>
      <c r="D2389" s="3" t="str">
        <f t="shared" si="74"/>
        <v>Carmina Nóbrega Fletcher</v>
      </c>
      <c r="E2389" s="3">
        <f t="shared" ca="1" si="75"/>
        <v>0.63072412138948908</v>
      </c>
      <c r="F2389" s="31" t="s">
        <v>7775</v>
      </c>
      <c r="G2389" s="3" t="str">
        <f>Dados[[#This Row],[NOME]]&amp;Dados[[#This Row],[PROVEDOR]]</f>
        <v>Carmina@gmail.com</v>
      </c>
      <c r="H2389" s="14">
        <v>54</v>
      </c>
      <c r="I2389" s="3" t="str">
        <f>VLOOKUP(Dados[[#This Row],[PREFIXO]],DDD!A:C,2,0)</f>
        <v>Rio Grande do Sul</v>
      </c>
      <c r="J2389" s="3" t="str">
        <f>VLOOKUP(Dados[[#This Row],[PREFIXO]],DDD!A:C,3,0)</f>
        <v>Sul</v>
      </c>
      <c r="K2389" s="3" t="str">
        <f>IF(Dados[[#This Row],[PREÇO ]]=2000,"Produto A",IF(Dados[[#This Row],[PREÇO ]]=1800,"Produto B","Produto C"))</f>
        <v>Produto A</v>
      </c>
      <c r="L2389" s="3" t="str">
        <f>IF(Dados[[#This Row],[Nº DE PARCELAS]]=1,"Boleto","Cartão de crédito")</f>
        <v>Boleto</v>
      </c>
      <c r="M2389" s="28">
        <v>2000</v>
      </c>
      <c r="N2389" s="5">
        <v>1</v>
      </c>
      <c r="O2389" s="3" t="str">
        <f>IF(Dados[[#This Row],[Nº DE PARCELAS]]=1,"À vista","À Prazo")</f>
        <v>À vista</v>
      </c>
      <c r="P2389" s="33">
        <v>44261</v>
      </c>
      <c r="Q2389" s="3" t="s">
        <v>7834</v>
      </c>
    </row>
    <row r="2390" spans="1:17" ht="15" customHeight="1" x14ac:dyDescent="0.25">
      <c r="A2390" s="8" t="s">
        <v>1728</v>
      </c>
      <c r="B2390" s="3" t="s">
        <v>186</v>
      </c>
      <c r="C2390" s="3" t="s">
        <v>4382</v>
      </c>
      <c r="D2390" s="3" t="str">
        <f t="shared" si="74"/>
        <v>Gernaísa Kremer Frazier</v>
      </c>
      <c r="E2390" s="3">
        <f t="shared" ca="1" si="75"/>
        <v>0.25546475868704255</v>
      </c>
      <c r="F2390" s="31" t="s">
        <v>7775</v>
      </c>
      <c r="G2390" s="3" t="str">
        <f>Dados[[#This Row],[NOME]]&amp;Dados[[#This Row],[PROVEDOR]]</f>
        <v>Gernaísa@gmail.com</v>
      </c>
      <c r="H2390" s="14">
        <v>92</v>
      </c>
      <c r="I2390" s="3" t="str">
        <f>VLOOKUP(Dados[[#This Row],[PREFIXO]],DDD!A:C,2,0)</f>
        <v>Amazonas</v>
      </c>
      <c r="J2390" s="3" t="str">
        <f>VLOOKUP(Dados[[#This Row],[PREFIXO]],DDD!A:C,3,0)</f>
        <v>Norte</v>
      </c>
      <c r="K2390" s="3" t="str">
        <f>IF(Dados[[#This Row],[PREÇO ]]=2000,"Produto A",IF(Dados[[#This Row],[PREÇO ]]=1800,"Produto B","Produto C"))</f>
        <v>Produto B</v>
      </c>
      <c r="L2390" s="3" t="str">
        <f>IF(Dados[[#This Row],[Nº DE PARCELAS]]=1,"Boleto","Cartão de crédito")</f>
        <v>Cartão de crédito</v>
      </c>
      <c r="M2390" s="28">
        <v>1800</v>
      </c>
      <c r="N2390" s="5">
        <v>7</v>
      </c>
      <c r="O2390" s="3" t="str">
        <f>IF(Dados[[#This Row],[Nº DE PARCELAS]]=1,"À vista","À Prazo")</f>
        <v>À Prazo</v>
      </c>
      <c r="P2390" s="33">
        <v>44262</v>
      </c>
      <c r="Q2390" s="3" t="s">
        <v>7834</v>
      </c>
    </row>
    <row r="2391" spans="1:17" ht="15" customHeight="1" x14ac:dyDescent="0.25">
      <c r="A2391" s="8" t="s">
        <v>3578</v>
      </c>
      <c r="B2391" s="3" t="s">
        <v>110</v>
      </c>
      <c r="C2391" s="3" t="s">
        <v>4402</v>
      </c>
      <c r="D2391" s="3" t="str">
        <f t="shared" si="74"/>
        <v>Ritha Dambros Sinclair</v>
      </c>
      <c r="E2391" s="3">
        <f t="shared" ca="1" si="75"/>
        <v>0.18503130776574928</v>
      </c>
      <c r="F2391" s="13" t="s">
        <v>7774</v>
      </c>
      <c r="G2391" s="3" t="str">
        <f>Dados[[#This Row],[NOME]]&amp;Dados[[#This Row],[PROVEDOR]]</f>
        <v>Ritha@hotmail.com</v>
      </c>
      <c r="H2391" s="14">
        <v>75</v>
      </c>
      <c r="I2391" s="3" t="str">
        <f>VLOOKUP(Dados[[#This Row],[PREFIXO]],DDD!A:C,2,0)</f>
        <v>Bahia</v>
      </c>
      <c r="J2391" s="3" t="str">
        <f>VLOOKUP(Dados[[#This Row],[PREFIXO]],DDD!A:C,3,0)</f>
        <v>Nordeste</v>
      </c>
      <c r="K2391" s="3" t="str">
        <f>IF(Dados[[#This Row],[PREÇO ]]=2000,"Produto A",IF(Dados[[#This Row],[PREÇO ]]=1800,"Produto B","Produto C"))</f>
        <v>Produto B</v>
      </c>
      <c r="L2391" s="3" t="str">
        <f>IF(Dados[[#This Row],[Nº DE PARCELAS]]=1,"Boleto","Cartão de crédito")</f>
        <v>Cartão de crédito</v>
      </c>
      <c r="M2391" s="28">
        <v>1800</v>
      </c>
      <c r="N2391" s="5">
        <v>5</v>
      </c>
      <c r="O2391" s="3" t="str">
        <f>IF(Dados[[#This Row],[Nº DE PARCELAS]]=1,"À vista","À Prazo")</f>
        <v>À Prazo</v>
      </c>
      <c r="P2391" s="33">
        <v>44262</v>
      </c>
      <c r="Q2391" s="3" t="s">
        <v>7834</v>
      </c>
    </row>
    <row r="2392" spans="1:17" ht="15" customHeight="1" x14ac:dyDescent="0.25">
      <c r="A2392" s="8" t="s">
        <v>636</v>
      </c>
      <c r="B2392" s="3" t="s">
        <v>248</v>
      </c>
      <c r="C2392" s="3" t="s">
        <v>4378</v>
      </c>
      <c r="D2392" s="3" t="str">
        <f t="shared" si="74"/>
        <v>Amarílys Navalhes Dempsey</v>
      </c>
      <c r="E2392" s="3">
        <f t="shared" ca="1" si="75"/>
        <v>0.26350287987330878</v>
      </c>
      <c r="F2392" s="13" t="s">
        <v>7774</v>
      </c>
      <c r="G2392" s="3" t="str">
        <f>Dados[[#This Row],[NOME]]&amp;Dados[[#This Row],[PROVEDOR]]</f>
        <v>Amarílys@hotmail.com</v>
      </c>
      <c r="H2392" s="14">
        <v>55</v>
      </c>
      <c r="I2392" s="3" t="str">
        <f>VLOOKUP(Dados[[#This Row],[PREFIXO]],DDD!A:C,2,0)</f>
        <v>Rio Grande do Sul</v>
      </c>
      <c r="J2392" s="3" t="str">
        <f>VLOOKUP(Dados[[#This Row],[PREFIXO]],DDD!A:C,3,0)</f>
        <v>Sul</v>
      </c>
      <c r="K2392" s="3" t="str">
        <f>IF(Dados[[#This Row],[PREÇO ]]=2000,"Produto A",IF(Dados[[#This Row],[PREÇO ]]=1800,"Produto B","Produto C"))</f>
        <v>Produto B</v>
      </c>
      <c r="L2392" s="3" t="str">
        <f>IF(Dados[[#This Row],[Nº DE PARCELAS]]=1,"Boleto","Cartão de crédito")</f>
        <v>Cartão de crédito</v>
      </c>
      <c r="M2392" s="28">
        <v>1800</v>
      </c>
      <c r="N2392" s="5">
        <v>6</v>
      </c>
      <c r="O2392" s="3" t="str">
        <f>IF(Dados[[#This Row],[Nº DE PARCELAS]]=1,"À vista","À Prazo")</f>
        <v>À Prazo</v>
      </c>
      <c r="P2392" s="33">
        <v>44262</v>
      </c>
      <c r="Q2392" s="3" t="s">
        <v>7831</v>
      </c>
    </row>
    <row r="2393" spans="1:17" ht="15" customHeight="1" x14ac:dyDescent="0.25">
      <c r="A2393" s="8" t="s">
        <v>4070</v>
      </c>
      <c r="B2393" s="3" t="s">
        <v>216</v>
      </c>
      <c r="C2393" s="3" t="s">
        <v>4387</v>
      </c>
      <c r="D2393" s="3" t="str">
        <f t="shared" si="74"/>
        <v>Txissola Marques Kerr</v>
      </c>
      <c r="E2393" s="3">
        <f t="shared" ca="1" si="75"/>
        <v>0.4002871643885263</v>
      </c>
      <c r="F2393" s="31" t="s">
        <v>7777</v>
      </c>
      <c r="G2393" s="3" t="str">
        <f>Dados[[#This Row],[NOME]]&amp;Dados[[#This Row],[PROVEDOR]]</f>
        <v>Txissola@ig.com</v>
      </c>
      <c r="H2393" s="14">
        <v>93</v>
      </c>
      <c r="I2393" s="3" t="str">
        <f>VLOOKUP(Dados[[#This Row],[PREFIXO]],DDD!A:C,2,0)</f>
        <v>Pará</v>
      </c>
      <c r="J2393" s="3" t="str">
        <f>VLOOKUP(Dados[[#This Row],[PREFIXO]],DDD!A:C,3,0)</f>
        <v>Norte</v>
      </c>
      <c r="K2393" s="3" t="str">
        <f>IF(Dados[[#This Row],[PREÇO ]]=2000,"Produto A",IF(Dados[[#This Row],[PREÇO ]]=1800,"Produto B","Produto C"))</f>
        <v>Produto A</v>
      </c>
      <c r="L2393" s="3" t="str">
        <f>IF(Dados[[#This Row],[Nº DE PARCELAS]]=1,"Boleto","Cartão de crédito")</f>
        <v>Boleto</v>
      </c>
      <c r="M2393" s="28">
        <v>2000</v>
      </c>
      <c r="N2393" s="5">
        <v>1</v>
      </c>
      <c r="O2393" s="3" t="str">
        <f>IF(Dados[[#This Row],[Nº DE PARCELAS]]=1,"À vista","À Prazo")</f>
        <v>À vista</v>
      </c>
      <c r="P2393" s="33">
        <v>44263</v>
      </c>
      <c r="Q2393" s="3" t="s">
        <v>7832</v>
      </c>
    </row>
    <row r="2394" spans="1:17" ht="15" customHeight="1" x14ac:dyDescent="0.25">
      <c r="A2394" s="8" t="s">
        <v>3126</v>
      </c>
      <c r="B2394" s="3" t="s">
        <v>44</v>
      </c>
      <c r="C2394" s="3" t="s">
        <v>4380</v>
      </c>
      <c r="D2394" s="3" t="str">
        <f t="shared" si="74"/>
        <v>Naèva Baltazar Faulkner</v>
      </c>
      <c r="E2394" s="3">
        <f t="shared" ca="1" si="75"/>
        <v>0.30809128424874987</v>
      </c>
      <c r="F2394" s="31" t="s">
        <v>7775</v>
      </c>
      <c r="G2394" s="3" t="str">
        <f>Dados[[#This Row],[NOME]]&amp;Dados[[#This Row],[PROVEDOR]]</f>
        <v>Naèva@gmail.com</v>
      </c>
      <c r="H2394" s="14">
        <v>77</v>
      </c>
      <c r="I2394" s="3" t="str">
        <f>VLOOKUP(Dados[[#This Row],[PREFIXO]],DDD!A:C,2,0)</f>
        <v>Bahia</v>
      </c>
      <c r="J2394" s="3" t="str">
        <f>VLOOKUP(Dados[[#This Row],[PREFIXO]],DDD!A:C,3,0)</f>
        <v>Nordeste</v>
      </c>
      <c r="K2394" s="3" t="str">
        <f>IF(Dados[[#This Row],[PREÇO ]]=2000,"Produto A",IF(Dados[[#This Row],[PREÇO ]]=1800,"Produto B","Produto C"))</f>
        <v>Produto A</v>
      </c>
      <c r="L2394" s="3" t="str">
        <f>IF(Dados[[#This Row],[Nº DE PARCELAS]]=1,"Boleto","Cartão de crédito")</f>
        <v>Boleto</v>
      </c>
      <c r="M2394" s="28">
        <v>2000</v>
      </c>
      <c r="N2394" s="5">
        <v>1</v>
      </c>
      <c r="O2394" s="3" t="str">
        <f>IF(Dados[[#This Row],[Nº DE PARCELAS]]=1,"À vista","À Prazo")</f>
        <v>À vista</v>
      </c>
      <c r="P2394" s="33">
        <v>44263</v>
      </c>
      <c r="Q2394" s="3" t="s">
        <v>7831</v>
      </c>
    </row>
    <row r="2395" spans="1:17" ht="15" customHeight="1" x14ac:dyDescent="0.25">
      <c r="A2395" s="8" t="s">
        <v>1262</v>
      </c>
      <c r="B2395" s="3" t="s">
        <v>105</v>
      </c>
      <c r="C2395" s="3" t="s">
        <v>4383</v>
      </c>
      <c r="D2395" s="3" t="str">
        <f t="shared" si="74"/>
        <v>Debbora Couto Fitzgerald</v>
      </c>
      <c r="E2395" s="3">
        <f t="shared" ca="1" si="75"/>
        <v>0.5203502369811408</v>
      </c>
      <c r="F2395" s="31" t="s">
        <v>7776</v>
      </c>
      <c r="G2395" s="3" t="str">
        <f>Dados[[#This Row],[NOME]]&amp;Dados[[#This Row],[PROVEDOR]]</f>
        <v>Debbora@yahoo.com</v>
      </c>
      <c r="H2395" s="14">
        <v>61</v>
      </c>
      <c r="I2395" s="3" t="str">
        <f>VLOOKUP(Dados[[#This Row],[PREFIXO]],DDD!A:C,2,0)</f>
        <v>Distrito Federal</v>
      </c>
      <c r="J2395" s="3" t="str">
        <f>VLOOKUP(Dados[[#This Row],[PREFIXO]],DDD!A:C,3,0)</f>
        <v>Centro-Oeste</v>
      </c>
      <c r="K2395" s="3" t="str">
        <f>IF(Dados[[#This Row],[PREÇO ]]=2000,"Produto A",IF(Dados[[#This Row],[PREÇO ]]=1800,"Produto B","Produto C"))</f>
        <v>Produto B</v>
      </c>
      <c r="L2395" s="3" t="str">
        <f>IF(Dados[[#This Row],[Nº DE PARCELAS]]=1,"Boleto","Cartão de crédito")</f>
        <v>Cartão de crédito</v>
      </c>
      <c r="M2395" s="28">
        <v>1800</v>
      </c>
      <c r="N2395" s="5">
        <v>3</v>
      </c>
      <c r="O2395" s="3" t="str">
        <f>IF(Dados[[#This Row],[Nº DE PARCELAS]]=1,"À vista","À Prazo")</f>
        <v>À Prazo</v>
      </c>
      <c r="P2395" s="33">
        <v>44263</v>
      </c>
      <c r="Q2395" s="3" t="s">
        <v>7833</v>
      </c>
    </row>
    <row r="2396" spans="1:17" ht="15" customHeight="1" x14ac:dyDescent="0.25">
      <c r="A2396" s="8" t="s">
        <v>2548</v>
      </c>
      <c r="B2396" s="3" t="s">
        <v>234</v>
      </c>
      <c r="C2396" s="3" t="s">
        <v>4383</v>
      </c>
      <c r="D2396" s="3" t="str">
        <f t="shared" si="74"/>
        <v>Léa Miranda Fitzgerald</v>
      </c>
      <c r="E2396" s="3">
        <f t="shared" ca="1" si="75"/>
        <v>0.99922956781143135</v>
      </c>
      <c r="F2396" s="31" t="s">
        <v>7775</v>
      </c>
      <c r="G2396" s="3" t="str">
        <f>Dados[[#This Row],[NOME]]&amp;Dados[[#This Row],[PROVEDOR]]</f>
        <v>Léa@gmail.com</v>
      </c>
      <c r="H2396" s="14">
        <v>62</v>
      </c>
      <c r="I2396" s="3" t="str">
        <f>VLOOKUP(Dados[[#This Row],[PREFIXO]],DDD!A:C,2,0)</f>
        <v>Goiás</v>
      </c>
      <c r="J2396" s="3" t="str">
        <f>VLOOKUP(Dados[[#This Row],[PREFIXO]],DDD!A:C,3,0)</f>
        <v>Centro-Oeste</v>
      </c>
      <c r="K2396" s="3" t="str">
        <f>IF(Dados[[#This Row],[PREÇO ]]=2000,"Produto A",IF(Dados[[#This Row],[PREÇO ]]=1800,"Produto B","Produto C"))</f>
        <v>Produto C</v>
      </c>
      <c r="L2396" s="3" t="str">
        <f>IF(Dados[[#This Row],[Nº DE PARCELAS]]=1,"Boleto","Cartão de crédito")</f>
        <v>Cartão de crédito</v>
      </c>
      <c r="M2396" s="28">
        <v>1500</v>
      </c>
      <c r="N2396" s="5">
        <v>8</v>
      </c>
      <c r="O2396" s="3" t="str">
        <f>IF(Dados[[#This Row],[Nº DE PARCELAS]]=1,"À vista","À Prazo")</f>
        <v>À Prazo</v>
      </c>
      <c r="P2396" s="33">
        <v>44264</v>
      </c>
      <c r="Q2396" s="3" t="s">
        <v>7831</v>
      </c>
    </row>
    <row r="2397" spans="1:17" ht="15" customHeight="1" x14ac:dyDescent="0.25">
      <c r="A2397" s="8" t="s">
        <v>1797</v>
      </c>
      <c r="B2397" s="3" t="s">
        <v>255</v>
      </c>
      <c r="C2397" s="3" t="s">
        <v>4373</v>
      </c>
      <c r="D2397" s="3" t="str">
        <f t="shared" si="74"/>
        <v>Hana Nóbrega Conway</v>
      </c>
      <c r="E2397" s="3">
        <f t="shared" ca="1" si="75"/>
        <v>0.94055404143481147</v>
      </c>
      <c r="F2397" s="31" t="s">
        <v>7775</v>
      </c>
      <c r="G2397" s="3" t="str">
        <f>Dados[[#This Row],[NOME]]&amp;Dados[[#This Row],[PROVEDOR]]</f>
        <v>Hana@gmail.com</v>
      </c>
      <c r="H2397" s="14">
        <v>79</v>
      </c>
      <c r="I2397" s="3" t="str">
        <f>VLOOKUP(Dados[[#This Row],[PREFIXO]],DDD!A:C,2,0)</f>
        <v>Sergipe</v>
      </c>
      <c r="J2397" s="3" t="str">
        <f>VLOOKUP(Dados[[#This Row],[PREFIXO]],DDD!A:C,3,0)</f>
        <v>Nordeste</v>
      </c>
      <c r="K2397" s="3" t="str">
        <f>IF(Dados[[#This Row],[PREÇO ]]=2000,"Produto A",IF(Dados[[#This Row],[PREÇO ]]=1800,"Produto B","Produto C"))</f>
        <v>Produto C</v>
      </c>
      <c r="L2397" s="3" t="str">
        <f>IF(Dados[[#This Row],[Nº DE PARCELAS]]=1,"Boleto","Cartão de crédito")</f>
        <v>Cartão de crédito</v>
      </c>
      <c r="M2397" s="28">
        <v>1500</v>
      </c>
      <c r="N2397" s="5">
        <v>10</v>
      </c>
      <c r="O2397" s="3" t="str">
        <f>IF(Dados[[#This Row],[Nº DE PARCELAS]]=1,"À vista","À Prazo")</f>
        <v>À Prazo</v>
      </c>
      <c r="P2397" s="33">
        <v>44264</v>
      </c>
      <c r="Q2397" s="3" t="s">
        <v>7831</v>
      </c>
    </row>
    <row r="2398" spans="1:17" ht="15" customHeight="1" x14ac:dyDescent="0.25">
      <c r="A2398" s="8" t="s">
        <v>2814</v>
      </c>
      <c r="B2398" s="3" t="s">
        <v>117</v>
      </c>
      <c r="C2398" s="3" t="s">
        <v>4379</v>
      </c>
      <c r="D2398" s="3" t="str">
        <f t="shared" si="74"/>
        <v>Magali Dourado Duncan</v>
      </c>
      <c r="E2398" s="3">
        <f t="shared" ca="1" si="75"/>
        <v>0.97013447179396561</v>
      </c>
      <c r="F2398" s="31" t="s">
        <v>7775</v>
      </c>
      <c r="G2398" s="3" t="str">
        <f>Dados[[#This Row],[NOME]]&amp;Dados[[#This Row],[PROVEDOR]]</f>
        <v>Magali@gmail.com</v>
      </c>
      <c r="H2398" s="14">
        <v>94</v>
      </c>
      <c r="I2398" s="3" t="str">
        <f>VLOOKUP(Dados[[#This Row],[PREFIXO]],DDD!A:C,2,0)</f>
        <v>Pará</v>
      </c>
      <c r="J2398" s="3" t="str">
        <f>VLOOKUP(Dados[[#This Row],[PREFIXO]],DDD!A:C,3,0)</f>
        <v>Norte</v>
      </c>
      <c r="K2398" s="3" t="str">
        <f>IF(Dados[[#This Row],[PREÇO ]]=2000,"Produto A",IF(Dados[[#This Row],[PREÇO ]]=1800,"Produto B","Produto C"))</f>
        <v>Produto B</v>
      </c>
      <c r="L2398" s="3" t="str">
        <f>IF(Dados[[#This Row],[Nº DE PARCELAS]]=1,"Boleto","Cartão de crédito")</f>
        <v>Cartão de crédito</v>
      </c>
      <c r="M2398" s="28">
        <v>1800</v>
      </c>
      <c r="N2398" s="5">
        <v>5</v>
      </c>
      <c r="O2398" s="3" t="str">
        <f>IF(Dados[[#This Row],[Nº DE PARCELAS]]=1,"À vista","À Prazo")</f>
        <v>À Prazo</v>
      </c>
      <c r="P2398" s="33">
        <v>44264</v>
      </c>
      <c r="Q2398" s="3" t="s">
        <v>7834</v>
      </c>
    </row>
    <row r="2399" spans="1:17" ht="15" customHeight="1" x14ac:dyDescent="0.25">
      <c r="A2399" s="8" t="s">
        <v>1936</v>
      </c>
      <c r="B2399" s="3" t="s">
        <v>8</v>
      </c>
      <c r="C2399" s="3" t="s">
        <v>4394</v>
      </c>
      <c r="D2399" s="3" t="str">
        <f t="shared" si="74"/>
        <v>Iliane Albuquerque O’Connell</v>
      </c>
      <c r="E2399" s="3">
        <f t="shared" ca="1" si="75"/>
        <v>0.17705866621373545</v>
      </c>
      <c r="F2399" s="31" t="s">
        <v>7777</v>
      </c>
      <c r="G2399" s="3" t="str">
        <f>Dados[[#This Row],[NOME]]&amp;Dados[[#This Row],[PROVEDOR]]</f>
        <v>Iliane@ig.com</v>
      </c>
      <c r="H2399" s="14">
        <v>81</v>
      </c>
      <c r="I2399" s="3" t="str">
        <f>VLOOKUP(Dados[[#This Row],[PREFIXO]],DDD!A:C,2,0)</f>
        <v>Pernambuco</v>
      </c>
      <c r="J2399" s="3" t="str">
        <f>VLOOKUP(Dados[[#This Row],[PREFIXO]],DDD!A:C,3,0)</f>
        <v>Nordeste</v>
      </c>
      <c r="K2399" s="3" t="str">
        <f>IF(Dados[[#This Row],[PREÇO ]]=2000,"Produto A",IF(Dados[[#This Row],[PREÇO ]]=1800,"Produto B","Produto C"))</f>
        <v>Produto C</v>
      </c>
      <c r="L2399" s="3" t="str">
        <f>IF(Dados[[#This Row],[Nº DE PARCELAS]]=1,"Boleto","Cartão de crédito")</f>
        <v>Cartão de crédito</v>
      </c>
      <c r="M2399" s="28">
        <v>1500</v>
      </c>
      <c r="N2399" s="5">
        <v>9</v>
      </c>
      <c r="O2399" s="3" t="str">
        <f>IF(Dados[[#This Row],[Nº DE PARCELAS]]=1,"À vista","À Prazo")</f>
        <v>À Prazo</v>
      </c>
      <c r="P2399" s="33">
        <v>44265</v>
      </c>
      <c r="Q2399" s="3" t="s">
        <v>7831</v>
      </c>
    </row>
    <row r="2400" spans="1:17" ht="15" customHeight="1" x14ac:dyDescent="0.25">
      <c r="A2400" s="8" t="s">
        <v>599</v>
      </c>
      <c r="B2400" s="3" t="s">
        <v>211</v>
      </c>
      <c r="C2400" s="3" t="s">
        <v>4380</v>
      </c>
      <c r="D2400" s="3" t="str">
        <f t="shared" si="74"/>
        <v>Allana Mairinque Faulkner</v>
      </c>
      <c r="E2400" s="3">
        <f t="shared" ca="1" si="75"/>
        <v>0.98815749441284262</v>
      </c>
      <c r="F2400" s="31" t="s">
        <v>7777</v>
      </c>
      <c r="G2400" s="3" t="str">
        <f>Dados[[#This Row],[NOME]]&amp;Dados[[#This Row],[PROVEDOR]]</f>
        <v>Allana@ig.com</v>
      </c>
      <c r="H2400" s="14">
        <v>63</v>
      </c>
      <c r="I2400" s="3" t="str">
        <f>VLOOKUP(Dados[[#This Row],[PREFIXO]],DDD!A:C,2,0)</f>
        <v>Tocantins</v>
      </c>
      <c r="J2400" s="3" t="str">
        <f>VLOOKUP(Dados[[#This Row],[PREFIXO]],DDD!A:C,3,0)</f>
        <v>Norte</v>
      </c>
      <c r="K2400" s="3" t="str">
        <f>IF(Dados[[#This Row],[PREÇO ]]=2000,"Produto A",IF(Dados[[#This Row],[PREÇO ]]=1800,"Produto B","Produto C"))</f>
        <v>Produto C</v>
      </c>
      <c r="L2400" s="3" t="str">
        <f>IF(Dados[[#This Row],[Nº DE PARCELAS]]=1,"Boleto","Cartão de crédito")</f>
        <v>Cartão de crédito</v>
      </c>
      <c r="M2400" s="28">
        <v>1500</v>
      </c>
      <c r="N2400" s="5">
        <v>9</v>
      </c>
      <c r="O2400" s="3" t="str">
        <f>IF(Dados[[#This Row],[Nº DE PARCELAS]]=1,"À vista","À Prazo")</f>
        <v>À Prazo</v>
      </c>
      <c r="P2400" s="33">
        <v>44265</v>
      </c>
      <c r="Q2400" s="3" t="s">
        <v>7833</v>
      </c>
    </row>
    <row r="2401" spans="1:17" ht="15" customHeight="1" x14ac:dyDescent="0.25">
      <c r="A2401" s="8" t="s">
        <v>1989</v>
      </c>
      <c r="B2401" s="3" t="s">
        <v>61</v>
      </c>
      <c r="C2401" s="3" t="s">
        <v>4370</v>
      </c>
      <c r="D2401" s="3" t="str">
        <f t="shared" si="74"/>
        <v>Ìris Borba Barker</v>
      </c>
      <c r="E2401" s="3">
        <f t="shared" ca="1" si="75"/>
        <v>0.70783118736596695</v>
      </c>
      <c r="F2401" s="13" t="s">
        <v>7774</v>
      </c>
      <c r="G2401" s="3" t="str">
        <f>Dados[[#This Row],[NOME]]&amp;Dados[[#This Row],[PROVEDOR]]</f>
        <v>Ìris@hotmail.com</v>
      </c>
      <c r="H2401" s="14">
        <v>95</v>
      </c>
      <c r="I2401" s="3" t="str">
        <f>VLOOKUP(Dados[[#This Row],[PREFIXO]],DDD!A:C,2,0)</f>
        <v>Roraima</v>
      </c>
      <c r="J2401" s="3" t="str">
        <f>VLOOKUP(Dados[[#This Row],[PREFIXO]],DDD!A:C,3,0)</f>
        <v>Norte</v>
      </c>
      <c r="K2401" s="3" t="str">
        <f>IF(Dados[[#This Row],[PREÇO ]]=2000,"Produto A",IF(Dados[[#This Row],[PREÇO ]]=1800,"Produto B","Produto C"))</f>
        <v>Produto C</v>
      </c>
      <c r="L2401" s="3" t="str">
        <f>IF(Dados[[#This Row],[Nº DE PARCELAS]]=1,"Boleto","Cartão de crédito")</f>
        <v>Cartão de crédito</v>
      </c>
      <c r="M2401" s="28">
        <v>1500</v>
      </c>
      <c r="N2401" s="5">
        <v>10</v>
      </c>
      <c r="O2401" s="3" t="str">
        <f>IF(Dados[[#This Row],[Nº DE PARCELAS]]=1,"À vista","À Prazo")</f>
        <v>À Prazo</v>
      </c>
      <c r="P2401" s="33">
        <v>44265</v>
      </c>
      <c r="Q2401" s="3" t="s">
        <v>7833</v>
      </c>
    </row>
    <row r="2402" spans="1:17" ht="15" customHeight="1" x14ac:dyDescent="0.25">
      <c r="A2402" s="8" t="s">
        <v>1796</v>
      </c>
      <c r="B2402" s="3" t="s">
        <v>254</v>
      </c>
      <c r="C2402" s="3" t="s">
        <v>4372</v>
      </c>
      <c r="D2402" s="3" t="str">
        <f t="shared" si="74"/>
        <v>Hamda Neves Barr</v>
      </c>
      <c r="E2402" s="3">
        <f t="shared" ca="1" si="75"/>
        <v>0.84136205442065226</v>
      </c>
      <c r="F2402" s="31" t="s">
        <v>7775</v>
      </c>
      <c r="G2402" s="3" t="str">
        <f>Dados[[#This Row],[NOME]]&amp;Dados[[#This Row],[PROVEDOR]]</f>
        <v>Hamda@gmail.com</v>
      </c>
      <c r="H2402" s="14">
        <v>64</v>
      </c>
      <c r="I2402" s="3" t="str">
        <f>VLOOKUP(Dados[[#This Row],[PREFIXO]],DDD!A:C,2,0)</f>
        <v>Goiás</v>
      </c>
      <c r="J2402" s="3" t="str">
        <f>VLOOKUP(Dados[[#This Row],[PREFIXO]],DDD!A:C,3,0)</f>
        <v>Centro-Oeste</v>
      </c>
      <c r="K2402" s="3" t="str">
        <f>IF(Dados[[#This Row],[PREÇO ]]=2000,"Produto A",IF(Dados[[#This Row],[PREÇO ]]=1800,"Produto B","Produto C"))</f>
        <v>Produto B</v>
      </c>
      <c r="L2402" s="3" t="str">
        <f>IF(Dados[[#This Row],[Nº DE PARCELAS]]=1,"Boleto","Cartão de crédito")</f>
        <v>Cartão de crédito</v>
      </c>
      <c r="M2402" s="28">
        <v>1800</v>
      </c>
      <c r="N2402" s="5">
        <v>4</v>
      </c>
      <c r="O2402" s="3" t="str">
        <f>IF(Dados[[#This Row],[Nº DE PARCELAS]]=1,"À vista","À Prazo")</f>
        <v>À Prazo</v>
      </c>
      <c r="P2402" s="33">
        <v>44266</v>
      </c>
      <c r="Q2402" s="3" t="s">
        <v>7831</v>
      </c>
    </row>
    <row r="2403" spans="1:17" ht="15" customHeight="1" x14ac:dyDescent="0.25">
      <c r="A2403" s="8" t="s">
        <v>904</v>
      </c>
      <c r="B2403" s="3" t="s">
        <v>131</v>
      </c>
      <c r="C2403" s="3" t="s">
        <v>4374</v>
      </c>
      <c r="D2403" s="3" t="str">
        <f t="shared" si="74"/>
        <v>Azahara Faro Calhoun</v>
      </c>
      <c r="E2403" s="3">
        <f t="shared" ca="1" si="75"/>
        <v>0.57843073282895174</v>
      </c>
      <c r="F2403" s="31" t="s">
        <v>7776</v>
      </c>
      <c r="G2403" s="3" t="str">
        <f>Dados[[#This Row],[NOME]]&amp;Dados[[#This Row],[PROVEDOR]]</f>
        <v>Azahara@yahoo.com</v>
      </c>
      <c r="H2403" s="14">
        <v>82</v>
      </c>
      <c r="I2403" s="3" t="str">
        <f>VLOOKUP(Dados[[#This Row],[PREFIXO]],DDD!A:C,2,0)</f>
        <v>Alagoas</v>
      </c>
      <c r="J2403" s="3" t="str">
        <f>VLOOKUP(Dados[[#This Row],[PREFIXO]],DDD!A:C,3,0)</f>
        <v>Nordeste</v>
      </c>
      <c r="K2403" s="3" t="str">
        <f>IF(Dados[[#This Row],[PREÇO ]]=2000,"Produto A",IF(Dados[[#This Row],[PREÇO ]]=1800,"Produto B","Produto C"))</f>
        <v>Produto C</v>
      </c>
      <c r="L2403" s="3" t="str">
        <f>IF(Dados[[#This Row],[Nº DE PARCELAS]]=1,"Boleto","Cartão de crédito")</f>
        <v>Cartão de crédito</v>
      </c>
      <c r="M2403" s="28">
        <v>1500</v>
      </c>
      <c r="N2403" s="5">
        <v>8</v>
      </c>
      <c r="O2403" s="3" t="str">
        <f>IF(Dados[[#This Row],[Nº DE PARCELAS]]=1,"À vista","À Prazo")</f>
        <v>À Prazo</v>
      </c>
      <c r="P2403" s="33">
        <v>44266</v>
      </c>
      <c r="Q2403" s="3" t="s">
        <v>7834</v>
      </c>
    </row>
    <row r="2404" spans="1:17" ht="15" customHeight="1" x14ac:dyDescent="0.25">
      <c r="A2404" s="8" t="s">
        <v>3933</v>
      </c>
      <c r="B2404" s="3" t="s">
        <v>79</v>
      </c>
      <c r="C2404" s="3" t="s">
        <v>4368</v>
      </c>
      <c r="D2404" s="3" t="str">
        <f t="shared" si="74"/>
        <v>Syana Camargo Weber</v>
      </c>
      <c r="E2404" s="3">
        <f t="shared" ca="1" si="75"/>
        <v>0.39178899968397951</v>
      </c>
      <c r="F2404" s="31" t="s">
        <v>7777</v>
      </c>
      <c r="G2404" s="3" t="str">
        <f>Dados[[#This Row],[NOME]]&amp;Dados[[#This Row],[PROVEDOR]]</f>
        <v>Syana@ig.com</v>
      </c>
      <c r="H2404" s="14">
        <v>96</v>
      </c>
      <c r="I2404" s="3" t="str">
        <f>VLOOKUP(Dados[[#This Row],[PREFIXO]],DDD!A:C,2,0)</f>
        <v>Amapá</v>
      </c>
      <c r="J2404" s="3" t="str">
        <f>VLOOKUP(Dados[[#This Row],[PREFIXO]],DDD!A:C,3,0)</f>
        <v>Norte</v>
      </c>
      <c r="K2404" s="3" t="str">
        <f>IF(Dados[[#This Row],[PREÇO ]]=2000,"Produto A",IF(Dados[[#This Row],[PREÇO ]]=1800,"Produto B","Produto C"))</f>
        <v>Produto A</v>
      </c>
      <c r="L2404" s="3" t="str">
        <f>IF(Dados[[#This Row],[Nº DE PARCELAS]]=1,"Boleto","Cartão de crédito")</f>
        <v>Boleto</v>
      </c>
      <c r="M2404" s="28">
        <v>2000</v>
      </c>
      <c r="N2404" s="5">
        <v>1</v>
      </c>
      <c r="O2404" s="3" t="str">
        <f>IF(Dados[[#This Row],[Nº DE PARCELAS]]=1,"À vista","À Prazo")</f>
        <v>À vista</v>
      </c>
      <c r="P2404" s="33">
        <v>44266</v>
      </c>
      <c r="Q2404" s="3" t="s">
        <v>7833</v>
      </c>
    </row>
    <row r="2405" spans="1:17" ht="15" customHeight="1" x14ac:dyDescent="0.25">
      <c r="A2405" s="8" t="s">
        <v>1849</v>
      </c>
      <c r="B2405" s="3" t="s">
        <v>307</v>
      </c>
      <c r="C2405" s="3" t="s">
        <v>4385</v>
      </c>
      <c r="D2405" s="3" t="str">
        <f t="shared" si="74"/>
        <v>Helda Queirós Hahn</v>
      </c>
      <c r="E2405" s="3">
        <f t="shared" ca="1" si="75"/>
        <v>0.5322281056873952</v>
      </c>
      <c r="F2405" s="13" t="s">
        <v>7774</v>
      </c>
      <c r="G2405" s="3" t="str">
        <f>Dados[[#This Row],[NOME]]&amp;Dados[[#This Row],[PROVEDOR]]</f>
        <v>Helda@hotmail.com</v>
      </c>
      <c r="H2405" s="14">
        <v>65</v>
      </c>
      <c r="I2405" s="3" t="str">
        <f>VLOOKUP(Dados[[#This Row],[PREFIXO]],DDD!A:C,2,0)</f>
        <v>Mato Grosso</v>
      </c>
      <c r="J2405" s="3" t="str">
        <f>VLOOKUP(Dados[[#This Row],[PREFIXO]],DDD!A:C,3,0)</f>
        <v>Centro-Oeste</v>
      </c>
      <c r="K2405" s="3" t="str">
        <f>IF(Dados[[#This Row],[PREÇO ]]=2000,"Produto A",IF(Dados[[#This Row],[PREÇO ]]=1800,"Produto B","Produto C"))</f>
        <v>Produto B</v>
      </c>
      <c r="L2405" s="3" t="str">
        <f>IF(Dados[[#This Row],[Nº DE PARCELAS]]=1,"Boleto","Cartão de crédito")</f>
        <v>Cartão de crédito</v>
      </c>
      <c r="M2405" s="28">
        <v>1800</v>
      </c>
      <c r="N2405" s="5">
        <v>7</v>
      </c>
      <c r="O2405" s="3" t="str">
        <f>IF(Dados[[#This Row],[Nº DE PARCELAS]]=1,"À vista","À Prazo")</f>
        <v>À Prazo</v>
      </c>
      <c r="P2405" s="33">
        <v>44267</v>
      </c>
      <c r="Q2405" s="3" t="s">
        <v>7831</v>
      </c>
    </row>
    <row r="2406" spans="1:17" ht="15" customHeight="1" x14ac:dyDescent="0.25">
      <c r="A2406" s="8" t="s">
        <v>1891</v>
      </c>
      <c r="B2406" s="3" t="s">
        <v>349</v>
      </c>
      <c r="C2406" s="3" t="s">
        <v>4388</v>
      </c>
      <c r="D2406" s="3" t="str">
        <f t="shared" si="74"/>
        <v>Holi Siqueira Lynch</v>
      </c>
      <c r="E2406" s="3">
        <f t="shared" ca="1" si="75"/>
        <v>0.92511726064882605</v>
      </c>
      <c r="F2406" s="31" t="s">
        <v>7775</v>
      </c>
      <c r="G2406" s="3" t="str">
        <f>Dados[[#This Row],[NOME]]&amp;Dados[[#This Row],[PROVEDOR]]</f>
        <v>Holi@gmail.com</v>
      </c>
      <c r="H2406" s="14">
        <v>97</v>
      </c>
      <c r="I2406" s="3" t="str">
        <f>VLOOKUP(Dados[[#This Row],[PREFIXO]],DDD!A:C,2,0)</f>
        <v>Amazonas</v>
      </c>
      <c r="J2406" s="3" t="str">
        <f>VLOOKUP(Dados[[#This Row],[PREFIXO]],DDD!A:C,3,0)</f>
        <v>Norte</v>
      </c>
      <c r="K2406" s="3" t="str">
        <f>IF(Dados[[#This Row],[PREÇO ]]=2000,"Produto A",IF(Dados[[#This Row],[PREÇO ]]=1800,"Produto B","Produto C"))</f>
        <v>Produto C</v>
      </c>
      <c r="L2406" s="3" t="str">
        <f>IF(Dados[[#This Row],[Nº DE PARCELAS]]=1,"Boleto","Cartão de crédito")</f>
        <v>Cartão de crédito</v>
      </c>
      <c r="M2406" s="28">
        <v>1500</v>
      </c>
      <c r="N2406" s="5">
        <v>8</v>
      </c>
      <c r="O2406" s="3" t="str">
        <f>IF(Dados[[#This Row],[Nº DE PARCELAS]]=1,"À vista","À Prazo")</f>
        <v>À Prazo</v>
      </c>
      <c r="P2406" s="33">
        <v>44267</v>
      </c>
      <c r="Q2406" s="3" t="s">
        <v>7832</v>
      </c>
    </row>
    <row r="2407" spans="1:17" ht="15" customHeight="1" x14ac:dyDescent="0.25">
      <c r="A2407" s="8" t="s">
        <v>1962</v>
      </c>
      <c r="B2407" s="3" t="s">
        <v>34</v>
      </c>
      <c r="C2407" s="3" t="s">
        <v>4382</v>
      </c>
      <c r="D2407" s="3" t="str">
        <f t="shared" si="74"/>
        <v>Inés Araújo Frazier</v>
      </c>
      <c r="E2407" s="3">
        <f t="shared" ca="1" si="75"/>
        <v>0.76265590302860897</v>
      </c>
      <c r="F2407" s="31" t="s">
        <v>7776</v>
      </c>
      <c r="G2407" s="3" t="str">
        <f>Dados[[#This Row],[NOME]]&amp;Dados[[#This Row],[PROVEDOR]]</f>
        <v>Inés@yahoo.com</v>
      </c>
      <c r="H2407" s="14">
        <v>83</v>
      </c>
      <c r="I2407" s="3" t="str">
        <f>VLOOKUP(Dados[[#This Row],[PREFIXO]],DDD!A:C,2,0)</f>
        <v>Paraíba</v>
      </c>
      <c r="J2407" s="3" t="str">
        <f>VLOOKUP(Dados[[#This Row],[PREFIXO]],DDD!A:C,3,0)</f>
        <v>Nordeste</v>
      </c>
      <c r="K2407" s="3" t="str">
        <f>IF(Dados[[#This Row],[PREÇO ]]=2000,"Produto A",IF(Dados[[#This Row],[PREÇO ]]=1800,"Produto B","Produto C"))</f>
        <v>Produto B</v>
      </c>
      <c r="L2407" s="3" t="str">
        <f>IF(Dados[[#This Row],[Nº DE PARCELAS]]=1,"Boleto","Cartão de crédito")</f>
        <v>Cartão de crédito</v>
      </c>
      <c r="M2407" s="28">
        <v>1800</v>
      </c>
      <c r="N2407" s="5">
        <v>6</v>
      </c>
      <c r="O2407" s="3" t="str">
        <f>IF(Dados[[#This Row],[Nº DE PARCELAS]]=1,"À vista","À Prazo")</f>
        <v>À Prazo</v>
      </c>
      <c r="P2407" s="33">
        <v>44267</v>
      </c>
      <c r="Q2407" s="3" t="s">
        <v>7834</v>
      </c>
    </row>
    <row r="2408" spans="1:17" ht="15" customHeight="1" x14ac:dyDescent="0.25">
      <c r="A2408" s="8" t="s">
        <v>3970</v>
      </c>
      <c r="B2408" s="3" t="s">
        <v>116</v>
      </c>
      <c r="C2408" s="3" t="s">
        <v>4403</v>
      </c>
      <c r="D2408" s="3" t="str">
        <f t="shared" si="74"/>
        <v>Tapasvi Dorneles Walsh</v>
      </c>
      <c r="E2408" s="3">
        <f t="shared" ca="1" si="75"/>
        <v>0.91457847065225928</v>
      </c>
      <c r="F2408" s="31" t="s">
        <v>7775</v>
      </c>
      <c r="G2408" s="3" t="str">
        <f>Dados[[#This Row],[NOME]]&amp;Dados[[#This Row],[PROVEDOR]]</f>
        <v>Tapasvi@gmail.com</v>
      </c>
      <c r="H2408" s="14">
        <v>98</v>
      </c>
      <c r="I2408" s="3" t="str">
        <f>VLOOKUP(Dados[[#This Row],[PREFIXO]],DDD!A:C,2,0)</f>
        <v>Maranhão</v>
      </c>
      <c r="J2408" s="3" t="str">
        <f>VLOOKUP(Dados[[#This Row],[PREFIXO]],DDD!A:C,3,0)</f>
        <v>Nordeste</v>
      </c>
      <c r="K2408" s="3" t="str">
        <f>IF(Dados[[#This Row],[PREÇO ]]=2000,"Produto A",IF(Dados[[#This Row],[PREÇO ]]=1800,"Produto B","Produto C"))</f>
        <v>Produto B</v>
      </c>
      <c r="L2408" s="3" t="str">
        <f>IF(Dados[[#This Row],[Nº DE PARCELAS]]=1,"Boleto","Cartão de crédito")</f>
        <v>Cartão de crédito</v>
      </c>
      <c r="M2408" s="28">
        <v>1800</v>
      </c>
      <c r="N2408" s="5">
        <v>4</v>
      </c>
      <c r="O2408" s="3" t="str">
        <f>IF(Dados[[#This Row],[Nº DE PARCELAS]]=1,"À vista","À Prazo")</f>
        <v>À Prazo</v>
      </c>
      <c r="P2408" s="33">
        <v>44268</v>
      </c>
      <c r="Q2408" s="3" t="s">
        <v>7834</v>
      </c>
    </row>
    <row r="2409" spans="1:17" ht="15" customHeight="1" x14ac:dyDescent="0.25">
      <c r="A2409" s="8" t="s">
        <v>1292</v>
      </c>
      <c r="B2409" s="3" t="s">
        <v>135</v>
      </c>
      <c r="C2409" s="3" t="s">
        <v>4374</v>
      </c>
      <c r="D2409" s="3" t="str">
        <f t="shared" si="74"/>
        <v>Destiny Ferreira Calhoun</v>
      </c>
      <c r="E2409" s="3">
        <f t="shared" ca="1" si="75"/>
        <v>0.63895265382660671</v>
      </c>
      <c r="F2409" s="31" t="s">
        <v>7777</v>
      </c>
      <c r="G2409" s="3" t="str">
        <f>Dados[[#This Row],[NOME]]&amp;Dados[[#This Row],[PROVEDOR]]</f>
        <v>Destiny@ig.com</v>
      </c>
      <c r="H2409" s="14">
        <v>66</v>
      </c>
      <c r="I2409" s="3" t="str">
        <f>VLOOKUP(Dados[[#This Row],[PREFIXO]],DDD!A:C,2,0)</f>
        <v>Mato Grosso</v>
      </c>
      <c r="J2409" s="3" t="str">
        <f>VLOOKUP(Dados[[#This Row],[PREFIXO]],DDD!A:C,3,0)</f>
        <v>Centro-Oeste</v>
      </c>
      <c r="K2409" s="3" t="str">
        <f>IF(Dados[[#This Row],[PREÇO ]]=2000,"Produto A",IF(Dados[[#This Row],[PREÇO ]]=1800,"Produto B","Produto C"))</f>
        <v>Produto B</v>
      </c>
      <c r="L2409" s="3" t="str">
        <f>IF(Dados[[#This Row],[Nº DE PARCELAS]]=1,"Boleto","Cartão de crédito")</f>
        <v>Cartão de crédito</v>
      </c>
      <c r="M2409" s="28">
        <v>1800</v>
      </c>
      <c r="N2409" s="5">
        <v>5</v>
      </c>
      <c r="O2409" s="3" t="str">
        <f>IF(Dados[[#This Row],[Nº DE PARCELAS]]=1,"À vista","À Prazo")</f>
        <v>À Prazo</v>
      </c>
      <c r="P2409" s="33">
        <v>44268</v>
      </c>
      <c r="Q2409" s="3" t="s">
        <v>7834</v>
      </c>
    </row>
    <row r="2410" spans="1:17" ht="15" customHeight="1" x14ac:dyDescent="0.25">
      <c r="A2410" s="8" t="s">
        <v>2137</v>
      </c>
      <c r="B2410" s="3" t="s">
        <v>209</v>
      </c>
      <c r="C2410" s="3" t="s">
        <v>4400</v>
      </c>
      <c r="D2410" s="3" t="str">
        <f t="shared" si="74"/>
        <v>Jerónima Maduro Saunders</v>
      </c>
      <c r="E2410" s="3">
        <f t="shared" ca="1" si="75"/>
        <v>0.53554348908086169</v>
      </c>
      <c r="F2410" s="31" t="s">
        <v>7775</v>
      </c>
      <c r="G2410" s="3" t="str">
        <f>Dados[[#This Row],[NOME]]&amp;Dados[[#This Row],[PROVEDOR]]</f>
        <v>Jerónima@gmail.com</v>
      </c>
      <c r="H2410" s="14">
        <v>84</v>
      </c>
      <c r="I2410" s="3" t="str">
        <f>VLOOKUP(Dados[[#This Row],[PREFIXO]],DDD!A:C,2,0)</f>
        <v>Rio Grande do Norte</v>
      </c>
      <c r="J2410" s="3" t="str">
        <f>VLOOKUP(Dados[[#This Row],[PREFIXO]],DDD!A:C,3,0)</f>
        <v>Nordeste</v>
      </c>
      <c r="K2410" s="3" t="str">
        <f>IF(Dados[[#This Row],[PREÇO ]]=2000,"Produto A",IF(Dados[[#This Row],[PREÇO ]]=1800,"Produto B","Produto C"))</f>
        <v>Produto A</v>
      </c>
      <c r="L2410" s="3" t="str">
        <f>IF(Dados[[#This Row],[Nº DE PARCELAS]]=1,"Boleto","Cartão de crédito")</f>
        <v>Boleto</v>
      </c>
      <c r="M2410" s="28">
        <v>2000</v>
      </c>
      <c r="N2410" s="5">
        <v>1</v>
      </c>
      <c r="O2410" s="3" t="str">
        <f>IF(Dados[[#This Row],[Nº DE PARCELAS]]=1,"À vista","À Prazo")</f>
        <v>À vista</v>
      </c>
      <c r="P2410" s="33">
        <v>44268</v>
      </c>
      <c r="Q2410" s="3" t="s">
        <v>7833</v>
      </c>
    </row>
    <row r="2411" spans="1:17" ht="15" customHeight="1" x14ac:dyDescent="0.25">
      <c r="A2411" s="8" t="s">
        <v>2446</v>
      </c>
      <c r="B2411" s="3" t="s">
        <v>132</v>
      </c>
      <c r="C2411" s="3" t="s">
        <v>4397</v>
      </c>
      <c r="D2411" s="3" t="str">
        <f t="shared" si="74"/>
        <v>Krisha Ferrão Shaw</v>
      </c>
      <c r="E2411" s="3">
        <f t="shared" ca="1" si="75"/>
        <v>0.39232482327641705</v>
      </c>
      <c r="F2411" s="31" t="s">
        <v>7775</v>
      </c>
      <c r="G2411" s="3" t="str">
        <f>Dados[[#This Row],[NOME]]&amp;Dados[[#This Row],[PROVEDOR]]</f>
        <v>Krisha@gmail.com</v>
      </c>
      <c r="H2411" s="14">
        <v>85</v>
      </c>
      <c r="I2411" s="3" t="str">
        <f>VLOOKUP(Dados[[#This Row],[PREFIXO]],DDD!A:C,2,0)</f>
        <v>Ceará</v>
      </c>
      <c r="J2411" s="3" t="str">
        <f>VLOOKUP(Dados[[#This Row],[PREFIXO]],DDD!A:C,3,0)</f>
        <v>Nordeste</v>
      </c>
      <c r="K2411" s="3" t="str">
        <f>IF(Dados[[#This Row],[PREÇO ]]=2000,"Produto A",IF(Dados[[#This Row],[PREÇO ]]=1800,"Produto B","Produto C"))</f>
        <v>Produto A</v>
      </c>
      <c r="L2411" s="3" t="str">
        <f>IF(Dados[[#This Row],[Nº DE PARCELAS]]=1,"Boleto","Cartão de crédito")</f>
        <v>Cartão de crédito</v>
      </c>
      <c r="M2411" s="28">
        <v>2000</v>
      </c>
      <c r="N2411" s="5">
        <v>2</v>
      </c>
      <c r="O2411" s="3" t="str">
        <f>IF(Dados[[#This Row],[Nº DE PARCELAS]]=1,"À vista","À Prazo")</f>
        <v>À Prazo</v>
      </c>
      <c r="P2411" s="33">
        <v>44269</v>
      </c>
      <c r="Q2411" s="3" t="s">
        <v>7832</v>
      </c>
    </row>
    <row r="2412" spans="1:17" ht="15" customHeight="1" x14ac:dyDescent="0.25">
      <c r="A2412" s="8" t="s">
        <v>2924</v>
      </c>
      <c r="B2412" s="3" t="s">
        <v>227</v>
      </c>
      <c r="C2412" s="3" t="s">
        <v>4372</v>
      </c>
      <c r="D2412" s="3" t="str">
        <f t="shared" si="74"/>
        <v>Marilu Mendes Barr</v>
      </c>
      <c r="E2412" s="3">
        <f t="shared" ca="1" si="75"/>
        <v>0.74304821109162289</v>
      </c>
      <c r="F2412" s="31" t="s">
        <v>7775</v>
      </c>
      <c r="G2412" s="3" t="str">
        <f>Dados[[#This Row],[NOME]]&amp;Dados[[#This Row],[PROVEDOR]]</f>
        <v>Marilu@gmail.com</v>
      </c>
      <c r="H2412" s="14">
        <v>99</v>
      </c>
      <c r="I2412" s="3" t="str">
        <f>VLOOKUP(Dados[[#This Row],[PREFIXO]],DDD!A:C,2,0)</f>
        <v>Maranhão</v>
      </c>
      <c r="J2412" s="3" t="str">
        <f>VLOOKUP(Dados[[#This Row],[PREFIXO]],DDD!A:C,3,0)</f>
        <v>Nordeste</v>
      </c>
      <c r="K2412" s="3" t="str">
        <f>IF(Dados[[#This Row],[PREÇO ]]=2000,"Produto A",IF(Dados[[#This Row],[PREÇO ]]=1800,"Produto B","Produto C"))</f>
        <v>Produto B</v>
      </c>
      <c r="L2412" s="3" t="str">
        <f>IF(Dados[[#This Row],[Nº DE PARCELAS]]=1,"Boleto","Cartão de crédito")</f>
        <v>Cartão de crédito</v>
      </c>
      <c r="M2412" s="28">
        <v>1800</v>
      </c>
      <c r="N2412" s="5">
        <v>7</v>
      </c>
      <c r="O2412" s="3" t="str">
        <f>IF(Dados[[#This Row],[Nº DE PARCELAS]]=1,"À vista","À Prazo")</f>
        <v>À Prazo</v>
      </c>
      <c r="P2412" s="33">
        <v>44269</v>
      </c>
      <c r="Q2412" s="3" t="s">
        <v>7831</v>
      </c>
    </row>
    <row r="2413" spans="1:17" ht="15" customHeight="1" x14ac:dyDescent="0.25">
      <c r="A2413" s="8" t="s">
        <v>3501</v>
      </c>
      <c r="B2413" s="3" t="s">
        <v>33</v>
      </c>
      <c r="C2413" s="3" t="s">
        <v>4395</v>
      </c>
      <c r="D2413" s="3" t="str">
        <f t="shared" si="74"/>
        <v>Raiana Aragão Stack</v>
      </c>
      <c r="E2413" s="3">
        <f t="shared" ca="1" si="75"/>
        <v>0.44347327608786824</v>
      </c>
      <c r="F2413" s="31" t="s">
        <v>7776</v>
      </c>
      <c r="G2413" s="3" t="str">
        <f>Dados[[#This Row],[NOME]]&amp;Dados[[#This Row],[PROVEDOR]]</f>
        <v>Raiana@yahoo.com</v>
      </c>
      <c r="H2413" s="14">
        <v>67</v>
      </c>
      <c r="I2413" s="3" t="str">
        <f>VLOOKUP(Dados[[#This Row],[PREFIXO]],DDD!A:C,2,0)</f>
        <v>Mato Grosso do Sul</v>
      </c>
      <c r="J2413" s="3" t="str">
        <f>VLOOKUP(Dados[[#This Row],[PREFIXO]],DDD!A:C,3,0)</f>
        <v>Centro-Oeste</v>
      </c>
      <c r="K2413" s="3" t="str">
        <f>IF(Dados[[#This Row],[PREÇO ]]=2000,"Produto A",IF(Dados[[#This Row],[PREÇO ]]=1800,"Produto B","Produto C"))</f>
        <v>Produto B</v>
      </c>
      <c r="L2413" s="3" t="str">
        <f>IF(Dados[[#This Row],[Nº DE PARCELAS]]=1,"Boleto","Cartão de crédito")</f>
        <v>Cartão de crédito</v>
      </c>
      <c r="M2413" s="28">
        <v>1800</v>
      </c>
      <c r="N2413" s="5">
        <v>7</v>
      </c>
      <c r="O2413" s="3" t="str">
        <f>IF(Dados[[#This Row],[Nº DE PARCELAS]]=1,"À vista","À Prazo")</f>
        <v>À Prazo</v>
      </c>
      <c r="P2413" s="33">
        <v>44269</v>
      </c>
      <c r="Q2413" s="3" t="s">
        <v>7833</v>
      </c>
    </row>
    <row r="2414" spans="1:17" ht="15" customHeight="1" x14ac:dyDescent="0.25">
      <c r="A2414" s="8" t="s">
        <v>1773</v>
      </c>
      <c r="B2414" s="3" t="s">
        <v>231</v>
      </c>
      <c r="C2414" s="3" t="s">
        <v>4387</v>
      </c>
      <c r="D2414" s="3" t="str">
        <f t="shared" si="74"/>
        <v>Gurmehek Messias Kerr</v>
      </c>
      <c r="E2414" s="3">
        <f t="shared" ca="1" si="75"/>
        <v>0.9051496533139658</v>
      </c>
      <c r="F2414" s="31" t="s">
        <v>7775</v>
      </c>
      <c r="G2414" s="3" t="str">
        <f>Dados[[#This Row],[NOME]]&amp;Dados[[#This Row],[PROVEDOR]]</f>
        <v>Gurmehek@gmail.com</v>
      </c>
      <c r="H2414" s="14">
        <v>86</v>
      </c>
      <c r="I2414" s="3" t="str">
        <f>VLOOKUP(Dados[[#This Row],[PREFIXO]],DDD!A:C,2,0)</f>
        <v>Piauí</v>
      </c>
      <c r="J2414" s="3" t="str">
        <f>VLOOKUP(Dados[[#This Row],[PREFIXO]],DDD!A:C,3,0)</f>
        <v>Nordeste</v>
      </c>
      <c r="K2414" s="3" t="str">
        <f>IF(Dados[[#This Row],[PREÇO ]]=2000,"Produto A",IF(Dados[[#This Row],[PREÇO ]]=1800,"Produto B","Produto C"))</f>
        <v>Produto A</v>
      </c>
      <c r="L2414" s="3" t="str">
        <f>IF(Dados[[#This Row],[Nº DE PARCELAS]]=1,"Boleto","Cartão de crédito")</f>
        <v>Boleto</v>
      </c>
      <c r="M2414" s="28">
        <v>2000</v>
      </c>
      <c r="N2414" s="5">
        <v>1</v>
      </c>
      <c r="O2414" s="3" t="str">
        <f>IF(Dados[[#This Row],[Nº DE PARCELAS]]=1,"À vista","À Prazo")</f>
        <v>À vista</v>
      </c>
      <c r="P2414" s="33">
        <v>44270</v>
      </c>
      <c r="Q2414" s="3" t="s">
        <v>7832</v>
      </c>
    </row>
    <row r="2415" spans="1:17" ht="15" customHeight="1" x14ac:dyDescent="0.25">
      <c r="A2415" s="8" t="s">
        <v>3226</v>
      </c>
      <c r="B2415" s="3" t="s">
        <v>144</v>
      </c>
      <c r="C2415" s="3" t="s">
        <v>4401</v>
      </c>
      <c r="D2415" s="3" t="str">
        <f t="shared" si="74"/>
        <v>Nely Fontes Salisbury</v>
      </c>
      <c r="E2415" s="3">
        <f t="shared" ca="1" si="75"/>
        <v>0.56982057264332175</v>
      </c>
      <c r="F2415" s="31" t="s">
        <v>7775</v>
      </c>
      <c r="G2415" s="3" t="str">
        <f>Dados[[#This Row],[NOME]]&amp;Dados[[#This Row],[PROVEDOR]]</f>
        <v>Nely@gmail.com</v>
      </c>
      <c r="H2415" s="14">
        <v>11</v>
      </c>
      <c r="I2415" s="3" t="str">
        <f>VLOOKUP(Dados[[#This Row],[PREFIXO]],DDD!A:C,2,0)</f>
        <v>São Paulo</v>
      </c>
      <c r="J2415" s="3" t="str">
        <f>VLOOKUP(Dados[[#This Row],[PREFIXO]],DDD!A:C,3,0)</f>
        <v>Sudeste</v>
      </c>
      <c r="K2415" s="3" t="str">
        <f>IF(Dados[[#This Row],[PREÇO ]]=2000,"Produto A",IF(Dados[[#This Row],[PREÇO ]]=1800,"Produto B","Produto C"))</f>
        <v>Produto A</v>
      </c>
      <c r="L2415" s="3" t="str">
        <f>IF(Dados[[#This Row],[Nº DE PARCELAS]]=1,"Boleto","Cartão de crédito")</f>
        <v>Boleto</v>
      </c>
      <c r="M2415" s="28">
        <v>2000</v>
      </c>
      <c r="N2415" s="5">
        <v>1</v>
      </c>
      <c r="O2415" s="3" t="str">
        <f>IF(Dados[[#This Row],[Nº DE PARCELAS]]=1,"À vista","À Prazo")</f>
        <v>À vista</v>
      </c>
      <c r="P2415" s="33">
        <v>44270</v>
      </c>
      <c r="Q2415" s="3" t="s">
        <v>7832</v>
      </c>
    </row>
    <row r="2416" spans="1:17" ht="15" customHeight="1" x14ac:dyDescent="0.25">
      <c r="A2416" s="8" t="s">
        <v>2570</v>
      </c>
      <c r="B2416" s="3" t="s">
        <v>256</v>
      </c>
      <c r="C2416" s="3" t="s">
        <v>4403</v>
      </c>
      <c r="D2416" s="3" t="str">
        <f t="shared" si="74"/>
        <v>Lekbira Nogueira Walsh</v>
      </c>
      <c r="E2416" s="3">
        <f t="shared" ca="1" si="75"/>
        <v>0.43445115983912141</v>
      </c>
      <c r="F2416" s="31" t="s">
        <v>7776</v>
      </c>
      <c r="G2416" s="3" t="str">
        <f>Dados[[#This Row],[NOME]]&amp;Dados[[#This Row],[PROVEDOR]]</f>
        <v>Lekbira@yahoo.com</v>
      </c>
      <c r="H2416" s="14">
        <v>68</v>
      </c>
      <c r="I2416" s="3" t="str">
        <f>VLOOKUP(Dados[[#This Row],[PREFIXO]],DDD!A:C,2,0)</f>
        <v>Acre</v>
      </c>
      <c r="J2416" s="3" t="str">
        <f>VLOOKUP(Dados[[#This Row],[PREFIXO]],DDD!A:C,3,0)</f>
        <v>Norte</v>
      </c>
      <c r="K2416" s="3" t="str">
        <f>IF(Dados[[#This Row],[PREÇO ]]=2000,"Produto A",IF(Dados[[#This Row],[PREÇO ]]=1800,"Produto B","Produto C"))</f>
        <v>Produto B</v>
      </c>
      <c r="L2416" s="3" t="str">
        <f>IF(Dados[[#This Row],[Nº DE PARCELAS]]=1,"Boleto","Cartão de crédito")</f>
        <v>Cartão de crédito</v>
      </c>
      <c r="M2416" s="28">
        <v>1800</v>
      </c>
      <c r="N2416" s="5">
        <v>5</v>
      </c>
      <c r="O2416" s="3" t="str">
        <f>IF(Dados[[#This Row],[Nº DE PARCELAS]]=1,"À vista","À Prazo")</f>
        <v>À Prazo</v>
      </c>
      <c r="P2416" s="33">
        <v>44270</v>
      </c>
      <c r="Q2416" s="3" t="s">
        <v>7831</v>
      </c>
    </row>
    <row r="2417" spans="1:17" ht="15" customHeight="1" x14ac:dyDescent="0.25">
      <c r="A2417" s="8" t="s">
        <v>1090</v>
      </c>
      <c r="B2417" s="3" t="s">
        <v>318</v>
      </c>
      <c r="C2417" s="3" t="s">
        <v>4403</v>
      </c>
      <c r="D2417" s="3" t="str">
        <f t="shared" si="74"/>
        <v>Cheila Ribeiro Walsh</v>
      </c>
      <c r="E2417" s="3">
        <f t="shared" ca="1" si="75"/>
        <v>0.90124930144537585</v>
      </c>
      <c r="F2417" s="31" t="s">
        <v>7775</v>
      </c>
      <c r="G2417" s="3" t="str">
        <f>Dados[[#This Row],[NOME]]&amp;Dados[[#This Row],[PROVEDOR]]</f>
        <v>Cheila@gmail.com</v>
      </c>
      <c r="H2417" s="14">
        <v>12</v>
      </c>
      <c r="I2417" s="3" t="str">
        <f>VLOOKUP(Dados[[#This Row],[PREFIXO]],DDD!A:C,2,0)</f>
        <v>São Paulo</v>
      </c>
      <c r="J2417" s="3" t="str">
        <f>VLOOKUP(Dados[[#This Row],[PREFIXO]],DDD!A:C,3,0)</f>
        <v>Sudeste</v>
      </c>
      <c r="K2417" s="3" t="str">
        <f>IF(Dados[[#This Row],[PREÇO ]]=2000,"Produto A",IF(Dados[[#This Row],[PREÇO ]]=1800,"Produto B","Produto C"))</f>
        <v>Produto C</v>
      </c>
      <c r="L2417" s="3" t="str">
        <f>IF(Dados[[#This Row],[Nº DE PARCELAS]]=1,"Boleto","Cartão de crédito")</f>
        <v>Cartão de crédito</v>
      </c>
      <c r="M2417" s="28">
        <v>1500</v>
      </c>
      <c r="N2417" s="5">
        <v>8</v>
      </c>
      <c r="O2417" s="3" t="str">
        <f>IF(Dados[[#This Row],[Nº DE PARCELAS]]=1,"À vista","À Prazo")</f>
        <v>À Prazo</v>
      </c>
      <c r="P2417" s="33">
        <v>44271</v>
      </c>
      <c r="Q2417" s="3" t="s">
        <v>7834</v>
      </c>
    </row>
    <row r="2418" spans="1:17" ht="15" customHeight="1" x14ac:dyDescent="0.25">
      <c r="A2418" s="8" t="s">
        <v>771</v>
      </c>
      <c r="B2418" s="3" t="s">
        <v>384</v>
      </c>
      <c r="C2418" s="3" t="s">
        <v>4396</v>
      </c>
      <c r="D2418" s="3" t="str">
        <f t="shared" si="74"/>
        <v>Anoek Wagner Pollock</v>
      </c>
      <c r="E2418" s="3">
        <f t="shared" ca="1" si="75"/>
        <v>0.4370065014575143</v>
      </c>
      <c r="F2418" s="31" t="s">
        <v>7777</v>
      </c>
      <c r="G2418" s="3" t="str">
        <f>Dados[[#This Row],[NOME]]&amp;Dados[[#This Row],[PROVEDOR]]</f>
        <v>Anoek@ig.com</v>
      </c>
      <c r="H2418" s="14">
        <v>87</v>
      </c>
      <c r="I2418" s="3" t="str">
        <f>VLOOKUP(Dados[[#This Row],[PREFIXO]],DDD!A:C,2,0)</f>
        <v>Pernambuco</v>
      </c>
      <c r="J2418" s="3" t="str">
        <f>VLOOKUP(Dados[[#This Row],[PREFIXO]],DDD!A:C,3,0)</f>
        <v>Nordeste</v>
      </c>
      <c r="K2418" s="3" t="str">
        <f>IF(Dados[[#This Row],[PREÇO ]]=2000,"Produto A",IF(Dados[[#This Row],[PREÇO ]]=1800,"Produto B","Produto C"))</f>
        <v>Produto A</v>
      </c>
      <c r="L2418" s="3" t="str">
        <f>IF(Dados[[#This Row],[Nº DE PARCELAS]]=1,"Boleto","Cartão de crédito")</f>
        <v>Boleto</v>
      </c>
      <c r="M2418" s="28">
        <v>2000</v>
      </c>
      <c r="N2418" s="5">
        <v>1</v>
      </c>
      <c r="O2418" s="3" t="str">
        <f>IF(Dados[[#This Row],[Nº DE PARCELAS]]=1,"À vista","À Prazo")</f>
        <v>À vista</v>
      </c>
      <c r="P2418" s="33">
        <v>44271</v>
      </c>
      <c r="Q2418" s="3" t="s">
        <v>7831</v>
      </c>
    </row>
    <row r="2419" spans="1:17" ht="15" customHeight="1" x14ac:dyDescent="0.25">
      <c r="A2419" s="8" t="s">
        <v>1931</v>
      </c>
      <c r="B2419" s="3" t="s">
        <v>389</v>
      </c>
      <c r="C2419" s="3" t="s">
        <v>4389</v>
      </c>
      <c r="D2419" s="3" t="str">
        <f t="shared" si="74"/>
        <v>Ilda Zema McCracken</v>
      </c>
      <c r="E2419" s="3">
        <f t="shared" ca="1" si="75"/>
        <v>0.51215226396665181</v>
      </c>
      <c r="F2419" s="31" t="s">
        <v>7777</v>
      </c>
      <c r="G2419" s="3" t="str">
        <f>Dados[[#This Row],[NOME]]&amp;Dados[[#This Row],[PROVEDOR]]</f>
        <v>Ilda@ig.com</v>
      </c>
      <c r="H2419" s="14">
        <v>69</v>
      </c>
      <c r="I2419" s="3" t="str">
        <f>VLOOKUP(Dados[[#This Row],[PREFIXO]],DDD!A:C,2,0)</f>
        <v>Rondônia</v>
      </c>
      <c r="J2419" s="3" t="str">
        <f>VLOOKUP(Dados[[#This Row],[PREFIXO]],DDD!A:C,3,0)</f>
        <v>Norte</v>
      </c>
      <c r="K2419" s="3" t="str">
        <f>IF(Dados[[#This Row],[PREÇO ]]=2000,"Produto A",IF(Dados[[#This Row],[PREÇO ]]=1800,"Produto B","Produto C"))</f>
        <v>Produto C</v>
      </c>
      <c r="L2419" s="3" t="str">
        <f>IF(Dados[[#This Row],[Nº DE PARCELAS]]=1,"Boleto","Cartão de crédito")</f>
        <v>Cartão de crédito</v>
      </c>
      <c r="M2419" s="28">
        <v>1500</v>
      </c>
      <c r="N2419" s="5">
        <v>10</v>
      </c>
      <c r="O2419" s="3" t="str">
        <f>IF(Dados[[#This Row],[Nº DE PARCELAS]]=1,"À vista","À Prazo")</f>
        <v>À Prazo</v>
      </c>
      <c r="P2419" s="33">
        <v>44271</v>
      </c>
      <c r="Q2419" s="3" t="s">
        <v>7832</v>
      </c>
    </row>
    <row r="2420" spans="1:17" ht="15" customHeight="1" x14ac:dyDescent="0.25">
      <c r="A2420" s="8" t="s">
        <v>3322</v>
      </c>
      <c r="B2420" s="3" t="s">
        <v>240</v>
      </c>
      <c r="C2420" s="3" t="s">
        <v>4381</v>
      </c>
      <c r="D2420" s="3" t="str">
        <f t="shared" si="74"/>
        <v>Nourelzharaa Moreira Fletcher</v>
      </c>
      <c r="E2420" s="3">
        <f t="shared" ca="1" si="75"/>
        <v>0.64469953500194732</v>
      </c>
      <c r="F2420" s="13" t="s">
        <v>7774</v>
      </c>
      <c r="G2420" s="3" t="str">
        <f>Dados[[#This Row],[NOME]]&amp;Dados[[#This Row],[PROVEDOR]]</f>
        <v>Nourelzharaa@hotmail.com</v>
      </c>
      <c r="H2420" s="14">
        <v>13</v>
      </c>
      <c r="I2420" s="3" t="str">
        <f>VLOOKUP(Dados[[#This Row],[PREFIXO]],DDD!A:C,2,0)</f>
        <v>São Paulo</v>
      </c>
      <c r="J2420" s="3" t="str">
        <f>VLOOKUP(Dados[[#This Row],[PREFIXO]],DDD!A:C,3,0)</f>
        <v>Sudeste</v>
      </c>
      <c r="K2420" s="3" t="str">
        <f>IF(Dados[[#This Row],[PREÇO ]]=2000,"Produto A",IF(Dados[[#This Row],[PREÇO ]]=1800,"Produto B","Produto C"))</f>
        <v>Produto C</v>
      </c>
      <c r="L2420" s="3" t="str">
        <f>IF(Dados[[#This Row],[Nº DE PARCELAS]]=1,"Boleto","Cartão de crédito")</f>
        <v>Cartão de crédito</v>
      </c>
      <c r="M2420" s="28">
        <v>1500</v>
      </c>
      <c r="N2420" s="5">
        <v>10</v>
      </c>
      <c r="O2420" s="3" t="str">
        <f>IF(Dados[[#This Row],[Nº DE PARCELAS]]=1,"À vista","À Prazo")</f>
        <v>À Prazo</v>
      </c>
      <c r="P2420" s="33">
        <v>44272</v>
      </c>
      <c r="Q2420" s="3" t="s">
        <v>7834</v>
      </c>
    </row>
    <row r="2421" spans="1:17" ht="15" customHeight="1" x14ac:dyDescent="0.25">
      <c r="A2421" s="8" t="s">
        <v>1332</v>
      </c>
      <c r="B2421" s="3" t="s">
        <v>175</v>
      </c>
      <c r="C2421" s="3" t="s">
        <v>4375</v>
      </c>
      <c r="D2421" s="3" t="str">
        <f t="shared" si="74"/>
        <v>Diriane Hora Costello</v>
      </c>
      <c r="E2421" s="3">
        <f t="shared" ca="1" si="75"/>
        <v>0.63566284041188237</v>
      </c>
      <c r="F2421" s="31" t="s">
        <v>7776</v>
      </c>
      <c r="G2421" s="3" t="str">
        <f>Dados[[#This Row],[NOME]]&amp;Dados[[#This Row],[PROVEDOR]]</f>
        <v>Diriane@yahoo.com</v>
      </c>
      <c r="H2421" s="14">
        <v>71</v>
      </c>
      <c r="I2421" s="3" t="str">
        <f>VLOOKUP(Dados[[#This Row],[PREFIXO]],DDD!A:C,2,0)</f>
        <v>Bahia</v>
      </c>
      <c r="J2421" s="3" t="str">
        <f>VLOOKUP(Dados[[#This Row],[PREFIXO]],DDD!A:C,3,0)</f>
        <v>Nordeste</v>
      </c>
      <c r="K2421" s="3" t="str">
        <f>IF(Dados[[#This Row],[PREÇO ]]=2000,"Produto A",IF(Dados[[#This Row],[PREÇO ]]=1800,"Produto B","Produto C"))</f>
        <v>Produto A</v>
      </c>
      <c r="L2421" s="3" t="str">
        <f>IF(Dados[[#This Row],[Nº DE PARCELAS]]=1,"Boleto","Cartão de crédito")</f>
        <v>Boleto</v>
      </c>
      <c r="M2421" s="28">
        <v>2000</v>
      </c>
      <c r="N2421" s="5">
        <v>1</v>
      </c>
      <c r="O2421" s="3" t="str">
        <f>IF(Dados[[#This Row],[Nº DE PARCELAS]]=1,"À vista","À Prazo")</f>
        <v>À vista</v>
      </c>
      <c r="P2421" s="33">
        <v>44272</v>
      </c>
      <c r="Q2421" s="3" t="s">
        <v>7834</v>
      </c>
    </row>
    <row r="2422" spans="1:17" ht="15" customHeight="1" x14ac:dyDescent="0.25">
      <c r="A2422" s="8" t="s">
        <v>590</v>
      </c>
      <c r="B2422" s="3" t="s">
        <v>202</v>
      </c>
      <c r="C2422" s="3" t="s">
        <v>4371</v>
      </c>
      <c r="D2422" s="3" t="str">
        <f t="shared" si="74"/>
        <v>Alixya Lutz Atkinson</v>
      </c>
      <c r="E2422" s="3">
        <f t="shared" ca="1" si="75"/>
        <v>0.84753415848221991</v>
      </c>
      <c r="F2422" s="13" t="s">
        <v>7774</v>
      </c>
      <c r="G2422" s="3" t="str">
        <f>Dados[[#This Row],[NOME]]&amp;Dados[[#This Row],[PROVEDOR]]</f>
        <v>Alixya@hotmail.com</v>
      </c>
      <c r="H2422" s="14">
        <v>88</v>
      </c>
      <c r="I2422" s="3" t="str">
        <f>VLOOKUP(Dados[[#This Row],[PREFIXO]],DDD!A:C,2,0)</f>
        <v>Ceará</v>
      </c>
      <c r="J2422" s="3" t="str">
        <f>VLOOKUP(Dados[[#This Row],[PREFIXO]],DDD!A:C,3,0)</f>
        <v>Nordeste</v>
      </c>
      <c r="K2422" s="3" t="str">
        <f>IF(Dados[[#This Row],[PREÇO ]]=2000,"Produto A",IF(Dados[[#This Row],[PREÇO ]]=1800,"Produto B","Produto C"))</f>
        <v>Produto B</v>
      </c>
      <c r="L2422" s="3" t="str">
        <f>IF(Dados[[#This Row],[Nº DE PARCELAS]]=1,"Boleto","Cartão de crédito")</f>
        <v>Cartão de crédito</v>
      </c>
      <c r="M2422" s="28">
        <v>1800</v>
      </c>
      <c r="N2422" s="5">
        <v>6</v>
      </c>
      <c r="O2422" s="3" t="str">
        <f>IF(Dados[[#This Row],[Nº DE PARCELAS]]=1,"À vista","À Prazo")</f>
        <v>À Prazo</v>
      </c>
      <c r="P2422" s="33">
        <v>44272</v>
      </c>
      <c r="Q2422" s="3" t="s">
        <v>7834</v>
      </c>
    </row>
    <row r="2423" spans="1:17" ht="15" customHeight="1" x14ac:dyDescent="0.25">
      <c r="A2423" s="8" t="s">
        <v>651</v>
      </c>
      <c r="B2423" s="3" t="s">
        <v>263</v>
      </c>
      <c r="C2423" s="3" t="s">
        <v>4392</v>
      </c>
      <c r="D2423" s="3" t="str">
        <f t="shared" si="74"/>
        <v>Amina Ortiz McLaughlin</v>
      </c>
      <c r="E2423" s="3">
        <f t="shared" ca="1" si="75"/>
        <v>0.76903264177354536</v>
      </c>
      <c r="F2423" s="31" t="s">
        <v>7776</v>
      </c>
      <c r="G2423" s="3" t="str">
        <f>Dados[[#This Row],[NOME]]&amp;Dados[[#This Row],[PROVEDOR]]</f>
        <v>Amina@yahoo.com</v>
      </c>
      <c r="H2423" s="14">
        <v>73</v>
      </c>
      <c r="I2423" s="3" t="str">
        <f>VLOOKUP(Dados[[#This Row],[PREFIXO]],DDD!A:C,2,0)</f>
        <v>Bahia</v>
      </c>
      <c r="J2423" s="3" t="str">
        <f>VLOOKUP(Dados[[#This Row],[PREFIXO]],DDD!A:C,3,0)</f>
        <v>Nordeste</v>
      </c>
      <c r="K2423" s="3" t="str">
        <f>IF(Dados[[#This Row],[PREÇO ]]=2000,"Produto A",IF(Dados[[#This Row],[PREÇO ]]=1800,"Produto B","Produto C"))</f>
        <v>Produto B</v>
      </c>
      <c r="L2423" s="3" t="str">
        <f>IF(Dados[[#This Row],[Nº DE PARCELAS]]=1,"Boleto","Cartão de crédito")</f>
        <v>Cartão de crédito</v>
      </c>
      <c r="M2423" s="28">
        <v>1800</v>
      </c>
      <c r="N2423" s="5">
        <v>4</v>
      </c>
      <c r="O2423" s="3" t="str">
        <f>IF(Dados[[#This Row],[Nº DE PARCELAS]]=1,"À vista","À Prazo")</f>
        <v>À Prazo</v>
      </c>
      <c r="P2423" s="33">
        <v>44273</v>
      </c>
      <c r="Q2423" s="3" t="s">
        <v>7833</v>
      </c>
    </row>
    <row r="2424" spans="1:17" ht="15" customHeight="1" x14ac:dyDescent="0.25">
      <c r="A2424" s="8" t="s">
        <v>2450</v>
      </c>
      <c r="B2424" s="3" t="s">
        <v>136</v>
      </c>
      <c r="C2424" s="3" t="s">
        <v>4401</v>
      </c>
      <c r="D2424" s="3" t="str">
        <f t="shared" si="74"/>
        <v>Kristal Ferrolho Salisbury</v>
      </c>
      <c r="E2424" s="3">
        <f t="shared" ca="1" si="75"/>
        <v>0.39390664802129038</v>
      </c>
      <c r="F2424" s="13" t="s">
        <v>7774</v>
      </c>
      <c r="G2424" s="3" t="str">
        <f>Dados[[#This Row],[NOME]]&amp;Dados[[#This Row],[PROVEDOR]]</f>
        <v>Kristal@hotmail.com</v>
      </c>
      <c r="H2424" s="14">
        <v>89</v>
      </c>
      <c r="I2424" s="3" t="str">
        <f>VLOOKUP(Dados[[#This Row],[PREFIXO]],DDD!A:C,2,0)</f>
        <v>Piauí</v>
      </c>
      <c r="J2424" s="3" t="str">
        <f>VLOOKUP(Dados[[#This Row],[PREFIXO]],DDD!A:C,3,0)</f>
        <v>Nordeste</v>
      </c>
      <c r="K2424" s="3" t="str">
        <f>IF(Dados[[#This Row],[PREÇO ]]=2000,"Produto A",IF(Dados[[#This Row],[PREÇO ]]=1800,"Produto B","Produto C"))</f>
        <v>Produto A</v>
      </c>
      <c r="L2424" s="3" t="str">
        <f>IF(Dados[[#This Row],[Nº DE PARCELAS]]=1,"Boleto","Cartão de crédito")</f>
        <v>Boleto</v>
      </c>
      <c r="M2424" s="28">
        <v>2000</v>
      </c>
      <c r="N2424" s="5">
        <v>1</v>
      </c>
      <c r="O2424" s="3" t="str">
        <f>IF(Dados[[#This Row],[Nº DE PARCELAS]]=1,"À vista","À Prazo")</f>
        <v>À vista</v>
      </c>
      <c r="P2424" s="33">
        <v>44273</v>
      </c>
      <c r="Q2424" s="3" t="s">
        <v>7834</v>
      </c>
    </row>
    <row r="2425" spans="1:17" ht="15" customHeight="1" x14ac:dyDescent="0.25">
      <c r="A2425" s="8" t="s">
        <v>4204</v>
      </c>
      <c r="B2425" s="3" t="s">
        <v>350</v>
      </c>
      <c r="C2425" s="3" t="s">
        <v>4403</v>
      </c>
      <c r="D2425" s="3" t="str">
        <f t="shared" si="74"/>
        <v>Willyane Soares Walsh</v>
      </c>
      <c r="E2425" s="3">
        <f t="shared" ca="1" si="75"/>
        <v>5.0522416100554191E-2</v>
      </c>
      <c r="F2425" s="31" t="s">
        <v>7777</v>
      </c>
      <c r="G2425" s="3" t="str">
        <f>Dados[[#This Row],[NOME]]&amp;Dados[[#This Row],[PROVEDOR]]</f>
        <v>Willyane@ig.com</v>
      </c>
      <c r="H2425" s="14">
        <v>14</v>
      </c>
      <c r="I2425" s="3" t="str">
        <f>VLOOKUP(Dados[[#This Row],[PREFIXO]],DDD!A:C,2,0)</f>
        <v>São Paulo</v>
      </c>
      <c r="J2425" s="3" t="str">
        <f>VLOOKUP(Dados[[#This Row],[PREFIXO]],DDD!A:C,3,0)</f>
        <v>Sudeste</v>
      </c>
      <c r="K2425" s="3" t="str">
        <f>IF(Dados[[#This Row],[PREÇO ]]=2000,"Produto A",IF(Dados[[#This Row],[PREÇO ]]=1800,"Produto B","Produto C"))</f>
        <v>Produto A</v>
      </c>
      <c r="L2425" s="3" t="str">
        <f>IF(Dados[[#This Row],[Nº DE PARCELAS]]=1,"Boleto","Cartão de crédito")</f>
        <v>Boleto</v>
      </c>
      <c r="M2425" s="28">
        <v>2000</v>
      </c>
      <c r="N2425" s="5">
        <v>1</v>
      </c>
      <c r="O2425" s="3" t="str">
        <f>IF(Dados[[#This Row],[Nº DE PARCELAS]]=1,"À vista","À Prazo")</f>
        <v>À vista</v>
      </c>
      <c r="P2425" s="33">
        <v>44273</v>
      </c>
      <c r="Q2425" s="3" t="s">
        <v>7834</v>
      </c>
    </row>
    <row r="2426" spans="1:17" ht="15" customHeight="1" x14ac:dyDescent="0.25">
      <c r="A2426" s="8" t="s">
        <v>1129</v>
      </c>
      <c r="B2426" s="3" t="s">
        <v>357</v>
      </c>
      <c r="C2426" s="3" t="s">
        <v>4403</v>
      </c>
      <c r="D2426" s="3" t="str">
        <f t="shared" si="74"/>
        <v>Cinthya Teixeira Walsh</v>
      </c>
      <c r="E2426" s="3">
        <f t="shared" ca="1" si="75"/>
        <v>0.60287236077636086</v>
      </c>
      <c r="F2426" s="13" t="s">
        <v>7774</v>
      </c>
      <c r="G2426" s="3" t="str">
        <f>Dados[[#This Row],[NOME]]&amp;Dados[[#This Row],[PROVEDOR]]</f>
        <v>Cinthya@hotmail.com</v>
      </c>
      <c r="H2426" s="14">
        <v>15</v>
      </c>
      <c r="I2426" s="3" t="str">
        <f>VLOOKUP(Dados[[#This Row],[PREFIXO]],DDD!A:C,2,0)</f>
        <v>São Paulo</v>
      </c>
      <c r="J2426" s="3" t="str">
        <f>VLOOKUP(Dados[[#This Row],[PREFIXO]],DDD!A:C,3,0)</f>
        <v>Sudeste</v>
      </c>
      <c r="K2426" s="3" t="str">
        <f>IF(Dados[[#This Row],[PREÇO ]]=2000,"Produto A",IF(Dados[[#This Row],[PREÇO ]]=1800,"Produto B","Produto C"))</f>
        <v>Produto C</v>
      </c>
      <c r="L2426" s="3" t="str">
        <f>IF(Dados[[#This Row],[Nº DE PARCELAS]]=1,"Boleto","Cartão de crédito")</f>
        <v>Cartão de crédito</v>
      </c>
      <c r="M2426" s="28">
        <v>1500</v>
      </c>
      <c r="N2426" s="5">
        <v>9</v>
      </c>
      <c r="O2426" s="3" t="str">
        <f>IF(Dados[[#This Row],[Nº DE PARCELAS]]=1,"À vista","À Prazo")</f>
        <v>À Prazo</v>
      </c>
      <c r="P2426" s="33">
        <v>44274</v>
      </c>
      <c r="Q2426" s="3" t="s">
        <v>7834</v>
      </c>
    </row>
    <row r="2427" spans="1:17" ht="15" customHeight="1" x14ac:dyDescent="0.25">
      <c r="A2427" s="8" t="s">
        <v>4027</v>
      </c>
      <c r="B2427" s="3" t="s">
        <v>173</v>
      </c>
      <c r="C2427" s="3" t="s">
        <v>4379</v>
      </c>
      <c r="D2427" s="3" t="str">
        <f t="shared" si="74"/>
        <v>Thiara Holanda Duncan</v>
      </c>
      <c r="E2427" s="3">
        <f t="shared" ca="1" si="75"/>
        <v>0.77654273245211292</v>
      </c>
      <c r="F2427" s="31" t="s">
        <v>7775</v>
      </c>
      <c r="G2427" s="3" t="str">
        <f>Dados[[#This Row],[NOME]]&amp;Dados[[#This Row],[PROVEDOR]]</f>
        <v>Thiara@gmail.com</v>
      </c>
      <c r="H2427" s="14">
        <v>74</v>
      </c>
      <c r="I2427" s="3" t="str">
        <f>VLOOKUP(Dados[[#This Row],[PREFIXO]],DDD!A:C,2,0)</f>
        <v>Bahia</v>
      </c>
      <c r="J2427" s="3" t="str">
        <f>VLOOKUP(Dados[[#This Row],[PREFIXO]],DDD!A:C,3,0)</f>
        <v>Nordeste</v>
      </c>
      <c r="K2427" s="3" t="str">
        <f>IF(Dados[[#This Row],[PREÇO ]]=2000,"Produto A",IF(Dados[[#This Row],[PREÇO ]]=1800,"Produto B","Produto C"))</f>
        <v>Produto B</v>
      </c>
      <c r="L2427" s="3" t="str">
        <f>IF(Dados[[#This Row],[Nº DE PARCELAS]]=1,"Boleto","Cartão de crédito")</f>
        <v>Cartão de crédito</v>
      </c>
      <c r="M2427" s="28">
        <v>1800</v>
      </c>
      <c r="N2427" s="5">
        <v>4</v>
      </c>
      <c r="O2427" s="3" t="str">
        <f>IF(Dados[[#This Row],[Nº DE PARCELAS]]=1,"À vista","À Prazo")</f>
        <v>À Prazo</v>
      </c>
      <c r="P2427" s="33">
        <v>44274</v>
      </c>
      <c r="Q2427" s="3" t="s">
        <v>7834</v>
      </c>
    </row>
    <row r="2428" spans="1:17" ht="15" customHeight="1" x14ac:dyDescent="0.25">
      <c r="A2428" s="8" t="s">
        <v>4286</v>
      </c>
      <c r="B2428" s="3" t="s">
        <v>46</v>
      </c>
      <c r="C2428" s="3" t="s">
        <v>4370</v>
      </c>
      <c r="D2428" s="3" t="str">
        <f t="shared" si="74"/>
        <v>Yossane Barbosa Barker</v>
      </c>
      <c r="E2428" s="3">
        <f t="shared" ca="1" si="75"/>
        <v>0.32340788255455799</v>
      </c>
      <c r="F2428" s="31" t="s">
        <v>7777</v>
      </c>
      <c r="G2428" s="3" t="str">
        <f>Dados[[#This Row],[NOME]]&amp;Dados[[#This Row],[PROVEDOR]]</f>
        <v>Yossane@ig.com</v>
      </c>
      <c r="H2428" s="14">
        <v>91</v>
      </c>
      <c r="I2428" s="3" t="str">
        <f>VLOOKUP(Dados[[#This Row],[PREFIXO]],DDD!A:C,2,0)</f>
        <v>Pará</v>
      </c>
      <c r="J2428" s="3" t="str">
        <f>VLOOKUP(Dados[[#This Row],[PREFIXO]],DDD!A:C,3,0)</f>
        <v>Norte</v>
      </c>
      <c r="K2428" s="3" t="str">
        <f>IF(Dados[[#This Row],[PREÇO ]]=2000,"Produto A",IF(Dados[[#This Row],[PREÇO ]]=1800,"Produto B","Produto C"))</f>
        <v>Produto A</v>
      </c>
      <c r="L2428" s="3" t="str">
        <f>IF(Dados[[#This Row],[Nº DE PARCELAS]]=1,"Boleto","Cartão de crédito")</f>
        <v>Boleto</v>
      </c>
      <c r="M2428" s="28">
        <v>2000</v>
      </c>
      <c r="N2428" s="5">
        <v>1</v>
      </c>
      <c r="O2428" s="3" t="str">
        <f>IF(Dados[[#This Row],[Nº DE PARCELAS]]=1,"À vista","À Prazo")</f>
        <v>À vista</v>
      </c>
      <c r="P2428" s="33">
        <v>44274</v>
      </c>
      <c r="Q2428" s="3" t="s">
        <v>7834</v>
      </c>
    </row>
    <row r="2429" spans="1:17" ht="15" customHeight="1" x14ac:dyDescent="0.25">
      <c r="A2429" s="8" t="s">
        <v>1056</v>
      </c>
      <c r="B2429" s="3" t="s">
        <v>284</v>
      </c>
      <c r="C2429" s="3" t="s">
        <v>4371</v>
      </c>
      <c r="D2429" s="3" t="str">
        <f t="shared" si="74"/>
        <v>Catrina Pensamento Atkinson</v>
      </c>
      <c r="E2429" s="3">
        <f t="shared" ca="1" si="75"/>
        <v>0.90797967222049225</v>
      </c>
      <c r="F2429" s="31" t="s">
        <v>7775</v>
      </c>
      <c r="G2429" s="3" t="str">
        <f>Dados[[#This Row],[NOME]]&amp;Dados[[#This Row],[PROVEDOR]]</f>
        <v>Catrina@gmail.com</v>
      </c>
      <c r="H2429" s="14">
        <v>92</v>
      </c>
      <c r="I2429" s="3" t="str">
        <f>VLOOKUP(Dados[[#This Row],[PREFIXO]],DDD!A:C,2,0)</f>
        <v>Amazonas</v>
      </c>
      <c r="J2429" s="3" t="str">
        <f>VLOOKUP(Dados[[#This Row],[PREFIXO]],DDD!A:C,3,0)</f>
        <v>Norte</v>
      </c>
      <c r="K2429" s="3" t="str">
        <f>IF(Dados[[#This Row],[PREÇO ]]=2000,"Produto A",IF(Dados[[#This Row],[PREÇO ]]=1800,"Produto B","Produto C"))</f>
        <v>Produto B</v>
      </c>
      <c r="L2429" s="3" t="str">
        <f>IF(Dados[[#This Row],[Nº DE PARCELAS]]=1,"Boleto","Cartão de crédito")</f>
        <v>Cartão de crédito</v>
      </c>
      <c r="M2429" s="28">
        <v>1800</v>
      </c>
      <c r="N2429" s="5">
        <v>6</v>
      </c>
      <c r="O2429" s="3" t="str">
        <f>IF(Dados[[#This Row],[Nº DE PARCELAS]]=1,"À vista","À Prazo")</f>
        <v>À Prazo</v>
      </c>
      <c r="P2429" s="33">
        <v>44275</v>
      </c>
      <c r="Q2429" s="3" t="s">
        <v>7833</v>
      </c>
    </row>
    <row r="2430" spans="1:17" ht="15" customHeight="1" x14ac:dyDescent="0.25">
      <c r="A2430" s="8" t="s">
        <v>885</v>
      </c>
      <c r="B2430" s="3" t="s">
        <v>112</v>
      </c>
      <c r="C2430" s="3" t="s">
        <v>4393</v>
      </c>
      <c r="D2430" s="3" t="str">
        <f t="shared" si="74"/>
        <v>Ayhane Delfino O’Hara</v>
      </c>
      <c r="E2430" s="3">
        <f t="shared" ca="1" si="75"/>
        <v>0.8902451192970835</v>
      </c>
      <c r="F2430" s="31" t="s">
        <v>7776</v>
      </c>
      <c r="G2430" s="3" t="str">
        <f>Dados[[#This Row],[NOME]]&amp;Dados[[#This Row],[PROVEDOR]]</f>
        <v>Ayhane@yahoo.com</v>
      </c>
      <c r="H2430" s="14">
        <v>16</v>
      </c>
      <c r="I2430" s="3" t="str">
        <f>VLOOKUP(Dados[[#This Row],[PREFIXO]],DDD!A:C,2,0)</f>
        <v>São Paulo</v>
      </c>
      <c r="J2430" s="3" t="str">
        <f>VLOOKUP(Dados[[#This Row],[PREFIXO]],DDD!A:C,3,0)</f>
        <v>Sudeste</v>
      </c>
      <c r="K2430" s="3" t="str">
        <f>IF(Dados[[#This Row],[PREÇO ]]=2000,"Produto A",IF(Dados[[#This Row],[PREÇO ]]=1800,"Produto B","Produto C"))</f>
        <v>Produto A</v>
      </c>
      <c r="L2430" s="3" t="str">
        <f>IF(Dados[[#This Row],[Nº DE PARCELAS]]=1,"Boleto","Cartão de crédito")</f>
        <v>Cartão de crédito</v>
      </c>
      <c r="M2430" s="28">
        <v>2000</v>
      </c>
      <c r="N2430" s="5">
        <v>2</v>
      </c>
      <c r="O2430" s="3" t="str">
        <f>IF(Dados[[#This Row],[Nº DE PARCELAS]]=1,"À vista","À Prazo")</f>
        <v>À Prazo</v>
      </c>
      <c r="P2430" s="33">
        <v>44275</v>
      </c>
      <c r="Q2430" s="3" t="s">
        <v>7831</v>
      </c>
    </row>
    <row r="2431" spans="1:17" ht="15" customHeight="1" x14ac:dyDescent="0.25">
      <c r="A2431" s="8" t="s">
        <v>2198</v>
      </c>
      <c r="B2431" s="3" t="s">
        <v>270</v>
      </c>
      <c r="C2431" s="3" t="s">
        <v>4379</v>
      </c>
      <c r="D2431" s="3" t="str">
        <f t="shared" si="74"/>
        <v>Josiana Papanicolau Duncan</v>
      </c>
      <c r="E2431" s="3">
        <f t="shared" ca="1" si="75"/>
        <v>0.67653679586153126</v>
      </c>
      <c r="F2431" s="13" t="s">
        <v>7774</v>
      </c>
      <c r="G2431" s="3" t="str">
        <f>Dados[[#This Row],[NOME]]&amp;Dados[[#This Row],[PROVEDOR]]</f>
        <v>Josiana@hotmail.com</v>
      </c>
      <c r="H2431" s="14">
        <v>75</v>
      </c>
      <c r="I2431" s="3" t="str">
        <f>VLOOKUP(Dados[[#This Row],[PREFIXO]],DDD!A:C,2,0)</f>
        <v>Bahia</v>
      </c>
      <c r="J2431" s="3" t="str">
        <f>VLOOKUP(Dados[[#This Row],[PREFIXO]],DDD!A:C,3,0)</f>
        <v>Nordeste</v>
      </c>
      <c r="K2431" s="3" t="str">
        <f>IF(Dados[[#This Row],[PREÇO ]]=2000,"Produto A",IF(Dados[[#This Row],[PREÇO ]]=1800,"Produto B","Produto C"))</f>
        <v>Produto A</v>
      </c>
      <c r="L2431" s="3" t="str">
        <f>IF(Dados[[#This Row],[Nº DE PARCELAS]]=1,"Boleto","Cartão de crédito")</f>
        <v>Boleto</v>
      </c>
      <c r="M2431" s="28">
        <v>2000</v>
      </c>
      <c r="N2431" s="5">
        <v>1</v>
      </c>
      <c r="O2431" s="3" t="str">
        <f>IF(Dados[[#This Row],[Nº DE PARCELAS]]=1,"À vista","À Prazo")</f>
        <v>À vista</v>
      </c>
      <c r="P2431" s="33">
        <v>44275</v>
      </c>
      <c r="Q2431" s="3" t="s">
        <v>7833</v>
      </c>
    </row>
    <row r="2432" spans="1:17" ht="15" customHeight="1" x14ac:dyDescent="0.25">
      <c r="A2432" s="8" t="s">
        <v>1042</v>
      </c>
      <c r="B2432" s="3" t="s">
        <v>270</v>
      </c>
      <c r="C2432" s="3" t="s">
        <v>4395</v>
      </c>
      <c r="D2432" s="3" t="str">
        <f t="shared" si="74"/>
        <v>Cataleia Papanicolau Stack</v>
      </c>
      <c r="E2432" s="3">
        <f t="shared" ca="1" si="75"/>
        <v>0.87860569521958332</v>
      </c>
      <c r="F2432" s="31" t="s">
        <v>7776</v>
      </c>
      <c r="G2432" s="3" t="str">
        <f>Dados[[#This Row],[NOME]]&amp;Dados[[#This Row],[PROVEDOR]]</f>
        <v>Cataleia@yahoo.com</v>
      </c>
      <c r="H2432" s="14">
        <v>77</v>
      </c>
      <c r="I2432" s="3" t="str">
        <f>VLOOKUP(Dados[[#This Row],[PREFIXO]],DDD!A:C,2,0)</f>
        <v>Bahia</v>
      </c>
      <c r="J2432" s="3" t="str">
        <f>VLOOKUP(Dados[[#This Row],[PREFIXO]],DDD!A:C,3,0)</f>
        <v>Nordeste</v>
      </c>
      <c r="K2432" s="3" t="str">
        <f>IF(Dados[[#This Row],[PREÇO ]]=2000,"Produto A",IF(Dados[[#This Row],[PREÇO ]]=1800,"Produto B","Produto C"))</f>
        <v>Produto A</v>
      </c>
      <c r="L2432" s="3" t="str">
        <f>IF(Dados[[#This Row],[Nº DE PARCELAS]]=1,"Boleto","Cartão de crédito")</f>
        <v>Cartão de crédito</v>
      </c>
      <c r="M2432" s="28">
        <v>2000</v>
      </c>
      <c r="N2432" s="5">
        <v>2</v>
      </c>
      <c r="O2432" s="3" t="str">
        <f>IF(Dados[[#This Row],[Nº DE PARCELAS]]=1,"À vista","À Prazo")</f>
        <v>À Prazo</v>
      </c>
      <c r="P2432" s="33">
        <v>44276</v>
      </c>
      <c r="Q2432" s="3" t="s">
        <v>7833</v>
      </c>
    </row>
    <row r="2433" spans="1:17" ht="15" customHeight="1" x14ac:dyDescent="0.25">
      <c r="A2433" s="8" t="s">
        <v>2872</v>
      </c>
      <c r="B2433" s="3" t="s">
        <v>175</v>
      </c>
      <c r="C2433" s="3" t="s">
        <v>4397</v>
      </c>
      <c r="D2433" s="3" t="str">
        <f t="shared" si="74"/>
        <v>Manvi Hora Shaw</v>
      </c>
      <c r="E2433" s="3">
        <f t="shared" ca="1" si="75"/>
        <v>0.69380534625221701</v>
      </c>
      <c r="F2433" s="13" t="s">
        <v>7774</v>
      </c>
      <c r="G2433" s="3" t="str">
        <f>Dados[[#This Row],[NOME]]&amp;Dados[[#This Row],[PROVEDOR]]</f>
        <v>Manvi@hotmail.com</v>
      </c>
      <c r="H2433" s="14">
        <v>93</v>
      </c>
      <c r="I2433" s="3" t="str">
        <f>VLOOKUP(Dados[[#This Row],[PREFIXO]],DDD!A:C,2,0)</f>
        <v>Pará</v>
      </c>
      <c r="J2433" s="3" t="str">
        <f>VLOOKUP(Dados[[#This Row],[PREFIXO]],DDD!A:C,3,0)</f>
        <v>Norte</v>
      </c>
      <c r="K2433" s="3" t="str">
        <f>IF(Dados[[#This Row],[PREÇO ]]=2000,"Produto A",IF(Dados[[#This Row],[PREÇO ]]=1800,"Produto B","Produto C"))</f>
        <v>Produto A</v>
      </c>
      <c r="L2433" s="3" t="str">
        <f>IF(Dados[[#This Row],[Nº DE PARCELAS]]=1,"Boleto","Cartão de crédito")</f>
        <v>Boleto</v>
      </c>
      <c r="M2433" s="28">
        <v>2000</v>
      </c>
      <c r="N2433" s="5">
        <v>1</v>
      </c>
      <c r="O2433" s="3" t="str">
        <f>IF(Dados[[#This Row],[Nº DE PARCELAS]]=1,"À vista","À Prazo")</f>
        <v>À vista</v>
      </c>
      <c r="P2433" s="33">
        <v>44276</v>
      </c>
      <c r="Q2433" s="3" t="s">
        <v>7834</v>
      </c>
    </row>
    <row r="2434" spans="1:17" ht="15" customHeight="1" x14ac:dyDescent="0.25">
      <c r="A2434" s="8" t="s">
        <v>3020</v>
      </c>
      <c r="B2434" s="3" t="s">
        <v>323</v>
      </c>
      <c r="C2434" s="3" t="s">
        <v>4389</v>
      </c>
      <c r="D2434" s="3" t="str">
        <f t="shared" ref="D2434:D2497" si="76">A2434&amp;" "&amp;B2434&amp;" "&amp;C2434</f>
        <v>Mellissa Romão McCracken</v>
      </c>
      <c r="E2434" s="3">
        <f t="shared" ref="E2434:E2497" ca="1" si="77">RAND()</f>
        <v>0.70265703429073245</v>
      </c>
      <c r="F2434" s="31" t="s">
        <v>7776</v>
      </c>
      <c r="G2434" s="3" t="str">
        <f>Dados[[#This Row],[NOME]]&amp;Dados[[#This Row],[PROVEDOR]]</f>
        <v>Mellissa@yahoo.com</v>
      </c>
      <c r="H2434" s="14">
        <v>17</v>
      </c>
      <c r="I2434" s="3" t="str">
        <f>VLOOKUP(Dados[[#This Row],[PREFIXO]],DDD!A:C,2,0)</f>
        <v>São Paulo</v>
      </c>
      <c r="J2434" s="3" t="str">
        <f>VLOOKUP(Dados[[#This Row],[PREFIXO]],DDD!A:C,3,0)</f>
        <v>Sudeste</v>
      </c>
      <c r="K2434" s="3" t="str">
        <f>IF(Dados[[#This Row],[PREÇO ]]=2000,"Produto A",IF(Dados[[#This Row],[PREÇO ]]=1800,"Produto B","Produto C"))</f>
        <v>Produto A</v>
      </c>
      <c r="L2434" s="3" t="str">
        <f>IF(Dados[[#This Row],[Nº DE PARCELAS]]=1,"Boleto","Cartão de crédito")</f>
        <v>Cartão de crédito</v>
      </c>
      <c r="M2434" s="28">
        <v>2000</v>
      </c>
      <c r="N2434" s="5">
        <v>2</v>
      </c>
      <c r="O2434" s="3" t="str">
        <f>IF(Dados[[#This Row],[Nº DE PARCELAS]]=1,"À vista","À Prazo")</f>
        <v>À Prazo</v>
      </c>
      <c r="P2434" s="33">
        <v>44276</v>
      </c>
      <c r="Q2434" s="3" t="s">
        <v>7833</v>
      </c>
    </row>
    <row r="2435" spans="1:17" ht="15" customHeight="1" x14ac:dyDescent="0.25">
      <c r="A2435" s="8" t="s">
        <v>2609</v>
      </c>
      <c r="B2435" s="3" t="s">
        <v>296</v>
      </c>
      <c r="C2435" s="3" t="s">
        <v>4404</v>
      </c>
      <c r="D2435" s="3" t="str">
        <f t="shared" si="76"/>
        <v>Letízia Pires Vaughn</v>
      </c>
      <c r="E2435" s="3">
        <f t="shared" ca="1" si="77"/>
        <v>6.9164586376811332E-2</v>
      </c>
      <c r="F2435" s="13" t="s">
        <v>7774</v>
      </c>
      <c r="G2435" s="3" t="str">
        <f>Dados[[#This Row],[NOME]]&amp;Dados[[#This Row],[PROVEDOR]]</f>
        <v>Letízia@hotmail.com</v>
      </c>
      <c r="H2435" s="14">
        <v>18</v>
      </c>
      <c r="I2435" s="3" t="str">
        <f>VLOOKUP(Dados[[#This Row],[PREFIXO]],DDD!A:C,2,0)</f>
        <v>São Paulo</v>
      </c>
      <c r="J2435" s="3" t="str">
        <f>VLOOKUP(Dados[[#This Row],[PREFIXO]],DDD!A:C,3,0)</f>
        <v>Sudeste</v>
      </c>
      <c r="K2435" s="3" t="str">
        <f>IF(Dados[[#This Row],[PREÇO ]]=2000,"Produto A",IF(Dados[[#This Row],[PREÇO ]]=1800,"Produto B","Produto C"))</f>
        <v>Produto B</v>
      </c>
      <c r="L2435" s="3" t="str">
        <f>IF(Dados[[#This Row],[Nº DE PARCELAS]]=1,"Boleto","Cartão de crédito")</f>
        <v>Cartão de crédito</v>
      </c>
      <c r="M2435" s="28">
        <v>1800</v>
      </c>
      <c r="N2435" s="5">
        <v>3</v>
      </c>
      <c r="O2435" s="3" t="str">
        <f>IF(Dados[[#This Row],[Nº DE PARCELAS]]=1,"À vista","À Prazo")</f>
        <v>À Prazo</v>
      </c>
      <c r="P2435" s="33">
        <v>44277</v>
      </c>
      <c r="Q2435" s="3" t="s">
        <v>7831</v>
      </c>
    </row>
    <row r="2436" spans="1:17" ht="15" customHeight="1" x14ac:dyDescent="0.25">
      <c r="A2436" s="8" t="s">
        <v>910</v>
      </c>
      <c r="B2436" s="3" t="s">
        <v>137</v>
      </c>
      <c r="C2436" s="3" t="s">
        <v>4380</v>
      </c>
      <c r="D2436" s="3" t="str">
        <f t="shared" si="76"/>
        <v>Bailo Fernandes Faulkner</v>
      </c>
      <c r="E2436" s="3">
        <f t="shared" ca="1" si="77"/>
        <v>7.1817269835586228E-2</v>
      </c>
      <c r="F2436" s="31" t="s">
        <v>7775</v>
      </c>
      <c r="G2436" s="3" t="str">
        <f>Dados[[#This Row],[NOME]]&amp;Dados[[#This Row],[PROVEDOR]]</f>
        <v>Bailo@gmail.com</v>
      </c>
      <c r="H2436" s="14">
        <v>79</v>
      </c>
      <c r="I2436" s="3" t="str">
        <f>VLOOKUP(Dados[[#This Row],[PREFIXO]],DDD!A:C,2,0)</f>
        <v>Sergipe</v>
      </c>
      <c r="J2436" s="3" t="str">
        <f>VLOOKUP(Dados[[#This Row],[PREFIXO]],DDD!A:C,3,0)</f>
        <v>Nordeste</v>
      </c>
      <c r="K2436" s="3" t="str">
        <f>IF(Dados[[#This Row],[PREÇO ]]=2000,"Produto A",IF(Dados[[#This Row],[PREÇO ]]=1800,"Produto B","Produto C"))</f>
        <v>Produto B</v>
      </c>
      <c r="L2436" s="3" t="str">
        <f>IF(Dados[[#This Row],[Nº DE PARCELAS]]=1,"Boleto","Cartão de crédito")</f>
        <v>Cartão de crédito</v>
      </c>
      <c r="M2436" s="28">
        <v>1800</v>
      </c>
      <c r="N2436" s="5">
        <v>6</v>
      </c>
      <c r="O2436" s="3" t="str">
        <f>IF(Dados[[#This Row],[Nº DE PARCELAS]]=1,"À vista","À Prazo")</f>
        <v>À Prazo</v>
      </c>
      <c r="P2436" s="33">
        <v>44277</v>
      </c>
      <c r="Q2436" s="3" t="s">
        <v>7834</v>
      </c>
    </row>
    <row r="2437" spans="1:17" ht="15" customHeight="1" x14ac:dyDescent="0.25">
      <c r="A2437" s="8" t="s">
        <v>3923</v>
      </c>
      <c r="B2437" s="3" t="s">
        <v>69</v>
      </c>
      <c r="C2437" s="3" t="s">
        <v>4396</v>
      </c>
      <c r="D2437" s="3" t="str">
        <f t="shared" si="76"/>
        <v>Susete Brasil Pollock</v>
      </c>
      <c r="E2437" s="3">
        <f t="shared" ca="1" si="77"/>
        <v>0.30395240164209025</v>
      </c>
      <c r="F2437" s="13" t="s">
        <v>7774</v>
      </c>
      <c r="G2437" s="3" t="str">
        <f>Dados[[#This Row],[NOME]]&amp;Dados[[#This Row],[PROVEDOR]]</f>
        <v>Susete@hotmail.com</v>
      </c>
      <c r="H2437" s="14">
        <v>94</v>
      </c>
      <c r="I2437" s="3" t="str">
        <f>VLOOKUP(Dados[[#This Row],[PREFIXO]],DDD!A:C,2,0)</f>
        <v>Pará</v>
      </c>
      <c r="J2437" s="3" t="str">
        <f>VLOOKUP(Dados[[#This Row],[PREFIXO]],DDD!A:C,3,0)</f>
        <v>Norte</v>
      </c>
      <c r="K2437" s="3" t="str">
        <f>IF(Dados[[#This Row],[PREÇO ]]=2000,"Produto A",IF(Dados[[#This Row],[PREÇO ]]=1800,"Produto B","Produto C"))</f>
        <v>Produto A</v>
      </c>
      <c r="L2437" s="3" t="str">
        <f>IF(Dados[[#This Row],[Nº DE PARCELAS]]=1,"Boleto","Cartão de crédito")</f>
        <v>Cartão de crédito</v>
      </c>
      <c r="M2437" s="28">
        <v>2000</v>
      </c>
      <c r="N2437" s="5">
        <v>2</v>
      </c>
      <c r="O2437" s="3" t="str">
        <f>IF(Dados[[#This Row],[Nº DE PARCELAS]]=1,"À vista","À Prazo")</f>
        <v>À Prazo</v>
      </c>
      <c r="P2437" s="33">
        <v>44277</v>
      </c>
      <c r="Q2437" s="3" t="s">
        <v>7833</v>
      </c>
    </row>
    <row r="2438" spans="1:17" ht="15" customHeight="1" x14ac:dyDescent="0.25">
      <c r="A2438" s="8" t="s">
        <v>704</v>
      </c>
      <c r="B2438" s="3" t="s">
        <v>316</v>
      </c>
      <c r="C2438" s="3" t="s">
        <v>4368</v>
      </c>
      <c r="D2438" s="3" t="str">
        <f t="shared" si="76"/>
        <v>Andersa Reis Weber</v>
      </c>
      <c r="E2438" s="3">
        <f t="shared" ca="1" si="77"/>
        <v>0.31320418737014211</v>
      </c>
      <c r="F2438" s="31" t="s">
        <v>7777</v>
      </c>
      <c r="G2438" s="3" t="str">
        <f>Dados[[#This Row],[NOME]]&amp;Dados[[#This Row],[PROVEDOR]]</f>
        <v>Andersa@ig.com</v>
      </c>
      <c r="H2438" s="14">
        <v>95</v>
      </c>
      <c r="I2438" s="3" t="str">
        <f>VLOOKUP(Dados[[#This Row],[PREFIXO]],DDD!A:C,2,0)</f>
        <v>Roraima</v>
      </c>
      <c r="J2438" s="3" t="str">
        <f>VLOOKUP(Dados[[#This Row],[PREFIXO]],DDD!A:C,3,0)</f>
        <v>Norte</v>
      </c>
      <c r="K2438" s="3" t="str">
        <f>IF(Dados[[#This Row],[PREÇO ]]=2000,"Produto A",IF(Dados[[#This Row],[PREÇO ]]=1800,"Produto B","Produto C"))</f>
        <v>Produto B</v>
      </c>
      <c r="L2438" s="3" t="str">
        <f>IF(Dados[[#This Row],[Nº DE PARCELAS]]=1,"Boleto","Cartão de crédito")</f>
        <v>Cartão de crédito</v>
      </c>
      <c r="M2438" s="28">
        <v>1800</v>
      </c>
      <c r="N2438" s="5">
        <v>5</v>
      </c>
      <c r="O2438" s="3" t="str">
        <f>IF(Dados[[#This Row],[Nº DE PARCELAS]]=1,"À vista","À Prazo")</f>
        <v>À Prazo</v>
      </c>
      <c r="P2438" s="33">
        <v>44278</v>
      </c>
      <c r="Q2438" s="3" t="s">
        <v>7833</v>
      </c>
    </row>
    <row r="2439" spans="1:17" ht="15" customHeight="1" x14ac:dyDescent="0.25">
      <c r="A2439" s="8" t="s">
        <v>4090</v>
      </c>
      <c r="B2439" s="3" t="s">
        <v>236</v>
      </c>
      <c r="C2439" s="3" t="s">
        <v>4369</v>
      </c>
      <c r="D2439" s="3" t="str">
        <f t="shared" si="76"/>
        <v>Vaishnavi Moraes Ballard</v>
      </c>
      <c r="E2439" s="3">
        <f t="shared" ca="1" si="77"/>
        <v>0.67446485538228373</v>
      </c>
      <c r="F2439" s="31" t="s">
        <v>7776</v>
      </c>
      <c r="G2439" s="3" t="str">
        <f>Dados[[#This Row],[NOME]]&amp;Dados[[#This Row],[PROVEDOR]]</f>
        <v>Vaishnavi@yahoo.com</v>
      </c>
      <c r="H2439" s="14">
        <v>81</v>
      </c>
      <c r="I2439" s="3" t="str">
        <f>VLOOKUP(Dados[[#This Row],[PREFIXO]],DDD!A:C,2,0)</f>
        <v>Pernambuco</v>
      </c>
      <c r="J2439" s="3" t="str">
        <f>VLOOKUP(Dados[[#This Row],[PREFIXO]],DDD!A:C,3,0)</f>
        <v>Nordeste</v>
      </c>
      <c r="K2439" s="3" t="str">
        <f>IF(Dados[[#This Row],[PREÇO ]]=2000,"Produto A",IF(Dados[[#This Row],[PREÇO ]]=1800,"Produto B","Produto C"))</f>
        <v>Produto B</v>
      </c>
      <c r="L2439" s="3" t="str">
        <f>IF(Dados[[#This Row],[Nº DE PARCELAS]]=1,"Boleto","Cartão de crédito")</f>
        <v>Cartão de crédito</v>
      </c>
      <c r="M2439" s="28">
        <v>1800</v>
      </c>
      <c r="N2439" s="5">
        <v>3</v>
      </c>
      <c r="O2439" s="3" t="str">
        <f>IF(Dados[[#This Row],[Nº DE PARCELAS]]=1,"À vista","À Prazo")</f>
        <v>À Prazo</v>
      </c>
      <c r="P2439" s="33">
        <v>44278</v>
      </c>
      <c r="Q2439" s="3" t="s">
        <v>7833</v>
      </c>
    </row>
    <row r="2440" spans="1:17" ht="15" customHeight="1" x14ac:dyDescent="0.25">
      <c r="A2440" s="8" t="s">
        <v>1391</v>
      </c>
      <c r="B2440" s="3" t="s">
        <v>234</v>
      </c>
      <c r="C2440" s="3" t="s">
        <v>4394</v>
      </c>
      <c r="D2440" s="3" t="str">
        <f t="shared" si="76"/>
        <v>Edilene Miranda O’Connell</v>
      </c>
      <c r="E2440" s="3">
        <f t="shared" ca="1" si="77"/>
        <v>0.36986848919253357</v>
      </c>
      <c r="F2440" s="13" t="s">
        <v>7774</v>
      </c>
      <c r="G2440" s="3" t="str">
        <f>Dados[[#This Row],[NOME]]&amp;Dados[[#This Row],[PROVEDOR]]</f>
        <v>Edilene@hotmail.com</v>
      </c>
      <c r="H2440" s="14">
        <v>19</v>
      </c>
      <c r="I2440" s="3" t="str">
        <f>VLOOKUP(Dados[[#This Row],[PREFIXO]],DDD!A:C,2,0)</f>
        <v>São Paulo</v>
      </c>
      <c r="J2440" s="3" t="str">
        <f>VLOOKUP(Dados[[#This Row],[PREFIXO]],DDD!A:C,3,0)</f>
        <v>Sudeste</v>
      </c>
      <c r="K2440" s="3" t="str">
        <f>IF(Dados[[#This Row],[PREÇO ]]=2000,"Produto A",IF(Dados[[#This Row],[PREÇO ]]=1800,"Produto B","Produto C"))</f>
        <v>Produto B</v>
      </c>
      <c r="L2440" s="3" t="str">
        <f>IF(Dados[[#This Row],[Nº DE PARCELAS]]=1,"Boleto","Cartão de crédito")</f>
        <v>Cartão de crédito</v>
      </c>
      <c r="M2440" s="28">
        <v>1800</v>
      </c>
      <c r="N2440" s="5">
        <v>4</v>
      </c>
      <c r="O2440" s="3" t="str">
        <f>IF(Dados[[#This Row],[Nº DE PARCELAS]]=1,"À vista","À Prazo")</f>
        <v>À Prazo</v>
      </c>
      <c r="P2440" s="33">
        <v>44278</v>
      </c>
      <c r="Q2440" s="3" t="s">
        <v>7833</v>
      </c>
    </row>
    <row r="2441" spans="1:17" ht="15" customHeight="1" x14ac:dyDescent="0.25">
      <c r="A2441" s="8" t="s">
        <v>4169</v>
      </c>
      <c r="B2441" s="3" t="s">
        <v>315</v>
      </c>
      <c r="C2441" s="3" t="s">
        <v>4370</v>
      </c>
      <c r="D2441" s="3" t="str">
        <f t="shared" si="76"/>
        <v>Vivienne Rehder Barker</v>
      </c>
      <c r="E2441" s="3">
        <f t="shared" ca="1" si="77"/>
        <v>0.71183654085270665</v>
      </c>
      <c r="F2441" s="13" t="s">
        <v>7774</v>
      </c>
      <c r="G2441" s="3" t="str">
        <f>Dados[[#This Row],[NOME]]&amp;Dados[[#This Row],[PROVEDOR]]</f>
        <v>Vivienne@hotmail.com</v>
      </c>
      <c r="H2441" s="14">
        <v>21</v>
      </c>
      <c r="I2441" s="3" t="str">
        <f>VLOOKUP(Dados[[#This Row],[PREFIXO]],DDD!A:C,2,0)</f>
        <v>Rio de Janeiro</v>
      </c>
      <c r="J2441" s="3" t="str">
        <f>VLOOKUP(Dados[[#This Row],[PREFIXO]],DDD!A:C,3,0)</f>
        <v>Sudeste</v>
      </c>
      <c r="K2441" s="3" t="str">
        <f>IF(Dados[[#This Row],[PREÇO ]]=2000,"Produto A",IF(Dados[[#This Row],[PREÇO ]]=1800,"Produto B","Produto C"))</f>
        <v>Produto C</v>
      </c>
      <c r="L2441" s="3" t="str">
        <f>IF(Dados[[#This Row],[Nº DE PARCELAS]]=1,"Boleto","Cartão de crédito")</f>
        <v>Cartão de crédito</v>
      </c>
      <c r="M2441" s="28">
        <v>1500</v>
      </c>
      <c r="N2441" s="5">
        <v>8</v>
      </c>
      <c r="O2441" s="3" t="str">
        <f>IF(Dados[[#This Row],[Nº DE PARCELAS]]=1,"À vista","À Prazo")</f>
        <v>À Prazo</v>
      </c>
      <c r="P2441" s="33">
        <v>44279</v>
      </c>
      <c r="Q2441" s="3" t="s">
        <v>7832</v>
      </c>
    </row>
    <row r="2442" spans="1:17" ht="15" customHeight="1" x14ac:dyDescent="0.25">
      <c r="A2442" s="8" t="s">
        <v>845</v>
      </c>
      <c r="B2442" s="3" t="s">
        <v>72</v>
      </c>
      <c r="C2442" s="3" t="s">
        <v>4392</v>
      </c>
      <c r="D2442" s="3" t="str">
        <f t="shared" si="76"/>
        <v>Assiatou Bruscato McLaughlin</v>
      </c>
      <c r="E2442" s="3">
        <f t="shared" ca="1" si="77"/>
        <v>0.28121972289431074</v>
      </c>
      <c r="F2442" s="31" t="s">
        <v>7775</v>
      </c>
      <c r="G2442" s="3" t="str">
        <f>Dados[[#This Row],[NOME]]&amp;Dados[[#This Row],[PROVEDOR]]</f>
        <v>Assiatou@gmail.com</v>
      </c>
      <c r="H2442" s="14">
        <v>96</v>
      </c>
      <c r="I2442" s="3" t="str">
        <f>VLOOKUP(Dados[[#This Row],[PREFIXO]],DDD!A:C,2,0)</f>
        <v>Amapá</v>
      </c>
      <c r="J2442" s="3" t="str">
        <f>VLOOKUP(Dados[[#This Row],[PREFIXO]],DDD!A:C,3,0)</f>
        <v>Norte</v>
      </c>
      <c r="K2442" s="3" t="str">
        <f>IF(Dados[[#This Row],[PREÇO ]]=2000,"Produto A",IF(Dados[[#This Row],[PREÇO ]]=1800,"Produto B","Produto C"))</f>
        <v>Produto B</v>
      </c>
      <c r="L2442" s="3" t="str">
        <f>IF(Dados[[#This Row],[Nº DE PARCELAS]]=1,"Boleto","Cartão de crédito")</f>
        <v>Cartão de crédito</v>
      </c>
      <c r="M2442" s="28">
        <v>1800</v>
      </c>
      <c r="N2442" s="5">
        <v>4</v>
      </c>
      <c r="O2442" s="3" t="str">
        <f>IF(Dados[[#This Row],[Nº DE PARCELAS]]=1,"À vista","À Prazo")</f>
        <v>À Prazo</v>
      </c>
      <c r="P2442" s="33">
        <v>44279</v>
      </c>
      <c r="Q2442" s="3" t="s">
        <v>7831</v>
      </c>
    </row>
    <row r="2443" spans="1:17" ht="15" customHeight="1" x14ac:dyDescent="0.25">
      <c r="A2443" s="8" t="s">
        <v>4099</v>
      </c>
      <c r="B2443" s="3" t="s">
        <v>245</v>
      </c>
      <c r="C2443" s="3" t="s">
        <v>4378</v>
      </c>
      <c r="D2443" s="3" t="str">
        <f t="shared" si="76"/>
        <v>Valeriya Namorado Dempsey</v>
      </c>
      <c r="E2443" s="3">
        <f t="shared" ca="1" si="77"/>
        <v>0.30736326065838859</v>
      </c>
      <c r="F2443" s="31" t="s">
        <v>7776</v>
      </c>
      <c r="G2443" s="3" t="str">
        <f>Dados[[#This Row],[NOME]]&amp;Dados[[#This Row],[PROVEDOR]]</f>
        <v>Valeriya@yahoo.com</v>
      </c>
      <c r="H2443" s="14">
        <v>82</v>
      </c>
      <c r="I2443" s="3" t="str">
        <f>VLOOKUP(Dados[[#This Row],[PREFIXO]],DDD!A:C,2,0)</f>
        <v>Alagoas</v>
      </c>
      <c r="J2443" s="3" t="str">
        <f>VLOOKUP(Dados[[#This Row],[PREFIXO]],DDD!A:C,3,0)</f>
        <v>Nordeste</v>
      </c>
      <c r="K2443" s="3" t="str">
        <f>IF(Dados[[#This Row],[PREÇO ]]=2000,"Produto A",IF(Dados[[#This Row],[PREÇO ]]=1800,"Produto B","Produto C"))</f>
        <v>Produto B</v>
      </c>
      <c r="L2443" s="3" t="str">
        <f>IF(Dados[[#This Row],[Nº DE PARCELAS]]=1,"Boleto","Cartão de crédito")</f>
        <v>Cartão de crédito</v>
      </c>
      <c r="M2443" s="28">
        <v>1800</v>
      </c>
      <c r="N2443" s="5">
        <v>3</v>
      </c>
      <c r="O2443" s="3" t="str">
        <f>IF(Dados[[#This Row],[Nº DE PARCELAS]]=1,"À vista","À Prazo")</f>
        <v>À Prazo</v>
      </c>
      <c r="P2443" s="33">
        <v>44279</v>
      </c>
      <c r="Q2443" s="3" t="s">
        <v>7834</v>
      </c>
    </row>
    <row r="2444" spans="1:17" ht="15" customHeight="1" x14ac:dyDescent="0.25">
      <c r="A2444" s="8" t="s">
        <v>2332</v>
      </c>
      <c r="B2444" s="3" t="s">
        <v>18</v>
      </c>
      <c r="C2444" s="3" t="s">
        <v>4400</v>
      </c>
      <c r="D2444" s="3" t="str">
        <f t="shared" si="76"/>
        <v>Kayna Amaral Saunders</v>
      </c>
      <c r="E2444" s="3">
        <f t="shared" ca="1" si="77"/>
        <v>0.51255879148432415</v>
      </c>
      <c r="F2444" s="31" t="s">
        <v>7777</v>
      </c>
      <c r="G2444" s="3" t="str">
        <f>Dados[[#This Row],[NOME]]&amp;Dados[[#This Row],[PROVEDOR]]</f>
        <v>Kayna@ig.com</v>
      </c>
      <c r="H2444" s="14">
        <v>22</v>
      </c>
      <c r="I2444" s="3" t="str">
        <f>VLOOKUP(Dados[[#This Row],[PREFIXO]],DDD!A:C,2,0)</f>
        <v>Rio de Janeiro</v>
      </c>
      <c r="J2444" s="3" t="str">
        <f>VLOOKUP(Dados[[#This Row],[PREFIXO]],DDD!A:C,3,0)</f>
        <v>Sudeste</v>
      </c>
      <c r="K2444" s="3" t="str">
        <f>IF(Dados[[#This Row],[PREÇO ]]=2000,"Produto A",IF(Dados[[#This Row],[PREÇO ]]=1800,"Produto B","Produto C"))</f>
        <v>Produto C</v>
      </c>
      <c r="L2444" s="3" t="str">
        <f>IF(Dados[[#This Row],[Nº DE PARCELAS]]=1,"Boleto","Cartão de crédito")</f>
        <v>Cartão de crédito</v>
      </c>
      <c r="M2444" s="28">
        <v>1500</v>
      </c>
      <c r="N2444" s="5">
        <v>8</v>
      </c>
      <c r="O2444" s="3" t="str">
        <f>IF(Dados[[#This Row],[Nº DE PARCELAS]]=1,"À vista","À Prazo")</f>
        <v>À Prazo</v>
      </c>
      <c r="P2444" s="33">
        <v>44280</v>
      </c>
      <c r="Q2444" s="3" t="s">
        <v>7834</v>
      </c>
    </row>
    <row r="2445" spans="1:17" ht="15" customHeight="1" x14ac:dyDescent="0.25">
      <c r="A2445" s="8" t="s">
        <v>1617</v>
      </c>
      <c r="B2445" s="3" t="s">
        <v>74</v>
      </c>
      <c r="C2445" s="3" t="s">
        <v>4386</v>
      </c>
      <c r="D2445" s="3" t="str">
        <f t="shared" si="76"/>
        <v>Excel Bruno Higgins</v>
      </c>
      <c r="E2445" s="3">
        <f t="shared" ca="1" si="77"/>
        <v>0.59664530341571076</v>
      </c>
      <c r="F2445" s="31" t="s">
        <v>7776</v>
      </c>
      <c r="G2445" s="3" t="str">
        <f>Dados[[#This Row],[NOME]]&amp;Dados[[#This Row],[PROVEDOR]]</f>
        <v>Excel@yahoo.com</v>
      </c>
      <c r="H2445" s="14">
        <v>97</v>
      </c>
      <c r="I2445" s="3" t="str">
        <f>VLOOKUP(Dados[[#This Row],[PREFIXO]],DDD!A:C,2,0)</f>
        <v>Amazonas</v>
      </c>
      <c r="J2445" s="3" t="str">
        <f>VLOOKUP(Dados[[#This Row],[PREFIXO]],DDD!A:C,3,0)</f>
        <v>Norte</v>
      </c>
      <c r="K2445" s="3" t="str">
        <f>IF(Dados[[#This Row],[PREÇO ]]=2000,"Produto A",IF(Dados[[#This Row],[PREÇO ]]=1800,"Produto B","Produto C"))</f>
        <v>Produto C</v>
      </c>
      <c r="L2445" s="3" t="str">
        <f>IF(Dados[[#This Row],[Nº DE PARCELAS]]=1,"Boleto","Cartão de crédito")</f>
        <v>Cartão de crédito</v>
      </c>
      <c r="M2445" s="28">
        <v>1500</v>
      </c>
      <c r="N2445" s="5">
        <v>8</v>
      </c>
      <c r="O2445" s="3" t="str">
        <f>IF(Dados[[#This Row],[Nº DE PARCELAS]]=1,"À vista","À Prazo")</f>
        <v>À Prazo</v>
      </c>
      <c r="P2445" s="33">
        <v>44280</v>
      </c>
      <c r="Q2445" s="3" t="s">
        <v>7834</v>
      </c>
    </row>
    <row r="2446" spans="1:17" ht="15" customHeight="1" x14ac:dyDescent="0.25">
      <c r="A2446" s="8" t="s">
        <v>1837</v>
      </c>
      <c r="B2446" s="3" t="s">
        <v>295</v>
      </c>
      <c r="C2446" s="3" t="s">
        <v>4374</v>
      </c>
      <c r="D2446" s="3" t="str">
        <f t="shared" si="76"/>
        <v>Haziela Pinto Calhoun</v>
      </c>
      <c r="E2446" s="3">
        <f t="shared" ca="1" si="77"/>
        <v>0.36001976788360024</v>
      </c>
      <c r="F2446" s="31" t="s">
        <v>7776</v>
      </c>
      <c r="G2446" s="3" t="str">
        <f>Dados[[#This Row],[NOME]]&amp;Dados[[#This Row],[PROVEDOR]]</f>
        <v>Haziela@yahoo.com</v>
      </c>
      <c r="H2446" s="14">
        <v>83</v>
      </c>
      <c r="I2446" s="3" t="str">
        <f>VLOOKUP(Dados[[#This Row],[PREFIXO]],DDD!A:C,2,0)</f>
        <v>Paraíba</v>
      </c>
      <c r="J2446" s="3" t="str">
        <f>VLOOKUP(Dados[[#This Row],[PREFIXO]],DDD!A:C,3,0)</f>
        <v>Nordeste</v>
      </c>
      <c r="K2446" s="3" t="str">
        <f>IF(Dados[[#This Row],[PREÇO ]]=2000,"Produto A",IF(Dados[[#This Row],[PREÇO ]]=1800,"Produto B","Produto C"))</f>
        <v>Produto B</v>
      </c>
      <c r="L2446" s="3" t="str">
        <f>IF(Dados[[#This Row],[Nº DE PARCELAS]]=1,"Boleto","Cartão de crédito")</f>
        <v>Cartão de crédito</v>
      </c>
      <c r="M2446" s="28">
        <v>1800</v>
      </c>
      <c r="N2446" s="5">
        <v>6</v>
      </c>
      <c r="O2446" s="3" t="str">
        <f>IF(Dados[[#This Row],[Nº DE PARCELAS]]=1,"À vista","À Prazo")</f>
        <v>À Prazo</v>
      </c>
      <c r="P2446" s="33">
        <v>44280</v>
      </c>
      <c r="Q2446" s="3" t="s">
        <v>7834</v>
      </c>
    </row>
    <row r="2447" spans="1:17" ht="15" customHeight="1" x14ac:dyDescent="0.25">
      <c r="A2447" s="8" t="s">
        <v>3488</v>
      </c>
      <c r="B2447" s="3" t="s">
        <v>20</v>
      </c>
      <c r="C2447" s="3" t="s">
        <v>4390</v>
      </c>
      <c r="D2447" s="3" t="str">
        <f t="shared" si="76"/>
        <v>Rachel Amor McBride</v>
      </c>
      <c r="E2447" s="3">
        <f t="shared" ca="1" si="77"/>
        <v>0.59229626217722586</v>
      </c>
      <c r="F2447" s="31" t="s">
        <v>7777</v>
      </c>
      <c r="G2447" s="3" t="str">
        <f>Dados[[#This Row],[NOME]]&amp;Dados[[#This Row],[PROVEDOR]]</f>
        <v>Rachel@ig.com</v>
      </c>
      <c r="H2447" s="14">
        <v>84</v>
      </c>
      <c r="I2447" s="3" t="str">
        <f>VLOOKUP(Dados[[#This Row],[PREFIXO]],DDD!A:C,2,0)</f>
        <v>Rio Grande do Norte</v>
      </c>
      <c r="J2447" s="3" t="str">
        <f>VLOOKUP(Dados[[#This Row],[PREFIXO]],DDD!A:C,3,0)</f>
        <v>Nordeste</v>
      </c>
      <c r="K2447" s="3" t="str">
        <f>IF(Dados[[#This Row],[PREÇO ]]=2000,"Produto A",IF(Dados[[#This Row],[PREÇO ]]=1800,"Produto B","Produto C"))</f>
        <v>Produto C</v>
      </c>
      <c r="L2447" s="3" t="str">
        <f>IF(Dados[[#This Row],[Nº DE PARCELAS]]=1,"Boleto","Cartão de crédito")</f>
        <v>Cartão de crédito</v>
      </c>
      <c r="M2447" s="28">
        <v>1500</v>
      </c>
      <c r="N2447" s="5">
        <v>9</v>
      </c>
      <c r="O2447" s="3" t="str">
        <f>IF(Dados[[#This Row],[Nº DE PARCELAS]]=1,"À vista","À Prazo")</f>
        <v>À Prazo</v>
      </c>
      <c r="P2447" s="33">
        <v>44281</v>
      </c>
      <c r="Q2447" s="3" t="s">
        <v>7833</v>
      </c>
    </row>
    <row r="2448" spans="1:17" ht="15" customHeight="1" x14ac:dyDescent="0.25">
      <c r="A2448" s="8" t="s">
        <v>1289</v>
      </c>
      <c r="B2448" s="3" t="s">
        <v>132</v>
      </c>
      <c r="C2448" s="3" t="s">
        <v>4371</v>
      </c>
      <c r="D2448" s="3" t="str">
        <f t="shared" si="76"/>
        <v>Derysa Ferrão Atkinson</v>
      </c>
      <c r="E2448" s="3">
        <f t="shared" ca="1" si="77"/>
        <v>0.50510769747256157</v>
      </c>
      <c r="F2448" s="13" t="s">
        <v>7774</v>
      </c>
      <c r="G2448" s="3" t="str">
        <f>Dados[[#This Row],[NOME]]&amp;Dados[[#This Row],[PROVEDOR]]</f>
        <v>Derysa@hotmail.com</v>
      </c>
      <c r="H2448" s="14">
        <v>24</v>
      </c>
      <c r="I2448" s="3" t="str">
        <f>VLOOKUP(Dados[[#This Row],[PREFIXO]],DDD!A:C,2,0)</f>
        <v>Rio de Janeiro</v>
      </c>
      <c r="J2448" s="3" t="str">
        <f>VLOOKUP(Dados[[#This Row],[PREFIXO]],DDD!A:C,3,0)</f>
        <v>Sudeste</v>
      </c>
      <c r="K2448" s="3" t="str">
        <f>IF(Dados[[#This Row],[PREÇO ]]=2000,"Produto A",IF(Dados[[#This Row],[PREÇO ]]=1800,"Produto B","Produto C"))</f>
        <v>Produto C</v>
      </c>
      <c r="L2448" s="3" t="str">
        <f>IF(Dados[[#This Row],[Nº DE PARCELAS]]=1,"Boleto","Cartão de crédito")</f>
        <v>Cartão de crédito</v>
      </c>
      <c r="M2448" s="28">
        <v>1500</v>
      </c>
      <c r="N2448" s="5">
        <v>8</v>
      </c>
      <c r="O2448" s="3" t="str">
        <f>IF(Dados[[#This Row],[Nº DE PARCELAS]]=1,"À vista","À Prazo")</f>
        <v>À Prazo</v>
      </c>
      <c r="P2448" s="33">
        <v>44281</v>
      </c>
      <c r="Q2448" s="3" t="s">
        <v>7834</v>
      </c>
    </row>
    <row r="2449" spans="1:17" ht="15" customHeight="1" x14ac:dyDescent="0.25">
      <c r="A2449" s="8" t="s">
        <v>828</v>
      </c>
      <c r="B2449" s="3" t="s">
        <v>55</v>
      </c>
      <c r="C2449" s="3" t="s">
        <v>4376</v>
      </c>
      <c r="D2449" s="3" t="str">
        <f t="shared" si="76"/>
        <v>Arushi Bernardes Daugherty</v>
      </c>
      <c r="E2449" s="3">
        <f t="shared" ca="1" si="77"/>
        <v>0.42989988124930378</v>
      </c>
      <c r="F2449" s="31" t="s">
        <v>7777</v>
      </c>
      <c r="G2449" s="3" t="str">
        <f>Dados[[#This Row],[NOME]]&amp;Dados[[#This Row],[PROVEDOR]]</f>
        <v>Arushi@ig.com</v>
      </c>
      <c r="H2449" s="14">
        <v>98</v>
      </c>
      <c r="I2449" s="3" t="str">
        <f>VLOOKUP(Dados[[#This Row],[PREFIXO]],DDD!A:C,2,0)</f>
        <v>Maranhão</v>
      </c>
      <c r="J2449" s="3" t="str">
        <f>VLOOKUP(Dados[[#This Row],[PREFIXO]],DDD!A:C,3,0)</f>
        <v>Nordeste</v>
      </c>
      <c r="K2449" s="3" t="str">
        <f>IF(Dados[[#This Row],[PREÇO ]]=2000,"Produto A",IF(Dados[[#This Row],[PREÇO ]]=1800,"Produto B","Produto C"))</f>
        <v>Produto B</v>
      </c>
      <c r="L2449" s="3" t="str">
        <f>IF(Dados[[#This Row],[Nº DE PARCELAS]]=1,"Boleto","Cartão de crédito")</f>
        <v>Cartão de crédito</v>
      </c>
      <c r="M2449" s="28">
        <v>1800</v>
      </c>
      <c r="N2449" s="5">
        <v>4</v>
      </c>
      <c r="O2449" s="3" t="str">
        <f>IF(Dados[[#This Row],[Nº DE PARCELAS]]=1,"À vista","À Prazo")</f>
        <v>À Prazo</v>
      </c>
      <c r="P2449" s="33">
        <v>44281</v>
      </c>
      <c r="Q2449" s="3" t="s">
        <v>7831</v>
      </c>
    </row>
    <row r="2450" spans="1:17" ht="15" customHeight="1" x14ac:dyDescent="0.25">
      <c r="A2450" s="8" t="s">
        <v>3168</v>
      </c>
      <c r="B2450" s="3" t="s">
        <v>86</v>
      </c>
      <c r="C2450" s="3" t="s">
        <v>4383</v>
      </c>
      <c r="D2450" s="3" t="str">
        <f t="shared" si="76"/>
        <v>Natasha Carneiro Fitzgerald</v>
      </c>
      <c r="E2450" s="3">
        <f t="shared" ca="1" si="77"/>
        <v>0.17547798775830659</v>
      </c>
      <c r="F2450" s="13" t="s">
        <v>7774</v>
      </c>
      <c r="G2450" s="3" t="str">
        <f>Dados[[#This Row],[NOME]]&amp;Dados[[#This Row],[PROVEDOR]]</f>
        <v>Natasha@hotmail.com</v>
      </c>
      <c r="H2450" s="14">
        <v>27</v>
      </c>
      <c r="I2450" s="3" t="str">
        <f>VLOOKUP(Dados[[#This Row],[PREFIXO]],DDD!A:C,2,0)</f>
        <v>Espírito Santo</v>
      </c>
      <c r="J2450" s="3" t="str">
        <f>VLOOKUP(Dados[[#This Row],[PREFIXO]],DDD!A:C,3,0)</f>
        <v>Sudeste</v>
      </c>
      <c r="K2450" s="3" t="str">
        <f>IF(Dados[[#This Row],[PREÇO ]]=2000,"Produto A",IF(Dados[[#This Row],[PREÇO ]]=1800,"Produto B","Produto C"))</f>
        <v>Produto A</v>
      </c>
      <c r="L2450" s="3" t="str">
        <f>IF(Dados[[#This Row],[Nº DE PARCELAS]]=1,"Boleto","Cartão de crédito")</f>
        <v>Cartão de crédito</v>
      </c>
      <c r="M2450" s="28">
        <v>2000</v>
      </c>
      <c r="N2450" s="5">
        <v>2</v>
      </c>
      <c r="O2450" s="3" t="str">
        <f>IF(Dados[[#This Row],[Nº DE PARCELAS]]=1,"À vista","À Prazo")</f>
        <v>À Prazo</v>
      </c>
      <c r="P2450" s="33">
        <v>44282</v>
      </c>
      <c r="Q2450" s="3" t="s">
        <v>7834</v>
      </c>
    </row>
    <row r="2451" spans="1:17" ht="15" customHeight="1" x14ac:dyDescent="0.25">
      <c r="A2451" s="8" t="s">
        <v>2375</v>
      </c>
      <c r="B2451" s="3" t="s">
        <v>61</v>
      </c>
      <c r="C2451" s="3" t="s">
        <v>4403</v>
      </c>
      <c r="D2451" s="3" t="str">
        <f t="shared" si="76"/>
        <v>Kéren Borba Walsh</v>
      </c>
      <c r="E2451" s="3">
        <f t="shared" ca="1" si="77"/>
        <v>0.50083196058351043</v>
      </c>
      <c r="F2451" s="31" t="s">
        <v>7776</v>
      </c>
      <c r="G2451" s="3" t="str">
        <f>Dados[[#This Row],[NOME]]&amp;Dados[[#This Row],[PROVEDOR]]</f>
        <v>Kéren@yahoo.com</v>
      </c>
      <c r="H2451" s="14">
        <v>85</v>
      </c>
      <c r="I2451" s="3" t="str">
        <f>VLOOKUP(Dados[[#This Row],[PREFIXO]],DDD!A:C,2,0)</f>
        <v>Ceará</v>
      </c>
      <c r="J2451" s="3" t="str">
        <f>VLOOKUP(Dados[[#This Row],[PREFIXO]],DDD!A:C,3,0)</f>
        <v>Nordeste</v>
      </c>
      <c r="K2451" s="3" t="str">
        <f>IF(Dados[[#This Row],[PREÇO ]]=2000,"Produto A",IF(Dados[[#This Row],[PREÇO ]]=1800,"Produto B","Produto C"))</f>
        <v>Produto B</v>
      </c>
      <c r="L2451" s="3" t="str">
        <f>IF(Dados[[#This Row],[Nº DE PARCELAS]]=1,"Boleto","Cartão de crédito")</f>
        <v>Cartão de crédito</v>
      </c>
      <c r="M2451" s="28">
        <v>1800</v>
      </c>
      <c r="N2451" s="5">
        <v>6</v>
      </c>
      <c r="O2451" s="3" t="str">
        <f>IF(Dados[[#This Row],[Nº DE PARCELAS]]=1,"À vista","À Prazo")</f>
        <v>À Prazo</v>
      </c>
      <c r="P2451" s="33">
        <v>44282</v>
      </c>
      <c r="Q2451" s="3" t="s">
        <v>7833</v>
      </c>
    </row>
    <row r="2452" spans="1:17" ht="15" customHeight="1" x14ac:dyDescent="0.25">
      <c r="A2452" s="8" t="s">
        <v>1850</v>
      </c>
      <c r="B2452" s="3" t="s">
        <v>308</v>
      </c>
      <c r="C2452" s="3" t="s">
        <v>4386</v>
      </c>
      <c r="D2452" s="3" t="str">
        <f t="shared" si="76"/>
        <v>Helen Queiroz Higgins</v>
      </c>
      <c r="E2452" s="3">
        <f t="shared" ca="1" si="77"/>
        <v>9.0910528393619572E-3</v>
      </c>
      <c r="F2452" s="31" t="s">
        <v>7776</v>
      </c>
      <c r="G2452" s="3" t="str">
        <f>Dados[[#This Row],[NOME]]&amp;Dados[[#This Row],[PROVEDOR]]</f>
        <v>Helen@yahoo.com</v>
      </c>
      <c r="H2452" s="14">
        <v>99</v>
      </c>
      <c r="I2452" s="3" t="str">
        <f>VLOOKUP(Dados[[#This Row],[PREFIXO]],DDD!A:C,2,0)</f>
        <v>Maranhão</v>
      </c>
      <c r="J2452" s="3" t="str">
        <f>VLOOKUP(Dados[[#This Row],[PREFIXO]],DDD!A:C,3,0)</f>
        <v>Nordeste</v>
      </c>
      <c r="K2452" s="3" t="str">
        <f>IF(Dados[[#This Row],[PREÇO ]]=2000,"Produto A",IF(Dados[[#This Row],[PREÇO ]]=1800,"Produto B","Produto C"))</f>
        <v>Produto B</v>
      </c>
      <c r="L2452" s="3" t="str">
        <f>IF(Dados[[#This Row],[Nº DE PARCELAS]]=1,"Boleto","Cartão de crédito")</f>
        <v>Cartão de crédito</v>
      </c>
      <c r="M2452" s="28">
        <v>1800</v>
      </c>
      <c r="N2452" s="5">
        <v>5</v>
      </c>
      <c r="O2452" s="3" t="str">
        <f>IF(Dados[[#This Row],[Nº DE PARCELAS]]=1,"À vista","À Prazo")</f>
        <v>À Prazo</v>
      </c>
      <c r="P2452" s="33">
        <v>44282</v>
      </c>
      <c r="Q2452" s="3" t="s">
        <v>7833</v>
      </c>
    </row>
    <row r="2453" spans="1:17" ht="15" customHeight="1" x14ac:dyDescent="0.25">
      <c r="A2453" s="8" t="s">
        <v>2572</v>
      </c>
      <c r="B2453" s="3" t="s">
        <v>258</v>
      </c>
      <c r="C2453" s="3" t="s">
        <v>4368</v>
      </c>
      <c r="D2453" s="3" t="str">
        <f t="shared" si="76"/>
        <v>Lena Nunes Weber</v>
      </c>
      <c r="E2453" s="3">
        <f t="shared" ca="1" si="77"/>
        <v>0.840720072042202</v>
      </c>
      <c r="F2453" s="13" t="s">
        <v>7774</v>
      </c>
      <c r="G2453" s="3" t="str">
        <f>Dados[[#This Row],[NOME]]&amp;Dados[[#This Row],[PROVEDOR]]</f>
        <v>Lena@hotmail.com</v>
      </c>
      <c r="H2453" s="14">
        <v>86</v>
      </c>
      <c r="I2453" s="3" t="str">
        <f>VLOOKUP(Dados[[#This Row],[PREFIXO]],DDD!A:C,2,0)</f>
        <v>Piauí</v>
      </c>
      <c r="J2453" s="3" t="str">
        <f>VLOOKUP(Dados[[#This Row],[PREFIXO]],DDD!A:C,3,0)</f>
        <v>Nordeste</v>
      </c>
      <c r="K2453" s="3" t="str">
        <f>IF(Dados[[#This Row],[PREÇO ]]=2000,"Produto A",IF(Dados[[#This Row],[PREÇO ]]=1800,"Produto B","Produto C"))</f>
        <v>Produto C</v>
      </c>
      <c r="L2453" s="3" t="str">
        <f>IF(Dados[[#This Row],[Nº DE PARCELAS]]=1,"Boleto","Cartão de crédito")</f>
        <v>Cartão de crédito</v>
      </c>
      <c r="M2453" s="28">
        <v>1500</v>
      </c>
      <c r="N2453" s="5">
        <v>8</v>
      </c>
      <c r="O2453" s="3" t="str">
        <f>IF(Dados[[#This Row],[Nº DE PARCELAS]]=1,"À vista","À Prazo")</f>
        <v>À Prazo</v>
      </c>
      <c r="P2453" s="33">
        <v>44283</v>
      </c>
      <c r="Q2453" s="3" t="s">
        <v>7832</v>
      </c>
    </row>
    <row r="2454" spans="1:17" ht="15" customHeight="1" x14ac:dyDescent="0.25">
      <c r="A2454" s="8" t="s">
        <v>1515</v>
      </c>
      <c r="B2454" s="3" t="s">
        <v>358</v>
      </c>
      <c r="C2454" s="3" t="s">
        <v>4401</v>
      </c>
      <c r="D2454" s="3" t="str">
        <f t="shared" si="76"/>
        <v>Elyne Tamburi Salisbury</v>
      </c>
      <c r="E2454" s="3">
        <f t="shared" ca="1" si="77"/>
        <v>0.86132348461749297</v>
      </c>
      <c r="F2454" s="13" t="s">
        <v>7774</v>
      </c>
      <c r="G2454" s="3" t="str">
        <f>Dados[[#This Row],[NOME]]&amp;Dados[[#This Row],[PROVEDOR]]</f>
        <v>Elyne@hotmail.com</v>
      </c>
      <c r="H2454" s="14">
        <v>28</v>
      </c>
      <c r="I2454" s="3" t="str">
        <f>VLOOKUP(Dados[[#This Row],[PREFIXO]],DDD!A:C,2,0)</f>
        <v>Espírito Santo</v>
      </c>
      <c r="J2454" s="3" t="str">
        <f>VLOOKUP(Dados[[#This Row],[PREFIXO]],DDD!A:C,3,0)</f>
        <v>Sudeste</v>
      </c>
      <c r="K2454" s="3" t="str">
        <f>IF(Dados[[#This Row],[PREÇO ]]=2000,"Produto A",IF(Dados[[#This Row],[PREÇO ]]=1800,"Produto B","Produto C"))</f>
        <v>Produto A</v>
      </c>
      <c r="L2454" s="3" t="str">
        <f>IF(Dados[[#This Row],[Nº DE PARCELAS]]=1,"Boleto","Cartão de crédito")</f>
        <v>Boleto</v>
      </c>
      <c r="M2454" s="28">
        <v>2000</v>
      </c>
      <c r="N2454" s="5">
        <v>1</v>
      </c>
      <c r="O2454" s="3" t="str">
        <f>IF(Dados[[#This Row],[Nº DE PARCELAS]]=1,"À vista","À Prazo")</f>
        <v>À vista</v>
      </c>
      <c r="P2454" s="33">
        <v>44283</v>
      </c>
      <c r="Q2454" s="3" t="s">
        <v>7834</v>
      </c>
    </row>
    <row r="2455" spans="1:17" ht="15" customHeight="1" x14ac:dyDescent="0.25">
      <c r="A2455" s="8" t="s">
        <v>1884</v>
      </c>
      <c r="B2455" s="3" t="s">
        <v>342</v>
      </c>
      <c r="C2455" s="3" t="s">
        <v>4382</v>
      </c>
      <c r="D2455" s="3" t="str">
        <f t="shared" si="76"/>
        <v>Hiral Saramago Frazier</v>
      </c>
      <c r="E2455" s="3">
        <f t="shared" ca="1" si="77"/>
        <v>0.79387724003940419</v>
      </c>
      <c r="F2455" s="31" t="s">
        <v>7777</v>
      </c>
      <c r="G2455" s="3" t="str">
        <f>Dados[[#This Row],[NOME]]&amp;Dados[[#This Row],[PROVEDOR]]</f>
        <v>Hiral@ig.com</v>
      </c>
      <c r="H2455" s="14">
        <v>11</v>
      </c>
      <c r="I2455" s="3" t="str">
        <f>VLOOKUP(Dados[[#This Row],[PREFIXO]],DDD!A:C,2,0)</f>
        <v>São Paulo</v>
      </c>
      <c r="J2455" s="3" t="str">
        <f>VLOOKUP(Dados[[#This Row],[PREFIXO]],DDD!A:C,3,0)</f>
        <v>Sudeste</v>
      </c>
      <c r="K2455" s="3" t="str">
        <f>IF(Dados[[#This Row],[PREÇO ]]=2000,"Produto A",IF(Dados[[#This Row],[PREÇO ]]=1800,"Produto B","Produto C"))</f>
        <v>Produto B</v>
      </c>
      <c r="L2455" s="3" t="str">
        <f>IF(Dados[[#This Row],[Nº DE PARCELAS]]=1,"Boleto","Cartão de crédito")</f>
        <v>Cartão de crédito</v>
      </c>
      <c r="M2455" s="28">
        <v>1800</v>
      </c>
      <c r="N2455" s="5">
        <v>6</v>
      </c>
      <c r="O2455" s="3" t="str">
        <f>IF(Dados[[#This Row],[Nº DE PARCELAS]]=1,"À vista","À Prazo")</f>
        <v>À Prazo</v>
      </c>
      <c r="P2455" s="33">
        <v>44283</v>
      </c>
      <c r="Q2455" s="3" t="s">
        <v>7833</v>
      </c>
    </row>
    <row r="2456" spans="1:17" ht="15" customHeight="1" x14ac:dyDescent="0.25">
      <c r="A2456" s="8" t="s">
        <v>2992</v>
      </c>
      <c r="B2456" s="3" t="s">
        <v>295</v>
      </c>
      <c r="C2456" s="3" t="s">
        <v>4400</v>
      </c>
      <c r="D2456" s="3" t="str">
        <f t="shared" si="76"/>
        <v>Meghan Pinto Saunders</v>
      </c>
      <c r="E2456" s="3">
        <f t="shared" ca="1" si="77"/>
        <v>0.35448214434446179</v>
      </c>
      <c r="F2456" s="31" t="s">
        <v>7776</v>
      </c>
      <c r="G2456" s="3" t="str">
        <f>Dados[[#This Row],[NOME]]&amp;Dados[[#This Row],[PROVEDOR]]</f>
        <v>Meghan@yahoo.com</v>
      </c>
      <c r="H2456" s="14">
        <v>31</v>
      </c>
      <c r="I2456" s="3" t="str">
        <f>VLOOKUP(Dados[[#This Row],[PREFIXO]],DDD!A:C,2,0)</f>
        <v>Minas Gerais</v>
      </c>
      <c r="J2456" s="3" t="str">
        <f>VLOOKUP(Dados[[#This Row],[PREFIXO]],DDD!A:C,3,0)</f>
        <v>Sudeste</v>
      </c>
      <c r="K2456" s="3" t="str">
        <f>IF(Dados[[#This Row],[PREÇO ]]=2000,"Produto A",IF(Dados[[#This Row],[PREÇO ]]=1800,"Produto B","Produto C"))</f>
        <v>Produto C</v>
      </c>
      <c r="L2456" s="3" t="str">
        <f>IF(Dados[[#This Row],[Nº DE PARCELAS]]=1,"Boleto","Cartão de crédito")</f>
        <v>Cartão de crédito</v>
      </c>
      <c r="M2456" s="28">
        <v>1500</v>
      </c>
      <c r="N2456" s="5">
        <v>8</v>
      </c>
      <c r="O2456" s="3" t="str">
        <f>IF(Dados[[#This Row],[Nº DE PARCELAS]]=1,"À vista","À Prazo")</f>
        <v>À Prazo</v>
      </c>
      <c r="P2456" s="33">
        <v>44284</v>
      </c>
      <c r="Q2456" s="3" t="s">
        <v>7832</v>
      </c>
    </row>
    <row r="2457" spans="1:17" ht="15" customHeight="1" x14ac:dyDescent="0.25">
      <c r="A2457" s="8" t="s">
        <v>2842</v>
      </c>
      <c r="B2457" s="3" t="s">
        <v>145</v>
      </c>
      <c r="C2457" s="3" t="s">
        <v>4368</v>
      </c>
      <c r="D2457" s="3" t="str">
        <f t="shared" si="76"/>
        <v>Maitê Fortaleza Weber</v>
      </c>
      <c r="E2457" s="3">
        <f t="shared" ca="1" si="77"/>
        <v>0.25020569558468708</v>
      </c>
      <c r="F2457" s="31" t="s">
        <v>7776</v>
      </c>
      <c r="G2457" s="3" t="str">
        <f>Dados[[#This Row],[NOME]]&amp;Dados[[#This Row],[PROVEDOR]]</f>
        <v>Maitê@yahoo.com</v>
      </c>
      <c r="H2457" s="14">
        <v>12</v>
      </c>
      <c r="I2457" s="3" t="str">
        <f>VLOOKUP(Dados[[#This Row],[PREFIXO]],DDD!A:C,2,0)</f>
        <v>São Paulo</v>
      </c>
      <c r="J2457" s="3" t="str">
        <f>VLOOKUP(Dados[[#This Row],[PREFIXO]],DDD!A:C,3,0)</f>
        <v>Sudeste</v>
      </c>
      <c r="K2457" s="3" t="str">
        <f>IF(Dados[[#This Row],[PREÇO ]]=2000,"Produto A",IF(Dados[[#This Row],[PREÇO ]]=1800,"Produto B","Produto C"))</f>
        <v>Produto A</v>
      </c>
      <c r="L2457" s="3" t="str">
        <f>IF(Dados[[#This Row],[Nº DE PARCELAS]]=1,"Boleto","Cartão de crédito")</f>
        <v>Boleto</v>
      </c>
      <c r="M2457" s="28">
        <v>2000</v>
      </c>
      <c r="N2457" s="5">
        <v>1</v>
      </c>
      <c r="O2457" s="3" t="str">
        <f>IF(Dados[[#This Row],[Nº DE PARCELAS]]=1,"À vista","À Prazo")</f>
        <v>À vista</v>
      </c>
      <c r="P2457" s="33">
        <v>44284</v>
      </c>
      <c r="Q2457" s="3" t="s">
        <v>7834</v>
      </c>
    </row>
    <row r="2458" spans="1:17" ht="15" customHeight="1" x14ac:dyDescent="0.25">
      <c r="A2458" s="8" t="s">
        <v>3951</v>
      </c>
      <c r="B2458" s="3" t="s">
        <v>97</v>
      </c>
      <c r="C2458" s="3" t="s">
        <v>4385</v>
      </c>
      <c r="D2458" s="3" t="str">
        <f t="shared" si="76"/>
        <v>Talia Coentrão Hahn</v>
      </c>
      <c r="E2458" s="3">
        <f t="shared" ca="1" si="77"/>
        <v>0.63925276548213372</v>
      </c>
      <c r="F2458" s="13" t="s">
        <v>7774</v>
      </c>
      <c r="G2458" s="3" t="str">
        <f>Dados[[#This Row],[NOME]]&amp;Dados[[#This Row],[PROVEDOR]]</f>
        <v>Talia@hotmail.com</v>
      </c>
      <c r="H2458" s="14">
        <v>87</v>
      </c>
      <c r="I2458" s="3" t="str">
        <f>VLOOKUP(Dados[[#This Row],[PREFIXO]],DDD!A:C,2,0)</f>
        <v>Pernambuco</v>
      </c>
      <c r="J2458" s="3" t="str">
        <f>VLOOKUP(Dados[[#This Row],[PREFIXO]],DDD!A:C,3,0)</f>
        <v>Nordeste</v>
      </c>
      <c r="K2458" s="3" t="str">
        <f>IF(Dados[[#This Row],[PREÇO ]]=2000,"Produto A",IF(Dados[[#This Row],[PREÇO ]]=1800,"Produto B","Produto C"))</f>
        <v>Produto A</v>
      </c>
      <c r="L2458" s="3" t="str">
        <f>IF(Dados[[#This Row],[Nº DE PARCELAS]]=1,"Boleto","Cartão de crédito")</f>
        <v>Cartão de crédito</v>
      </c>
      <c r="M2458" s="28">
        <v>2000</v>
      </c>
      <c r="N2458" s="5">
        <v>2</v>
      </c>
      <c r="O2458" s="3" t="str">
        <f>IF(Dados[[#This Row],[Nº DE PARCELAS]]=1,"À vista","À Prazo")</f>
        <v>À Prazo</v>
      </c>
      <c r="P2458" s="33">
        <v>44284</v>
      </c>
      <c r="Q2458" s="3" t="s">
        <v>7833</v>
      </c>
    </row>
    <row r="2459" spans="1:17" ht="15" customHeight="1" x14ac:dyDescent="0.25">
      <c r="A2459" s="8" t="s">
        <v>633</v>
      </c>
      <c r="B2459" s="3" t="s">
        <v>245</v>
      </c>
      <c r="C2459" s="3" t="s">
        <v>4375</v>
      </c>
      <c r="D2459" s="3" t="str">
        <f t="shared" si="76"/>
        <v>Amara Namorado Costello</v>
      </c>
      <c r="E2459" s="3">
        <f t="shared" ca="1" si="77"/>
        <v>0.8907877301887217</v>
      </c>
      <c r="F2459" s="31" t="s">
        <v>7776</v>
      </c>
      <c r="G2459" s="3" t="str">
        <f>Dados[[#This Row],[NOME]]&amp;Dados[[#This Row],[PROVEDOR]]</f>
        <v>Amara@yahoo.com</v>
      </c>
      <c r="H2459" s="14">
        <v>13</v>
      </c>
      <c r="I2459" s="3" t="str">
        <f>VLOOKUP(Dados[[#This Row],[PREFIXO]],DDD!A:C,2,0)</f>
        <v>São Paulo</v>
      </c>
      <c r="J2459" s="3" t="str">
        <f>VLOOKUP(Dados[[#This Row],[PREFIXO]],DDD!A:C,3,0)</f>
        <v>Sudeste</v>
      </c>
      <c r="K2459" s="3" t="str">
        <f>IF(Dados[[#This Row],[PREÇO ]]=2000,"Produto A",IF(Dados[[#This Row],[PREÇO ]]=1800,"Produto B","Produto C"))</f>
        <v>Produto A</v>
      </c>
      <c r="L2459" s="3" t="str">
        <f>IF(Dados[[#This Row],[Nº DE PARCELAS]]=1,"Boleto","Cartão de crédito")</f>
        <v>Boleto</v>
      </c>
      <c r="M2459" s="28">
        <v>2000</v>
      </c>
      <c r="N2459" s="5">
        <v>1</v>
      </c>
      <c r="O2459" s="3" t="str">
        <f>IF(Dados[[#This Row],[Nº DE PARCELAS]]=1,"À vista","À Prazo")</f>
        <v>À vista</v>
      </c>
      <c r="P2459" s="33">
        <v>44285</v>
      </c>
      <c r="Q2459" s="3" t="s">
        <v>7833</v>
      </c>
    </row>
    <row r="2460" spans="1:17" ht="15" customHeight="1" x14ac:dyDescent="0.25">
      <c r="A2460" s="8" t="s">
        <v>668</v>
      </c>
      <c r="B2460" s="3" t="s">
        <v>280</v>
      </c>
      <c r="C2460" s="3" t="s">
        <v>4371</v>
      </c>
      <c r="D2460" s="3" t="str">
        <f t="shared" si="76"/>
        <v>Anagila Pedroso Atkinson</v>
      </c>
      <c r="E2460" s="3">
        <f t="shared" ca="1" si="77"/>
        <v>0.96113137297143714</v>
      </c>
      <c r="F2460" s="13" t="s">
        <v>7774</v>
      </c>
      <c r="G2460" s="3" t="str">
        <f>Dados[[#This Row],[NOME]]&amp;Dados[[#This Row],[PROVEDOR]]</f>
        <v>Anagila@hotmail.com</v>
      </c>
      <c r="H2460" s="14">
        <v>88</v>
      </c>
      <c r="I2460" s="3" t="str">
        <f>VLOOKUP(Dados[[#This Row],[PREFIXO]],DDD!A:C,2,0)</f>
        <v>Ceará</v>
      </c>
      <c r="J2460" s="3" t="str">
        <f>VLOOKUP(Dados[[#This Row],[PREFIXO]],DDD!A:C,3,0)</f>
        <v>Nordeste</v>
      </c>
      <c r="K2460" s="3" t="str">
        <f>IF(Dados[[#This Row],[PREÇO ]]=2000,"Produto A",IF(Dados[[#This Row],[PREÇO ]]=1800,"Produto B","Produto C"))</f>
        <v>Produto A</v>
      </c>
      <c r="L2460" s="3" t="str">
        <f>IF(Dados[[#This Row],[Nº DE PARCELAS]]=1,"Boleto","Cartão de crédito")</f>
        <v>Boleto</v>
      </c>
      <c r="M2460" s="28">
        <v>2000</v>
      </c>
      <c r="N2460" s="5">
        <v>1</v>
      </c>
      <c r="O2460" s="3" t="str">
        <f>IF(Dados[[#This Row],[Nº DE PARCELAS]]=1,"À vista","À Prazo")</f>
        <v>À vista</v>
      </c>
      <c r="P2460" s="33">
        <v>44285</v>
      </c>
      <c r="Q2460" s="3" t="s">
        <v>7833</v>
      </c>
    </row>
    <row r="2461" spans="1:17" ht="15" customHeight="1" x14ac:dyDescent="0.25">
      <c r="A2461" s="8" t="s">
        <v>937</v>
      </c>
      <c r="B2461" s="3" t="s">
        <v>164</v>
      </c>
      <c r="C2461" s="3" t="s">
        <v>4368</v>
      </c>
      <c r="D2461" s="3" t="str">
        <f t="shared" si="76"/>
        <v>Benice Gouveia Weber</v>
      </c>
      <c r="E2461" s="3">
        <f t="shared" ca="1" si="77"/>
        <v>0.58958459541115948</v>
      </c>
      <c r="F2461" s="31" t="s">
        <v>7776</v>
      </c>
      <c r="G2461" s="3" t="str">
        <f>Dados[[#This Row],[NOME]]&amp;Dados[[#This Row],[PROVEDOR]]</f>
        <v>Benice@yahoo.com</v>
      </c>
      <c r="H2461" s="14">
        <v>32</v>
      </c>
      <c r="I2461" s="3" t="str">
        <f>VLOOKUP(Dados[[#This Row],[PREFIXO]],DDD!A:C,2,0)</f>
        <v>Minas Gerais</v>
      </c>
      <c r="J2461" s="3" t="str">
        <f>VLOOKUP(Dados[[#This Row],[PREFIXO]],DDD!A:C,3,0)</f>
        <v>Sudeste</v>
      </c>
      <c r="K2461" s="3" t="str">
        <f>IF(Dados[[#This Row],[PREÇO ]]=2000,"Produto A",IF(Dados[[#This Row],[PREÇO ]]=1800,"Produto B","Produto C"))</f>
        <v>Produto B</v>
      </c>
      <c r="L2461" s="3" t="str">
        <f>IF(Dados[[#This Row],[Nº DE PARCELAS]]=1,"Boleto","Cartão de crédito")</f>
        <v>Cartão de crédito</v>
      </c>
      <c r="M2461" s="28">
        <v>1800</v>
      </c>
      <c r="N2461" s="5">
        <v>5</v>
      </c>
      <c r="O2461" s="3" t="str">
        <f>IF(Dados[[#This Row],[Nº DE PARCELAS]]=1,"À vista","À Prazo")</f>
        <v>À Prazo</v>
      </c>
      <c r="P2461" s="33">
        <v>44285</v>
      </c>
      <c r="Q2461" s="3" t="s">
        <v>7834</v>
      </c>
    </row>
    <row r="2462" spans="1:17" ht="15" customHeight="1" x14ac:dyDescent="0.25">
      <c r="A2462" s="8" t="s">
        <v>3907</v>
      </c>
      <c r="B2462" s="3" t="s">
        <v>53</v>
      </c>
      <c r="C2462" s="3" t="s">
        <v>4381</v>
      </c>
      <c r="D2462" s="3" t="str">
        <f t="shared" si="76"/>
        <v>Sunto Bermudes Fletcher</v>
      </c>
      <c r="E2462" s="3">
        <f t="shared" ca="1" si="77"/>
        <v>0.48143479449241333</v>
      </c>
      <c r="F2462" s="31" t="s">
        <v>7777</v>
      </c>
      <c r="G2462" s="3" t="str">
        <f>Dados[[#This Row],[NOME]]&amp;Dados[[#This Row],[PROVEDOR]]</f>
        <v>Sunto@ig.com</v>
      </c>
      <c r="H2462" s="14">
        <v>33</v>
      </c>
      <c r="I2462" s="3" t="str">
        <f>VLOOKUP(Dados[[#This Row],[PREFIXO]],DDD!A:C,2,0)</f>
        <v>Minas Gerais</v>
      </c>
      <c r="J2462" s="3" t="str">
        <f>VLOOKUP(Dados[[#This Row],[PREFIXO]],DDD!A:C,3,0)</f>
        <v>Sudeste</v>
      </c>
      <c r="K2462" s="3" t="str">
        <f>IF(Dados[[#This Row],[PREÇO ]]=2000,"Produto A",IF(Dados[[#This Row],[PREÇO ]]=1800,"Produto B","Produto C"))</f>
        <v>Produto C</v>
      </c>
      <c r="L2462" s="3" t="str">
        <f>IF(Dados[[#This Row],[Nº DE PARCELAS]]=1,"Boleto","Cartão de crédito")</f>
        <v>Cartão de crédito</v>
      </c>
      <c r="M2462" s="28">
        <v>1500</v>
      </c>
      <c r="N2462" s="5">
        <v>10</v>
      </c>
      <c r="O2462" s="3" t="str">
        <f>IF(Dados[[#This Row],[Nº DE PARCELAS]]=1,"À vista","À Prazo")</f>
        <v>À Prazo</v>
      </c>
      <c r="P2462" s="33">
        <v>44286</v>
      </c>
      <c r="Q2462" s="3" t="s">
        <v>7833</v>
      </c>
    </row>
    <row r="2463" spans="1:17" ht="15" customHeight="1" x14ac:dyDescent="0.25">
      <c r="A2463" s="8" t="s">
        <v>2176</v>
      </c>
      <c r="B2463" s="3" t="s">
        <v>248</v>
      </c>
      <c r="C2463" s="3" t="s">
        <v>4400</v>
      </c>
      <c r="D2463" s="3" t="str">
        <f t="shared" si="76"/>
        <v>Johanna Navalhes Saunders</v>
      </c>
      <c r="E2463" s="3">
        <f t="shared" ca="1" si="77"/>
        <v>9.1629188906402481E-3</v>
      </c>
      <c r="F2463" s="13" t="s">
        <v>7774</v>
      </c>
      <c r="G2463" s="3" t="str">
        <f>Dados[[#This Row],[NOME]]&amp;Dados[[#This Row],[PROVEDOR]]</f>
        <v>Johanna@hotmail.com</v>
      </c>
      <c r="H2463" s="14">
        <v>89</v>
      </c>
      <c r="I2463" s="3" t="str">
        <f>VLOOKUP(Dados[[#This Row],[PREFIXO]],DDD!A:C,2,0)</f>
        <v>Piauí</v>
      </c>
      <c r="J2463" s="3" t="str">
        <f>VLOOKUP(Dados[[#This Row],[PREFIXO]],DDD!A:C,3,0)</f>
        <v>Nordeste</v>
      </c>
      <c r="K2463" s="3" t="str">
        <f>IF(Dados[[#This Row],[PREÇO ]]=2000,"Produto A",IF(Dados[[#This Row],[PREÇO ]]=1800,"Produto B","Produto C"))</f>
        <v>Produto B</v>
      </c>
      <c r="L2463" s="3" t="str">
        <f>IF(Dados[[#This Row],[Nº DE PARCELAS]]=1,"Boleto","Cartão de crédito")</f>
        <v>Cartão de crédito</v>
      </c>
      <c r="M2463" s="28">
        <v>1800</v>
      </c>
      <c r="N2463" s="5">
        <v>5</v>
      </c>
      <c r="O2463" s="3" t="str">
        <f>IF(Dados[[#This Row],[Nº DE PARCELAS]]=1,"À vista","À Prazo")</f>
        <v>À Prazo</v>
      </c>
      <c r="P2463" s="33">
        <v>44286</v>
      </c>
      <c r="Q2463" s="3" t="s">
        <v>7833</v>
      </c>
    </row>
    <row r="2464" spans="1:17" ht="15" customHeight="1" x14ac:dyDescent="0.25">
      <c r="A2464" s="8" t="s">
        <v>406</v>
      </c>
      <c r="B2464" s="3" t="s">
        <v>18</v>
      </c>
      <c r="C2464" s="3" t="s">
        <v>4382</v>
      </c>
      <c r="D2464" s="3" t="str">
        <f t="shared" si="76"/>
        <v>Aashvi Amaral Frazier</v>
      </c>
      <c r="E2464" s="3">
        <f t="shared" ca="1" si="77"/>
        <v>0.26660772577023062</v>
      </c>
      <c r="F2464" s="31" t="s">
        <v>7777</v>
      </c>
      <c r="G2464" s="3" t="str">
        <f>Dados[[#This Row],[NOME]]&amp;Dados[[#This Row],[PROVEDOR]]</f>
        <v>Aashvi@ig.com</v>
      </c>
      <c r="H2464" s="14">
        <v>14</v>
      </c>
      <c r="I2464" s="3" t="str">
        <f>VLOOKUP(Dados[[#This Row],[PREFIXO]],DDD!A:C,2,0)</f>
        <v>São Paulo</v>
      </c>
      <c r="J2464" s="3" t="str">
        <f>VLOOKUP(Dados[[#This Row],[PREFIXO]],DDD!A:C,3,0)</f>
        <v>Sudeste</v>
      </c>
      <c r="K2464" s="3" t="str">
        <f>IF(Dados[[#This Row],[PREÇO ]]=2000,"Produto A",IF(Dados[[#This Row],[PREÇO ]]=1800,"Produto B","Produto C"))</f>
        <v>Produto C</v>
      </c>
      <c r="L2464" s="3" t="str">
        <f>IF(Dados[[#This Row],[Nº DE PARCELAS]]=1,"Boleto","Cartão de crédito")</f>
        <v>Cartão de crédito</v>
      </c>
      <c r="M2464" s="28">
        <v>1500</v>
      </c>
      <c r="N2464" s="5">
        <v>8</v>
      </c>
      <c r="O2464" s="3" t="str">
        <f>IF(Dados[[#This Row],[Nº DE PARCELAS]]=1,"À vista","À Prazo")</f>
        <v>À Prazo</v>
      </c>
      <c r="P2464" s="33">
        <v>44286</v>
      </c>
      <c r="Q2464" s="3" t="s">
        <v>7831</v>
      </c>
    </row>
    <row r="2465" spans="1:17" ht="15" customHeight="1" x14ac:dyDescent="0.25">
      <c r="A2465" s="8" t="s">
        <v>653</v>
      </c>
      <c r="B2465" s="3" t="s">
        <v>265</v>
      </c>
      <c r="C2465" s="3" t="s">
        <v>4394</v>
      </c>
      <c r="D2465" s="3" t="str">
        <f t="shared" si="76"/>
        <v>Áminah Padrão O’Connell</v>
      </c>
      <c r="E2465" s="3">
        <f t="shared" ca="1" si="77"/>
        <v>0.7018103725441196</v>
      </c>
      <c r="F2465" s="31" t="s">
        <v>7776</v>
      </c>
      <c r="G2465" s="3" t="str">
        <f>Dados[[#This Row],[NOME]]&amp;Dados[[#This Row],[PROVEDOR]]</f>
        <v>Áminah@yahoo.com</v>
      </c>
      <c r="H2465" s="14">
        <v>91</v>
      </c>
      <c r="I2465" s="3" t="str">
        <f>VLOOKUP(Dados[[#This Row],[PREFIXO]],DDD!A:C,2,0)</f>
        <v>Pará</v>
      </c>
      <c r="J2465" s="3" t="str">
        <f>VLOOKUP(Dados[[#This Row],[PREFIXO]],DDD!A:C,3,0)</f>
        <v>Norte</v>
      </c>
      <c r="K2465" s="3" t="str">
        <f>IF(Dados[[#This Row],[PREÇO ]]=2000,"Produto A",IF(Dados[[#This Row],[PREÇO ]]=1800,"Produto B","Produto C"))</f>
        <v>Produto A</v>
      </c>
      <c r="L2465" s="3" t="str">
        <f>IF(Dados[[#This Row],[Nº DE PARCELAS]]=1,"Boleto","Cartão de crédito")</f>
        <v>Boleto</v>
      </c>
      <c r="M2465" s="28">
        <v>2000</v>
      </c>
      <c r="N2465" s="5">
        <v>1</v>
      </c>
      <c r="O2465" s="3" t="str">
        <f>IF(Dados[[#This Row],[Nº DE PARCELAS]]=1,"À vista","À Prazo")</f>
        <v>À vista</v>
      </c>
      <c r="P2465" s="33">
        <v>44287</v>
      </c>
      <c r="Q2465" s="3" t="s">
        <v>7833</v>
      </c>
    </row>
    <row r="2466" spans="1:17" ht="15" customHeight="1" x14ac:dyDescent="0.25">
      <c r="A2466" s="8" t="s">
        <v>1403</v>
      </c>
      <c r="B2466" s="3" t="s">
        <v>246</v>
      </c>
      <c r="C2466" s="3" t="s">
        <v>4368</v>
      </c>
      <c r="D2466" s="3" t="str">
        <f t="shared" si="76"/>
        <v>Ednaiza Nantes Weber</v>
      </c>
      <c r="E2466" s="3">
        <f t="shared" ca="1" si="77"/>
        <v>0.9225363059629379</v>
      </c>
      <c r="F2466" s="31" t="s">
        <v>7777</v>
      </c>
      <c r="G2466" s="3" t="str">
        <f>Dados[[#This Row],[NOME]]&amp;Dados[[#This Row],[PROVEDOR]]</f>
        <v>Ednaiza@ig.com</v>
      </c>
      <c r="H2466" s="14">
        <v>15</v>
      </c>
      <c r="I2466" s="3" t="str">
        <f>VLOOKUP(Dados[[#This Row],[PREFIXO]],DDD!A:C,2,0)</f>
        <v>São Paulo</v>
      </c>
      <c r="J2466" s="3" t="str">
        <f>VLOOKUP(Dados[[#This Row],[PREFIXO]],DDD!A:C,3,0)</f>
        <v>Sudeste</v>
      </c>
      <c r="K2466" s="3" t="str">
        <f>IF(Dados[[#This Row],[PREÇO ]]=2000,"Produto A",IF(Dados[[#This Row],[PREÇO ]]=1800,"Produto B","Produto C"))</f>
        <v>Produto A</v>
      </c>
      <c r="L2466" s="3" t="str">
        <f>IF(Dados[[#This Row],[Nº DE PARCELAS]]=1,"Boleto","Cartão de crédito")</f>
        <v>Cartão de crédito</v>
      </c>
      <c r="M2466" s="28">
        <v>2000</v>
      </c>
      <c r="N2466" s="5">
        <v>2</v>
      </c>
      <c r="O2466" s="3" t="str">
        <f>IF(Dados[[#This Row],[Nº DE PARCELAS]]=1,"À vista","À Prazo")</f>
        <v>À Prazo</v>
      </c>
      <c r="P2466" s="33">
        <v>44287</v>
      </c>
      <c r="Q2466" s="3" t="s">
        <v>7832</v>
      </c>
    </row>
    <row r="2467" spans="1:17" ht="15" customHeight="1" x14ac:dyDescent="0.25">
      <c r="A2467" s="8" t="s">
        <v>2307</v>
      </c>
      <c r="B2467" s="3" t="s">
        <v>379</v>
      </c>
      <c r="C2467" s="3" t="s">
        <v>4376</v>
      </c>
      <c r="D2467" s="3" t="str">
        <f t="shared" si="76"/>
        <v>Kathya Viana Daugherty</v>
      </c>
      <c r="E2467" s="3">
        <f t="shared" ca="1" si="77"/>
        <v>0.19566536450405969</v>
      </c>
      <c r="F2467" s="13" t="s">
        <v>7774</v>
      </c>
      <c r="G2467" s="3" t="str">
        <f>Dados[[#This Row],[NOME]]&amp;Dados[[#This Row],[PROVEDOR]]</f>
        <v>Kathya@hotmail.com</v>
      </c>
      <c r="H2467" s="14">
        <v>34</v>
      </c>
      <c r="I2467" s="3" t="str">
        <f>VLOOKUP(Dados[[#This Row],[PREFIXO]],DDD!A:C,2,0)</f>
        <v>Minas Gerais</v>
      </c>
      <c r="J2467" s="3" t="str">
        <f>VLOOKUP(Dados[[#This Row],[PREFIXO]],DDD!A:C,3,0)</f>
        <v>Sudeste</v>
      </c>
      <c r="K2467" s="3" t="str">
        <f>IF(Dados[[#This Row],[PREÇO ]]=2000,"Produto A",IF(Dados[[#This Row],[PREÇO ]]=1800,"Produto B","Produto C"))</f>
        <v>Produto C</v>
      </c>
      <c r="L2467" s="3" t="str">
        <f>IF(Dados[[#This Row],[Nº DE PARCELAS]]=1,"Boleto","Cartão de crédito")</f>
        <v>Cartão de crédito</v>
      </c>
      <c r="M2467" s="28">
        <v>1500</v>
      </c>
      <c r="N2467" s="5">
        <v>10</v>
      </c>
      <c r="O2467" s="3" t="str">
        <f>IF(Dados[[#This Row],[Nº DE PARCELAS]]=1,"À vista","À Prazo")</f>
        <v>À Prazo</v>
      </c>
      <c r="P2467" s="33">
        <v>44287</v>
      </c>
      <c r="Q2467" s="3" t="s">
        <v>7833</v>
      </c>
    </row>
    <row r="2468" spans="1:17" ht="15" customHeight="1" x14ac:dyDescent="0.25">
      <c r="A2468" s="8" t="s">
        <v>822</v>
      </c>
      <c r="B2468" s="3" t="s">
        <v>49</v>
      </c>
      <c r="C2468" s="3" t="s">
        <v>4370</v>
      </c>
      <c r="D2468" s="3" t="str">
        <f t="shared" si="76"/>
        <v>Arohi Barroso Barker</v>
      </c>
      <c r="E2468" s="3">
        <f t="shared" ca="1" si="77"/>
        <v>0.56369771713909544</v>
      </c>
      <c r="F2468" s="13" t="s">
        <v>7774</v>
      </c>
      <c r="G2468" s="3" t="str">
        <f>Dados[[#This Row],[NOME]]&amp;Dados[[#This Row],[PROVEDOR]]</f>
        <v>Arohi@hotmail.com</v>
      </c>
      <c r="H2468" s="14">
        <v>92</v>
      </c>
      <c r="I2468" s="3" t="str">
        <f>VLOOKUP(Dados[[#This Row],[PREFIXO]],DDD!A:C,2,0)</f>
        <v>Amazonas</v>
      </c>
      <c r="J2468" s="3" t="str">
        <f>VLOOKUP(Dados[[#This Row],[PREFIXO]],DDD!A:C,3,0)</f>
        <v>Norte</v>
      </c>
      <c r="K2468" s="3" t="str">
        <f>IF(Dados[[#This Row],[PREÇO ]]=2000,"Produto A",IF(Dados[[#This Row],[PREÇO ]]=1800,"Produto B","Produto C"))</f>
        <v>Produto B</v>
      </c>
      <c r="L2468" s="3" t="str">
        <f>IF(Dados[[#This Row],[Nº DE PARCELAS]]=1,"Boleto","Cartão de crédito")</f>
        <v>Cartão de crédito</v>
      </c>
      <c r="M2468" s="28">
        <v>1800</v>
      </c>
      <c r="N2468" s="5">
        <v>4</v>
      </c>
      <c r="O2468" s="3" t="str">
        <f>IF(Dados[[#This Row],[Nº DE PARCELAS]]=1,"À vista","À Prazo")</f>
        <v>À Prazo</v>
      </c>
      <c r="P2468" s="33">
        <v>44288</v>
      </c>
      <c r="Q2468" s="3" t="s">
        <v>7831</v>
      </c>
    </row>
    <row r="2469" spans="1:17" ht="15" customHeight="1" x14ac:dyDescent="0.25">
      <c r="A2469" s="8" t="s">
        <v>1143</v>
      </c>
      <c r="B2469" s="3" t="s">
        <v>371</v>
      </c>
      <c r="C2469" s="3" t="s">
        <v>4380</v>
      </c>
      <c r="D2469" s="3" t="str">
        <f t="shared" si="76"/>
        <v>Clarisse Valverde Faulkner</v>
      </c>
      <c r="E2469" s="3">
        <f t="shared" ca="1" si="77"/>
        <v>0.99021390882843119</v>
      </c>
      <c r="F2469" s="31" t="s">
        <v>7775</v>
      </c>
      <c r="G2469" s="3" t="str">
        <f>Dados[[#This Row],[NOME]]&amp;Dados[[#This Row],[PROVEDOR]]</f>
        <v>Clarisse@gmail.com</v>
      </c>
      <c r="H2469" s="14">
        <v>16</v>
      </c>
      <c r="I2469" s="3" t="str">
        <f>VLOOKUP(Dados[[#This Row],[PREFIXO]],DDD!A:C,2,0)</f>
        <v>São Paulo</v>
      </c>
      <c r="J2469" s="3" t="str">
        <f>VLOOKUP(Dados[[#This Row],[PREFIXO]],DDD!A:C,3,0)</f>
        <v>Sudeste</v>
      </c>
      <c r="K2469" s="3" t="str">
        <f>IF(Dados[[#This Row],[PREÇO ]]=2000,"Produto A",IF(Dados[[#This Row],[PREÇO ]]=1800,"Produto B","Produto C"))</f>
        <v>Produto B</v>
      </c>
      <c r="L2469" s="3" t="str">
        <f>IF(Dados[[#This Row],[Nº DE PARCELAS]]=1,"Boleto","Cartão de crédito")</f>
        <v>Cartão de crédito</v>
      </c>
      <c r="M2469" s="28">
        <v>1800</v>
      </c>
      <c r="N2469" s="5">
        <v>7</v>
      </c>
      <c r="O2469" s="3" t="str">
        <f>IF(Dados[[#This Row],[Nº DE PARCELAS]]=1,"À vista","À Prazo")</f>
        <v>À Prazo</v>
      </c>
      <c r="P2469" s="33">
        <v>44288</v>
      </c>
      <c r="Q2469" s="3" t="s">
        <v>7831</v>
      </c>
    </row>
    <row r="2470" spans="1:17" ht="15" customHeight="1" x14ac:dyDescent="0.25">
      <c r="A2470" s="8" t="s">
        <v>3253</v>
      </c>
      <c r="B2470" s="3" t="s">
        <v>171</v>
      </c>
      <c r="C2470" s="3" t="s">
        <v>4389</v>
      </c>
      <c r="D2470" s="3" t="str">
        <f t="shared" si="76"/>
        <v>Nia Hidelfonso McCracken</v>
      </c>
      <c r="E2470" s="3">
        <f t="shared" ca="1" si="77"/>
        <v>0.16951371858232422</v>
      </c>
      <c r="F2470" s="31" t="s">
        <v>7777</v>
      </c>
      <c r="G2470" s="3" t="str">
        <f>Dados[[#This Row],[NOME]]&amp;Dados[[#This Row],[PROVEDOR]]</f>
        <v>Nia@ig.com</v>
      </c>
      <c r="H2470" s="14">
        <v>35</v>
      </c>
      <c r="I2470" s="3" t="str">
        <f>VLOOKUP(Dados[[#This Row],[PREFIXO]],DDD!A:C,2,0)</f>
        <v>Minas Gerais</v>
      </c>
      <c r="J2470" s="3" t="str">
        <f>VLOOKUP(Dados[[#This Row],[PREFIXO]],DDD!A:C,3,0)</f>
        <v>Sudeste</v>
      </c>
      <c r="K2470" s="3" t="str">
        <f>IF(Dados[[#This Row],[PREÇO ]]=2000,"Produto A",IF(Dados[[#This Row],[PREÇO ]]=1800,"Produto B","Produto C"))</f>
        <v>Produto C</v>
      </c>
      <c r="L2470" s="3" t="str">
        <f>IF(Dados[[#This Row],[Nº DE PARCELAS]]=1,"Boleto","Cartão de crédito")</f>
        <v>Cartão de crédito</v>
      </c>
      <c r="M2470" s="28">
        <v>1500</v>
      </c>
      <c r="N2470" s="5">
        <v>9</v>
      </c>
      <c r="O2470" s="3" t="str">
        <f>IF(Dados[[#This Row],[Nº DE PARCELAS]]=1,"À vista","À Prazo")</f>
        <v>À Prazo</v>
      </c>
      <c r="P2470" s="33">
        <v>44288</v>
      </c>
      <c r="Q2470" s="3" t="s">
        <v>7834</v>
      </c>
    </row>
    <row r="2471" spans="1:17" ht="15" customHeight="1" x14ac:dyDescent="0.25">
      <c r="A2471" s="8" t="s">
        <v>3166</v>
      </c>
      <c r="B2471" s="3" t="s">
        <v>84</v>
      </c>
      <c r="C2471" s="3" t="s">
        <v>4381</v>
      </c>
      <c r="D2471" s="3" t="str">
        <f t="shared" si="76"/>
        <v>Natanaela Carmo Fletcher</v>
      </c>
      <c r="E2471" s="3">
        <f t="shared" ca="1" si="77"/>
        <v>0.82620022198232956</v>
      </c>
      <c r="F2471" s="13" t="s">
        <v>7774</v>
      </c>
      <c r="G2471" s="3" t="str">
        <f>Dados[[#This Row],[NOME]]&amp;Dados[[#This Row],[PROVEDOR]]</f>
        <v>Natanaela@hotmail.com</v>
      </c>
      <c r="H2471" s="14">
        <v>17</v>
      </c>
      <c r="I2471" s="3" t="str">
        <f>VLOOKUP(Dados[[#This Row],[PREFIXO]],DDD!A:C,2,0)</f>
        <v>São Paulo</v>
      </c>
      <c r="J2471" s="3" t="str">
        <f>VLOOKUP(Dados[[#This Row],[PREFIXO]],DDD!A:C,3,0)</f>
        <v>Sudeste</v>
      </c>
      <c r="K2471" s="3" t="str">
        <f>IF(Dados[[#This Row],[PREÇO ]]=2000,"Produto A",IF(Dados[[#This Row],[PREÇO ]]=1800,"Produto B","Produto C"))</f>
        <v>Produto C</v>
      </c>
      <c r="L2471" s="3" t="str">
        <f>IF(Dados[[#This Row],[Nº DE PARCELAS]]=1,"Boleto","Cartão de crédito")</f>
        <v>Cartão de crédito</v>
      </c>
      <c r="M2471" s="28">
        <v>1500</v>
      </c>
      <c r="N2471" s="5">
        <v>10</v>
      </c>
      <c r="O2471" s="3" t="str">
        <f>IF(Dados[[#This Row],[Nº DE PARCELAS]]=1,"À vista","À Prazo")</f>
        <v>À Prazo</v>
      </c>
      <c r="P2471" s="33">
        <v>44289</v>
      </c>
      <c r="Q2471" s="3" t="s">
        <v>7834</v>
      </c>
    </row>
    <row r="2472" spans="1:17" ht="15" customHeight="1" x14ac:dyDescent="0.25">
      <c r="A2472" s="8" t="s">
        <v>1165</v>
      </c>
      <c r="B2472" s="3" t="s">
        <v>8</v>
      </c>
      <c r="C2472" s="3" t="s">
        <v>4402</v>
      </c>
      <c r="D2472" s="3" t="str">
        <f t="shared" si="76"/>
        <v>Concha Albuquerque Sinclair</v>
      </c>
      <c r="E2472" s="3">
        <f t="shared" ca="1" si="77"/>
        <v>0.74856605467684723</v>
      </c>
      <c r="F2472" s="31" t="s">
        <v>7776</v>
      </c>
      <c r="G2472" s="3" t="str">
        <f>Dados[[#This Row],[NOME]]&amp;Dados[[#This Row],[PROVEDOR]]</f>
        <v>Concha@yahoo.com</v>
      </c>
      <c r="H2472" s="14">
        <v>93</v>
      </c>
      <c r="I2472" s="3" t="str">
        <f>VLOOKUP(Dados[[#This Row],[PREFIXO]],DDD!A:C,2,0)</f>
        <v>Pará</v>
      </c>
      <c r="J2472" s="3" t="str">
        <f>VLOOKUP(Dados[[#This Row],[PREFIXO]],DDD!A:C,3,0)</f>
        <v>Norte</v>
      </c>
      <c r="K2472" s="3" t="str">
        <f>IF(Dados[[#This Row],[PREÇO ]]=2000,"Produto A",IF(Dados[[#This Row],[PREÇO ]]=1800,"Produto B","Produto C"))</f>
        <v>Produto C</v>
      </c>
      <c r="L2472" s="3" t="str">
        <f>IF(Dados[[#This Row],[Nº DE PARCELAS]]=1,"Boleto","Cartão de crédito")</f>
        <v>Cartão de crédito</v>
      </c>
      <c r="M2472" s="28">
        <v>1500</v>
      </c>
      <c r="N2472" s="5">
        <v>8</v>
      </c>
      <c r="O2472" s="3" t="str">
        <f>IF(Dados[[#This Row],[Nº DE PARCELAS]]=1,"À vista","À Prazo")</f>
        <v>À Prazo</v>
      </c>
      <c r="P2472" s="33">
        <v>44289</v>
      </c>
      <c r="Q2472" s="3" t="s">
        <v>7834</v>
      </c>
    </row>
    <row r="2473" spans="1:17" ht="15" customHeight="1" x14ac:dyDescent="0.25">
      <c r="A2473" s="8" t="s">
        <v>2244</v>
      </c>
      <c r="B2473" s="3" t="s">
        <v>316</v>
      </c>
      <c r="C2473" s="3" t="s">
        <v>4390</v>
      </c>
      <c r="D2473" s="3" t="str">
        <f t="shared" si="76"/>
        <v>Kadijah Reis McBride</v>
      </c>
      <c r="E2473" s="3">
        <f t="shared" ca="1" si="77"/>
        <v>0.63596580474927489</v>
      </c>
      <c r="F2473" s="31" t="s">
        <v>7775</v>
      </c>
      <c r="G2473" s="3" t="str">
        <f>Dados[[#This Row],[NOME]]&amp;Dados[[#This Row],[PROVEDOR]]</f>
        <v>Kadijah@gmail.com</v>
      </c>
      <c r="H2473" s="14">
        <v>37</v>
      </c>
      <c r="I2473" s="3" t="str">
        <f>VLOOKUP(Dados[[#This Row],[PREFIXO]],DDD!A:C,2,0)</f>
        <v>Minas Gerais</v>
      </c>
      <c r="J2473" s="3" t="str">
        <f>VLOOKUP(Dados[[#This Row],[PREFIXO]],DDD!A:C,3,0)</f>
        <v>Sudeste</v>
      </c>
      <c r="K2473" s="3" t="str">
        <f>IF(Dados[[#This Row],[PREÇO ]]=2000,"Produto A",IF(Dados[[#This Row],[PREÇO ]]=1800,"Produto B","Produto C"))</f>
        <v>Produto A</v>
      </c>
      <c r="L2473" s="3" t="str">
        <f>IF(Dados[[#This Row],[Nº DE PARCELAS]]=1,"Boleto","Cartão de crédito")</f>
        <v>Boleto</v>
      </c>
      <c r="M2473" s="28">
        <v>2000</v>
      </c>
      <c r="N2473" s="5">
        <v>1</v>
      </c>
      <c r="O2473" s="3" t="str">
        <f>IF(Dados[[#This Row],[Nº DE PARCELAS]]=1,"À vista","À Prazo")</f>
        <v>À vista</v>
      </c>
      <c r="P2473" s="33">
        <v>44289</v>
      </c>
      <c r="Q2473" s="3" t="s">
        <v>7832</v>
      </c>
    </row>
    <row r="2474" spans="1:17" ht="15" customHeight="1" x14ac:dyDescent="0.25">
      <c r="A2474" s="8" t="s">
        <v>1727</v>
      </c>
      <c r="B2474" s="3" t="s">
        <v>185</v>
      </c>
      <c r="C2474" s="3" t="s">
        <v>4381</v>
      </c>
      <c r="D2474" s="3" t="str">
        <f t="shared" si="76"/>
        <v>Geralda Klein Fletcher</v>
      </c>
      <c r="E2474" s="3">
        <f t="shared" ca="1" si="77"/>
        <v>0.88411944469337367</v>
      </c>
      <c r="F2474" s="13" t="s">
        <v>7774</v>
      </c>
      <c r="G2474" s="3" t="str">
        <f>Dados[[#This Row],[NOME]]&amp;Dados[[#This Row],[PROVEDOR]]</f>
        <v>Geralda@hotmail.com</v>
      </c>
      <c r="H2474" s="14">
        <v>38</v>
      </c>
      <c r="I2474" s="3" t="str">
        <f>VLOOKUP(Dados[[#This Row],[PREFIXO]],DDD!A:C,2,0)</f>
        <v>Minas Gerais</v>
      </c>
      <c r="J2474" s="3" t="str">
        <f>VLOOKUP(Dados[[#This Row],[PREFIXO]],DDD!A:C,3,0)</f>
        <v>Sudeste</v>
      </c>
      <c r="K2474" s="3" t="str">
        <f>IF(Dados[[#This Row],[PREÇO ]]=2000,"Produto A",IF(Dados[[#This Row],[PREÇO ]]=1800,"Produto B","Produto C"))</f>
        <v>Produto A</v>
      </c>
      <c r="L2474" s="3" t="str">
        <f>IF(Dados[[#This Row],[Nº DE PARCELAS]]=1,"Boleto","Cartão de crédito")</f>
        <v>Cartão de crédito</v>
      </c>
      <c r="M2474" s="28">
        <v>2000</v>
      </c>
      <c r="N2474" s="5">
        <v>2</v>
      </c>
      <c r="O2474" s="3" t="str">
        <f>IF(Dados[[#This Row],[Nº DE PARCELAS]]=1,"À vista","À Prazo")</f>
        <v>À Prazo</v>
      </c>
      <c r="P2474" s="33">
        <v>44290</v>
      </c>
      <c r="Q2474" s="3" t="s">
        <v>7834</v>
      </c>
    </row>
    <row r="2475" spans="1:17" ht="15" customHeight="1" x14ac:dyDescent="0.25">
      <c r="A2475" s="8" t="s">
        <v>4052</v>
      </c>
      <c r="B2475" s="3" t="s">
        <v>198</v>
      </c>
      <c r="C2475" s="3" t="s">
        <v>4370</v>
      </c>
      <c r="D2475" s="3" t="str">
        <f t="shared" si="76"/>
        <v>Tomázia Lisboa Barker</v>
      </c>
      <c r="E2475" s="3">
        <f t="shared" ca="1" si="77"/>
        <v>0.73558274978868654</v>
      </c>
      <c r="F2475" s="13" t="s">
        <v>7774</v>
      </c>
      <c r="G2475" s="3" t="str">
        <f>Dados[[#This Row],[NOME]]&amp;Dados[[#This Row],[PROVEDOR]]</f>
        <v>Tomázia@hotmail.com</v>
      </c>
      <c r="H2475" s="14">
        <v>18</v>
      </c>
      <c r="I2475" s="3" t="str">
        <f>VLOOKUP(Dados[[#This Row],[PREFIXO]],DDD!A:C,2,0)</f>
        <v>São Paulo</v>
      </c>
      <c r="J2475" s="3" t="str">
        <f>VLOOKUP(Dados[[#This Row],[PREFIXO]],DDD!A:C,3,0)</f>
        <v>Sudeste</v>
      </c>
      <c r="K2475" s="3" t="str">
        <f>IF(Dados[[#This Row],[PREÇO ]]=2000,"Produto A",IF(Dados[[#This Row],[PREÇO ]]=1800,"Produto B","Produto C"))</f>
        <v>Produto A</v>
      </c>
      <c r="L2475" s="3" t="str">
        <f>IF(Dados[[#This Row],[Nº DE PARCELAS]]=1,"Boleto","Cartão de crédito")</f>
        <v>Boleto</v>
      </c>
      <c r="M2475" s="28">
        <v>2000</v>
      </c>
      <c r="N2475" s="5">
        <v>1</v>
      </c>
      <c r="O2475" s="3" t="str">
        <f>IF(Dados[[#This Row],[Nº DE PARCELAS]]=1,"À vista","À Prazo")</f>
        <v>À vista</v>
      </c>
      <c r="P2475" s="33">
        <v>44290</v>
      </c>
      <c r="Q2475" s="3" t="s">
        <v>7834</v>
      </c>
    </row>
    <row r="2476" spans="1:17" ht="15" customHeight="1" x14ac:dyDescent="0.25">
      <c r="A2476" s="8" t="s">
        <v>1187</v>
      </c>
      <c r="B2476" s="3" t="s">
        <v>30</v>
      </c>
      <c r="C2476" s="3" t="s">
        <v>4385</v>
      </c>
      <c r="D2476" s="3" t="str">
        <f t="shared" si="76"/>
        <v>Cristiana Antunes Hahn</v>
      </c>
      <c r="E2476" s="3">
        <f t="shared" ca="1" si="77"/>
        <v>0.16782193954205116</v>
      </c>
      <c r="F2476" s="31" t="s">
        <v>7775</v>
      </c>
      <c r="G2476" s="3" t="str">
        <f>Dados[[#This Row],[NOME]]&amp;Dados[[#This Row],[PROVEDOR]]</f>
        <v>Cristiana@gmail.com</v>
      </c>
      <c r="H2476" s="14">
        <v>94</v>
      </c>
      <c r="I2476" s="3" t="str">
        <f>VLOOKUP(Dados[[#This Row],[PREFIXO]],DDD!A:C,2,0)</f>
        <v>Pará</v>
      </c>
      <c r="J2476" s="3" t="str">
        <f>VLOOKUP(Dados[[#This Row],[PREFIXO]],DDD!A:C,3,0)</f>
        <v>Norte</v>
      </c>
      <c r="K2476" s="3" t="str">
        <f>IF(Dados[[#This Row],[PREÇO ]]=2000,"Produto A",IF(Dados[[#This Row],[PREÇO ]]=1800,"Produto B","Produto C"))</f>
        <v>Produto A</v>
      </c>
      <c r="L2476" s="3" t="str">
        <f>IF(Dados[[#This Row],[Nº DE PARCELAS]]=1,"Boleto","Cartão de crédito")</f>
        <v>Boleto</v>
      </c>
      <c r="M2476" s="28">
        <v>2000</v>
      </c>
      <c r="N2476" s="5">
        <v>1</v>
      </c>
      <c r="O2476" s="3" t="str">
        <f>IF(Dados[[#This Row],[Nº DE PARCELAS]]=1,"À vista","À Prazo")</f>
        <v>À vista</v>
      </c>
      <c r="P2476" s="33">
        <v>44290</v>
      </c>
      <c r="Q2476" s="3" t="s">
        <v>7833</v>
      </c>
    </row>
    <row r="2477" spans="1:17" ht="15" customHeight="1" x14ac:dyDescent="0.25">
      <c r="A2477" s="8" t="s">
        <v>2518</v>
      </c>
      <c r="B2477" s="3" t="s">
        <v>204</v>
      </c>
      <c r="C2477" s="3" t="s">
        <v>4391</v>
      </c>
      <c r="D2477" s="3" t="str">
        <f t="shared" si="76"/>
        <v>Laureana Leonor Montgomery</v>
      </c>
      <c r="E2477" s="3">
        <f t="shared" ca="1" si="77"/>
        <v>0.33711928431935723</v>
      </c>
      <c r="F2477" s="13" t="s">
        <v>7774</v>
      </c>
      <c r="G2477" s="3" t="str">
        <f>Dados[[#This Row],[NOME]]&amp;Dados[[#This Row],[PROVEDOR]]</f>
        <v>Laureana@hotmail.com</v>
      </c>
      <c r="H2477" s="14">
        <v>41</v>
      </c>
      <c r="I2477" s="3" t="str">
        <f>VLOOKUP(Dados[[#This Row],[PREFIXO]],DDD!A:C,2,0)</f>
        <v>Paraná</v>
      </c>
      <c r="J2477" s="3" t="str">
        <f>VLOOKUP(Dados[[#This Row],[PREFIXO]],DDD!A:C,3,0)</f>
        <v>Sul</v>
      </c>
      <c r="K2477" s="3" t="str">
        <f>IF(Dados[[#This Row],[PREÇO ]]=2000,"Produto A",IF(Dados[[#This Row],[PREÇO ]]=1800,"Produto B","Produto C"))</f>
        <v>Produto A</v>
      </c>
      <c r="L2477" s="3" t="str">
        <f>IF(Dados[[#This Row],[Nº DE PARCELAS]]=1,"Boleto","Cartão de crédito")</f>
        <v>Boleto</v>
      </c>
      <c r="M2477" s="28">
        <v>2000</v>
      </c>
      <c r="N2477" s="5">
        <v>1</v>
      </c>
      <c r="O2477" s="3" t="str">
        <f>IF(Dados[[#This Row],[Nº DE PARCELAS]]=1,"À vista","À Prazo")</f>
        <v>À vista</v>
      </c>
      <c r="P2477" s="33">
        <v>44291</v>
      </c>
      <c r="Q2477" s="3" t="s">
        <v>7834</v>
      </c>
    </row>
    <row r="2478" spans="1:17" ht="15" customHeight="1" x14ac:dyDescent="0.25">
      <c r="A2478" s="8" t="s">
        <v>3441</v>
      </c>
      <c r="B2478" s="3" t="s">
        <v>359</v>
      </c>
      <c r="C2478" s="3" t="s">
        <v>4383</v>
      </c>
      <c r="D2478" s="3" t="str">
        <f t="shared" si="76"/>
        <v>Pranavi Tales Fitzgerald</v>
      </c>
      <c r="E2478" s="3">
        <f t="shared" ca="1" si="77"/>
        <v>0.85044646875845631</v>
      </c>
      <c r="F2478" s="13" t="s">
        <v>7774</v>
      </c>
      <c r="G2478" s="3" t="str">
        <f>Dados[[#This Row],[NOME]]&amp;Dados[[#This Row],[PROVEDOR]]</f>
        <v>Pranavi@hotmail.com</v>
      </c>
      <c r="H2478" s="14">
        <v>95</v>
      </c>
      <c r="I2478" s="3" t="str">
        <f>VLOOKUP(Dados[[#This Row],[PREFIXO]],DDD!A:C,2,0)</f>
        <v>Roraima</v>
      </c>
      <c r="J2478" s="3" t="str">
        <f>VLOOKUP(Dados[[#This Row],[PREFIXO]],DDD!A:C,3,0)</f>
        <v>Norte</v>
      </c>
      <c r="K2478" s="3" t="str">
        <f>IF(Dados[[#This Row],[PREÇO ]]=2000,"Produto A",IF(Dados[[#This Row],[PREÇO ]]=1800,"Produto B","Produto C"))</f>
        <v>Produto C</v>
      </c>
      <c r="L2478" s="3" t="str">
        <f>IF(Dados[[#This Row],[Nº DE PARCELAS]]=1,"Boleto","Cartão de crédito")</f>
        <v>Cartão de crédito</v>
      </c>
      <c r="M2478" s="28">
        <v>1500</v>
      </c>
      <c r="N2478" s="5">
        <v>9</v>
      </c>
      <c r="O2478" s="3" t="str">
        <f>IF(Dados[[#This Row],[Nº DE PARCELAS]]=1,"À vista","À Prazo")</f>
        <v>À Prazo</v>
      </c>
      <c r="P2478" s="33">
        <v>44291</v>
      </c>
      <c r="Q2478" s="3" t="s">
        <v>7834</v>
      </c>
    </row>
    <row r="2479" spans="1:17" ht="15" customHeight="1" x14ac:dyDescent="0.25">
      <c r="A2479" s="8" t="s">
        <v>556</v>
      </c>
      <c r="B2479" s="3" t="s">
        <v>168</v>
      </c>
      <c r="C2479" s="3" t="s">
        <v>4376</v>
      </c>
      <c r="D2479" s="3" t="str">
        <f t="shared" si="76"/>
        <v>Alexanne Guerreiro Daugherty</v>
      </c>
      <c r="E2479" s="3">
        <f t="shared" ca="1" si="77"/>
        <v>0.23652105962468029</v>
      </c>
      <c r="F2479" s="31" t="s">
        <v>7776</v>
      </c>
      <c r="G2479" s="3" t="str">
        <f>Dados[[#This Row],[NOME]]&amp;Dados[[#This Row],[PROVEDOR]]</f>
        <v>Alexanne@yahoo.com</v>
      </c>
      <c r="H2479" s="14">
        <v>19</v>
      </c>
      <c r="I2479" s="3" t="str">
        <f>VLOOKUP(Dados[[#This Row],[PREFIXO]],DDD!A:C,2,0)</f>
        <v>São Paulo</v>
      </c>
      <c r="J2479" s="3" t="str">
        <f>VLOOKUP(Dados[[#This Row],[PREFIXO]],DDD!A:C,3,0)</f>
        <v>Sudeste</v>
      </c>
      <c r="K2479" s="3" t="str">
        <f>IF(Dados[[#This Row],[PREÇO ]]=2000,"Produto A",IF(Dados[[#This Row],[PREÇO ]]=1800,"Produto B","Produto C"))</f>
        <v>Produto A</v>
      </c>
      <c r="L2479" s="3" t="str">
        <f>IF(Dados[[#This Row],[Nº DE PARCELAS]]=1,"Boleto","Cartão de crédito")</f>
        <v>Boleto</v>
      </c>
      <c r="M2479" s="28">
        <v>2000</v>
      </c>
      <c r="N2479" s="5">
        <v>1</v>
      </c>
      <c r="O2479" s="3" t="str">
        <f>IF(Dados[[#This Row],[Nº DE PARCELAS]]=1,"À vista","À Prazo")</f>
        <v>À vista</v>
      </c>
      <c r="P2479" s="33">
        <v>44291</v>
      </c>
      <c r="Q2479" s="3" t="s">
        <v>7834</v>
      </c>
    </row>
    <row r="2480" spans="1:17" ht="15" customHeight="1" x14ac:dyDescent="0.25">
      <c r="A2480" s="8" t="s">
        <v>1670</v>
      </c>
      <c r="B2480" s="3" t="s">
        <v>128</v>
      </c>
      <c r="C2480" s="3" t="s">
        <v>4401</v>
      </c>
      <c r="D2480" s="3" t="str">
        <f t="shared" si="76"/>
        <v>Filomena Falqueto Salisbury</v>
      </c>
      <c r="E2480" s="3">
        <f t="shared" ca="1" si="77"/>
        <v>0.48423398460603329</v>
      </c>
      <c r="F2480" s="13" t="s">
        <v>7774</v>
      </c>
      <c r="G2480" s="3" t="str">
        <f>Dados[[#This Row],[NOME]]&amp;Dados[[#This Row],[PROVEDOR]]</f>
        <v>Filomena@hotmail.com</v>
      </c>
      <c r="H2480" s="14">
        <v>96</v>
      </c>
      <c r="I2480" s="3" t="str">
        <f>VLOOKUP(Dados[[#This Row],[PREFIXO]],DDD!A:C,2,0)</f>
        <v>Amapá</v>
      </c>
      <c r="J2480" s="3" t="str">
        <f>VLOOKUP(Dados[[#This Row],[PREFIXO]],DDD!A:C,3,0)</f>
        <v>Norte</v>
      </c>
      <c r="K2480" s="3" t="str">
        <f>IF(Dados[[#This Row],[PREÇO ]]=2000,"Produto A",IF(Dados[[#This Row],[PREÇO ]]=1800,"Produto B","Produto C"))</f>
        <v>Produto B</v>
      </c>
      <c r="L2480" s="3" t="str">
        <f>IF(Dados[[#This Row],[Nº DE PARCELAS]]=1,"Boleto","Cartão de crédito")</f>
        <v>Cartão de crédito</v>
      </c>
      <c r="M2480" s="28">
        <v>1800</v>
      </c>
      <c r="N2480" s="5">
        <v>4</v>
      </c>
      <c r="O2480" s="3" t="str">
        <f>IF(Dados[[#This Row],[Nº DE PARCELAS]]=1,"À vista","À Prazo")</f>
        <v>À Prazo</v>
      </c>
      <c r="P2480" s="33">
        <v>44292</v>
      </c>
      <c r="Q2480" s="3" t="s">
        <v>7832</v>
      </c>
    </row>
    <row r="2481" spans="1:17" ht="15" customHeight="1" x14ac:dyDescent="0.25">
      <c r="A2481" s="8" t="s">
        <v>2788</v>
      </c>
      <c r="B2481" s="3" t="s">
        <v>91</v>
      </c>
      <c r="C2481" s="3" t="s">
        <v>4391</v>
      </c>
      <c r="D2481" s="3" t="str">
        <f t="shared" si="76"/>
        <v>Lynn Castro Montgomery</v>
      </c>
      <c r="E2481" s="3">
        <f t="shared" ca="1" si="77"/>
        <v>0.85128758397814008</v>
      </c>
      <c r="F2481" s="31" t="s">
        <v>7776</v>
      </c>
      <c r="G2481" s="3" t="str">
        <f>Dados[[#This Row],[NOME]]&amp;Dados[[#This Row],[PROVEDOR]]</f>
        <v>Lynn@yahoo.com</v>
      </c>
      <c r="H2481" s="14">
        <v>42</v>
      </c>
      <c r="I2481" s="3" t="str">
        <f>VLOOKUP(Dados[[#This Row],[PREFIXO]],DDD!A:C,2,0)</f>
        <v>Paraná</v>
      </c>
      <c r="J2481" s="3" t="str">
        <f>VLOOKUP(Dados[[#This Row],[PREFIXO]],DDD!A:C,3,0)</f>
        <v>Sul</v>
      </c>
      <c r="K2481" s="3" t="str">
        <f>IF(Dados[[#This Row],[PREÇO ]]=2000,"Produto A",IF(Dados[[#This Row],[PREÇO ]]=1800,"Produto B","Produto C"))</f>
        <v>Produto A</v>
      </c>
      <c r="L2481" s="3" t="str">
        <f>IF(Dados[[#This Row],[Nº DE PARCELAS]]=1,"Boleto","Cartão de crédito")</f>
        <v>Boleto</v>
      </c>
      <c r="M2481" s="28">
        <v>2000</v>
      </c>
      <c r="N2481" s="5">
        <v>1</v>
      </c>
      <c r="O2481" s="3" t="str">
        <f>IF(Dados[[#This Row],[Nº DE PARCELAS]]=1,"À vista","À Prazo")</f>
        <v>À vista</v>
      </c>
      <c r="P2481" s="33">
        <v>44292</v>
      </c>
      <c r="Q2481" s="3" t="s">
        <v>7831</v>
      </c>
    </row>
    <row r="2482" spans="1:17" ht="15" customHeight="1" x14ac:dyDescent="0.25">
      <c r="A2482" s="8" t="s">
        <v>2637</v>
      </c>
      <c r="B2482" s="3" t="s">
        <v>324</v>
      </c>
      <c r="C2482" s="3" t="s">
        <v>4394</v>
      </c>
      <c r="D2482" s="3" t="str">
        <f t="shared" si="76"/>
        <v>Lidiana Roçadas O’Connell</v>
      </c>
      <c r="E2482" s="3">
        <f t="shared" ca="1" si="77"/>
        <v>0.22875004169819202</v>
      </c>
      <c r="F2482" s="31" t="s">
        <v>7776</v>
      </c>
      <c r="G2482" s="3" t="str">
        <f>Dados[[#This Row],[NOME]]&amp;Dados[[#This Row],[PROVEDOR]]</f>
        <v>Lidiana@yahoo.com</v>
      </c>
      <c r="H2482" s="14">
        <v>21</v>
      </c>
      <c r="I2482" s="3" t="str">
        <f>VLOOKUP(Dados[[#This Row],[PREFIXO]],DDD!A:C,2,0)</f>
        <v>Rio de Janeiro</v>
      </c>
      <c r="J2482" s="3" t="str">
        <f>VLOOKUP(Dados[[#This Row],[PREFIXO]],DDD!A:C,3,0)</f>
        <v>Sudeste</v>
      </c>
      <c r="K2482" s="3" t="str">
        <f>IF(Dados[[#This Row],[PREÇO ]]=2000,"Produto A",IF(Dados[[#This Row],[PREÇO ]]=1800,"Produto B","Produto C"))</f>
        <v>Produto A</v>
      </c>
      <c r="L2482" s="3" t="str">
        <f>IF(Dados[[#This Row],[Nº DE PARCELAS]]=1,"Boleto","Cartão de crédito")</f>
        <v>Boleto</v>
      </c>
      <c r="M2482" s="28">
        <v>2000</v>
      </c>
      <c r="N2482" s="5">
        <v>1</v>
      </c>
      <c r="O2482" s="3" t="str">
        <f>IF(Dados[[#This Row],[Nº DE PARCELAS]]=1,"À vista","À Prazo")</f>
        <v>À vista</v>
      </c>
      <c r="P2482" s="33">
        <v>44292</v>
      </c>
      <c r="Q2482" s="3" t="s">
        <v>7834</v>
      </c>
    </row>
    <row r="2483" spans="1:17" ht="15" customHeight="1" x14ac:dyDescent="0.25">
      <c r="A2483" s="8" t="s">
        <v>3629</v>
      </c>
      <c r="B2483" s="3" t="s">
        <v>161</v>
      </c>
      <c r="C2483" s="3" t="s">
        <v>4376</v>
      </c>
      <c r="D2483" s="3" t="str">
        <f t="shared" si="76"/>
        <v>Rugaia Gonçales Daugherty</v>
      </c>
      <c r="E2483" s="3">
        <f t="shared" ca="1" si="77"/>
        <v>0.5362889472538801</v>
      </c>
      <c r="F2483" s="31" t="s">
        <v>7775</v>
      </c>
      <c r="G2483" s="3" t="str">
        <f>Dados[[#This Row],[NOME]]&amp;Dados[[#This Row],[PROVEDOR]]</f>
        <v>Rugaia@gmail.com</v>
      </c>
      <c r="H2483" s="14">
        <v>97</v>
      </c>
      <c r="I2483" s="3" t="str">
        <f>VLOOKUP(Dados[[#This Row],[PREFIXO]],DDD!A:C,2,0)</f>
        <v>Amazonas</v>
      </c>
      <c r="J2483" s="3" t="str">
        <f>VLOOKUP(Dados[[#This Row],[PREFIXO]],DDD!A:C,3,0)</f>
        <v>Norte</v>
      </c>
      <c r="K2483" s="3" t="str">
        <f>IF(Dados[[#This Row],[PREÇO ]]=2000,"Produto A",IF(Dados[[#This Row],[PREÇO ]]=1800,"Produto B","Produto C"))</f>
        <v>Produto A</v>
      </c>
      <c r="L2483" s="3" t="str">
        <f>IF(Dados[[#This Row],[Nº DE PARCELAS]]=1,"Boleto","Cartão de crédito")</f>
        <v>Boleto</v>
      </c>
      <c r="M2483" s="28">
        <v>2000</v>
      </c>
      <c r="N2483" s="5">
        <v>1</v>
      </c>
      <c r="O2483" s="3" t="str">
        <f>IF(Dados[[#This Row],[Nº DE PARCELAS]]=1,"À vista","À Prazo")</f>
        <v>À vista</v>
      </c>
      <c r="P2483" s="33">
        <v>44293</v>
      </c>
      <c r="Q2483" s="3" t="s">
        <v>7833</v>
      </c>
    </row>
    <row r="2484" spans="1:17" ht="15" customHeight="1" x14ac:dyDescent="0.25">
      <c r="A2484" s="8" t="s">
        <v>2000</v>
      </c>
      <c r="B2484" s="3" t="s">
        <v>72</v>
      </c>
      <c r="C2484" s="3" t="s">
        <v>4381</v>
      </c>
      <c r="D2484" s="3" t="str">
        <f t="shared" si="76"/>
        <v>Isabelly Bruscato Fletcher</v>
      </c>
      <c r="E2484" s="3">
        <f t="shared" ca="1" si="77"/>
        <v>0.3875064589981656</v>
      </c>
      <c r="F2484" s="31" t="s">
        <v>7776</v>
      </c>
      <c r="G2484" s="3" t="str">
        <f>Dados[[#This Row],[NOME]]&amp;Dados[[#This Row],[PROVEDOR]]</f>
        <v>Isabelly@yahoo.com</v>
      </c>
      <c r="H2484" s="14">
        <v>22</v>
      </c>
      <c r="I2484" s="3" t="str">
        <f>VLOOKUP(Dados[[#This Row],[PREFIXO]],DDD!A:C,2,0)</f>
        <v>Rio de Janeiro</v>
      </c>
      <c r="J2484" s="3" t="str">
        <f>VLOOKUP(Dados[[#This Row],[PREFIXO]],DDD!A:C,3,0)</f>
        <v>Sudeste</v>
      </c>
      <c r="K2484" s="3" t="str">
        <f>IF(Dados[[#This Row],[PREÇO ]]=2000,"Produto A",IF(Dados[[#This Row],[PREÇO ]]=1800,"Produto B","Produto C"))</f>
        <v>Produto B</v>
      </c>
      <c r="L2484" s="3" t="str">
        <f>IF(Dados[[#This Row],[Nº DE PARCELAS]]=1,"Boleto","Cartão de crédito")</f>
        <v>Cartão de crédito</v>
      </c>
      <c r="M2484" s="28">
        <v>1800</v>
      </c>
      <c r="N2484" s="5">
        <v>5</v>
      </c>
      <c r="O2484" s="3" t="str">
        <f>IF(Dados[[#This Row],[Nº DE PARCELAS]]=1,"À vista","À Prazo")</f>
        <v>À Prazo</v>
      </c>
      <c r="P2484" s="33">
        <v>44293</v>
      </c>
      <c r="Q2484" s="3" t="s">
        <v>7832</v>
      </c>
    </row>
    <row r="2485" spans="1:17" ht="15" customHeight="1" x14ac:dyDescent="0.25">
      <c r="A2485" s="8" t="s">
        <v>3449</v>
      </c>
      <c r="B2485" s="3" t="s">
        <v>367</v>
      </c>
      <c r="C2485" s="3" t="s">
        <v>4390</v>
      </c>
      <c r="D2485" s="3" t="str">
        <f t="shared" si="76"/>
        <v>Priscianne Ustra McBride</v>
      </c>
      <c r="E2485" s="3">
        <f t="shared" ca="1" si="77"/>
        <v>9.5002689618172376E-2</v>
      </c>
      <c r="F2485" s="31" t="s">
        <v>7777</v>
      </c>
      <c r="G2485" s="3" t="str">
        <f>Dados[[#This Row],[NOME]]&amp;Dados[[#This Row],[PROVEDOR]]</f>
        <v>Priscianne@ig.com</v>
      </c>
      <c r="H2485" s="14">
        <v>43</v>
      </c>
      <c r="I2485" s="3" t="str">
        <f>VLOOKUP(Dados[[#This Row],[PREFIXO]],DDD!A:C,2,0)</f>
        <v>Paraná</v>
      </c>
      <c r="J2485" s="3" t="str">
        <f>VLOOKUP(Dados[[#This Row],[PREFIXO]],DDD!A:C,3,0)</f>
        <v>Sul</v>
      </c>
      <c r="K2485" s="3" t="str">
        <f>IF(Dados[[#This Row],[PREÇO ]]=2000,"Produto A",IF(Dados[[#This Row],[PREÇO ]]=1800,"Produto B","Produto C"))</f>
        <v>Produto C</v>
      </c>
      <c r="L2485" s="3" t="str">
        <f>IF(Dados[[#This Row],[Nº DE PARCELAS]]=1,"Boleto","Cartão de crédito")</f>
        <v>Cartão de crédito</v>
      </c>
      <c r="M2485" s="28">
        <v>1500</v>
      </c>
      <c r="N2485" s="5">
        <v>10</v>
      </c>
      <c r="O2485" s="3" t="str">
        <f>IF(Dados[[#This Row],[Nº DE PARCELAS]]=1,"À vista","À Prazo")</f>
        <v>À Prazo</v>
      </c>
      <c r="P2485" s="33">
        <v>44293</v>
      </c>
      <c r="Q2485" s="3" t="s">
        <v>7833</v>
      </c>
    </row>
    <row r="2486" spans="1:17" ht="15" customHeight="1" x14ac:dyDescent="0.25">
      <c r="A2486" s="8" t="s">
        <v>1481</v>
      </c>
      <c r="B2486" s="3" t="s">
        <v>324</v>
      </c>
      <c r="C2486" s="3" t="s">
        <v>4368</v>
      </c>
      <c r="D2486" s="3" t="str">
        <f t="shared" si="76"/>
        <v>Ellana Roçadas Weber</v>
      </c>
      <c r="E2486" s="3">
        <f t="shared" ca="1" si="77"/>
        <v>0.88253024578677974</v>
      </c>
      <c r="F2486" s="31" t="s">
        <v>7776</v>
      </c>
      <c r="G2486" s="3" t="str">
        <f>Dados[[#This Row],[NOME]]&amp;Dados[[#This Row],[PROVEDOR]]</f>
        <v>Ellana@yahoo.com</v>
      </c>
      <c r="H2486" s="14">
        <v>98</v>
      </c>
      <c r="I2486" s="3" t="str">
        <f>VLOOKUP(Dados[[#This Row],[PREFIXO]],DDD!A:C,2,0)</f>
        <v>Maranhão</v>
      </c>
      <c r="J2486" s="3" t="str">
        <f>VLOOKUP(Dados[[#This Row],[PREFIXO]],DDD!A:C,3,0)</f>
        <v>Nordeste</v>
      </c>
      <c r="K2486" s="3" t="str">
        <f>IF(Dados[[#This Row],[PREÇO ]]=2000,"Produto A",IF(Dados[[#This Row],[PREÇO ]]=1800,"Produto B","Produto C"))</f>
        <v>Produto C</v>
      </c>
      <c r="L2486" s="3" t="str">
        <f>IF(Dados[[#This Row],[Nº DE PARCELAS]]=1,"Boleto","Cartão de crédito")</f>
        <v>Cartão de crédito</v>
      </c>
      <c r="M2486" s="28">
        <v>1500</v>
      </c>
      <c r="N2486" s="5">
        <v>9</v>
      </c>
      <c r="O2486" s="3" t="str">
        <f>IF(Dados[[#This Row],[Nº DE PARCELAS]]=1,"À vista","À Prazo")</f>
        <v>À Prazo</v>
      </c>
      <c r="P2486" s="33">
        <v>44294</v>
      </c>
      <c r="Q2486" s="3" t="s">
        <v>7834</v>
      </c>
    </row>
    <row r="2487" spans="1:17" ht="15" customHeight="1" x14ac:dyDescent="0.25">
      <c r="A2487" s="8" t="s">
        <v>2301</v>
      </c>
      <c r="B2487" s="3" t="s">
        <v>373</v>
      </c>
      <c r="C2487" s="3" t="s">
        <v>4370</v>
      </c>
      <c r="D2487" s="3" t="str">
        <f t="shared" si="76"/>
        <v>Katerina Vasconcelos Barker</v>
      </c>
      <c r="E2487" s="3">
        <f t="shared" ca="1" si="77"/>
        <v>0.67602788409402648</v>
      </c>
      <c r="F2487" s="31" t="s">
        <v>7775</v>
      </c>
      <c r="G2487" s="3" t="str">
        <f>Dados[[#This Row],[NOME]]&amp;Dados[[#This Row],[PROVEDOR]]</f>
        <v>Katerina@gmail.com</v>
      </c>
      <c r="H2487" s="14">
        <v>24</v>
      </c>
      <c r="I2487" s="3" t="str">
        <f>VLOOKUP(Dados[[#This Row],[PREFIXO]],DDD!A:C,2,0)</f>
        <v>Rio de Janeiro</v>
      </c>
      <c r="J2487" s="3" t="str">
        <f>VLOOKUP(Dados[[#This Row],[PREFIXO]],DDD!A:C,3,0)</f>
        <v>Sudeste</v>
      </c>
      <c r="K2487" s="3" t="str">
        <f>IF(Dados[[#This Row],[PREÇO ]]=2000,"Produto A",IF(Dados[[#This Row],[PREÇO ]]=1800,"Produto B","Produto C"))</f>
        <v>Produto B</v>
      </c>
      <c r="L2487" s="3" t="str">
        <f>IF(Dados[[#This Row],[Nº DE PARCELAS]]=1,"Boleto","Cartão de crédito")</f>
        <v>Cartão de crédito</v>
      </c>
      <c r="M2487" s="28">
        <v>1800</v>
      </c>
      <c r="N2487" s="5">
        <v>5</v>
      </c>
      <c r="O2487" s="3" t="str">
        <f>IF(Dados[[#This Row],[Nº DE PARCELAS]]=1,"À vista","À Prazo")</f>
        <v>À Prazo</v>
      </c>
      <c r="P2487" s="33">
        <v>44294</v>
      </c>
      <c r="Q2487" s="3" t="s">
        <v>7834</v>
      </c>
    </row>
    <row r="2488" spans="1:17" ht="15" customHeight="1" x14ac:dyDescent="0.25">
      <c r="A2488" s="8" t="s">
        <v>1633</v>
      </c>
      <c r="B2488" s="3" t="s">
        <v>90</v>
      </c>
      <c r="C2488" s="3" t="s">
        <v>4402</v>
      </c>
      <c r="D2488" s="3" t="str">
        <f t="shared" si="76"/>
        <v>Fabíola Castilho Sinclair</v>
      </c>
      <c r="E2488" s="3">
        <f t="shared" ca="1" si="77"/>
        <v>8.6844592730008663E-2</v>
      </c>
      <c r="F2488" s="31" t="s">
        <v>7777</v>
      </c>
      <c r="G2488" s="3" t="str">
        <f>Dados[[#This Row],[NOME]]&amp;Dados[[#This Row],[PROVEDOR]]</f>
        <v>Fabíola@ig.com</v>
      </c>
      <c r="H2488" s="14">
        <v>44</v>
      </c>
      <c r="I2488" s="3" t="str">
        <f>VLOOKUP(Dados[[#This Row],[PREFIXO]],DDD!A:C,2,0)</f>
        <v>Paraná</v>
      </c>
      <c r="J2488" s="3" t="str">
        <f>VLOOKUP(Dados[[#This Row],[PREFIXO]],DDD!A:C,3,0)</f>
        <v>Sul</v>
      </c>
      <c r="K2488" s="3" t="str">
        <f>IF(Dados[[#This Row],[PREÇO ]]=2000,"Produto A",IF(Dados[[#This Row],[PREÇO ]]=1800,"Produto B","Produto C"))</f>
        <v>Produto A</v>
      </c>
      <c r="L2488" s="3" t="str">
        <f>IF(Dados[[#This Row],[Nº DE PARCELAS]]=1,"Boleto","Cartão de crédito")</f>
        <v>Boleto</v>
      </c>
      <c r="M2488" s="28">
        <v>2000</v>
      </c>
      <c r="N2488" s="5">
        <v>1</v>
      </c>
      <c r="O2488" s="3" t="str">
        <f>IF(Dados[[#This Row],[Nº DE PARCELAS]]=1,"À vista","À Prazo")</f>
        <v>À vista</v>
      </c>
      <c r="P2488" s="33">
        <v>44294</v>
      </c>
      <c r="Q2488" s="3" t="s">
        <v>7832</v>
      </c>
    </row>
    <row r="2489" spans="1:17" ht="15" customHeight="1" x14ac:dyDescent="0.25">
      <c r="A2489" s="8" t="s">
        <v>2905</v>
      </c>
      <c r="B2489" s="3" t="s">
        <v>208</v>
      </c>
      <c r="C2489" s="3" t="s">
        <v>4391</v>
      </c>
      <c r="D2489" s="3" t="str">
        <f t="shared" si="76"/>
        <v>Mariame Madureira Montgomery</v>
      </c>
      <c r="E2489" s="3">
        <f t="shared" ca="1" si="77"/>
        <v>0.92376674017597515</v>
      </c>
      <c r="F2489" s="31" t="s">
        <v>7775</v>
      </c>
      <c r="G2489" s="3" t="str">
        <f>Dados[[#This Row],[NOME]]&amp;Dados[[#This Row],[PROVEDOR]]</f>
        <v>Mariame@gmail.com</v>
      </c>
      <c r="H2489" s="14">
        <v>45</v>
      </c>
      <c r="I2489" s="3" t="str">
        <f>VLOOKUP(Dados[[#This Row],[PREFIXO]],DDD!A:C,2,0)</f>
        <v>Paraná</v>
      </c>
      <c r="J2489" s="3" t="str">
        <f>VLOOKUP(Dados[[#This Row],[PREFIXO]],DDD!A:C,3,0)</f>
        <v>Sul</v>
      </c>
      <c r="K2489" s="3" t="str">
        <f>IF(Dados[[#This Row],[PREÇO ]]=2000,"Produto A",IF(Dados[[#This Row],[PREÇO ]]=1800,"Produto B","Produto C"))</f>
        <v>Produto B</v>
      </c>
      <c r="L2489" s="3" t="str">
        <f>IF(Dados[[#This Row],[Nº DE PARCELAS]]=1,"Boleto","Cartão de crédito")</f>
        <v>Cartão de crédito</v>
      </c>
      <c r="M2489" s="28">
        <v>1800</v>
      </c>
      <c r="N2489" s="5">
        <v>7</v>
      </c>
      <c r="O2489" s="3" t="str">
        <f>IF(Dados[[#This Row],[Nº DE PARCELAS]]=1,"À vista","À Prazo")</f>
        <v>À Prazo</v>
      </c>
      <c r="P2489" s="33">
        <v>44295</v>
      </c>
      <c r="Q2489" s="3" t="s">
        <v>7834</v>
      </c>
    </row>
    <row r="2490" spans="1:17" ht="15" customHeight="1" x14ac:dyDescent="0.25">
      <c r="A2490" s="8" t="s">
        <v>2907</v>
      </c>
      <c r="B2490" s="3" t="s">
        <v>210</v>
      </c>
      <c r="C2490" s="3" t="s">
        <v>4393</v>
      </c>
      <c r="D2490" s="3" t="str">
        <f t="shared" si="76"/>
        <v>Mariane Magalhães O’Hara</v>
      </c>
      <c r="E2490" s="3">
        <f t="shared" ca="1" si="77"/>
        <v>0.19406129250096027</v>
      </c>
      <c r="F2490" s="31" t="s">
        <v>7775</v>
      </c>
      <c r="G2490" s="3" t="str">
        <f>Dados[[#This Row],[NOME]]&amp;Dados[[#This Row],[PROVEDOR]]</f>
        <v>Mariane@gmail.com</v>
      </c>
      <c r="H2490" s="14">
        <v>99</v>
      </c>
      <c r="I2490" s="3" t="str">
        <f>VLOOKUP(Dados[[#This Row],[PREFIXO]],DDD!A:C,2,0)</f>
        <v>Maranhão</v>
      </c>
      <c r="J2490" s="3" t="str">
        <f>VLOOKUP(Dados[[#This Row],[PREFIXO]],DDD!A:C,3,0)</f>
        <v>Nordeste</v>
      </c>
      <c r="K2490" s="3" t="str">
        <f>IF(Dados[[#This Row],[PREÇO ]]=2000,"Produto A",IF(Dados[[#This Row],[PREÇO ]]=1800,"Produto B","Produto C"))</f>
        <v>Produto B</v>
      </c>
      <c r="L2490" s="3" t="str">
        <f>IF(Dados[[#This Row],[Nº DE PARCELAS]]=1,"Boleto","Cartão de crédito")</f>
        <v>Cartão de crédito</v>
      </c>
      <c r="M2490" s="28">
        <v>1800</v>
      </c>
      <c r="N2490" s="5">
        <v>3</v>
      </c>
      <c r="O2490" s="3" t="str">
        <f>IF(Dados[[#This Row],[Nº DE PARCELAS]]=1,"À vista","À Prazo")</f>
        <v>À Prazo</v>
      </c>
      <c r="P2490" s="33">
        <v>44295</v>
      </c>
      <c r="Q2490" s="3" t="s">
        <v>7833</v>
      </c>
    </row>
    <row r="2491" spans="1:17" ht="15" customHeight="1" x14ac:dyDescent="0.25">
      <c r="A2491" s="8" t="s">
        <v>902</v>
      </c>
      <c r="B2491" s="3" t="s">
        <v>129</v>
      </c>
      <c r="C2491" s="3" t="s">
        <v>4372</v>
      </c>
      <c r="D2491" s="3" t="str">
        <f t="shared" si="76"/>
        <v>Ayunni Faria Barr</v>
      </c>
      <c r="E2491" s="3">
        <f t="shared" ca="1" si="77"/>
        <v>0.51958471025627007</v>
      </c>
      <c r="F2491" s="31" t="s">
        <v>7777</v>
      </c>
      <c r="G2491" s="3" t="str">
        <f>Dados[[#This Row],[NOME]]&amp;Dados[[#This Row],[PROVEDOR]]</f>
        <v>Ayunni@ig.com</v>
      </c>
      <c r="H2491" s="14">
        <v>27</v>
      </c>
      <c r="I2491" s="3" t="str">
        <f>VLOOKUP(Dados[[#This Row],[PREFIXO]],DDD!A:C,2,0)</f>
        <v>Espírito Santo</v>
      </c>
      <c r="J2491" s="3" t="str">
        <f>VLOOKUP(Dados[[#This Row],[PREFIXO]],DDD!A:C,3,0)</f>
        <v>Sudeste</v>
      </c>
      <c r="K2491" s="3" t="str">
        <f>IF(Dados[[#This Row],[PREÇO ]]=2000,"Produto A",IF(Dados[[#This Row],[PREÇO ]]=1800,"Produto B","Produto C"))</f>
        <v>Produto A</v>
      </c>
      <c r="L2491" s="3" t="str">
        <f>IF(Dados[[#This Row],[Nº DE PARCELAS]]=1,"Boleto","Cartão de crédito")</f>
        <v>Boleto</v>
      </c>
      <c r="M2491" s="28">
        <v>2000</v>
      </c>
      <c r="N2491" s="5">
        <v>1</v>
      </c>
      <c r="O2491" s="3" t="str">
        <f>IF(Dados[[#This Row],[Nº DE PARCELAS]]=1,"À vista","À Prazo")</f>
        <v>À vista</v>
      </c>
      <c r="P2491" s="33">
        <v>44295</v>
      </c>
      <c r="Q2491" s="3" t="s">
        <v>7834</v>
      </c>
    </row>
    <row r="2492" spans="1:17" ht="15" customHeight="1" x14ac:dyDescent="0.25">
      <c r="A2492" s="8" t="s">
        <v>2047</v>
      </c>
      <c r="B2492" s="3" t="s">
        <v>119</v>
      </c>
      <c r="C2492" s="3" t="s">
        <v>4388</v>
      </c>
      <c r="D2492" s="3" t="str">
        <f t="shared" si="76"/>
        <v>Jacira Dutra Lynch</v>
      </c>
      <c r="E2492" s="3">
        <f t="shared" ca="1" si="77"/>
        <v>0.79696725047794936</v>
      </c>
      <c r="F2492" s="31" t="s">
        <v>7775</v>
      </c>
      <c r="G2492" s="3" t="str">
        <f>Dados[[#This Row],[NOME]]&amp;Dados[[#This Row],[PROVEDOR]]</f>
        <v>Jacira@gmail.com</v>
      </c>
      <c r="H2492" s="14">
        <v>46</v>
      </c>
      <c r="I2492" s="3" t="str">
        <f>VLOOKUP(Dados[[#This Row],[PREFIXO]],DDD!A:C,2,0)</f>
        <v>Paraná</v>
      </c>
      <c r="J2492" s="3" t="str">
        <f>VLOOKUP(Dados[[#This Row],[PREFIXO]],DDD!A:C,3,0)</f>
        <v>Sul</v>
      </c>
      <c r="K2492" s="3" t="str">
        <f>IF(Dados[[#This Row],[PREÇO ]]=2000,"Produto A",IF(Dados[[#This Row],[PREÇO ]]=1800,"Produto B","Produto C"))</f>
        <v>Produto C</v>
      </c>
      <c r="L2492" s="3" t="str">
        <f>IF(Dados[[#This Row],[Nº DE PARCELAS]]=1,"Boleto","Cartão de crédito")</f>
        <v>Cartão de crédito</v>
      </c>
      <c r="M2492" s="28">
        <v>1500</v>
      </c>
      <c r="N2492" s="5">
        <v>9</v>
      </c>
      <c r="O2492" s="3" t="str">
        <f>IF(Dados[[#This Row],[Nº DE PARCELAS]]=1,"À vista","À Prazo")</f>
        <v>À Prazo</v>
      </c>
      <c r="P2492" s="33">
        <v>44296</v>
      </c>
      <c r="Q2492" s="3" t="s">
        <v>7834</v>
      </c>
    </row>
    <row r="2493" spans="1:17" ht="15" customHeight="1" x14ac:dyDescent="0.25">
      <c r="A2493" s="8" t="s">
        <v>3096</v>
      </c>
      <c r="B2493" s="3" t="s">
        <v>14</v>
      </c>
      <c r="C2493" s="3" t="s">
        <v>4388</v>
      </c>
      <c r="D2493" s="3" t="str">
        <f t="shared" si="76"/>
        <v>Mona Alvarenga Lynch</v>
      </c>
      <c r="E2493" s="3">
        <f t="shared" ca="1" si="77"/>
        <v>5.7848047390539725E-2</v>
      </c>
      <c r="F2493" s="31" t="s">
        <v>7776</v>
      </c>
      <c r="G2493" s="3" t="str">
        <f>Dados[[#This Row],[NOME]]&amp;Dados[[#This Row],[PROVEDOR]]</f>
        <v>Mona@yahoo.com</v>
      </c>
      <c r="H2493" s="14">
        <v>28</v>
      </c>
      <c r="I2493" s="3" t="str">
        <f>VLOOKUP(Dados[[#This Row],[PREFIXO]],DDD!A:C,2,0)</f>
        <v>Espírito Santo</v>
      </c>
      <c r="J2493" s="3" t="str">
        <f>VLOOKUP(Dados[[#This Row],[PREFIXO]],DDD!A:C,3,0)</f>
        <v>Sudeste</v>
      </c>
      <c r="K2493" s="3" t="str">
        <f>IF(Dados[[#This Row],[PREÇO ]]=2000,"Produto A",IF(Dados[[#This Row],[PREÇO ]]=1800,"Produto B","Produto C"))</f>
        <v>Produto B</v>
      </c>
      <c r="L2493" s="3" t="str">
        <f>IF(Dados[[#This Row],[Nº DE PARCELAS]]=1,"Boleto","Cartão de crédito")</f>
        <v>Cartão de crédito</v>
      </c>
      <c r="M2493" s="28">
        <v>1800</v>
      </c>
      <c r="N2493" s="5">
        <v>5</v>
      </c>
      <c r="O2493" s="3" t="str">
        <f>IF(Dados[[#This Row],[Nº DE PARCELAS]]=1,"À vista","À Prazo")</f>
        <v>À Prazo</v>
      </c>
      <c r="P2493" s="33">
        <v>44296</v>
      </c>
      <c r="Q2493" s="3" t="s">
        <v>7832</v>
      </c>
    </row>
    <row r="2494" spans="1:17" ht="15" customHeight="1" x14ac:dyDescent="0.25">
      <c r="A2494" s="8" t="s">
        <v>3945</v>
      </c>
      <c r="B2494" s="3" t="s">
        <v>91</v>
      </c>
      <c r="C2494" s="3" t="s">
        <v>4380</v>
      </c>
      <c r="D2494" s="3" t="str">
        <f t="shared" si="76"/>
        <v>Taís Castro Faulkner</v>
      </c>
      <c r="E2494" s="3">
        <f t="shared" ca="1" si="77"/>
        <v>0.50171370127202786</v>
      </c>
      <c r="F2494" s="31" t="s">
        <v>7777</v>
      </c>
      <c r="G2494" s="3" t="str">
        <f>Dados[[#This Row],[NOME]]&amp;Dados[[#This Row],[PROVEDOR]]</f>
        <v>Taís@ig.com</v>
      </c>
      <c r="H2494" s="14">
        <v>11</v>
      </c>
      <c r="I2494" s="3" t="str">
        <f>VLOOKUP(Dados[[#This Row],[PREFIXO]],DDD!A:C,2,0)</f>
        <v>São Paulo</v>
      </c>
      <c r="J2494" s="3" t="str">
        <f>VLOOKUP(Dados[[#This Row],[PREFIXO]],DDD!A:C,3,0)</f>
        <v>Sudeste</v>
      </c>
      <c r="K2494" s="3" t="str">
        <f>IF(Dados[[#This Row],[PREÇO ]]=2000,"Produto A",IF(Dados[[#This Row],[PREÇO ]]=1800,"Produto B","Produto C"))</f>
        <v>Produto A</v>
      </c>
      <c r="L2494" s="3" t="str">
        <f>IF(Dados[[#This Row],[Nº DE PARCELAS]]=1,"Boleto","Cartão de crédito")</f>
        <v>Boleto</v>
      </c>
      <c r="M2494" s="28">
        <v>2000</v>
      </c>
      <c r="N2494" s="5">
        <v>1</v>
      </c>
      <c r="O2494" s="3" t="str">
        <f>IF(Dados[[#This Row],[Nº DE PARCELAS]]=1,"À vista","À Prazo")</f>
        <v>À vista</v>
      </c>
      <c r="P2494" s="33">
        <v>44296</v>
      </c>
      <c r="Q2494" s="3" t="s">
        <v>7834</v>
      </c>
    </row>
    <row r="2495" spans="1:17" ht="15" customHeight="1" x14ac:dyDescent="0.25">
      <c r="A2495" s="8" t="s">
        <v>891</v>
      </c>
      <c r="B2495" s="3" t="s">
        <v>118</v>
      </c>
      <c r="C2495" s="3" t="s">
        <v>4399</v>
      </c>
      <c r="D2495" s="3" t="str">
        <f t="shared" si="76"/>
        <v>Ayllah Duarte Reese</v>
      </c>
      <c r="E2495" s="3">
        <f t="shared" ca="1" si="77"/>
        <v>0.77384873696121814</v>
      </c>
      <c r="F2495" s="31" t="s">
        <v>7775</v>
      </c>
      <c r="G2495" s="3" t="str">
        <f>Dados[[#This Row],[NOME]]&amp;Dados[[#This Row],[PROVEDOR]]</f>
        <v>Ayllah@gmail.com</v>
      </c>
      <c r="H2495" s="14">
        <v>12</v>
      </c>
      <c r="I2495" s="3" t="str">
        <f>VLOOKUP(Dados[[#This Row],[PREFIXO]],DDD!A:C,2,0)</f>
        <v>São Paulo</v>
      </c>
      <c r="J2495" s="3" t="str">
        <f>VLOOKUP(Dados[[#This Row],[PREFIXO]],DDD!A:C,3,0)</f>
        <v>Sudeste</v>
      </c>
      <c r="K2495" s="3" t="str">
        <f>IF(Dados[[#This Row],[PREÇO ]]=2000,"Produto A",IF(Dados[[#This Row],[PREÇO ]]=1800,"Produto B","Produto C"))</f>
        <v>Produto C</v>
      </c>
      <c r="L2495" s="3" t="str">
        <f>IF(Dados[[#This Row],[Nº DE PARCELAS]]=1,"Boleto","Cartão de crédito")</f>
        <v>Cartão de crédito</v>
      </c>
      <c r="M2495" s="28">
        <v>1500</v>
      </c>
      <c r="N2495" s="5">
        <v>8</v>
      </c>
      <c r="O2495" s="3" t="str">
        <f>IF(Dados[[#This Row],[Nº DE PARCELAS]]=1,"À vista","À Prazo")</f>
        <v>À Prazo</v>
      </c>
      <c r="P2495" s="33">
        <v>44297</v>
      </c>
      <c r="Q2495" s="3" t="s">
        <v>7833</v>
      </c>
    </row>
    <row r="2496" spans="1:17" ht="15" customHeight="1" x14ac:dyDescent="0.25">
      <c r="A2496" s="8" t="s">
        <v>3162</v>
      </c>
      <c r="B2496" s="3" t="s">
        <v>80</v>
      </c>
      <c r="C2496" s="3" t="s">
        <v>4377</v>
      </c>
      <c r="D2496" s="3" t="str">
        <f t="shared" si="76"/>
        <v>Natalia Caminha Donovan</v>
      </c>
      <c r="E2496" s="3">
        <f t="shared" ca="1" si="77"/>
        <v>6.5796484923863918E-2</v>
      </c>
      <c r="F2496" s="31" t="s">
        <v>7776</v>
      </c>
      <c r="G2496" s="3" t="str">
        <f>Dados[[#This Row],[NOME]]&amp;Dados[[#This Row],[PROVEDOR]]</f>
        <v>Natalia@yahoo.com</v>
      </c>
      <c r="H2496" s="14">
        <v>31</v>
      </c>
      <c r="I2496" s="3" t="str">
        <f>VLOOKUP(Dados[[#This Row],[PREFIXO]],DDD!A:C,2,0)</f>
        <v>Minas Gerais</v>
      </c>
      <c r="J2496" s="3" t="str">
        <f>VLOOKUP(Dados[[#This Row],[PREFIXO]],DDD!A:C,3,0)</f>
        <v>Sudeste</v>
      </c>
      <c r="K2496" s="3" t="str">
        <f>IF(Dados[[#This Row],[PREÇO ]]=2000,"Produto A",IF(Dados[[#This Row],[PREÇO ]]=1800,"Produto B","Produto C"))</f>
        <v>Produto A</v>
      </c>
      <c r="L2496" s="3" t="str">
        <f>IF(Dados[[#This Row],[Nº DE PARCELAS]]=1,"Boleto","Cartão de crédito")</f>
        <v>Cartão de crédito</v>
      </c>
      <c r="M2496" s="28">
        <v>2000</v>
      </c>
      <c r="N2496" s="5">
        <v>2</v>
      </c>
      <c r="O2496" s="3" t="str">
        <f>IF(Dados[[#This Row],[Nº DE PARCELAS]]=1,"À vista","À Prazo")</f>
        <v>À Prazo</v>
      </c>
      <c r="P2496" s="33">
        <v>44297</v>
      </c>
      <c r="Q2496" s="3" t="s">
        <v>7832</v>
      </c>
    </row>
    <row r="2497" spans="1:17" ht="15" customHeight="1" x14ac:dyDescent="0.25">
      <c r="A2497" s="8" t="s">
        <v>1867</v>
      </c>
      <c r="B2497" s="3" t="s">
        <v>325</v>
      </c>
      <c r="C2497" s="3" t="s">
        <v>4395</v>
      </c>
      <c r="D2497" s="3" t="str">
        <f t="shared" si="76"/>
        <v>Hendra Rollemberg Stack</v>
      </c>
      <c r="E2497" s="3">
        <f t="shared" ca="1" si="77"/>
        <v>0.48040681809804842</v>
      </c>
      <c r="F2497" s="31" t="s">
        <v>7775</v>
      </c>
      <c r="G2497" s="3" t="str">
        <f>Dados[[#This Row],[NOME]]&amp;Dados[[#This Row],[PROVEDOR]]</f>
        <v>Hendra@gmail.com</v>
      </c>
      <c r="H2497" s="14">
        <v>47</v>
      </c>
      <c r="I2497" s="3" t="str">
        <f>VLOOKUP(Dados[[#This Row],[PREFIXO]],DDD!A:C,2,0)</f>
        <v>Santa Catarina</v>
      </c>
      <c r="J2497" s="3" t="str">
        <f>VLOOKUP(Dados[[#This Row],[PREFIXO]],DDD!A:C,3,0)</f>
        <v>Sul</v>
      </c>
      <c r="K2497" s="3" t="str">
        <f>IF(Dados[[#This Row],[PREÇO ]]=2000,"Produto A",IF(Dados[[#This Row],[PREÇO ]]=1800,"Produto B","Produto C"))</f>
        <v>Produto A</v>
      </c>
      <c r="L2497" s="3" t="str">
        <f>IF(Dados[[#This Row],[Nº DE PARCELAS]]=1,"Boleto","Cartão de crédito")</f>
        <v>Boleto</v>
      </c>
      <c r="M2497" s="28">
        <v>2000</v>
      </c>
      <c r="N2497" s="5">
        <v>1</v>
      </c>
      <c r="O2497" s="3" t="str">
        <f>IF(Dados[[#This Row],[Nº DE PARCELAS]]=1,"À vista","À Prazo")</f>
        <v>À vista</v>
      </c>
      <c r="P2497" s="33">
        <v>44297</v>
      </c>
      <c r="Q2497" s="3" t="s">
        <v>7834</v>
      </c>
    </row>
    <row r="2498" spans="1:17" ht="15" customHeight="1" x14ac:dyDescent="0.25">
      <c r="A2498" s="8" t="s">
        <v>3860</v>
      </c>
      <c r="B2498" s="3" t="s">
        <v>6</v>
      </c>
      <c r="C2498" s="3" t="s">
        <v>4373</v>
      </c>
      <c r="D2498" s="3" t="str">
        <f t="shared" ref="D2498:D2561" si="78">A2498&amp;" "&amp;B2498&amp;" "&amp;C2498</f>
        <v>Solomiia Adorno Conway</v>
      </c>
      <c r="E2498" s="3">
        <f t="shared" ref="E2498:E2561" ca="1" si="79">RAND()</f>
        <v>0.75550589856947015</v>
      </c>
      <c r="F2498" s="31" t="s">
        <v>7777</v>
      </c>
      <c r="G2498" s="3" t="str">
        <f>Dados[[#This Row],[NOME]]&amp;Dados[[#This Row],[PROVEDOR]]</f>
        <v>Solomiia@ig.com</v>
      </c>
      <c r="H2498" s="14">
        <v>48</v>
      </c>
      <c r="I2498" s="3" t="str">
        <f>VLOOKUP(Dados[[#This Row],[PREFIXO]],DDD!A:C,2,0)</f>
        <v>Santa Catarina</v>
      </c>
      <c r="J2498" s="3" t="str">
        <f>VLOOKUP(Dados[[#This Row],[PREFIXO]],DDD!A:C,3,0)</f>
        <v>Sul</v>
      </c>
      <c r="K2498" s="3" t="str">
        <f>IF(Dados[[#This Row],[PREÇO ]]=2000,"Produto A",IF(Dados[[#This Row],[PREÇO ]]=1800,"Produto B","Produto C"))</f>
        <v>Produto A</v>
      </c>
      <c r="L2498" s="3" t="str">
        <f>IF(Dados[[#This Row],[Nº DE PARCELAS]]=1,"Boleto","Cartão de crédito")</f>
        <v>Boleto</v>
      </c>
      <c r="M2498" s="28">
        <v>2000</v>
      </c>
      <c r="N2498" s="5">
        <v>1</v>
      </c>
      <c r="O2498" s="3" t="str">
        <f>IF(Dados[[#This Row],[Nº DE PARCELAS]]=1,"À vista","À Prazo")</f>
        <v>À vista</v>
      </c>
      <c r="P2498" s="33">
        <v>44298</v>
      </c>
      <c r="Q2498" s="3" t="s">
        <v>7834</v>
      </c>
    </row>
    <row r="2499" spans="1:17" ht="15" customHeight="1" x14ac:dyDescent="0.25">
      <c r="A2499" s="8" t="s">
        <v>2488</v>
      </c>
      <c r="B2499" s="3" t="s">
        <v>174</v>
      </c>
      <c r="C2499" s="3" t="s">
        <v>4400</v>
      </c>
      <c r="D2499" s="3" t="str">
        <f t="shared" si="78"/>
        <v>Laíssa Homem Saunders</v>
      </c>
      <c r="E2499" s="3">
        <f t="shared" ca="1" si="79"/>
        <v>0.77566710533833783</v>
      </c>
      <c r="F2499" s="31" t="s">
        <v>7775</v>
      </c>
      <c r="G2499" s="3" t="str">
        <f>Dados[[#This Row],[NOME]]&amp;Dados[[#This Row],[PROVEDOR]]</f>
        <v>Laíssa@gmail.com</v>
      </c>
      <c r="H2499" s="14">
        <v>32</v>
      </c>
      <c r="I2499" s="3" t="str">
        <f>VLOOKUP(Dados[[#This Row],[PREFIXO]],DDD!A:C,2,0)</f>
        <v>Minas Gerais</v>
      </c>
      <c r="J2499" s="3" t="str">
        <f>VLOOKUP(Dados[[#This Row],[PREFIXO]],DDD!A:C,3,0)</f>
        <v>Sudeste</v>
      </c>
      <c r="K2499" s="3" t="str">
        <f>IF(Dados[[#This Row],[PREÇO ]]=2000,"Produto A",IF(Dados[[#This Row],[PREÇO ]]=1800,"Produto B","Produto C"))</f>
        <v>Produto A</v>
      </c>
      <c r="L2499" s="3" t="str">
        <f>IF(Dados[[#This Row],[Nº DE PARCELAS]]=1,"Boleto","Cartão de crédito")</f>
        <v>Boleto</v>
      </c>
      <c r="M2499" s="28">
        <v>2000</v>
      </c>
      <c r="N2499" s="5">
        <v>1</v>
      </c>
      <c r="O2499" s="3" t="str">
        <f>IF(Dados[[#This Row],[Nº DE PARCELAS]]=1,"À vista","À Prazo")</f>
        <v>À vista</v>
      </c>
      <c r="P2499" s="33">
        <v>44298</v>
      </c>
      <c r="Q2499" s="3" t="s">
        <v>7834</v>
      </c>
    </row>
    <row r="2500" spans="1:17" ht="15" customHeight="1" x14ac:dyDescent="0.25">
      <c r="A2500" s="8" t="s">
        <v>1953</v>
      </c>
      <c r="B2500" s="3" t="s">
        <v>25</v>
      </c>
      <c r="C2500" s="3" t="s">
        <v>4373</v>
      </c>
      <c r="D2500" s="3" t="str">
        <f t="shared" si="78"/>
        <v>Inajé André Conway</v>
      </c>
      <c r="E2500" s="3">
        <f t="shared" ca="1" si="79"/>
        <v>0.9117151458257533</v>
      </c>
      <c r="F2500" s="31" t="s">
        <v>7776</v>
      </c>
      <c r="G2500" s="3" t="str">
        <f>Dados[[#This Row],[NOME]]&amp;Dados[[#This Row],[PROVEDOR]]</f>
        <v>Inajé@yahoo.com</v>
      </c>
      <c r="H2500" s="14">
        <v>13</v>
      </c>
      <c r="I2500" s="3" t="str">
        <f>VLOOKUP(Dados[[#This Row],[PREFIXO]],DDD!A:C,2,0)</f>
        <v>São Paulo</v>
      </c>
      <c r="J2500" s="3" t="str">
        <f>VLOOKUP(Dados[[#This Row],[PREFIXO]],DDD!A:C,3,0)</f>
        <v>Sudeste</v>
      </c>
      <c r="K2500" s="3" t="str">
        <f>IF(Dados[[#This Row],[PREÇO ]]=2000,"Produto A",IF(Dados[[#This Row],[PREÇO ]]=1800,"Produto B","Produto C"))</f>
        <v>Produto C</v>
      </c>
      <c r="L2500" s="3" t="str">
        <f>IF(Dados[[#This Row],[Nº DE PARCELAS]]=1,"Boleto","Cartão de crédito")</f>
        <v>Cartão de crédito</v>
      </c>
      <c r="M2500" s="28">
        <v>1500</v>
      </c>
      <c r="N2500" s="5">
        <v>8</v>
      </c>
      <c r="O2500" s="3" t="str">
        <f>IF(Dados[[#This Row],[Nº DE PARCELAS]]=1,"À vista","À Prazo")</f>
        <v>À Prazo</v>
      </c>
      <c r="P2500" s="33">
        <v>44298</v>
      </c>
      <c r="Q2500" s="3" t="s">
        <v>7834</v>
      </c>
    </row>
    <row r="2501" spans="1:17" ht="15" customHeight="1" x14ac:dyDescent="0.25">
      <c r="A2501" s="8" t="s">
        <v>4118</v>
      </c>
      <c r="B2501" s="3" t="s">
        <v>264</v>
      </c>
      <c r="C2501" s="3" t="s">
        <v>4396</v>
      </c>
      <c r="D2501" s="3" t="str">
        <f t="shared" si="78"/>
        <v>Vanísa Pacheco Pollock</v>
      </c>
      <c r="E2501" s="3">
        <f t="shared" ca="1" si="79"/>
        <v>0.37559478508421995</v>
      </c>
      <c r="F2501" s="31" t="s">
        <v>7775</v>
      </c>
      <c r="G2501" s="3" t="str">
        <f>Dados[[#This Row],[NOME]]&amp;Dados[[#This Row],[PROVEDOR]]</f>
        <v>Vanísa@gmail.com</v>
      </c>
      <c r="H2501" s="14">
        <v>33</v>
      </c>
      <c r="I2501" s="3" t="str">
        <f>VLOOKUP(Dados[[#This Row],[PREFIXO]],DDD!A:C,2,0)</f>
        <v>Minas Gerais</v>
      </c>
      <c r="J2501" s="3" t="str">
        <f>VLOOKUP(Dados[[#This Row],[PREFIXO]],DDD!A:C,3,0)</f>
        <v>Sudeste</v>
      </c>
      <c r="K2501" s="3" t="str">
        <f>IF(Dados[[#This Row],[PREÇO ]]=2000,"Produto A",IF(Dados[[#This Row],[PREÇO ]]=1800,"Produto B","Produto C"))</f>
        <v>Produto C</v>
      </c>
      <c r="L2501" s="3" t="str">
        <f>IF(Dados[[#This Row],[Nº DE PARCELAS]]=1,"Boleto","Cartão de crédito")</f>
        <v>Cartão de crédito</v>
      </c>
      <c r="M2501" s="28">
        <v>1500</v>
      </c>
      <c r="N2501" s="5">
        <v>9</v>
      </c>
      <c r="O2501" s="3" t="str">
        <f>IF(Dados[[#This Row],[Nº DE PARCELAS]]=1,"À vista","À Prazo")</f>
        <v>À Prazo</v>
      </c>
      <c r="P2501" s="33">
        <v>44299</v>
      </c>
      <c r="Q2501" s="3" t="s">
        <v>7831</v>
      </c>
    </row>
    <row r="2502" spans="1:17" ht="15" customHeight="1" x14ac:dyDescent="0.25">
      <c r="A2502" s="8" t="s">
        <v>3547</v>
      </c>
      <c r="B2502" s="3" t="s">
        <v>79</v>
      </c>
      <c r="C2502" s="3" t="s">
        <v>4372</v>
      </c>
      <c r="D2502" s="3" t="str">
        <f t="shared" si="78"/>
        <v>Reeva Camargo Barr</v>
      </c>
      <c r="E2502" s="3">
        <f t="shared" ca="1" si="79"/>
        <v>0.84348315907913496</v>
      </c>
      <c r="F2502" s="31" t="s">
        <v>7775</v>
      </c>
      <c r="G2502" s="3" t="str">
        <f>Dados[[#This Row],[NOME]]&amp;Dados[[#This Row],[PROVEDOR]]</f>
        <v>Reeva@gmail.com</v>
      </c>
      <c r="H2502" s="14">
        <v>14</v>
      </c>
      <c r="I2502" s="3" t="str">
        <f>VLOOKUP(Dados[[#This Row],[PREFIXO]],DDD!A:C,2,0)</f>
        <v>São Paulo</v>
      </c>
      <c r="J2502" s="3" t="str">
        <f>VLOOKUP(Dados[[#This Row],[PREFIXO]],DDD!A:C,3,0)</f>
        <v>Sudeste</v>
      </c>
      <c r="K2502" s="3" t="str">
        <f>IF(Dados[[#This Row],[PREÇO ]]=2000,"Produto A",IF(Dados[[#This Row],[PREÇO ]]=1800,"Produto B","Produto C"))</f>
        <v>Produto B</v>
      </c>
      <c r="L2502" s="3" t="str">
        <f>IF(Dados[[#This Row],[Nº DE PARCELAS]]=1,"Boleto","Cartão de crédito")</f>
        <v>Cartão de crédito</v>
      </c>
      <c r="M2502" s="28">
        <v>1800</v>
      </c>
      <c r="N2502" s="5">
        <v>3</v>
      </c>
      <c r="O2502" s="3" t="str">
        <f>IF(Dados[[#This Row],[Nº DE PARCELAS]]=1,"À vista","À Prazo")</f>
        <v>À Prazo</v>
      </c>
      <c r="P2502" s="33">
        <v>44299</v>
      </c>
      <c r="Q2502" s="3" t="s">
        <v>7833</v>
      </c>
    </row>
    <row r="2503" spans="1:17" ht="15" customHeight="1" x14ac:dyDescent="0.25">
      <c r="A2503" s="8" t="s">
        <v>2369</v>
      </c>
      <c r="B2503" s="3" t="s">
        <v>55</v>
      </c>
      <c r="C2503" s="3" t="s">
        <v>4398</v>
      </c>
      <c r="D2503" s="3" t="str">
        <f t="shared" si="78"/>
        <v>Kênia Bernardes Ramsey</v>
      </c>
      <c r="E2503" s="3">
        <f t="shared" ca="1" si="79"/>
        <v>0.97188458601162087</v>
      </c>
      <c r="F2503" s="31" t="s">
        <v>7775</v>
      </c>
      <c r="G2503" s="3" t="str">
        <f>Dados[[#This Row],[NOME]]&amp;Dados[[#This Row],[PROVEDOR]]</f>
        <v>Kênia@gmail.com</v>
      </c>
      <c r="H2503" s="14">
        <v>49</v>
      </c>
      <c r="I2503" s="3" t="str">
        <f>VLOOKUP(Dados[[#This Row],[PREFIXO]],DDD!A:C,2,0)</f>
        <v>Santa Catarina</v>
      </c>
      <c r="J2503" s="3" t="str">
        <f>VLOOKUP(Dados[[#This Row],[PREFIXO]],DDD!A:C,3,0)</f>
        <v>Sul</v>
      </c>
      <c r="K2503" s="3" t="str">
        <f>IF(Dados[[#This Row],[PREÇO ]]=2000,"Produto A",IF(Dados[[#This Row],[PREÇO ]]=1800,"Produto B","Produto C"))</f>
        <v>Produto C</v>
      </c>
      <c r="L2503" s="3" t="str">
        <f>IF(Dados[[#This Row],[Nº DE PARCELAS]]=1,"Boleto","Cartão de crédito")</f>
        <v>Cartão de crédito</v>
      </c>
      <c r="M2503" s="28">
        <v>1500</v>
      </c>
      <c r="N2503" s="5">
        <v>10</v>
      </c>
      <c r="O2503" s="3" t="str">
        <f>IF(Dados[[#This Row],[Nº DE PARCELAS]]=1,"À vista","À Prazo")</f>
        <v>À Prazo</v>
      </c>
      <c r="P2503" s="33">
        <v>44299</v>
      </c>
      <c r="Q2503" s="3" t="s">
        <v>7831</v>
      </c>
    </row>
    <row r="2504" spans="1:17" ht="15" customHeight="1" x14ac:dyDescent="0.25">
      <c r="A2504" s="8" t="s">
        <v>2424</v>
      </c>
      <c r="B2504" s="3" t="s">
        <v>110</v>
      </c>
      <c r="C2504" s="3" t="s">
        <v>4376</v>
      </c>
      <c r="D2504" s="3" t="str">
        <f t="shared" si="78"/>
        <v>Kielle Dambros Daugherty</v>
      </c>
      <c r="E2504" s="3">
        <f t="shared" ca="1" si="79"/>
        <v>0.5317125342273602</v>
      </c>
      <c r="F2504" s="13" t="s">
        <v>7774</v>
      </c>
      <c r="G2504" s="3" t="str">
        <f>Dados[[#This Row],[NOME]]&amp;Dados[[#This Row],[PROVEDOR]]</f>
        <v>Kielle@hotmail.com</v>
      </c>
      <c r="H2504" s="14">
        <v>15</v>
      </c>
      <c r="I2504" s="3" t="str">
        <f>VLOOKUP(Dados[[#This Row],[PREFIXO]],DDD!A:C,2,0)</f>
        <v>São Paulo</v>
      </c>
      <c r="J2504" s="3" t="str">
        <f>VLOOKUP(Dados[[#This Row],[PREFIXO]],DDD!A:C,3,0)</f>
        <v>Sudeste</v>
      </c>
      <c r="K2504" s="3" t="str">
        <f>IF(Dados[[#This Row],[PREÇO ]]=2000,"Produto A",IF(Dados[[#This Row],[PREÇO ]]=1800,"Produto B","Produto C"))</f>
        <v>Produto C</v>
      </c>
      <c r="L2504" s="3" t="str">
        <f>IF(Dados[[#This Row],[Nº DE PARCELAS]]=1,"Boleto","Cartão de crédito")</f>
        <v>Cartão de crédito</v>
      </c>
      <c r="M2504" s="28">
        <v>1500</v>
      </c>
      <c r="N2504" s="5">
        <v>8</v>
      </c>
      <c r="O2504" s="3" t="str">
        <f>IF(Dados[[#This Row],[Nº DE PARCELAS]]=1,"À vista","À Prazo")</f>
        <v>À Prazo</v>
      </c>
      <c r="P2504" s="33">
        <v>44300</v>
      </c>
      <c r="Q2504" s="3" t="s">
        <v>7831</v>
      </c>
    </row>
    <row r="2505" spans="1:17" ht="15" customHeight="1" x14ac:dyDescent="0.25">
      <c r="A2505" s="8" t="s">
        <v>4238</v>
      </c>
      <c r="B2505" s="3" t="s">
        <v>384</v>
      </c>
      <c r="C2505" s="3" t="s">
        <v>4399</v>
      </c>
      <c r="D2505" s="3" t="str">
        <f t="shared" si="78"/>
        <v>Yanran Wagner Reese</v>
      </c>
      <c r="E2505" s="3">
        <f t="shared" ca="1" si="79"/>
        <v>0.12978340544007105</v>
      </c>
      <c r="F2505" s="31" t="s">
        <v>7776</v>
      </c>
      <c r="G2505" s="3" t="str">
        <f>Dados[[#This Row],[NOME]]&amp;Dados[[#This Row],[PROVEDOR]]</f>
        <v>Yanran@yahoo.com</v>
      </c>
      <c r="H2505" s="14">
        <v>34</v>
      </c>
      <c r="I2505" s="3" t="str">
        <f>VLOOKUP(Dados[[#This Row],[PREFIXO]],DDD!A:C,2,0)</f>
        <v>Minas Gerais</v>
      </c>
      <c r="J2505" s="3" t="str">
        <f>VLOOKUP(Dados[[#This Row],[PREFIXO]],DDD!A:C,3,0)</f>
        <v>Sudeste</v>
      </c>
      <c r="K2505" s="3" t="str">
        <f>IF(Dados[[#This Row],[PREÇO ]]=2000,"Produto A",IF(Dados[[#This Row],[PREÇO ]]=1800,"Produto B","Produto C"))</f>
        <v>Produto A</v>
      </c>
      <c r="L2505" s="3" t="str">
        <f>IF(Dados[[#This Row],[Nº DE PARCELAS]]=1,"Boleto","Cartão de crédito")</f>
        <v>Boleto</v>
      </c>
      <c r="M2505" s="28">
        <v>2000</v>
      </c>
      <c r="N2505" s="5">
        <v>1</v>
      </c>
      <c r="O2505" s="3" t="str">
        <f>IF(Dados[[#This Row],[Nº DE PARCELAS]]=1,"À vista","À Prazo")</f>
        <v>À vista</v>
      </c>
      <c r="P2505" s="33">
        <v>44300</v>
      </c>
      <c r="Q2505" s="3" t="s">
        <v>7834</v>
      </c>
    </row>
    <row r="2506" spans="1:17" ht="15" customHeight="1" x14ac:dyDescent="0.25">
      <c r="A2506" s="8" t="s">
        <v>746</v>
      </c>
      <c r="B2506" s="3" t="s">
        <v>359</v>
      </c>
      <c r="C2506" s="3" t="s">
        <v>4372</v>
      </c>
      <c r="D2506" s="3" t="str">
        <f t="shared" si="78"/>
        <v>Anisa Tales Barr</v>
      </c>
      <c r="E2506" s="3">
        <f t="shared" ca="1" si="79"/>
        <v>0.35606547429056123</v>
      </c>
      <c r="F2506" s="13" t="s">
        <v>7774</v>
      </c>
      <c r="G2506" s="3" t="str">
        <f>Dados[[#This Row],[NOME]]&amp;Dados[[#This Row],[PROVEDOR]]</f>
        <v>Anisa@hotmail.com</v>
      </c>
      <c r="H2506" s="14">
        <v>51</v>
      </c>
      <c r="I2506" s="3" t="str">
        <f>VLOOKUP(Dados[[#This Row],[PREFIXO]],DDD!A:C,2,0)</f>
        <v>Rio Grande do Sul</v>
      </c>
      <c r="J2506" s="3" t="str">
        <f>VLOOKUP(Dados[[#This Row],[PREFIXO]],DDD!A:C,3,0)</f>
        <v>Sul</v>
      </c>
      <c r="K2506" s="3" t="str">
        <f>IF(Dados[[#This Row],[PREÇO ]]=2000,"Produto A",IF(Dados[[#This Row],[PREÇO ]]=1800,"Produto B","Produto C"))</f>
        <v>Produto B</v>
      </c>
      <c r="L2506" s="3" t="str">
        <f>IF(Dados[[#This Row],[Nº DE PARCELAS]]=1,"Boleto","Cartão de crédito")</f>
        <v>Cartão de crédito</v>
      </c>
      <c r="M2506" s="28">
        <v>1800</v>
      </c>
      <c r="N2506" s="5">
        <v>6</v>
      </c>
      <c r="O2506" s="3" t="str">
        <f>IF(Dados[[#This Row],[Nº DE PARCELAS]]=1,"À vista","À Prazo")</f>
        <v>À Prazo</v>
      </c>
      <c r="P2506" s="33">
        <v>44300</v>
      </c>
      <c r="Q2506" s="3" t="s">
        <v>7832</v>
      </c>
    </row>
    <row r="2507" spans="1:17" ht="15" customHeight="1" x14ac:dyDescent="0.25">
      <c r="A2507" s="8" t="s">
        <v>1264</v>
      </c>
      <c r="B2507" s="3" t="s">
        <v>107</v>
      </c>
      <c r="C2507" s="3" t="s">
        <v>4384</v>
      </c>
      <c r="D2507" s="3" t="str">
        <f t="shared" si="78"/>
        <v>Débora Cunha Hagan</v>
      </c>
      <c r="E2507" s="3">
        <f t="shared" ca="1" si="79"/>
        <v>0.24707363664567383</v>
      </c>
      <c r="F2507" s="31" t="s">
        <v>7777</v>
      </c>
      <c r="G2507" s="3" t="str">
        <f>Dados[[#This Row],[NOME]]&amp;Dados[[#This Row],[PROVEDOR]]</f>
        <v>Débora@ig.com</v>
      </c>
      <c r="H2507" s="14">
        <v>53</v>
      </c>
      <c r="I2507" s="3" t="str">
        <f>VLOOKUP(Dados[[#This Row],[PREFIXO]],DDD!A:C,2,0)</f>
        <v>Rio Grande do Sul</v>
      </c>
      <c r="J2507" s="3" t="str">
        <f>VLOOKUP(Dados[[#This Row],[PREFIXO]],DDD!A:C,3,0)</f>
        <v>Sul</v>
      </c>
      <c r="K2507" s="3" t="str">
        <f>IF(Dados[[#This Row],[PREÇO ]]=2000,"Produto A",IF(Dados[[#This Row],[PREÇO ]]=1800,"Produto B","Produto C"))</f>
        <v>Produto B</v>
      </c>
      <c r="L2507" s="3" t="str">
        <f>IF(Dados[[#This Row],[Nº DE PARCELAS]]=1,"Boleto","Cartão de crédito")</f>
        <v>Cartão de crédito</v>
      </c>
      <c r="M2507" s="28">
        <v>1800</v>
      </c>
      <c r="N2507" s="5">
        <v>6</v>
      </c>
      <c r="O2507" s="3" t="str">
        <f>IF(Dados[[#This Row],[Nº DE PARCELAS]]=1,"À vista","À Prazo")</f>
        <v>À Prazo</v>
      </c>
      <c r="P2507" s="33">
        <v>44301</v>
      </c>
      <c r="Q2507" s="3" t="s">
        <v>7833</v>
      </c>
    </row>
    <row r="2508" spans="1:17" ht="15" customHeight="1" x14ac:dyDescent="0.25">
      <c r="A2508" s="8" t="s">
        <v>4304</v>
      </c>
      <c r="B2508" s="3" t="s">
        <v>64</v>
      </c>
      <c r="C2508" s="3" t="s">
        <v>4387</v>
      </c>
      <c r="D2508" s="3" t="str">
        <f t="shared" si="78"/>
        <v>Zahara Botelho Kerr</v>
      </c>
      <c r="E2508" s="3">
        <f t="shared" ca="1" si="79"/>
        <v>0.69928771965953163</v>
      </c>
      <c r="F2508" s="31" t="s">
        <v>7777</v>
      </c>
      <c r="G2508" s="3" t="str">
        <f>Dados[[#This Row],[NOME]]&amp;Dados[[#This Row],[PROVEDOR]]</f>
        <v>Zahara@ig.com</v>
      </c>
      <c r="H2508" s="14">
        <v>16</v>
      </c>
      <c r="I2508" s="3" t="str">
        <f>VLOOKUP(Dados[[#This Row],[PREFIXO]],DDD!A:C,2,0)</f>
        <v>São Paulo</v>
      </c>
      <c r="J2508" s="3" t="str">
        <f>VLOOKUP(Dados[[#This Row],[PREFIXO]],DDD!A:C,3,0)</f>
        <v>Sudeste</v>
      </c>
      <c r="K2508" s="3" t="str">
        <f>IF(Dados[[#This Row],[PREÇO ]]=2000,"Produto A",IF(Dados[[#This Row],[PREÇO ]]=1800,"Produto B","Produto C"))</f>
        <v>Produto C</v>
      </c>
      <c r="L2508" s="3" t="str">
        <f>IF(Dados[[#This Row],[Nº DE PARCELAS]]=1,"Boleto","Cartão de crédito")</f>
        <v>Cartão de crédito</v>
      </c>
      <c r="M2508" s="28">
        <v>1500</v>
      </c>
      <c r="N2508" s="5">
        <v>9</v>
      </c>
      <c r="O2508" s="3" t="str">
        <f>IF(Dados[[#This Row],[Nº DE PARCELAS]]=1,"À vista","À Prazo")</f>
        <v>À Prazo</v>
      </c>
      <c r="P2508" s="33">
        <v>44301</v>
      </c>
      <c r="Q2508" s="3" t="s">
        <v>7832</v>
      </c>
    </row>
    <row r="2509" spans="1:17" ht="15" customHeight="1" x14ac:dyDescent="0.25">
      <c r="A2509" s="8" t="s">
        <v>2825</v>
      </c>
      <c r="B2509" s="3" t="s">
        <v>128</v>
      </c>
      <c r="C2509" s="3" t="s">
        <v>4389</v>
      </c>
      <c r="D2509" s="3" t="str">
        <f t="shared" si="78"/>
        <v>Mahdia Falqueto McCracken</v>
      </c>
      <c r="E2509" s="3">
        <f t="shared" ca="1" si="79"/>
        <v>0.56964611928691977</v>
      </c>
      <c r="F2509" s="31" t="s">
        <v>7777</v>
      </c>
      <c r="G2509" s="3" t="str">
        <f>Dados[[#This Row],[NOME]]&amp;Dados[[#This Row],[PROVEDOR]]</f>
        <v>Mahdia@ig.com</v>
      </c>
      <c r="H2509" s="14">
        <v>35</v>
      </c>
      <c r="I2509" s="3" t="str">
        <f>VLOOKUP(Dados[[#This Row],[PREFIXO]],DDD!A:C,2,0)</f>
        <v>Minas Gerais</v>
      </c>
      <c r="J2509" s="3" t="str">
        <f>VLOOKUP(Dados[[#This Row],[PREFIXO]],DDD!A:C,3,0)</f>
        <v>Sudeste</v>
      </c>
      <c r="K2509" s="3" t="str">
        <f>IF(Dados[[#This Row],[PREÇO ]]=2000,"Produto A",IF(Dados[[#This Row],[PREÇO ]]=1800,"Produto B","Produto C"))</f>
        <v>Produto B</v>
      </c>
      <c r="L2509" s="3" t="str">
        <f>IF(Dados[[#This Row],[Nº DE PARCELAS]]=1,"Boleto","Cartão de crédito")</f>
        <v>Cartão de crédito</v>
      </c>
      <c r="M2509" s="28">
        <v>1800</v>
      </c>
      <c r="N2509" s="5">
        <v>4</v>
      </c>
      <c r="O2509" s="3" t="str">
        <f>IF(Dados[[#This Row],[Nº DE PARCELAS]]=1,"À vista","À Prazo")</f>
        <v>À Prazo</v>
      </c>
      <c r="P2509" s="33">
        <v>44301</v>
      </c>
      <c r="Q2509" s="3" t="s">
        <v>7832</v>
      </c>
    </row>
    <row r="2510" spans="1:17" ht="15" customHeight="1" x14ac:dyDescent="0.25">
      <c r="A2510" s="8" t="s">
        <v>4284</v>
      </c>
      <c r="B2510" s="3" t="s">
        <v>44</v>
      </c>
      <c r="C2510" s="3" t="s">
        <v>4368</v>
      </c>
      <c r="D2510" s="3" t="str">
        <f t="shared" si="78"/>
        <v>Yoshika Baltazar Weber</v>
      </c>
      <c r="E2510" s="3">
        <f t="shared" ca="1" si="79"/>
        <v>0.93207852068556085</v>
      </c>
      <c r="F2510" s="13" t="s">
        <v>7774</v>
      </c>
      <c r="G2510" s="3" t="str">
        <f>Dados[[#This Row],[NOME]]&amp;Dados[[#This Row],[PROVEDOR]]</f>
        <v>Yoshika@hotmail.com</v>
      </c>
      <c r="H2510" s="14">
        <v>54</v>
      </c>
      <c r="I2510" s="3" t="str">
        <f>VLOOKUP(Dados[[#This Row],[PREFIXO]],DDD!A:C,2,0)</f>
        <v>Rio Grande do Sul</v>
      </c>
      <c r="J2510" s="3" t="str">
        <f>VLOOKUP(Dados[[#This Row],[PREFIXO]],DDD!A:C,3,0)</f>
        <v>Sul</v>
      </c>
      <c r="K2510" s="3" t="str">
        <f>IF(Dados[[#This Row],[PREÇO ]]=2000,"Produto A",IF(Dados[[#This Row],[PREÇO ]]=1800,"Produto B","Produto C"))</f>
        <v>Produto C</v>
      </c>
      <c r="L2510" s="3" t="str">
        <f>IF(Dados[[#This Row],[Nº DE PARCELAS]]=1,"Boleto","Cartão de crédito")</f>
        <v>Cartão de crédito</v>
      </c>
      <c r="M2510" s="28">
        <v>1500</v>
      </c>
      <c r="N2510" s="5">
        <v>10</v>
      </c>
      <c r="O2510" s="3" t="str">
        <f>IF(Dados[[#This Row],[Nº DE PARCELAS]]=1,"À vista","À Prazo")</f>
        <v>À Prazo</v>
      </c>
      <c r="P2510" s="33">
        <v>44302</v>
      </c>
      <c r="Q2510" s="3" t="s">
        <v>7831</v>
      </c>
    </row>
    <row r="2511" spans="1:17" ht="15" customHeight="1" x14ac:dyDescent="0.25">
      <c r="A2511" s="8" t="s">
        <v>2135</v>
      </c>
      <c r="B2511" s="3" t="s">
        <v>207</v>
      </c>
      <c r="C2511" s="3" t="s">
        <v>4398</v>
      </c>
      <c r="D2511" s="3" t="str">
        <f t="shared" si="78"/>
        <v>Jeny Machado Ramsey</v>
      </c>
      <c r="E2511" s="3">
        <f t="shared" ca="1" si="79"/>
        <v>0.22882948353694588</v>
      </c>
      <c r="F2511" s="13" t="s">
        <v>7774</v>
      </c>
      <c r="G2511" s="3" t="str">
        <f>Dados[[#This Row],[NOME]]&amp;Dados[[#This Row],[PROVEDOR]]</f>
        <v>Jeny@hotmail.com</v>
      </c>
      <c r="H2511" s="14">
        <v>17</v>
      </c>
      <c r="I2511" s="3" t="str">
        <f>VLOOKUP(Dados[[#This Row],[PREFIXO]],DDD!A:C,2,0)</f>
        <v>São Paulo</v>
      </c>
      <c r="J2511" s="3" t="str">
        <f>VLOOKUP(Dados[[#This Row],[PREFIXO]],DDD!A:C,3,0)</f>
        <v>Sudeste</v>
      </c>
      <c r="K2511" s="3" t="str">
        <f>IF(Dados[[#This Row],[PREÇO ]]=2000,"Produto A",IF(Dados[[#This Row],[PREÇO ]]=1800,"Produto B","Produto C"))</f>
        <v>Produto B</v>
      </c>
      <c r="L2511" s="3" t="str">
        <f>IF(Dados[[#This Row],[Nº DE PARCELAS]]=1,"Boleto","Cartão de crédito")</f>
        <v>Cartão de crédito</v>
      </c>
      <c r="M2511" s="28">
        <v>1800</v>
      </c>
      <c r="N2511" s="5">
        <v>5</v>
      </c>
      <c r="O2511" s="3" t="str">
        <f>IF(Dados[[#This Row],[Nº DE PARCELAS]]=1,"À vista","À Prazo")</f>
        <v>À Prazo</v>
      </c>
      <c r="P2511" s="33">
        <v>44302</v>
      </c>
      <c r="Q2511" s="3" t="s">
        <v>7833</v>
      </c>
    </row>
    <row r="2512" spans="1:17" ht="15" customHeight="1" x14ac:dyDescent="0.25">
      <c r="A2512" s="8" t="s">
        <v>2743</v>
      </c>
      <c r="B2512" s="3" t="s">
        <v>45</v>
      </c>
      <c r="C2512" s="3" t="s">
        <v>4384</v>
      </c>
      <c r="D2512" s="3" t="str">
        <f t="shared" si="78"/>
        <v>Luena Bandeira Hagan</v>
      </c>
      <c r="E2512" s="3">
        <f t="shared" ca="1" si="79"/>
        <v>0.6219554677400424</v>
      </c>
      <c r="F2512" s="31" t="s">
        <v>7775</v>
      </c>
      <c r="G2512" s="3" t="str">
        <f>Dados[[#This Row],[NOME]]&amp;Dados[[#This Row],[PROVEDOR]]</f>
        <v>Luena@gmail.com</v>
      </c>
      <c r="H2512" s="14">
        <v>37</v>
      </c>
      <c r="I2512" s="3" t="str">
        <f>VLOOKUP(Dados[[#This Row],[PREFIXO]],DDD!A:C,2,0)</f>
        <v>Minas Gerais</v>
      </c>
      <c r="J2512" s="3" t="str">
        <f>VLOOKUP(Dados[[#This Row],[PREFIXO]],DDD!A:C,3,0)</f>
        <v>Sudeste</v>
      </c>
      <c r="K2512" s="3" t="str">
        <f>IF(Dados[[#This Row],[PREÇO ]]=2000,"Produto A",IF(Dados[[#This Row],[PREÇO ]]=1800,"Produto B","Produto C"))</f>
        <v>Produto C</v>
      </c>
      <c r="L2512" s="3" t="str">
        <f>IF(Dados[[#This Row],[Nº DE PARCELAS]]=1,"Boleto","Cartão de crédito")</f>
        <v>Cartão de crédito</v>
      </c>
      <c r="M2512" s="28">
        <v>1500</v>
      </c>
      <c r="N2512" s="5">
        <v>10</v>
      </c>
      <c r="O2512" s="3" t="str">
        <f>IF(Dados[[#This Row],[Nº DE PARCELAS]]=1,"À vista","À Prazo")</f>
        <v>À Prazo</v>
      </c>
      <c r="P2512" s="33">
        <v>44302</v>
      </c>
      <c r="Q2512" s="3" t="s">
        <v>7833</v>
      </c>
    </row>
    <row r="2513" spans="1:17" ht="15" customHeight="1" x14ac:dyDescent="0.25">
      <c r="A2513" s="8" t="s">
        <v>2941</v>
      </c>
      <c r="B2513" s="3" t="s">
        <v>244</v>
      </c>
      <c r="C2513" s="3" t="s">
        <v>4388</v>
      </c>
      <c r="D2513" s="3" t="str">
        <f t="shared" si="78"/>
        <v>Marlene Muniz Lynch</v>
      </c>
      <c r="E2513" s="3">
        <f t="shared" ca="1" si="79"/>
        <v>0.97975801727901835</v>
      </c>
      <c r="F2513" s="31" t="s">
        <v>7777</v>
      </c>
      <c r="G2513" s="3" t="str">
        <f>Dados[[#This Row],[NOME]]&amp;Dados[[#This Row],[PROVEDOR]]</f>
        <v>Marlene@ig.com</v>
      </c>
      <c r="H2513" s="14">
        <v>55</v>
      </c>
      <c r="I2513" s="3" t="str">
        <f>VLOOKUP(Dados[[#This Row],[PREFIXO]],DDD!A:C,2,0)</f>
        <v>Rio Grande do Sul</v>
      </c>
      <c r="J2513" s="3" t="str">
        <f>VLOOKUP(Dados[[#This Row],[PREFIXO]],DDD!A:C,3,0)</f>
        <v>Sul</v>
      </c>
      <c r="K2513" s="3" t="str">
        <f>IF(Dados[[#This Row],[PREÇO ]]=2000,"Produto A",IF(Dados[[#This Row],[PREÇO ]]=1800,"Produto B","Produto C"))</f>
        <v>Produto A</v>
      </c>
      <c r="L2513" s="3" t="str">
        <f>IF(Dados[[#This Row],[Nº DE PARCELAS]]=1,"Boleto","Cartão de crédito")</f>
        <v>Boleto</v>
      </c>
      <c r="M2513" s="28">
        <v>2000</v>
      </c>
      <c r="N2513" s="5">
        <v>1</v>
      </c>
      <c r="O2513" s="3" t="str">
        <f>IF(Dados[[#This Row],[Nº DE PARCELAS]]=1,"À vista","À Prazo")</f>
        <v>À vista</v>
      </c>
      <c r="P2513" s="33">
        <v>44303</v>
      </c>
      <c r="Q2513" s="3" t="s">
        <v>7834</v>
      </c>
    </row>
    <row r="2514" spans="1:17" ht="15" customHeight="1" x14ac:dyDescent="0.25">
      <c r="A2514" s="8" t="s">
        <v>4181</v>
      </c>
      <c r="B2514" s="3" t="s">
        <v>327</v>
      </c>
      <c r="C2514" s="3" t="s">
        <v>4382</v>
      </c>
      <c r="D2514" s="3" t="str">
        <f t="shared" si="78"/>
        <v>Wamy Sá Frazier</v>
      </c>
      <c r="E2514" s="3">
        <f t="shared" ca="1" si="79"/>
        <v>0.75969590035824031</v>
      </c>
      <c r="F2514" s="31" t="s">
        <v>7775</v>
      </c>
      <c r="G2514" s="3" t="str">
        <f>Dados[[#This Row],[NOME]]&amp;Dados[[#This Row],[PROVEDOR]]</f>
        <v>Wamy@gmail.com</v>
      </c>
      <c r="H2514" s="14">
        <v>38</v>
      </c>
      <c r="I2514" s="3" t="str">
        <f>VLOOKUP(Dados[[#This Row],[PREFIXO]],DDD!A:C,2,0)</f>
        <v>Minas Gerais</v>
      </c>
      <c r="J2514" s="3" t="str">
        <f>VLOOKUP(Dados[[#This Row],[PREFIXO]],DDD!A:C,3,0)</f>
        <v>Sudeste</v>
      </c>
      <c r="K2514" s="3" t="str">
        <f>IF(Dados[[#This Row],[PREÇO ]]=2000,"Produto A",IF(Dados[[#This Row],[PREÇO ]]=1800,"Produto B","Produto C"))</f>
        <v>Produto A</v>
      </c>
      <c r="L2514" s="3" t="str">
        <f>IF(Dados[[#This Row],[Nº DE PARCELAS]]=1,"Boleto","Cartão de crédito")</f>
        <v>Cartão de crédito</v>
      </c>
      <c r="M2514" s="28">
        <v>2000</v>
      </c>
      <c r="N2514" s="5">
        <v>2</v>
      </c>
      <c r="O2514" s="3" t="str">
        <f>IF(Dados[[#This Row],[Nº DE PARCELAS]]=1,"À vista","À Prazo")</f>
        <v>À Prazo</v>
      </c>
      <c r="P2514" s="33">
        <v>44303</v>
      </c>
      <c r="Q2514" s="3" t="s">
        <v>7834</v>
      </c>
    </row>
    <row r="2515" spans="1:17" ht="15" customHeight="1" x14ac:dyDescent="0.25">
      <c r="A2515" s="8" t="s">
        <v>863</v>
      </c>
      <c r="B2515" s="3" t="s">
        <v>90</v>
      </c>
      <c r="C2515" s="3" t="s">
        <v>4372</v>
      </c>
      <c r="D2515" s="3" t="str">
        <f t="shared" si="78"/>
        <v>Àurea Castilho Barr</v>
      </c>
      <c r="E2515" s="3">
        <f t="shared" ca="1" si="79"/>
        <v>0.95011304883359449</v>
      </c>
      <c r="F2515" s="31" t="s">
        <v>7777</v>
      </c>
      <c r="G2515" s="3" t="str">
        <f>Dados[[#This Row],[NOME]]&amp;Dados[[#This Row],[PROVEDOR]]</f>
        <v>Àurea@ig.com</v>
      </c>
      <c r="H2515" s="14">
        <v>18</v>
      </c>
      <c r="I2515" s="3" t="str">
        <f>VLOOKUP(Dados[[#This Row],[PREFIXO]],DDD!A:C,2,0)</f>
        <v>São Paulo</v>
      </c>
      <c r="J2515" s="3" t="str">
        <f>VLOOKUP(Dados[[#This Row],[PREFIXO]],DDD!A:C,3,0)</f>
        <v>Sudeste</v>
      </c>
      <c r="K2515" s="3" t="str">
        <f>IF(Dados[[#This Row],[PREÇO ]]=2000,"Produto A",IF(Dados[[#This Row],[PREÇO ]]=1800,"Produto B","Produto C"))</f>
        <v>Produto A</v>
      </c>
      <c r="L2515" s="3" t="str">
        <f>IF(Dados[[#This Row],[Nº DE PARCELAS]]=1,"Boleto","Cartão de crédito")</f>
        <v>Boleto</v>
      </c>
      <c r="M2515" s="28">
        <v>2000</v>
      </c>
      <c r="N2515" s="5">
        <v>1</v>
      </c>
      <c r="O2515" s="3" t="str">
        <f>IF(Dados[[#This Row],[Nº DE PARCELAS]]=1,"À vista","À Prazo")</f>
        <v>À vista</v>
      </c>
      <c r="P2515" s="33">
        <v>44303</v>
      </c>
      <c r="Q2515" s="3" t="s">
        <v>7832</v>
      </c>
    </row>
    <row r="2516" spans="1:17" ht="15" customHeight="1" x14ac:dyDescent="0.25">
      <c r="A2516" s="8" t="s">
        <v>1663</v>
      </c>
      <c r="B2516" s="3" t="s">
        <v>121</v>
      </c>
      <c r="C2516" s="3" t="s">
        <v>4394</v>
      </c>
      <c r="D2516" s="3" t="str">
        <f t="shared" si="78"/>
        <v>Felisberta Encarnação O’Connell</v>
      </c>
      <c r="E2516" s="3">
        <f t="shared" ca="1" si="79"/>
        <v>0.85795028092569903</v>
      </c>
      <c r="F2516" s="13" t="s">
        <v>7774</v>
      </c>
      <c r="G2516" s="3" t="str">
        <f>Dados[[#This Row],[NOME]]&amp;Dados[[#This Row],[PROVEDOR]]</f>
        <v>Felisberta@hotmail.com</v>
      </c>
      <c r="H2516" s="14">
        <v>61</v>
      </c>
      <c r="I2516" s="3" t="str">
        <f>VLOOKUP(Dados[[#This Row],[PREFIXO]],DDD!A:C,2,0)</f>
        <v>Distrito Federal</v>
      </c>
      <c r="J2516" s="3" t="str">
        <f>VLOOKUP(Dados[[#This Row],[PREFIXO]],DDD!A:C,3,0)</f>
        <v>Centro-Oeste</v>
      </c>
      <c r="K2516" s="3" t="str">
        <f>IF(Dados[[#This Row],[PREÇO ]]=2000,"Produto A",IF(Dados[[#This Row],[PREÇO ]]=1800,"Produto B","Produto C"))</f>
        <v>Produto A</v>
      </c>
      <c r="L2516" s="3" t="str">
        <f>IF(Dados[[#This Row],[Nº DE PARCELAS]]=1,"Boleto","Cartão de crédito")</f>
        <v>Boleto</v>
      </c>
      <c r="M2516" s="28">
        <v>2000</v>
      </c>
      <c r="N2516" s="5">
        <v>1</v>
      </c>
      <c r="O2516" s="3" t="str">
        <f>IF(Dados[[#This Row],[Nº DE PARCELAS]]=1,"À vista","À Prazo")</f>
        <v>À vista</v>
      </c>
      <c r="P2516" s="33">
        <v>44304</v>
      </c>
      <c r="Q2516" s="3" t="s">
        <v>7832</v>
      </c>
    </row>
    <row r="2517" spans="1:17" ht="15" customHeight="1" x14ac:dyDescent="0.25">
      <c r="A2517" s="8" t="s">
        <v>1517</v>
      </c>
      <c r="B2517" s="3" t="s">
        <v>360</v>
      </c>
      <c r="C2517" s="3" t="s">
        <v>4395</v>
      </c>
      <c r="D2517" s="3" t="str">
        <f t="shared" si="78"/>
        <v>Elysia Teles Stack</v>
      </c>
      <c r="E2517" s="3">
        <f t="shared" ca="1" si="79"/>
        <v>9.9237118294356774E-2</v>
      </c>
      <c r="F2517" s="31" t="s">
        <v>7775</v>
      </c>
      <c r="G2517" s="3" t="str">
        <f>Dados[[#This Row],[NOME]]&amp;Dados[[#This Row],[PROVEDOR]]</f>
        <v>Elysia@gmail.com</v>
      </c>
      <c r="H2517" s="14">
        <v>41</v>
      </c>
      <c r="I2517" s="3" t="str">
        <f>VLOOKUP(Dados[[#This Row],[PREFIXO]],DDD!A:C,2,0)</f>
        <v>Paraná</v>
      </c>
      <c r="J2517" s="3" t="str">
        <f>VLOOKUP(Dados[[#This Row],[PREFIXO]],DDD!A:C,3,0)</f>
        <v>Sul</v>
      </c>
      <c r="K2517" s="3" t="str">
        <f>IF(Dados[[#This Row],[PREÇO ]]=2000,"Produto A",IF(Dados[[#This Row],[PREÇO ]]=1800,"Produto B","Produto C"))</f>
        <v>Produto B</v>
      </c>
      <c r="L2517" s="3" t="str">
        <f>IF(Dados[[#This Row],[Nº DE PARCELAS]]=1,"Boleto","Cartão de crédito")</f>
        <v>Cartão de crédito</v>
      </c>
      <c r="M2517" s="28">
        <v>1800</v>
      </c>
      <c r="N2517" s="5">
        <v>3</v>
      </c>
      <c r="O2517" s="3" t="str">
        <f>IF(Dados[[#This Row],[Nº DE PARCELAS]]=1,"À vista","À Prazo")</f>
        <v>À Prazo</v>
      </c>
      <c r="P2517" s="33">
        <v>44304</v>
      </c>
      <c r="Q2517" s="3" t="s">
        <v>7832</v>
      </c>
    </row>
    <row r="2518" spans="1:17" ht="15" customHeight="1" x14ac:dyDescent="0.25">
      <c r="A2518" s="8" t="s">
        <v>2232</v>
      </c>
      <c r="B2518" s="3" t="s">
        <v>304</v>
      </c>
      <c r="C2518" s="3" t="s">
        <v>4379</v>
      </c>
      <c r="D2518" s="3" t="str">
        <f t="shared" si="78"/>
        <v>Júnia Prudente Duncan</v>
      </c>
      <c r="E2518" s="3">
        <f t="shared" ca="1" si="79"/>
        <v>0.85268870812632458</v>
      </c>
      <c r="F2518" s="31" t="s">
        <v>7775</v>
      </c>
      <c r="G2518" s="3" t="str">
        <f>Dados[[#This Row],[NOME]]&amp;Dados[[#This Row],[PROVEDOR]]</f>
        <v>Júnia@gmail.com</v>
      </c>
      <c r="H2518" s="14">
        <v>19</v>
      </c>
      <c r="I2518" s="3" t="str">
        <f>VLOOKUP(Dados[[#This Row],[PREFIXO]],DDD!A:C,2,0)</f>
        <v>São Paulo</v>
      </c>
      <c r="J2518" s="3" t="str">
        <f>VLOOKUP(Dados[[#This Row],[PREFIXO]],DDD!A:C,3,0)</f>
        <v>Sudeste</v>
      </c>
      <c r="K2518" s="3" t="str">
        <f>IF(Dados[[#This Row],[PREÇO ]]=2000,"Produto A",IF(Dados[[#This Row],[PREÇO ]]=1800,"Produto B","Produto C"))</f>
        <v>Produto B</v>
      </c>
      <c r="L2518" s="3" t="str">
        <f>IF(Dados[[#This Row],[Nº DE PARCELAS]]=1,"Boleto","Cartão de crédito")</f>
        <v>Cartão de crédito</v>
      </c>
      <c r="M2518" s="28">
        <v>1800</v>
      </c>
      <c r="N2518" s="5">
        <v>7</v>
      </c>
      <c r="O2518" s="3" t="str">
        <f>IF(Dados[[#This Row],[Nº DE PARCELAS]]=1,"À vista","À Prazo")</f>
        <v>À Prazo</v>
      </c>
      <c r="P2518" s="33">
        <v>44304</v>
      </c>
      <c r="Q2518" s="3" t="s">
        <v>7832</v>
      </c>
    </row>
    <row r="2519" spans="1:17" ht="15" customHeight="1" x14ac:dyDescent="0.25">
      <c r="A2519" s="8" t="s">
        <v>1946</v>
      </c>
      <c r="B2519" s="3" t="s">
        <v>18</v>
      </c>
      <c r="C2519" s="3" t="s">
        <v>4403</v>
      </c>
      <c r="D2519" s="3" t="str">
        <f t="shared" si="78"/>
        <v>Imaan Amaral Walsh</v>
      </c>
      <c r="E2519" s="3">
        <f t="shared" ca="1" si="79"/>
        <v>0.50878955710432983</v>
      </c>
      <c r="F2519" s="31" t="s">
        <v>7775</v>
      </c>
      <c r="G2519" s="3" t="str">
        <f>Dados[[#This Row],[NOME]]&amp;Dados[[#This Row],[PROVEDOR]]</f>
        <v>Imaan@gmail.com</v>
      </c>
      <c r="H2519" s="14">
        <v>42</v>
      </c>
      <c r="I2519" s="3" t="str">
        <f>VLOOKUP(Dados[[#This Row],[PREFIXO]],DDD!A:C,2,0)</f>
        <v>Paraná</v>
      </c>
      <c r="J2519" s="3" t="str">
        <f>VLOOKUP(Dados[[#This Row],[PREFIXO]],DDD!A:C,3,0)</f>
        <v>Sul</v>
      </c>
      <c r="K2519" s="3" t="str">
        <f>IF(Dados[[#This Row],[PREÇO ]]=2000,"Produto A",IF(Dados[[#This Row],[PREÇO ]]=1800,"Produto B","Produto C"))</f>
        <v>Produto B</v>
      </c>
      <c r="L2519" s="3" t="str">
        <f>IF(Dados[[#This Row],[Nº DE PARCELAS]]=1,"Boleto","Cartão de crédito")</f>
        <v>Cartão de crédito</v>
      </c>
      <c r="M2519" s="28">
        <v>1800</v>
      </c>
      <c r="N2519" s="5">
        <v>5</v>
      </c>
      <c r="O2519" s="3" t="str">
        <f>IF(Dados[[#This Row],[Nº DE PARCELAS]]=1,"À vista","À Prazo")</f>
        <v>À Prazo</v>
      </c>
      <c r="P2519" s="33">
        <v>44305</v>
      </c>
      <c r="Q2519" s="3" t="s">
        <v>7833</v>
      </c>
    </row>
    <row r="2520" spans="1:17" ht="15" customHeight="1" x14ac:dyDescent="0.25">
      <c r="A2520" s="8" t="s">
        <v>2216</v>
      </c>
      <c r="B2520" s="3" t="s">
        <v>288</v>
      </c>
      <c r="C2520" s="3" t="s">
        <v>4401</v>
      </c>
      <c r="D2520" s="3" t="str">
        <f t="shared" si="78"/>
        <v>Julia Peres Salisbury</v>
      </c>
      <c r="E2520" s="3">
        <f t="shared" ca="1" si="79"/>
        <v>0.6154947962164975</v>
      </c>
      <c r="F2520" s="31" t="s">
        <v>7775</v>
      </c>
      <c r="G2520" s="3" t="str">
        <f>Dados[[#This Row],[NOME]]&amp;Dados[[#This Row],[PROVEDOR]]</f>
        <v>Julia@gmail.com</v>
      </c>
      <c r="H2520" s="14">
        <v>62</v>
      </c>
      <c r="I2520" s="3" t="str">
        <f>VLOOKUP(Dados[[#This Row],[PREFIXO]],DDD!A:C,2,0)</f>
        <v>Goiás</v>
      </c>
      <c r="J2520" s="3" t="str">
        <f>VLOOKUP(Dados[[#This Row],[PREFIXO]],DDD!A:C,3,0)</f>
        <v>Centro-Oeste</v>
      </c>
      <c r="K2520" s="3" t="str">
        <f>IF(Dados[[#This Row],[PREÇO ]]=2000,"Produto A",IF(Dados[[#This Row],[PREÇO ]]=1800,"Produto B","Produto C"))</f>
        <v>Produto A</v>
      </c>
      <c r="L2520" s="3" t="str">
        <f>IF(Dados[[#This Row],[Nº DE PARCELAS]]=1,"Boleto","Cartão de crédito")</f>
        <v>Boleto</v>
      </c>
      <c r="M2520" s="28">
        <v>2000</v>
      </c>
      <c r="N2520" s="5">
        <v>1</v>
      </c>
      <c r="O2520" s="3" t="str">
        <f>IF(Dados[[#This Row],[Nº DE PARCELAS]]=1,"À vista","À Prazo")</f>
        <v>À vista</v>
      </c>
      <c r="P2520" s="33">
        <v>44305</v>
      </c>
      <c r="Q2520" s="3" t="s">
        <v>7834</v>
      </c>
    </row>
    <row r="2521" spans="1:17" ht="15" customHeight="1" x14ac:dyDescent="0.25">
      <c r="A2521" s="8" t="s">
        <v>3510</v>
      </c>
      <c r="B2521" s="3" t="s">
        <v>42</v>
      </c>
      <c r="C2521" s="3" t="s">
        <v>4374</v>
      </c>
      <c r="D2521" s="3" t="str">
        <f t="shared" si="78"/>
        <v>Raissa Badu Calhoun</v>
      </c>
      <c r="E2521" s="3">
        <f t="shared" ca="1" si="79"/>
        <v>0.71989236811086244</v>
      </c>
      <c r="F2521" s="31" t="s">
        <v>7777</v>
      </c>
      <c r="G2521" s="3" t="str">
        <f>Dados[[#This Row],[NOME]]&amp;Dados[[#This Row],[PROVEDOR]]</f>
        <v>Raissa@ig.com</v>
      </c>
      <c r="H2521" s="14">
        <v>21</v>
      </c>
      <c r="I2521" s="3" t="str">
        <f>VLOOKUP(Dados[[#This Row],[PREFIXO]],DDD!A:C,2,0)</f>
        <v>Rio de Janeiro</v>
      </c>
      <c r="J2521" s="3" t="str">
        <f>VLOOKUP(Dados[[#This Row],[PREFIXO]],DDD!A:C,3,0)</f>
        <v>Sudeste</v>
      </c>
      <c r="K2521" s="3" t="str">
        <f>IF(Dados[[#This Row],[PREÇO ]]=2000,"Produto A",IF(Dados[[#This Row],[PREÇO ]]=1800,"Produto B","Produto C"))</f>
        <v>Produto B</v>
      </c>
      <c r="L2521" s="3" t="str">
        <f>IF(Dados[[#This Row],[Nº DE PARCELAS]]=1,"Boleto","Cartão de crédito")</f>
        <v>Cartão de crédito</v>
      </c>
      <c r="M2521" s="28">
        <v>1800</v>
      </c>
      <c r="N2521" s="5">
        <v>5</v>
      </c>
      <c r="O2521" s="3" t="str">
        <f>IF(Dados[[#This Row],[Nº DE PARCELAS]]=1,"À vista","À Prazo")</f>
        <v>À Prazo</v>
      </c>
      <c r="P2521" s="33">
        <v>44305</v>
      </c>
      <c r="Q2521" s="3" t="s">
        <v>7833</v>
      </c>
    </row>
    <row r="2522" spans="1:17" ht="15" customHeight="1" x14ac:dyDescent="0.25">
      <c r="A2522" s="8" t="s">
        <v>477</v>
      </c>
      <c r="B2522" s="3" t="s">
        <v>89</v>
      </c>
      <c r="C2522" s="3" t="s">
        <v>4375</v>
      </c>
      <c r="D2522" s="3" t="str">
        <f t="shared" si="78"/>
        <v>Aida Carvalhosa Costello</v>
      </c>
      <c r="E2522" s="3">
        <f t="shared" ca="1" si="79"/>
        <v>0.72747984896582552</v>
      </c>
      <c r="F2522" s="31" t="s">
        <v>7775</v>
      </c>
      <c r="G2522" s="3" t="str">
        <f>Dados[[#This Row],[NOME]]&amp;Dados[[#This Row],[PROVEDOR]]</f>
        <v>Aida@gmail.com</v>
      </c>
      <c r="H2522" s="14">
        <v>63</v>
      </c>
      <c r="I2522" s="3" t="str">
        <f>VLOOKUP(Dados[[#This Row],[PREFIXO]],DDD!A:C,2,0)</f>
        <v>Tocantins</v>
      </c>
      <c r="J2522" s="3" t="str">
        <f>VLOOKUP(Dados[[#This Row],[PREFIXO]],DDD!A:C,3,0)</f>
        <v>Norte</v>
      </c>
      <c r="K2522" s="3" t="str">
        <f>IF(Dados[[#This Row],[PREÇO ]]=2000,"Produto A",IF(Dados[[#This Row],[PREÇO ]]=1800,"Produto B","Produto C"))</f>
        <v>Produto C</v>
      </c>
      <c r="L2522" s="3" t="str">
        <f>IF(Dados[[#This Row],[Nº DE PARCELAS]]=1,"Boleto","Cartão de crédito")</f>
        <v>Cartão de crédito</v>
      </c>
      <c r="M2522" s="28">
        <v>1500</v>
      </c>
      <c r="N2522" s="5">
        <v>8</v>
      </c>
      <c r="O2522" s="3" t="str">
        <f>IF(Dados[[#This Row],[Nº DE PARCELAS]]=1,"À vista","À Prazo")</f>
        <v>À Prazo</v>
      </c>
      <c r="P2522" s="33">
        <v>44306</v>
      </c>
      <c r="Q2522" s="3" t="s">
        <v>7833</v>
      </c>
    </row>
    <row r="2523" spans="1:17" ht="15" customHeight="1" x14ac:dyDescent="0.25">
      <c r="A2523" s="8" t="s">
        <v>980</v>
      </c>
      <c r="B2523" s="3" t="s">
        <v>207</v>
      </c>
      <c r="C2523" s="3" t="s">
        <v>4372</v>
      </c>
      <c r="D2523" s="3" t="str">
        <f t="shared" si="78"/>
        <v>Britney Machado Barr</v>
      </c>
      <c r="E2523" s="3">
        <f t="shared" ca="1" si="79"/>
        <v>0.37321662443285908</v>
      </c>
      <c r="F2523" s="13" t="s">
        <v>7774</v>
      </c>
      <c r="G2523" s="3" t="str">
        <f>Dados[[#This Row],[NOME]]&amp;Dados[[#This Row],[PROVEDOR]]</f>
        <v>Britney@hotmail.com</v>
      </c>
      <c r="H2523" s="14">
        <v>22</v>
      </c>
      <c r="I2523" s="3" t="str">
        <f>VLOOKUP(Dados[[#This Row],[PREFIXO]],DDD!A:C,2,0)</f>
        <v>Rio de Janeiro</v>
      </c>
      <c r="J2523" s="3" t="str">
        <f>VLOOKUP(Dados[[#This Row],[PREFIXO]],DDD!A:C,3,0)</f>
        <v>Sudeste</v>
      </c>
      <c r="K2523" s="3" t="str">
        <f>IF(Dados[[#This Row],[PREÇO ]]=2000,"Produto A",IF(Dados[[#This Row],[PREÇO ]]=1800,"Produto B","Produto C"))</f>
        <v>Produto A</v>
      </c>
      <c r="L2523" s="3" t="str">
        <f>IF(Dados[[#This Row],[Nº DE PARCELAS]]=1,"Boleto","Cartão de crédito")</f>
        <v>Boleto</v>
      </c>
      <c r="M2523" s="28">
        <v>2000</v>
      </c>
      <c r="N2523" s="5">
        <v>1</v>
      </c>
      <c r="O2523" s="3" t="str">
        <f>IF(Dados[[#This Row],[Nº DE PARCELAS]]=1,"À vista","À Prazo")</f>
        <v>À vista</v>
      </c>
      <c r="P2523" s="33">
        <v>44306</v>
      </c>
      <c r="Q2523" s="3" t="s">
        <v>7834</v>
      </c>
    </row>
    <row r="2524" spans="1:17" ht="15" customHeight="1" x14ac:dyDescent="0.25">
      <c r="A2524" s="8" t="s">
        <v>1525</v>
      </c>
      <c r="B2524" s="3" t="s">
        <v>368</v>
      </c>
      <c r="C2524" s="3" t="s">
        <v>4373</v>
      </c>
      <c r="D2524" s="3" t="str">
        <f t="shared" si="78"/>
        <v>Emanuelle Valadares Conway</v>
      </c>
      <c r="E2524" s="3">
        <f t="shared" ca="1" si="79"/>
        <v>0.37078049735947594</v>
      </c>
      <c r="F2524" s="13" t="s">
        <v>7774</v>
      </c>
      <c r="G2524" s="3" t="str">
        <f>Dados[[#This Row],[NOME]]&amp;Dados[[#This Row],[PROVEDOR]]</f>
        <v>Emanuelle@hotmail.com</v>
      </c>
      <c r="H2524" s="14">
        <v>43</v>
      </c>
      <c r="I2524" s="3" t="str">
        <f>VLOOKUP(Dados[[#This Row],[PREFIXO]],DDD!A:C,2,0)</f>
        <v>Paraná</v>
      </c>
      <c r="J2524" s="3" t="str">
        <f>VLOOKUP(Dados[[#This Row],[PREFIXO]],DDD!A:C,3,0)</f>
        <v>Sul</v>
      </c>
      <c r="K2524" s="3" t="str">
        <f>IF(Dados[[#This Row],[PREÇO ]]=2000,"Produto A",IF(Dados[[#This Row],[PREÇO ]]=1800,"Produto B","Produto C"))</f>
        <v>Produto B</v>
      </c>
      <c r="L2524" s="3" t="str">
        <f>IF(Dados[[#This Row],[Nº DE PARCELAS]]=1,"Boleto","Cartão de crédito")</f>
        <v>Cartão de crédito</v>
      </c>
      <c r="M2524" s="28">
        <v>1800</v>
      </c>
      <c r="N2524" s="5">
        <v>4</v>
      </c>
      <c r="O2524" s="3" t="str">
        <f>IF(Dados[[#This Row],[Nº DE PARCELAS]]=1,"À vista","À Prazo")</f>
        <v>À Prazo</v>
      </c>
      <c r="P2524" s="33">
        <v>44306</v>
      </c>
      <c r="Q2524" s="3" t="s">
        <v>7834</v>
      </c>
    </row>
    <row r="2525" spans="1:17" ht="15" customHeight="1" x14ac:dyDescent="0.25">
      <c r="A2525" s="8" t="s">
        <v>2733</v>
      </c>
      <c r="B2525" s="3" t="s">
        <v>35</v>
      </c>
      <c r="C2525" s="3" t="s">
        <v>4375</v>
      </c>
      <c r="D2525" s="3" t="str">
        <f t="shared" si="78"/>
        <v>Lucily Arruda Costello</v>
      </c>
      <c r="E2525" s="3">
        <f t="shared" ca="1" si="79"/>
        <v>0.67712586096990257</v>
      </c>
      <c r="F2525" s="31" t="s">
        <v>7775</v>
      </c>
      <c r="G2525" s="3" t="str">
        <f>Dados[[#This Row],[NOME]]&amp;Dados[[#This Row],[PROVEDOR]]</f>
        <v>Lucily@gmail.com</v>
      </c>
      <c r="H2525" s="14">
        <v>64</v>
      </c>
      <c r="I2525" s="3" t="str">
        <f>VLOOKUP(Dados[[#This Row],[PREFIXO]],DDD!A:C,2,0)</f>
        <v>Goiás</v>
      </c>
      <c r="J2525" s="3" t="str">
        <f>VLOOKUP(Dados[[#This Row],[PREFIXO]],DDD!A:C,3,0)</f>
        <v>Centro-Oeste</v>
      </c>
      <c r="K2525" s="3" t="str">
        <f>IF(Dados[[#This Row],[PREÇO ]]=2000,"Produto A",IF(Dados[[#This Row],[PREÇO ]]=1800,"Produto B","Produto C"))</f>
        <v>Produto B</v>
      </c>
      <c r="L2525" s="3" t="str">
        <f>IF(Dados[[#This Row],[Nº DE PARCELAS]]=1,"Boleto","Cartão de crédito")</f>
        <v>Cartão de crédito</v>
      </c>
      <c r="M2525" s="28">
        <v>1800</v>
      </c>
      <c r="N2525" s="5">
        <v>6</v>
      </c>
      <c r="O2525" s="3" t="str">
        <f>IF(Dados[[#This Row],[Nº DE PARCELAS]]=1,"À vista","À Prazo")</f>
        <v>À Prazo</v>
      </c>
      <c r="P2525" s="33">
        <v>44307</v>
      </c>
      <c r="Q2525" s="3" t="s">
        <v>7834</v>
      </c>
    </row>
    <row r="2526" spans="1:17" ht="15" customHeight="1" x14ac:dyDescent="0.25">
      <c r="A2526" s="8" t="s">
        <v>2987</v>
      </c>
      <c r="B2526" s="3" t="s">
        <v>290</v>
      </c>
      <c r="C2526" s="3" t="s">
        <v>4395</v>
      </c>
      <c r="D2526" s="3" t="str">
        <f t="shared" si="78"/>
        <v>Medina Pessoa Stack</v>
      </c>
      <c r="E2526" s="3">
        <f t="shared" ca="1" si="79"/>
        <v>0.17700112996078421</v>
      </c>
      <c r="F2526" s="13" t="s">
        <v>7774</v>
      </c>
      <c r="G2526" s="3" t="str">
        <f>Dados[[#This Row],[NOME]]&amp;Dados[[#This Row],[PROVEDOR]]</f>
        <v>Medina@hotmail.com</v>
      </c>
      <c r="H2526" s="14">
        <v>24</v>
      </c>
      <c r="I2526" s="3" t="str">
        <f>VLOOKUP(Dados[[#This Row],[PREFIXO]],DDD!A:C,2,0)</f>
        <v>Rio de Janeiro</v>
      </c>
      <c r="J2526" s="3" t="str">
        <f>VLOOKUP(Dados[[#This Row],[PREFIXO]],DDD!A:C,3,0)</f>
        <v>Sudeste</v>
      </c>
      <c r="K2526" s="3" t="str">
        <f>IF(Dados[[#This Row],[PREÇO ]]=2000,"Produto A",IF(Dados[[#This Row],[PREÇO ]]=1800,"Produto B","Produto C"))</f>
        <v>Produto C</v>
      </c>
      <c r="L2526" s="3" t="str">
        <f>IF(Dados[[#This Row],[Nº DE PARCELAS]]=1,"Boleto","Cartão de crédito")</f>
        <v>Cartão de crédito</v>
      </c>
      <c r="M2526" s="28">
        <v>1500</v>
      </c>
      <c r="N2526" s="5">
        <v>8</v>
      </c>
      <c r="O2526" s="3" t="str">
        <f>IF(Dados[[#This Row],[Nº DE PARCELAS]]=1,"À vista","À Prazo")</f>
        <v>À Prazo</v>
      </c>
      <c r="P2526" s="33">
        <v>44307</v>
      </c>
      <c r="Q2526" s="3" t="s">
        <v>7832</v>
      </c>
    </row>
    <row r="2527" spans="1:17" ht="15" customHeight="1" x14ac:dyDescent="0.25">
      <c r="A2527" s="8" t="s">
        <v>1226</v>
      </c>
      <c r="B2527" s="3" t="s">
        <v>69</v>
      </c>
      <c r="C2527" s="3" t="s">
        <v>4385</v>
      </c>
      <c r="D2527" s="3" t="str">
        <f t="shared" si="78"/>
        <v>Damiana Brasil Hahn</v>
      </c>
      <c r="E2527" s="3">
        <f t="shared" ca="1" si="79"/>
        <v>0.70123852488345972</v>
      </c>
      <c r="F2527" s="13" t="s">
        <v>7774</v>
      </c>
      <c r="G2527" s="3" t="str">
        <f>Dados[[#This Row],[NOME]]&amp;Dados[[#This Row],[PROVEDOR]]</f>
        <v>Damiana@hotmail.com</v>
      </c>
      <c r="H2527" s="14">
        <v>44</v>
      </c>
      <c r="I2527" s="3" t="str">
        <f>VLOOKUP(Dados[[#This Row],[PREFIXO]],DDD!A:C,2,0)</f>
        <v>Paraná</v>
      </c>
      <c r="J2527" s="3" t="str">
        <f>VLOOKUP(Dados[[#This Row],[PREFIXO]],DDD!A:C,3,0)</f>
        <v>Sul</v>
      </c>
      <c r="K2527" s="3" t="str">
        <f>IF(Dados[[#This Row],[PREÇO ]]=2000,"Produto A",IF(Dados[[#This Row],[PREÇO ]]=1800,"Produto B","Produto C"))</f>
        <v>Produto B</v>
      </c>
      <c r="L2527" s="3" t="str">
        <f>IF(Dados[[#This Row],[Nº DE PARCELAS]]=1,"Boleto","Cartão de crédito")</f>
        <v>Cartão de crédito</v>
      </c>
      <c r="M2527" s="28">
        <v>1800</v>
      </c>
      <c r="N2527" s="5">
        <v>4</v>
      </c>
      <c r="O2527" s="3" t="str">
        <f>IF(Dados[[#This Row],[Nº DE PARCELAS]]=1,"À vista","À Prazo")</f>
        <v>À Prazo</v>
      </c>
      <c r="P2527" s="33">
        <v>44307</v>
      </c>
      <c r="Q2527" s="3" t="s">
        <v>7832</v>
      </c>
    </row>
    <row r="2528" spans="1:17" ht="15" customHeight="1" x14ac:dyDescent="0.25">
      <c r="A2528" s="8" t="s">
        <v>2639</v>
      </c>
      <c r="B2528" s="3" t="s">
        <v>326</v>
      </c>
      <c r="C2528" s="3" t="s">
        <v>4396</v>
      </c>
      <c r="D2528" s="3" t="str">
        <f t="shared" si="78"/>
        <v>Lidiane Rolembergue Pollock</v>
      </c>
      <c r="E2528" s="3">
        <f t="shared" ca="1" si="79"/>
        <v>0.37112231782438432</v>
      </c>
      <c r="F2528" s="31" t="s">
        <v>7777</v>
      </c>
      <c r="G2528" s="3" t="str">
        <f>Dados[[#This Row],[NOME]]&amp;Dados[[#This Row],[PROVEDOR]]</f>
        <v>Lidiane@ig.com</v>
      </c>
      <c r="H2528" s="14">
        <v>65</v>
      </c>
      <c r="I2528" s="3" t="str">
        <f>VLOOKUP(Dados[[#This Row],[PREFIXO]],DDD!A:C,2,0)</f>
        <v>Mato Grosso</v>
      </c>
      <c r="J2528" s="3" t="str">
        <f>VLOOKUP(Dados[[#This Row],[PREFIXO]],DDD!A:C,3,0)</f>
        <v>Centro-Oeste</v>
      </c>
      <c r="K2528" s="3" t="str">
        <f>IF(Dados[[#This Row],[PREÇO ]]=2000,"Produto A",IF(Dados[[#This Row],[PREÇO ]]=1800,"Produto B","Produto C"))</f>
        <v>Produto B</v>
      </c>
      <c r="L2528" s="3" t="str">
        <f>IF(Dados[[#This Row],[Nº DE PARCELAS]]=1,"Boleto","Cartão de crédito")</f>
        <v>Cartão de crédito</v>
      </c>
      <c r="M2528" s="28">
        <v>1800</v>
      </c>
      <c r="N2528" s="5">
        <v>3</v>
      </c>
      <c r="O2528" s="3" t="str">
        <f>IF(Dados[[#This Row],[Nº DE PARCELAS]]=1,"À vista","À Prazo")</f>
        <v>À Prazo</v>
      </c>
      <c r="P2528" s="33">
        <v>44308</v>
      </c>
      <c r="Q2528" s="3" t="s">
        <v>7831</v>
      </c>
    </row>
    <row r="2529" spans="1:17" ht="15" customHeight="1" x14ac:dyDescent="0.25">
      <c r="A2529" s="8" t="s">
        <v>4314</v>
      </c>
      <c r="B2529" s="3" t="s">
        <v>74</v>
      </c>
      <c r="C2529" s="3" t="s">
        <v>4397</v>
      </c>
      <c r="D2529" s="3" t="str">
        <f t="shared" si="78"/>
        <v>Zakia Bruno Shaw</v>
      </c>
      <c r="E2529" s="3">
        <f t="shared" ca="1" si="79"/>
        <v>0.89040821224996269</v>
      </c>
      <c r="F2529" s="31" t="s">
        <v>7777</v>
      </c>
      <c r="G2529" s="3" t="str">
        <f>Dados[[#This Row],[NOME]]&amp;Dados[[#This Row],[PROVEDOR]]</f>
        <v>Zakia@ig.com</v>
      </c>
      <c r="H2529" s="14">
        <v>27</v>
      </c>
      <c r="I2529" s="3" t="str">
        <f>VLOOKUP(Dados[[#This Row],[PREFIXO]],DDD!A:C,2,0)</f>
        <v>Espírito Santo</v>
      </c>
      <c r="J2529" s="3" t="str">
        <f>VLOOKUP(Dados[[#This Row],[PREFIXO]],DDD!A:C,3,0)</f>
        <v>Sudeste</v>
      </c>
      <c r="K2529" s="3" t="str">
        <f>IF(Dados[[#This Row],[PREÇO ]]=2000,"Produto A",IF(Dados[[#This Row],[PREÇO ]]=1800,"Produto B","Produto C"))</f>
        <v>Produto C</v>
      </c>
      <c r="L2529" s="3" t="str">
        <f>IF(Dados[[#This Row],[Nº DE PARCELAS]]=1,"Boleto","Cartão de crédito")</f>
        <v>Cartão de crédito</v>
      </c>
      <c r="M2529" s="28">
        <v>1500</v>
      </c>
      <c r="N2529" s="5">
        <v>9</v>
      </c>
      <c r="O2529" s="3" t="str">
        <f>IF(Dados[[#This Row],[Nº DE PARCELAS]]=1,"À vista","À Prazo")</f>
        <v>À Prazo</v>
      </c>
      <c r="P2529" s="33">
        <v>44308</v>
      </c>
      <c r="Q2529" s="3" t="s">
        <v>7834</v>
      </c>
    </row>
    <row r="2530" spans="1:17" ht="15" customHeight="1" x14ac:dyDescent="0.25">
      <c r="A2530" s="8" t="s">
        <v>2435</v>
      </c>
      <c r="B2530" s="3" t="s">
        <v>121</v>
      </c>
      <c r="C2530" s="3" t="s">
        <v>4386</v>
      </c>
      <c r="D2530" s="3" t="str">
        <f t="shared" si="78"/>
        <v>Kishani Encarnação Higgins</v>
      </c>
      <c r="E2530" s="3">
        <f t="shared" ca="1" si="79"/>
        <v>0.72108262896660125</v>
      </c>
      <c r="F2530" s="31" t="s">
        <v>7775</v>
      </c>
      <c r="G2530" s="3" t="str">
        <f>Dados[[#This Row],[NOME]]&amp;Dados[[#This Row],[PROVEDOR]]</f>
        <v>Kishani@gmail.com</v>
      </c>
      <c r="H2530" s="14">
        <v>45</v>
      </c>
      <c r="I2530" s="3" t="str">
        <f>VLOOKUP(Dados[[#This Row],[PREFIXO]],DDD!A:C,2,0)</f>
        <v>Paraná</v>
      </c>
      <c r="J2530" s="3" t="str">
        <f>VLOOKUP(Dados[[#This Row],[PREFIXO]],DDD!A:C,3,0)</f>
        <v>Sul</v>
      </c>
      <c r="K2530" s="3" t="str">
        <f>IF(Dados[[#This Row],[PREÇO ]]=2000,"Produto A",IF(Dados[[#This Row],[PREÇO ]]=1800,"Produto B","Produto C"))</f>
        <v>Produto B</v>
      </c>
      <c r="L2530" s="3" t="str">
        <f>IF(Dados[[#This Row],[Nº DE PARCELAS]]=1,"Boleto","Cartão de crédito")</f>
        <v>Cartão de crédito</v>
      </c>
      <c r="M2530" s="28">
        <v>1800</v>
      </c>
      <c r="N2530" s="5">
        <v>3</v>
      </c>
      <c r="O2530" s="3" t="str">
        <f>IF(Dados[[#This Row],[Nº DE PARCELAS]]=1,"À vista","À Prazo")</f>
        <v>À Prazo</v>
      </c>
      <c r="P2530" s="33">
        <v>44308</v>
      </c>
      <c r="Q2530" s="3" t="s">
        <v>7832</v>
      </c>
    </row>
    <row r="2531" spans="1:17" ht="15" customHeight="1" x14ac:dyDescent="0.25">
      <c r="A2531" s="8" t="s">
        <v>4260</v>
      </c>
      <c r="B2531" s="3" t="s">
        <v>20</v>
      </c>
      <c r="C2531" s="3" t="s">
        <v>4383</v>
      </c>
      <c r="D2531" s="3" t="str">
        <f t="shared" si="78"/>
        <v>Yaye Amor Fitzgerald</v>
      </c>
      <c r="E2531" s="3">
        <f t="shared" ca="1" si="79"/>
        <v>0.60343959991301865</v>
      </c>
      <c r="F2531" s="31" t="s">
        <v>7777</v>
      </c>
      <c r="G2531" s="3" t="str">
        <f>Dados[[#This Row],[NOME]]&amp;Dados[[#This Row],[PROVEDOR]]</f>
        <v>Yaye@ig.com</v>
      </c>
      <c r="H2531" s="14">
        <v>66</v>
      </c>
      <c r="I2531" s="3" t="str">
        <f>VLOOKUP(Dados[[#This Row],[PREFIXO]],DDD!A:C,2,0)</f>
        <v>Mato Grosso</v>
      </c>
      <c r="J2531" s="3" t="str">
        <f>VLOOKUP(Dados[[#This Row],[PREFIXO]],DDD!A:C,3,0)</f>
        <v>Centro-Oeste</v>
      </c>
      <c r="K2531" s="3" t="str">
        <f>IF(Dados[[#This Row],[PREÇO ]]=2000,"Produto A",IF(Dados[[#This Row],[PREÇO ]]=1800,"Produto B","Produto C"))</f>
        <v>Produto C</v>
      </c>
      <c r="L2531" s="3" t="str">
        <f>IF(Dados[[#This Row],[Nº DE PARCELAS]]=1,"Boleto","Cartão de crédito")</f>
        <v>Cartão de crédito</v>
      </c>
      <c r="M2531" s="28">
        <v>1500</v>
      </c>
      <c r="N2531" s="5">
        <v>9</v>
      </c>
      <c r="O2531" s="3" t="str">
        <f>IF(Dados[[#This Row],[Nº DE PARCELAS]]=1,"À vista","À Prazo")</f>
        <v>À Prazo</v>
      </c>
      <c r="P2531" s="33">
        <v>44309</v>
      </c>
      <c r="Q2531" s="3" t="s">
        <v>7834</v>
      </c>
    </row>
    <row r="2532" spans="1:17" ht="15" customHeight="1" x14ac:dyDescent="0.25">
      <c r="A2532" s="8" t="s">
        <v>4270</v>
      </c>
      <c r="B2532" s="3" t="s">
        <v>30</v>
      </c>
      <c r="C2532" s="3" t="s">
        <v>4392</v>
      </c>
      <c r="D2532" s="3" t="str">
        <f t="shared" si="78"/>
        <v>Yin Antunes McLaughlin</v>
      </c>
      <c r="E2532" s="3">
        <f t="shared" ca="1" si="79"/>
        <v>0.4584785687591677</v>
      </c>
      <c r="F2532" s="13" t="s">
        <v>7774</v>
      </c>
      <c r="G2532" s="3" t="str">
        <f>Dados[[#This Row],[NOME]]&amp;Dados[[#This Row],[PROVEDOR]]</f>
        <v>Yin@hotmail.com</v>
      </c>
      <c r="H2532" s="14">
        <v>28</v>
      </c>
      <c r="I2532" s="3" t="str">
        <f>VLOOKUP(Dados[[#This Row],[PREFIXO]],DDD!A:C,2,0)</f>
        <v>Espírito Santo</v>
      </c>
      <c r="J2532" s="3" t="str">
        <f>VLOOKUP(Dados[[#This Row],[PREFIXO]],DDD!A:C,3,0)</f>
        <v>Sudeste</v>
      </c>
      <c r="K2532" s="3" t="str">
        <f>IF(Dados[[#This Row],[PREÇO ]]=2000,"Produto A",IF(Dados[[#This Row],[PREÇO ]]=1800,"Produto B","Produto C"))</f>
        <v>Produto C</v>
      </c>
      <c r="L2532" s="3" t="str">
        <f>IF(Dados[[#This Row],[Nº DE PARCELAS]]=1,"Boleto","Cartão de crédito")</f>
        <v>Cartão de crédito</v>
      </c>
      <c r="M2532" s="28">
        <v>1500</v>
      </c>
      <c r="N2532" s="5">
        <v>10</v>
      </c>
      <c r="O2532" s="3" t="str">
        <f>IF(Dados[[#This Row],[Nº DE PARCELAS]]=1,"À vista","À Prazo")</f>
        <v>À Prazo</v>
      </c>
      <c r="P2532" s="33">
        <v>44309</v>
      </c>
      <c r="Q2532" s="3" t="s">
        <v>7831</v>
      </c>
    </row>
    <row r="2533" spans="1:17" ht="15" customHeight="1" x14ac:dyDescent="0.25">
      <c r="A2533" s="8" t="s">
        <v>1181</v>
      </c>
      <c r="B2533" s="3" t="s">
        <v>24</v>
      </c>
      <c r="C2533" s="3" t="s">
        <v>4380</v>
      </c>
      <c r="D2533" s="3" t="str">
        <f t="shared" si="78"/>
        <v>Crismara Andrade Faulkner</v>
      </c>
      <c r="E2533" s="3">
        <f t="shared" ca="1" si="79"/>
        <v>0.87437443794692615</v>
      </c>
      <c r="F2533" s="31" t="s">
        <v>7777</v>
      </c>
      <c r="G2533" s="3" t="str">
        <f>Dados[[#This Row],[NOME]]&amp;Dados[[#This Row],[PROVEDOR]]</f>
        <v>Crismara@ig.com</v>
      </c>
      <c r="H2533" s="14">
        <v>46</v>
      </c>
      <c r="I2533" s="3" t="str">
        <f>VLOOKUP(Dados[[#This Row],[PREFIXO]],DDD!A:C,2,0)</f>
        <v>Paraná</v>
      </c>
      <c r="J2533" s="3" t="str">
        <f>VLOOKUP(Dados[[#This Row],[PREFIXO]],DDD!A:C,3,0)</f>
        <v>Sul</v>
      </c>
      <c r="K2533" s="3" t="str">
        <f>IF(Dados[[#This Row],[PREÇO ]]=2000,"Produto A",IF(Dados[[#This Row],[PREÇO ]]=1800,"Produto B","Produto C"))</f>
        <v>Produto B</v>
      </c>
      <c r="L2533" s="3" t="str">
        <f>IF(Dados[[#This Row],[Nº DE PARCELAS]]=1,"Boleto","Cartão de crédito")</f>
        <v>Cartão de crédito</v>
      </c>
      <c r="M2533" s="28">
        <v>1800</v>
      </c>
      <c r="N2533" s="5">
        <v>7</v>
      </c>
      <c r="O2533" s="3" t="str">
        <f>IF(Dados[[#This Row],[Nº DE PARCELAS]]=1,"À vista","À Prazo")</f>
        <v>À Prazo</v>
      </c>
      <c r="P2533" s="33">
        <v>44309</v>
      </c>
      <c r="Q2533" s="3" t="s">
        <v>7833</v>
      </c>
    </row>
    <row r="2534" spans="1:17" ht="15" customHeight="1" x14ac:dyDescent="0.25">
      <c r="A2534" s="8" t="s">
        <v>2854</v>
      </c>
      <c r="B2534" s="3" t="s">
        <v>157</v>
      </c>
      <c r="C2534" s="3" t="s">
        <v>4380</v>
      </c>
      <c r="D2534" s="3" t="str">
        <f t="shared" si="78"/>
        <v>Malú Garrastazu Faulkner</v>
      </c>
      <c r="E2534" s="3">
        <f t="shared" ca="1" si="79"/>
        <v>0.73026230023171346</v>
      </c>
      <c r="F2534" s="31" t="s">
        <v>7777</v>
      </c>
      <c r="G2534" s="3" t="str">
        <f>Dados[[#This Row],[NOME]]&amp;Dados[[#This Row],[PROVEDOR]]</f>
        <v>Malú@ig.com</v>
      </c>
      <c r="H2534" s="14">
        <v>67</v>
      </c>
      <c r="I2534" s="3" t="str">
        <f>VLOOKUP(Dados[[#This Row],[PREFIXO]],DDD!A:C,2,0)</f>
        <v>Mato Grosso do Sul</v>
      </c>
      <c r="J2534" s="3" t="str">
        <f>VLOOKUP(Dados[[#This Row],[PREFIXO]],DDD!A:C,3,0)</f>
        <v>Centro-Oeste</v>
      </c>
      <c r="K2534" s="3" t="str">
        <f>IF(Dados[[#This Row],[PREÇO ]]=2000,"Produto A",IF(Dados[[#This Row],[PREÇO ]]=1800,"Produto B","Produto C"))</f>
        <v>Produto A</v>
      </c>
      <c r="L2534" s="3" t="str">
        <f>IF(Dados[[#This Row],[Nº DE PARCELAS]]=1,"Boleto","Cartão de crédito")</f>
        <v>Boleto</v>
      </c>
      <c r="M2534" s="28">
        <v>2000</v>
      </c>
      <c r="N2534" s="5">
        <v>1</v>
      </c>
      <c r="O2534" s="3" t="str">
        <f>IF(Dados[[#This Row],[Nº DE PARCELAS]]=1,"À vista","À Prazo")</f>
        <v>À vista</v>
      </c>
      <c r="P2534" s="33">
        <v>44310</v>
      </c>
      <c r="Q2534" s="3" t="s">
        <v>7834</v>
      </c>
    </row>
    <row r="2535" spans="1:17" ht="15" customHeight="1" x14ac:dyDescent="0.25">
      <c r="A2535" s="8" t="s">
        <v>3862</v>
      </c>
      <c r="B2535" s="3" t="s">
        <v>8</v>
      </c>
      <c r="C2535" s="3" t="s">
        <v>4375</v>
      </c>
      <c r="D2535" s="3" t="str">
        <f t="shared" si="78"/>
        <v>Sonia Albuquerque Costello</v>
      </c>
      <c r="E2535" s="3">
        <f t="shared" ca="1" si="79"/>
        <v>0.96022542874693428</v>
      </c>
      <c r="F2535" s="13" t="s">
        <v>7774</v>
      </c>
      <c r="G2535" s="3" t="str">
        <f>Dados[[#This Row],[NOME]]&amp;Dados[[#This Row],[PROVEDOR]]</f>
        <v>Sonia@hotmail.com</v>
      </c>
      <c r="H2535" s="14">
        <v>47</v>
      </c>
      <c r="I2535" s="3" t="str">
        <f>VLOOKUP(Dados[[#This Row],[PREFIXO]],DDD!A:C,2,0)</f>
        <v>Santa Catarina</v>
      </c>
      <c r="J2535" s="3" t="str">
        <f>VLOOKUP(Dados[[#This Row],[PREFIXO]],DDD!A:C,3,0)</f>
        <v>Sul</v>
      </c>
      <c r="K2535" s="3" t="str">
        <f>IF(Dados[[#This Row],[PREÇO ]]=2000,"Produto A",IF(Dados[[#This Row],[PREÇO ]]=1800,"Produto B","Produto C"))</f>
        <v>Produto B</v>
      </c>
      <c r="L2535" s="3" t="str">
        <f>IF(Dados[[#This Row],[Nº DE PARCELAS]]=1,"Boleto","Cartão de crédito")</f>
        <v>Cartão de crédito</v>
      </c>
      <c r="M2535" s="28">
        <v>1800</v>
      </c>
      <c r="N2535" s="5">
        <v>3</v>
      </c>
      <c r="O2535" s="3" t="str">
        <f>IF(Dados[[#This Row],[Nº DE PARCELAS]]=1,"À vista","À Prazo")</f>
        <v>À Prazo</v>
      </c>
      <c r="P2535" s="33">
        <v>44310</v>
      </c>
      <c r="Q2535" s="3" t="s">
        <v>7833</v>
      </c>
    </row>
    <row r="2536" spans="1:17" ht="15" customHeight="1" x14ac:dyDescent="0.25">
      <c r="A2536" s="8" t="s">
        <v>2871</v>
      </c>
      <c r="B2536" s="3" t="s">
        <v>174</v>
      </c>
      <c r="C2536" s="3" t="s">
        <v>4396</v>
      </c>
      <c r="D2536" s="3" t="str">
        <f t="shared" si="78"/>
        <v>Manuella Homem Pollock</v>
      </c>
      <c r="E2536" s="3">
        <f t="shared" ca="1" si="79"/>
        <v>3.0639311175342021E-2</v>
      </c>
      <c r="F2536" s="13" t="s">
        <v>7774</v>
      </c>
      <c r="G2536" s="3" t="str">
        <f>Dados[[#This Row],[NOME]]&amp;Dados[[#This Row],[PROVEDOR]]</f>
        <v>Manuella@hotmail.com</v>
      </c>
      <c r="H2536" s="14">
        <v>31</v>
      </c>
      <c r="I2536" s="3" t="str">
        <f>VLOOKUP(Dados[[#This Row],[PREFIXO]],DDD!A:C,2,0)</f>
        <v>Minas Gerais</v>
      </c>
      <c r="J2536" s="3" t="str">
        <f>VLOOKUP(Dados[[#This Row],[PREFIXO]],DDD!A:C,3,0)</f>
        <v>Sudeste</v>
      </c>
      <c r="K2536" s="3" t="str">
        <f>IF(Dados[[#This Row],[PREÇO ]]=2000,"Produto A",IF(Dados[[#This Row],[PREÇO ]]=1800,"Produto B","Produto C"))</f>
        <v>Produto C</v>
      </c>
      <c r="L2536" s="3" t="str">
        <f>IF(Dados[[#This Row],[Nº DE PARCELAS]]=1,"Boleto","Cartão de crédito")</f>
        <v>Cartão de crédito</v>
      </c>
      <c r="M2536" s="28">
        <v>1500</v>
      </c>
      <c r="N2536" s="5">
        <v>9</v>
      </c>
      <c r="O2536" s="3" t="str">
        <f>IF(Dados[[#This Row],[Nº DE PARCELAS]]=1,"À vista","À Prazo")</f>
        <v>À Prazo</v>
      </c>
      <c r="P2536" s="33">
        <v>44310</v>
      </c>
      <c r="Q2536" s="3" t="s">
        <v>7832</v>
      </c>
    </row>
    <row r="2537" spans="1:17" ht="15" customHeight="1" x14ac:dyDescent="0.25">
      <c r="A2537" s="8" t="s">
        <v>1581</v>
      </c>
      <c r="B2537" s="3" t="s">
        <v>38</v>
      </c>
      <c r="C2537" s="3" t="s">
        <v>4389</v>
      </c>
      <c r="D2537" s="3" t="str">
        <f t="shared" si="78"/>
        <v>Estela Auth McCracken</v>
      </c>
      <c r="E2537" s="3">
        <f t="shared" ca="1" si="79"/>
        <v>0.39992798465940749</v>
      </c>
      <c r="F2537" s="31" t="s">
        <v>7777</v>
      </c>
      <c r="G2537" s="3" t="str">
        <f>Dados[[#This Row],[NOME]]&amp;Dados[[#This Row],[PROVEDOR]]</f>
        <v>Estela@ig.com</v>
      </c>
      <c r="H2537" s="14">
        <v>32</v>
      </c>
      <c r="I2537" s="3" t="str">
        <f>VLOOKUP(Dados[[#This Row],[PREFIXO]],DDD!A:C,2,0)</f>
        <v>Minas Gerais</v>
      </c>
      <c r="J2537" s="3" t="str">
        <f>VLOOKUP(Dados[[#This Row],[PREFIXO]],DDD!A:C,3,0)</f>
        <v>Sudeste</v>
      </c>
      <c r="K2537" s="3" t="str">
        <f>IF(Dados[[#This Row],[PREÇO ]]=2000,"Produto A",IF(Dados[[#This Row],[PREÇO ]]=1800,"Produto B","Produto C"))</f>
        <v>Produto A</v>
      </c>
      <c r="L2537" s="3" t="str">
        <f>IF(Dados[[#This Row],[Nº DE PARCELAS]]=1,"Boleto","Cartão de crédito")</f>
        <v>Boleto</v>
      </c>
      <c r="M2537" s="28">
        <v>2000</v>
      </c>
      <c r="N2537" s="5">
        <v>1</v>
      </c>
      <c r="O2537" s="3" t="str">
        <f>IF(Dados[[#This Row],[Nº DE PARCELAS]]=1,"À vista","À Prazo")</f>
        <v>À vista</v>
      </c>
      <c r="P2537" s="33">
        <v>44311</v>
      </c>
      <c r="Q2537" s="3" t="s">
        <v>7834</v>
      </c>
    </row>
    <row r="2538" spans="1:17" ht="15" customHeight="1" x14ac:dyDescent="0.25">
      <c r="A2538" s="8" t="s">
        <v>3363</v>
      </c>
      <c r="B2538" s="3" t="s">
        <v>281</v>
      </c>
      <c r="C2538" s="3" t="s">
        <v>4383</v>
      </c>
      <c r="D2538" s="3" t="str">
        <f t="shared" si="78"/>
        <v>Omayra Peixoto Fitzgerald</v>
      </c>
      <c r="E2538" s="3">
        <f t="shared" ca="1" si="79"/>
        <v>0.7466667383219906</v>
      </c>
      <c r="F2538" s="31" t="s">
        <v>7777</v>
      </c>
      <c r="G2538" s="3" t="str">
        <f>Dados[[#This Row],[NOME]]&amp;Dados[[#This Row],[PROVEDOR]]</f>
        <v>Omayra@ig.com</v>
      </c>
      <c r="H2538" s="14">
        <v>48</v>
      </c>
      <c r="I2538" s="3" t="str">
        <f>VLOOKUP(Dados[[#This Row],[PREFIXO]],DDD!A:C,2,0)</f>
        <v>Santa Catarina</v>
      </c>
      <c r="J2538" s="3" t="str">
        <f>VLOOKUP(Dados[[#This Row],[PREFIXO]],DDD!A:C,3,0)</f>
        <v>Sul</v>
      </c>
      <c r="K2538" s="3" t="str">
        <f>IF(Dados[[#This Row],[PREÇO ]]=2000,"Produto A",IF(Dados[[#This Row],[PREÇO ]]=1800,"Produto B","Produto C"))</f>
        <v>Produto A</v>
      </c>
      <c r="L2538" s="3" t="str">
        <f>IF(Dados[[#This Row],[Nº DE PARCELAS]]=1,"Boleto","Cartão de crédito")</f>
        <v>Boleto</v>
      </c>
      <c r="M2538" s="28">
        <v>2000</v>
      </c>
      <c r="N2538" s="5">
        <v>1</v>
      </c>
      <c r="O2538" s="3" t="str">
        <f>IF(Dados[[#This Row],[Nº DE PARCELAS]]=1,"À vista","À Prazo")</f>
        <v>À vista</v>
      </c>
      <c r="P2538" s="33">
        <v>44311</v>
      </c>
      <c r="Q2538" s="3" t="s">
        <v>7831</v>
      </c>
    </row>
    <row r="2539" spans="1:17" ht="15" customHeight="1" x14ac:dyDescent="0.25">
      <c r="A2539" s="8" t="s">
        <v>675</v>
      </c>
      <c r="B2539" s="3" t="s">
        <v>287</v>
      </c>
      <c r="C2539" s="3" t="s">
        <v>4378</v>
      </c>
      <c r="D2539" s="3" t="str">
        <f t="shared" si="78"/>
        <v>Anaisa Pelizzaro Dempsey</v>
      </c>
      <c r="E2539" s="3">
        <f t="shared" ca="1" si="79"/>
        <v>0.90687677162083691</v>
      </c>
      <c r="F2539" s="31" t="s">
        <v>7775</v>
      </c>
      <c r="G2539" s="3" t="str">
        <f>Dados[[#This Row],[NOME]]&amp;Dados[[#This Row],[PROVEDOR]]</f>
        <v>Anaisa@gmail.com</v>
      </c>
      <c r="H2539" s="14">
        <v>68</v>
      </c>
      <c r="I2539" s="3" t="str">
        <f>VLOOKUP(Dados[[#This Row],[PREFIXO]],DDD!A:C,2,0)</f>
        <v>Acre</v>
      </c>
      <c r="J2539" s="3" t="str">
        <f>VLOOKUP(Dados[[#This Row],[PREFIXO]],DDD!A:C,3,0)</f>
        <v>Norte</v>
      </c>
      <c r="K2539" s="3" t="str">
        <f>IF(Dados[[#This Row],[PREÇO ]]=2000,"Produto A",IF(Dados[[#This Row],[PREÇO ]]=1800,"Produto B","Produto C"))</f>
        <v>Produto B</v>
      </c>
      <c r="L2539" s="3" t="str">
        <f>IF(Dados[[#This Row],[Nº DE PARCELAS]]=1,"Boleto","Cartão de crédito")</f>
        <v>Cartão de crédito</v>
      </c>
      <c r="M2539" s="28">
        <v>1800</v>
      </c>
      <c r="N2539" s="5">
        <v>6</v>
      </c>
      <c r="O2539" s="3" t="str">
        <f>IF(Dados[[#This Row],[Nº DE PARCELAS]]=1,"À vista","À Prazo")</f>
        <v>À Prazo</v>
      </c>
      <c r="P2539" s="33">
        <v>44311</v>
      </c>
      <c r="Q2539" s="3" t="s">
        <v>7832</v>
      </c>
    </row>
    <row r="2540" spans="1:17" ht="15" customHeight="1" x14ac:dyDescent="0.25">
      <c r="A2540" s="8" t="s">
        <v>1575</v>
      </c>
      <c r="B2540" s="3" t="s">
        <v>32</v>
      </c>
      <c r="C2540" s="3" t="s">
        <v>4379</v>
      </c>
      <c r="D2540" s="3" t="str">
        <f t="shared" si="78"/>
        <v>Esperanza Apolinário Duncan</v>
      </c>
      <c r="E2540" s="3">
        <f t="shared" ca="1" si="79"/>
        <v>8.1742915223938284E-2</v>
      </c>
      <c r="F2540" s="31" t="s">
        <v>7777</v>
      </c>
      <c r="G2540" s="3" t="str">
        <f>Dados[[#This Row],[NOME]]&amp;Dados[[#This Row],[PROVEDOR]]</f>
        <v>Esperanza@ig.com</v>
      </c>
      <c r="H2540" s="14">
        <v>49</v>
      </c>
      <c r="I2540" s="3" t="str">
        <f>VLOOKUP(Dados[[#This Row],[PREFIXO]],DDD!A:C,2,0)</f>
        <v>Santa Catarina</v>
      </c>
      <c r="J2540" s="3" t="str">
        <f>VLOOKUP(Dados[[#This Row],[PREFIXO]],DDD!A:C,3,0)</f>
        <v>Sul</v>
      </c>
      <c r="K2540" s="3" t="str">
        <f>IF(Dados[[#This Row],[PREÇO ]]=2000,"Produto A",IF(Dados[[#This Row],[PREÇO ]]=1800,"Produto B","Produto C"))</f>
        <v>Produto B</v>
      </c>
      <c r="L2540" s="3" t="str">
        <f>IF(Dados[[#This Row],[Nº DE PARCELAS]]=1,"Boleto","Cartão de crédito")</f>
        <v>Cartão de crédito</v>
      </c>
      <c r="M2540" s="28">
        <v>1800</v>
      </c>
      <c r="N2540" s="5">
        <v>5</v>
      </c>
      <c r="O2540" s="3" t="str">
        <f>IF(Dados[[#This Row],[Nº DE PARCELAS]]=1,"À vista","À Prazo")</f>
        <v>À Prazo</v>
      </c>
      <c r="P2540" s="33">
        <v>44312</v>
      </c>
      <c r="Q2540" s="3" t="s">
        <v>7833</v>
      </c>
    </row>
    <row r="2541" spans="1:17" ht="15" customHeight="1" x14ac:dyDescent="0.25">
      <c r="A2541" s="8" t="s">
        <v>23</v>
      </c>
      <c r="B2541" s="3" t="s">
        <v>318</v>
      </c>
      <c r="C2541" s="3" t="s">
        <v>4370</v>
      </c>
      <c r="D2541" s="3" t="str">
        <f t="shared" si="78"/>
        <v>Andrada Ribeiro Barker</v>
      </c>
      <c r="E2541" s="3">
        <f t="shared" ca="1" si="79"/>
        <v>0.62731171598535229</v>
      </c>
      <c r="F2541" s="13" t="s">
        <v>7774</v>
      </c>
      <c r="G2541" s="3" t="str">
        <f>Dados[[#This Row],[NOME]]&amp;Dados[[#This Row],[PROVEDOR]]</f>
        <v>Andrada@hotmail.com</v>
      </c>
      <c r="H2541" s="14">
        <v>69</v>
      </c>
      <c r="I2541" s="3" t="str">
        <f>VLOOKUP(Dados[[#This Row],[PREFIXO]],DDD!A:C,2,0)</f>
        <v>Rondônia</v>
      </c>
      <c r="J2541" s="3" t="str">
        <f>VLOOKUP(Dados[[#This Row],[PREFIXO]],DDD!A:C,3,0)</f>
        <v>Norte</v>
      </c>
      <c r="K2541" s="3" t="str">
        <f>IF(Dados[[#This Row],[PREÇO ]]=2000,"Produto A",IF(Dados[[#This Row],[PREÇO ]]=1800,"Produto B","Produto C"))</f>
        <v>Produto C</v>
      </c>
      <c r="L2541" s="3" t="str">
        <f>IF(Dados[[#This Row],[Nº DE PARCELAS]]=1,"Boleto","Cartão de crédito")</f>
        <v>Cartão de crédito</v>
      </c>
      <c r="M2541" s="28">
        <v>1500</v>
      </c>
      <c r="N2541" s="5">
        <v>9</v>
      </c>
      <c r="O2541" s="3" t="str">
        <f>IF(Dados[[#This Row],[Nº DE PARCELAS]]=1,"À vista","À Prazo")</f>
        <v>À Prazo</v>
      </c>
      <c r="P2541" s="33">
        <v>44312</v>
      </c>
      <c r="Q2541" s="3" t="s">
        <v>7832</v>
      </c>
    </row>
    <row r="2542" spans="1:17" ht="15" customHeight="1" x14ac:dyDescent="0.25">
      <c r="A2542" s="8" t="s">
        <v>436</v>
      </c>
      <c r="B2542" s="3" t="s">
        <v>48</v>
      </c>
      <c r="C2542" s="3" t="s">
        <v>4373</v>
      </c>
      <c r="D2542" s="3" t="str">
        <f t="shared" si="78"/>
        <v>Adele Barros Conway</v>
      </c>
      <c r="E2542" s="3">
        <f t="shared" ca="1" si="79"/>
        <v>0.87603788702373608</v>
      </c>
      <c r="F2542" s="31" t="s">
        <v>7776</v>
      </c>
      <c r="G2542" s="3" t="str">
        <f>Dados[[#This Row],[NOME]]&amp;Dados[[#This Row],[PROVEDOR]]</f>
        <v>Adele@yahoo.com</v>
      </c>
      <c r="H2542" s="14">
        <v>33</v>
      </c>
      <c r="I2542" s="3" t="str">
        <f>VLOOKUP(Dados[[#This Row],[PREFIXO]],DDD!A:C,2,0)</f>
        <v>Minas Gerais</v>
      </c>
      <c r="J2542" s="3" t="str">
        <f>VLOOKUP(Dados[[#This Row],[PREFIXO]],DDD!A:C,3,0)</f>
        <v>Sudeste</v>
      </c>
      <c r="K2542" s="3" t="str">
        <f>IF(Dados[[#This Row],[PREÇO ]]=2000,"Produto A",IF(Dados[[#This Row],[PREÇO ]]=1800,"Produto B","Produto C"))</f>
        <v>Produto A</v>
      </c>
      <c r="L2542" s="3" t="str">
        <f>IF(Dados[[#This Row],[Nº DE PARCELAS]]=1,"Boleto","Cartão de crédito")</f>
        <v>Boleto</v>
      </c>
      <c r="M2542" s="28">
        <v>2000</v>
      </c>
      <c r="N2542" s="5">
        <v>1</v>
      </c>
      <c r="O2542" s="3" t="str">
        <f>IF(Dados[[#This Row],[Nº DE PARCELAS]]=1,"À vista","À Prazo")</f>
        <v>À vista</v>
      </c>
      <c r="P2542" s="33">
        <v>44312</v>
      </c>
      <c r="Q2542" s="3" t="s">
        <v>7834</v>
      </c>
    </row>
    <row r="2543" spans="1:17" ht="15" customHeight="1" x14ac:dyDescent="0.25">
      <c r="A2543" s="8" t="s">
        <v>1502</v>
      </c>
      <c r="B2543" s="3" t="s">
        <v>345</v>
      </c>
      <c r="C2543" s="3" t="s">
        <v>4388</v>
      </c>
      <c r="D2543" s="3" t="str">
        <f t="shared" si="78"/>
        <v>Eloise Serrano Lynch</v>
      </c>
      <c r="E2543" s="3">
        <f t="shared" ca="1" si="79"/>
        <v>0.55768295380122501</v>
      </c>
      <c r="F2543" s="31" t="s">
        <v>7777</v>
      </c>
      <c r="G2543" s="3" t="str">
        <f>Dados[[#This Row],[NOME]]&amp;Dados[[#This Row],[PROVEDOR]]</f>
        <v>Eloise@ig.com</v>
      </c>
      <c r="H2543" s="14">
        <v>71</v>
      </c>
      <c r="I2543" s="3" t="str">
        <f>VLOOKUP(Dados[[#This Row],[PREFIXO]],DDD!A:C,2,0)</f>
        <v>Bahia</v>
      </c>
      <c r="J2543" s="3" t="str">
        <f>VLOOKUP(Dados[[#This Row],[PREFIXO]],DDD!A:C,3,0)</f>
        <v>Nordeste</v>
      </c>
      <c r="K2543" s="3" t="str">
        <f>IF(Dados[[#This Row],[PREÇO ]]=2000,"Produto A",IF(Dados[[#This Row],[PREÇO ]]=1800,"Produto B","Produto C"))</f>
        <v>Produto C</v>
      </c>
      <c r="L2543" s="3" t="str">
        <f>IF(Dados[[#This Row],[Nº DE PARCELAS]]=1,"Boleto","Cartão de crédito")</f>
        <v>Cartão de crédito</v>
      </c>
      <c r="M2543" s="28">
        <v>1500</v>
      </c>
      <c r="N2543" s="5">
        <v>10</v>
      </c>
      <c r="O2543" s="3" t="str">
        <f>IF(Dados[[#This Row],[Nº DE PARCELAS]]=1,"À vista","À Prazo")</f>
        <v>À Prazo</v>
      </c>
      <c r="P2543" s="33">
        <v>44313</v>
      </c>
      <c r="Q2543" s="3" t="s">
        <v>7833</v>
      </c>
    </row>
    <row r="2544" spans="1:17" ht="15" customHeight="1" x14ac:dyDescent="0.25">
      <c r="A2544" s="8" t="s">
        <v>1146</v>
      </c>
      <c r="B2544" s="3" t="s">
        <v>374</v>
      </c>
      <c r="C2544" s="3" t="s">
        <v>4383</v>
      </c>
      <c r="D2544" s="3" t="str">
        <f t="shared" si="78"/>
        <v>Claúdia Vasques Fitzgerald</v>
      </c>
      <c r="E2544" s="3">
        <f t="shared" ca="1" si="79"/>
        <v>0.90712225443280259</v>
      </c>
      <c r="F2544" s="13" t="s">
        <v>7774</v>
      </c>
      <c r="G2544" s="3" t="str">
        <f>Dados[[#This Row],[NOME]]&amp;Dados[[#This Row],[PROVEDOR]]</f>
        <v>Claúdia@hotmail.com</v>
      </c>
      <c r="H2544" s="14">
        <v>34</v>
      </c>
      <c r="I2544" s="3" t="str">
        <f>VLOOKUP(Dados[[#This Row],[PREFIXO]],DDD!A:C,2,0)</f>
        <v>Minas Gerais</v>
      </c>
      <c r="J2544" s="3" t="str">
        <f>VLOOKUP(Dados[[#This Row],[PREFIXO]],DDD!A:C,3,0)</f>
        <v>Sudeste</v>
      </c>
      <c r="K2544" s="3" t="str">
        <f>IF(Dados[[#This Row],[PREÇO ]]=2000,"Produto A",IF(Dados[[#This Row],[PREÇO ]]=1800,"Produto B","Produto C"))</f>
        <v>Produto B</v>
      </c>
      <c r="L2544" s="3" t="str">
        <f>IF(Dados[[#This Row],[Nº DE PARCELAS]]=1,"Boleto","Cartão de crédito")</f>
        <v>Cartão de crédito</v>
      </c>
      <c r="M2544" s="28">
        <v>1800</v>
      </c>
      <c r="N2544" s="5">
        <v>7</v>
      </c>
      <c r="O2544" s="3" t="str">
        <f>IF(Dados[[#This Row],[Nº DE PARCELAS]]=1,"À vista","À Prazo")</f>
        <v>À Prazo</v>
      </c>
      <c r="P2544" s="33">
        <v>44313</v>
      </c>
      <c r="Q2544" s="3" t="s">
        <v>7834</v>
      </c>
    </row>
    <row r="2545" spans="1:17" ht="15" customHeight="1" x14ac:dyDescent="0.25">
      <c r="A2545" s="8" t="s">
        <v>2169</v>
      </c>
      <c r="B2545" s="3" t="s">
        <v>241</v>
      </c>
      <c r="C2545" s="3" t="s">
        <v>4393</v>
      </c>
      <c r="D2545" s="3" t="str">
        <f t="shared" si="78"/>
        <v>Jocelyn Moretti O’Hara</v>
      </c>
      <c r="E2545" s="3">
        <f t="shared" ca="1" si="79"/>
        <v>0.83136472249822457</v>
      </c>
      <c r="F2545" s="31" t="s">
        <v>7775</v>
      </c>
      <c r="G2545" s="3" t="str">
        <f>Dados[[#This Row],[NOME]]&amp;Dados[[#This Row],[PROVEDOR]]</f>
        <v>Jocelyn@gmail.com</v>
      </c>
      <c r="H2545" s="14">
        <v>51</v>
      </c>
      <c r="I2545" s="3" t="str">
        <f>VLOOKUP(Dados[[#This Row],[PREFIXO]],DDD!A:C,2,0)</f>
        <v>Rio Grande do Sul</v>
      </c>
      <c r="J2545" s="3" t="str">
        <f>VLOOKUP(Dados[[#This Row],[PREFIXO]],DDD!A:C,3,0)</f>
        <v>Sul</v>
      </c>
      <c r="K2545" s="3" t="str">
        <f>IF(Dados[[#This Row],[PREÇO ]]=2000,"Produto A",IF(Dados[[#This Row],[PREÇO ]]=1800,"Produto B","Produto C"))</f>
        <v>Produto C</v>
      </c>
      <c r="L2545" s="3" t="str">
        <f>IF(Dados[[#This Row],[Nº DE PARCELAS]]=1,"Boleto","Cartão de crédito")</f>
        <v>Cartão de crédito</v>
      </c>
      <c r="M2545" s="28">
        <v>1500</v>
      </c>
      <c r="N2545" s="5">
        <v>9</v>
      </c>
      <c r="O2545" s="3" t="str">
        <f>IF(Dados[[#This Row],[Nº DE PARCELAS]]=1,"À vista","À Prazo")</f>
        <v>À Prazo</v>
      </c>
      <c r="P2545" s="33">
        <v>44313</v>
      </c>
      <c r="Q2545" s="3" t="s">
        <v>7831</v>
      </c>
    </row>
    <row r="2546" spans="1:17" ht="15" customHeight="1" x14ac:dyDescent="0.25">
      <c r="A2546" s="8" t="s">
        <v>4215</v>
      </c>
      <c r="B2546" s="3" t="s">
        <v>361</v>
      </c>
      <c r="C2546" s="3" t="s">
        <v>4377</v>
      </c>
      <c r="D2546" s="3" t="str">
        <f t="shared" si="78"/>
        <v>Xénia Toledo Donovan</v>
      </c>
      <c r="E2546" s="3">
        <f t="shared" ca="1" si="79"/>
        <v>0.33199819038458855</v>
      </c>
      <c r="F2546" s="13" t="s">
        <v>7774</v>
      </c>
      <c r="G2546" s="3" t="str">
        <f>Dados[[#This Row],[NOME]]&amp;Dados[[#This Row],[PROVEDOR]]</f>
        <v>Xénia@hotmail.com</v>
      </c>
      <c r="H2546" s="14">
        <v>73</v>
      </c>
      <c r="I2546" s="3" t="str">
        <f>VLOOKUP(Dados[[#This Row],[PREFIXO]],DDD!A:C,2,0)</f>
        <v>Bahia</v>
      </c>
      <c r="J2546" s="3" t="str">
        <f>VLOOKUP(Dados[[#This Row],[PREFIXO]],DDD!A:C,3,0)</f>
        <v>Nordeste</v>
      </c>
      <c r="K2546" s="3" t="str">
        <f>IF(Dados[[#This Row],[PREÇO ]]=2000,"Produto A",IF(Dados[[#This Row],[PREÇO ]]=1800,"Produto B","Produto C"))</f>
        <v>Produto B</v>
      </c>
      <c r="L2546" s="3" t="str">
        <f>IF(Dados[[#This Row],[Nº DE PARCELAS]]=1,"Boleto","Cartão de crédito")</f>
        <v>Cartão de crédito</v>
      </c>
      <c r="M2546" s="28">
        <v>1800</v>
      </c>
      <c r="N2546" s="5">
        <v>6</v>
      </c>
      <c r="O2546" s="3" t="str">
        <f>IF(Dados[[#This Row],[Nº DE PARCELAS]]=1,"À vista","À Prazo")</f>
        <v>À Prazo</v>
      </c>
      <c r="P2546" s="33">
        <v>44314</v>
      </c>
      <c r="Q2546" s="3" t="s">
        <v>7834</v>
      </c>
    </row>
    <row r="2547" spans="1:17" ht="15" customHeight="1" x14ac:dyDescent="0.25">
      <c r="A2547" s="8" t="s">
        <v>476</v>
      </c>
      <c r="B2547" s="3" t="s">
        <v>88</v>
      </c>
      <c r="C2547" s="3" t="s">
        <v>4374</v>
      </c>
      <c r="D2547" s="3" t="str">
        <f t="shared" si="78"/>
        <v>Aicha Carvalho Calhoun</v>
      </c>
      <c r="E2547" s="3">
        <f t="shared" ca="1" si="79"/>
        <v>0.81600644819585999</v>
      </c>
      <c r="F2547" s="31" t="s">
        <v>7775</v>
      </c>
      <c r="G2547" s="3" t="str">
        <f>Dados[[#This Row],[NOME]]&amp;Dados[[#This Row],[PROVEDOR]]</f>
        <v>Aicha@gmail.com</v>
      </c>
      <c r="H2547" s="14">
        <v>53</v>
      </c>
      <c r="I2547" s="3" t="str">
        <f>VLOOKUP(Dados[[#This Row],[PREFIXO]],DDD!A:C,2,0)</f>
        <v>Rio Grande do Sul</v>
      </c>
      <c r="J2547" s="3" t="str">
        <f>VLOOKUP(Dados[[#This Row],[PREFIXO]],DDD!A:C,3,0)</f>
        <v>Sul</v>
      </c>
      <c r="K2547" s="3" t="str">
        <f>IF(Dados[[#This Row],[PREÇO ]]=2000,"Produto A",IF(Dados[[#This Row],[PREÇO ]]=1800,"Produto B","Produto C"))</f>
        <v>Produto C</v>
      </c>
      <c r="L2547" s="3" t="str">
        <f>IF(Dados[[#This Row],[Nº DE PARCELAS]]=1,"Boleto","Cartão de crédito")</f>
        <v>Cartão de crédito</v>
      </c>
      <c r="M2547" s="28">
        <v>1500</v>
      </c>
      <c r="N2547" s="5">
        <v>10</v>
      </c>
      <c r="O2547" s="3" t="str">
        <f>IF(Dados[[#This Row],[Nº DE PARCELAS]]=1,"À vista","À Prazo")</f>
        <v>À Prazo</v>
      </c>
      <c r="P2547" s="33">
        <v>44314</v>
      </c>
      <c r="Q2547" s="3" t="s">
        <v>7834</v>
      </c>
    </row>
    <row r="2548" spans="1:17" ht="15" customHeight="1" x14ac:dyDescent="0.25">
      <c r="A2548" s="8" t="s">
        <v>1605</v>
      </c>
      <c r="B2548" s="3" t="s">
        <v>62</v>
      </c>
      <c r="C2548" s="3" t="s">
        <v>4375</v>
      </c>
      <c r="D2548" s="3" t="str">
        <f t="shared" si="78"/>
        <v>Evdokia Borges Costello</v>
      </c>
      <c r="E2548" s="3">
        <f t="shared" ca="1" si="79"/>
        <v>0.66190900857921364</v>
      </c>
      <c r="F2548" s="13" t="s">
        <v>7774</v>
      </c>
      <c r="G2548" s="3" t="str">
        <f>Dados[[#This Row],[NOME]]&amp;Dados[[#This Row],[PROVEDOR]]</f>
        <v>Evdokia@hotmail.com</v>
      </c>
      <c r="H2548" s="14">
        <v>35</v>
      </c>
      <c r="I2548" s="3" t="str">
        <f>VLOOKUP(Dados[[#This Row],[PREFIXO]],DDD!A:C,2,0)</f>
        <v>Minas Gerais</v>
      </c>
      <c r="J2548" s="3" t="str">
        <f>VLOOKUP(Dados[[#This Row],[PREFIXO]],DDD!A:C,3,0)</f>
        <v>Sudeste</v>
      </c>
      <c r="K2548" s="3" t="str">
        <f>IF(Dados[[#This Row],[PREÇO ]]=2000,"Produto A",IF(Dados[[#This Row],[PREÇO ]]=1800,"Produto B","Produto C"))</f>
        <v>Produto A</v>
      </c>
      <c r="L2548" s="3" t="str">
        <f>IF(Dados[[#This Row],[Nº DE PARCELAS]]=1,"Boleto","Cartão de crédito")</f>
        <v>Boleto</v>
      </c>
      <c r="M2548" s="28">
        <v>2000</v>
      </c>
      <c r="N2548" s="5">
        <v>1</v>
      </c>
      <c r="O2548" s="3" t="str">
        <f>IF(Dados[[#This Row],[Nº DE PARCELAS]]=1,"À vista","À Prazo")</f>
        <v>À vista</v>
      </c>
      <c r="P2548" s="33">
        <v>44314</v>
      </c>
      <c r="Q2548" s="3" t="s">
        <v>7833</v>
      </c>
    </row>
    <row r="2549" spans="1:17" ht="15" customHeight="1" x14ac:dyDescent="0.25">
      <c r="A2549" s="8" t="s">
        <v>1718</v>
      </c>
      <c r="B2549" s="3" t="s">
        <v>176</v>
      </c>
      <c r="C2549" s="3" t="s">
        <v>4372</v>
      </c>
      <c r="D2549" s="3" t="str">
        <f t="shared" si="78"/>
        <v>Gênesis Hungria Barr</v>
      </c>
      <c r="E2549" s="3">
        <f t="shared" ca="1" si="79"/>
        <v>0.40541838105647565</v>
      </c>
      <c r="F2549" s="31" t="s">
        <v>7775</v>
      </c>
      <c r="G2549" s="3" t="str">
        <f>Dados[[#This Row],[NOME]]&amp;Dados[[#This Row],[PROVEDOR]]</f>
        <v>Gênesis@gmail.com</v>
      </c>
      <c r="H2549" s="14">
        <v>74</v>
      </c>
      <c r="I2549" s="3" t="str">
        <f>VLOOKUP(Dados[[#This Row],[PREFIXO]],DDD!A:C,2,0)</f>
        <v>Bahia</v>
      </c>
      <c r="J2549" s="3" t="str">
        <f>VLOOKUP(Dados[[#This Row],[PREFIXO]],DDD!A:C,3,0)</f>
        <v>Nordeste</v>
      </c>
      <c r="K2549" s="3" t="str">
        <f>IF(Dados[[#This Row],[PREÇO ]]=2000,"Produto A",IF(Dados[[#This Row],[PREÇO ]]=1800,"Produto B","Produto C"))</f>
        <v>Produto C</v>
      </c>
      <c r="L2549" s="3" t="str">
        <f>IF(Dados[[#This Row],[Nº DE PARCELAS]]=1,"Boleto","Cartão de crédito")</f>
        <v>Cartão de crédito</v>
      </c>
      <c r="M2549" s="28">
        <v>1500</v>
      </c>
      <c r="N2549" s="5">
        <v>8</v>
      </c>
      <c r="O2549" s="3" t="str">
        <f>IF(Dados[[#This Row],[Nº DE PARCELAS]]=1,"À vista","À Prazo")</f>
        <v>À Prazo</v>
      </c>
      <c r="P2549" s="33">
        <v>44315</v>
      </c>
      <c r="Q2549" s="3" t="s">
        <v>7834</v>
      </c>
    </row>
    <row r="2550" spans="1:17" ht="15" customHeight="1" x14ac:dyDescent="0.25">
      <c r="A2550" s="8" t="s">
        <v>1717</v>
      </c>
      <c r="B2550" s="3" t="s">
        <v>175</v>
      </c>
      <c r="C2550" s="3" t="s">
        <v>4371</v>
      </c>
      <c r="D2550" s="3" t="str">
        <f t="shared" si="78"/>
        <v>Génesis Hora Atkinson</v>
      </c>
      <c r="E2550" s="3">
        <f t="shared" ca="1" si="79"/>
        <v>0.84138162208750122</v>
      </c>
      <c r="F2550" s="13" t="s">
        <v>7774</v>
      </c>
      <c r="G2550" s="3" t="str">
        <f>Dados[[#This Row],[NOME]]&amp;Dados[[#This Row],[PROVEDOR]]</f>
        <v>Génesis@hotmail.com</v>
      </c>
      <c r="H2550" s="14">
        <v>54</v>
      </c>
      <c r="I2550" s="3" t="str">
        <f>VLOOKUP(Dados[[#This Row],[PREFIXO]],DDD!A:C,2,0)</f>
        <v>Rio Grande do Sul</v>
      </c>
      <c r="J2550" s="3" t="str">
        <f>VLOOKUP(Dados[[#This Row],[PREFIXO]],DDD!A:C,3,0)</f>
        <v>Sul</v>
      </c>
      <c r="K2550" s="3" t="str">
        <f>IF(Dados[[#This Row],[PREÇO ]]=2000,"Produto A",IF(Dados[[#This Row],[PREÇO ]]=1800,"Produto B","Produto C"))</f>
        <v>Produto B</v>
      </c>
      <c r="L2550" s="3" t="str">
        <f>IF(Dados[[#This Row],[Nº DE PARCELAS]]=1,"Boleto","Cartão de crédito")</f>
        <v>Cartão de crédito</v>
      </c>
      <c r="M2550" s="28">
        <v>1800</v>
      </c>
      <c r="N2550" s="5">
        <v>3</v>
      </c>
      <c r="O2550" s="3" t="str">
        <f>IF(Dados[[#This Row],[Nº DE PARCELAS]]=1,"À vista","À Prazo")</f>
        <v>À Prazo</v>
      </c>
      <c r="P2550" s="33">
        <v>44315</v>
      </c>
      <c r="Q2550" s="3" t="s">
        <v>7834</v>
      </c>
    </row>
    <row r="2551" spans="1:17" ht="15" customHeight="1" x14ac:dyDescent="0.25">
      <c r="A2551" s="8" t="s">
        <v>1883</v>
      </c>
      <c r="B2551" s="3" t="s">
        <v>341</v>
      </c>
      <c r="C2551" s="3" t="s">
        <v>4381</v>
      </c>
      <c r="D2551" s="3" t="str">
        <f t="shared" si="78"/>
        <v>Hinata Saraiva Fletcher</v>
      </c>
      <c r="E2551" s="3">
        <f t="shared" ca="1" si="79"/>
        <v>0.8299858486912739</v>
      </c>
      <c r="F2551" s="13" t="s">
        <v>7774</v>
      </c>
      <c r="G2551" s="3" t="str">
        <f>Dados[[#This Row],[NOME]]&amp;Dados[[#This Row],[PROVEDOR]]</f>
        <v>Hinata@hotmail.com</v>
      </c>
      <c r="H2551" s="14">
        <v>37</v>
      </c>
      <c r="I2551" s="3" t="str">
        <f>VLOOKUP(Dados[[#This Row],[PREFIXO]],DDD!A:C,2,0)</f>
        <v>Minas Gerais</v>
      </c>
      <c r="J2551" s="3" t="str">
        <f>VLOOKUP(Dados[[#This Row],[PREFIXO]],DDD!A:C,3,0)</f>
        <v>Sudeste</v>
      </c>
      <c r="K2551" s="3" t="str">
        <f>IF(Dados[[#This Row],[PREÇO ]]=2000,"Produto A",IF(Dados[[#This Row],[PREÇO ]]=1800,"Produto B","Produto C"))</f>
        <v>Produto B</v>
      </c>
      <c r="L2551" s="3" t="str">
        <f>IF(Dados[[#This Row],[Nº DE PARCELAS]]=1,"Boleto","Cartão de crédito")</f>
        <v>Cartão de crédito</v>
      </c>
      <c r="M2551" s="28">
        <v>1800</v>
      </c>
      <c r="N2551" s="5">
        <v>3</v>
      </c>
      <c r="O2551" s="3" t="str">
        <f>IF(Dados[[#This Row],[Nº DE PARCELAS]]=1,"À vista","À Prazo")</f>
        <v>À Prazo</v>
      </c>
      <c r="P2551" s="33">
        <v>44315</v>
      </c>
      <c r="Q2551" s="3" t="s">
        <v>7834</v>
      </c>
    </row>
    <row r="2552" spans="1:17" ht="15" customHeight="1" x14ac:dyDescent="0.25">
      <c r="A2552" s="8" t="s">
        <v>1135</v>
      </c>
      <c r="B2552" s="3" t="s">
        <v>363</v>
      </c>
      <c r="C2552" s="3" t="s">
        <v>4372</v>
      </c>
      <c r="D2552" s="3" t="str">
        <f t="shared" si="78"/>
        <v>Claire Trindade Barr</v>
      </c>
      <c r="E2552" s="3">
        <f t="shared" ca="1" si="79"/>
        <v>0.25311006547997983</v>
      </c>
      <c r="F2552" s="13" t="s">
        <v>7774</v>
      </c>
      <c r="G2552" s="3" t="str">
        <f>Dados[[#This Row],[NOME]]&amp;Dados[[#This Row],[PROVEDOR]]</f>
        <v>Claire@hotmail.com</v>
      </c>
      <c r="H2552" s="14">
        <v>38</v>
      </c>
      <c r="I2552" s="3" t="str">
        <f>VLOOKUP(Dados[[#This Row],[PREFIXO]],DDD!A:C,2,0)</f>
        <v>Minas Gerais</v>
      </c>
      <c r="J2552" s="3" t="str">
        <f>VLOOKUP(Dados[[#This Row],[PREFIXO]],DDD!A:C,3,0)</f>
        <v>Sudeste</v>
      </c>
      <c r="K2552" s="3" t="str">
        <f>IF(Dados[[#This Row],[PREÇO ]]=2000,"Produto A",IF(Dados[[#This Row],[PREÇO ]]=1800,"Produto B","Produto C"))</f>
        <v>Produto C</v>
      </c>
      <c r="L2552" s="3" t="str">
        <f>IF(Dados[[#This Row],[Nº DE PARCELAS]]=1,"Boleto","Cartão de crédito")</f>
        <v>Cartão de crédito</v>
      </c>
      <c r="M2552" s="28">
        <v>1500</v>
      </c>
      <c r="N2552" s="5">
        <v>10</v>
      </c>
      <c r="O2552" s="3" t="str">
        <f>IF(Dados[[#This Row],[Nº DE PARCELAS]]=1,"À vista","À Prazo")</f>
        <v>À Prazo</v>
      </c>
      <c r="P2552" s="33">
        <v>44316</v>
      </c>
      <c r="Q2552" s="3" t="s">
        <v>7832</v>
      </c>
    </row>
    <row r="2553" spans="1:17" ht="15" customHeight="1" x14ac:dyDescent="0.25">
      <c r="A2553" s="8" t="s">
        <v>893</v>
      </c>
      <c r="B2553" s="3" t="s">
        <v>120</v>
      </c>
      <c r="C2553" s="3" t="s">
        <v>4401</v>
      </c>
      <c r="D2553" s="3" t="str">
        <f t="shared" si="78"/>
        <v>Aynara Eça Salisbury</v>
      </c>
      <c r="E2553" s="3">
        <f t="shared" ca="1" si="79"/>
        <v>0.58604943229104589</v>
      </c>
      <c r="F2553" s="13" t="s">
        <v>7774</v>
      </c>
      <c r="G2553" s="3" t="str">
        <f>Dados[[#This Row],[NOME]]&amp;Dados[[#This Row],[PROVEDOR]]</f>
        <v>Aynara@hotmail.com</v>
      </c>
      <c r="H2553" s="14">
        <v>55</v>
      </c>
      <c r="I2553" s="3" t="str">
        <f>VLOOKUP(Dados[[#This Row],[PREFIXO]],DDD!A:C,2,0)</f>
        <v>Rio Grande do Sul</v>
      </c>
      <c r="J2553" s="3" t="str">
        <f>VLOOKUP(Dados[[#This Row],[PREFIXO]],DDD!A:C,3,0)</f>
        <v>Sul</v>
      </c>
      <c r="K2553" s="3" t="str">
        <f>IF(Dados[[#This Row],[PREÇO ]]=2000,"Produto A",IF(Dados[[#This Row],[PREÇO ]]=1800,"Produto B","Produto C"))</f>
        <v>Produto B</v>
      </c>
      <c r="L2553" s="3" t="str">
        <f>IF(Dados[[#This Row],[Nº DE PARCELAS]]=1,"Boleto","Cartão de crédito")</f>
        <v>Cartão de crédito</v>
      </c>
      <c r="M2553" s="28">
        <v>1800</v>
      </c>
      <c r="N2553" s="5">
        <v>3</v>
      </c>
      <c r="O2553" s="3" t="str">
        <f>IF(Dados[[#This Row],[Nº DE PARCELAS]]=1,"À vista","À Prazo")</f>
        <v>À Prazo</v>
      </c>
      <c r="P2553" s="33">
        <v>44316</v>
      </c>
      <c r="Q2553" s="3" t="s">
        <v>7831</v>
      </c>
    </row>
    <row r="2554" spans="1:17" ht="15" customHeight="1" x14ac:dyDescent="0.25">
      <c r="A2554" s="8" t="s">
        <v>896</v>
      </c>
      <c r="B2554" s="3" t="s">
        <v>123</v>
      </c>
      <c r="C2554" s="3" t="s">
        <v>4403</v>
      </c>
      <c r="D2554" s="3" t="str">
        <f t="shared" si="78"/>
        <v>Aysha Evangelista Walsh</v>
      </c>
      <c r="E2554" s="3">
        <f t="shared" ca="1" si="79"/>
        <v>8.9173075523768186E-2</v>
      </c>
      <c r="F2554" s="31" t="s">
        <v>7777</v>
      </c>
      <c r="G2554" s="3" t="str">
        <f>Dados[[#This Row],[NOME]]&amp;Dados[[#This Row],[PROVEDOR]]</f>
        <v>Aysha@ig.com</v>
      </c>
      <c r="H2554" s="14">
        <v>75</v>
      </c>
      <c r="I2554" s="3" t="str">
        <f>VLOOKUP(Dados[[#This Row],[PREFIXO]],DDD!A:C,2,0)</f>
        <v>Bahia</v>
      </c>
      <c r="J2554" s="3" t="str">
        <f>VLOOKUP(Dados[[#This Row],[PREFIXO]],DDD!A:C,3,0)</f>
        <v>Nordeste</v>
      </c>
      <c r="K2554" s="3" t="str">
        <f>IF(Dados[[#This Row],[PREÇO ]]=2000,"Produto A",IF(Dados[[#This Row],[PREÇO ]]=1800,"Produto B","Produto C"))</f>
        <v>Produto A</v>
      </c>
      <c r="L2554" s="3" t="str">
        <f>IF(Dados[[#This Row],[Nº DE PARCELAS]]=1,"Boleto","Cartão de crédito")</f>
        <v>Boleto</v>
      </c>
      <c r="M2554" s="28">
        <v>2000</v>
      </c>
      <c r="N2554" s="5">
        <v>1</v>
      </c>
      <c r="O2554" s="3" t="str">
        <f>IF(Dados[[#This Row],[Nº DE PARCELAS]]=1,"À vista","À Prazo")</f>
        <v>À vista</v>
      </c>
      <c r="P2554" s="33">
        <v>44316</v>
      </c>
      <c r="Q2554" s="3" t="s">
        <v>7832</v>
      </c>
    </row>
    <row r="2555" spans="1:17" ht="15" customHeight="1" x14ac:dyDescent="0.25">
      <c r="A2555" s="8" t="s">
        <v>2011</v>
      </c>
      <c r="B2555" s="3" t="s">
        <v>83</v>
      </c>
      <c r="C2555" s="3" t="s">
        <v>4391</v>
      </c>
      <c r="D2555" s="3" t="str">
        <f t="shared" si="78"/>
        <v>Isís Cardoso Montgomery</v>
      </c>
      <c r="E2555" s="3">
        <f t="shared" ca="1" si="79"/>
        <v>0.74736935425048057</v>
      </c>
      <c r="F2555" s="31" t="s">
        <v>7777</v>
      </c>
      <c r="G2555" s="3" t="str">
        <f>Dados[[#This Row],[NOME]]&amp;Dados[[#This Row],[PROVEDOR]]</f>
        <v>Isís@ig.com</v>
      </c>
      <c r="H2555" s="14">
        <v>61</v>
      </c>
      <c r="I2555" s="3" t="str">
        <f>VLOOKUP(Dados[[#This Row],[PREFIXO]],DDD!A:C,2,0)</f>
        <v>Distrito Federal</v>
      </c>
      <c r="J2555" s="3" t="str">
        <f>VLOOKUP(Dados[[#This Row],[PREFIXO]],DDD!A:C,3,0)</f>
        <v>Centro-Oeste</v>
      </c>
      <c r="K2555" s="3" t="str">
        <f>IF(Dados[[#This Row],[PREÇO ]]=2000,"Produto A",IF(Dados[[#This Row],[PREÇO ]]=1800,"Produto B","Produto C"))</f>
        <v>Produto A</v>
      </c>
      <c r="L2555" s="3" t="str">
        <f>IF(Dados[[#This Row],[Nº DE PARCELAS]]=1,"Boleto","Cartão de crédito")</f>
        <v>Boleto</v>
      </c>
      <c r="M2555" s="28">
        <v>2000</v>
      </c>
      <c r="N2555" s="5">
        <v>1</v>
      </c>
      <c r="O2555" s="3" t="str">
        <f>IF(Dados[[#This Row],[Nº DE PARCELAS]]=1,"À vista","À Prazo")</f>
        <v>À vista</v>
      </c>
      <c r="P2555" s="33">
        <v>44317</v>
      </c>
      <c r="Q2555" s="3" t="s">
        <v>7834</v>
      </c>
    </row>
    <row r="2556" spans="1:17" ht="15" customHeight="1" x14ac:dyDescent="0.25">
      <c r="A2556" s="8" t="s">
        <v>586</v>
      </c>
      <c r="B2556" s="3" t="s">
        <v>198</v>
      </c>
      <c r="C2556" s="3" t="s">
        <v>4404</v>
      </c>
      <c r="D2556" s="3" t="str">
        <f t="shared" si="78"/>
        <v>Alisiya Lisboa Vaughn</v>
      </c>
      <c r="E2556" s="3">
        <f t="shared" ca="1" si="79"/>
        <v>0.33626413545089096</v>
      </c>
      <c r="F2556" s="31" t="s">
        <v>7776</v>
      </c>
      <c r="G2556" s="3" t="str">
        <f>Dados[[#This Row],[NOME]]&amp;Dados[[#This Row],[PROVEDOR]]</f>
        <v>Alisiya@yahoo.com</v>
      </c>
      <c r="H2556" s="14">
        <v>77</v>
      </c>
      <c r="I2556" s="3" t="str">
        <f>VLOOKUP(Dados[[#This Row],[PREFIXO]],DDD!A:C,2,0)</f>
        <v>Bahia</v>
      </c>
      <c r="J2556" s="3" t="str">
        <f>VLOOKUP(Dados[[#This Row],[PREFIXO]],DDD!A:C,3,0)</f>
        <v>Nordeste</v>
      </c>
      <c r="K2556" s="3" t="str">
        <f>IF(Dados[[#This Row],[PREÇO ]]=2000,"Produto A",IF(Dados[[#This Row],[PREÇO ]]=1800,"Produto B","Produto C"))</f>
        <v>Produto C</v>
      </c>
      <c r="L2556" s="3" t="str">
        <f>IF(Dados[[#This Row],[Nº DE PARCELAS]]=1,"Boleto","Cartão de crédito")</f>
        <v>Cartão de crédito</v>
      </c>
      <c r="M2556" s="28">
        <v>1500</v>
      </c>
      <c r="N2556" s="5">
        <v>8</v>
      </c>
      <c r="O2556" s="3" t="str">
        <f>IF(Dados[[#This Row],[Nº DE PARCELAS]]=1,"À vista","À Prazo")</f>
        <v>À Prazo</v>
      </c>
      <c r="P2556" s="33">
        <v>44317</v>
      </c>
      <c r="Q2556" s="3" t="s">
        <v>7833</v>
      </c>
    </row>
    <row r="2557" spans="1:17" ht="15" customHeight="1" x14ac:dyDescent="0.25">
      <c r="A2557" s="8" t="s">
        <v>507</v>
      </c>
      <c r="B2557" s="3" t="s">
        <v>119</v>
      </c>
      <c r="C2557" s="3" t="s">
        <v>4403</v>
      </c>
      <c r="D2557" s="3" t="str">
        <f t="shared" si="78"/>
        <v>Ajwa Dutra Walsh</v>
      </c>
      <c r="E2557" s="3">
        <f t="shared" ca="1" si="79"/>
        <v>0.2728948695728044</v>
      </c>
      <c r="F2557" s="31" t="s">
        <v>7776</v>
      </c>
      <c r="G2557" s="3" t="str">
        <f>Dados[[#This Row],[NOME]]&amp;Dados[[#This Row],[PROVEDOR]]</f>
        <v>Ajwa@yahoo.com</v>
      </c>
      <c r="H2557" s="14">
        <v>41</v>
      </c>
      <c r="I2557" s="3" t="str">
        <f>VLOOKUP(Dados[[#This Row],[PREFIXO]],DDD!A:C,2,0)</f>
        <v>Paraná</v>
      </c>
      <c r="J2557" s="3" t="str">
        <f>VLOOKUP(Dados[[#This Row],[PREFIXO]],DDD!A:C,3,0)</f>
        <v>Sul</v>
      </c>
      <c r="K2557" s="3" t="str">
        <f>IF(Dados[[#This Row],[PREÇO ]]=2000,"Produto A",IF(Dados[[#This Row],[PREÇO ]]=1800,"Produto B","Produto C"))</f>
        <v>Produto A</v>
      </c>
      <c r="L2557" s="3" t="str">
        <f>IF(Dados[[#This Row],[Nº DE PARCELAS]]=1,"Boleto","Cartão de crédito")</f>
        <v>Cartão de crédito</v>
      </c>
      <c r="M2557" s="28">
        <v>2000</v>
      </c>
      <c r="N2557" s="5">
        <v>2</v>
      </c>
      <c r="O2557" s="3" t="str">
        <f>IF(Dados[[#This Row],[Nº DE PARCELAS]]=1,"À vista","À Prazo")</f>
        <v>À Prazo</v>
      </c>
      <c r="P2557" s="33">
        <v>44317</v>
      </c>
      <c r="Q2557" s="3" t="s">
        <v>7834</v>
      </c>
    </row>
    <row r="2558" spans="1:17" ht="15" customHeight="1" x14ac:dyDescent="0.25">
      <c r="A2558" s="8" t="s">
        <v>2268</v>
      </c>
      <c r="B2558" s="3" t="s">
        <v>340</v>
      </c>
      <c r="C2558" s="3" t="s">
        <v>4376</v>
      </c>
      <c r="D2558" s="3" t="str">
        <f t="shared" si="78"/>
        <v>Kanizfatema Saragoça Daugherty</v>
      </c>
      <c r="E2558" s="3">
        <f t="shared" ca="1" si="79"/>
        <v>0.45120373055725305</v>
      </c>
      <c r="F2558" s="13" t="s">
        <v>7774</v>
      </c>
      <c r="G2558" s="3" t="str">
        <f>Dados[[#This Row],[NOME]]&amp;Dados[[#This Row],[PROVEDOR]]</f>
        <v>Kanizfatema@hotmail.com</v>
      </c>
      <c r="H2558" s="14">
        <v>42</v>
      </c>
      <c r="I2558" s="3" t="str">
        <f>VLOOKUP(Dados[[#This Row],[PREFIXO]],DDD!A:C,2,0)</f>
        <v>Paraná</v>
      </c>
      <c r="J2558" s="3" t="str">
        <f>VLOOKUP(Dados[[#This Row],[PREFIXO]],DDD!A:C,3,0)</f>
        <v>Sul</v>
      </c>
      <c r="K2558" s="3" t="str">
        <f>IF(Dados[[#This Row],[PREÇO ]]=2000,"Produto A",IF(Dados[[#This Row],[PREÇO ]]=1800,"Produto B","Produto C"))</f>
        <v>Produto C</v>
      </c>
      <c r="L2558" s="3" t="str">
        <f>IF(Dados[[#This Row],[Nº DE PARCELAS]]=1,"Boleto","Cartão de crédito")</f>
        <v>Cartão de crédito</v>
      </c>
      <c r="M2558" s="28">
        <v>1500</v>
      </c>
      <c r="N2558" s="5">
        <v>10</v>
      </c>
      <c r="O2558" s="3" t="str">
        <f>IF(Dados[[#This Row],[Nº DE PARCELAS]]=1,"À vista","À Prazo")</f>
        <v>À Prazo</v>
      </c>
      <c r="P2558" s="33">
        <v>44318</v>
      </c>
      <c r="Q2558" s="3" t="s">
        <v>7831</v>
      </c>
    </row>
    <row r="2559" spans="1:17" ht="15" customHeight="1" x14ac:dyDescent="0.25">
      <c r="A2559" s="8" t="s">
        <v>3411</v>
      </c>
      <c r="B2559" s="3" t="s">
        <v>329</v>
      </c>
      <c r="C2559" s="3" t="s">
        <v>4391</v>
      </c>
      <c r="D2559" s="3" t="str">
        <f t="shared" si="78"/>
        <v>Pauliana Sampaio Montgomery</v>
      </c>
      <c r="E2559" s="3">
        <f t="shared" ca="1" si="79"/>
        <v>0.17998077751895525</v>
      </c>
      <c r="F2559" s="31" t="s">
        <v>7775</v>
      </c>
      <c r="G2559" s="3" t="str">
        <f>Dados[[#This Row],[NOME]]&amp;Dados[[#This Row],[PROVEDOR]]</f>
        <v>Pauliana@gmail.com</v>
      </c>
      <c r="H2559" s="14">
        <v>62</v>
      </c>
      <c r="I2559" s="3" t="str">
        <f>VLOOKUP(Dados[[#This Row],[PREFIXO]],DDD!A:C,2,0)</f>
        <v>Goiás</v>
      </c>
      <c r="J2559" s="3" t="str">
        <f>VLOOKUP(Dados[[#This Row],[PREFIXO]],DDD!A:C,3,0)</f>
        <v>Centro-Oeste</v>
      </c>
      <c r="K2559" s="3" t="str">
        <f>IF(Dados[[#This Row],[PREÇO ]]=2000,"Produto A",IF(Dados[[#This Row],[PREÇO ]]=1800,"Produto B","Produto C"))</f>
        <v>Produto B</v>
      </c>
      <c r="L2559" s="3" t="str">
        <f>IF(Dados[[#This Row],[Nº DE PARCELAS]]=1,"Boleto","Cartão de crédito")</f>
        <v>Cartão de crédito</v>
      </c>
      <c r="M2559" s="28">
        <v>1800</v>
      </c>
      <c r="N2559" s="5">
        <v>5</v>
      </c>
      <c r="O2559" s="3" t="str">
        <f>IF(Dados[[#This Row],[Nº DE PARCELAS]]=1,"À vista","À Prazo")</f>
        <v>À Prazo</v>
      </c>
      <c r="P2559" s="33">
        <v>44318</v>
      </c>
      <c r="Q2559" s="3" t="s">
        <v>7832</v>
      </c>
    </row>
    <row r="2560" spans="1:17" ht="15" customHeight="1" x14ac:dyDescent="0.25">
      <c r="A2560" s="8" t="s">
        <v>3671</v>
      </c>
      <c r="B2560" s="3" t="s">
        <v>203</v>
      </c>
      <c r="C2560" s="3" t="s">
        <v>4379</v>
      </c>
      <c r="D2560" s="3" t="str">
        <f t="shared" si="78"/>
        <v>Salete Luz Duncan</v>
      </c>
      <c r="E2560" s="3">
        <f t="shared" ca="1" si="79"/>
        <v>0.1378190076361312</v>
      </c>
      <c r="F2560" s="31" t="s">
        <v>7777</v>
      </c>
      <c r="G2560" s="3" t="str">
        <f>Dados[[#This Row],[NOME]]&amp;Dados[[#This Row],[PROVEDOR]]</f>
        <v>Salete@ig.com</v>
      </c>
      <c r="H2560" s="14">
        <v>79</v>
      </c>
      <c r="I2560" s="3" t="str">
        <f>VLOOKUP(Dados[[#This Row],[PREFIXO]],DDD!A:C,2,0)</f>
        <v>Sergipe</v>
      </c>
      <c r="J2560" s="3" t="str">
        <f>VLOOKUP(Dados[[#This Row],[PREFIXO]],DDD!A:C,3,0)</f>
        <v>Nordeste</v>
      </c>
      <c r="K2560" s="3" t="str">
        <f>IF(Dados[[#This Row],[PREÇO ]]=2000,"Produto A",IF(Dados[[#This Row],[PREÇO ]]=1800,"Produto B","Produto C"))</f>
        <v>Produto A</v>
      </c>
      <c r="L2560" s="3" t="str">
        <f>IF(Dados[[#This Row],[Nº DE PARCELAS]]=1,"Boleto","Cartão de crédito")</f>
        <v>Boleto</v>
      </c>
      <c r="M2560" s="28">
        <v>2000</v>
      </c>
      <c r="N2560" s="5">
        <v>1</v>
      </c>
      <c r="O2560" s="3" t="str">
        <f>IF(Dados[[#This Row],[Nº DE PARCELAS]]=1,"À vista","À Prazo")</f>
        <v>À vista</v>
      </c>
      <c r="P2560" s="33">
        <v>44318</v>
      </c>
      <c r="Q2560" s="3" t="s">
        <v>7832</v>
      </c>
    </row>
    <row r="2561" spans="1:17" ht="15" customHeight="1" x14ac:dyDescent="0.25">
      <c r="A2561" s="8" t="s">
        <v>3119</v>
      </c>
      <c r="B2561" s="3" t="s">
        <v>37</v>
      </c>
      <c r="C2561" s="3" t="s">
        <v>4373</v>
      </c>
      <c r="D2561" s="3" t="str">
        <f t="shared" si="78"/>
        <v>Nádia Assis Conway</v>
      </c>
      <c r="E2561" s="3">
        <f t="shared" ca="1" si="79"/>
        <v>0.37084245465168975</v>
      </c>
      <c r="F2561" s="31" t="s">
        <v>7776</v>
      </c>
      <c r="G2561" s="3" t="str">
        <f>Dados[[#This Row],[NOME]]&amp;Dados[[#This Row],[PROVEDOR]]</f>
        <v>Nádia@yahoo.com</v>
      </c>
      <c r="H2561" s="14">
        <v>43</v>
      </c>
      <c r="I2561" s="3" t="str">
        <f>VLOOKUP(Dados[[#This Row],[PREFIXO]],DDD!A:C,2,0)</f>
        <v>Paraná</v>
      </c>
      <c r="J2561" s="3" t="str">
        <f>VLOOKUP(Dados[[#This Row],[PREFIXO]],DDD!A:C,3,0)</f>
        <v>Sul</v>
      </c>
      <c r="K2561" s="3" t="str">
        <f>IF(Dados[[#This Row],[PREÇO ]]=2000,"Produto A",IF(Dados[[#This Row],[PREÇO ]]=1800,"Produto B","Produto C"))</f>
        <v>Produto A</v>
      </c>
      <c r="L2561" s="3" t="str">
        <f>IF(Dados[[#This Row],[Nº DE PARCELAS]]=1,"Boleto","Cartão de crédito")</f>
        <v>Boleto</v>
      </c>
      <c r="M2561" s="28">
        <v>2000</v>
      </c>
      <c r="N2561" s="5">
        <v>1</v>
      </c>
      <c r="O2561" s="3" t="str">
        <f>IF(Dados[[#This Row],[Nº DE PARCELAS]]=1,"À vista","À Prazo")</f>
        <v>À vista</v>
      </c>
      <c r="P2561" s="33">
        <v>44319</v>
      </c>
      <c r="Q2561" s="3" t="s">
        <v>7833</v>
      </c>
    </row>
    <row r="2562" spans="1:17" ht="15" customHeight="1" x14ac:dyDescent="0.25">
      <c r="A2562" s="8" t="s">
        <v>2461</v>
      </c>
      <c r="B2562" s="3" t="s">
        <v>147</v>
      </c>
      <c r="C2562" s="3" t="s">
        <v>4374</v>
      </c>
      <c r="D2562" s="3" t="str">
        <f t="shared" ref="D2562:D2625" si="80">A2562&amp;" "&amp;B2562&amp;" "&amp;C2562</f>
        <v>Kyanni Freire Calhoun</v>
      </c>
      <c r="E2562" s="3">
        <f t="shared" ref="E2562:E2625" ca="1" si="81">RAND()</f>
        <v>0.38248881174687155</v>
      </c>
      <c r="F2562" s="31" t="s">
        <v>7776</v>
      </c>
      <c r="G2562" s="3" t="str">
        <f>Dados[[#This Row],[NOME]]&amp;Dados[[#This Row],[PROVEDOR]]</f>
        <v>Kyanni@yahoo.com</v>
      </c>
      <c r="H2562" s="14">
        <v>81</v>
      </c>
      <c r="I2562" s="3" t="str">
        <f>VLOOKUP(Dados[[#This Row],[PREFIXO]],DDD!A:C,2,0)</f>
        <v>Pernambuco</v>
      </c>
      <c r="J2562" s="3" t="str">
        <f>VLOOKUP(Dados[[#This Row],[PREFIXO]],DDD!A:C,3,0)</f>
        <v>Nordeste</v>
      </c>
      <c r="K2562" s="3" t="str">
        <f>IF(Dados[[#This Row],[PREÇO ]]=2000,"Produto A",IF(Dados[[#This Row],[PREÇO ]]=1800,"Produto B","Produto C"))</f>
        <v>Produto A</v>
      </c>
      <c r="L2562" s="3" t="str">
        <f>IF(Dados[[#This Row],[Nº DE PARCELAS]]=1,"Boleto","Cartão de crédito")</f>
        <v>Boleto</v>
      </c>
      <c r="M2562" s="28">
        <v>2000</v>
      </c>
      <c r="N2562" s="5">
        <v>1</v>
      </c>
      <c r="O2562" s="3" t="str">
        <f>IF(Dados[[#This Row],[Nº DE PARCELAS]]=1,"À vista","À Prazo")</f>
        <v>À vista</v>
      </c>
      <c r="P2562" s="33">
        <v>44319</v>
      </c>
      <c r="Q2562" s="3" t="s">
        <v>7832</v>
      </c>
    </row>
    <row r="2563" spans="1:17" ht="15" customHeight="1" x14ac:dyDescent="0.25">
      <c r="A2563" s="8" t="s">
        <v>618</v>
      </c>
      <c r="B2563" s="3" t="s">
        <v>230</v>
      </c>
      <c r="C2563" s="3" t="s">
        <v>4398</v>
      </c>
      <c r="D2563" s="3" t="str">
        <f t="shared" si="80"/>
        <v>Alyse Menino Ramsey</v>
      </c>
      <c r="E2563" s="3">
        <f t="shared" ca="1" si="81"/>
        <v>0.92323344235079174</v>
      </c>
      <c r="F2563" s="31" t="s">
        <v>7777</v>
      </c>
      <c r="G2563" s="3" t="str">
        <f>Dados[[#This Row],[NOME]]&amp;Dados[[#This Row],[PROVEDOR]]</f>
        <v>Alyse@ig.com</v>
      </c>
      <c r="H2563" s="14">
        <v>63</v>
      </c>
      <c r="I2563" s="3" t="str">
        <f>VLOOKUP(Dados[[#This Row],[PREFIXO]],DDD!A:C,2,0)</f>
        <v>Tocantins</v>
      </c>
      <c r="J2563" s="3" t="str">
        <f>VLOOKUP(Dados[[#This Row],[PREFIXO]],DDD!A:C,3,0)</f>
        <v>Norte</v>
      </c>
      <c r="K2563" s="3" t="str">
        <f>IF(Dados[[#This Row],[PREÇO ]]=2000,"Produto A",IF(Dados[[#This Row],[PREÇO ]]=1800,"Produto B","Produto C"))</f>
        <v>Produto B</v>
      </c>
      <c r="L2563" s="3" t="str">
        <f>IF(Dados[[#This Row],[Nº DE PARCELAS]]=1,"Boleto","Cartão de crédito")</f>
        <v>Cartão de crédito</v>
      </c>
      <c r="M2563" s="28">
        <v>1800</v>
      </c>
      <c r="N2563" s="5">
        <v>6</v>
      </c>
      <c r="O2563" s="3" t="str">
        <f>IF(Dados[[#This Row],[Nº DE PARCELAS]]=1,"À vista","À Prazo")</f>
        <v>À Prazo</v>
      </c>
      <c r="P2563" s="33">
        <v>44319</v>
      </c>
      <c r="Q2563" s="3" t="s">
        <v>7831</v>
      </c>
    </row>
    <row r="2564" spans="1:17" ht="15" customHeight="1" x14ac:dyDescent="0.25">
      <c r="A2564" s="8" t="s">
        <v>718</v>
      </c>
      <c r="B2564" s="3" t="s">
        <v>331</v>
      </c>
      <c r="C2564" s="3" t="s">
        <v>4383</v>
      </c>
      <c r="D2564" s="3" t="str">
        <f t="shared" si="80"/>
        <v>Ândrya Sampedro Fitzgerald</v>
      </c>
      <c r="E2564" s="3">
        <f t="shared" ca="1" si="81"/>
        <v>0.71361244606572061</v>
      </c>
      <c r="F2564" s="31" t="s">
        <v>7775</v>
      </c>
      <c r="G2564" s="3" t="str">
        <f>Dados[[#This Row],[NOME]]&amp;Dados[[#This Row],[PROVEDOR]]</f>
        <v>Ândrya@gmail.com</v>
      </c>
      <c r="H2564" s="14">
        <v>44</v>
      </c>
      <c r="I2564" s="3" t="str">
        <f>VLOOKUP(Dados[[#This Row],[PREFIXO]],DDD!A:C,2,0)</f>
        <v>Paraná</v>
      </c>
      <c r="J2564" s="3" t="str">
        <f>VLOOKUP(Dados[[#This Row],[PREFIXO]],DDD!A:C,3,0)</f>
        <v>Sul</v>
      </c>
      <c r="K2564" s="3" t="str">
        <f>IF(Dados[[#This Row],[PREÇO ]]=2000,"Produto A",IF(Dados[[#This Row],[PREÇO ]]=1800,"Produto B","Produto C"))</f>
        <v>Produto B</v>
      </c>
      <c r="L2564" s="3" t="str">
        <f>IF(Dados[[#This Row],[Nº DE PARCELAS]]=1,"Boleto","Cartão de crédito")</f>
        <v>Cartão de crédito</v>
      </c>
      <c r="M2564" s="28">
        <v>1800</v>
      </c>
      <c r="N2564" s="5">
        <v>3</v>
      </c>
      <c r="O2564" s="3" t="str">
        <f>IF(Dados[[#This Row],[Nº DE PARCELAS]]=1,"À vista","À Prazo")</f>
        <v>À Prazo</v>
      </c>
      <c r="P2564" s="33">
        <v>44320</v>
      </c>
      <c r="Q2564" s="3" t="s">
        <v>7834</v>
      </c>
    </row>
    <row r="2565" spans="1:17" ht="15" customHeight="1" x14ac:dyDescent="0.25">
      <c r="A2565" s="8" t="s">
        <v>3422</v>
      </c>
      <c r="B2565" s="3" t="s">
        <v>340</v>
      </c>
      <c r="C2565" s="3" t="s">
        <v>4402</v>
      </c>
      <c r="D2565" s="3" t="str">
        <f t="shared" si="80"/>
        <v>Perolah Saragoça Sinclair</v>
      </c>
      <c r="E2565" s="3">
        <f t="shared" ca="1" si="81"/>
        <v>0.34241093693633751</v>
      </c>
      <c r="F2565" s="13" t="s">
        <v>7774</v>
      </c>
      <c r="G2565" s="3" t="str">
        <f>Dados[[#This Row],[NOME]]&amp;Dados[[#This Row],[PROVEDOR]]</f>
        <v>Perolah@hotmail.com</v>
      </c>
      <c r="H2565" s="14">
        <v>82</v>
      </c>
      <c r="I2565" s="3" t="str">
        <f>VLOOKUP(Dados[[#This Row],[PREFIXO]],DDD!A:C,2,0)</f>
        <v>Alagoas</v>
      </c>
      <c r="J2565" s="3" t="str">
        <f>VLOOKUP(Dados[[#This Row],[PREFIXO]],DDD!A:C,3,0)</f>
        <v>Nordeste</v>
      </c>
      <c r="K2565" s="3" t="str">
        <f>IF(Dados[[#This Row],[PREÇO ]]=2000,"Produto A",IF(Dados[[#This Row],[PREÇO ]]=1800,"Produto B","Produto C"))</f>
        <v>Produto A</v>
      </c>
      <c r="L2565" s="3" t="str">
        <f>IF(Dados[[#This Row],[Nº DE PARCELAS]]=1,"Boleto","Cartão de crédito")</f>
        <v>Boleto</v>
      </c>
      <c r="M2565" s="28">
        <v>2000</v>
      </c>
      <c r="N2565" s="5">
        <v>1</v>
      </c>
      <c r="O2565" s="3" t="str">
        <f>IF(Dados[[#This Row],[Nº DE PARCELAS]]=1,"À vista","À Prazo")</f>
        <v>À vista</v>
      </c>
      <c r="P2565" s="33">
        <v>44320</v>
      </c>
      <c r="Q2565" s="3" t="s">
        <v>7831</v>
      </c>
    </row>
    <row r="2566" spans="1:17" ht="15" customHeight="1" x14ac:dyDescent="0.25">
      <c r="A2566" s="8" t="s">
        <v>2280</v>
      </c>
      <c r="B2566" s="3" t="s">
        <v>352</v>
      </c>
      <c r="C2566" s="3" t="s">
        <v>4387</v>
      </c>
      <c r="D2566" s="3" t="str">
        <f t="shared" si="80"/>
        <v>Karol Spiassi Kerr</v>
      </c>
      <c r="E2566" s="3">
        <f t="shared" ca="1" si="81"/>
        <v>0.53770407825216116</v>
      </c>
      <c r="F2566" s="31" t="s">
        <v>7777</v>
      </c>
      <c r="G2566" s="3" t="str">
        <f>Dados[[#This Row],[NOME]]&amp;Dados[[#This Row],[PROVEDOR]]</f>
        <v>Karol@ig.com</v>
      </c>
      <c r="H2566" s="14">
        <v>64</v>
      </c>
      <c r="I2566" s="3" t="str">
        <f>VLOOKUP(Dados[[#This Row],[PREFIXO]],DDD!A:C,2,0)</f>
        <v>Goiás</v>
      </c>
      <c r="J2566" s="3" t="str">
        <f>VLOOKUP(Dados[[#This Row],[PREFIXO]],DDD!A:C,3,0)</f>
        <v>Centro-Oeste</v>
      </c>
      <c r="K2566" s="3" t="str">
        <f>IF(Dados[[#This Row],[PREÇO ]]=2000,"Produto A",IF(Dados[[#This Row],[PREÇO ]]=1800,"Produto B","Produto C"))</f>
        <v>Produto B</v>
      </c>
      <c r="L2566" s="3" t="str">
        <f>IF(Dados[[#This Row],[Nº DE PARCELAS]]=1,"Boleto","Cartão de crédito")</f>
        <v>Cartão de crédito</v>
      </c>
      <c r="M2566" s="28">
        <v>1800</v>
      </c>
      <c r="N2566" s="5">
        <v>6</v>
      </c>
      <c r="O2566" s="3" t="str">
        <f>IF(Dados[[#This Row],[Nº DE PARCELAS]]=1,"À vista","À Prazo")</f>
        <v>À Prazo</v>
      </c>
      <c r="P2566" s="33">
        <v>44320</v>
      </c>
      <c r="Q2566" s="3" t="s">
        <v>7831</v>
      </c>
    </row>
    <row r="2567" spans="1:17" ht="15" customHeight="1" x14ac:dyDescent="0.25">
      <c r="A2567" s="8" t="s">
        <v>3093</v>
      </c>
      <c r="B2567" s="3" t="s">
        <v>11</v>
      </c>
      <c r="C2567" s="3" t="s">
        <v>4385</v>
      </c>
      <c r="D2567" s="3" t="str">
        <f t="shared" si="80"/>
        <v>M'mahawa Alencar Hahn</v>
      </c>
      <c r="E2567" s="3">
        <f t="shared" ca="1" si="81"/>
        <v>0.93262901479569971</v>
      </c>
      <c r="F2567" s="31" t="s">
        <v>7776</v>
      </c>
      <c r="G2567" s="3" t="str">
        <f>Dados[[#This Row],[NOME]]&amp;Dados[[#This Row],[PROVEDOR]]</f>
        <v>M'mahawa@yahoo.com</v>
      </c>
      <c r="H2567" s="14">
        <v>45</v>
      </c>
      <c r="I2567" s="3" t="str">
        <f>VLOOKUP(Dados[[#This Row],[PREFIXO]],DDD!A:C,2,0)</f>
        <v>Paraná</v>
      </c>
      <c r="J2567" s="3" t="str">
        <f>VLOOKUP(Dados[[#This Row],[PREFIXO]],DDD!A:C,3,0)</f>
        <v>Sul</v>
      </c>
      <c r="K2567" s="3" t="str">
        <f>IF(Dados[[#This Row],[PREÇO ]]=2000,"Produto A",IF(Dados[[#This Row],[PREÇO ]]=1800,"Produto B","Produto C"))</f>
        <v>Produto B</v>
      </c>
      <c r="L2567" s="3" t="str">
        <f>IF(Dados[[#This Row],[Nº DE PARCELAS]]=1,"Boleto","Cartão de crédito")</f>
        <v>Cartão de crédito</v>
      </c>
      <c r="M2567" s="28">
        <v>1800</v>
      </c>
      <c r="N2567" s="5">
        <v>3</v>
      </c>
      <c r="O2567" s="3" t="str">
        <f>IF(Dados[[#This Row],[Nº DE PARCELAS]]=1,"À vista","À Prazo")</f>
        <v>À Prazo</v>
      </c>
      <c r="P2567" s="33">
        <v>44321</v>
      </c>
      <c r="Q2567" s="3" t="s">
        <v>7833</v>
      </c>
    </row>
    <row r="2568" spans="1:17" ht="15" customHeight="1" x14ac:dyDescent="0.25">
      <c r="A2568" s="8" t="s">
        <v>3268</v>
      </c>
      <c r="B2568" s="3" t="s">
        <v>186</v>
      </c>
      <c r="C2568" s="3" t="s">
        <v>4403</v>
      </c>
      <c r="D2568" s="3" t="str">
        <f t="shared" si="80"/>
        <v>Nídia Kremer Walsh</v>
      </c>
      <c r="E2568" s="3">
        <f t="shared" ca="1" si="81"/>
        <v>0.58690247074977275</v>
      </c>
      <c r="F2568" s="31" t="s">
        <v>7776</v>
      </c>
      <c r="G2568" s="3" t="str">
        <f>Dados[[#This Row],[NOME]]&amp;Dados[[#This Row],[PROVEDOR]]</f>
        <v>Nídia@yahoo.com</v>
      </c>
      <c r="H2568" s="14">
        <v>65</v>
      </c>
      <c r="I2568" s="3" t="str">
        <f>VLOOKUP(Dados[[#This Row],[PREFIXO]],DDD!A:C,2,0)</f>
        <v>Mato Grosso</v>
      </c>
      <c r="J2568" s="3" t="str">
        <f>VLOOKUP(Dados[[#This Row],[PREFIXO]],DDD!A:C,3,0)</f>
        <v>Centro-Oeste</v>
      </c>
      <c r="K2568" s="3" t="str">
        <f>IF(Dados[[#This Row],[PREÇO ]]=2000,"Produto A",IF(Dados[[#This Row],[PREÇO ]]=1800,"Produto B","Produto C"))</f>
        <v>Produto B</v>
      </c>
      <c r="L2568" s="3" t="str">
        <f>IF(Dados[[#This Row],[Nº DE PARCELAS]]=1,"Boleto","Cartão de crédito")</f>
        <v>Cartão de crédito</v>
      </c>
      <c r="M2568" s="28">
        <v>1800</v>
      </c>
      <c r="N2568" s="5">
        <v>4</v>
      </c>
      <c r="O2568" s="3" t="str">
        <f>IF(Dados[[#This Row],[Nº DE PARCELAS]]=1,"À vista","À Prazo")</f>
        <v>À Prazo</v>
      </c>
      <c r="P2568" s="33">
        <v>44321</v>
      </c>
      <c r="Q2568" s="3" t="s">
        <v>7832</v>
      </c>
    </row>
    <row r="2569" spans="1:17" ht="15" customHeight="1" x14ac:dyDescent="0.25">
      <c r="A2569" s="8" t="s">
        <v>3117</v>
      </c>
      <c r="B2569" s="3" t="s">
        <v>35</v>
      </c>
      <c r="C2569" s="3" t="s">
        <v>4371</v>
      </c>
      <c r="D2569" s="3" t="str">
        <f t="shared" si="80"/>
        <v>Nabian Arruda Atkinson</v>
      </c>
      <c r="E2569" s="3">
        <f t="shared" ca="1" si="81"/>
        <v>0.47833589689702549</v>
      </c>
      <c r="F2569" s="13" t="s">
        <v>7774</v>
      </c>
      <c r="G2569" s="3" t="str">
        <f>Dados[[#This Row],[NOME]]&amp;Dados[[#This Row],[PROVEDOR]]</f>
        <v>Nabian@hotmail.com</v>
      </c>
      <c r="H2569" s="14">
        <v>83</v>
      </c>
      <c r="I2569" s="3" t="str">
        <f>VLOOKUP(Dados[[#This Row],[PREFIXO]],DDD!A:C,2,0)</f>
        <v>Paraíba</v>
      </c>
      <c r="J2569" s="3" t="str">
        <f>VLOOKUP(Dados[[#This Row],[PREFIXO]],DDD!A:C,3,0)</f>
        <v>Nordeste</v>
      </c>
      <c r="K2569" s="3" t="str">
        <f>IF(Dados[[#This Row],[PREÇO ]]=2000,"Produto A",IF(Dados[[#This Row],[PREÇO ]]=1800,"Produto B","Produto C"))</f>
        <v>Produto B</v>
      </c>
      <c r="L2569" s="3" t="str">
        <f>IF(Dados[[#This Row],[Nº DE PARCELAS]]=1,"Boleto","Cartão de crédito")</f>
        <v>Cartão de crédito</v>
      </c>
      <c r="M2569" s="28">
        <v>1800</v>
      </c>
      <c r="N2569" s="5">
        <v>5</v>
      </c>
      <c r="O2569" s="3" t="str">
        <f>IF(Dados[[#This Row],[Nº DE PARCELAS]]=1,"À vista","À Prazo")</f>
        <v>À Prazo</v>
      </c>
      <c r="P2569" s="33">
        <v>44321</v>
      </c>
      <c r="Q2569" s="3" t="s">
        <v>7834</v>
      </c>
    </row>
    <row r="2570" spans="1:17" ht="15" customHeight="1" x14ac:dyDescent="0.25">
      <c r="A2570" s="8" t="s">
        <v>4142</v>
      </c>
      <c r="B2570" s="3" t="s">
        <v>288</v>
      </c>
      <c r="C2570" s="3" t="s">
        <v>4382</v>
      </c>
      <c r="D2570" s="3" t="str">
        <f t="shared" si="80"/>
        <v>Viera Peres Frazier</v>
      </c>
      <c r="E2570" s="3">
        <f t="shared" ca="1" si="81"/>
        <v>0.98209167754805016</v>
      </c>
      <c r="F2570" s="31" t="s">
        <v>7777</v>
      </c>
      <c r="G2570" s="3" t="str">
        <f>Dados[[#This Row],[NOME]]&amp;Dados[[#This Row],[PROVEDOR]]</f>
        <v>Viera@ig.com</v>
      </c>
      <c r="H2570" s="14">
        <v>84</v>
      </c>
      <c r="I2570" s="3" t="str">
        <f>VLOOKUP(Dados[[#This Row],[PREFIXO]],DDD!A:C,2,0)</f>
        <v>Rio Grande do Norte</v>
      </c>
      <c r="J2570" s="3" t="str">
        <f>VLOOKUP(Dados[[#This Row],[PREFIXO]],DDD!A:C,3,0)</f>
        <v>Nordeste</v>
      </c>
      <c r="K2570" s="3" t="str">
        <f>IF(Dados[[#This Row],[PREÇO ]]=2000,"Produto A",IF(Dados[[#This Row],[PREÇO ]]=1800,"Produto B","Produto C"))</f>
        <v>Produto B</v>
      </c>
      <c r="L2570" s="3" t="str">
        <f>IF(Dados[[#This Row],[Nº DE PARCELAS]]=1,"Boleto","Cartão de crédito")</f>
        <v>Cartão de crédito</v>
      </c>
      <c r="M2570" s="28">
        <v>1800</v>
      </c>
      <c r="N2570" s="5">
        <v>4</v>
      </c>
      <c r="O2570" s="3" t="str">
        <f>IF(Dados[[#This Row],[Nº DE PARCELAS]]=1,"À vista","À Prazo")</f>
        <v>À Prazo</v>
      </c>
      <c r="P2570" s="33">
        <v>44322</v>
      </c>
      <c r="Q2570" s="3" t="s">
        <v>7834</v>
      </c>
    </row>
    <row r="2571" spans="1:17" ht="15" customHeight="1" x14ac:dyDescent="0.25">
      <c r="A2571" s="8" t="s">
        <v>2930</v>
      </c>
      <c r="B2571" s="3" t="s">
        <v>233</v>
      </c>
      <c r="C2571" s="3" t="s">
        <v>4378</v>
      </c>
      <c r="D2571" s="3" t="str">
        <f t="shared" si="80"/>
        <v>Marion Milhomem Dempsey</v>
      </c>
      <c r="E2571" s="3">
        <f t="shared" ca="1" si="81"/>
        <v>0.99478453494781871</v>
      </c>
      <c r="F2571" s="13" t="s">
        <v>7774</v>
      </c>
      <c r="G2571" s="3" t="str">
        <f>Dados[[#This Row],[NOME]]&amp;Dados[[#This Row],[PROVEDOR]]</f>
        <v>Marion@hotmail.com</v>
      </c>
      <c r="H2571" s="14">
        <v>66</v>
      </c>
      <c r="I2571" s="3" t="str">
        <f>VLOOKUP(Dados[[#This Row],[PREFIXO]],DDD!A:C,2,0)</f>
        <v>Mato Grosso</v>
      </c>
      <c r="J2571" s="3" t="str">
        <f>VLOOKUP(Dados[[#This Row],[PREFIXO]],DDD!A:C,3,0)</f>
        <v>Centro-Oeste</v>
      </c>
      <c r="K2571" s="3" t="str">
        <f>IF(Dados[[#This Row],[PREÇO ]]=2000,"Produto A",IF(Dados[[#This Row],[PREÇO ]]=1800,"Produto B","Produto C"))</f>
        <v>Produto A</v>
      </c>
      <c r="L2571" s="3" t="str">
        <f>IF(Dados[[#This Row],[Nº DE PARCELAS]]=1,"Boleto","Cartão de crédito")</f>
        <v>Cartão de crédito</v>
      </c>
      <c r="M2571" s="28">
        <v>2000</v>
      </c>
      <c r="N2571" s="5">
        <v>2</v>
      </c>
      <c r="O2571" s="3" t="str">
        <f>IF(Dados[[#This Row],[Nº DE PARCELAS]]=1,"À vista","À Prazo")</f>
        <v>À Prazo</v>
      </c>
      <c r="P2571" s="33">
        <v>44322</v>
      </c>
      <c r="Q2571" s="3" t="s">
        <v>7834</v>
      </c>
    </row>
    <row r="2572" spans="1:17" ht="15" customHeight="1" x14ac:dyDescent="0.25">
      <c r="A2572" s="8" t="s">
        <v>4160</v>
      </c>
      <c r="B2572" s="3" t="s">
        <v>306</v>
      </c>
      <c r="C2572" s="3" t="s">
        <v>4399</v>
      </c>
      <c r="D2572" s="3" t="str">
        <f t="shared" si="80"/>
        <v>Vítória Quaresma Reese</v>
      </c>
      <c r="E2572" s="3">
        <f t="shared" ca="1" si="81"/>
        <v>0.8766652052681807</v>
      </c>
      <c r="F2572" s="31" t="s">
        <v>7775</v>
      </c>
      <c r="G2572" s="3" t="str">
        <f>Dados[[#This Row],[NOME]]&amp;Dados[[#This Row],[PROVEDOR]]</f>
        <v>Vítória@gmail.com</v>
      </c>
      <c r="H2572" s="14">
        <v>46</v>
      </c>
      <c r="I2572" s="3" t="str">
        <f>VLOOKUP(Dados[[#This Row],[PREFIXO]],DDD!A:C,2,0)</f>
        <v>Paraná</v>
      </c>
      <c r="J2572" s="3" t="str">
        <f>VLOOKUP(Dados[[#This Row],[PREFIXO]],DDD!A:C,3,0)</f>
        <v>Sul</v>
      </c>
      <c r="K2572" s="3" t="str">
        <f>IF(Dados[[#This Row],[PREÇO ]]=2000,"Produto A",IF(Dados[[#This Row],[PREÇO ]]=1800,"Produto B","Produto C"))</f>
        <v>Produto A</v>
      </c>
      <c r="L2572" s="3" t="str">
        <f>IF(Dados[[#This Row],[Nº DE PARCELAS]]=1,"Boleto","Cartão de crédito")</f>
        <v>Cartão de crédito</v>
      </c>
      <c r="M2572" s="28">
        <v>2000</v>
      </c>
      <c r="N2572" s="5">
        <v>2</v>
      </c>
      <c r="O2572" s="3" t="str">
        <f>IF(Dados[[#This Row],[Nº DE PARCELAS]]=1,"À vista","À Prazo")</f>
        <v>À Prazo</v>
      </c>
      <c r="P2572" s="33">
        <v>44322</v>
      </c>
      <c r="Q2572" s="3" t="s">
        <v>7834</v>
      </c>
    </row>
    <row r="2573" spans="1:17" ht="15" customHeight="1" x14ac:dyDescent="0.25">
      <c r="A2573" s="8" t="s">
        <v>1190</v>
      </c>
      <c r="B2573" s="3" t="s">
        <v>33</v>
      </c>
      <c r="C2573" s="3" t="s">
        <v>4388</v>
      </c>
      <c r="D2573" s="3" t="str">
        <f t="shared" si="80"/>
        <v>Cristina Aragão Lynch</v>
      </c>
      <c r="E2573" s="3">
        <f t="shared" ca="1" si="81"/>
        <v>1.4932698603022709E-2</v>
      </c>
      <c r="F2573" s="31" t="s">
        <v>7775</v>
      </c>
      <c r="G2573" s="3" t="str">
        <f>Dados[[#This Row],[NOME]]&amp;Dados[[#This Row],[PROVEDOR]]</f>
        <v>Cristina@gmail.com</v>
      </c>
      <c r="H2573" s="14">
        <v>85</v>
      </c>
      <c r="I2573" s="3" t="str">
        <f>VLOOKUP(Dados[[#This Row],[PREFIXO]],DDD!A:C,2,0)</f>
        <v>Ceará</v>
      </c>
      <c r="J2573" s="3" t="str">
        <f>VLOOKUP(Dados[[#This Row],[PREFIXO]],DDD!A:C,3,0)</f>
        <v>Nordeste</v>
      </c>
      <c r="K2573" s="3" t="str">
        <f>IF(Dados[[#This Row],[PREÇO ]]=2000,"Produto A",IF(Dados[[#This Row],[PREÇO ]]=1800,"Produto B","Produto C"))</f>
        <v>Produto C</v>
      </c>
      <c r="L2573" s="3" t="str">
        <f>IF(Dados[[#This Row],[Nº DE PARCELAS]]=1,"Boleto","Cartão de crédito")</f>
        <v>Cartão de crédito</v>
      </c>
      <c r="M2573" s="28">
        <v>1500</v>
      </c>
      <c r="N2573" s="5">
        <v>8</v>
      </c>
      <c r="O2573" s="3" t="str">
        <f>IF(Dados[[#This Row],[Nº DE PARCELAS]]=1,"À vista","À Prazo")</f>
        <v>À Prazo</v>
      </c>
      <c r="P2573" s="33">
        <v>44323</v>
      </c>
      <c r="Q2573" s="3" t="s">
        <v>7832</v>
      </c>
    </row>
    <row r="2574" spans="1:17" ht="15" customHeight="1" x14ac:dyDescent="0.25">
      <c r="A2574" s="8" t="s">
        <v>889</v>
      </c>
      <c r="B2574" s="3" t="s">
        <v>116</v>
      </c>
      <c r="C2574" s="3" t="s">
        <v>4397</v>
      </c>
      <c r="D2574" s="3" t="str">
        <f t="shared" si="80"/>
        <v>Aylin Dorneles Shaw</v>
      </c>
      <c r="E2574" s="3">
        <f t="shared" ca="1" si="81"/>
        <v>0.69203550974093908</v>
      </c>
      <c r="F2574" s="31" t="s">
        <v>7775</v>
      </c>
      <c r="G2574" s="3" t="str">
        <f>Dados[[#This Row],[NOME]]&amp;Dados[[#This Row],[PROVEDOR]]</f>
        <v>Aylin@gmail.com</v>
      </c>
      <c r="H2574" s="14">
        <v>47</v>
      </c>
      <c r="I2574" s="3" t="str">
        <f>VLOOKUP(Dados[[#This Row],[PREFIXO]],DDD!A:C,2,0)</f>
        <v>Santa Catarina</v>
      </c>
      <c r="J2574" s="3" t="str">
        <f>VLOOKUP(Dados[[#This Row],[PREFIXO]],DDD!A:C,3,0)</f>
        <v>Sul</v>
      </c>
      <c r="K2574" s="3" t="str">
        <f>IF(Dados[[#This Row],[PREÇO ]]=2000,"Produto A",IF(Dados[[#This Row],[PREÇO ]]=1800,"Produto B","Produto C"))</f>
        <v>Produto B</v>
      </c>
      <c r="L2574" s="3" t="str">
        <f>IF(Dados[[#This Row],[Nº DE PARCELAS]]=1,"Boleto","Cartão de crédito")</f>
        <v>Cartão de crédito</v>
      </c>
      <c r="M2574" s="28">
        <v>1800</v>
      </c>
      <c r="N2574" s="5">
        <v>3</v>
      </c>
      <c r="O2574" s="3" t="str">
        <f>IF(Dados[[#This Row],[Nº DE PARCELAS]]=1,"À vista","À Prazo")</f>
        <v>À Prazo</v>
      </c>
      <c r="P2574" s="33">
        <v>44323</v>
      </c>
      <c r="Q2574" s="3" t="s">
        <v>7831</v>
      </c>
    </row>
    <row r="2575" spans="1:17" ht="15" customHeight="1" x14ac:dyDescent="0.25">
      <c r="A2575" s="8" t="s">
        <v>3790</v>
      </c>
      <c r="B2575" s="3" t="s">
        <v>322</v>
      </c>
      <c r="C2575" s="3" t="s">
        <v>4381</v>
      </c>
      <c r="D2575" s="3" t="str">
        <f t="shared" si="80"/>
        <v>Shekina Roma Fletcher</v>
      </c>
      <c r="E2575" s="3">
        <f t="shared" ca="1" si="81"/>
        <v>0.66538281409176392</v>
      </c>
      <c r="F2575" s="31" t="s">
        <v>7776</v>
      </c>
      <c r="G2575" s="3" t="str">
        <f>Dados[[#This Row],[NOME]]&amp;Dados[[#This Row],[PROVEDOR]]</f>
        <v>Shekina@yahoo.com</v>
      </c>
      <c r="H2575" s="14">
        <v>67</v>
      </c>
      <c r="I2575" s="3" t="str">
        <f>VLOOKUP(Dados[[#This Row],[PREFIXO]],DDD!A:C,2,0)</f>
        <v>Mato Grosso do Sul</v>
      </c>
      <c r="J2575" s="3" t="str">
        <f>VLOOKUP(Dados[[#This Row],[PREFIXO]],DDD!A:C,3,0)</f>
        <v>Centro-Oeste</v>
      </c>
      <c r="K2575" s="3" t="str">
        <f>IF(Dados[[#This Row],[PREÇO ]]=2000,"Produto A",IF(Dados[[#This Row],[PREÇO ]]=1800,"Produto B","Produto C"))</f>
        <v>Produto B</v>
      </c>
      <c r="L2575" s="3" t="str">
        <f>IF(Dados[[#This Row],[Nº DE PARCELAS]]=1,"Boleto","Cartão de crédito")</f>
        <v>Cartão de crédito</v>
      </c>
      <c r="M2575" s="28">
        <v>1800</v>
      </c>
      <c r="N2575" s="5">
        <v>4</v>
      </c>
      <c r="O2575" s="3" t="str">
        <f>IF(Dados[[#This Row],[Nº DE PARCELAS]]=1,"À vista","À Prazo")</f>
        <v>À Prazo</v>
      </c>
      <c r="P2575" s="33">
        <v>44323</v>
      </c>
      <c r="Q2575" s="3" t="s">
        <v>7834</v>
      </c>
    </row>
    <row r="2576" spans="1:17" ht="15" customHeight="1" x14ac:dyDescent="0.25">
      <c r="A2576" s="8" t="s">
        <v>3570</v>
      </c>
      <c r="B2576" s="3" t="s">
        <v>102</v>
      </c>
      <c r="C2576" s="3" t="s">
        <v>4394</v>
      </c>
      <c r="D2576" s="3" t="str">
        <f t="shared" si="80"/>
        <v>Rihanna Costa O’Connell</v>
      </c>
      <c r="E2576" s="3">
        <f t="shared" ca="1" si="81"/>
        <v>0.10047005754585936</v>
      </c>
      <c r="F2576" s="31" t="s">
        <v>7776</v>
      </c>
      <c r="G2576" s="3" t="str">
        <f>Dados[[#This Row],[NOME]]&amp;Dados[[#This Row],[PROVEDOR]]</f>
        <v>Rihanna@yahoo.com</v>
      </c>
      <c r="H2576" s="14">
        <v>48</v>
      </c>
      <c r="I2576" s="3" t="str">
        <f>VLOOKUP(Dados[[#This Row],[PREFIXO]],DDD!A:C,2,0)</f>
        <v>Santa Catarina</v>
      </c>
      <c r="J2576" s="3" t="str">
        <f>VLOOKUP(Dados[[#This Row],[PREFIXO]],DDD!A:C,3,0)</f>
        <v>Sul</v>
      </c>
      <c r="K2576" s="3" t="str">
        <f>IF(Dados[[#This Row],[PREÇO ]]=2000,"Produto A",IF(Dados[[#This Row],[PREÇO ]]=1800,"Produto B","Produto C"))</f>
        <v>Produto A</v>
      </c>
      <c r="L2576" s="3" t="str">
        <f>IF(Dados[[#This Row],[Nº DE PARCELAS]]=1,"Boleto","Cartão de crédito")</f>
        <v>Boleto</v>
      </c>
      <c r="M2576" s="28">
        <v>2000</v>
      </c>
      <c r="N2576" s="5">
        <v>1</v>
      </c>
      <c r="O2576" s="3" t="str">
        <f>IF(Dados[[#This Row],[Nº DE PARCELAS]]=1,"À vista","À Prazo")</f>
        <v>À vista</v>
      </c>
      <c r="P2576" s="33">
        <v>44324</v>
      </c>
      <c r="Q2576" s="3" t="s">
        <v>7831</v>
      </c>
    </row>
    <row r="2577" spans="1:17" ht="15" customHeight="1" x14ac:dyDescent="0.25">
      <c r="A2577" s="8" t="s">
        <v>3587</v>
      </c>
      <c r="B2577" s="3" t="s">
        <v>119</v>
      </c>
      <c r="C2577" s="3" t="s">
        <v>4373</v>
      </c>
      <c r="D2577" s="3" t="str">
        <f t="shared" si="80"/>
        <v>Romaisa Dutra Conway</v>
      </c>
      <c r="E2577" s="3">
        <f t="shared" ca="1" si="81"/>
        <v>0.59085805788550205</v>
      </c>
      <c r="F2577" s="31" t="s">
        <v>7777</v>
      </c>
      <c r="G2577" s="3" t="str">
        <f>Dados[[#This Row],[NOME]]&amp;Dados[[#This Row],[PROVEDOR]]</f>
        <v>Romaisa@ig.com</v>
      </c>
      <c r="H2577" s="14">
        <v>68</v>
      </c>
      <c r="I2577" s="3" t="str">
        <f>VLOOKUP(Dados[[#This Row],[PREFIXO]],DDD!A:C,2,0)</f>
        <v>Acre</v>
      </c>
      <c r="J2577" s="3" t="str">
        <f>VLOOKUP(Dados[[#This Row],[PREFIXO]],DDD!A:C,3,0)</f>
        <v>Norte</v>
      </c>
      <c r="K2577" s="3" t="str">
        <f>IF(Dados[[#This Row],[PREÇO ]]=2000,"Produto A",IF(Dados[[#This Row],[PREÇO ]]=1800,"Produto B","Produto C"))</f>
        <v>Produto A</v>
      </c>
      <c r="L2577" s="3" t="str">
        <f>IF(Dados[[#This Row],[Nº DE PARCELAS]]=1,"Boleto","Cartão de crédito")</f>
        <v>Boleto</v>
      </c>
      <c r="M2577" s="28">
        <v>2000</v>
      </c>
      <c r="N2577" s="5">
        <v>1</v>
      </c>
      <c r="O2577" s="3" t="str">
        <f>IF(Dados[[#This Row],[Nº DE PARCELAS]]=1,"À vista","À Prazo")</f>
        <v>À vista</v>
      </c>
      <c r="P2577" s="33">
        <v>44324</v>
      </c>
      <c r="Q2577" s="3" t="s">
        <v>7834</v>
      </c>
    </row>
    <row r="2578" spans="1:17" ht="15" customHeight="1" x14ac:dyDescent="0.25">
      <c r="A2578" s="8" t="s">
        <v>433</v>
      </c>
      <c r="B2578" s="3" t="s">
        <v>45</v>
      </c>
      <c r="C2578" s="3" t="s">
        <v>4370</v>
      </c>
      <c r="D2578" s="3" t="str">
        <f t="shared" si="80"/>
        <v>Addis Bandeira Barker</v>
      </c>
      <c r="E2578" s="3">
        <f t="shared" ca="1" si="81"/>
        <v>0.26051549612089531</v>
      </c>
      <c r="F2578" s="31" t="s">
        <v>7777</v>
      </c>
      <c r="G2578" s="3" t="str">
        <f>Dados[[#This Row],[NOME]]&amp;Dados[[#This Row],[PROVEDOR]]</f>
        <v>Addis@ig.com</v>
      </c>
      <c r="H2578" s="14">
        <v>86</v>
      </c>
      <c r="I2578" s="3" t="str">
        <f>VLOOKUP(Dados[[#This Row],[PREFIXO]],DDD!A:C,2,0)</f>
        <v>Piauí</v>
      </c>
      <c r="J2578" s="3" t="str">
        <f>VLOOKUP(Dados[[#This Row],[PREFIXO]],DDD!A:C,3,0)</f>
        <v>Nordeste</v>
      </c>
      <c r="K2578" s="3" t="str">
        <f>IF(Dados[[#This Row],[PREÇO ]]=2000,"Produto A",IF(Dados[[#This Row],[PREÇO ]]=1800,"Produto B","Produto C"))</f>
        <v>Produto B</v>
      </c>
      <c r="L2578" s="3" t="str">
        <f>IF(Dados[[#This Row],[Nº DE PARCELAS]]=1,"Boleto","Cartão de crédito")</f>
        <v>Cartão de crédito</v>
      </c>
      <c r="M2578" s="28">
        <v>1800</v>
      </c>
      <c r="N2578" s="5">
        <v>6</v>
      </c>
      <c r="O2578" s="3" t="str">
        <f>IF(Dados[[#This Row],[Nº DE PARCELAS]]=1,"À vista","À Prazo")</f>
        <v>À Prazo</v>
      </c>
      <c r="P2578" s="33">
        <v>44324</v>
      </c>
      <c r="Q2578" s="3" t="s">
        <v>7831</v>
      </c>
    </row>
    <row r="2579" spans="1:17" ht="15" customHeight="1" x14ac:dyDescent="0.25">
      <c r="A2579" s="8" t="s">
        <v>1897</v>
      </c>
      <c r="B2579" s="3" t="s">
        <v>355</v>
      </c>
      <c r="C2579" s="3" t="s">
        <v>4394</v>
      </c>
      <c r="D2579" s="3" t="str">
        <f t="shared" si="80"/>
        <v>Hosanna Stein O’Connell</v>
      </c>
      <c r="E2579" s="3">
        <f t="shared" ca="1" si="81"/>
        <v>0.34355948941427117</v>
      </c>
      <c r="F2579" s="13" t="s">
        <v>7774</v>
      </c>
      <c r="G2579" s="3" t="str">
        <f>Dados[[#This Row],[NOME]]&amp;Dados[[#This Row],[PROVEDOR]]</f>
        <v>Hosanna@hotmail.com</v>
      </c>
      <c r="H2579" s="14">
        <v>49</v>
      </c>
      <c r="I2579" s="3" t="str">
        <f>VLOOKUP(Dados[[#This Row],[PREFIXO]],DDD!A:C,2,0)</f>
        <v>Santa Catarina</v>
      </c>
      <c r="J2579" s="3" t="str">
        <f>VLOOKUP(Dados[[#This Row],[PREFIXO]],DDD!A:C,3,0)</f>
        <v>Sul</v>
      </c>
      <c r="K2579" s="3" t="str">
        <f>IF(Dados[[#This Row],[PREÇO ]]=2000,"Produto A",IF(Dados[[#This Row],[PREÇO ]]=1800,"Produto B","Produto C"))</f>
        <v>Produto C</v>
      </c>
      <c r="L2579" s="3" t="str">
        <f>IF(Dados[[#This Row],[Nº DE PARCELAS]]=1,"Boleto","Cartão de crédito")</f>
        <v>Cartão de crédito</v>
      </c>
      <c r="M2579" s="28">
        <v>1500</v>
      </c>
      <c r="N2579" s="5">
        <v>9</v>
      </c>
      <c r="O2579" s="3" t="str">
        <f>IF(Dados[[#This Row],[Nº DE PARCELAS]]=1,"À vista","À Prazo")</f>
        <v>À Prazo</v>
      </c>
      <c r="P2579" s="33">
        <v>44325</v>
      </c>
      <c r="Q2579" s="3" t="s">
        <v>7834</v>
      </c>
    </row>
    <row r="2580" spans="1:17" ht="15" customHeight="1" x14ac:dyDescent="0.25">
      <c r="A2580" s="8" t="s">
        <v>3256</v>
      </c>
      <c r="B2580" s="3" t="s">
        <v>174</v>
      </c>
      <c r="C2580" s="3" t="s">
        <v>4392</v>
      </c>
      <c r="D2580" s="3" t="str">
        <f t="shared" si="80"/>
        <v>Nicca Homem McLaughlin</v>
      </c>
      <c r="E2580" s="3">
        <f t="shared" ca="1" si="81"/>
        <v>0.77269803560216643</v>
      </c>
      <c r="F2580" s="13" t="s">
        <v>7774</v>
      </c>
      <c r="G2580" s="3" t="str">
        <f>Dados[[#This Row],[NOME]]&amp;Dados[[#This Row],[PROVEDOR]]</f>
        <v>Nicca@hotmail.com</v>
      </c>
      <c r="H2580" s="14">
        <v>69</v>
      </c>
      <c r="I2580" s="3" t="str">
        <f>VLOOKUP(Dados[[#This Row],[PREFIXO]],DDD!A:C,2,0)</f>
        <v>Rondônia</v>
      </c>
      <c r="J2580" s="3" t="str">
        <f>VLOOKUP(Dados[[#This Row],[PREFIXO]],DDD!A:C,3,0)</f>
        <v>Norte</v>
      </c>
      <c r="K2580" s="3" t="str">
        <f>IF(Dados[[#This Row],[PREÇO ]]=2000,"Produto A",IF(Dados[[#This Row],[PREÇO ]]=1800,"Produto B","Produto C"))</f>
        <v>Produto A</v>
      </c>
      <c r="L2580" s="3" t="str">
        <f>IF(Dados[[#This Row],[Nº DE PARCELAS]]=1,"Boleto","Cartão de crédito")</f>
        <v>Boleto</v>
      </c>
      <c r="M2580" s="28">
        <v>2000</v>
      </c>
      <c r="N2580" s="5">
        <v>1</v>
      </c>
      <c r="O2580" s="3" t="str">
        <f>IF(Dados[[#This Row],[Nº DE PARCELAS]]=1,"À vista","À Prazo")</f>
        <v>À vista</v>
      </c>
      <c r="P2580" s="33">
        <v>44325</v>
      </c>
      <c r="Q2580" s="3" t="s">
        <v>7833</v>
      </c>
    </row>
    <row r="2581" spans="1:17" ht="15" customHeight="1" x14ac:dyDescent="0.25">
      <c r="A2581" s="8" t="s">
        <v>915</v>
      </c>
      <c r="B2581" s="3" t="s">
        <v>142</v>
      </c>
      <c r="C2581" s="3" t="s">
        <v>4384</v>
      </c>
      <c r="D2581" s="3" t="str">
        <f t="shared" si="80"/>
        <v>Bareeha Fioravante Hagan</v>
      </c>
      <c r="E2581" s="3">
        <f t="shared" ca="1" si="81"/>
        <v>0.33496271054450377</v>
      </c>
      <c r="F2581" s="31" t="s">
        <v>7776</v>
      </c>
      <c r="G2581" s="3" t="str">
        <f>Dados[[#This Row],[NOME]]&amp;Dados[[#This Row],[PROVEDOR]]</f>
        <v>Bareeha@yahoo.com</v>
      </c>
      <c r="H2581" s="14">
        <v>87</v>
      </c>
      <c r="I2581" s="3" t="str">
        <f>VLOOKUP(Dados[[#This Row],[PREFIXO]],DDD!A:C,2,0)</f>
        <v>Pernambuco</v>
      </c>
      <c r="J2581" s="3" t="str">
        <f>VLOOKUP(Dados[[#This Row],[PREFIXO]],DDD!A:C,3,0)</f>
        <v>Nordeste</v>
      </c>
      <c r="K2581" s="3" t="str">
        <f>IF(Dados[[#This Row],[PREÇO ]]=2000,"Produto A",IF(Dados[[#This Row],[PREÇO ]]=1800,"Produto B","Produto C"))</f>
        <v>Produto C</v>
      </c>
      <c r="L2581" s="3" t="str">
        <f>IF(Dados[[#This Row],[Nº DE PARCELAS]]=1,"Boleto","Cartão de crédito")</f>
        <v>Cartão de crédito</v>
      </c>
      <c r="M2581" s="28">
        <v>1500</v>
      </c>
      <c r="N2581" s="5">
        <v>8</v>
      </c>
      <c r="O2581" s="3" t="str">
        <f>IF(Dados[[#This Row],[Nº DE PARCELAS]]=1,"À vista","À Prazo")</f>
        <v>À Prazo</v>
      </c>
      <c r="P2581" s="33">
        <v>44325</v>
      </c>
      <c r="Q2581" s="3" t="s">
        <v>7833</v>
      </c>
    </row>
    <row r="2582" spans="1:17" ht="15" customHeight="1" x14ac:dyDescent="0.25">
      <c r="A2582" s="8" t="s">
        <v>809</v>
      </c>
      <c r="B2582" s="3" t="s">
        <v>36</v>
      </c>
      <c r="C2582" s="3" t="s">
        <v>4395</v>
      </c>
      <c r="D2582" s="3" t="str">
        <f t="shared" si="80"/>
        <v>Ariella Ascensão Stack</v>
      </c>
      <c r="E2582" s="3">
        <f t="shared" ca="1" si="81"/>
        <v>0.75698588688693103</v>
      </c>
      <c r="F2582" s="31" t="s">
        <v>7776</v>
      </c>
      <c r="G2582" s="3" t="str">
        <f>Dados[[#This Row],[NOME]]&amp;Dados[[#This Row],[PROVEDOR]]</f>
        <v>Ariella@yahoo.com</v>
      </c>
      <c r="H2582" s="14">
        <v>51</v>
      </c>
      <c r="I2582" s="3" t="str">
        <f>VLOOKUP(Dados[[#This Row],[PREFIXO]],DDD!A:C,2,0)</f>
        <v>Rio Grande do Sul</v>
      </c>
      <c r="J2582" s="3" t="str">
        <f>VLOOKUP(Dados[[#This Row],[PREFIXO]],DDD!A:C,3,0)</f>
        <v>Sul</v>
      </c>
      <c r="K2582" s="3" t="str">
        <f>IF(Dados[[#This Row],[PREÇO ]]=2000,"Produto A",IF(Dados[[#This Row],[PREÇO ]]=1800,"Produto B","Produto C"))</f>
        <v>Produto A</v>
      </c>
      <c r="L2582" s="3" t="str">
        <f>IF(Dados[[#This Row],[Nº DE PARCELAS]]=1,"Boleto","Cartão de crédito")</f>
        <v>Boleto</v>
      </c>
      <c r="M2582" s="28">
        <v>2000</v>
      </c>
      <c r="N2582" s="5">
        <v>1</v>
      </c>
      <c r="O2582" s="3" t="str">
        <f>IF(Dados[[#This Row],[Nº DE PARCELAS]]=1,"À vista","À Prazo")</f>
        <v>À vista</v>
      </c>
      <c r="P2582" s="33">
        <v>44326</v>
      </c>
      <c r="Q2582" s="3" t="s">
        <v>7833</v>
      </c>
    </row>
    <row r="2583" spans="1:17" ht="15" customHeight="1" x14ac:dyDescent="0.25">
      <c r="A2583" s="8" t="s">
        <v>978</v>
      </c>
      <c r="B2583" s="3" t="s">
        <v>205</v>
      </c>
      <c r="C2583" s="3" t="s">
        <v>4370</v>
      </c>
      <c r="D2583" s="3" t="str">
        <f t="shared" si="80"/>
        <v>Brígida Lochner Barker</v>
      </c>
      <c r="E2583" s="3">
        <f t="shared" ca="1" si="81"/>
        <v>0.59495486185879376</v>
      </c>
      <c r="F2583" s="13" t="s">
        <v>7774</v>
      </c>
      <c r="G2583" s="3" t="str">
        <f>Dados[[#This Row],[NOME]]&amp;Dados[[#This Row],[PROVEDOR]]</f>
        <v>Brígida@hotmail.com</v>
      </c>
      <c r="H2583" s="14">
        <v>71</v>
      </c>
      <c r="I2583" s="3" t="str">
        <f>VLOOKUP(Dados[[#This Row],[PREFIXO]],DDD!A:C,2,0)</f>
        <v>Bahia</v>
      </c>
      <c r="J2583" s="3" t="str">
        <f>VLOOKUP(Dados[[#This Row],[PREFIXO]],DDD!A:C,3,0)</f>
        <v>Nordeste</v>
      </c>
      <c r="K2583" s="3" t="str">
        <f>IF(Dados[[#This Row],[PREÇO ]]=2000,"Produto A",IF(Dados[[#This Row],[PREÇO ]]=1800,"Produto B","Produto C"))</f>
        <v>Produto B</v>
      </c>
      <c r="L2583" s="3" t="str">
        <f>IF(Dados[[#This Row],[Nº DE PARCELAS]]=1,"Boleto","Cartão de crédito")</f>
        <v>Cartão de crédito</v>
      </c>
      <c r="M2583" s="28">
        <v>1800</v>
      </c>
      <c r="N2583" s="5">
        <v>3</v>
      </c>
      <c r="O2583" s="3" t="str">
        <f>IF(Dados[[#This Row],[Nº DE PARCELAS]]=1,"À vista","À Prazo")</f>
        <v>À Prazo</v>
      </c>
      <c r="P2583" s="33">
        <v>44326</v>
      </c>
      <c r="Q2583" s="3" t="s">
        <v>7833</v>
      </c>
    </row>
    <row r="2584" spans="1:17" ht="15" customHeight="1" x14ac:dyDescent="0.25">
      <c r="A2584" s="8" t="s">
        <v>2680</v>
      </c>
      <c r="B2584" s="3" t="s">
        <v>368</v>
      </c>
      <c r="C2584" s="3" t="s">
        <v>4399</v>
      </c>
      <c r="D2584" s="3" t="str">
        <f t="shared" si="80"/>
        <v>Lizandra Valadares Reese</v>
      </c>
      <c r="E2584" s="3">
        <f t="shared" ca="1" si="81"/>
        <v>0.45858608461030148</v>
      </c>
      <c r="F2584" s="31" t="s">
        <v>7776</v>
      </c>
      <c r="G2584" s="3" t="str">
        <f>Dados[[#This Row],[NOME]]&amp;Dados[[#This Row],[PROVEDOR]]</f>
        <v>Lizandra@yahoo.com</v>
      </c>
      <c r="H2584" s="14">
        <v>88</v>
      </c>
      <c r="I2584" s="3" t="str">
        <f>VLOOKUP(Dados[[#This Row],[PREFIXO]],DDD!A:C,2,0)</f>
        <v>Ceará</v>
      </c>
      <c r="J2584" s="3" t="str">
        <f>VLOOKUP(Dados[[#This Row],[PREFIXO]],DDD!A:C,3,0)</f>
        <v>Nordeste</v>
      </c>
      <c r="K2584" s="3" t="str">
        <f>IF(Dados[[#This Row],[PREÇO ]]=2000,"Produto A",IF(Dados[[#This Row],[PREÇO ]]=1800,"Produto B","Produto C"))</f>
        <v>Produto C</v>
      </c>
      <c r="L2584" s="3" t="str">
        <f>IF(Dados[[#This Row],[Nº DE PARCELAS]]=1,"Boleto","Cartão de crédito")</f>
        <v>Cartão de crédito</v>
      </c>
      <c r="M2584" s="28">
        <v>1500</v>
      </c>
      <c r="N2584" s="5">
        <v>8</v>
      </c>
      <c r="O2584" s="3" t="str">
        <f>IF(Dados[[#This Row],[Nº DE PARCELAS]]=1,"À vista","À Prazo")</f>
        <v>À Prazo</v>
      </c>
      <c r="P2584" s="33">
        <v>44326</v>
      </c>
      <c r="Q2584" s="3" t="s">
        <v>7833</v>
      </c>
    </row>
    <row r="2585" spans="1:17" ht="15" customHeight="1" x14ac:dyDescent="0.25">
      <c r="A2585" s="8" t="s">
        <v>954</v>
      </c>
      <c r="B2585" s="3" t="s">
        <v>181</v>
      </c>
      <c r="C2585" s="3" t="s">
        <v>4384</v>
      </c>
      <c r="D2585" s="3" t="str">
        <f t="shared" si="80"/>
        <v>Biana Jardim Hagan</v>
      </c>
      <c r="E2585" s="3">
        <f t="shared" ca="1" si="81"/>
        <v>0.32570185670950347</v>
      </c>
      <c r="F2585" s="31" t="s">
        <v>7777</v>
      </c>
      <c r="G2585" s="3" t="str">
        <f>Dados[[#This Row],[NOME]]&amp;Dados[[#This Row],[PROVEDOR]]</f>
        <v>Biana@ig.com</v>
      </c>
      <c r="H2585" s="14">
        <v>53</v>
      </c>
      <c r="I2585" s="3" t="str">
        <f>VLOOKUP(Dados[[#This Row],[PREFIXO]],DDD!A:C,2,0)</f>
        <v>Rio Grande do Sul</v>
      </c>
      <c r="J2585" s="3" t="str">
        <f>VLOOKUP(Dados[[#This Row],[PREFIXO]],DDD!A:C,3,0)</f>
        <v>Sul</v>
      </c>
      <c r="K2585" s="3" t="str">
        <f>IF(Dados[[#This Row],[PREÇO ]]=2000,"Produto A",IF(Dados[[#This Row],[PREÇO ]]=1800,"Produto B","Produto C"))</f>
        <v>Produto B</v>
      </c>
      <c r="L2585" s="3" t="str">
        <f>IF(Dados[[#This Row],[Nº DE PARCELAS]]=1,"Boleto","Cartão de crédito")</f>
        <v>Cartão de crédito</v>
      </c>
      <c r="M2585" s="28">
        <v>1800</v>
      </c>
      <c r="N2585" s="5">
        <v>3</v>
      </c>
      <c r="O2585" s="3" t="str">
        <f>IF(Dados[[#This Row],[Nº DE PARCELAS]]=1,"À vista","À Prazo")</f>
        <v>À Prazo</v>
      </c>
      <c r="P2585" s="33">
        <v>44327</v>
      </c>
      <c r="Q2585" s="3" t="s">
        <v>7833</v>
      </c>
    </row>
    <row r="2586" spans="1:17" ht="15" customHeight="1" x14ac:dyDescent="0.25">
      <c r="A2586" s="8" t="s">
        <v>2203</v>
      </c>
      <c r="B2586" s="3" t="s">
        <v>275</v>
      </c>
      <c r="C2586" s="3" t="s">
        <v>4388</v>
      </c>
      <c r="D2586" s="3" t="str">
        <f t="shared" si="80"/>
        <v>Joti Pasquim Lynch</v>
      </c>
      <c r="E2586" s="3">
        <f t="shared" ca="1" si="81"/>
        <v>0.54299414945865065</v>
      </c>
      <c r="F2586" s="31" t="s">
        <v>7775</v>
      </c>
      <c r="G2586" s="3" t="str">
        <f>Dados[[#This Row],[NOME]]&amp;Dados[[#This Row],[PROVEDOR]]</f>
        <v>Joti@gmail.com</v>
      </c>
      <c r="H2586" s="14">
        <v>89</v>
      </c>
      <c r="I2586" s="3" t="str">
        <f>VLOOKUP(Dados[[#This Row],[PREFIXO]],DDD!A:C,2,0)</f>
        <v>Piauí</v>
      </c>
      <c r="J2586" s="3" t="str">
        <f>VLOOKUP(Dados[[#This Row],[PREFIXO]],DDD!A:C,3,0)</f>
        <v>Nordeste</v>
      </c>
      <c r="K2586" s="3" t="str">
        <f>IF(Dados[[#This Row],[PREÇO ]]=2000,"Produto A",IF(Dados[[#This Row],[PREÇO ]]=1800,"Produto B","Produto C"))</f>
        <v>Produto A</v>
      </c>
      <c r="L2586" s="3" t="str">
        <f>IF(Dados[[#This Row],[Nº DE PARCELAS]]=1,"Boleto","Cartão de crédito")</f>
        <v>Boleto</v>
      </c>
      <c r="M2586" s="28">
        <v>2000</v>
      </c>
      <c r="N2586" s="5">
        <v>1</v>
      </c>
      <c r="O2586" s="3" t="str">
        <f>IF(Dados[[#This Row],[Nº DE PARCELAS]]=1,"À vista","À Prazo")</f>
        <v>À vista</v>
      </c>
      <c r="P2586" s="33">
        <v>44327</v>
      </c>
      <c r="Q2586" s="3" t="s">
        <v>7831</v>
      </c>
    </row>
    <row r="2587" spans="1:17" ht="15" customHeight="1" x14ac:dyDescent="0.25">
      <c r="A2587" s="8" t="s">
        <v>3961</v>
      </c>
      <c r="B2587" s="3" t="s">
        <v>107</v>
      </c>
      <c r="C2587" s="3" t="s">
        <v>4395</v>
      </c>
      <c r="D2587" s="3" t="str">
        <f t="shared" si="80"/>
        <v>Tamora Cunha Stack</v>
      </c>
      <c r="E2587" s="3">
        <f t="shared" ca="1" si="81"/>
        <v>0.68243466695106758</v>
      </c>
      <c r="F2587" s="31" t="s">
        <v>7776</v>
      </c>
      <c r="G2587" s="3" t="str">
        <f>Dados[[#This Row],[NOME]]&amp;Dados[[#This Row],[PROVEDOR]]</f>
        <v>Tamora@yahoo.com</v>
      </c>
      <c r="H2587" s="14">
        <v>73</v>
      </c>
      <c r="I2587" s="3" t="str">
        <f>VLOOKUP(Dados[[#This Row],[PREFIXO]],DDD!A:C,2,0)</f>
        <v>Bahia</v>
      </c>
      <c r="J2587" s="3" t="str">
        <f>VLOOKUP(Dados[[#This Row],[PREFIXO]],DDD!A:C,3,0)</f>
        <v>Nordeste</v>
      </c>
      <c r="K2587" s="3" t="str">
        <f>IF(Dados[[#This Row],[PREÇO ]]=2000,"Produto A",IF(Dados[[#This Row],[PREÇO ]]=1800,"Produto B","Produto C"))</f>
        <v>Produto B</v>
      </c>
      <c r="L2587" s="3" t="str">
        <f>IF(Dados[[#This Row],[Nº DE PARCELAS]]=1,"Boleto","Cartão de crédito")</f>
        <v>Cartão de crédito</v>
      </c>
      <c r="M2587" s="28">
        <v>1800</v>
      </c>
      <c r="N2587" s="5">
        <v>3</v>
      </c>
      <c r="O2587" s="3" t="str">
        <f>IF(Dados[[#This Row],[Nº DE PARCELAS]]=1,"À vista","À Prazo")</f>
        <v>À Prazo</v>
      </c>
      <c r="P2587" s="33">
        <v>44327</v>
      </c>
      <c r="Q2587" s="3" t="s">
        <v>7831</v>
      </c>
    </row>
    <row r="2588" spans="1:17" ht="15" customHeight="1" x14ac:dyDescent="0.25">
      <c r="A2588" s="8" t="s">
        <v>3917</v>
      </c>
      <c r="B2588" s="3" t="s">
        <v>63</v>
      </c>
      <c r="C2588" s="3" t="s">
        <v>4390</v>
      </c>
      <c r="D2588" s="3" t="str">
        <f t="shared" si="80"/>
        <v>Suryane Borsoi McBride</v>
      </c>
      <c r="E2588" s="3">
        <f t="shared" ca="1" si="81"/>
        <v>0.92399316979031887</v>
      </c>
      <c r="F2588" s="31" t="s">
        <v>7776</v>
      </c>
      <c r="G2588" s="3" t="str">
        <f>Dados[[#This Row],[NOME]]&amp;Dados[[#This Row],[PROVEDOR]]</f>
        <v>Suryane@yahoo.com</v>
      </c>
      <c r="H2588" s="14">
        <v>91</v>
      </c>
      <c r="I2588" s="3" t="str">
        <f>VLOOKUP(Dados[[#This Row],[PREFIXO]],DDD!A:C,2,0)</f>
        <v>Pará</v>
      </c>
      <c r="J2588" s="3" t="str">
        <f>VLOOKUP(Dados[[#This Row],[PREFIXO]],DDD!A:C,3,0)</f>
        <v>Norte</v>
      </c>
      <c r="K2588" s="3" t="str">
        <f>IF(Dados[[#This Row],[PREÇO ]]=2000,"Produto A",IF(Dados[[#This Row],[PREÇO ]]=1800,"Produto B","Produto C"))</f>
        <v>Produto A</v>
      </c>
      <c r="L2588" s="3" t="str">
        <f>IF(Dados[[#This Row],[Nº DE PARCELAS]]=1,"Boleto","Cartão de crédito")</f>
        <v>Cartão de crédito</v>
      </c>
      <c r="M2588" s="28">
        <v>2000</v>
      </c>
      <c r="N2588" s="5">
        <v>2</v>
      </c>
      <c r="O2588" s="3" t="str">
        <f>IF(Dados[[#This Row],[Nº DE PARCELAS]]=1,"À vista","À Prazo")</f>
        <v>À Prazo</v>
      </c>
      <c r="P2588" s="33">
        <v>44328</v>
      </c>
      <c r="Q2588" s="3" t="s">
        <v>7833</v>
      </c>
    </row>
    <row r="2589" spans="1:17" ht="15" customHeight="1" x14ac:dyDescent="0.25">
      <c r="A2589" s="8" t="s">
        <v>2100</v>
      </c>
      <c r="B2589" s="3" t="s">
        <v>172</v>
      </c>
      <c r="C2589" s="3" t="s">
        <v>4402</v>
      </c>
      <c r="D2589" s="3" t="str">
        <f t="shared" si="80"/>
        <v>Jaskirat Hoffmann Sinclair</v>
      </c>
      <c r="E2589" s="3">
        <f t="shared" ca="1" si="81"/>
        <v>0.48560823482797577</v>
      </c>
      <c r="F2589" s="31" t="s">
        <v>7775</v>
      </c>
      <c r="G2589" s="3" t="str">
        <f>Dados[[#This Row],[NOME]]&amp;Dados[[#This Row],[PROVEDOR]]</f>
        <v>Jaskirat@gmail.com</v>
      </c>
      <c r="H2589" s="14">
        <v>74</v>
      </c>
      <c r="I2589" s="3" t="str">
        <f>VLOOKUP(Dados[[#This Row],[PREFIXO]],DDD!A:C,2,0)</f>
        <v>Bahia</v>
      </c>
      <c r="J2589" s="3" t="str">
        <f>VLOOKUP(Dados[[#This Row],[PREFIXO]],DDD!A:C,3,0)</f>
        <v>Nordeste</v>
      </c>
      <c r="K2589" s="3" t="str">
        <f>IF(Dados[[#This Row],[PREÇO ]]=2000,"Produto A",IF(Dados[[#This Row],[PREÇO ]]=1800,"Produto B","Produto C"))</f>
        <v>Produto B</v>
      </c>
      <c r="L2589" s="3" t="str">
        <f>IF(Dados[[#This Row],[Nº DE PARCELAS]]=1,"Boleto","Cartão de crédito")</f>
        <v>Cartão de crédito</v>
      </c>
      <c r="M2589" s="28">
        <v>1800</v>
      </c>
      <c r="N2589" s="5">
        <v>7</v>
      </c>
      <c r="O2589" s="3" t="str">
        <f>IF(Dados[[#This Row],[Nº DE PARCELAS]]=1,"À vista","À Prazo")</f>
        <v>À Prazo</v>
      </c>
      <c r="P2589" s="33">
        <v>44328</v>
      </c>
      <c r="Q2589" s="3" t="s">
        <v>7831</v>
      </c>
    </row>
    <row r="2590" spans="1:17" ht="15" customHeight="1" x14ac:dyDescent="0.25">
      <c r="A2590" s="8" t="s">
        <v>1985</v>
      </c>
      <c r="B2590" s="3" t="s">
        <v>57</v>
      </c>
      <c r="C2590" s="3" t="s">
        <v>4403</v>
      </c>
      <c r="D2590" s="3" t="str">
        <f t="shared" si="80"/>
        <v>Iris Bispo Walsh</v>
      </c>
      <c r="E2590" s="3">
        <f t="shared" ca="1" si="81"/>
        <v>7.6887687898035018E-2</v>
      </c>
      <c r="F2590" s="13" t="s">
        <v>7774</v>
      </c>
      <c r="G2590" s="3" t="str">
        <f>Dados[[#This Row],[NOME]]&amp;Dados[[#This Row],[PROVEDOR]]</f>
        <v>Iris@hotmail.com</v>
      </c>
      <c r="H2590" s="14">
        <v>54</v>
      </c>
      <c r="I2590" s="3" t="str">
        <f>VLOOKUP(Dados[[#This Row],[PREFIXO]],DDD!A:C,2,0)</f>
        <v>Rio Grande do Sul</v>
      </c>
      <c r="J2590" s="3" t="str">
        <f>VLOOKUP(Dados[[#This Row],[PREFIXO]],DDD!A:C,3,0)</f>
        <v>Sul</v>
      </c>
      <c r="K2590" s="3" t="str">
        <f>IF(Dados[[#This Row],[PREÇO ]]=2000,"Produto A",IF(Dados[[#This Row],[PREÇO ]]=1800,"Produto B","Produto C"))</f>
        <v>Produto A</v>
      </c>
      <c r="L2590" s="3" t="str">
        <f>IF(Dados[[#This Row],[Nº DE PARCELAS]]=1,"Boleto","Cartão de crédito")</f>
        <v>Boleto</v>
      </c>
      <c r="M2590" s="28">
        <v>2000</v>
      </c>
      <c r="N2590" s="5">
        <v>1</v>
      </c>
      <c r="O2590" s="3" t="str">
        <f>IF(Dados[[#This Row],[Nº DE PARCELAS]]=1,"À vista","À Prazo")</f>
        <v>À vista</v>
      </c>
      <c r="P2590" s="33">
        <v>44328</v>
      </c>
      <c r="Q2590" s="3" t="s">
        <v>7832</v>
      </c>
    </row>
    <row r="2591" spans="1:17" ht="15" customHeight="1" x14ac:dyDescent="0.25">
      <c r="A2591" s="8" t="s">
        <v>1114</v>
      </c>
      <c r="B2591" s="3" t="s">
        <v>342</v>
      </c>
      <c r="C2591" s="3" t="s">
        <v>4389</v>
      </c>
      <c r="D2591" s="3" t="str">
        <f t="shared" si="80"/>
        <v>Christiany Saramago McCracken</v>
      </c>
      <c r="E2591" s="3">
        <f t="shared" ca="1" si="81"/>
        <v>0.88295340353733676</v>
      </c>
      <c r="F2591" s="31" t="s">
        <v>7775</v>
      </c>
      <c r="G2591" s="3" t="str">
        <f>Dados[[#This Row],[NOME]]&amp;Dados[[#This Row],[PROVEDOR]]</f>
        <v>Christiany@gmail.com</v>
      </c>
      <c r="H2591" s="14">
        <v>75</v>
      </c>
      <c r="I2591" s="3" t="str">
        <f>VLOOKUP(Dados[[#This Row],[PREFIXO]],DDD!A:C,2,0)</f>
        <v>Bahia</v>
      </c>
      <c r="J2591" s="3" t="str">
        <f>VLOOKUP(Dados[[#This Row],[PREFIXO]],DDD!A:C,3,0)</f>
        <v>Nordeste</v>
      </c>
      <c r="K2591" s="3" t="str">
        <f>IF(Dados[[#This Row],[PREÇO ]]=2000,"Produto A",IF(Dados[[#This Row],[PREÇO ]]=1800,"Produto B","Produto C"))</f>
        <v>Produto C</v>
      </c>
      <c r="L2591" s="3" t="str">
        <f>IF(Dados[[#This Row],[Nº DE PARCELAS]]=1,"Boleto","Cartão de crédito")</f>
        <v>Cartão de crédito</v>
      </c>
      <c r="M2591" s="28">
        <v>1500</v>
      </c>
      <c r="N2591" s="5">
        <v>9</v>
      </c>
      <c r="O2591" s="3" t="str">
        <f>IF(Dados[[#This Row],[Nº DE PARCELAS]]=1,"À vista","À Prazo")</f>
        <v>À Prazo</v>
      </c>
      <c r="P2591" s="33">
        <v>44329</v>
      </c>
      <c r="Q2591" s="3" t="s">
        <v>7834</v>
      </c>
    </row>
    <row r="2592" spans="1:17" ht="15" customHeight="1" x14ac:dyDescent="0.25">
      <c r="A2592" s="8" t="s">
        <v>1855</v>
      </c>
      <c r="B2592" s="3" t="s">
        <v>313</v>
      </c>
      <c r="C2592" s="3" t="s">
        <v>4391</v>
      </c>
      <c r="D2592" s="3" t="str">
        <f t="shared" si="80"/>
        <v>Hélia Rangel Montgomery</v>
      </c>
      <c r="E2592" s="3">
        <f t="shared" ca="1" si="81"/>
        <v>0.91341344719348183</v>
      </c>
      <c r="F2592" s="13" t="s">
        <v>7774</v>
      </c>
      <c r="G2592" s="3" t="str">
        <f>Dados[[#This Row],[NOME]]&amp;Dados[[#This Row],[PROVEDOR]]</f>
        <v>Hélia@hotmail.com</v>
      </c>
      <c r="H2592" s="14">
        <v>92</v>
      </c>
      <c r="I2592" s="3" t="str">
        <f>VLOOKUP(Dados[[#This Row],[PREFIXO]],DDD!A:C,2,0)</f>
        <v>Amazonas</v>
      </c>
      <c r="J2592" s="3" t="str">
        <f>VLOOKUP(Dados[[#This Row],[PREFIXO]],DDD!A:C,3,0)</f>
        <v>Norte</v>
      </c>
      <c r="K2592" s="3" t="str">
        <f>IF(Dados[[#This Row],[PREÇO ]]=2000,"Produto A",IF(Dados[[#This Row],[PREÇO ]]=1800,"Produto B","Produto C"))</f>
        <v>Produto B</v>
      </c>
      <c r="L2592" s="3" t="str">
        <f>IF(Dados[[#This Row],[Nº DE PARCELAS]]=1,"Boleto","Cartão de crédito")</f>
        <v>Cartão de crédito</v>
      </c>
      <c r="M2592" s="28">
        <v>1800</v>
      </c>
      <c r="N2592" s="5">
        <v>4</v>
      </c>
      <c r="O2592" s="3" t="str">
        <f>IF(Dados[[#This Row],[Nº DE PARCELAS]]=1,"À vista","À Prazo")</f>
        <v>À Prazo</v>
      </c>
      <c r="P2592" s="33">
        <v>44329</v>
      </c>
      <c r="Q2592" s="3" t="s">
        <v>7834</v>
      </c>
    </row>
    <row r="2593" spans="1:17" ht="15" customHeight="1" x14ac:dyDescent="0.25">
      <c r="A2593" s="8" t="s">
        <v>441</v>
      </c>
      <c r="B2593" s="3" t="s">
        <v>53</v>
      </c>
      <c r="C2593" s="3" t="s">
        <v>4378</v>
      </c>
      <c r="D2593" s="3" t="str">
        <f t="shared" si="80"/>
        <v>Adelyna Bermudes Dempsey</v>
      </c>
      <c r="E2593" s="3">
        <f t="shared" ca="1" si="81"/>
        <v>0.92628416258079049</v>
      </c>
      <c r="F2593" s="31" t="s">
        <v>7776</v>
      </c>
      <c r="G2593" s="3" t="str">
        <f>Dados[[#This Row],[NOME]]&amp;Dados[[#This Row],[PROVEDOR]]</f>
        <v>Adelyna@yahoo.com</v>
      </c>
      <c r="H2593" s="14">
        <v>55</v>
      </c>
      <c r="I2593" s="3" t="str">
        <f>VLOOKUP(Dados[[#This Row],[PREFIXO]],DDD!A:C,2,0)</f>
        <v>Rio Grande do Sul</v>
      </c>
      <c r="J2593" s="3" t="str">
        <f>VLOOKUP(Dados[[#This Row],[PREFIXO]],DDD!A:C,3,0)</f>
        <v>Sul</v>
      </c>
      <c r="K2593" s="3" t="str">
        <f>IF(Dados[[#This Row],[PREÇO ]]=2000,"Produto A",IF(Dados[[#This Row],[PREÇO ]]=1800,"Produto B","Produto C"))</f>
        <v>Produto C</v>
      </c>
      <c r="L2593" s="3" t="str">
        <f>IF(Dados[[#This Row],[Nº DE PARCELAS]]=1,"Boleto","Cartão de crédito")</f>
        <v>Cartão de crédito</v>
      </c>
      <c r="M2593" s="28">
        <v>1500</v>
      </c>
      <c r="N2593" s="5">
        <v>8</v>
      </c>
      <c r="O2593" s="3" t="str">
        <f>IF(Dados[[#This Row],[Nº DE PARCELAS]]=1,"À vista","À Prazo")</f>
        <v>À Prazo</v>
      </c>
      <c r="P2593" s="33">
        <v>44329</v>
      </c>
      <c r="Q2593" s="3" t="s">
        <v>7833</v>
      </c>
    </row>
    <row r="2594" spans="1:17" ht="15" customHeight="1" x14ac:dyDescent="0.25">
      <c r="A2594" s="8" t="s">
        <v>4082</v>
      </c>
      <c r="B2594" s="3" t="s">
        <v>228</v>
      </c>
      <c r="C2594" s="3" t="s">
        <v>4399</v>
      </c>
      <c r="D2594" s="3" t="str">
        <f t="shared" si="80"/>
        <v>Urvika Mendonça Reese</v>
      </c>
      <c r="E2594" s="3">
        <f t="shared" ca="1" si="81"/>
        <v>0.55065100259986</v>
      </c>
      <c r="F2594" s="31" t="s">
        <v>7775</v>
      </c>
      <c r="G2594" s="3" t="str">
        <f>Dados[[#This Row],[NOME]]&amp;Dados[[#This Row],[PROVEDOR]]</f>
        <v>Urvika@gmail.com</v>
      </c>
      <c r="H2594" s="14">
        <v>93</v>
      </c>
      <c r="I2594" s="3" t="str">
        <f>VLOOKUP(Dados[[#This Row],[PREFIXO]],DDD!A:C,2,0)</f>
        <v>Pará</v>
      </c>
      <c r="J2594" s="3" t="str">
        <f>VLOOKUP(Dados[[#This Row],[PREFIXO]],DDD!A:C,3,0)</f>
        <v>Norte</v>
      </c>
      <c r="K2594" s="3" t="str">
        <f>IF(Dados[[#This Row],[PREÇO ]]=2000,"Produto A",IF(Dados[[#This Row],[PREÇO ]]=1800,"Produto B","Produto C"))</f>
        <v>Produto C</v>
      </c>
      <c r="L2594" s="3" t="str">
        <f>IF(Dados[[#This Row],[Nº DE PARCELAS]]=1,"Boleto","Cartão de crédito")</f>
        <v>Cartão de crédito</v>
      </c>
      <c r="M2594" s="28">
        <v>1500</v>
      </c>
      <c r="N2594" s="5">
        <v>10</v>
      </c>
      <c r="O2594" s="3" t="str">
        <f>IF(Dados[[#This Row],[Nº DE PARCELAS]]=1,"À vista","À Prazo")</f>
        <v>À Prazo</v>
      </c>
      <c r="P2594" s="33">
        <v>44330</v>
      </c>
      <c r="Q2594" s="3" t="s">
        <v>7832</v>
      </c>
    </row>
    <row r="2595" spans="1:17" ht="15" customHeight="1" x14ac:dyDescent="0.25">
      <c r="A2595" s="8" t="s">
        <v>1583</v>
      </c>
      <c r="B2595" s="3" t="s">
        <v>40</v>
      </c>
      <c r="C2595" s="3" t="s">
        <v>4391</v>
      </c>
      <c r="D2595" s="3" t="str">
        <f t="shared" si="80"/>
        <v>Estephanie Azeredo Montgomery</v>
      </c>
      <c r="E2595" s="3">
        <f t="shared" ca="1" si="81"/>
        <v>0.18702065072900587</v>
      </c>
      <c r="F2595" s="31" t="s">
        <v>7777</v>
      </c>
      <c r="G2595" s="3" t="str">
        <f>Dados[[#This Row],[NOME]]&amp;Dados[[#This Row],[PROVEDOR]]</f>
        <v>Estephanie@ig.com</v>
      </c>
      <c r="H2595" s="14">
        <v>61</v>
      </c>
      <c r="I2595" s="3" t="str">
        <f>VLOOKUP(Dados[[#This Row],[PREFIXO]],DDD!A:C,2,0)</f>
        <v>Distrito Federal</v>
      </c>
      <c r="J2595" s="3" t="str">
        <f>VLOOKUP(Dados[[#This Row],[PREFIXO]],DDD!A:C,3,0)</f>
        <v>Centro-Oeste</v>
      </c>
      <c r="K2595" s="3" t="str">
        <f>IF(Dados[[#This Row],[PREÇO ]]=2000,"Produto A",IF(Dados[[#This Row],[PREÇO ]]=1800,"Produto B","Produto C"))</f>
        <v>Produto C</v>
      </c>
      <c r="L2595" s="3" t="str">
        <f>IF(Dados[[#This Row],[Nº DE PARCELAS]]=1,"Boleto","Cartão de crédito")</f>
        <v>Cartão de crédito</v>
      </c>
      <c r="M2595" s="28">
        <v>1500</v>
      </c>
      <c r="N2595" s="5">
        <v>8</v>
      </c>
      <c r="O2595" s="3" t="str">
        <f>IF(Dados[[#This Row],[Nº DE PARCELAS]]=1,"À vista","À Prazo")</f>
        <v>À Prazo</v>
      </c>
      <c r="P2595" s="33">
        <v>44330</v>
      </c>
      <c r="Q2595" s="3" t="s">
        <v>7833</v>
      </c>
    </row>
    <row r="2596" spans="1:17" ht="15" customHeight="1" x14ac:dyDescent="0.25">
      <c r="A2596" s="8" t="s">
        <v>4272</v>
      </c>
      <c r="B2596" s="3" t="s">
        <v>32</v>
      </c>
      <c r="C2596" s="3" t="s">
        <v>4394</v>
      </c>
      <c r="D2596" s="3" t="str">
        <f t="shared" si="80"/>
        <v>Ynca Apolinário O’Connell</v>
      </c>
      <c r="E2596" s="3">
        <f t="shared" ca="1" si="81"/>
        <v>0.41830278697214507</v>
      </c>
      <c r="F2596" s="13" t="s">
        <v>7774</v>
      </c>
      <c r="G2596" s="3" t="str">
        <f>Dados[[#This Row],[NOME]]&amp;Dados[[#This Row],[PROVEDOR]]</f>
        <v>Ynca@hotmail.com</v>
      </c>
      <c r="H2596" s="14">
        <v>77</v>
      </c>
      <c r="I2596" s="3" t="str">
        <f>VLOOKUP(Dados[[#This Row],[PREFIXO]],DDD!A:C,2,0)</f>
        <v>Bahia</v>
      </c>
      <c r="J2596" s="3" t="str">
        <f>VLOOKUP(Dados[[#This Row],[PREFIXO]],DDD!A:C,3,0)</f>
        <v>Nordeste</v>
      </c>
      <c r="K2596" s="3" t="str">
        <f>IF(Dados[[#This Row],[PREÇO ]]=2000,"Produto A",IF(Dados[[#This Row],[PREÇO ]]=1800,"Produto B","Produto C"))</f>
        <v>Produto B</v>
      </c>
      <c r="L2596" s="3" t="str">
        <f>IF(Dados[[#This Row],[Nº DE PARCELAS]]=1,"Boleto","Cartão de crédito")</f>
        <v>Cartão de crédito</v>
      </c>
      <c r="M2596" s="28">
        <v>1800</v>
      </c>
      <c r="N2596" s="5">
        <v>4</v>
      </c>
      <c r="O2596" s="3" t="str">
        <f>IF(Dados[[#This Row],[Nº DE PARCELAS]]=1,"À vista","À Prazo")</f>
        <v>À Prazo</v>
      </c>
      <c r="P2596" s="33">
        <v>44330</v>
      </c>
      <c r="Q2596" s="3" t="s">
        <v>7833</v>
      </c>
    </row>
    <row r="2597" spans="1:17" ht="15" customHeight="1" x14ac:dyDescent="0.25">
      <c r="A2597" s="8" t="s">
        <v>4134</v>
      </c>
      <c r="B2597" s="3" t="s">
        <v>280</v>
      </c>
      <c r="C2597" s="3" t="s">
        <v>4374</v>
      </c>
      <c r="D2597" s="3" t="str">
        <f t="shared" si="80"/>
        <v>Veronique Pedroso Calhoun</v>
      </c>
      <c r="E2597" s="3">
        <f t="shared" ca="1" si="81"/>
        <v>3.6059284378798573E-2</v>
      </c>
      <c r="F2597" s="31" t="s">
        <v>7776</v>
      </c>
      <c r="G2597" s="3" t="str">
        <f>Dados[[#This Row],[NOME]]&amp;Dados[[#This Row],[PROVEDOR]]</f>
        <v>Veronique@yahoo.com</v>
      </c>
      <c r="H2597" s="14">
        <v>94</v>
      </c>
      <c r="I2597" s="3" t="str">
        <f>VLOOKUP(Dados[[#This Row],[PREFIXO]],DDD!A:C,2,0)</f>
        <v>Pará</v>
      </c>
      <c r="J2597" s="3" t="str">
        <f>VLOOKUP(Dados[[#This Row],[PREFIXO]],DDD!A:C,3,0)</f>
        <v>Norte</v>
      </c>
      <c r="K2597" s="3" t="str">
        <f>IF(Dados[[#This Row],[PREÇO ]]=2000,"Produto A",IF(Dados[[#This Row],[PREÇO ]]=1800,"Produto B","Produto C"))</f>
        <v>Produto B</v>
      </c>
      <c r="L2597" s="3" t="str">
        <f>IF(Dados[[#This Row],[Nº DE PARCELAS]]=1,"Boleto","Cartão de crédito")</f>
        <v>Cartão de crédito</v>
      </c>
      <c r="M2597" s="28">
        <v>1800</v>
      </c>
      <c r="N2597" s="5">
        <v>3</v>
      </c>
      <c r="O2597" s="3" t="str">
        <f>IF(Dados[[#This Row],[Nº DE PARCELAS]]=1,"À vista","À Prazo")</f>
        <v>À Prazo</v>
      </c>
      <c r="P2597" s="33">
        <v>44331</v>
      </c>
      <c r="Q2597" s="3" t="s">
        <v>7831</v>
      </c>
    </row>
    <row r="2598" spans="1:17" ht="15" customHeight="1" x14ac:dyDescent="0.25">
      <c r="A2598" s="8" t="s">
        <v>1501</v>
      </c>
      <c r="B2598" s="3" t="s">
        <v>344</v>
      </c>
      <c r="C2598" s="3" t="s">
        <v>4387</v>
      </c>
      <c r="D2598" s="3" t="str">
        <f t="shared" si="80"/>
        <v>Eloisa Serra Kerr</v>
      </c>
      <c r="E2598" s="3">
        <f t="shared" ca="1" si="81"/>
        <v>0.5366268026203872</v>
      </c>
      <c r="F2598" s="13" t="s">
        <v>7774</v>
      </c>
      <c r="G2598" s="3" t="str">
        <f>Dados[[#This Row],[NOME]]&amp;Dados[[#This Row],[PROVEDOR]]</f>
        <v>Eloisa@hotmail.com</v>
      </c>
      <c r="H2598" s="14">
        <v>62</v>
      </c>
      <c r="I2598" s="3" t="str">
        <f>VLOOKUP(Dados[[#This Row],[PREFIXO]],DDD!A:C,2,0)</f>
        <v>Goiás</v>
      </c>
      <c r="J2598" s="3" t="str">
        <f>VLOOKUP(Dados[[#This Row],[PREFIXO]],DDD!A:C,3,0)</f>
        <v>Centro-Oeste</v>
      </c>
      <c r="K2598" s="3" t="str">
        <f>IF(Dados[[#This Row],[PREÇO ]]=2000,"Produto A",IF(Dados[[#This Row],[PREÇO ]]=1800,"Produto B","Produto C"))</f>
        <v>Produto A</v>
      </c>
      <c r="L2598" s="3" t="str">
        <f>IF(Dados[[#This Row],[Nº DE PARCELAS]]=1,"Boleto","Cartão de crédito")</f>
        <v>Cartão de crédito</v>
      </c>
      <c r="M2598" s="28">
        <v>2000</v>
      </c>
      <c r="N2598" s="5">
        <v>2</v>
      </c>
      <c r="O2598" s="3" t="str">
        <f>IF(Dados[[#This Row],[Nº DE PARCELAS]]=1,"À vista","À Prazo")</f>
        <v>À Prazo</v>
      </c>
      <c r="P2598" s="33">
        <v>44331</v>
      </c>
      <c r="Q2598" s="3" t="s">
        <v>7833</v>
      </c>
    </row>
    <row r="2599" spans="1:17" ht="15" customHeight="1" x14ac:dyDescent="0.25">
      <c r="A2599" s="8" t="s">
        <v>754</v>
      </c>
      <c r="B2599" s="3" t="s">
        <v>367</v>
      </c>
      <c r="C2599" s="3" t="s">
        <v>4380</v>
      </c>
      <c r="D2599" s="3" t="str">
        <f t="shared" si="80"/>
        <v>Annabelle Ustra Faulkner</v>
      </c>
      <c r="E2599" s="3">
        <f t="shared" ca="1" si="81"/>
        <v>0.96760397653047459</v>
      </c>
      <c r="F2599" s="31" t="s">
        <v>7776</v>
      </c>
      <c r="G2599" s="3" t="str">
        <f>Dados[[#This Row],[NOME]]&amp;Dados[[#This Row],[PROVEDOR]]</f>
        <v>Annabelle@yahoo.com</v>
      </c>
      <c r="H2599" s="14">
        <v>79</v>
      </c>
      <c r="I2599" s="3" t="str">
        <f>VLOOKUP(Dados[[#This Row],[PREFIXO]],DDD!A:C,2,0)</f>
        <v>Sergipe</v>
      </c>
      <c r="J2599" s="3" t="str">
        <f>VLOOKUP(Dados[[#This Row],[PREFIXO]],DDD!A:C,3,0)</f>
        <v>Nordeste</v>
      </c>
      <c r="K2599" s="3" t="str">
        <f>IF(Dados[[#This Row],[PREÇO ]]=2000,"Produto A",IF(Dados[[#This Row],[PREÇO ]]=1800,"Produto B","Produto C"))</f>
        <v>Produto A</v>
      </c>
      <c r="L2599" s="3" t="str">
        <f>IF(Dados[[#This Row],[Nº DE PARCELAS]]=1,"Boleto","Cartão de crédito")</f>
        <v>Boleto</v>
      </c>
      <c r="M2599" s="28">
        <v>2000</v>
      </c>
      <c r="N2599" s="5">
        <v>1</v>
      </c>
      <c r="O2599" s="3" t="str">
        <f>IF(Dados[[#This Row],[Nº DE PARCELAS]]=1,"À vista","À Prazo")</f>
        <v>À vista</v>
      </c>
      <c r="P2599" s="33">
        <v>44331</v>
      </c>
      <c r="Q2599" s="3" t="s">
        <v>7833</v>
      </c>
    </row>
    <row r="2600" spans="1:17" ht="15" customHeight="1" x14ac:dyDescent="0.25">
      <c r="A2600" s="8" t="s">
        <v>2256</v>
      </c>
      <c r="B2600" s="3" t="s">
        <v>328</v>
      </c>
      <c r="C2600" s="3" t="s">
        <v>4402</v>
      </c>
      <c r="D2600" s="3" t="str">
        <f t="shared" si="80"/>
        <v>Kajatou Sacramento Sinclair</v>
      </c>
      <c r="E2600" s="3">
        <f t="shared" ca="1" si="81"/>
        <v>0.85858723407211879</v>
      </c>
      <c r="F2600" s="31" t="s">
        <v>7775</v>
      </c>
      <c r="G2600" s="3" t="str">
        <f>Dados[[#This Row],[NOME]]&amp;Dados[[#This Row],[PROVEDOR]]</f>
        <v>Kajatou@gmail.com</v>
      </c>
      <c r="H2600" s="14">
        <v>63</v>
      </c>
      <c r="I2600" s="3" t="str">
        <f>VLOOKUP(Dados[[#This Row],[PREFIXO]],DDD!A:C,2,0)</f>
        <v>Tocantins</v>
      </c>
      <c r="J2600" s="3" t="str">
        <f>VLOOKUP(Dados[[#This Row],[PREFIXO]],DDD!A:C,3,0)</f>
        <v>Norte</v>
      </c>
      <c r="K2600" s="3" t="str">
        <f>IF(Dados[[#This Row],[PREÇO ]]=2000,"Produto A",IF(Dados[[#This Row],[PREÇO ]]=1800,"Produto B","Produto C"))</f>
        <v>Produto B</v>
      </c>
      <c r="L2600" s="3" t="str">
        <f>IF(Dados[[#This Row],[Nº DE PARCELAS]]=1,"Boleto","Cartão de crédito")</f>
        <v>Cartão de crédito</v>
      </c>
      <c r="M2600" s="28">
        <v>1800</v>
      </c>
      <c r="N2600" s="5">
        <v>7</v>
      </c>
      <c r="O2600" s="3" t="str">
        <f>IF(Dados[[#This Row],[Nº DE PARCELAS]]=1,"À vista","À Prazo")</f>
        <v>À Prazo</v>
      </c>
      <c r="P2600" s="33">
        <v>44332</v>
      </c>
      <c r="Q2600" s="3" t="s">
        <v>7833</v>
      </c>
    </row>
    <row r="2601" spans="1:17" ht="15" customHeight="1" x14ac:dyDescent="0.25">
      <c r="A2601" s="8" t="s">
        <v>2741</v>
      </c>
      <c r="B2601" s="3" t="s">
        <v>43</v>
      </c>
      <c r="C2601" s="3" t="s">
        <v>4383</v>
      </c>
      <c r="D2601" s="3" t="str">
        <f t="shared" si="80"/>
        <v>Ludyanne Baltar Fitzgerald</v>
      </c>
      <c r="E2601" s="3">
        <f t="shared" ca="1" si="81"/>
        <v>0.13665479390724511</v>
      </c>
      <c r="F2601" s="31" t="s">
        <v>7777</v>
      </c>
      <c r="G2601" s="3" t="str">
        <f>Dados[[#This Row],[NOME]]&amp;Dados[[#This Row],[PROVEDOR]]</f>
        <v>Ludyanne@ig.com</v>
      </c>
      <c r="H2601" s="14">
        <v>95</v>
      </c>
      <c r="I2601" s="3" t="str">
        <f>VLOOKUP(Dados[[#This Row],[PREFIXO]],DDD!A:C,2,0)</f>
        <v>Roraima</v>
      </c>
      <c r="J2601" s="3" t="str">
        <f>VLOOKUP(Dados[[#This Row],[PREFIXO]],DDD!A:C,3,0)</f>
        <v>Norte</v>
      </c>
      <c r="K2601" s="3" t="str">
        <f>IF(Dados[[#This Row],[PREÇO ]]=2000,"Produto A",IF(Dados[[#This Row],[PREÇO ]]=1800,"Produto B","Produto C"))</f>
        <v>Produto B</v>
      </c>
      <c r="L2601" s="3" t="str">
        <f>IF(Dados[[#This Row],[Nº DE PARCELAS]]=1,"Boleto","Cartão de crédito")</f>
        <v>Cartão de crédito</v>
      </c>
      <c r="M2601" s="28">
        <v>1800</v>
      </c>
      <c r="N2601" s="5">
        <v>3</v>
      </c>
      <c r="O2601" s="3" t="str">
        <f>IF(Dados[[#This Row],[Nº DE PARCELAS]]=1,"À vista","À Prazo")</f>
        <v>À Prazo</v>
      </c>
      <c r="P2601" s="33">
        <v>44332</v>
      </c>
      <c r="Q2601" s="3" t="s">
        <v>7833</v>
      </c>
    </row>
    <row r="2602" spans="1:17" ht="15" customHeight="1" x14ac:dyDescent="0.25">
      <c r="A2602" s="8" t="s">
        <v>4210</v>
      </c>
      <c r="B2602" s="3" t="s">
        <v>356</v>
      </c>
      <c r="C2602" s="3" t="s">
        <v>4372</v>
      </c>
      <c r="D2602" s="3" t="str">
        <f t="shared" si="80"/>
        <v>Winnye Tavares Barr</v>
      </c>
      <c r="E2602" s="3">
        <f t="shared" ca="1" si="81"/>
        <v>0.6172638187260937</v>
      </c>
      <c r="F2602" s="31" t="s">
        <v>7775</v>
      </c>
      <c r="G2602" s="3" t="str">
        <f>Dados[[#This Row],[NOME]]&amp;Dados[[#This Row],[PROVEDOR]]</f>
        <v>Winnye@gmail.com</v>
      </c>
      <c r="H2602" s="14">
        <v>81</v>
      </c>
      <c r="I2602" s="3" t="str">
        <f>VLOOKUP(Dados[[#This Row],[PREFIXO]],DDD!A:C,2,0)</f>
        <v>Pernambuco</v>
      </c>
      <c r="J2602" s="3" t="str">
        <f>VLOOKUP(Dados[[#This Row],[PREFIXO]],DDD!A:C,3,0)</f>
        <v>Nordeste</v>
      </c>
      <c r="K2602" s="3" t="str">
        <f>IF(Dados[[#This Row],[PREÇO ]]=2000,"Produto A",IF(Dados[[#This Row],[PREÇO ]]=1800,"Produto B","Produto C"))</f>
        <v>Produto A</v>
      </c>
      <c r="L2602" s="3" t="str">
        <f>IF(Dados[[#This Row],[Nº DE PARCELAS]]=1,"Boleto","Cartão de crédito")</f>
        <v>Boleto</v>
      </c>
      <c r="M2602" s="28">
        <v>2000</v>
      </c>
      <c r="N2602" s="5">
        <v>1</v>
      </c>
      <c r="O2602" s="3" t="str">
        <f>IF(Dados[[#This Row],[Nº DE PARCELAS]]=1,"À vista","À Prazo")</f>
        <v>À vista</v>
      </c>
      <c r="P2602" s="33">
        <v>44332</v>
      </c>
      <c r="Q2602" s="3" t="s">
        <v>7833</v>
      </c>
    </row>
    <row r="2603" spans="1:17" ht="15" customHeight="1" x14ac:dyDescent="0.25">
      <c r="A2603" s="8" t="s">
        <v>526</v>
      </c>
      <c r="B2603" s="3" t="s">
        <v>138</v>
      </c>
      <c r="C2603" s="3" t="s">
        <v>4384</v>
      </c>
      <c r="D2603" s="3" t="str">
        <f t="shared" si="80"/>
        <v>Alberta Figo Hagan</v>
      </c>
      <c r="E2603" s="3">
        <f t="shared" ca="1" si="81"/>
        <v>0.16592379911176547</v>
      </c>
      <c r="F2603" s="31" t="s">
        <v>7776</v>
      </c>
      <c r="G2603" s="3" t="str">
        <f>Dados[[#This Row],[NOME]]&amp;Dados[[#This Row],[PROVEDOR]]</f>
        <v>Alberta@yahoo.com</v>
      </c>
      <c r="H2603" s="14">
        <v>64</v>
      </c>
      <c r="I2603" s="3" t="str">
        <f>VLOOKUP(Dados[[#This Row],[PREFIXO]],DDD!A:C,2,0)</f>
        <v>Goiás</v>
      </c>
      <c r="J2603" s="3" t="str">
        <f>VLOOKUP(Dados[[#This Row],[PREFIXO]],DDD!A:C,3,0)</f>
        <v>Centro-Oeste</v>
      </c>
      <c r="K2603" s="3" t="str">
        <f>IF(Dados[[#This Row],[PREÇO ]]=2000,"Produto A",IF(Dados[[#This Row],[PREÇO ]]=1800,"Produto B","Produto C"))</f>
        <v>Produto B</v>
      </c>
      <c r="L2603" s="3" t="str">
        <f>IF(Dados[[#This Row],[Nº DE PARCELAS]]=1,"Boleto","Cartão de crédito")</f>
        <v>Cartão de crédito</v>
      </c>
      <c r="M2603" s="28">
        <v>1800</v>
      </c>
      <c r="N2603" s="5">
        <v>4</v>
      </c>
      <c r="O2603" s="3" t="str">
        <f>IF(Dados[[#This Row],[Nº DE PARCELAS]]=1,"À vista","À Prazo")</f>
        <v>À Prazo</v>
      </c>
      <c r="P2603" s="33">
        <v>44333</v>
      </c>
      <c r="Q2603" s="3" t="s">
        <v>7834</v>
      </c>
    </row>
    <row r="2604" spans="1:17" ht="15" customHeight="1" x14ac:dyDescent="0.25">
      <c r="A2604" s="8" t="s">
        <v>3294</v>
      </c>
      <c r="B2604" s="3" t="s">
        <v>212</v>
      </c>
      <c r="C2604" s="3" t="s">
        <v>4391</v>
      </c>
      <c r="D2604" s="3" t="str">
        <f t="shared" si="80"/>
        <v>Nísia Malafaia Montgomery</v>
      </c>
      <c r="E2604" s="3">
        <f t="shared" ca="1" si="81"/>
        <v>0.86653027780667713</v>
      </c>
      <c r="F2604" s="31" t="s">
        <v>7775</v>
      </c>
      <c r="G2604" s="3" t="str">
        <f>Dados[[#This Row],[NOME]]&amp;Dados[[#This Row],[PROVEDOR]]</f>
        <v>Nísia@gmail.com</v>
      </c>
      <c r="H2604" s="14">
        <v>96</v>
      </c>
      <c r="I2604" s="3" t="str">
        <f>VLOOKUP(Dados[[#This Row],[PREFIXO]],DDD!A:C,2,0)</f>
        <v>Amapá</v>
      </c>
      <c r="J2604" s="3" t="str">
        <f>VLOOKUP(Dados[[#This Row],[PREFIXO]],DDD!A:C,3,0)</f>
        <v>Norte</v>
      </c>
      <c r="K2604" s="3" t="str">
        <f>IF(Dados[[#This Row],[PREÇO ]]=2000,"Produto A",IF(Dados[[#This Row],[PREÇO ]]=1800,"Produto B","Produto C"))</f>
        <v>Produto B</v>
      </c>
      <c r="L2604" s="3" t="str">
        <f>IF(Dados[[#This Row],[Nº DE PARCELAS]]=1,"Boleto","Cartão de crédito")</f>
        <v>Cartão de crédito</v>
      </c>
      <c r="M2604" s="28">
        <v>1800</v>
      </c>
      <c r="N2604" s="5">
        <v>7</v>
      </c>
      <c r="O2604" s="3" t="str">
        <f>IF(Dados[[#This Row],[Nº DE PARCELAS]]=1,"À vista","À Prazo")</f>
        <v>À Prazo</v>
      </c>
      <c r="P2604" s="33">
        <v>44333</v>
      </c>
      <c r="Q2604" s="3" t="s">
        <v>7834</v>
      </c>
    </row>
    <row r="2605" spans="1:17" ht="15" customHeight="1" x14ac:dyDescent="0.25">
      <c r="A2605" s="8" t="s">
        <v>1698</v>
      </c>
      <c r="B2605" s="3" t="s">
        <v>156</v>
      </c>
      <c r="C2605" s="3" t="s">
        <v>4390</v>
      </c>
      <c r="D2605" s="3" t="str">
        <f t="shared" si="80"/>
        <v>Gabriella Garcia McBride</v>
      </c>
      <c r="E2605" s="3">
        <f t="shared" ca="1" si="81"/>
        <v>0.72265760482189512</v>
      </c>
      <c r="F2605" s="13" t="s">
        <v>7774</v>
      </c>
      <c r="G2605" s="3" t="str">
        <f>Dados[[#This Row],[NOME]]&amp;Dados[[#This Row],[PROVEDOR]]</f>
        <v>Gabriella@hotmail.com</v>
      </c>
      <c r="H2605" s="14">
        <v>82</v>
      </c>
      <c r="I2605" s="3" t="str">
        <f>VLOOKUP(Dados[[#This Row],[PREFIXO]],DDD!A:C,2,0)</f>
        <v>Alagoas</v>
      </c>
      <c r="J2605" s="3" t="str">
        <f>VLOOKUP(Dados[[#This Row],[PREFIXO]],DDD!A:C,3,0)</f>
        <v>Nordeste</v>
      </c>
      <c r="K2605" s="3" t="str">
        <f>IF(Dados[[#This Row],[PREÇO ]]=2000,"Produto A",IF(Dados[[#This Row],[PREÇO ]]=1800,"Produto B","Produto C"))</f>
        <v>Produto C</v>
      </c>
      <c r="L2605" s="3" t="str">
        <f>IF(Dados[[#This Row],[Nº DE PARCELAS]]=1,"Boleto","Cartão de crédito")</f>
        <v>Cartão de crédito</v>
      </c>
      <c r="M2605" s="28">
        <v>1500</v>
      </c>
      <c r="N2605" s="5">
        <v>8</v>
      </c>
      <c r="O2605" s="3" t="str">
        <f>IF(Dados[[#This Row],[Nº DE PARCELAS]]=1,"À vista","À Prazo")</f>
        <v>À Prazo</v>
      </c>
      <c r="P2605" s="33">
        <v>44333</v>
      </c>
      <c r="Q2605" s="3" t="s">
        <v>7833</v>
      </c>
    </row>
    <row r="2606" spans="1:17" ht="15" customHeight="1" x14ac:dyDescent="0.25">
      <c r="A2606" s="8" t="s">
        <v>4067</v>
      </c>
      <c r="B2606" s="3" t="s">
        <v>213</v>
      </c>
      <c r="C2606" s="3" t="s">
        <v>4384</v>
      </c>
      <c r="D2606" s="3" t="str">
        <f t="shared" si="80"/>
        <v>Tvaya Malta Hagan</v>
      </c>
      <c r="E2606" s="3">
        <f t="shared" ca="1" si="81"/>
        <v>7.2910597501356977E-2</v>
      </c>
      <c r="F2606" s="31" t="s">
        <v>7777</v>
      </c>
      <c r="G2606" s="3" t="str">
        <f>Dados[[#This Row],[NOME]]&amp;Dados[[#This Row],[PROVEDOR]]</f>
        <v>Tvaya@ig.com</v>
      </c>
      <c r="H2606" s="14">
        <v>97</v>
      </c>
      <c r="I2606" s="3" t="str">
        <f>VLOOKUP(Dados[[#This Row],[PREFIXO]],DDD!A:C,2,0)</f>
        <v>Amazonas</v>
      </c>
      <c r="J2606" s="3" t="str">
        <f>VLOOKUP(Dados[[#This Row],[PREFIXO]],DDD!A:C,3,0)</f>
        <v>Norte</v>
      </c>
      <c r="K2606" s="3" t="str">
        <f>IF(Dados[[#This Row],[PREÇO ]]=2000,"Produto A",IF(Dados[[#This Row],[PREÇO ]]=1800,"Produto B","Produto C"))</f>
        <v>Produto B</v>
      </c>
      <c r="L2606" s="3" t="str">
        <f>IF(Dados[[#This Row],[Nº DE PARCELAS]]=1,"Boleto","Cartão de crédito")</f>
        <v>Cartão de crédito</v>
      </c>
      <c r="M2606" s="28">
        <v>1800</v>
      </c>
      <c r="N2606" s="5">
        <v>7</v>
      </c>
      <c r="O2606" s="3" t="str">
        <f>IF(Dados[[#This Row],[Nº DE PARCELAS]]=1,"À vista","À Prazo")</f>
        <v>À Prazo</v>
      </c>
      <c r="P2606" s="33">
        <v>44334</v>
      </c>
      <c r="Q2606" s="3" t="s">
        <v>7833</v>
      </c>
    </row>
    <row r="2607" spans="1:17" ht="15" customHeight="1" x14ac:dyDescent="0.25">
      <c r="A2607" s="8" t="s">
        <v>1942</v>
      </c>
      <c r="B2607" s="3" t="s">
        <v>14</v>
      </c>
      <c r="C2607" s="3" t="s">
        <v>4400</v>
      </c>
      <c r="D2607" s="3" t="str">
        <f t="shared" si="80"/>
        <v>Ilona Alvarenga Saunders</v>
      </c>
      <c r="E2607" s="3">
        <f t="shared" ca="1" si="81"/>
        <v>0.39178014403005945</v>
      </c>
      <c r="F2607" s="13" t="s">
        <v>7774</v>
      </c>
      <c r="G2607" s="3" t="str">
        <f>Dados[[#This Row],[NOME]]&amp;Dados[[#This Row],[PROVEDOR]]</f>
        <v>Ilona@hotmail.com</v>
      </c>
      <c r="H2607" s="14">
        <v>83</v>
      </c>
      <c r="I2607" s="3" t="str">
        <f>VLOOKUP(Dados[[#This Row],[PREFIXO]],DDD!A:C,2,0)</f>
        <v>Paraíba</v>
      </c>
      <c r="J2607" s="3" t="str">
        <f>VLOOKUP(Dados[[#This Row],[PREFIXO]],DDD!A:C,3,0)</f>
        <v>Nordeste</v>
      </c>
      <c r="K2607" s="3" t="str">
        <f>IF(Dados[[#This Row],[PREÇO ]]=2000,"Produto A",IF(Dados[[#This Row],[PREÇO ]]=1800,"Produto B","Produto C"))</f>
        <v>Produto A</v>
      </c>
      <c r="L2607" s="3" t="str">
        <f>IF(Dados[[#This Row],[Nº DE PARCELAS]]=1,"Boleto","Cartão de crédito")</f>
        <v>Boleto</v>
      </c>
      <c r="M2607" s="28">
        <v>2000</v>
      </c>
      <c r="N2607" s="5">
        <v>1</v>
      </c>
      <c r="O2607" s="3" t="str">
        <f>IF(Dados[[#This Row],[Nº DE PARCELAS]]=1,"À vista","À Prazo")</f>
        <v>À vista</v>
      </c>
      <c r="P2607" s="33">
        <v>44334</v>
      </c>
      <c r="Q2607" s="3" t="s">
        <v>7834</v>
      </c>
    </row>
    <row r="2608" spans="1:17" ht="15" customHeight="1" x14ac:dyDescent="0.25">
      <c r="A2608" s="8" t="s">
        <v>2430</v>
      </c>
      <c r="B2608" s="3" t="s">
        <v>116</v>
      </c>
      <c r="C2608" s="3" t="s">
        <v>4382</v>
      </c>
      <c r="D2608" s="3" t="str">
        <f t="shared" si="80"/>
        <v>Kimberley Dorneles Frazier</v>
      </c>
      <c r="E2608" s="3">
        <f t="shared" ca="1" si="81"/>
        <v>0.92798863004541332</v>
      </c>
      <c r="F2608" s="31" t="s">
        <v>7777</v>
      </c>
      <c r="G2608" s="3" t="str">
        <f>Dados[[#This Row],[NOME]]&amp;Dados[[#This Row],[PROVEDOR]]</f>
        <v>Kimberley@ig.com</v>
      </c>
      <c r="H2608" s="14">
        <v>65</v>
      </c>
      <c r="I2608" s="3" t="str">
        <f>VLOOKUP(Dados[[#This Row],[PREFIXO]],DDD!A:C,2,0)</f>
        <v>Mato Grosso</v>
      </c>
      <c r="J2608" s="3" t="str">
        <f>VLOOKUP(Dados[[#This Row],[PREFIXO]],DDD!A:C,3,0)</f>
        <v>Centro-Oeste</v>
      </c>
      <c r="K2608" s="3" t="str">
        <f>IF(Dados[[#This Row],[PREÇO ]]=2000,"Produto A",IF(Dados[[#This Row],[PREÇO ]]=1800,"Produto B","Produto C"))</f>
        <v>Produto B</v>
      </c>
      <c r="L2608" s="3" t="str">
        <f>IF(Dados[[#This Row],[Nº DE PARCELAS]]=1,"Boleto","Cartão de crédito")</f>
        <v>Cartão de crédito</v>
      </c>
      <c r="M2608" s="28">
        <v>1800</v>
      </c>
      <c r="N2608" s="5">
        <v>4</v>
      </c>
      <c r="O2608" s="3" t="str">
        <f>IF(Dados[[#This Row],[Nº DE PARCELAS]]=1,"À vista","À Prazo")</f>
        <v>À Prazo</v>
      </c>
      <c r="P2608" s="33">
        <v>44334</v>
      </c>
      <c r="Q2608" s="3" t="s">
        <v>7831</v>
      </c>
    </row>
    <row r="2609" spans="1:17" ht="15" customHeight="1" x14ac:dyDescent="0.25">
      <c r="A2609" s="8" t="s">
        <v>841</v>
      </c>
      <c r="B2609" s="3" t="s">
        <v>68</v>
      </c>
      <c r="C2609" s="3" t="s">
        <v>4388</v>
      </c>
      <c r="D2609" s="3" t="str">
        <f t="shared" si="80"/>
        <v>Ashmeet Barbaresco Lynch</v>
      </c>
      <c r="E2609" s="3">
        <f t="shared" ca="1" si="81"/>
        <v>0.65731496896723329</v>
      </c>
      <c r="F2609" s="31" t="s">
        <v>7777</v>
      </c>
      <c r="G2609" s="3" t="str">
        <f>Dados[[#This Row],[NOME]]&amp;Dados[[#This Row],[PROVEDOR]]</f>
        <v>Ashmeet@ig.com</v>
      </c>
      <c r="H2609" s="14">
        <v>66</v>
      </c>
      <c r="I2609" s="3" t="str">
        <f>VLOOKUP(Dados[[#This Row],[PREFIXO]],DDD!A:C,2,0)</f>
        <v>Mato Grosso</v>
      </c>
      <c r="J2609" s="3" t="str">
        <f>VLOOKUP(Dados[[#This Row],[PREFIXO]],DDD!A:C,3,0)</f>
        <v>Centro-Oeste</v>
      </c>
      <c r="K2609" s="3" t="str">
        <f>IF(Dados[[#This Row],[PREÇO ]]=2000,"Produto A",IF(Dados[[#This Row],[PREÇO ]]=1800,"Produto B","Produto C"))</f>
        <v>Produto B</v>
      </c>
      <c r="L2609" s="3" t="str">
        <f>IF(Dados[[#This Row],[Nº DE PARCELAS]]=1,"Boleto","Cartão de crédito")</f>
        <v>Cartão de crédito</v>
      </c>
      <c r="M2609" s="28">
        <v>1800</v>
      </c>
      <c r="N2609" s="5">
        <v>3</v>
      </c>
      <c r="O2609" s="3" t="str">
        <f>IF(Dados[[#This Row],[Nº DE PARCELAS]]=1,"À vista","À Prazo")</f>
        <v>À Prazo</v>
      </c>
      <c r="P2609" s="33">
        <v>44335</v>
      </c>
      <c r="Q2609" s="3" t="s">
        <v>7831</v>
      </c>
    </row>
    <row r="2610" spans="1:17" ht="15" customHeight="1" x14ac:dyDescent="0.25">
      <c r="A2610" s="8" t="s">
        <v>1592</v>
      </c>
      <c r="B2610" s="3" t="s">
        <v>49</v>
      </c>
      <c r="C2610" s="3" t="s">
        <v>4400</v>
      </c>
      <c r="D2610" s="3" t="str">
        <f t="shared" si="80"/>
        <v>Euclidiana Barroso Saunders</v>
      </c>
      <c r="E2610" s="3">
        <f t="shared" ca="1" si="81"/>
        <v>0.25623059481733423</v>
      </c>
      <c r="F2610" s="13" t="s">
        <v>7774</v>
      </c>
      <c r="G2610" s="3" t="str">
        <f>Dados[[#This Row],[NOME]]&amp;Dados[[#This Row],[PROVEDOR]]</f>
        <v>Euclidiana@hotmail.com</v>
      </c>
      <c r="H2610" s="14">
        <v>84</v>
      </c>
      <c r="I2610" s="3" t="str">
        <f>VLOOKUP(Dados[[#This Row],[PREFIXO]],DDD!A:C,2,0)</f>
        <v>Rio Grande do Norte</v>
      </c>
      <c r="J2610" s="3" t="str">
        <f>VLOOKUP(Dados[[#This Row],[PREFIXO]],DDD!A:C,3,0)</f>
        <v>Nordeste</v>
      </c>
      <c r="K2610" s="3" t="str">
        <f>IF(Dados[[#This Row],[PREÇO ]]=2000,"Produto A",IF(Dados[[#This Row],[PREÇO ]]=1800,"Produto B","Produto C"))</f>
        <v>Produto B</v>
      </c>
      <c r="L2610" s="3" t="str">
        <f>IF(Dados[[#This Row],[Nº DE PARCELAS]]=1,"Boleto","Cartão de crédito")</f>
        <v>Cartão de crédito</v>
      </c>
      <c r="M2610" s="28">
        <v>1800</v>
      </c>
      <c r="N2610" s="5">
        <v>6</v>
      </c>
      <c r="O2610" s="3" t="str">
        <f>IF(Dados[[#This Row],[Nº DE PARCELAS]]=1,"À vista","À Prazo")</f>
        <v>À Prazo</v>
      </c>
      <c r="P2610" s="33">
        <v>44335</v>
      </c>
      <c r="Q2610" s="3" t="s">
        <v>7833</v>
      </c>
    </row>
    <row r="2611" spans="1:17" ht="15" customHeight="1" x14ac:dyDescent="0.25">
      <c r="A2611" s="8" t="s">
        <v>2377</v>
      </c>
      <c r="B2611" s="3" t="s">
        <v>63</v>
      </c>
      <c r="C2611" s="3" t="s">
        <v>4368</v>
      </c>
      <c r="D2611" s="3" t="str">
        <f t="shared" si="80"/>
        <v>Késia Borsoi Weber</v>
      </c>
      <c r="E2611" s="3">
        <f t="shared" ca="1" si="81"/>
        <v>0.97669218005662639</v>
      </c>
      <c r="F2611" s="31" t="s">
        <v>7775</v>
      </c>
      <c r="G2611" s="3" t="str">
        <f>Dados[[#This Row],[NOME]]&amp;Dados[[#This Row],[PROVEDOR]]</f>
        <v>Késia@gmail.com</v>
      </c>
      <c r="H2611" s="14">
        <v>98</v>
      </c>
      <c r="I2611" s="3" t="str">
        <f>VLOOKUP(Dados[[#This Row],[PREFIXO]],DDD!A:C,2,0)</f>
        <v>Maranhão</v>
      </c>
      <c r="J2611" s="3" t="str">
        <f>VLOOKUP(Dados[[#This Row],[PREFIXO]],DDD!A:C,3,0)</f>
        <v>Nordeste</v>
      </c>
      <c r="K2611" s="3" t="str">
        <f>IF(Dados[[#This Row],[PREÇO ]]=2000,"Produto A",IF(Dados[[#This Row],[PREÇO ]]=1800,"Produto B","Produto C"))</f>
        <v>Produto A</v>
      </c>
      <c r="L2611" s="3" t="str">
        <f>IF(Dados[[#This Row],[Nº DE PARCELAS]]=1,"Boleto","Cartão de crédito")</f>
        <v>Boleto</v>
      </c>
      <c r="M2611" s="28">
        <v>2000</v>
      </c>
      <c r="N2611" s="5">
        <v>1</v>
      </c>
      <c r="O2611" s="3" t="str">
        <f>IF(Dados[[#This Row],[Nº DE PARCELAS]]=1,"À vista","À Prazo")</f>
        <v>À vista</v>
      </c>
      <c r="P2611" s="33">
        <v>44335</v>
      </c>
      <c r="Q2611" s="3" t="s">
        <v>7832</v>
      </c>
    </row>
    <row r="2612" spans="1:17" ht="15" customHeight="1" x14ac:dyDescent="0.25">
      <c r="A2612" s="8" t="s">
        <v>3685</v>
      </c>
      <c r="B2612" s="3" t="s">
        <v>217</v>
      </c>
      <c r="C2612" s="3" t="s">
        <v>4392</v>
      </c>
      <c r="D2612" s="3" t="str">
        <f t="shared" si="80"/>
        <v>Samaira Martins McLaughlin</v>
      </c>
      <c r="E2612" s="3">
        <f t="shared" ca="1" si="81"/>
        <v>0.27888184493564872</v>
      </c>
      <c r="F2612" s="31" t="s">
        <v>7776</v>
      </c>
      <c r="G2612" s="3" t="str">
        <f>Dados[[#This Row],[NOME]]&amp;Dados[[#This Row],[PROVEDOR]]</f>
        <v>Samaira@yahoo.com</v>
      </c>
      <c r="H2612" s="14">
        <v>99</v>
      </c>
      <c r="I2612" s="3" t="str">
        <f>VLOOKUP(Dados[[#This Row],[PREFIXO]],DDD!A:C,2,0)</f>
        <v>Maranhão</v>
      </c>
      <c r="J2612" s="3" t="str">
        <f>VLOOKUP(Dados[[#This Row],[PREFIXO]],DDD!A:C,3,0)</f>
        <v>Nordeste</v>
      </c>
      <c r="K2612" s="3" t="str">
        <f>IF(Dados[[#This Row],[PREÇO ]]=2000,"Produto A",IF(Dados[[#This Row],[PREÇO ]]=1800,"Produto B","Produto C"))</f>
        <v>Produto B</v>
      </c>
      <c r="L2612" s="3" t="str">
        <f>IF(Dados[[#This Row],[Nº DE PARCELAS]]=1,"Boleto","Cartão de crédito")</f>
        <v>Cartão de crédito</v>
      </c>
      <c r="M2612" s="28">
        <v>1800</v>
      </c>
      <c r="N2612" s="5">
        <v>5</v>
      </c>
      <c r="O2612" s="3" t="str">
        <f>IF(Dados[[#This Row],[Nº DE PARCELAS]]=1,"À vista","À Prazo")</f>
        <v>À Prazo</v>
      </c>
      <c r="P2612" s="33">
        <v>44336</v>
      </c>
      <c r="Q2612" s="3" t="s">
        <v>7831</v>
      </c>
    </row>
    <row r="2613" spans="1:17" ht="15" customHeight="1" x14ac:dyDescent="0.25">
      <c r="A2613" s="8" t="s">
        <v>3568</v>
      </c>
      <c r="B2613" s="3" t="s">
        <v>100</v>
      </c>
      <c r="C2613" s="3" t="s">
        <v>4392</v>
      </c>
      <c r="D2613" s="3" t="str">
        <f t="shared" si="80"/>
        <v>Riham Constante McLaughlin</v>
      </c>
      <c r="E2613" s="3">
        <f t="shared" ca="1" si="81"/>
        <v>4.0382038541293297E-2</v>
      </c>
      <c r="F2613" s="31" t="s">
        <v>7776</v>
      </c>
      <c r="G2613" s="3" t="str">
        <f>Dados[[#This Row],[NOME]]&amp;Dados[[#This Row],[PROVEDOR]]</f>
        <v>Riham@yahoo.com</v>
      </c>
      <c r="H2613" s="14">
        <v>67</v>
      </c>
      <c r="I2613" s="3" t="str">
        <f>VLOOKUP(Dados[[#This Row],[PREFIXO]],DDD!A:C,2,0)</f>
        <v>Mato Grosso do Sul</v>
      </c>
      <c r="J2613" s="3" t="str">
        <f>VLOOKUP(Dados[[#This Row],[PREFIXO]],DDD!A:C,3,0)</f>
        <v>Centro-Oeste</v>
      </c>
      <c r="K2613" s="3" t="str">
        <f>IF(Dados[[#This Row],[PREÇO ]]=2000,"Produto A",IF(Dados[[#This Row],[PREÇO ]]=1800,"Produto B","Produto C"))</f>
        <v>Produto B</v>
      </c>
      <c r="L2613" s="3" t="str">
        <f>IF(Dados[[#This Row],[Nº DE PARCELAS]]=1,"Boleto","Cartão de crédito")</f>
        <v>Cartão de crédito</v>
      </c>
      <c r="M2613" s="28">
        <v>1800</v>
      </c>
      <c r="N2613" s="5">
        <v>4</v>
      </c>
      <c r="O2613" s="3" t="str">
        <f>IF(Dados[[#This Row],[Nº DE PARCELAS]]=1,"À vista","À Prazo")</f>
        <v>À Prazo</v>
      </c>
      <c r="P2613" s="33">
        <v>44336</v>
      </c>
      <c r="Q2613" s="3" t="s">
        <v>7831</v>
      </c>
    </row>
    <row r="2614" spans="1:17" ht="15" customHeight="1" x14ac:dyDescent="0.25">
      <c r="A2614" s="8" t="s">
        <v>2568</v>
      </c>
      <c r="B2614" s="3" t="s">
        <v>254</v>
      </c>
      <c r="C2614" s="3" t="s">
        <v>4402</v>
      </c>
      <c r="D2614" s="3" t="str">
        <f t="shared" si="80"/>
        <v>Leire Neves Sinclair</v>
      </c>
      <c r="E2614" s="3">
        <f t="shared" ca="1" si="81"/>
        <v>0.5957407669790673</v>
      </c>
      <c r="F2614" s="31" t="s">
        <v>7775</v>
      </c>
      <c r="G2614" s="3" t="str">
        <f>Dados[[#This Row],[NOME]]&amp;Dados[[#This Row],[PROVEDOR]]</f>
        <v>Leire@gmail.com</v>
      </c>
      <c r="H2614" s="14">
        <v>85</v>
      </c>
      <c r="I2614" s="3" t="str">
        <f>VLOOKUP(Dados[[#This Row],[PREFIXO]],DDD!A:C,2,0)</f>
        <v>Ceará</v>
      </c>
      <c r="J2614" s="3" t="str">
        <f>VLOOKUP(Dados[[#This Row],[PREFIXO]],DDD!A:C,3,0)</f>
        <v>Nordeste</v>
      </c>
      <c r="K2614" s="3" t="str">
        <f>IF(Dados[[#This Row],[PREÇO ]]=2000,"Produto A",IF(Dados[[#This Row],[PREÇO ]]=1800,"Produto B","Produto C"))</f>
        <v>Produto B</v>
      </c>
      <c r="L2614" s="3" t="str">
        <f>IF(Dados[[#This Row],[Nº DE PARCELAS]]=1,"Boleto","Cartão de crédito")</f>
        <v>Cartão de crédito</v>
      </c>
      <c r="M2614" s="28">
        <v>1800</v>
      </c>
      <c r="N2614" s="5">
        <v>6</v>
      </c>
      <c r="O2614" s="3" t="str">
        <f>IF(Dados[[#This Row],[Nº DE PARCELAS]]=1,"À vista","À Prazo")</f>
        <v>À Prazo</v>
      </c>
      <c r="P2614" s="33">
        <v>44336</v>
      </c>
      <c r="Q2614" s="3" t="s">
        <v>7834</v>
      </c>
    </row>
    <row r="2615" spans="1:17" ht="15" customHeight="1" x14ac:dyDescent="0.25">
      <c r="A2615" s="8" t="s">
        <v>3987</v>
      </c>
      <c r="B2615" s="3" t="s">
        <v>133</v>
      </c>
      <c r="C2615" s="3" t="s">
        <v>4383</v>
      </c>
      <c r="D2615" s="3" t="str">
        <f t="shared" si="80"/>
        <v>Taysha Ferraz Fitzgerald</v>
      </c>
      <c r="E2615" s="3">
        <f t="shared" ca="1" si="81"/>
        <v>0.65357505661159743</v>
      </c>
      <c r="F2615" s="31" t="s">
        <v>7777</v>
      </c>
      <c r="G2615" s="3" t="str">
        <f>Dados[[#This Row],[NOME]]&amp;Dados[[#This Row],[PROVEDOR]]</f>
        <v>Taysha@ig.com</v>
      </c>
      <c r="H2615" s="14">
        <v>86</v>
      </c>
      <c r="I2615" s="3" t="str">
        <f>VLOOKUP(Dados[[#This Row],[PREFIXO]],DDD!A:C,2,0)</f>
        <v>Piauí</v>
      </c>
      <c r="J2615" s="3" t="str">
        <f>VLOOKUP(Dados[[#This Row],[PREFIXO]],DDD!A:C,3,0)</f>
        <v>Nordeste</v>
      </c>
      <c r="K2615" s="3" t="str">
        <f>IF(Dados[[#This Row],[PREÇO ]]=2000,"Produto A",IF(Dados[[#This Row],[PREÇO ]]=1800,"Produto B","Produto C"))</f>
        <v>Produto C</v>
      </c>
      <c r="L2615" s="3" t="str">
        <f>IF(Dados[[#This Row],[Nº DE PARCELAS]]=1,"Boleto","Cartão de crédito")</f>
        <v>Cartão de crédito</v>
      </c>
      <c r="M2615" s="28">
        <v>1500</v>
      </c>
      <c r="N2615" s="5">
        <v>8</v>
      </c>
      <c r="O2615" s="3" t="str">
        <f>IF(Dados[[#This Row],[Nº DE PARCELAS]]=1,"À vista","À Prazo")</f>
        <v>À Prazo</v>
      </c>
      <c r="P2615" s="33">
        <v>44337</v>
      </c>
      <c r="Q2615" s="3" t="s">
        <v>7834</v>
      </c>
    </row>
    <row r="2616" spans="1:17" ht="15" customHeight="1" x14ac:dyDescent="0.25">
      <c r="A2616" s="8" t="s">
        <v>3810</v>
      </c>
      <c r="B2616" s="3" t="s">
        <v>342</v>
      </c>
      <c r="C2616" s="3" t="s">
        <v>4400</v>
      </c>
      <c r="D2616" s="3" t="str">
        <f t="shared" si="80"/>
        <v>Siddhi Saramago Saunders</v>
      </c>
      <c r="E2616" s="3">
        <f t="shared" ca="1" si="81"/>
        <v>0.98140543592231522</v>
      </c>
      <c r="F2616" s="31" t="s">
        <v>7776</v>
      </c>
      <c r="G2616" s="3" t="str">
        <f>Dados[[#This Row],[NOME]]&amp;Dados[[#This Row],[PROVEDOR]]</f>
        <v>Siddhi@yahoo.com</v>
      </c>
      <c r="H2616" s="14">
        <v>11</v>
      </c>
      <c r="I2616" s="3" t="str">
        <f>VLOOKUP(Dados[[#This Row],[PREFIXO]],DDD!A:C,2,0)</f>
        <v>São Paulo</v>
      </c>
      <c r="J2616" s="3" t="str">
        <f>VLOOKUP(Dados[[#This Row],[PREFIXO]],DDD!A:C,3,0)</f>
        <v>Sudeste</v>
      </c>
      <c r="K2616" s="3" t="str">
        <f>IF(Dados[[#This Row],[PREÇO ]]=2000,"Produto A",IF(Dados[[#This Row],[PREÇO ]]=1800,"Produto B","Produto C"))</f>
        <v>Produto B</v>
      </c>
      <c r="L2616" s="3" t="str">
        <f>IF(Dados[[#This Row],[Nº DE PARCELAS]]=1,"Boleto","Cartão de crédito")</f>
        <v>Cartão de crédito</v>
      </c>
      <c r="M2616" s="28">
        <v>1800</v>
      </c>
      <c r="N2616" s="5">
        <v>7</v>
      </c>
      <c r="O2616" s="3" t="str">
        <f>IF(Dados[[#This Row],[Nº DE PARCELAS]]=1,"À vista","À Prazo")</f>
        <v>À Prazo</v>
      </c>
      <c r="P2616" s="33">
        <v>44337</v>
      </c>
      <c r="Q2616" s="3" t="s">
        <v>7834</v>
      </c>
    </row>
    <row r="2617" spans="1:17" ht="15" customHeight="1" x14ac:dyDescent="0.25">
      <c r="A2617" s="8" t="s">
        <v>1558</v>
      </c>
      <c r="B2617" s="3" t="s">
        <v>15</v>
      </c>
      <c r="C2617" s="3" t="s">
        <v>4404</v>
      </c>
      <c r="D2617" s="3" t="str">
        <f t="shared" si="80"/>
        <v>Érica Álvares Vaughn</v>
      </c>
      <c r="E2617" s="3">
        <f t="shared" ca="1" si="81"/>
        <v>0.97248670133880699</v>
      </c>
      <c r="F2617" s="31" t="s">
        <v>7777</v>
      </c>
      <c r="G2617" s="3" t="str">
        <f>Dados[[#This Row],[NOME]]&amp;Dados[[#This Row],[PROVEDOR]]</f>
        <v>Érica@ig.com</v>
      </c>
      <c r="H2617" s="14">
        <v>68</v>
      </c>
      <c r="I2617" s="3" t="str">
        <f>VLOOKUP(Dados[[#This Row],[PREFIXO]],DDD!A:C,2,0)</f>
        <v>Acre</v>
      </c>
      <c r="J2617" s="3" t="str">
        <f>VLOOKUP(Dados[[#This Row],[PREFIXO]],DDD!A:C,3,0)</f>
        <v>Norte</v>
      </c>
      <c r="K2617" s="3" t="str">
        <f>IF(Dados[[#This Row],[PREÇO ]]=2000,"Produto A",IF(Dados[[#This Row],[PREÇO ]]=1800,"Produto B","Produto C"))</f>
        <v>Produto C</v>
      </c>
      <c r="L2617" s="3" t="str">
        <f>IF(Dados[[#This Row],[Nº DE PARCELAS]]=1,"Boleto","Cartão de crédito")</f>
        <v>Cartão de crédito</v>
      </c>
      <c r="M2617" s="28">
        <v>1500</v>
      </c>
      <c r="N2617" s="5">
        <v>8</v>
      </c>
      <c r="O2617" s="3" t="str">
        <f>IF(Dados[[#This Row],[Nº DE PARCELAS]]=1,"À vista","À Prazo")</f>
        <v>À Prazo</v>
      </c>
      <c r="P2617" s="33">
        <v>44337</v>
      </c>
      <c r="Q2617" s="3" t="s">
        <v>7834</v>
      </c>
    </row>
    <row r="2618" spans="1:17" ht="15" customHeight="1" x14ac:dyDescent="0.25">
      <c r="A2618" s="8" t="s">
        <v>3901</v>
      </c>
      <c r="B2618" s="3" t="s">
        <v>47</v>
      </c>
      <c r="C2618" s="3" t="s">
        <v>4375</v>
      </c>
      <c r="D2618" s="3" t="str">
        <f t="shared" si="80"/>
        <v>Sukhmeet Barreto Costello</v>
      </c>
      <c r="E2618" s="3">
        <f t="shared" ca="1" si="81"/>
        <v>0.45416977905574729</v>
      </c>
      <c r="F2618" s="31" t="s">
        <v>7777</v>
      </c>
      <c r="G2618" s="3" t="str">
        <f>Dados[[#This Row],[NOME]]&amp;Dados[[#This Row],[PROVEDOR]]</f>
        <v>Sukhmeet@ig.com</v>
      </c>
      <c r="H2618" s="14">
        <v>69</v>
      </c>
      <c r="I2618" s="3" t="str">
        <f>VLOOKUP(Dados[[#This Row],[PREFIXO]],DDD!A:C,2,0)</f>
        <v>Rondônia</v>
      </c>
      <c r="J2618" s="3" t="str">
        <f>VLOOKUP(Dados[[#This Row],[PREFIXO]],DDD!A:C,3,0)</f>
        <v>Norte</v>
      </c>
      <c r="K2618" s="3" t="str">
        <f>IF(Dados[[#This Row],[PREÇO ]]=2000,"Produto A",IF(Dados[[#This Row],[PREÇO ]]=1800,"Produto B","Produto C"))</f>
        <v>Produto A</v>
      </c>
      <c r="L2618" s="3" t="str">
        <f>IF(Dados[[#This Row],[Nº DE PARCELAS]]=1,"Boleto","Cartão de crédito")</f>
        <v>Boleto</v>
      </c>
      <c r="M2618" s="28">
        <v>2000</v>
      </c>
      <c r="N2618" s="5">
        <v>1</v>
      </c>
      <c r="O2618" s="3" t="str">
        <f>IF(Dados[[#This Row],[Nº DE PARCELAS]]=1,"À vista","À Prazo")</f>
        <v>À vista</v>
      </c>
      <c r="P2618" s="33">
        <v>44338</v>
      </c>
      <c r="Q2618" s="3" t="s">
        <v>7833</v>
      </c>
    </row>
    <row r="2619" spans="1:17" ht="15" customHeight="1" x14ac:dyDescent="0.25">
      <c r="A2619" s="8" t="s">
        <v>1453</v>
      </c>
      <c r="B2619" s="3" t="s">
        <v>296</v>
      </c>
      <c r="C2619" s="3" t="s">
        <v>4379</v>
      </c>
      <c r="D2619" s="3" t="str">
        <f t="shared" si="80"/>
        <v>Élin Pires Duncan</v>
      </c>
      <c r="E2619" s="3">
        <f t="shared" ca="1" si="81"/>
        <v>0.73918809541205921</v>
      </c>
      <c r="F2619" s="31" t="s">
        <v>7776</v>
      </c>
      <c r="G2619" s="3" t="str">
        <f>Dados[[#This Row],[NOME]]&amp;Dados[[#This Row],[PROVEDOR]]</f>
        <v>Élin@yahoo.com</v>
      </c>
      <c r="H2619" s="14">
        <v>12</v>
      </c>
      <c r="I2619" s="3" t="str">
        <f>VLOOKUP(Dados[[#This Row],[PREFIXO]],DDD!A:C,2,0)</f>
        <v>São Paulo</v>
      </c>
      <c r="J2619" s="3" t="str">
        <f>VLOOKUP(Dados[[#This Row],[PREFIXO]],DDD!A:C,3,0)</f>
        <v>Sudeste</v>
      </c>
      <c r="K2619" s="3" t="str">
        <f>IF(Dados[[#This Row],[PREÇO ]]=2000,"Produto A",IF(Dados[[#This Row],[PREÇO ]]=1800,"Produto B","Produto C"))</f>
        <v>Produto B</v>
      </c>
      <c r="L2619" s="3" t="str">
        <f>IF(Dados[[#This Row],[Nº DE PARCELAS]]=1,"Boleto","Cartão de crédito")</f>
        <v>Cartão de crédito</v>
      </c>
      <c r="M2619" s="28">
        <v>1800</v>
      </c>
      <c r="N2619" s="5">
        <v>6</v>
      </c>
      <c r="O2619" s="3" t="str">
        <f>IF(Dados[[#This Row],[Nº DE PARCELAS]]=1,"À vista","À Prazo")</f>
        <v>À Prazo</v>
      </c>
      <c r="P2619" s="33">
        <v>44338</v>
      </c>
      <c r="Q2619" s="3" t="s">
        <v>7832</v>
      </c>
    </row>
    <row r="2620" spans="1:17" ht="15" customHeight="1" x14ac:dyDescent="0.25">
      <c r="A2620" s="8" t="s">
        <v>3225</v>
      </c>
      <c r="B2620" s="3" t="s">
        <v>143</v>
      </c>
      <c r="C2620" s="3" t="s">
        <v>4400</v>
      </c>
      <c r="D2620" s="3" t="str">
        <f t="shared" si="80"/>
        <v>Nelsyanne Fonseca Saunders</v>
      </c>
      <c r="E2620" s="3">
        <f t="shared" ca="1" si="81"/>
        <v>0.65800914473928773</v>
      </c>
      <c r="F2620" s="31" t="s">
        <v>7775</v>
      </c>
      <c r="G2620" s="3" t="str">
        <f>Dados[[#This Row],[NOME]]&amp;Dados[[#This Row],[PROVEDOR]]</f>
        <v>Nelsyanne@gmail.com</v>
      </c>
      <c r="H2620" s="14">
        <v>87</v>
      </c>
      <c r="I2620" s="3" t="str">
        <f>VLOOKUP(Dados[[#This Row],[PREFIXO]],DDD!A:C,2,0)</f>
        <v>Pernambuco</v>
      </c>
      <c r="J2620" s="3" t="str">
        <f>VLOOKUP(Dados[[#This Row],[PREFIXO]],DDD!A:C,3,0)</f>
        <v>Nordeste</v>
      </c>
      <c r="K2620" s="3" t="str">
        <f>IF(Dados[[#This Row],[PREÇO ]]=2000,"Produto A",IF(Dados[[#This Row],[PREÇO ]]=1800,"Produto B","Produto C"))</f>
        <v>Produto C</v>
      </c>
      <c r="L2620" s="3" t="str">
        <f>IF(Dados[[#This Row],[Nº DE PARCELAS]]=1,"Boleto","Cartão de crédito")</f>
        <v>Cartão de crédito</v>
      </c>
      <c r="M2620" s="28">
        <v>1500</v>
      </c>
      <c r="N2620" s="5">
        <v>8</v>
      </c>
      <c r="O2620" s="3" t="str">
        <f>IF(Dados[[#This Row],[Nº DE PARCELAS]]=1,"À vista","À Prazo")</f>
        <v>À Prazo</v>
      </c>
      <c r="P2620" s="33">
        <v>44338</v>
      </c>
      <c r="Q2620" s="3" t="s">
        <v>7831</v>
      </c>
    </row>
    <row r="2621" spans="1:17" ht="15" customHeight="1" x14ac:dyDescent="0.25">
      <c r="A2621" s="8" t="s">
        <v>1158</v>
      </c>
      <c r="B2621" s="3" t="s">
        <v>386</v>
      </c>
      <c r="C2621" s="3" t="s">
        <v>4394</v>
      </c>
      <c r="D2621" s="3" t="str">
        <f t="shared" si="80"/>
        <v>Cleopatra Xavier O’Connell</v>
      </c>
      <c r="E2621" s="3">
        <f t="shared" ca="1" si="81"/>
        <v>0.68710687321993935</v>
      </c>
      <c r="F2621" s="31" t="s">
        <v>7777</v>
      </c>
      <c r="G2621" s="3" t="str">
        <f>Dados[[#This Row],[NOME]]&amp;Dados[[#This Row],[PROVEDOR]]</f>
        <v>Cleopatra@ig.com</v>
      </c>
      <c r="H2621" s="14">
        <v>88</v>
      </c>
      <c r="I2621" s="3" t="str">
        <f>VLOOKUP(Dados[[#This Row],[PREFIXO]],DDD!A:C,2,0)</f>
        <v>Ceará</v>
      </c>
      <c r="J2621" s="3" t="str">
        <f>VLOOKUP(Dados[[#This Row],[PREFIXO]],DDD!A:C,3,0)</f>
        <v>Nordeste</v>
      </c>
      <c r="K2621" s="3" t="str">
        <f>IF(Dados[[#This Row],[PREÇO ]]=2000,"Produto A",IF(Dados[[#This Row],[PREÇO ]]=1800,"Produto B","Produto C"))</f>
        <v>Produto B</v>
      </c>
      <c r="L2621" s="3" t="str">
        <f>IF(Dados[[#This Row],[Nº DE PARCELAS]]=1,"Boleto","Cartão de crédito")</f>
        <v>Cartão de crédito</v>
      </c>
      <c r="M2621" s="28">
        <v>1800</v>
      </c>
      <c r="N2621" s="5">
        <v>5</v>
      </c>
      <c r="O2621" s="3" t="str">
        <f>IF(Dados[[#This Row],[Nº DE PARCELAS]]=1,"À vista","À Prazo")</f>
        <v>À Prazo</v>
      </c>
      <c r="P2621" s="33">
        <v>44339</v>
      </c>
      <c r="Q2621" s="3" t="s">
        <v>7834</v>
      </c>
    </row>
    <row r="2622" spans="1:17" ht="15" customHeight="1" x14ac:dyDescent="0.25">
      <c r="A2622" s="8" t="s">
        <v>3977</v>
      </c>
      <c r="B2622" s="3" t="s">
        <v>123</v>
      </c>
      <c r="C2622" s="3" t="s">
        <v>4373</v>
      </c>
      <c r="D2622" s="3" t="str">
        <f t="shared" si="80"/>
        <v>Tatiana Evangelista Conway</v>
      </c>
      <c r="E2622" s="3">
        <f t="shared" ca="1" si="81"/>
        <v>0.90181459911955653</v>
      </c>
      <c r="F2622" s="31" t="s">
        <v>7777</v>
      </c>
      <c r="G2622" s="3" t="str">
        <f>Dados[[#This Row],[NOME]]&amp;Dados[[#This Row],[PROVEDOR]]</f>
        <v>Tatiana@ig.com</v>
      </c>
      <c r="H2622" s="14">
        <v>13</v>
      </c>
      <c r="I2622" s="3" t="str">
        <f>VLOOKUP(Dados[[#This Row],[PREFIXO]],DDD!A:C,2,0)</f>
        <v>São Paulo</v>
      </c>
      <c r="J2622" s="3" t="str">
        <f>VLOOKUP(Dados[[#This Row],[PREFIXO]],DDD!A:C,3,0)</f>
        <v>Sudeste</v>
      </c>
      <c r="K2622" s="3" t="str">
        <f>IF(Dados[[#This Row],[PREÇO ]]=2000,"Produto A",IF(Dados[[#This Row],[PREÇO ]]=1800,"Produto B","Produto C"))</f>
        <v>Produto C</v>
      </c>
      <c r="L2622" s="3" t="str">
        <f>IF(Dados[[#This Row],[Nº DE PARCELAS]]=1,"Boleto","Cartão de crédito")</f>
        <v>Cartão de crédito</v>
      </c>
      <c r="M2622" s="28">
        <v>1500</v>
      </c>
      <c r="N2622" s="5">
        <v>8</v>
      </c>
      <c r="O2622" s="3" t="str">
        <f>IF(Dados[[#This Row],[Nº DE PARCELAS]]=1,"À vista","À Prazo")</f>
        <v>À Prazo</v>
      </c>
      <c r="P2622" s="33">
        <v>44339</v>
      </c>
      <c r="Q2622" s="3" t="s">
        <v>7831</v>
      </c>
    </row>
    <row r="2623" spans="1:17" ht="15" customHeight="1" x14ac:dyDescent="0.25">
      <c r="A2623" s="8" t="s">
        <v>627</v>
      </c>
      <c r="B2623" s="3" t="s">
        <v>239</v>
      </c>
      <c r="C2623" s="3" t="s">
        <v>4369</v>
      </c>
      <c r="D2623" s="3" t="str">
        <f t="shared" si="80"/>
        <v>Amal Morbeck Ballard</v>
      </c>
      <c r="E2623" s="3">
        <f t="shared" ca="1" si="81"/>
        <v>0.1355594510896686</v>
      </c>
      <c r="F2623" s="31" t="s">
        <v>7777</v>
      </c>
      <c r="G2623" s="3" t="str">
        <f>Dados[[#This Row],[NOME]]&amp;Dados[[#This Row],[PROVEDOR]]</f>
        <v>Amal@ig.com</v>
      </c>
      <c r="H2623" s="14">
        <v>71</v>
      </c>
      <c r="I2623" s="3" t="str">
        <f>VLOOKUP(Dados[[#This Row],[PREFIXO]],DDD!A:C,2,0)</f>
        <v>Bahia</v>
      </c>
      <c r="J2623" s="3" t="str">
        <f>VLOOKUP(Dados[[#This Row],[PREFIXO]],DDD!A:C,3,0)</f>
        <v>Nordeste</v>
      </c>
      <c r="K2623" s="3" t="str">
        <f>IF(Dados[[#This Row],[PREÇO ]]=2000,"Produto A",IF(Dados[[#This Row],[PREÇO ]]=1800,"Produto B","Produto C"))</f>
        <v>Produto B</v>
      </c>
      <c r="L2623" s="3" t="str">
        <f>IF(Dados[[#This Row],[Nº DE PARCELAS]]=1,"Boleto","Cartão de crédito")</f>
        <v>Cartão de crédito</v>
      </c>
      <c r="M2623" s="28">
        <v>1800</v>
      </c>
      <c r="N2623" s="5">
        <v>5</v>
      </c>
      <c r="O2623" s="3" t="str">
        <f>IF(Dados[[#This Row],[Nº DE PARCELAS]]=1,"À vista","À Prazo")</f>
        <v>À Prazo</v>
      </c>
      <c r="P2623" s="33">
        <v>44339</v>
      </c>
      <c r="Q2623" s="3" t="s">
        <v>7834</v>
      </c>
    </row>
    <row r="2624" spans="1:17" ht="15" customHeight="1" x14ac:dyDescent="0.25">
      <c r="A2624" s="8" t="s">
        <v>2943</v>
      </c>
      <c r="B2624" s="3" t="s">
        <v>246</v>
      </c>
      <c r="C2624" s="3" t="s">
        <v>4390</v>
      </c>
      <c r="D2624" s="3" t="str">
        <f t="shared" si="80"/>
        <v>Marlice Nantes McBride</v>
      </c>
      <c r="E2624" s="3">
        <f t="shared" ca="1" si="81"/>
        <v>8.5544164180400895E-2</v>
      </c>
      <c r="F2624" s="31" t="s">
        <v>7775</v>
      </c>
      <c r="G2624" s="3" t="str">
        <f>Dados[[#This Row],[NOME]]&amp;Dados[[#This Row],[PROVEDOR]]</f>
        <v>Marlice@gmail.com</v>
      </c>
      <c r="H2624" s="14">
        <v>89</v>
      </c>
      <c r="I2624" s="3" t="str">
        <f>VLOOKUP(Dados[[#This Row],[PREFIXO]],DDD!A:C,2,0)</f>
        <v>Piauí</v>
      </c>
      <c r="J2624" s="3" t="str">
        <f>VLOOKUP(Dados[[#This Row],[PREFIXO]],DDD!A:C,3,0)</f>
        <v>Nordeste</v>
      </c>
      <c r="K2624" s="3" t="str">
        <f>IF(Dados[[#This Row],[PREÇO ]]=2000,"Produto A",IF(Dados[[#This Row],[PREÇO ]]=1800,"Produto B","Produto C"))</f>
        <v>Produto B</v>
      </c>
      <c r="L2624" s="3" t="str">
        <f>IF(Dados[[#This Row],[Nº DE PARCELAS]]=1,"Boleto","Cartão de crédito")</f>
        <v>Cartão de crédito</v>
      </c>
      <c r="M2624" s="28">
        <v>1800</v>
      </c>
      <c r="N2624" s="5">
        <v>7</v>
      </c>
      <c r="O2624" s="3" t="str">
        <f>IF(Dados[[#This Row],[Nº DE PARCELAS]]=1,"À vista","À Prazo")</f>
        <v>À Prazo</v>
      </c>
      <c r="P2624" s="33">
        <v>44340</v>
      </c>
      <c r="Q2624" s="3" t="s">
        <v>7832</v>
      </c>
    </row>
    <row r="2625" spans="1:17" ht="15" customHeight="1" x14ac:dyDescent="0.25">
      <c r="A2625" s="8" t="s">
        <v>3960</v>
      </c>
      <c r="B2625" s="3" t="s">
        <v>106</v>
      </c>
      <c r="C2625" s="3" t="s">
        <v>4394</v>
      </c>
      <c r="D2625" s="3" t="str">
        <f t="shared" si="80"/>
        <v>Tamirys Cruz O’Connell</v>
      </c>
      <c r="E2625" s="3">
        <f t="shared" ca="1" si="81"/>
        <v>0.4667537801322279</v>
      </c>
      <c r="F2625" s="31" t="s">
        <v>7777</v>
      </c>
      <c r="G2625" s="3" t="str">
        <f>Dados[[#This Row],[NOME]]&amp;Dados[[#This Row],[PROVEDOR]]</f>
        <v>Tamirys@ig.com</v>
      </c>
      <c r="H2625" s="14">
        <v>14</v>
      </c>
      <c r="I2625" s="3" t="str">
        <f>VLOOKUP(Dados[[#This Row],[PREFIXO]],DDD!A:C,2,0)</f>
        <v>São Paulo</v>
      </c>
      <c r="J2625" s="3" t="str">
        <f>VLOOKUP(Dados[[#This Row],[PREFIXO]],DDD!A:C,3,0)</f>
        <v>Sudeste</v>
      </c>
      <c r="K2625" s="3" t="str">
        <f>IF(Dados[[#This Row],[PREÇO ]]=2000,"Produto A",IF(Dados[[#This Row],[PREÇO ]]=1800,"Produto B","Produto C"))</f>
        <v>Produto B</v>
      </c>
      <c r="L2625" s="3" t="str">
        <f>IF(Dados[[#This Row],[Nº DE PARCELAS]]=1,"Boleto","Cartão de crédito")</f>
        <v>Cartão de crédito</v>
      </c>
      <c r="M2625" s="28">
        <v>1800</v>
      </c>
      <c r="N2625" s="5">
        <v>4</v>
      </c>
      <c r="O2625" s="3" t="str">
        <f>IF(Dados[[#This Row],[Nº DE PARCELAS]]=1,"À vista","À Prazo")</f>
        <v>À Prazo</v>
      </c>
      <c r="P2625" s="33">
        <v>44340</v>
      </c>
      <c r="Q2625" s="3" t="s">
        <v>7834</v>
      </c>
    </row>
    <row r="2626" spans="1:17" ht="15" customHeight="1" x14ac:dyDescent="0.25">
      <c r="A2626" s="8" t="s">
        <v>2455</v>
      </c>
      <c r="B2626" s="3" t="s">
        <v>141</v>
      </c>
      <c r="C2626" s="3" t="s">
        <v>4368</v>
      </c>
      <c r="D2626" s="3" t="str">
        <f t="shared" ref="D2626:D2689" si="82">A2626&amp;" "&amp;B2626&amp;" "&amp;C2626</f>
        <v>Krushangi Figueiroa Weber</v>
      </c>
      <c r="E2626" s="3">
        <f t="shared" ref="E2626:E2689" ca="1" si="83">RAND()</f>
        <v>7.7628652104824614E-2</v>
      </c>
      <c r="F2626" s="31" t="s">
        <v>7777</v>
      </c>
      <c r="G2626" s="3" t="str">
        <f>Dados[[#This Row],[NOME]]&amp;Dados[[#This Row],[PROVEDOR]]</f>
        <v>Krushangi@ig.com</v>
      </c>
      <c r="H2626" s="14">
        <v>73</v>
      </c>
      <c r="I2626" s="3" t="str">
        <f>VLOOKUP(Dados[[#This Row],[PREFIXO]],DDD!A:C,2,0)</f>
        <v>Bahia</v>
      </c>
      <c r="J2626" s="3" t="str">
        <f>VLOOKUP(Dados[[#This Row],[PREFIXO]],DDD!A:C,3,0)</f>
        <v>Nordeste</v>
      </c>
      <c r="K2626" s="3" t="str">
        <f>IF(Dados[[#This Row],[PREÇO ]]=2000,"Produto A",IF(Dados[[#This Row],[PREÇO ]]=1800,"Produto B","Produto C"))</f>
        <v>Produto A</v>
      </c>
      <c r="L2626" s="3" t="str">
        <f>IF(Dados[[#This Row],[Nº DE PARCELAS]]=1,"Boleto","Cartão de crédito")</f>
        <v>Cartão de crédito</v>
      </c>
      <c r="M2626" s="28">
        <v>2000</v>
      </c>
      <c r="N2626" s="5">
        <v>2</v>
      </c>
      <c r="O2626" s="3" t="str">
        <f>IF(Dados[[#This Row],[Nº DE PARCELAS]]=1,"À vista","À Prazo")</f>
        <v>À Prazo</v>
      </c>
      <c r="P2626" s="33">
        <v>44340</v>
      </c>
      <c r="Q2626" s="3" t="s">
        <v>7833</v>
      </c>
    </row>
    <row r="2627" spans="1:17" ht="15" customHeight="1" x14ac:dyDescent="0.25">
      <c r="A2627" s="8" t="s">
        <v>2074</v>
      </c>
      <c r="B2627" s="3" t="s">
        <v>146</v>
      </c>
      <c r="C2627" s="3" t="s">
        <v>4377</v>
      </c>
      <c r="D2627" s="3" t="str">
        <f t="shared" si="82"/>
        <v>Jane França Donovan</v>
      </c>
      <c r="E2627" s="3">
        <f t="shared" ca="1" si="83"/>
        <v>0.50473050838540545</v>
      </c>
      <c r="F2627" s="31" t="s">
        <v>7776</v>
      </c>
      <c r="G2627" s="3" t="str">
        <f>Dados[[#This Row],[NOME]]&amp;Dados[[#This Row],[PROVEDOR]]</f>
        <v>Jane@yahoo.com</v>
      </c>
      <c r="H2627" s="14">
        <v>15</v>
      </c>
      <c r="I2627" s="3" t="str">
        <f>VLOOKUP(Dados[[#This Row],[PREFIXO]],DDD!A:C,2,0)</f>
        <v>São Paulo</v>
      </c>
      <c r="J2627" s="3" t="str">
        <f>VLOOKUP(Dados[[#This Row],[PREFIXO]],DDD!A:C,3,0)</f>
        <v>Sudeste</v>
      </c>
      <c r="K2627" s="3" t="str">
        <f>IF(Dados[[#This Row],[PREÇO ]]=2000,"Produto A",IF(Dados[[#This Row],[PREÇO ]]=1800,"Produto B","Produto C"))</f>
        <v>Produto A</v>
      </c>
      <c r="L2627" s="3" t="str">
        <f>IF(Dados[[#This Row],[Nº DE PARCELAS]]=1,"Boleto","Cartão de crédito")</f>
        <v>Cartão de crédito</v>
      </c>
      <c r="M2627" s="28">
        <v>2000</v>
      </c>
      <c r="N2627" s="5">
        <v>2</v>
      </c>
      <c r="O2627" s="3" t="str">
        <f>IF(Dados[[#This Row],[Nº DE PARCELAS]]=1,"À vista","À Prazo")</f>
        <v>À Prazo</v>
      </c>
      <c r="P2627" s="33">
        <v>44341</v>
      </c>
      <c r="Q2627" s="3" t="s">
        <v>7834</v>
      </c>
    </row>
    <row r="2628" spans="1:17" ht="15" customHeight="1" x14ac:dyDescent="0.25">
      <c r="A2628" s="8" t="s">
        <v>435</v>
      </c>
      <c r="B2628" s="3" t="s">
        <v>47</v>
      </c>
      <c r="C2628" s="3" t="s">
        <v>4372</v>
      </c>
      <c r="D2628" s="3" t="str">
        <f t="shared" si="82"/>
        <v>Adelaide Barreto Barr</v>
      </c>
      <c r="E2628" s="3">
        <f t="shared" ca="1" si="83"/>
        <v>0.89404167527691858</v>
      </c>
      <c r="F2628" s="31" t="s">
        <v>7776</v>
      </c>
      <c r="G2628" s="3" t="str">
        <f>Dados[[#This Row],[NOME]]&amp;Dados[[#This Row],[PROVEDOR]]</f>
        <v>Adelaide@yahoo.com</v>
      </c>
      <c r="H2628" s="14">
        <v>91</v>
      </c>
      <c r="I2628" s="3" t="str">
        <f>VLOOKUP(Dados[[#This Row],[PREFIXO]],DDD!A:C,2,0)</f>
        <v>Pará</v>
      </c>
      <c r="J2628" s="3" t="str">
        <f>VLOOKUP(Dados[[#This Row],[PREFIXO]],DDD!A:C,3,0)</f>
        <v>Norte</v>
      </c>
      <c r="K2628" s="3" t="str">
        <f>IF(Dados[[#This Row],[PREÇO ]]=2000,"Produto A",IF(Dados[[#This Row],[PREÇO ]]=1800,"Produto B","Produto C"))</f>
        <v>Produto A</v>
      </c>
      <c r="L2628" s="3" t="str">
        <f>IF(Dados[[#This Row],[Nº DE PARCELAS]]=1,"Boleto","Cartão de crédito")</f>
        <v>Boleto</v>
      </c>
      <c r="M2628" s="28">
        <v>2000</v>
      </c>
      <c r="N2628" s="5">
        <v>1</v>
      </c>
      <c r="O2628" s="3" t="str">
        <f>IF(Dados[[#This Row],[Nº DE PARCELAS]]=1,"À vista","À Prazo")</f>
        <v>À vista</v>
      </c>
      <c r="P2628" s="33">
        <v>44341</v>
      </c>
      <c r="Q2628" s="3" t="s">
        <v>7834</v>
      </c>
    </row>
    <row r="2629" spans="1:17" ht="15" customHeight="1" x14ac:dyDescent="0.25">
      <c r="A2629" s="8" t="s">
        <v>4011</v>
      </c>
      <c r="B2629" s="3" t="s">
        <v>157</v>
      </c>
      <c r="C2629" s="3" t="s">
        <v>4368</v>
      </c>
      <c r="D2629" s="3" t="str">
        <f t="shared" si="82"/>
        <v>Thais Garrastazu Weber</v>
      </c>
      <c r="E2629" s="3">
        <f t="shared" ca="1" si="83"/>
        <v>5.3546106792853321E-3</v>
      </c>
      <c r="F2629" s="13" t="s">
        <v>7774</v>
      </c>
      <c r="G2629" s="3" t="str">
        <f>Dados[[#This Row],[NOME]]&amp;Dados[[#This Row],[PROVEDOR]]</f>
        <v>Thais@hotmail.com</v>
      </c>
      <c r="H2629" s="14">
        <v>74</v>
      </c>
      <c r="I2629" s="3" t="str">
        <f>VLOOKUP(Dados[[#This Row],[PREFIXO]],DDD!A:C,2,0)</f>
        <v>Bahia</v>
      </c>
      <c r="J2629" s="3" t="str">
        <f>VLOOKUP(Dados[[#This Row],[PREFIXO]],DDD!A:C,3,0)</f>
        <v>Nordeste</v>
      </c>
      <c r="K2629" s="3" t="str">
        <f>IF(Dados[[#This Row],[PREÇO ]]=2000,"Produto A",IF(Dados[[#This Row],[PREÇO ]]=1800,"Produto B","Produto C"))</f>
        <v>Produto A</v>
      </c>
      <c r="L2629" s="3" t="str">
        <f>IF(Dados[[#This Row],[Nº DE PARCELAS]]=1,"Boleto","Cartão de crédito")</f>
        <v>Boleto</v>
      </c>
      <c r="M2629" s="28">
        <v>2000</v>
      </c>
      <c r="N2629" s="5">
        <v>1</v>
      </c>
      <c r="O2629" s="3" t="str">
        <f>IF(Dados[[#This Row],[Nº DE PARCELAS]]=1,"À vista","À Prazo")</f>
        <v>À vista</v>
      </c>
      <c r="P2629" s="33">
        <v>44341</v>
      </c>
      <c r="Q2629" s="3" t="s">
        <v>7833</v>
      </c>
    </row>
    <row r="2630" spans="1:17" ht="15" customHeight="1" x14ac:dyDescent="0.25">
      <c r="A2630" s="8" t="s">
        <v>2705</v>
      </c>
      <c r="B2630" s="3" t="s">
        <v>7</v>
      </c>
      <c r="C2630" s="3" t="s">
        <v>4385</v>
      </c>
      <c r="D2630" s="3" t="str">
        <f t="shared" si="82"/>
        <v>Louanna Aguiar Hahn</v>
      </c>
      <c r="E2630" s="3">
        <f t="shared" ca="1" si="83"/>
        <v>0.54715036546384088</v>
      </c>
      <c r="F2630" s="31" t="s">
        <v>7776</v>
      </c>
      <c r="G2630" s="3" t="str">
        <f>Dados[[#This Row],[NOME]]&amp;Dados[[#This Row],[PROVEDOR]]</f>
        <v>Louanna@yahoo.com</v>
      </c>
      <c r="H2630" s="14">
        <v>16</v>
      </c>
      <c r="I2630" s="3" t="str">
        <f>VLOOKUP(Dados[[#This Row],[PREFIXO]],DDD!A:C,2,0)</f>
        <v>São Paulo</v>
      </c>
      <c r="J2630" s="3" t="str">
        <f>VLOOKUP(Dados[[#This Row],[PREFIXO]],DDD!A:C,3,0)</f>
        <v>Sudeste</v>
      </c>
      <c r="K2630" s="3" t="str">
        <f>IF(Dados[[#This Row],[PREÇO ]]=2000,"Produto A",IF(Dados[[#This Row],[PREÇO ]]=1800,"Produto B","Produto C"))</f>
        <v>Produto B</v>
      </c>
      <c r="L2630" s="3" t="str">
        <f>IF(Dados[[#This Row],[Nº DE PARCELAS]]=1,"Boleto","Cartão de crédito")</f>
        <v>Cartão de crédito</v>
      </c>
      <c r="M2630" s="28">
        <v>1800</v>
      </c>
      <c r="N2630" s="5">
        <v>6</v>
      </c>
      <c r="O2630" s="3" t="str">
        <f>IF(Dados[[#This Row],[Nº DE PARCELAS]]=1,"À vista","À Prazo")</f>
        <v>À Prazo</v>
      </c>
      <c r="P2630" s="33">
        <v>44342</v>
      </c>
      <c r="Q2630" s="3" t="s">
        <v>7833</v>
      </c>
    </row>
    <row r="2631" spans="1:17" ht="15" customHeight="1" x14ac:dyDescent="0.25">
      <c r="A2631" s="8" t="s">
        <v>3466</v>
      </c>
      <c r="B2631" s="3" t="s">
        <v>384</v>
      </c>
      <c r="C2631" s="3" t="s">
        <v>4369</v>
      </c>
      <c r="D2631" s="3" t="str">
        <f t="shared" si="82"/>
        <v>Pyetra Wagner Ballard</v>
      </c>
      <c r="E2631" s="3">
        <f t="shared" ca="1" si="83"/>
        <v>0.748918446957897</v>
      </c>
      <c r="F2631" s="31" t="s">
        <v>7775</v>
      </c>
      <c r="G2631" s="3" t="str">
        <f>Dados[[#This Row],[NOME]]&amp;Dados[[#This Row],[PROVEDOR]]</f>
        <v>Pyetra@gmail.com</v>
      </c>
      <c r="H2631" s="14">
        <v>75</v>
      </c>
      <c r="I2631" s="3" t="str">
        <f>VLOOKUP(Dados[[#This Row],[PREFIXO]],DDD!A:C,2,0)</f>
        <v>Bahia</v>
      </c>
      <c r="J2631" s="3" t="str">
        <f>VLOOKUP(Dados[[#This Row],[PREFIXO]],DDD!A:C,3,0)</f>
        <v>Nordeste</v>
      </c>
      <c r="K2631" s="3" t="str">
        <f>IF(Dados[[#This Row],[PREÇO ]]=2000,"Produto A",IF(Dados[[#This Row],[PREÇO ]]=1800,"Produto B","Produto C"))</f>
        <v>Produto A</v>
      </c>
      <c r="L2631" s="3" t="str">
        <f>IF(Dados[[#This Row],[Nº DE PARCELAS]]=1,"Boleto","Cartão de crédito")</f>
        <v>Boleto</v>
      </c>
      <c r="M2631" s="28">
        <v>2000</v>
      </c>
      <c r="N2631" s="5">
        <v>1</v>
      </c>
      <c r="O2631" s="3" t="str">
        <f>IF(Dados[[#This Row],[Nº DE PARCELAS]]=1,"À vista","À Prazo")</f>
        <v>À vista</v>
      </c>
      <c r="P2631" s="33">
        <v>44342</v>
      </c>
      <c r="Q2631" s="3" t="s">
        <v>7831</v>
      </c>
    </row>
    <row r="2632" spans="1:17" ht="15" customHeight="1" x14ac:dyDescent="0.25">
      <c r="A2632" s="8" t="s">
        <v>2866</v>
      </c>
      <c r="B2632" s="3" t="s">
        <v>169</v>
      </c>
      <c r="C2632" s="3" t="s">
        <v>4391</v>
      </c>
      <c r="D2632" s="3" t="str">
        <f t="shared" si="82"/>
        <v>Manoela Henriques Montgomery</v>
      </c>
      <c r="E2632" s="3">
        <f t="shared" ca="1" si="83"/>
        <v>0.72112059459523947</v>
      </c>
      <c r="F2632" s="31" t="s">
        <v>7776</v>
      </c>
      <c r="G2632" s="3" t="str">
        <f>Dados[[#This Row],[NOME]]&amp;Dados[[#This Row],[PROVEDOR]]</f>
        <v>Manoela@yahoo.com</v>
      </c>
      <c r="H2632" s="14">
        <v>92</v>
      </c>
      <c r="I2632" s="3" t="str">
        <f>VLOOKUP(Dados[[#This Row],[PREFIXO]],DDD!A:C,2,0)</f>
        <v>Amazonas</v>
      </c>
      <c r="J2632" s="3" t="str">
        <f>VLOOKUP(Dados[[#This Row],[PREFIXO]],DDD!A:C,3,0)</f>
        <v>Norte</v>
      </c>
      <c r="K2632" s="3" t="str">
        <f>IF(Dados[[#This Row],[PREÇO ]]=2000,"Produto A",IF(Dados[[#This Row],[PREÇO ]]=1800,"Produto B","Produto C"))</f>
        <v>Produto B</v>
      </c>
      <c r="L2632" s="3" t="str">
        <f>IF(Dados[[#This Row],[Nº DE PARCELAS]]=1,"Boleto","Cartão de crédito")</f>
        <v>Cartão de crédito</v>
      </c>
      <c r="M2632" s="28">
        <v>1800</v>
      </c>
      <c r="N2632" s="5">
        <v>3</v>
      </c>
      <c r="O2632" s="3" t="str">
        <f>IF(Dados[[#This Row],[Nº DE PARCELAS]]=1,"À vista","À Prazo")</f>
        <v>À Prazo</v>
      </c>
      <c r="P2632" s="33">
        <v>44342</v>
      </c>
      <c r="Q2632" s="3" t="s">
        <v>7834</v>
      </c>
    </row>
    <row r="2633" spans="1:17" ht="15" customHeight="1" x14ac:dyDescent="0.25">
      <c r="A2633" s="8" t="s">
        <v>2939</v>
      </c>
      <c r="B2633" s="3" t="s">
        <v>242</v>
      </c>
      <c r="C2633" s="3" t="s">
        <v>4386</v>
      </c>
      <c r="D2633" s="3" t="str">
        <f t="shared" si="82"/>
        <v>Marlayna Moro Higgins</v>
      </c>
      <c r="E2633" s="3">
        <f t="shared" ca="1" si="83"/>
        <v>0.36376657038013205</v>
      </c>
      <c r="F2633" s="31" t="s">
        <v>7775</v>
      </c>
      <c r="G2633" s="3" t="str">
        <f>Dados[[#This Row],[NOME]]&amp;Dados[[#This Row],[PROVEDOR]]</f>
        <v>Marlayna@gmail.com</v>
      </c>
      <c r="H2633" s="14">
        <v>17</v>
      </c>
      <c r="I2633" s="3" t="str">
        <f>VLOOKUP(Dados[[#This Row],[PREFIXO]],DDD!A:C,2,0)</f>
        <v>São Paulo</v>
      </c>
      <c r="J2633" s="3" t="str">
        <f>VLOOKUP(Dados[[#This Row],[PREFIXO]],DDD!A:C,3,0)</f>
        <v>Sudeste</v>
      </c>
      <c r="K2633" s="3" t="str">
        <f>IF(Dados[[#This Row],[PREÇO ]]=2000,"Produto A",IF(Dados[[#This Row],[PREÇO ]]=1800,"Produto B","Produto C"))</f>
        <v>Produto C</v>
      </c>
      <c r="L2633" s="3" t="str">
        <f>IF(Dados[[#This Row],[Nº DE PARCELAS]]=1,"Boleto","Cartão de crédito")</f>
        <v>Cartão de crédito</v>
      </c>
      <c r="M2633" s="28">
        <v>1500</v>
      </c>
      <c r="N2633" s="5">
        <v>10</v>
      </c>
      <c r="O2633" s="3" t="str">
        <f>IF(Dados[[#This Row],[Nº DE PARCELAS]]=1,"À vista","À Prazo")</f>
        <v>À Prazo</v>
      </c>
      <c r="P2633" s="33">
        <v>44343</v>
      </c>
      <c r="Q2633" s="3" t="s">
        <v>7833</v>
      </c>
    </row>
    <row r="2634" spans="1:17" ht="15" customHeight="1" x14ac:dyDescent="0.25">
      <c r="A2634" s="8" t="s">
        <v>3952</v>
      </c>
      <c r="B2634" s="3" t="s">
        <v>98</v>
      </c>
      <c r="C2634" s="3" t="s">
        <v>4386</v>
      </c>
      <c r="D2634" s="3" t="str">
        <f t="shared" si="82"/>
        <v>Talina Coimbra Higgins</v>
      </c>
      <c r="E2634" s="3">
        <f t="shared" ca="1" si="83"/>
        <v>0.89384708351402109</v>
      </c>
      <c r="F2634" s="31" t="s">
        <v>7775</v>
      </c>
      <c r="G2634" s="3" t="str">
        <f>Dados[[#This Row],[NOME]]&amp;Dados[[#This Row],[PROVEDOR]]</f>
        <v>Talina@gmail.com</v>
      </c>
      <c r="H2634" s="14">
        <v>77</v>
      </c>
      <c r="I2634" s="3" t="str">
        <f>VLOOKUP(Dados[[#This Row],[PREFIXO]],DDD!A:C,2,0)</f>
        <v>Bahia</v>
      </c>
      <c r="J2634" s="3" t="str">
        <f>VLOOKUP(Dados[[#This Row],[PREFIXO]],DDD!A:C,3,0)</f>
        <v>Nordeste</v>
      </c>
      <c r="K2634" s="3" t="str">
        <f>IF(Dados[[#This Row],[PREÇO ]]=2000,"Produto A",IF(Dados[[#This Row],[PREÇO ]]=1800,"Produto B","Produto C"))</f>
        <v>Produto B</v>
      </c>
      <c r="L2634" s="3" t="str">
        <f>IF(Dados[[#This Row],[Nº DE PARCELAS]]=1,"Boleto","Cartão de crédito")</f>
        <v>Cartão de crédito</v>
      </c>
      <c r="M2634" s="28">
        <v>1800</v>
      </c>
      <c r="N2634" s="5">
        <v>6</v>
      </c>
      <c r="O2634" s="3" t="str">
        <f>IF(Dados[[#This Row],[Nº DE PARCELAS]]=1,"À vista","À Prazo")</f>
        <v>À Prazo</v>
      </c>
      <c r="P2634" s="33">
        <v>44343</v>
      </c>
      <c r="Q2634" s="3" t="s">
        <v>7833</v>
      </c>
    </row>
    <row r="2635" spans="1:17" ht="15" customHeight="1" x14ac:dyDescent="0.25">
      <c r="A2635" s="8" t="s">
        <v>3139</v>
      </c>
      <c r="B2635" s="3" t="s">
        <v>57</v>
      </c>
      <c r="C2635" s="3" t="s">
        <v>4392</v>
      </c>
      <c r="D2635" s="3" t="str">
        <f t="shared" si="82"/>
        <v>Naima Bispo McLaughlin</v>
      </c>
      <c r="E2635" s="3">
        <f t="shared" ca="1" si="83"/>
        <v>0.2329948361998655</v>
      </c>
      <c r="F2635" s="13" t="s">
        <v>7774</v>
      </c>
      <c r="G2635" s="3" t="str">
        <f>Dados[[#This Row],[NOME]]&amp;Dados[[#This Row],[PROVEDOR]]</f>
        <v>Naima@hotmail.com</v>
      </c>
      <c r="H2635" s="14">
        <v>93</v>
      </c>
      <c r="I2635" s="3" t="str">
        <f>VLOOKUP(Dados[[#This Row],[PREFIXO]],DDD!A:C,2,0)</f>
        <v>Pará</v>
      </c>
      <c r="J2635" s="3" t="str">
        <f>VLOOKUP(Dados[[#This Row],[PREFIXO]],DDD!A:C,3,0)</f>
        <v>Norte</v>
      </c>
      <c r="K2635" s="3" t="str">
        <f>IF(Dados[[#This Row],[PREÇO ]]=2000,"Produto A",IF(Dados[[#This Row],[PREÇO ]]=1800,"Produto B","Produto C"))</f>
        <v>Produto B</v>
      </c>
      <c r="L2635" s="3" t="str">
        <f>IF(Dados[[#This Row],[Nº DE PARCELAS]]=1,"Boleto","Cartão de crédito")</f>
        <v>Cartão de crédito</v>
      </c>
      <c r="M2635" s="28">
        <v>1800</v>
      </c>
      <c r="N2635" s="5">
        <v>3</v>
      </c>
      <c r="O2635" s="3" t="str">
        <f>IF(Dados[[#This Row],[Nº DE PARCELAS]]=1,"À vista","À Prazo")</f>
        <v>À Prazo</v>
      </c>
      <c r="P2635" s="33">
        <v>44343</v>
      </c>
      <c r="Q2635" s="3" t="s">
        <v>7834</v>
      </c>
    </row>
    <row r="2636" spans="1:17" ht="15" customHeight="1" x14ac:dyDescent="0.25">
      <c r="A2636" s="8" t="s">
        <v>1094</v>
      </c>
      <c r="B2636" s="3" t="s">
        <v>322</v>
      </c>
      <c r="C2636" s="3" t="s">
        <v>4370</v>
      </c>
      <c r="D2636" s="3" t="str">
        <f t="shared" si="82"/>
        <v>Chen Roma Barker</v>
      </c>
      <c r="E2636" s="3">
        <f t="shared" ca="1" si="83"/>
        <v>0.43275081868482734</v>
      </c>
      <c r="F2636" s="31" t="s">
        <v>7777</v>
      </c>
      <c r="G2636" s="3" t="str">
        <f>Dados[[#This Row],[NOME]]&amp;Dados[[#This Row],[PROVEDOR]]</f>
        <v>Chen@ig.com</v>
      </c>
      <c r="H2636" s="14">
        <v>18</v>
      </c>
      <c r="I2636" s="3" t="str">
        <f>VLOOKUP(Dados[[#This Row],[PREFIXO]],DDD!A:C,2,0)</f>
        <v>São Paulo</v>
      </c>
      <c r="J2636" s="3" t="str">
        <f>VLOOKUP(Dados[[#This Row],[PREFIXO]],DDD!A:C,3,0)</f>
        <v>Sudeste</v>
      </c>
      <c r="K2636" s="3" t="str">
        <f>IF(Dados[[#This Row],[PREÇO ]]=2000,"Produto A",IF(Dados[[#This Row],[PREÇO ]]=1800,"Produto B","Produto C"))</f>
        <v>Produto B</v>
      </c>
      <c r="L2636" s="3" t="str">
        <f>IF(Dados[[#This Row],[Nº DE PARCELAS]]=1,"Boleto","Cartão de crédito")</f>
        <v>Cartão de crédito</v>
      </c>
      <c r="M2636" s="28">
        <v>1800</v>
      </c>
      <c r="N2636" s="5">
        <v>3</v>
      </c>
      <c r="O2636" s="3" t="str">
        <f>IF(Dados[[#This Row],[Nº DE PARCELAS]]=1,"À vista","À Prazo")</f>
        <v>À Prazo</v>
      </c>
      <c r="P2636" s="33">
        <v>44344</v>
      </c>
      <c r="Q2636" s="3" t="s">
        <v>7833</v>
      </c>
    </row>
    <row r="2637" spans="1:17" ht="15" customHeight="1" x14ac:dyDescent="0.25">
      <c r="A2637" s="8" t="s">
        <v>597</v>
      </c>
      <c r="B2637" s="3" t="s">
        <v>209</v>
      </c>
      <c r="C2637" s="3" t="s">
        <v>4378</v>
      </c>
      <c r="D2637" s="3" t="str">
        <f t="shared" si="82"/>
        <v>Alizah Maduro Dempsey</v>
      </c>
      <c r="E2637" s="3">
        <f t="shared" ca="1" si="83"/>
        <v>0.55468009741784607</v>
      </c>
      <c r="F2637" s="31" t="s">
        <v>7777</v>
      </c>
      <c r="G2637" s="3" t="str">
        <f>Dados[[#This Row],[NOME]]&amp;Dados[[#This Row],[PROVEDOR]]</f>
        <v>Alizah@ig.com</v>
      </c>
      <c r="H2637" s="14">
        <v>94</v>
      </c>
      <c r="I2637" s="3" t="str">
        <f>VLOOKUP(Dados[[#This Row],[PREFIXO]],DDD!A:C,2,0)</f>
        <v>Pará</v>
      </c>
      <c r="J2637" s="3" t="str">
        <f>VLOOKUP(Dados[[#This Row],[PREFIXO]],DDD!A:C,3,0)</f>
        <v>Norte</v>
      </c>
      <c r="K2637" s="3" t="str">
        <f>IF(Dados[[#This Row],[PREÇO ]]=2000,"Produto A",IF(Dados[[#This Row],[PREÇO ]]=1800,"Produto B","Produto C"))</f>
        <v>Produto B</v>
      </c>
      <c r="L2637" s="3" t="str">
        <f>IF(Dados[[#This Row],[Nº DE PARCELAS]]=1,"Boleto","Cartão de crédito")</f>
        <v>Cartão de crédito</v>
      </c>
      <c r="M2637" s="28">
        <v>1800</v>
      </c>
      <c r="N2637" s="5">
        <v>4</v>
      </c>
      <c r="O2637" s="3" t="str">
        <f>IF(Dados[[#This Row],[Nº DE PARCELAS]]=1,"À vista","À Prazo")</f>
        <v>À Prazo</v>
      </c>
      <c r="P2637" s="33">
        <v>44344</v>
      </c>
      <c r="Q2637" s="3" t="s">
        <v>7834</v>
      </c>
    </row>
    <row r="2638" spans="1:17" ht="15" customHeight="1" x14ac:dyDescent="0.25">
      <c r="A2638" s="8" t="s">
        <v>1899</v>
      </c>
      <c r="B2638" s="3" t="s">
        <v>357</v>
      </c>
      <c r="C2638" s="3" t="s">
        <v>4396</v>
      </c>
      <c r="D2638" s="3" t="str">
        <f t="shared" si="82"/>
        <v>Houssainatou Teixeira Pollock</v>
      </c>
      <c r="E2638" s="3">
        <f t="shared" ca="1" si="83"/>
        <v>0.94263850668305338</v>
      </c>
      <c r="F2638" s="31" t="s">
        <v>7776</v>
      </c>
      <c r="G2638" s="3" t="str">
        <f>Dados[[#This Row],[NOME]]&amp;Dados[[#This Row],[PROVEDOR]]</f>
        <v>Houssainatou@yahoo.com</v>
      </c>
      <c r="H2638" s="14">
        <v>79</v>
      </c>
      <c r="I2638" s="3" t="str">
        <f>VLOOKUP(Dados[[#This Row],[PREFIXO]],DDD!A:C,2,0)</f>
        <v>Sergipe</v>
      </c>
      <c r="J2638" s="3" t="str">
        <f>VLOOKUP(Dados[[#This Row],[PREFIXO]],DDD!A:C,3,0)</f>
        <v>Nordeste</v>
      </c>
      <c r="K2638" s="3" t="str">
        <f>IF(Dados[[#This Row],[PREÇO ]]=2000,"Produto A",IF(Dados[[#This Row],[PREÇO ]]=1800,"Produto B","Produto C"))</f>
        <v>Produto C</v>
      </c>
      <c r="L2638" s="3" t="str">
        <f>IF(Dados[[#This Row],[Nº DE PARCELAS]]=1,"Boleto","Cartão de crédito")</f>
        <v>Cartão de crédito</v>
      </c>
      <c r="M2638" s="28">
        <v>1500</v>
      </c>
      <c r="N2638" s="5">
        <v>9</v>
      </c>
      <c r="O2638" s="3" t="str">
        <f>IF(Dados[[#This Row],[Nº DE PARCELAS]]=1,"À vista","À Prazo")</f>
        <v>À Prazo</v>
      </c>
      <c r="P2638" s="33">
        <v>44344</v>
      </c>
      <c r="Q2638" s="3" t="s">
        <v>7831</v>
      </c>
    </row>
    <row r="2639" spans="1:17" ht="15" customHeight="1" x14ac:dyDescent="0.25">
      <c r="A2639" s="8" t="s">
        <v>464</v>
      </c>
      <c r="B2639" s="3" t="s">
        <v>76</v>
      </c>
      <c r="C2639" s="3" t="s">
        <v>4400</v>
      </c>
      <c r="D2639" s="3" t="str">
        <f t="shared" si="82"/>
        <v>Agata Café Saunders</v>
      </c>
      <c r="E2639" s="3">
        <f t="shared" ca="1" si="83"/>
        <v>0.60727198835461671</v>
      </c>
      <c r="F2639" s="31" t="s">
        <v>7776</v>
      </c>
      <c r="G2639" s="3" t="str">
        <f>Dados[[#This Row],[NOME]]&amp;Dados[[#This Row],[PROVEDOR]]</f>
        <v>Agata@yahoo.com</v>
      </c>
      <c r="H2639" s="14">
        <v>19</v>
      </c>
      <c r="I2639" s="3" t="str">
        <f>VLOOKUP(Dados[[#This Row],[PREFIXO]],DDD!A:C,2,0)</f>
        <v>São Paulo</v>
      </c>
      <c r="J2639" s="3" t="str">
        <f>VLOOKUP(Dados[[#This Row],[PREFIXO]],DDD!A:C,3,0)</f>
        <v>Sudeste</v>
      </c>
      <c r="K2639" s="3" t="str">
        <f>IF(Dados[[#This Row],[PREÇO ]]=2000,"Produto A",IF(Dados[[#This Row],[PREÇO ]]=1800,"Produto B","Produto C"))</f>
        <v>Produto C</v>
      </c>
      <c r="L2639" s="3" t="str">
        <f>IF(Dados[[#This Row],[Nº DE PARCELAS]]=1,"Boleto","Cartão de crédito")</f>
        <v>Cartão de crédito</v>
      </c>
      <c r="M2639" s="28">
        <v>1500</v>
      </c>
      <c r="N2639" s="5">
        <v>8</v>
      </c>
      <c r="O2639" s="3" t="str">
        <f>IF(Dados[[#This Row],[Nº DE PARCELAS]]=1,"À vista","À Prazo")</f>
        <v>À Prazo</v>
      </c>
      <c r="P2639" s="33">
        <v>44345</v>
      </c>
      <c r="Q2639" s="3" t="s">
        <v>7834</v>
      </c>
    </row>
    <row r="2640" spans="1:17" ht="15" customHeight="1" x14ac:dyDescent="0.25">
      <c r="A2640" s="8" t="s">
        <v>3489</v>
      </c>
      <c r="B2640" s="3" t="s">
        <v>21</v>
      </c>
      <c r="C2640" s="3" t="s">
        <v>4391</v>
      </c>
      <c r="D2640" s="3" t="str">
        <f t="shared" si="82"/>
        <v>Radassa Amorim Montgomery</v>
      </c>
      <c r="E2640" s="3">
        <f t="shared" ca="1" si="83"/>
        <v>4.4488346892100461E-2</v>
      </c>
      <c r="F2640" s="31" t="s">
        <v>7776</v>
      </c>
      <c r="G2640" s="3" t="str">
        <f>Dados[[#This Row],[NOME]]&amp;Dados[[#This Row],[PROVEDOR]]</f>
        <v>Radassa@yahoo.com</v>
      </c>
      <c r="H2640" s="14">
        <v>95</v>
      </c>
      <c r="I2640" s="3" t="str">
        <f>VLOOKUP(Dados[[#This Row],[PREFIXO]],DDD!A:C,2,0)</f>
        <v>Roraima</v>
      </c>
      <c r="J2640" s="3" t="str">
        <f>VLOOKUP(Dados[[#This Row],[PREFIXO]],DDD!A:C,3,0)</f>
        <v>Norte</v>
      </c>
      <c r="K2640" s="3" t="str">
        <f>IF(Dados[[#This Row],[PREÇO ]]=2000,"Produto A",IF(Dados[[#This Row],[PREÇO ]]=1800,"Produto B","Produto C"))</f>
        <v>Produto C</v>
      </c>
      <c r="L2640" s="3" t="str">
        <f>IF(Dados[[#This Row],[Nº DE PARCELAS]]=1,"Boleto","Cartão de crédito")</f>
        <v>Cartão de crédito</v>
      </c>
      <c r="M2640" s="28">
        <v>1500</v>
      </c>
      <c r="N2640" s="5">
        <v>9</v>
      </c>
      <c r="O2640" s="3" t="str">
        <f>IF(Dados[[#This Row],[Nº DE PARCELAS]]=1,"À vista","À Prazo")</f>
        <v>À Prazo</v>
      </c>
      <c r="P2640" s="33">
        <v>44345</v>
      </c>
      <c r="Q2640" s="3" t="s">
        <v>7834</v>
      </c>
    </row>
    <row r="2641" spans="1:17" ht="15" customHeight="1" x14ac:dyDescent="0.25">
      <c r="A2641" s="8" t="s">
        <v>2739</v>
      </c>
      <c r="B2641" s="3" t="s">
        <v>41</v>
      </c>
      <c r="C2641" s="3" t="s">
        <v>4381</v>
      </c>
      <c r="D2641" s="3" t="str">
        <f t="shared" si="82"/>
        <v>Ludima Azevedo Fletcher</v>
      </c>
      <c r="E2641" s="3">
        <f t="shared" ca="1" si="83"/>
        <v>0.67814590122179186</v>
      </c>
      <c r="F2641" s="31" t="s">
        <v>7776</v>
      </c>
      <c r="G2641" s="3" t="str">
        <f>Dados[[#This Row],[NOME]]&amp;Dados[[#This Row],[PROVEDOR]]</f>
        <v>Ludima@yahoo.com</v>
      </c>
      <c r="H2641" s="14">
        <v>81</v>
      </c>
      <c r="I2641" s="3" t="str">
        <f>VLOOKUP(Dados[[#This Row],[PREFIXO]],DDD!A:C,2,0)</f>
        <v>Pernambuco</v>
      </c>
      <c r="J2641" s="3" t="str">
        <f>VLOOKUP(Dados[[#This Row],[PREFIXO]],DDD!A:C,3,0)</f>
        <v>Nordeste</v>
      </c>
      <c r="K2641" s="3" t="str">
        <f>IF(Dados[[#This Row],[PREÇO ]]=2000,"Produto A",IF(Dados[[#This Row],[PREÇO ]]=1800,"Produto B","Produto C"))</f>
        <v>Produto A</v>
      </c>
      <c r="L2641" s="3" t="str">
        <f>IF(Dados[[#This Row],[Nº DE PARCELAS]]=1,"Boleto","Cartão de crédito")</f>
        <v>Boleto</v>
      </c>
      <c r="M2641" s="28">
        <v>2000</v>
      </c>
      <c r="N2641" s="5">
        <v>1</v>
      </c>
      <c r="O2641" s="3" t="str">
        <f>IF(Dados[[#This Row],[Nº DE PARCELAS]]=1,"À vista","À Prazo")</f>
        <v>À vista</v>
      </c>
      <c r="P2641" s="33">
        <v>44345</v>
      </c>
      <c r="Q2641" s="3" t="s">
        <v>7833</v>
      </c>
    </row>
    <row r="2642" spans="1:17" ht="15" customHeight="1" x14ac:dyDescent="0.25">
      <c r="A2642" s="8" t="s">
        <v>3300</v>
      </c>
      <c r="B2642" s="3" t="s">
        <v>218</v>
      </c>
      <c r="C2642" s="3" t="s">
        <v>4397</v>
      </c>
      <c r="D2642" s="3" t="str">
        <f t="shared" si="82"/>
        <v>Noa Mascarenhas Shaw</v>
      </c>
      <c r="E2642" s="3">
        <f t="shared" ca="1" si="83"/>
        <v>0.35635364454578</v>
      </c>
      <c r="F2642" s="13" t="s">
        <v>7774</v>
      </c>
      <c r="G2642" s="3" t="str">
        <f>Dados[[#This Row],[NOME]]&amp;Dados[[#This Row],[PROVEDOR]]</f>
        <v>Noa@hotmail.com</v>
      </c>
      <c r="H2642" s="14">
        <v>82</v>
      </c>
      <c r="I2642" s="3" t="str">
        <f>VLOOKUP(Dados[[#This Row],[PREFIXO]],DDD!A:C,2,0)</f>
        <v>Alagoas</v>
      </c>
      <c r="J2642" s="3" t="str">
        <f>VLOOKUP(Dados[[#This Row],[PREFIXO]],DDD!A:C,3,0)</f>
        <v>Nordeste</v>
      </c>
      <c r="K2642" s="3" t="str">
        <f>IF(Dados[[#This Row],[PREÇO ]]=2000,"Produto A",IF(Dados[[#This Row],[PREÇO ]]=1800,"Produto B","Produto C"))</f>
        <v>Produto B</v>
      </c>
      <c r="L2642" s="3" t="str">
        <f>IF(Dados[[#This Row],[Nº DE PARCELAS]]=1,"Boleto","Cartão de crédito")</f>
        <v>Cartão de crédito</v>
      </c>
      <c r="M2642" s="28">
        <v>1800</v>
      </c>
      <c r="N2642" s="5">
        <v>6</v>
      </c>
      <c r="O2642" s="3" t="str">
        <f>IF(Dados[[#This Row],[Nº DE PARCELAS]]=1,"À vista","À Prazo")</f>
        <v>À Prazo</v>
      </c>
      <c r="P2642" s="33">
        <v>44346</v>
      </c>
      <c r="Q2642" s="3" t="s">
        <v>7831</v>
      </c>
    </row>
    <row r="2643" spans="1:17" ht="15" customHeight="1" x14ac:dyDescent="0.25">
      <c r="A2643" s="8" t="s">
        <v>3739</v>
      </c>
      <c r="B2643" s="3" t="s">
        <v>271</v>
      </c>
      <c r="C2643" s="3" t="s">
        <v>4369</v>
      </c>
      <c r="D2643" s="3" t="str">
        <f t="shared" si="82"/>
        <v>Seerat Parga Ballard</v>
      </c>
      <c r="E2643" s="3">
        <f t="shared" ca="1" si="83"/>
        <v>0.48102770335887235</v>
      </c>
      <c r="F2643" s="13" t="s">
        <v>7774</v>
      </c>
      <c r="G2643" s="3" t="str">
        <f>Dados[[#This Row],[NOME]]&amp;Dados[[#This Row],[PROVEDOR]]</f>
        <v>Seerat@hotmail.com</v>
      </c>
      <c r="H2643" s="14">
        <v>21</v>
      </c>
      <c r="I2643" s="3" t="str">
        <f>VLOOKUP(Dados[[#This Row],[PREFIXO]],DDD!A:C,2,0)</f>
        <v>Rio de Janeiro</v>
      </c>
      <c r="J2643" s="3" t="str">
        <f>VLOOKUP(Dados[[#This Row],[PREFIXO]],DDD!A:C,3,0)</f>
        <v>Sudeste</v>
      </c>
      <c r="K2643" s="3" t="str">
        <f>IF(Dados[[#This Row],[PREÇO ]]=2000,"Produto A",IF(Dados[[#This Row],[PREÇO ]]=1800,"Produto B","Produto C"))</f>
        <v>Produto C</v>
      </c>
      <c r="L2643" s="3" t="str">
        <f>IF(Dados[[#This Row],[Nº DE PARCELAS]]=1,"Boleto","Cartão de crédito")</f>
        <v>Cartão de crédito</v>
      </c>
      <c r="M2643" s="28">
        <v>1500</v>
      </c>
      <c r="N2643" s="5">
        <v>10</v>
      </c>
      <c r="O2643" s="3" t="str">
        <f>IF(Dados[[#This Row],[Nº DE PARCELAS]]=1,"À vista","À Prazo")</f>
        <v>À Prazo</v>
      </c>
      <c r="P2643" s="33">
        <v>44346</v>
      </c>
      <c r="Q2643" s="3" t="s">
        <v>7832</v>
      </c>
    </row>
    <row r="2644" spans="1:17" ht="15" customHeight="1" x14ac:dyDescent="0.25">
      <c r="A2644" s="8" t="s">
        <v>2950</v>
      </c>
      <c r="B2644" s="3" t="s">
        <v>253</v>
      </c>
      <c r="C2644" s="3" t="s">
        <v>4397</v>
      </c>
      <c r="D2644" s="3" t="str">
        <f t="shared" si="82"/>
        <v>Martina Negrete Shaw</v>
      </c>
      <c r="E2644" s="3">
        <f t="shared" ca="1" si="83"/>
        <v>0.60583415642083549</v>
      </c>
      <c r="F2644" s="31" t="s">
        <v>7775</v>
      </c>
      <c r="G2644" s="3" t="str">
        <f>Dados[[#This Row],[NOME]]&amp;Dados[[#This Row],[PROVEDOR]]</f>
        <v>Martina@gmail.com</v>
      </c>
      <c r="H2644" s="14">
        <v>96</v>
      </c>
      <c r="I2644" s="3" t="str">
        <f>VLOOKUP(Dados[[#This Row],[PREFIXO]],DDD!A:C,2,0)</f>
        <v>Amapá</v>
      </c>
      <c r="J2644" s="3" t="str">
        <f>VLOOKUP(Dados[[#This Row],[PREFIXO]],DDD!A:C,3,0)</f>
        <v>Norte</v>
      </c>
      <c r="K2644" s="3" t="str">
        <f>IF(Dados[[#This Row],[PREÇO ]]=2000,"Produto A",IF(Dados[[#This Row],[PREÇO ]]=1800,"Produto B","Produto C"))</f>
        <v>Produto C</v>
      </c>
      <c r="L2644" s="3" t="str">
        <f>IF(Dados[[#This Row],[Nº DE PARCELAS]]=1,"Boleto","Cartão de crédito")</f>
        <v>Cartão de crédito</v>
      </c>
      <c r="M2644" s="28">
        <v>1500</v>
      </c>
      <c r="N2644" s="5">
        <v>9</v>
      </c>
      <c r="O2644" s="3" t="str">
        <f>IF(Dados[[#This Row],[Nº DE PARCELAS]]=1,"À vista","À Prazo")</f>
        <v>À Prazo</v>
      </c>
      <c r="P2644" s="33">
        <v>44346</v>
      </c>
      <c r="Q2644" s="3" t="s">
        <v>7832</v>
      </c>
    </row>
    <row r="2645" spans="1:17" ht="15" customHeight="1" x14ac:dyDescent="0.25">
      <c r="A2645" s="8" t="s">
        <v>2849</v>
      </c>
      <c r="B2645" s="3" t="s">
        <v>152</v>
      </c>
      <c r="C2645" s="3" t="s">
        <v>4375</v>
      </c>
      <c r="D2645" s="3" t="str">
        <f t="shared" si="82"/>
        <v>Malía Feitosa Costello</v>
      </c>
      <c r="E2645" s="3">
        <f t="shared" ca="1" si="83"/>
        <v>0.32374430647377384</v>
      </c>
      <c r="F2645" s="13" t="s">
        <v>7774</v>
      </c>
      <c r="G2645" s="3" t="str">
        <f>Dados[[#This Row],[NOME]]&amp;Dados[[#This Row],[PROVEDOR]]</f>
        <v>Malía@hotmail.com</v>
      </c>
      <c r="H2645" s="14">
        <v>22</v>
      </c>
      <c r="I2645" s="3" t="str">
        <f>VLOOKUP(Dados[[#This Row],[PREFIXO]],DDD!A:C,2,0)</f>
        <v>Rio de Janeiro</v>
      </c>
      <c r="J2645" s="3" t="str">
        <f>VLOOKUP(Dados[[#This Row],[PREFIXO]],DDD!A:C,3,0)</f>
        <v>Sudeste</v>
      </c>
      <c r="K2645" s="3" t="str">
        <f>IF(Dados[[#This Row],[PREÇO ]]=2000,"Produto A",IF(Dados[[#This Row],[PREÇO ]]=1800,"Produto B","Produto C"))</f>
        <v>Produto B</v>
      </c>
      <c r="L2645" s="3" t="str">
        <f>IF(Dados[[#This Row],[Nº DE PARCELAS]]=1,"Boleto","Cartão de crédito")</f>
        <v>Cartão de crédito</v>
      </c>
      <c r="M2645" s="28">
        <v>1800</v>
      </c>
      <c r="N2645" s="5">
        <v>6</v>
      </c>
      <c r="O2645" s="3" t="str">
        <f>IF(Dados[[#This Row],[Nº DE PARCELAS]]=1,"À vista","À Prazo")</f>
        <v>À Prazo</v>
      </c>
      <c r="P2645" s="33">
        <v>44347</v>
      </c>
      <c r="Q2645" s="3" t="s">
        <v>7832</v>
      </c>
    </row>
    <row r="2646" spans="1:17" ht="15" customHeight="1" x14ac:dyDescent="0.25">
      <c r="A2646" s="8" t="s">
        <v>1133</v>
      </c>
      <c r="B2646" s="3" t="s">
        <v>361</v>
      </c>
      <c r="C2646" s="3" t="s">
        <v>4370</v>
      </c>
      <c r="D2646" s="3" t="str">
        <f t="shared" si="82"/>
        <v>Cirila Toledo Barker</v>
      </c>
      <c r="E2646" s="3">
        <f t="shared" ca="1" si="83"/>
        <v>0.46496068497493392</v>
      </c>
      <c r="F2646" s="31" t="s">
        <v>7776</v>
      </c>
      <c r="G2646" s="3" t="str">
        <f>Dados[[#This Row],[NOME]]&amp;Dados[[#This Row],[PROVEDOR]]</f>
        <v>Cirila@yahoo.com</v>
      </c>
      <c r="H2646" s="14">
        <v>97</v>
      </c>
      <c r="I2646" s="3" t="str">
        <f>VLOOKUP(Dados[[#This Row],[PREFIXO]],DDD!A:C,2,0)</f>
        <v>Amazonas</v>
      </c>
      <c r="J2646" s="3" t="str">
        <f>VLOOKUP(Dados[[#This Row],[PREFIXO]],DDD!A:C,3,0)</f>
        <v>Norte</v>
      </c>
      <c r="K2646" s="3" t="str">
        <f>IF(Dados[[#This Row],[PREÇO ]]=2000,"Produto A",IF(Dados[[#This Row],[PREÇO ]]=1800,"Produto B","Produto C"))</f>
        <v>Produto C</v>
      </c>
      <c r="L2646" s="3" t="str">
        <f>IF(Dados[[#This Row],[Nº DE PARCELAS]]=1,"Boleto","Cartão de crédito")</f>
        <v>Cartão de crédito</v>
      </c>
      <c r="M2646" s="28">
        <v>1500</v>
      </c>
      <c r="N2646" s="5">
        <v>10</v>
      </c>
      <c r="O2646" s="3" t="str">
        <f>IF(Dados[[#This Row],[Nº DE PARCELAS]]=1,"À vista","À Prazo")</f>
        <v>À Prazo</v>
      </c>
      <c r="P2646" s="33">
        <v>44347</v>
      </c>
      <c r="Q2646" s="3" t="s">
        <v>7834</v>
      </c>
    </row>
    <row r="2647" spans="1:17" ht="15" customHeight="1" x14ac:dyDescent="0.25">
      <c r="A2647" s="8" t="s">
        <v>3409</v>
      </c>
      <c r="B2647" s="3" t="s">
        <v>327</v>
      </c>
      <c r="C2647" s="3" t="s">
        <v>4389</v>
      </c>
      <c r="D2647" s="3" t="str">
        <f t="shared" si="82"/>
        <v>Patrisia Sá McCracken</v>
      </c>
      <c r="E2647" s="3">
        <f t="shared" ca="1" si="83"/>
        <v>9.1859349553138792E-2</v>
      </c>
      <c r="F2647" s="31" t="s">
        <v>7776</v>
      </c>
      <c r="G2647" s="3" t="str">
        <f>Dados[[#This Row],[NOME]]&amp;Dados[[#This Row],[PROVEDOR]]</f>
        <v>Patrisia@yahoo.com</v>
      </c>
      <c r="H2647" s="14">
        <v>83</v>
      </c>
      <c r="I2647" s="3" t="str">
        <f>VLOOKUP(Dados[[#This Row],[PREFIXO]],DDD!A:C,2,0)</f>
        <v>Paraíba</v>
      </c>
      <c r="J2647" s="3" t="str">
        <f>VLOOKUP(Dados[[#This Row],[PREFIXO]],DDD!A:C,3,0)</f>
        <v>Nordeste</v>
      </c>
      <c r="K2647" s="3" t="str">
        <f>IF(Dados[[#This Row],[PREÇO ]]=2000,"Produto A",IF(Dados[[#This Row],[PREÇO ]]=1800,"Produto B","Produto C"))</f>
        <v>Produto B</v>
      </c>
      <c r="L2647" s="3" t="str">
        <f>IF(Dados[[#This Row],[Nº DE PARCELAS]]=1,"Boleto","Cartão de crédito")</f>
        <v>Cartão de crédito</v>
      </c>
      <c r="M2647" s="28">
        <v>1800</v>
      </c>
      <c r="N2647" s="5">
        <v>4</v>
      </c>
      <c r="O2647" s="3" t="str">
        <f>IF(Dados[[#This Row],[Nº DE PARCELAS]]=1,"À vista","À Prazo")</f>
        <v>À Prazo</v>
      </c>
      <c r="P2647" s="33">
        <v>44347</v>
      </c>
      <c r="Q2647" s="3" t="s">
        <v>7834</v>
      </c>
    </row>
    <row r="2648" spans="1:17" ht="15" customHeight="1" x14ac:dyDescent="0.25">
      <c r="A2648" s="8" t="s">
        <v>2656</v>
      </c>
      <c r="B2648" s="3" t="s">
        <v>343</v>
      </c>
      <c r="C2648" s="3" t="s">
        <v>4375</v>
      </c>
      <c r="D2648" s="3" t="str">
        <f t="shared" si="82"/>
        <v>Lilya Seixas Costello</v>
      </c>
      <c r="E2648" s="3">
        <f t="shared" ca="1" si="83"/>
        <v>0.43456037736062625</v>
      </c>
      <c r="F2648" s="31" t="s">
        <v>7775</v>
      </c>
      <c r="G2648" s="3" t="str">
        <f>Dados[[#This Row],[NOME]]&amp;Dados[[#This Row],[PROVEDOR]]</f>
        <v>Lilya@gmail.com</v>
      </c>
      <c r="H2648" s="14">
        <v>24</v>
      </c>
      <c r="I2648" s="3" t="str">
        <f>VLOOKUP(Dados[[#This Row],[PREFIXO]],DDD!A:C,2,0)</f>
        <v>Rio de Janeiro</v>
      </c>
      <c r="J2648" s="3" t="str">
        <f>VLOOKUP(Dados[[#This Row],[PREFIXO]],DDD!A:C,3,0)</f>
        <v>Sudeste</v>
      </c>
      <c r="K2648" s="3" t="str">
        <f>IF(Dados[[#This Row],[PREÇO ]]=2000,"Produto A",IF(Dados[[#This Row],[PREÇO ]]=1800,"Produto B","Produto C"))</f>
        <v>Produto B</v>
      </c>
      <c r="L2648" s="3" t="str">
        <f>IF(Dados[[#This Row],[Nº DE PARCELAS]]=1,"Boleto","Cartão de crédito")</f>
        <v>Cartão de crédito</v>
      </c>
      <c r="M2648" s="28">
        <v>1800</v>
      </c>
      <c r="N2648" s="5">
        <v>7</v>
      </c>
      <c r="O2648" s="3" t="str">
        <f>IF(Dados[[#This Row],[Nº DE PARCELAS]]=1,"À vista","À Prazo")</f>
        <v>À Prazo</v>
      </c>
      <c r="P2648" s="33">
        <v>44348</v>
      </c>
      <c r="Q2648" s="3" t="s">
        <v>7834</v>
      </c>
    </row>
    <row r="2649" spans="1:17" ht="15" customHeight="1" x14ac:dyDescent="0.25">
      <c r="A2649" s="8" t="s">
        <v>2977</v>
      </c>
      <c r="B2649" s="3" t="s">
        <v>280</v>
      </c>
      <c r="C2649" s="3" t="s">
        <v>4385</v>
      </c>
      <c r="D2649" s="3" t="str">
        <f t="shared" si="82"/>
        <v>Mayana Pedroso Hahn</v>
      </c>
      <c r="E2649" s="3">
        <f t="shared" ca="1" si="83"/>
        <v>0.5040112846470407</v>
      </c>
      <c r="F2649" s="13" t="s">
        <v>7774</v>
      </c>
      <c r="G2649" s="3" t="str">
        <f>Dados[[#This Row],[NOME]]&amp;Dados[[#This Row],[PROVEDOR]]</f>
        <v>Mayana@hotmail.com</v>
      </c>
      <c r="H2649" s="14">
        <v>84</v>
      </c>
      <c r="I2649" s="3" t="str">
        <f>VLOOKUP(Dados[[#This Row],[PREFIXO]],DDD!A:C,2,0)</f>
        <v>Rio Grande do Norte</v>
      </c>
      <c r="J2649" s="3" t="str">
        <f>VLOOKUP(Dados[[#This Row],[PREFIXO]],DDD!A:C,3,0)</f>
        <v>Nordeste</v>
      </c>
      <c r="K2649" s="3" t="str">
        <f>IF(Dados[[#This Row],[PREÇO ]]=2000,"Produto A",IF(Dados[[#This Row],[PREÇO ]]=1800,"Produto B","Produto C"))</f>
        <v>Produto B</v>
      </c>
      <c r="L2649" s="3" t="str">
        <f>IF(Dados[[#This Row],[Nº DE PARCELAS]]=1,"Boleto","Cartão de crédito")</f>
        <v>Cartão de crédito</v>
      </c>
      <c r="M2649" s="28">
        <v>1800</v>
      </c>
      <c r="N2649" s="5">
        <v>5</v>
      </c>
      <c r="O2649" s="3" t="str">
        <f>IF(Dados[[#This Row],[Nº DE PARCELAS]]=1,"À vista","À Prazo")</f>
        <v>À Prazo</v>
      </c>
      <c r="P2649" s="33">
        <v>44348</v>
      </c>
      <c r="Q2649" s="3" t="s">
        <v>7833</v>
      </c>
    </row>
    <row r="2650" spans="1:17" ht="15" customHeight="1" x14ac:dyDescent="0.25">
      <c r="A2650" s="8" t="s">
        <v>716</v>
      </c>
      <c r="B2650" s="3" t="s">
        <v>329</v>
      </c>
      <c r="C2650" s="3" t="s">
        <v>4381</v>
      </c>
      <c r="D2650" s="3" t="str">
        <f t="shared" si="82"/>
        <v>Ândria Sampaio Fletcher</v>
      </c>
      <c r="E2650" s="3">
        <f t="shared" ca="1" si="83"/>
        <v>0.27311074648348499</v>
      </c>
      <c r="F2650" s="31" t="s">
        <v>7777</v>
      </c>
      <c r="G2650" s="3" t="str">
        <f>Dados[[#This Row],[NOME]]&amp;Dados[[#This Row],[PROVEDOR]]</f>
        <v>Ândria@ig.com</v>
      </c>
      <c r="H2650" s="14">
        <v>98</v>
      </c>
      <c r="I2650" s="3" t="str">
        <f>VLOOKUP(Dados[[#This Row],[PREFIXO]],DDD!A:C,2,0)</f>
        <v>Maranhão</v>
      </c>
      <c r="J2650" s="3" t="str">
        <f>VLOOKUP(Dados[[#This Row],[PREFIXO]],DDD!A:C,3,0)</f>
        <v>Nordeste</v>
      </c>
      <c r="K2650" s="3" t="str">
        <f>IF(Dados[[#This Row],[PREÇO ]]=2000,"Produto A",IF(Dados[[#This Row],[PREÇO ]]=1800,"Produto B","Produto C"))</f>
        <v>Produto A</v>
      </c>
      <c r="L2650" s="3" t="str">
        <f>IF(Dados[[#This Row],[Nº DE PARCELAS]]=1,"Boleto","Cartão de crédito")</f>
        <v>Cartão de crédito</v>
      </c>
      <c r="M2650" s="28">
        <v>2000</v>
      </c>
      <c r="N2650" s="5">
        <v>2</v>
      </c>
      <c r="O2650" s="3" t="str">
        <f>IF(Dados[[#This Row],[Nº DE PARCELAS]]=1,"À vista","À Prazo")</f>
        <v>À Prazo</v>
      </c>
      <c r="P2650" s="33">
        <v>44348</v>
      </c>
      <c r="Q2650" s="3" t="s">
        <v>7834</v>
      </c>
    </row>
    <row r="2651" spans="1:17" ht="15" customHeight="1" x14ac:dyDescent="0.25">
      <c r="A2651" s="8" t="s">
        <v>796</v>
      </c>
      <c r="B2651" s="3" t="s">
        <v>23</v>
      </c>
      <c r="C2651" s="3" t="s">
        <v>4383</v>
      </c>
      <c r="D2651" s="3" t="str">
        <f t="shared" si="82"/>
        <v>Aria Andrada Fitzgerald</v>
      </c>
      <c r="E2651" s="3">
        <f t="shared" ca="1" si="83"/>
        <v>0.77935176539891504</v>
      </c>
      <c r="F2651" s="31" t="s">
        <v>7776</v>
      </c>
      <c r="G2651" s="3" t="str">
        <f>Dados[[#This Row],[NOME]]&amp;Dados[[#This Row],[PROVEDOR]]</f>
        <v>Aria@yahoo.com</v>
      </c>
      <c r="H2651" s="14">
        <v>99</v>
      </c>
      <c r="I2651" s="3" t="str">
        <f>VLOOKUP(Dados[[#This Row],[PREFIXO]],DDD!A:C,2,0)</f>
        <v>Maranhão</v>
      </c>
      <c r="J2651" s="3" t="str">
        <f>VLOOKUP(Dados[[#This Row],[PREFIXO]],DDD!A:C,3,0)</f>
        <v>Nordeste</v>
      </c>
      <c r="K2651" s="3" t="str">
        <f>IF(Dados[[#This Row],[PREÇO ]]=2000,"Produto A",IF(Dados[[#This Row],[PREÇO ]]=1800,"Produto B","Produto C"))</f>
        <v>Produto B</v>
      </c>
      <c r="L2651" s="3" t="str">
        <f>IF(Dados[[#This Row],[Nº DE PARCELAS]]=1,"Boleto","Cartão de crédito")</f>
        <v>Cartão de crédito</v>
      </c>
      <c r="M2651" s="28">
        <v>1800</v>
      </c>
      <c r="N2651" s="5">
        <v>7</v>
      </c>
      <c r="O2651" s="3" t="str">
        <f>IF(Dados[[#This Row],[Nº DE PARCELAS]]=1,"À vista","À Prazo")</f>
        <v>À Prazo</v>
      </c>
      <c r="P2651" s="33">
        <v>44349</v>
      </c>
      <c r="Q2651" s="3" t="s">
        <v>7834</v>
      </c>
    </row>
    <row r="2652" spans="1:17" ht="15" customHeight="1" x14ac:dyDescent="0.25">
      <c r="A2652" s="8" t="s">
        <v>2622</v>
      </c>
      <c r="B2652" s="3" t="s">
        <v>309</v>
      </c>
      <c r="C2652" s="3" t="s">
        <v>4380</v>
      </c>
      <c r="D2652" s="3" t="str">
        <f t="shared" si="82"/>
        <v>Liane Ramalhete Faulkner</v>
      </c>
      <c r="E2652" s="3">
        <f t="shared" ca="1" si="83"/>
        <v>0.79158984098524954</v>
      </c>
      <c r="F2652" s="31" t="s">
        <v>7777</v>
      </c>
      <c r="G2652" s="3" t="str">
        <f>Dados[[#This Row],[NOME]]&amp;Dados[[#This Row],[PROVEDOR]]</f>
        <v>Liane@ig.com</v>
      </c>
      <c r="H2652" s="14">
        <v>27</v>
      </c>
      <c r="I2652" s="3" t="str">
        <f>VLOOKUP(Dados[[#This Row],[PREFIXO]],DDD!A:C,2,0)</f>
        <v>Espírito Santo</v>
      </c>
      <c r="J2652" s="3" t="str">
        <f>VLOOKUP(Dados[[#This Row],[PREFIXO]],DDD!A:C,3,0)</f>
        <v>Sudeste</v>
      </c>
      <c r="K2652" s="3" t="str">
        <f>IF(Dados[[#This Row],[PREÇO ]]=2000,"Produto A",IF(Dados[[#This Row],[PREÇO ]]=1800,"Produto B","Produto C"))</f>
        <v>Produto C</v>
      </c>
      <c r="L2652" s="3" t="str">
        <f>IF(Dados[[#This Row],[Nº DE PARCELAS]]=1,"Boleto","Cartão de crédito")</f>
        <v>Cartão de crédito</v>
      </c>
      <c r="M2652" s="28">
        <v>1500</v>
      </c>
      <c r="N2652" s="5">
        <v>8</v>
      </c>
      <c r="O2652" s="3" t="str">
        <f>IF(Dados[[#This Row],[Nº DE PARCELAS]]=1,"À vista","À Prazo")</f>
        <v>À Prazo</v>
      </c>
      <c r="P2652" s="33">
        <v>44349</v>
      </c>
      <c r="Q2652" s="3" t="s">
        <v>7834</v>
      </c>
    </row>
    <row r="2653" spans="1:17" ht="15" customHeight="1" x14ac:dyDescent="0.25">
      <c r="A2653" s="8" t="s">
        <v>3555</v>
      </c>
      <c r="B2653" s="3" t="s">
        <v>87</v>
      </c>
      <c r="C2653" s="3" t="s">
        <v>4380</v>
      </c>
      <c r="D2653" s="3" t="str">
        <f t="shared" si="82"/>
        <v>Rhadassah Carvalhal Faulkner</v>
      </c>
      <c r="E2653" s="3">
        <f t="shared" ca="1" si="83"/>
        <v>8.9464079531439866E-2</v>
      </c>
      <c r="F2653" s="13" t="s">
        <v>7774</v>
      </c>
      <c r="G2653" s="3" t="str">
        <f>Dados[[#This Row],[NOME]]&amp;Dados[[#This Row],[PROVEDOR]]</f>
        <v>Rhadassah@hotmail.com</v>
      </c>
      <c r="H2653" s="14">
        <v>85</v>
      </c>
      <c r="I2653" s="3" t="str">
        <f>VLOOKUP(Dados[[#This Row],[PREFIXO]],DDD!A:C,2,0)</f>
        <v>Ceará</v>
      </c>
      <c r="J2653" s="3" t="str">
        <f>VLOOKUP(Dados[[#This Row],[PREFIXO]],DDD!A:C,3,0)</f>
        <v>Nordeste</v>
      </c>
      <c r="K2653" s="3" t="str">
        <f>IF(Dados[[#This Row],[PREÇO ]]=2000,"Produto A",IF(Dados[[#This Row],[PREÇO ]]=1800,"Produto B","Produto C"))</f>
        <v>Produto B</v>
      </c>
      <c r="L2653" s="3" t="str">
        <f>IF(Dados[[#This Row],[Nº DE PARCELAS]]=1,"Boleto","Cartão de crédito")</f>
        <v>Cartão de crédito</v>
      </c>
      <c r="M2653" s="28">
        <v>1800</v>
      </c>
      <c r="N2653" s="5">
        <v>6</v>
      </c>
      <c r="O2653" s="3" t="str">
        <f>IF(Dados[[#This Row],[Nº DE PARCELAS]]=1,"À vista","À Prazo")</f>
        <v>À Prazo</v>
      </c>
      <c r="P2653" s="33">
        <v>44349</v>
      </c>
      <c r="Q2653" s="3" t="s">
        <v>7831</v>
      </c>
    </row>
    <row r="2654" spans="1:17" ht="15" customHeight="1" x14ac:dyDescent="0.25">
      <c r="A2654" s="8" t="s">
        <v>1886</v>
      </c>
      <c r="B2654" s="3" t="s">
        <v>344</v>
      </c>
      <c r="C2654" s="3" t="s">
        <v>4379</v>
      </c>
      <c r="D2654" s="3" t="str">
        <f t="shared" si="82"/>
        <v>Hiranya Serra Duncan</v>
      </c>
      <c r="E2654" s="3">
        <f t="shared" ca="1" si="83"/>
        <v>0.33035211871251957</v>
      </c>
      <c r="F2654" s="31" t="s">
        <v>7777</v>
      </c>
      <c r="G2654" s="3" t="str">
        <f>Dados[[#This Row],[NOME]]&amp;Dados[[#This Row],[PROVEDOR]]</f>
        <v>Hiranya@ig.com</v>
      </c>
      <c r="H2654" s="14">
        <v>86</v>
      </c>
      <c r="I2654" s="3" t="str">
        <f>VLOOKUP(Dados[[#This Row],[PREFIXO]],DDD!A:C,2,0)</f>
        <v>Piauí</v>
      </c>
      <c r="J2654" s="3" t="str">
        <f>VLOOKUP(Dados[[#This Row],[PREFIXO]],DDD!A:C,3,0)</f>
        <v>Nordeste</v>
      </c>
      <c r="K2654" s="3" t="str">
        <f>IF(Dados[[#This Row],[PREÇO ]]=2000,"Produto A",IF(Dados[[#This Row],[PREÇO ]]=1800,"Produto B","Produto C"))</f>
        <v>Produto B</v>
      </c>
      <c r="L2654" s="3" t="str">
        <f>IF(Dados[[#This Row],[Nº DE PARCELAS]]=1,"Boleto","Cartão de crédito")</f>
        <v>Cartão de crédito</v>
      </c>
      <c r="M2654" s="28">
        <v>1800</v>
      </c>
      <c r="N2654" s="5">
        <v>3</v>
      </c>
      <c r="O2654" s="3" t="str">
        <f>IF(Dados[[#This Row],[Nº DE PARCELAS]]=1,"À vista","À Prazo")</f>
        <v>À Prazo</v>
      </c>
      <c r="P2654" s="33">
        <v>44350</v>
      </c>
      <c r="Q2654" s="3" t="s">
        <v>7832</v>
      </c>
    </row>
    <row r="2655" spans="1:17" ht="15" customHeight="1" x14ac:dyDescent="0.25">
      <c r="A2655" s="8" t="s">
        <v>1650</v>
      </c>
      <c r="B2655" s="3" t="s">
        <v>107</v>
      </c>
      <c r="C2655" s="3" t="s">
        <v>4381</v>
      </c>
      <c r="D2655" s="3" t="str">
        <f t="shared" si="82"/>
        <v>Fatiha Cunha Fletcher</v>
      </c>
      <c r="E2655" s="3">
        <f t="shared" ca="1" si="83"/>
        <v>1.0295504309005832E-3</v>
      </c>
      <c r="F2655" s="31" t="s">
        <v>7776</v>
      </c>
      <c r="G2655" s="3" t="str">
        <f>Dados[[#This Row],[NOME]]&amp;Dados[[#This Row],[PROVEDOR]]</f>
        <v>Fatiha@yahoo.com</v>
      </c>
      <c r="H2655" s="14">
        <v>28</v>
      </c>
      <c r="I2655" s="3" t="str">
        <f>VLOOKUP(Dados[[#This Row],[PREFIXO]],DDD!A:C,2,0)</f>
        <v>Espírito Santo</v>
      </c>
      <c r="J2655" s="3" t="str">
        <f>VLOOKUP(Dados[[#This Row],[PREFIXO]],DDD!A:C,3,0)</f>
        <v>Sudeste</v>
      </c>
      <c r="K2655" s="3" t="str">
        <f>IF(Dados[[#This Row],[PREÇO ]]=2000,"Produto A",IF(Dados[[#This Row],[PREÇO ]]=1800,"Produto B","Produto C"))</f>
        <v>Produto C</v>
      </c>
      <c r="L2655" s="3" t="str">
        <f>IF(Dados[[#This Row],[Nº DE PARCELAS]]=1,"Boleto","Cartão de crédito")</f>
        <v>Cartão de crédito</v>
      </c>
      <c r="M2655" s="28">
        <v>1500</v>
      </c>
      <c r="N2655" s="5">
        <v>9</v>
      </c>
      <c r="O2655" s="3" t="str">
        <f>IF(Dados[[#This Row],[Nº DE PARCELAS]]=1,"À vista","À Prazo")</f>
        <v>À Prazo</v>
      </c>
      <c r="P2655" s="33">
        <v>44350</v>
      </c>
      <c r="Q2655" s="3" t="s">
        <v>7833</v>
      </c>
    </row>
    <row r="2656" spans="1:17" ht="15" customHeight="1" x14ac:dyDescent="0.25">
      <c r="A2656" s="8" t="s">
        <v>2089</v>
      </c>
      <c r="B2656" s="3" t="s">
        <v>161</v>
      </c>
      <c r="C2656" s="3" t="s">
        <v>4391</v>
      </c>
      <c r="D2656" s="3" t="str">
        <f t="shared" si="82"/>
        <v>Jannat Gonçales Montgomery</v>
      </c>
      <c r="E2656" s="3">
        <f t="shared" ca="1" si="83"/>
        <v>0.32545857505284803</v>
      </c>
      <c r="F2656" s="31" t="s">
        <v>7777</v>
      </c>
      <c r="G2656" s="3" t="str">
        <f>Dados[[#This Row],[NOME]]&amp;Dados[[#This Row],[PROVEDOR]]</f>
        <v>Jannat@ig.com</v>
      </c>
      <c r="H2656" s="14">
        <v>11</v>
      </c>
      <c r="I2656" s="3" t="str">
        <f>VLOOKUP(Dados[[#This Row],[PREFIXO]],DDD!A:C,2,0)</f>
        <v>São Paulo</v>
      </c>
      <c r="J2656" s="3" t="str">
        <f>VLOOKUP(Dados[[#This Row],[PREFIXO]],DDD!A:C,3,0)</f>
        <v>Sudeste</v>
      </c>
      <c r="K2656" s="3" t="str">
        <f>IF(Dados[[#This Row],[PREÇO ]]=2000,"Produto A",IF(Dados[[#This Row],[PREÇO ]]=1800,"Produto B","Produto C"))</f>
        <v>Produto A</v>
      </c>
      <c r="L2656" s="3" t="str">
        <f>IF(Dados[[#This Row],[Nº DE PARCELAS]]=1,"Boleto","Cartão de crédito")</f>
        <v>Boleto</v>
      </c>
      <c r="M2656" s="28">
        <v>2000</v>
      </c>
      <c r="N2656" s="5">
        <v>1</v>
      </c>
      <c r="O2656" s="3" t="str">
        <f>IF(Dados[[#This Row],[Nº DE PARCELAS]]=1,"À vista","À Prazo")</f>
        <v>À vista</v>
      </c>
      <c r="P2656" s="33">
        <v>44350</v>
      </c>
      <c r="Q2656" s="3" t="s">
        <v>7834</v>
      </c>
    </row>
    <row r="2657" spans="1:17" ht="15" customHeight="1" x14ac:dyDescent="0.25">
      <c r="A2657" s="8" t="s">
        <v>732</v>
      </c>
      <c r="B2657" s="3" t="s">
        <v>345</v>
      </c>
      <c r="C2657" s="3" t="s">
        <v>4396</v>
      </c>
      <c r="D2657" s="3" t="str">
        <f t="shared" si="82"/>
        <v>Angeline Serrano Pollock</v>
      </c>
      <c r="E2657" s="3">
        <f t="shared" ca="1" si="83"/>
        <v>7.9982010852403085E-2</v>
      </c>
      <c r="F2657" s="31" t="s">
        <v>7776</v>
      </c>
      <c r="G2657" s="3" t="str">
        <f>Dados[[#This Row],[NOME]]&amp;Dados[[#This Row],[PROVEDOR]]</f>
        <v>Angeline@yahoo.com</v>
      </c>
      <c r="H2657" s="14">
        <v>87</v>
      </c>
      <c r="I2657" s="3" t="str">
        <f>VLOOKUP(Dados[[#This Row],[PREFIXO]],DDD!A:C,2,0)</f>
        <v>Pernambuco</v>
      </c>
      <c r="J2657" s="3" t="str">
        <f>VLOOKUP(Dados[[#This Row],[PREFIXO]],DDD!A:C,3,0)</f>
        <v>Nordeste</v>
      </c>
      <c r="K2657" s="3" t="str">
        <f>IF(Dados[[#This Row],[PREÇO ]]=2000,"Produto A",IF(Dados[[#This Row],[PREÇO ]]=1800,"Produto B","Produto C"))</f>
        <v>Produto A</v>
      </c>
      <c r="L2657" s="3" t="str">
        <f>IF(Dados[[#This Row],[Nº DE PARCELAS]]=1,"Boleto","Cartão de crédito")</f>
        <v>Boleto</v>
      </c>
      <c r="M2657" s="28">
        <v>2000</v>
      </c>
      <c r="N2657" s="5">
        <v>1</v>
      </c>
      <c r="O2657" s="3" t="str">
        <f>IF(Dados[[#This Row],[Nº DE PARCELAS]]=1,"À vista","À Prazo")</f>
        <v>À vista</v>
      </c>
      <c r="P2657" s="33">
        <v>44351</v>
      </c>
      <c r="Q2657" s="3" t="s">
        <v>7832</v>
      </c>
    </row>
    <row r="2658" spans="1:17" ht="15" customHeight="1" x14ac:dyDescent="0.25">
      <c r="A2658" s="8" t="s">
        <v>594</v>
      </c>
      <c r="B2658" s="3" t="s">
        <v>206</v>
      </c>
      <c r="C2658" s="3" t="s">
        <v>4375</v>
      </c>
      <c r="D2658" s="3" t="str">
        <f t="shared" si="82"/>
        <v>Aliyha Macedo Costello</v>
      </c>
      <c r="E2658" s="3">
        <f t="shared" ca="1" si="83"/>
        <v>0.46655475683086067</v>
      </c>
      <c r="F2658" s="31" t="s">
        <v>7775</v>
      </c>
      <c r="G2658" s="3" t="str">
        <f>Dados[[#This Row],[NOME]]&amp;Dados[[#This Row],[PROVEDOR]]</f>
        <v>Aliyha@gmail.com</v>
      </c>
      <c r="H2658" s="14">
        <v>12</v>
      </c>
      <c r="I2658" s="3" t="str">
        <f>VLOOKUP(Dados[[#This Row],[PREFIXO]],DDD!A:C,2,0)</f>
        <v>São Paulo</v>
      </c>
      <c r="J2658" s="3" t="str">
        <f>VLOOKUP(Dados[[#This Row],[PREFIXO]],DDD!A:C,3,0)</f>
        <v>Sudeste</v>
      </c>
      <c r="K2658" s="3" t="str">
        <f>IF(Dados[[#This Row],[PREÇO ]]=2000,"Produto A",IF(Dados[[#This Row],[PREÇO ]]=1800,"Produto B","Produto C"))</f>
        <v>Produto A</v>
      </c>
      <c r="L2658" s="3" t="str">
        <f>IF(Dados[[#This Row],[Nº DE PARCELAS]]=1,"Boleto","Cartão de crédito")</f>
        <v>Cartão de crédito</v>
      </c>
      <c r="M2658" s="28">
        <v>2000</v>
      </c>
      <c r="N2658" s="5">
        <v>2</v>
      </c>
      <c r="O2658" s="3" t="str">
        <f>IF(Dados[[#This Row],[Nº DE PARCELAS]]=1,"À vista","À Prazo")</f>
        <v>À Prazo</v>
      </c>
      <c r="P2658" s="33">
        <v>44351</v>
      </c>
      <c r="Q2658" s="3" t="s">
        <v>7834</v>
      </c>
    </row>
    <row r="2659" spans="1:17" ht="15" customHeight="1" x14ac:dyDescent="0.25">
      <c r="A2659" s="8" t="s">
        <v>2454</v>
      </c>
      <c r="B2659" s="3" t="s">
        <v>140</v>
      </c>
      <c r="C2659" s="3" t="s">
        <v>4404</v>
      </c>
      <c r="D2659" s="3" t="str">
        <f t="shared" si="82"/>
        <v>Krittika Figueiredo Vaughn</v>
      </c>
      <c r="E2659" s="3">
        <f t="shared" ca="1" si="83"/>
        <v>0.65676190420635983</v>
      </c>
      <c r="F2659" s="13" t="s">
        <v>7774</v>
      </c>
      <c r="G2659" s="3" t="str">
        <f>Dados[[#This Row],[NOME]]&amp;Dados[[#This Row],[PROVEDOR]]</f>
        <v>Krittika@hotmail.com</v>
      </c>
      <c r="H2659" s="14">
        <v>31</v>
      </c>
      <c r="I2659" s="3" t="str">
        <f>VLOOKUP(Dados[[#This Row],[PREFIXO]],DDD!A:C,2,0)</f>
        <v>Minas Gerais</v>
      </c>
      <c r="J2659" s="3" t="str">
        <f>VLOOKUP(Dados[[#This Row],[PREFIXO]],DDD!A:C,3,0)</f>
        <v>Sudeste</v>
      </c>
      <c r="K2659" s="3" t="str">
        <f>IF(Dados[[#This Row],[PREÇO ]]=2000,"Produto A",IF(Dados[[#This Row],[PREÇO ]]=1800,"Produto B","Produto C"))</f>
        <v>Produto A</v>
      </c>
      <c r="L2659" s="3" t="str">
        <f>IF(Dados[[#This Row],[Nº DE PARCELAS]]=1,"Boleto","Cartão de crédito")</f>
        <v>Boleto</v>
      </c>
      <c r="M2659" s="28">
        <v>2000</v>
      </c>
      <c r="N2659" s="5">
        <v>1</v>
      </c>
      <c r="O2659" s="3" t="str">
        <f>IF(Dados[[#This Row],[Nº DE PARCELAS]]=1,"À vista","À Prazo")</f>
        <v>À vista</v>
      </c>
      <c r="P2659" s="33">
        <v>44351</v>
      </c>
      <c r="Q2659" s="3" t="s">
        <v>7831</v>
      </c>
    </row>
    <row r="2660" spans="1:17" ht="15" customHeight="1" x14ac:dyDescent="0.25">
      <c r="A2660" s="8" t="s">
        <v>976</v>
      </c>
      <c r="B2660" s="3" t="s">
        <v>203</v>
      </c>
      <c r="C2660" s="3" t="s">
        <v>4368</v>
      </c>
      <c r="D2660" s="3" t="str">
        <f t="shared" si="82"/>
        <v>Brianna Luz Weber</v>
      </c>
      <c r="E2660" s="3">
        <f t="shared" ca="1" si="83"/>
        <v>0.31745205871192683</v>
      </c>
      <c r="F2660" s="13" t="s">
        <v>7774</v>
      </c>
      <c r="G2660" s="3" t="str">
        <f>Dados[[#This Row],[NOME]]&amp;Dados[[#This Row],[PROVEDOR]]</f>
        <v>Brianna@hotmail.com</v>
      </c>
      <c r="H2660" s="14">
        <v>88</v>
      </c>
      <c r="I2660" s="3" t="str">
        <f>VLOOKUP(Dados[[#This Row],[PREFIXO]],DDD!A:C,2,0)</f>
        <v>Ceará</v>
      </c>
      <c r="J2660" s="3" t="str">
        <f>VLOOKUP(Dados[[#This Row],[PREFIXO]],DDD!A:C,3,0)</f>
        <v>Nordeste</v>
      </c>
      <c r="K2660" s="3" t="str">
        <f>IF(Dados[[#This Row],[PREÇO ]]=2000,"Produto A",IF(Dados[[#This Row],[PREÇO ]]=1800,"Produto B","Produto C"))</f>
        <v>Produto B</v>
      </c>
      <c r="L2660" s="3" t="str">
        <f>IF(Dados[[#This Row],[Nº DE PARCELAS]]=1,"Boleto","Cartão de crédito")</f>
        <v>Cartão de crédito</v>
      </c>
      <c r="M2660" s="28">
        <v>1800</v>
      </c>
      <c r="N2660" s="5">
        <v>6</v>
      </c>
      <c r="O2660" s="3" t="str">
        <f>IF(Dados[[#This Row],[Nº DE PARCELAS]]=1,"À vista","À Prazo")</f>
        <v>À Prazo</v>
      </c>
      <c r="P2660" s="33">
        <v>44352</v>
      </c>
      <c r="Q2660" s="3" t="s">
        <v>7832</v>
      </c>
    </row>
    <row r="2661" spans="1:17" ht="15" customHeight="1" x14ac:dyDescent="0.25">
      <c r="A2661" s="8" t="s">
        <v>2559</v>
      </c>
      <c r="B2661" s="3" t="s">
        <v>245</v>
      </c>
      <c r="C2661" s="3" t="s">
        <v>4393</v>
      </c>
      <c r="D2661" s="3" t="str">
        <f t="shared" si="82"/>
        <v>Leanna Namorado O’Hara</v>
      </c>
      <c r="E2661" s="3">
        <f t="shared" ca="1" si="83"/>
        <v>0.77410337013383956</v>
      </c>
      <c r="F2661" s="31" t="s">
        <v>7777</v>
      </c>
      <c r="G2661" s="3" t="str">
        <f>Dados[[#This Row],[NOME]]&amp;Dados[[#This Row],[PROVEDOR]]</f>
        <v>Leanna@ig.com</v>
      </c>
      <c r="H2661" s="14">
        <v>32</v>
      </c>
      <c r="I2661" s="3" t="str">
        <f>VLOOKUP(Dados[[#This Row],[PREFIXO]],DDD!A:C,2,0)</f>
        <v>Minas Gerais</v>
      </c>
      <c r="J2661" s="3" t="str">
        <f>VLOOKUP(Dados[[#This Row],[PREFIXO]],DDD!A:C,3,0)</f>
        <v>Sudeste</v>
      </c>
      <c r="K2661" s="3" t="str">
        <f>IF(Dados[[#This Row],[PREÇO ]]=2000,"Produto A",IF(Dados[[#This Row],[PREÇO ]]=1800,"Produto B","Produto C"))</f>
        <v>Produto B</v>
      </c>
      <c r="L2661" s="3" t="str">
        <f>IF(Dados[[#This Row],[Nº DE PARCELAS]]=1,"Boleto","Cartão de crédito")</f>
        <v>Cartão de crédito</v>
      </c>
      <c r="M2661" s="28">
        <v>1800</v>
      </c>
      <c r="N2661" s="5">
        <v>5</v>
      </c>
      <c r="O2661" s="3" t="str">
        <f>IF(Dados[[#This Row],[Nº DE PARCELAS]]=1,"À vista","À Prazo")</f>
        <v>À Prazo</v>
      </c>
      <c r="P2661" s="33">
        <v>44352</v>
      </c>
      <c r="Q2661" s="3" t="s">
        <v>7831</v>
      </c>
    </row>
    <row r="2662" spans="1:17" ht="15" customHeight="1" x14ac:dyDescent="0.25">
      <c r="A2662" s="8" t="s">
        <v>4034</v>
      </c>
      <c r="B2662" s="3" t="s">
        <v>180</v>
      </c>
      <c r="C2662" s="3" t="s">
        <v>4390</v>
      </c>
      <c r="D2662" s="3" t="str">
        <f t="shared" si="82"/>
        <v>Ticiana Inácio McBride</v>
      </c>
      <c r="E2662" s="3">
        <f t="shared" ca="1" si="83"/>
        <v>0.14539638029358115</v>
      </c>
      <c r="F2662" s="31" t="s">
        <v>7775</v>
      </c>
      <c r="G2662" s="3" t="str">
        <f>Dados[[#This Row],[NOME]]&amp;Dados[[#This Row],[PROVEDOR]]</f>
        <v>Ticiana@gmail.com</v>
      </c>
      <c r="H2662" s="14">
        <v>13</v>
      </c>
      <c r="I2662" s="3" t="str">
        <f>VLOOKUP(Dados[[#This Row],[PREFIXO]],DDD!A:C,2,0)</f>
        <v>São Paulo</v>
      </c>
      <c r="J2662" s="3" t="str">
        <f>VLOOKUP(Dados[[#This Row],[PREFIXO]],DDD!A:C,3,0)</f>
        <v>Sudeste</v>
      </c>
      <c r="K2662" s="3" t="str">
        <f>IF(Dados[[#This Row],[PREÇO ]]=2000,"Produto A",IF(Dados[[#This Row],[PREÇO ]]=1800,"Produto B","Produto C"))</f>
        <v>Produto B</v>
      </c>
      <c r="L2662" s="3" t="str">
        <f>IF(Dados[[#This Row],[Nº DE PARCELAS]]=1,"Boleto","Cartão de crédito")</f>
        <v>Cartão de crédito</v>
      </c>
      <c r="M2662" s="28">
        <v>1800</v>
      </c>
      <c r="N2662" s="5">
        <v>3</v>
      </c>
      <c r="O2662" s="3" t="str">
        <f>IF(Dados[[#This Row],[Nº DE PARCELAS]]=1,"À vista","À Prazo")</f>
        <v>À Prazo</v>
      </c>
      <c r="P2662" s="33">
        <v>44352</v>
      </c>
      <c r="Q2662" s="3" t="s">
        <v>7834</v>
      </c>
    </row>
    <row r="2663" spans="1:17" ht="15" customHeight="1" x14ac:dyDescent="0.25">
      <c r="A2663" s="8" t="s">
        <v>3415</v>
      </c>
      <c r="B2663" s="3" t="s">
        <v>333</v>
      </c>
      <c r="C2663" s="3" t="s">
        <v>4395</v>
      </c>
      <c r="D2663" s="3" t="str">
        <f t="shared" si="82"/>
        <v>Pedrina Sandes Stack</v>
      </c>
      <c r="E2663" s="3">
        <f t="shared" ca="1" si="83"/>
        <v>0.77940718852936863</v>
      </c>
      <c r="F2663" s="31" t="s">
        <v>7776</v>
      </c>
      <c r="G2663" s="3" t="str">
        <f>Dados[[#This Row],[NOME]]&amp;Dados[[#This Row],[PROVEDOR]]</f>
        <v>Pedrina@yahoo.com</v>
      </c>
      <c r="H2663" s="14">
        <v>33</v>
      </c>
      <c r="I2663" s="3" t="str">
        <f>VLOOKUP(Dados[[#This Row],[PREFIXO]],DDD!A:C,2,0)</f>
        <v>Minas Gerais</v>
      </c>
      <c r="J2663" s="3" t="str">
        <f>VLOOKUP(Dados[[#This Row],[PREFIXO]],DDD!A:C,3,0)</f>
        <v>Sudeste</v>
      </c>
      <c r="K2663" s="3" t="str">
        <f>IF(Dados[[#This Row],[PREÇO ]]=2000,"Produto A",IF(Dados[[#This Row],[PREÇO ]]=1800,"Produto B","Produto C"))</f>
        <v>Produto C</v>
      </c>
      <c r="L2663" s="3" t="str">
        <f>IF(Dados[[#This Row],[Nº DE PARCELAS]]=1,"Boleto","Cartão de crédito")</f>
        <v>Cartão de crédito</v>
      </c>
      <c r="M2663" s="28">
        <v>1500</v>
      </c>
      <c r="N2663" s="5">
        <v>10</v>
      </c>
      <c r="O2663" s="3" t="str">
        <f>IF(Dados[[#This Row],[Nº DE PARCELAS]]=1,"À vista","À Prazo")</f>
        <v>À Prazo</v>
      </c>
      <c r="P2663" s="33">
        <v>44353</v>
      </c>
      <c r="Q2663" s="3" t="s">
        <v>7832</v>
      </c>
    </row>
    <row r="2664" spans="1:17" ht="15" customHeight="1" x14ac:dyDescent="0.25">
      <c r="A2664" s="8" t="s">
        <v>3632</v>
      </c>
      <c r="B2664" s="3" t="s">
        <v>164</v>
      </c>
      <c r="C2664" s="3" t="s">
        <v>4379</v>
      </c>
      <c r="D2664" s="3" t="str">
        <f t="shared" si="82"/>
        <v>Ruhiyah Gouveia Duncan</v>
      </c>
      <c r="E2664" s="3">
        <f t="shared" ca="1" si="83"/>
        <v>0.88979110913813864</v>
      </c>
      <c r="F2664" s="31" t="s">
        <v>7775</v>
      </c>
      <c r="G2664" s="3" t="str">
        <f>Dados[[#This Row],[NOME]]&amp;Dados[[#This Row],[PROVEDOR]]</f>
        <v>Ruhiyah@gmail.com</v>
      </c>
      <c r="H2664" s="14">
        <v>14</v>
      </c>
      <c r="I2664" s="3" t="str">
        <f>VLOOKUP(Dados[[#This Row],[PREFIXO]],DDD!A:C,2,0)</f>
        <v>São Paulo</v>
      </c>
      <c r="J2664" s="3" t="str">
        <f>VLOOKUP(Dados[[#This Row],[PREFIXO]],DDD!A:C,3,0)</f>
        <v>Sudeste</v>
      </c>
      <c r="K2664" s="3" t="str">
        <f>IF(Dados[[#This Row],[PREÇO ]]=2000,"Produto A",IF(Dados[[#This Row],[PREÇO ]]=1800,"Produto B","Produto C"))</f>
        <v>Produto B</v>
      </c>
      <c r="L2664" s="3" t="str">
        <f>IF(Dados[[#This Row],[Nº DE PARCELAS]]=1,"Boleto","Cartão de crédito")</f>
        <v>Cartão de crédito</v>
      </c>
      <c r="M2664" s="28">
        <v>1800</v>
      </c>
      <c r="N2664" s="5">
        <v>6</v>
      </c>
      <c r="O2664" s="3" t="str">
        <f>IF(Dados[[#This Row],[Nº DE PARCELAS]]=1,"À vista","À Prazo")</f>
        <v>À Prazo</v>
      </c>
      <c r="P2664" s="33">
        <v>44353</v>
      </c>
      <c r="Q2664" s="3" t="s">
        <v>7833</v>
      </c>
    </row>
    <row r="2665" spans="1:17" ht="15" customHeight="1" x14ac:dyDescent="0.25">
      <c r="A2665" s="8" t="s">
        <v>3183</v>
      </c>
      <c r="B2665" s="3" t="s">
        <v>101</v>
      </c>
      <c r="C2665" s="3" t="s">
        <v>4397</v>
      </c>
      <c r="D2665" s="3" t="str">
        <f t="shared" si="82"/>
        <v>Nayára Cordeiro Shaw</v>
      </c>
      <c r="E2665" s="3">
        <f t="shared" ca="1" si="83"/>
        <v>0.80751693777109168</v>
      </c>
      <c r="F2665" s="31" t="s">
        <v>7777</v>
      </c>
      <c r="G2665" s="3" t="str">
        <f>Dados[[#This Row],[NOME]]&amp;Dados[[#This Row],[PROVEDOR]]</f>
        <v>Nayára@ig.com</v>
      </c>
      <c r="H2665" s="14">
        <v>89</v>
      </c>
      <c r="I2665" s="3" t="str">
        <f>VLOOKUP(Dados[[#This Row],[PREFIXO]],DDD!A:C,2,0)</f>
        <v>Piauí</v>
      </c>
      <c r="J2665" s="3" t="str">
        <f>VLOOKUP(Dados[[#This Row],[PREFIXO]],DDD!A:C,3,0)</f>
        <v>Nordeste</v>
      </c>
      <c r="K2665" s="3" t="str">
        <f>IF(Dados[[#This Row],[PREÇO ]]=2000,"Produto A",IF(Dados[[#This Row],[PREÇO ]]=1800,"Produto B","Produto C"))</f>
        <v>Produto A</v>
      </c>
      <c r="L2665" s="3" t="str">
        <f>IF(Dados[[#This Row],[Nº DE PARCELAS]]=1,"Boleto","Cartão de crédito")</f>
        <v>Boleto</v>
      </c>
      <c r="M2665" s="28">
        <v>2000</v>
      </c>
      <c r="N2665" s="5">
        <v>1</v>
      </c>
      <c r="O2665" s="3" t="str">
        <f>IF(Dados[[#This Row],[Nº DE PARCELAS]]=1,"À vista","À Prazo")</f>
        <v>À vista</v>
      </c>
      <c r="P2665" s="33">
        <v>44353</v>
      </c>
      <c r="Q2665" s="3" t="s">
        <v>7834</v>
      </c>
    </row>
    <row r="2666" spans="1:17" ht="15" customHeight="1" x14ac:dyDescent="0.25">
      <c r="A2666" s="8" t="s">
        <v>1356</v>
      </c>
      <c r="B2666" s="3" t="s">
        <v>199</v>
      </c>
      <c r="C2666" s="3" t="s">
        <v>4398</v>
      </c>
      <c r="D2666" s="3" t="str">
        <f t="shared" si="82"/>
        <v>Djucu Locatelli Ramsey</v>
      </c>
      <c r="E2666" s="3">
        <f t="shared" ca="1" si="83"/>
        <v>0.82563976465012001</v>
      </c>
      <c r="F2666" s="13" t="s">
        <v>7774</v>
      </c>
      <c r="G2666" s="3" t="str">
        <f>Dados[[#This Row],[NOME]]&amp;Dados[[#This Row],[PROVEDOR]]</f>
        <v>Djucu@hotmail.com</v>
      </c>
      <c r="H2666" s="14">
        <v>34</v>
      </c>
      <c r="I2666" s="3" t="str">
        <f>VLOOKUP(Dados[[#This Row],[PREFIXO]],DDD!A:C,2,0)</f>
        <v>Minas Gerais</v>
      </c>
      <c r="J2666" s="3" t="str">
        <f>VLOOKUP(Dados[[#This Row],[PREFIXO]],DDD!A:C,3,0)</f>
        <v>Sudeste</v>
      </c>
      <c r="K2666" s="3" t="str">
        <f>IF(Dados[[#This Row],[PREÇO ]]=2000,"Produto A",IF(Dados[[#This Row],[PREÇO ]]=1800,"Produto B","Produto C"))</f>
        <v>Produto C</v>
      </c>
      <c r="L2666" s="3" t="str">
        <f>IF(Dados[[#This Row],[Nº DE PARCELAS]]=1,"Boleto","Cartão de crédito")</f>
        <v>Cartão de crédito</v>
      </c>
      <c r="M2666" s="28">
        <v>1500</v>
      </c>
      <c r="N2666" s="5">
        <v>9</v>
      </c>
      <c r="O2666" s="3" t="str">
        <f>IF(Dados[[#This Row],[Nº DE PARCELAS]]=1,"À vista","À Prazo")</f>
        <v>À Prazo</v>
      </c>
      <c r="P2666" s="33">
        <v>44354</v>
      </c>
      <c r="Q2666" s="3" t="s">
        <v>7832</v>
      </c>
    </row>
    <row r="2667" spans="1:17" ht="15" customHeight="1" x14ac:dyDescent="0.25">
      <c r="A2667" s="8" t="s">
        <v>4056</v>
      </c>
      <c r="B2667" s="3" t="s">
        <v>202</v>
      </c>
      <c r="C2667" s="3" t="s">
        <v>4374</v>
      </c>
      <c r="D2667" s="3" t="str">
        <f t="shared" si="82"/>
        <v>Tressia Lutz Calhoun</v>
      </c>
      <c r="E2667" s="3">
        <f t="shared" ca="1" si="83"/>
        <v>0.50172879893193589</v>
      </c>
      <c r="F2667" s="31" t="s">
        <v>7776</v>
      </c>
      <c r="G2667" s="3" t="str">
        <f>Dados[[#This Row],[NOME]]&amp;Dados[[#This Row],[PROVEDOR]]</f>
        <v>Tressia@yahoo.com</v>
      </c>
      <c r="H2667" s="14">
        <v>91</v>
      </c>
      <c r="I2667" s="3" t="str">
        <f>VLOOKUP(Dados[[#This Row],[PREFIXO]],DDD!A:C,2,0)</f>
        <v>Pará</v>
      </c>
      <c r="J2667" s="3" t="str">
        <f>VLOOKUP(Dados[[#This Row],[PREFIXO]],DDD!A:C,3,0)</f>
        <v>Norte</v>
      </c>
      <c r="K2667" s="3" t="str">
        <f>IF(Dados[[#This Row],[PREÇO ]]=2000,"Produto A",IF(Dados[[#This Row],[PREÇO ]]=1800,"Produto B","Produto C"))</f>
        <v>Produto B</v>
      </c>
      <c r="L2667" s="3" t="str">
        <f>IF(Dados[[#This Row],[Nº DE PARCELAS]]=1,"Boleto","Cartão de crédito")</f>
        <v>Cartão de crédito</v>
      </c>
      <c r="M2667" s="28">
        <v>1800</v>
      </c>
      <c r="N2667" s="5">
        <v>5</v>
      </c>
      <c r="O2667" s="3" t="str">
        <f>IF(Dados[[#This Row],[Nº DE PARCELAS]]=1,"À vista","À Prazo")</f>
        <v>À Prazo</v>
      </c>
      <c r="P2667" s="33">
        <v>44354</v>
      </c>
      <c r="Q2667" s="3" t="s">
        <v>7833</v>
      </c>
    </row>
    <row r="2668" spans="1:17" ht="15" customHeight="1" x14ac:dyDescent="0.25">
      <c r="A2668" s="8" t="s">
        <v>4174</v>
      </c>
      <c r="B2668" s="3" t="s">
        <v>320</v>
      </c>
      <c r="C2668" s="3" t="s">
        <v>4375</v>
      </c>
      <c r="D2668" s="3" t="str">
        <f t="shared" si="82"/>
        <v>Vrischika Rocha Costello</v>
      </c>
      <c r="E2668" s="3">
        <f t="shared" ca="1" si="83"/>
        <v>0.62263534148621691</v>
      </c>
      <c r="F2668" s="31" t="s">
        <v>7776</v>
      </c>
      <c r="G2668" s="3" t="str">
        <f>Dados[[#This Row],[NOME]]&amp;Dados[[#This Row],[PROVEDOR]]</f>
        <v>Vrischika@yahoo.com</v>
      </c>
      <c r="H2668" s="14">
        <v>15</v>
      </c>
      <c r="I2668" s="3" t="str">
        <f>VLOOKUP(Dados[[#This Row],[PREFIXO]],DDD!A:C,2,0)</f>
        <v>São Paulo</v>
      </c>
      <c r="J2668" s="3" t="str">
        <f>VLOOKUP(Dados[[#This Row],[PREFIXO]],DDD!A:C,3,0)</f>
        <v>Sudeste</v>
      </c>
      <c r="K2668" s="3" t="str">
        <f>IF(Dados[[#This Row],[PREÇO ]]=2000,"Produto A",IF(Dados[[#This Row],[PREÇO ]]=1800,"Produto B","Produto C"))</f>
        <v>Produto B</v>
      </c>
      <c r="L2668" s="3" t="str">
        <f>IF(Dados[[#This Row],[Nº DE PARCELAS]]=1,"Boleto","Cartão de crédito")</f>
        <v>Cartão de crédito</v>
      </c>
      <c r="M2668" s="28">
        <v>1800</v>
      </c>
      <c r="N2668" s="5">
        <v>5</v>
      </c>
      <c r="O2668" s="3" t="str">
        <f>IF(Dados[[#This Row],[Nº DE PARCELAS]]=1,"À vista","À Prazo")</f>
        <v>À Prazo</v>
      </c>
      <c r="P2668" s="33">
        <v>44354</v>
      </c>
      <c r="Q2668" s="3" t="s">
        <v>7834</v>
      </c>
    </row>
    <row r="2669" spans="1:17" ht="15" customHeight="1" x14ac:dyDescent="0.25">
      <c r="A2669" s="8" t="s">
        <v>3067</v>
      </c>
      <c r="B2669" s="3" t="s">
        <v>370</v>
      </c>
      <c r="C2669" s="3" t="s">
        <v>4397</v>
      </c>
      <c r="D2669" s="3" t="str">
        <f t="shared" si="82"/>
        <v>Miley Valente Shaw</v>
      </c>
      <c r="E2669" s="3">
        <f t="shared" ca="1" si="83"/>
        <v>0.37475292585638753</v>
      </c>
      <c r="F2669" s="31" t="s">
        <v>7777</v>
      </c>
      <c r="G2669" s="3" t="str">
        <f>Dados[[#This Row],[NOME]]&amp;Dados[[#This Row],[PROVEDOR]]</f>
        <v>Miley@ig.com</v>
      </c>
      <c r="H2669" s="14">
        <v>16</v>
      </c>
      <c r="I2669" s="3" t="str">
        <f>VLOOKUP(Dados[[#This Row],[PREFIXO]],DDD!A:C,2,0)</f>
        <v>São Paulo</v>
      </c>
      <c r="J2669" s="3" t="str">
        <f>VLOOKUP(Dados[[#This Row],[PREFIXO]],DDD!A:C,3,0)</f>
        <v>Sudeste</v>
      </c>
      <c r="K2669" s="3" t="str">
        <f>IF(Dados[[#This Row],[PREÇO ]]=2000,"Produto A",IF(Dados[[#This Row],[PREÇO ]]=1800,"Produto B","Produto C"))</f>
        <v>Produto C</v>
      </c>
      <c r="L2669" s="3" t="str">
        <f>IF(Dados[[#This Row],[Nº DE PARCELAS]]=1,"Boleto","Cartão de crédito")</f>
        <v>Cartão de crédito</v>
      </c>
      <c r="M2669" s="28">
        <v>1500</v>
      </c>
      <c r="N2669" s="5">
        <v>9</v>
      </c>
      <c r="O2669" s="3" t="str">
        <f>IF(Dados[[#This Row],[Nº DE PARCELAS]]=1,"À vista","À Prazo")</f>
        <v>À Prazo</v>
      </c>
      <c r="P2669" s="33">
        <v>44355</v>
      </c>
      <c r="Q2669" s="3" t="s">
        <v>7833</v>
      </c>
    </row>
    <row r="2670" spans="1:17" ht="15" customHeight="1" x14ac:dyDescent="0.25">
      <c r="A2670" s="8" t="s">
        <v>2897</v>
      </c>
      <c r="B2670" s="3" t="s">
        <v>200</v>
      </c>
      <c r="C2670" s="3" t="s">
        <v>4379</v>
      </c>
      <c r="D2670" s="3" t="str">
        <f t="shared" si="82"/>
        <v>María Louzada Duncan</v>
      </c>
      <c r="E2670" s="3">
        <f t="shared" ca="1" si="83"/>
        <v>0.79477034634252208</v>
      </c>
      <c r="F2670" s="31" t="s">
        <v>7776</v>
      </c>
      <c r="G2670" s="3" t="str">
        <f>Dados[[#This Row],[NOME]]&amp;Dados[[#This Row],[PROVEDOR]]</f>
        <v>María@yahoo.com</v>
      </c>
      <c r="H2670" s="14">
        <v>35</v>
      </c>
      <c r="I2670" s="3" t="str">
        <f>VLOOKUP(Dados[[#This Row],[PREFIXO]],DDD!A:C,2,0)</f>
        <v>Minas Gerais</v>
      </c>
      <c r="J2670" s="3" t="str">
        <f>VLOOKUP(Dados[[#This Row],[PREFIXO]],DDD!A:C,3,0)</f>
        <v>Sudeste</v>
      </c>
      <c r="K2670" s="3" t="str">
        <f>IF(Dados[[#This Row],[PREÇO ]]=2000,"Produto A",IF(Dados[[#This Row],[PREÇO ]]=1800,"Produto B","Produto C"))</f>
        <v>Produto B</v>
      </c>
      <c r="L2670" s="3" t="str">
        <f>IF(Dados[[#This Row],[Nº DE PARCELAS]]=1,"Boleto","Cartão de crédito")</f>
        <v>Cartão de crédito</v>
      </c>
      <c r="M2670" s="28">
        <v>1800</v>
      </c>
      <c r="N2670" s="5">
        <v>3</v>
      </c>
      <c r="O2670" s="3" t="str">
        <f>IF(Dados[[#This Row],[Nº DE PARCELAS]]=1,"À vista","À Prazo")</f>
        <v>À Prazo</v>
      </c>
      <c r="P2670" s="33">
        <v>44355</v>
      </c>
      <c r="Q2670" s="3" t="s">
        <v>7832</v>
      </c>
    </row>
    <row r="2671" spans="1:17" ht="15" customHeight="1" x14ac:dyDescent="0.25">
      <c r="A2671" s="8" t="s">
        <v>3953</v>
      </c>
      <c r="B2671" s="3" t="s">
        <v>99</v>
      </c>
      <c r="C2671" s="3" t="s">
        <v>4387</v>
      </c>
      <c r="D2671" s="3" t="str">
        <f t="shared" si="82"/>
        <v>Talita Conceição Kerr</v>
      </c>
      <c r="E2671" s="3">
        <f t="shared" ca="1" si="83"/>
        <v>0.96453075578065117</v>
      </c>
      <c r="F2671" s="31" t="s">
        <v>7775</v>
      </c>
      <c r="G2671" s="3" t="str">
        <f>Dados[[#This Row],[NOME]]&amp;Dados[[#This Row],[PROVEDOR]]</f>
        <v>Talita@gmail.com</v>
      </c>
      <c r="H2671" s="14">
        <v>92</v>
      </c>
      <c r="I2671" s="3" t="str">
        <f>VLOOKUP(Dados[[#This Row],[PREFIXO]],DDD!A:C,2,0)</f>
        <v>Amazonas</v>
      </c>
      <c r="J2671" s="3" t="str">
        <f>VLOOKUP(Dados[[#This Row],[PREFIXO]],DDD!A:C,3,0)</f>
        <v>Norte</v>
      </c>
      <c r="K2671" s="3" t="str">
        <f>IF(Dados[[#This Row],[PREÇO ]]=2000,"Produto A",IF(Dados[[#This Row],[PREÇO ]]=1800,"Produto B","Produto C"))</f>
        <v>Produto A</v>
      </c>
      <c r="L2671" s="3" t="str">
        <f>IF(Dados[[#This Row],[Nº DE PARCELAS]]=1,"Boleto","Cartão de crédito")</f>
        <v>Boleto</v>
      </c>
      <c r="M2671" s="28">
        <v>2000</v>
      </c>
      <c r="N2671" s="5">
        <v>1</v>
      </c>
      <c r="O2671" s="3" t="str">
        <f>IF(Dados[[#This Row],[Nº DE PARCELAS]]=1,"À vista","À Prazo")</f>
        <v>À vista</v>
      </c>
      <c r="P2671" s="33">
        <v>44355</v>
      </c>
      <c r="Q2671" s="3" t="s">
        <v>7834</v>
      </c>
    </row>
    <row r="2672" spans="1:17" ht="15" customHeight="1" x14ac:dyDescent="0.25">
      <c r="A2672" s="8" t="s">
        <v>3867</v>
      </c>
      <c r="B2672" s="3" t="s">
        <v>13</v>
      </c>
      <c r="C2672" s="3" t="s">
        <v>4380</v>
      </c>
      <c r="D2672" s="3" t="str">
        <f t="shared" si="82"/>
        <v>Sophie Altamirano Faulkner</v>
      </c>
      <c r="E2672" s="3">
        <f t="shared" ca="1" si="83"/>
        <v>0.82670355059498757</v>
      </c>
      <c r="F2672" s="13" t="s">
        <v>7774</v>
      </c>
      <c r="G2672" s="3" t="str">
        <f>Dados[[#This Row],[NOME]]&amp;Dados[[#This Row],[PROVEDOR]]</f>
        <v>Sophie@hotmail.com</v>
      </c>
      <c r="H2672" s="14">
        <v>93</v>
      </c>
      <c r="I2672" s="3" t="str">
        <f>VLOOKUP(Dados[[#This Row],[PREFIXO]],DDD!A:C,2,0)</f>
        <v>Pará</v>
      </c>
      <c r="J2672" s="3" t="str">
        <f>VLOOKUP(Dados[[#This Row],[PREFIXO]],DDD!A:C,3,0)</f>
        <v>Norte</v>
      </c>
      <c r="K2672" s="3" t="str">
        <f>IF(Dados[[#This Row],[PREÇO ]]=2000,"Produto A",IF(Dados[[#This Row],[PREÇO ]]=1800,"Produto B","Produto C"))</f>
        <v>Produto B</v>
      </c>
      <c r="L2672" s="3" t="str">
        <f>IF(Dados[[#This Row],[Nº DE PARCELAS]]=1,"Boleto","Cartão de crédito")</f>
        <v>Cartão de crédito</v>
      </c>
      <c r="M2672" s="28">
        <v>1800</v>
      </c>
      <c r="N2672" s="5">
        <v>7</v>
      </c>
      <c r="O2672" s="3" t="str">
        <f>IF(Dados[[#This Row],[Nº DE PARCELAS]]=1,"À vista","À Prazo")</f>
        <v>À Prazo</v>
      </c>
      <c r="P2672" s="33">
        <v>44356</v>
      </c>
      <c r="Q2672" s="3" t="s">
        <v>7832</v>
      </c>
    </row>
    <row r="2673" spans="1:17" ht="15" customHeight="1" x14ac:dyDescent="0.25">
      <c r="A2673" s="8" t="s">
        <v>3567</v>
      </c>
      <c r="B2673" s="3" t="s">
        <v>99</v>
      </c>
      <c r="C2673" s="3" t="s">
        <v>4391</v>
      </c>
      <c r="D2673" s="3" t="str">
        <f t="shared" si="82"/>
        <v>Rida Conceição Montgomery</v>
      </c>
      <c r="E2673" s="3">
        <f t="shared" ca="1" si="83"/>
        <v>0.37241156201135395</v>
      </c>
      <c r="F2673" s="31" t="s">
        <v>7777</v>
      </c>
      <c r="G2673" s="3" t="str">
        <f>Dados[[#This Row],[NOME]]&amp;Dados[[#This Row],[PROVEDOR]]</f>
        <v>Rida@ig.com</v>
      </c>
      <c r="H2673" s="14">
        <v>17</v>
      </c>
      <c r="I2673" s="3" t="str">
        <f>VLOOKUP(Dados[[#This Row],[PREFIXO]],DDD!A:C,2,0)</f>
        <v>São Paulo</v>
      </c>
      <c r="J2673" s="3" t="str">
        <f>VLOOKUP(Dados[[#This Row],[PREFIXO]],DDD!A:C,3,0)</f>
        <v>Sudeste</v>
      </c>
      <c r="K2673" s="3" t="str">
        <f>IF(Dados[[#This Row],[PREÇO ]]=2000,"Produto A",IF(Dados[[#This Row],[PREÇO ]]=1800,"Produto B","Produto C"))</f>
        <v>Produto B</v>
      </c>
      <c r="L2673" s="3" t="str">
        <f>IF(Dados[[#This Row],[Nº DE PARCELAS]]=1,"Boleto","Cartão de crédito")</f>
        <v>Cartão de crédito</v>
      </c>
      <c r="M2673" s="28">
        <v>1800</v>
      </c>
      <c r="N2673" s="5">
        <v>7</v>
      </c>
      <c r="O2673" s="3" t="str">
        <f>IF(Dados[[#This Row],[Nº DE PARCELAS]]=1,"À vista","À Prazo")</f>
        <v>À Prazo</v>
      </c>
      <c r="P2673" s="33">
        <v>44356</v>
      </c>
      <c r="Q2673" s="3" t="s">
        <v>7831</v>
      </c>
    </row>
    <row r="2674" spans="1:17" ht="15" customHeight="1" x14ac:dyDescent="0.25">
      <c r="A2674" s="8" t="s">
        <v>2130</v>
      </c>
      <c r="B2674" s="3" t="s">
        <v>202</v>
      </c>
      <c r="C2674" s="3" t="s">
        <v>4393</v>
      </c>
      <c r="D2674" s="3" t="str">
        <f t="shared" si="82"/>
        <v>Jénifer Lutz O’Hara</v>
      </c>
      <c r="E2674" s="3">
        <f t="shared" ca="1" si="83"/>
        <v>0.70559197184394395</v>
      </c>
      <c r="F2674" s="31" t="s">
        <v>7776</v>
      </c>
      <c r="G2674" s="3" t="str">
        <f>Dados[[#This Row],[NOME]]&amp;Dados[[#This Row],[PROVEDOR]]</f>
        <v>Jénifer@yahoo.com</v>
      </c>
      <c r="H2674" s="14">
        <v>37</v>
      </c>
      <c r="I2674" s="3" t="str">
        <f>VLOOKUP(Dados[[#This Row],[PREFIXO]],DDD!A:C,2,0)</f>
        <v>Minas Gerais</v>
      </c>
      <c r="J2674" s="3" t="str">
        <f>VLOOKUP(Dados[[#This Row],[PREFIXO]],DDD!A:C,3,0)</f>
        <v>Sudeste</v>
      </c>
      <c r="K2674" s="3" t="str">
        <f>IF(Dados[[#This Row],[PREÇO ]]=2000,"Produto A",IF(Dados[[#This Row],[PREÇO ]]=1800,"Produto B","Produto C"))</f>
        <v>Produto B</v>
      </c>
      <c r="L2674" s="3" t="str">
        <f>IF(Dados[[#This Row],[Nº DE PARCELAS]]=1,"Boleto","Cartão de crédito")</f>
        <v>Cartão de crédito</v>
      </c>
      <c r="M2674" s="28">
        <v>1800</v>
      </c>
      <c r="N2674" s="5">
        <v>4</v>
      </c>
      <c r="O2674" s="3" t="str">
        <f>IF(Dados[[#This Row],[Nº DE PARCELAS]]=1,"À vista","À Prazo")</f>
        <v>À Prazo</v>
      </c>
      <c r="P2674" s="33">
        <v>44356</v>
      </c>
      <c r="Q2674" s="3" t="s">
        <v>7834</v>
      </c>
    </row>
    <row r="2675" spans="1:17" ht="15" customHeight="1" x14ac:dyDescent="0.25">
      <c r="A2675" s="8" t="s">
        <v>3559</v>
      </c>
      <c r="B2675" s="3" t="s">
        <v>91</v>
      </c>
      <c r="C2675" s="3" t="s">
        <v>4379</v>
      </c>
      <c r="D2675" s="3" t="str">
        <f t="shared" si="82"/>
        <v>Rhuana Castro Duncan</v>
      </c>
      <c r="E2675" s="3">
        <f t="shared" ca="1" si="83"/>
        <v>0.22215308510510567</v>
      </c>
      <c r="F2675" s="13" t="s">
        <v>7774</v>
      </c>
      <c r="G2675" s="3" t="str">
        <f>Dados[[#This Row],[NOME]]&amp;Dados[[#This Row],[PROVEDOR]]</f>
        <v>Rhuana@hotmail.com</v>
      </c>
      <c r="H2675" s="14">
        <v>38</v>
      </c>
      <c r="I2675" s="3" t="str">
        <f>VLOOKUP(Dados[[#This Row],[PREFIXO]],DDD!A:C,2,0)</f>
        <v>Minas Gerais</v>
      </c>
      <c r="J2675" s="3" t="str">
        <f>VLOOKUP(Dados[[#This Row],[PREFIXO]],DDD!A:C,3,0)</f>
        <v>Sudeste</v>
      </c>
      <c r="K2675" s="3" t="str">
        <f>IF(Dados[[#This Row],[PREÇO ]]=2000,"Produto A",IF(Dados[[#This Row],[PREÇO ]]=1800,"Produto B","Produto C"))</f>
        <v>Produto A</v>
      </c>
      <c r="L2675" s="3" t="str">
        <f>IF(Dados[[#This Row],[Nº DE PARCELAS]]=1,"Boleto","Cartão de crédito")</f>
        <v>Boleto</v>
      </c>
      <c r="M2675" s="28">
        <v>2000</v>
      </c>
      <c r="N2675" s="5">
        <v>1</v>
      </c>
      <c r="O2675" s="3" t="str">
        <f>IF(Dados[[#This Row],[Nº DE PARCELAS]]=1,"À vista","À Prazo")</f>
        <v>À vista</v>
      </c>
      <c r="P2675" s="33">
        <v>44357</v>
      </c>
      <c r="Q2675" s="3" t="s">
        <v>7834</v>
      </c>
    </row>
    <row r="2676" spans="1:17" ht="15" customHeight="1" x14ac:dyDescent="0.25">
      <c r="A2676" s="8" t="s">
        <v>3688</v>
      </c>
      <c r="B2676" s="3" t="s">
        <v>220</v>
      </c>
      <c r="C2676" s="3" t="s">
        <v>4395</v>
      </c>
      <c r="D2676" s="3" t="str">
        <f t="shared" si="82"/>
        <v>Samanu Matos Stack</v>
      </c>
      <c r="E2676" s="3">
        <f t="shared" ca="1" si="83"/>
        <v>0.18518449193930298</v>
      </c>
      <c r="F2676" s="31" t="s">
        <v>7775</v>
      </c>
      <c r="G2676" s="3" t="str">
        <f>Dados[[#This Row],[NOME]]&amp;Dados[[#This Row],[PROVEDOR]]</f>
        <v>Samanu@gmail.com</v>
      </c>
      <c r="H2676" s="14">
        <v>18</v>
      </c>
      <c r="I2676" s="3" t="str">
        <f>VLOOKUP(Dados[[#This Row],[PREFIXO]],DDD!A:C,2,0)</f>
        <v>São Paulo</v>
      </c>
      <c r="J2676" s="3" t="str">
        <f>VLOOKUP(Dados[[#This Row],[PREFIXO]],DDD!A:C,3,0)</f>
        <v>Sudeste</v>
      </c>
      <c r="K2676" s="3" t="str">
        <f>IF(Dados[[#This Row],[PREÇO ]]=2000,"Produto A",IF(Dados[[#This Row],[PREÇO ]]=1800,"Produto B","Produto C"))</f>
        <v>Produto B</v>
      </c>
      <c r="L2676" s="3" t="str">
        <f>IF(Dados[[#This Row],[Nº DE PARCELAS]]=1,"Boleto","Cartão de crédito")</f>
        <v>Cartão de crédito</v>
      </c>
      <c r="M2676" s="28">
        <v>1800</v>
      </c>
      <c r="N2676" s="5">
        <v>7</v>
      </c>
      <c r="O2676" s="3" t="str">
        <f>IF(Dados[[#This Row],[Nº DE PARCELAS]]=1,"À vista","À Prazo")</f>
        <v>À Prazo</v>
      </c>
      <c r="P2676" s="33">
        <v>44357</v>
      </c>
      <c r="Q2676" s="3" t="s">
        <v>7834</v>
      </c>
    </row>
    <row r="2677" spans="1:17" ht="15" customHeight="1" x14ac:dyDescent="0.25">
      <c r="A2677" s="8" t="s">
        <v>3319</v>
      </c>
      <c r="B2677" s="3" t="s">
        <v>237</v>
      </c>
      <c r="C2677" s="3" t="s">
        <v>4378</v>
      </c>
      <c r="D2677" s="3" t="str">
        <f t="shared" si="82"/>
        <v>Norma Morais Dempsey</v>
      </c>
      <c r="E2677" s="3">
        <f t="shared" ca="1" si="83"/>
        <v>0.13656522861681886</v>
      </c>
      <c r="F2677" s="31" t="s">
        <v>7776</v>
      </c>
      <c r="G2677" s="3" t="str">
        <f>Dados[[#This Row],[NOME]]&amp;Dados[[#This Row],[PROVEDOR]]</f>
        <v>Norma@yahoo.com</v>
      </c>
      <c r="H2677" s="14">
        <v>94</v>
      </c>
      <c r="I2677" s="3" t="str">
        <f>VLOOKUP(Dados[[#This Row],[PREFIXO]],DDD!A:C,2,0)</f>
        <v>Pará</v>
      </c>
      <c r="J2677" s="3" t="str">
        <f>VLOOKUP(Dados[[#This Row],[PREFIXO]],DDD!A:C,3,0)</f>
        <v>Norte</v>
      </c>
      <c r="K2677" s="3" t="str">
        <f>IF(Dados[[#This Row],[PREÇO ]]=2000,"Produto A",IF(Dados[[#This Row],[PREÇO ]]=1800,"Produto B","Produto C"))</f>
        <v>Produto C</v>
      </c>
      <c r="L2677" s="3" t="str">
        <f>IF(Dados[[#This Row],[Nº DE PARCELAS]]=1,"Boleto","Cartão de crédito")</f>
        <v>Cartão de crédito</v>
      </c>
      <c r="M2677" s="28">
        <v>1500</v>
      </c>
      <c r="N2677" s="5">
        <v>8</v>
      </c>
      <c r="O2677" s="3" t="str">
        <f>IF(Dados[[#This Row],[Nº DE PARCELAS]]=1,"À vista","À Prazo")</f>
        <v>À Prazo</v>
      </c>
      <c r="P2677" s="33">
        <v>44357</v>
      </c>
      <c r="Q2677" s="3" t="s">
        <v>7833</v>
      </c>
    </row>
    <row r="2678" spans="1:17" ht="15" customHeight="1" x14ac:dyDescent="0.25">
      <c r="A2678" s="8" t="s">
        <v>1944</v>
      </c>
      <c r="B2678" s="3" t="s">
        <v>16</v>
      </c>
      <c r="C2678" s="3" t="s">
        <v>4402</v>
      </c>
      <c r="D2678" s="3" t="str">
        <f t="shared" si="82"/>
        <v>Ilyana Alves Sinclair</v>
      </c>
      <c r="E2678" s="3">
        <f t="shared" ca="1" si="83"/>
        <v>0.78090400870199739</v>
      </c>
      <c r="F2678" s="31" t="s">
        <v>7777</v>
      </c>
      <c r="G2678" s="3" t="str">
        <f>Dados[[#This Row],[NOME]]&amp;Dados[[#This Row],[PROVEDOR]]</f>
        <v>Ilyana@ig.com</v>
      </c>
      <c r="H2678" s="14">
        <v>95</v>
      </c>
      <c r="I2678" s="3" t="str">
        <f>VLOOKUP(Dados[[#This Row],[PREFIXO]],DDD!A:C,2,0)</f>
        <v>Roraima</v>
      </c>
      <c r="J2678" s="3" t="str">
        <f>VLOOKUP(Dados[[#This Row],[PREFIXO]],DDD!A:C,3,0)</f>
        <v>Norte</v>
      </c>
      <c r="K2678" s="3" t="str">
        <f>IF(Dados[[#This Row],[PREÇO ]]=2000,"Produto A",IF(Dados[[#This Row],[PREÇO ]]=1800,"Produto B","Produto C"))</f>
        <v>Produto B</v>
      </c>
      <c r="L2678" s="3" t="str">
        <f>IF(Dados[[#This Row],[Nº DE PARCELAS]]=1,"Boleto","Cartão de crédito")</f>
        <v>Cartão de crédito</v>
      </c>
      <c r="M2678" s="28">
        <v>1800</v>
      </c>
      <c r="N2678" s="5">
        <v>5</v>
      </c>
      <c r="O2678" s="3" t="str">
        <f>IF(Dados[[#This Row],[Nº DE PARCELAS]]=1,"À vista","À Prazo")</f>
        <v>À Prazo</v>
      </c>
      <c r="P2678" s="33">
        <v>44358</v>
      </c>
      <c r="Q2678" s="3" t="s">
        <v>7831</v>
      </c>
    </row>
    <row r="2679" spans="1:17" ht="15" customHeight="1" x14ac:dyDescent="0.25">
      <c r="A2679" s="8" t="s">
        <v>3413</v>
      </c>
      <c r="B2679" s="3" t="s">
        <v>331</v>
      </c>
      <c r="C2679" s="3" t="s">
        <v>4393</v>
      </c>
      <c r="D2679" s="3" t="str">
        <f t="shared" si="82"/>
        <v>Paz Sampedro O’Hara</v>
      </c>
      <c r="E2679" s="3">
        <f t="shared" ca="1" si="83"/>
        <v>0.48589440238663162</v>
      </c>
      <c r="F2679" s="13" t="s">
        <v>7774</v>
      </c>
      <c r="G2679" s="3" t="str">
        <f>Dados[[#This Row],[NOME]]&amp;Dados[[#This Row],[PROVEDOR]]</f>
        <v>Paz@hotmail.com</v>
      </c>
      <c r="H2679" s="14">
        <v>19</v>
      </c>
      <c r="I2679" s="3" t="str">
        <f>VLOOKUP(Dados[[#This Row],[PREFIXO]],DDD!A:C,2,0)</f>
        <v>São Paulo</v>
      </c>
      <c r="J2679" s="3" t="str">
        <f>VLOOKUP(Dados[[#This Row],[PREFIXO]],DDD!A:C,3,0)</f>
        <v>Sudeste</v>
      </c>
      <c r="K2679" s="3" t="str">
        <f>IF(Dados[[#This Row],[PREÇO ]]=2000,"Produto A",IF(Dados[[#This Row],[PREÇO ]]=1800,"Produto B","Produto C"))</f>
        <v>Produto B</v>
      </c>
      <c r="L2679" s="3" t="str">
        <f>IF(Dados[[#This Row],[Nº DE PARCELAS]]=1,"Boleto","Cartão de crédito")</f>
        <v>Cartão de crédito</v>
      </c>
      <c r="M2679" s="28">
        <v>1800</v>
      </c>
      <c r="N2679" s="5">
        <v>4</v>
      </c>
      <c r="O2679" s="3" t="str">
        <f>IF(Dados[[#This Row],[Nº DE PARCELAS]]=1,"À vista","À Prazo")</f>
        <v>À Prazo</v>
      </c>
      <c r="P2679" s="33">
        <v>44358</v>
      </c>
      <c r="Q2679" s="3" t="s">
        <v>7832</v>
      </c>
    </row>
    <row r="2680" spans="1:17" ht="15" customHeight="1" x14ac:dyDescent="0.25">
      <c r="A2680" s="8" t="s">
        <v>703</v>
      </c>
      <c r="B2680" s="3" t="s">
        <v>315</v>
      </c>
      <c r="C2680" s="3" t="s">
        <v>4404</v>
      </c>
      <c r="D2680" s="3" t="str">
        <f t="shared" si="82"/>
        <v>Anayse Rehder Vaughn</v>
      </c>
      <c r="E2680" s="3">
        <f t="shared" ca="1" si="83"/>
        <v>0.28046210014718098</v>
      </c>
      <c r="F2680" s="31" t="s">
        <v>7775</v>
      </c>
      <c r="G2680" s="3" t="str">
        <f>Dados[[#This Row],[NOME]]&amp;Dados[[#This Row],[PROVEDOR]]</f>
        <v>Anayse@gmail.com</v>
      </c>
      <c r="H2680" s="14">
        <v>41</v>
      </c>
      <c r="I2680" s="3" t="str">
        <f>VLOOKUP(Dados[[#This Row],[PREFIXO]],DDD!A:C,2,0)</f>
        <v>Paraná</v>
      </c>
      <c r="J2680" s="3" t="str">
        <f>VLOOKUP(Dados[[#This Row],[PREFIXO]],DDD!A:C,3,0)</f>
        <v>Sul</v>
      </c>
      <c r="K2680" s="3" t="str">
        <f>IF(Dados[[#This Row],[PREÇO ]]=2000,"Produto A",IF(Dados[[#This Row],[PREÇO ]]=1800,"Produto B","Produto C"))</f>
        <v>Produto C</v>
      </c>
      <c r="L2680" s="3" t="str">
        <f>IF(Dados[[#This Row],[Nº DE PARCELAS]]=1,"Boleto","Cartão de crédito")</f>
        <v>Cartão de crédito</v>
      </c>
      <c r="M2680" s="28">
        <v>1500</v>
      </c>
      <c r="N2680" s="5">
        <v>9</v>
      </c>
      <c r="O2680" s="3" t="str">
        <f>IF(Dados[[#This Row],[Nº DE PARCELAS]]=1,"À vista","À Prazo")</f>
        <v>À Prazo</v>
      </c>
      <c r="P2680" s="33">
        <v>44358</v>
      </c>
      <c r="Q2680" s="3" t="s">
        <v>7831</v>
      </c>
    </row>
    <row r="2681" spans="1:17" ht="15" customHeight="1" x14ac:dyDescent="0.25">
      <c r="A2681" s="8" t="s">
        <v>925</v>
      </c>
      <c r="B2681" s="3" t="s">
        <v>152</v>
      </c>
      <c r="C2681" s="3" t="s">
        <v>4394</v>
      </c>
      <c r="D2681" s="3" t="str">
        <f t="shared" si="82"/>
        <v>Beatriz Feitosa O’Connell</v>
      </c>
      <c r="E2681" s="3">
        <f t="shared" ca="1" si="83"/>
        <v>0.73012111800719692</v>
      </c>
      <c r="F2681" s="13" t="s">
        <v>7774</v>
      </c>
      <c r="G2681" s="3" t="str">
        <f>Dados[[#This Row],[NOME]]&amp;Dados[[#This Row],[PROVEDOR]]</f>
        <v>Beatriz@hotmail.com</v>
      </c>
      <c r="H2681" s="14">
        <v>96</v>
      </c>
      <c r="I2681" s="3" t="str">
        <f>VLOOKUP(Dados[[#This Row],[PREFIXO]],DDD!A:C,2,0)</f>
        <v>Amapá</v>
      </c>
      <c r="J2681" s="3" t="str">
        <f>VLOOKUP(Dados[[#This Row],[PREFIXO]],DDD!A:C,3,0)</f>
        <v>Norte</v>
      </c>
      <c r="K2681" s="3" t="str">
        <f>IF(Dados[[#This Row],[PREÇO ]]=2000,"Produto A",IF(Dados[[#This Row],[PREÇO ]]=1800,"Produto B","Produto C"))</f>
        <v>Produto B</v>
      </c>
      <c r="L2681" s="3" t="str">
        <f>IF(Dados[[#This Row],[Nº DE PARCELAS]]=1,"Boleto","Cartão de crédito")</f>
        <v>Cartão de crédito</v>
      </c>
      <c r="M2681" s="28">
        <v>1800</v>
      </c>
      <c r="N2681" s="5">
        <v>5</v>
      </c>
      <c r="O2681" s="3" t="str">
        <f>IF(Dados[[#This Row],[Nº DE PARCELAS]]=1,"À vista","À Prazo")</f>
        <v>À Prazo</v>
      </c>
      <c r="P2681" s="33">
        <v>44359</v>
      </c>
      <c r="Q2681" s="3" t="s">
        <v>7833</v>
      </c>
    </row>
    <row r="2682" spans="1:17" ht="15" customHeight="1" x14ac:dyDescent="0.25">
      <c r="A2682" s="8" t="s">
        <v>3215</v>
      </c>
      <c r="B2682" s="3" t="s">
        <v>133</v>
      </c>
      <c r="C2682" s="3" t="s">
        <v>4390</v>
      </c>
      <c r="D2682" s="3" t="str">
        <f t="shared" si="82"/>
        <v>Nelcy Ferraz McBride</v>
      </c>
      <c r="E2682" s="3">
        <f t="shared" ca="1" si="83"/>
        <v>0.27791233211279498</v>
      </c>
      <c r="F2682" s="31" t="s">
        <v>7776</v>
      </c>
      <c r="G2682" s="3" t="str">
        <f>Dados[[#This Row],[NOME]]&amp;Dados[[#This Row],[PROVEDOR]]</f>
        <v>Nelcy@yahoo.com</v>
      </c>
      <c r="H2682" s="14">
        <v>42</v>
      </c>
      <c r="I2682" s="3" t="str">
        <f>VLOOKUP(Dados[[#This Row],[PREFIXO]],DDD!A:C,2,0)</f>
        <v>Paraná</v>
      </c>
      <c r="J2682" s="3" t="str">
        <f>VLOOKUP(Dados[[#This Row],[PREFIXO]],DDD!A:C,3,0)</f>
        <v>Sul</v>
      </c>
      <c r="K2682" s="3" t="str">
        <f>IF(Dados[[#This Row],[PREÇO ]]=2000,"Produto A",IF(Dados[[#This Row],[PREÇO ]]=1800,"Produto B","Produto C"))</f>
        <v>Produto B</v>
      </c>
      <c r="L2682" s="3" t="str">
        <f>IF(Dados[[#This Row],[Nº DE PARCELAS]]=1,"Boleto","Cartão de crédito")</f>
        <v>Cartão de crédito</v>
      </c>
      <c r="M2682" s="28">
        <v>1800</v>
      </c>
      <c r="N2682" s="5">
        <v>6</v>
      </c>
      <c r="O2682" s="3" t="str">
        <f>IF(Dados[[#This Row],[Nº DE PARCELAS]]=1,"À vista","À Prazo")</f>
        <v>À Prazo</v>
      </c>
      <c r="P2682" s="33">
        <v>44359</v>
      </c>
      <c r="Q2682" s="3" t="s">
        <v>7834</v>
      </c>
    </row>
    <row r="2683" spans="1:17" ht="15" customHeight="1" x14ac:dyDescent="0.25">
      <c r="A2683" s="8" t="s">
        <v>2829</v>
      </c>
      <c r="B2683" s="3" t="s">
        <v>132</v>
      </c>
      <c r="C2683" s="3" t="s">
        <v>4393</v>
      </c>
      <c r="D2683" s="3" t="str">
        <f t="shared" si="82"/>
        <v>Maïa Ferrão O’Hara</v>
      </c>
      <c r="E2683" s="3">
        <f t="shared" ca="1" si="83"/>
        <v>0.60586887701701397</v>
      </c>
      <c r="F2683" s="31" t="s">
        <v>7775</v>
      </c>
      <c r="G2683" s="3" t="str">
        <f>Dados[[#This Row],[NOME]]&amp;Dados[[#This Row],[PROVEDOR]]</f>
        <v>Maïa@gmail.com</v>
      </c>
      <c r="H2683" s="14">
        <v>21</v>
      </c>
      <c r="I2683" s="3" t="str">
        <f>VLOOKUP(Dados[[#This Row],[PREFIXO]],DDD!A:C,2,0)</f>
        <v>Rio de Janeiro</v>
      </c>
      <c r="J2683" s="3" t="str">
        <f>VLOOKUP(Dados[[#This Row],[PREFIXO]],DDD!A:C,3,0)</f>
        <v>Sudeste</v>
      </c>
      <c r="K2683" s="3" t="str">
        <f>IF(Dados[[#This Row],[PREÇO ]]=2000,"Produto A",IF(Dados[[#This Row],[PREÇO ]]=1800,"Produto B","Produto C"))</f>
        <v>Produto A</v>
      </c>
      <c r="L2683" s="3" t="str">
        <f>IF(Dados[[#This Row],[Nº DE PARCELAS]]=1,"Boleto","Cartão de crédito")</f>
        <v>Boleto</v>
      </c>
      <c r="M2683" s="28">
        <v>2000</v>
      </c>
      <c r="N2683" s="5">
        <v>1</v>
      </c>
      <c r="O2683" s="3" t="str">
        <f>IF(Dados[[#This Row],[Nº DE PARCELAS]]=1,"À vista","À Prazo")</f>
        <v>À vista</v>
      </c>
      <c r="P2683" s="33">
        <v>44359</v>
      </c>
      <c r="Q2683" s="3" t="s">
        <v>7831</v>
      </c>
    </row>
    <row r="2684" spans="1:17" ht="15" customHeight="1" x14ac:dyDescent="0.25">
      <c r="A2684" s="8" t="s">
        <v>2819</v>
      </c>
      <c r="B2684" s="3" t="s">
        <v>122</v>
      </c>
      <c r="C2684" s="3" t="s">
        <v>4379</v>
      </c>
      <c r="D2684" s="3" t="str">
        <f t="shared" si="82"/>
        <v>Maggui Esteves Duncan</v>
      </c>
      <c r="E2684" s="3">
        <f t="shared" ca="1" si="83"/>
        <v>0.80972982386012549</v>
      </c>
      <c r="F2684" s="13" t="s">
        <v>7774</v>
      </c>
      <c r="G2684" s="3" t="str">
        <f>Dados[[#This Row],[NOME]]&amp;Dados[[#This Row],[PROVEDOR]]</f>
        <v>Maggui@hotmail.com</v>
      </c>
      <c r="H2684" s="14">
        <v>22</v>
      </c>
      <c r="I2684" s="3" t="str">
        <f>VLOOKUP(Dados[[#This Row],[PREFIXO]],DDD!A:C,2,0)</f>
        <v>Rio de Janeiro</v>
      </c>
      <c r="J2684" s="3" t="str">
        <f>VLOOKUP(Dados[[#This Row],[PREFIXO]],DDD!A:C,3,0)</f>
        <v>Sudeste</v>
      </c>
      <c r="K2684" s="3" t="str">
        <f>IF(Dados[[#This Row],[PREÇO ]]=2000,"Produto A",IF(Dados[[#This Row],[PREÇO ]]=1800,"Produto B","Produto C"))</f>
        <v>Produto B</v>
      </c>
      <c r="L2684" s="3" t="str">
        <f>IF(Dados[[#This Row],[Nº DE PARCELAS]]=1,"Boleto","Cartão de crédito")</f>
        <v>Cartão de crédito</v>
      </c>
      <c r="M2684" s="28">
        <v>1800</v>
      </c>
      <c r="N2684" s="5">
        <v>5</v>
      </c>
      <c r="O2684" s="3" t="str">
        <f>IF(Dados[[#This Row],[Nº DE PARCELAS]]=1,"À vista","À Prazo")</f>
        <v>À Prazo</v>
      </c>
      <c r="P2684" s="33">
        <v>44360</v>
      </c>
      <c r="Q2684" s="3" t="s">
        <v>7833</v>
      </c>
    </row>
    <row r="2685" spans="1:17" ht="15" customHeight="1" x14ac:dyDescent="0.25">
      <c r="A2685" s="8" t="s">
        <v>1390</v>
      </c>
      <c r="B2685" s="3" t="s">
        <v>233</v>
      </c>
      <c r="C2685" s="3" t="s">
        <v>4393</v>
      </c>
      <c r="D2685" s="3" t="str">
        <f t="shared" si="82"/>
        <v>Ediana Milhomem O’Hara</v>
      </c>
      <c r="E2685" s="3">
        <f t="shared" ca="1" si="83"/>
        <v>0.12091918383921019</v>
      </c>
      <c r="F2685" s="13" t="s">
        <v>7774</v>
      </c>
      <c r="G2685" s="3" t="str">
        <f>Dados[[#This Row],[NOME]]&amp;Dados[[#This Row],[PROVEDOR]]</f>
        <v>Ediana@hotmail.com</v>
      </c>
      <c r="H2685" s="14">
        <v>43</v>
      </c>
      <c r="I2685" s="3" t="str">
        <f>VLOOKUP(Dados[[#This Row],[PREFIXO]],DDD!A:C,2,0)</f>
        <v>Paraná</v>
      </c>
      <c r="J2685" s="3" t="str">
        <f>VLOOKUP(Dados[[#This Row],[PREFIXO]],DDD!A:C,3,0)</f>
        <v>Sul</v>
      </c>
      <c r="K2685" s="3" t="str">
        <f>IF(Dados[[#This Row],[PREÇO ]]=2000,"Produto A",IF(Dados[[#This Row],[PREÇO ]]=1800,"Produto B","Produto C"))</f>
        <v>Produto B</v>
      </c>
      <c r="L2685" s="3" t="str">
        <f>IF(Dados[[#This Row],[Nº DE PARCELAS]]=1,"Boleto","Cartão de crédito")</f>
        <v>Cartão de crédito</v>
      </c>
      <c r="M2685" s="28">
        <v>1800</v>
      </c>
      <c r="N2685" s="5">
        <v>6</v>
      </c>
      <c r="O2685" s="3" t="str">
        <f>IF(Dados[[#This Row],[Nº DE PARCELAS]]=1,"À vista","À Prazo")</f>
        <v>À Prazo</v>
      </c>
      <c r="P2685" s="33">
        <v>44360</v>
      </c>
      <c r="Q2685" s="3" t="s">
        <v>7834</v>
      </c>
    </row>
    <row r="2686" spans="1:17" ht="15" customHeight="1" x14ac:dyDescent="0.25">
      <c r="A2686" s="8" t="s">
        <v>3927</v>
      </c>
      <c r="B2686" s="3" t="s">
        <v>73</v>
      </c>
      <c r="C2686" s="3" t="s">
        <v>4400</v>
      </c>
      <c r="D2686" s="3" t="str">
        <f t="shared" si="82"/>
        <v>Suzanne Bueno Saunders</v>
      </c>
      <c r="E2686" s="3">
        <f t="shared" ca="1" si="83"/>
        <v>6.2171580533469717E-2</v>
      </c>
      <c r="F2686" s="31" t="s">
        <v>7776</v>
      </c>
      <c r="G2686" s="3" t="str">
        <f>Dados[[#This Row],[NOME]]&amp;Dados[[#This Row],[PROVEDOR]]</f>
        <v>Suzanne@yahoo.com</v>
      </c>
      <c r="H2686" s="14">
        <v>97</v>
      </c>
      <c r="I2686" s="3" t="str">
        <f>VLOOKUP(Dados[[#This Row],[PREFIXO]],DDD!A:C,2,0)</f>
        <v>Amazonas</v>
      </c>
      <c r="J2686" s="3" t="str">
        <f>VLOOKUP(Dados[[#This Row],[PREFIXO]],DDD!A:C,3,0)</f>
        <v>Norte</v>
      </c>
      <c r="K2686" s="3" t="str">
        <f>IF(Dados[[#This Row],[PREÇO ]]=2000,"Produto A",IF(Dados[[#This Row],[PREÇO ]]=1800,"Produto B","Produto C"))</f>
        <v>Produto A</v>
      </c>
      <c r="L2686" s="3" t="str">
        <f>IF(Dados[[#This Row],[Nº DE PARCELAS]]=1,"Boleto","Cartão de crédito")</f>
        <v>Boleto</v>
      </c>
      <c r="M2686" s="28">
        <v>2000</v>
      </c>
      <c r="N2686" s="5">
        <v>1</v>
      </c>
      <c r="O2686" s="3" t="str">
        <f>IF(Dados[[#This Row],[Nº DE PARCELAS]]=1,"À vista","À Prazo")</f>
        <v>À vista</v>
      </c>
      <c r="P2686" s="33">
        <v>44360</v>
      </c>
      <c r="Q2686" s="3" t="s">
        <v>7831</v>
      </c>
    </row>
    <row r="2687" spans="1:17" ht="15" customHeight="1" x14ac:dyDescent="0.25">
      <c r="A2687" s="8" t="s">
        <v>4157</v>
      </c>
      <c r="B2687" s="3" t="s">
        <v>303</v>
      </c>
      <c r="C2687" s="3" t="s">
        <v>4396</v>
      </c>
      <c r="D2687" s="3" t="str">
        <f t="shared" si="82"/>
        <v>Vitália Prado Pollock</v>
      </c>
      <c r="E2687" s="3">
        <f t="shared" ca="1" si="83"/>
        <v>0.32887768634318748</v>
      </c>
      <c r="F2687" s="13" t="s">
        <v>7774</v>
      </c>
      <c r="G2687" s="3" t="str">
        <f>Dados[[#This Row],[NOME]]&amp;Dados[[#This Row],[PROVEDOR]]</f>
        <v>Vitália@hotmail.com</v>
      </c>
      <c r="H2687" s="14">
        <v>24</v>
      </c>
      <c r="I2687" s="3" t="str">
        <f>VLOOKUP(Dados[[#This Row],[PREFIXO]],DDD!A:C,2,0)</f>
        <v>Rio de Janeiro</v>
      </c>
      <c r="J2687" s="3" t="str">
        <f>VLOOKUP(Dados[[#This Row],[PREFIXO]],DDD!A:C,3,0)</f>
        <v>Sudeste</v>
      </c>
      <c r="K2687" s="3" t="str">
        <f>IF(Dados[[#This Row],[PREÇO ]]=2000,"Produto A",IF(Dados[[#This Row],[PREÇO ]]=1800,"Produto B","Produto C"))</f>
        <v>Produto C</v>
      </c>
      <c r="L2687" s="3" t="str">
        <f>IF(Dados[[#This Row],[Nº DE PARCELAS]]=1,"Boleto","Cartão de crédito")</f>
        <v>Cartão de crédito</v>
      </c>
      <c r="M2687" s="28">
        <v>1500</v>
      </c>
      <c r="N2687" s="5">
        <v>10</v>
      </c>
      <c r="O2687" s="3" t="str">
        <f>IF(Dados[[#This Row],[Nº DE PARCELAS]]=1,"À vista","À Prazo")</f>
        <v>À Prazo</v>
      </c>
      <c r="P2687" s="33">
        <v>44361</v>
      </c>
      <c r="Q2687" s="3" t="s">
        <v>7834</v>
      </c>
    </row>
    <row r="2688" spans="1:17" ht="15" customHeight="1" x14ac:dyDescent="0.25">
      <c r="A2688" s="8" t="s">
        <v>1277</v>
      </c>
      <c r="B2688" s="3" t="s">
        <v>120</v>
      </c>
      <c r="C2688" s="3" t="s">
        <v>4397</v>
      </c>
      <c r="D2688" s="3" t="str">
        <f t="shared" si="82"/>
        <v>Delilah Eça Shaw</v>
      </c>
      <c r="E2688" s="3">
        <f t="shared" ca="1" si="83"/>
        <v>1.3927358064353412E-2</v>
      </c>
      <c r="F2688" s="31" t="s">
        <v>7775</v>
      </c>
      <c r="G2688" s="3" t="str">
        <f>Dados[[#This Row],[NOME]]&amp;Dados[[#This Row],[PROVEDOR]]</f>
        <v>Delilah@gmail.com</v>
      </c>
      <c r="H2688" s="14">
        <v>44</v>
      </c>
      <c r="I2688" s="3" t="str">
        <f>VLOOKUP(Dados[[#This Row],[PREFIXO]],DDD!A:C,2,0)</f>
        <v>Paraná</v>
      </c>
      <c r="J2688" s="3" t="str">
        <f>VLOOKUP(Dados[[#This Row],[PREFIXO]],DDD!A:C,3,0)</f>
        <v>Sul</v>
      </c>
      <c r="K2688" s="3" t="str">
        <f>IF(Dados[[#This Row],[PREÇO ]]=2000,"Produto A",IF(Dados[[#This Row],[PREÇO ]]=1800,"Produto B","Produto C"))</f>
        <v>Produto B</v>
      </c>
      <c r="L2688" s="3" t="str">
        <f>IF(Dados[[#This Row],[Nº DE PARCELAS]]=1,"Boleto","Cartão de crédito")</f>
        <v>Cartão de crédito</v>
      </c>
      <c r="M2688" s="28">
        <v>1800</v>
      </c>
      <c r="N2688" s="5">
        <v>3</v>
      </c>
      <c r="O2688" s="3" t="str">
        <f>IF(Dados[[#This Row],[Nº DE PARCELAS]]=1,"À vista","À Prazo")</f>
        <v>À Prazo</v>
      </c>
      <c r="P2688" s="33">
        <v>44361</v>
      </c>
      <c r="Q2688" s="3" t="s">
        <v>7834</v>
      </c>
    </row>
    <row r="2689" spans="1:17" ht="15" customHeight="1" x14ac:dyDescent="0.25">
      <c r="A2689" s="8" t="s">
        <v>3815</v>
      </c>
      <c r="B2689" s="3" t="s">
        <v>347</v>
      </c>
      <c r="C2689" s="3" t="s">
        <v>4404</v>
      </c>
      <c r="D2689" s="3" t="str">
        <f t="shared" si="82"/>
        <v>Silivondela Silveira Vaughn</v>
      </c>
      <c r="E2689" s="3">
        <f t="shared" ca="1" si="83"/>
        <v>0.95702707483719585</v>
      </c>
      <c r="F2689" s="13" t="s">
        <v>7774</v>
      </c>
      <c r="G2689" s="3" t="str">
        <f>Dados[[#This Row],[NOME]]&amp;Dados[[#This Row],[PROVEDOR]]</f>
        <v>Silivondela@hotmail.com</v>
      </c>
      <c r="H2689" s="14">
        <v>98</v>
      </c>
      <c r="I2689" s="3" t="str">
        <f>VLOOKUP(Dados[[#This Row],[PREFIXO]],DDD!A:C,2,0)</f>
        <v>Maranhão</v>
      </c>
      <c r="J2689" s="3" t="str">
        <f>VLOOKUP(Dados[[#This Row],[PREFIXO]],DDD!A:C,3,0)</f>
        <v>Nordeste</v>
      </c>
      <c r="K2689" s="3" t="str">
        <f>IF(Dados[[#This Row],[PREÇO ]]=2000,"Produto A",IF(Dados[[#This Row],[PREÇO ]]=1800,"Produto B","Produto C"))</f>
        <v>Produto A</v>
      </c>
      <c r="L2689" s="3" t="str">
        <f>IF(Dados[[#This Row],[Nº DE PARCELAS]]=1,"Boleto","Cartão de crédito")</f>
        <v>Boleto</v>
      </c>
      <c r="M2689" s="28">
        <v>2000</v>
      </c>
      <c r="N2689" s="5">
        <v>1</v>
      </c>
      <c r="O2689" s="3" t="str">
        <f>IF(Dados[[#This Row],[Nº DE PARCELAS]]=1,"À vista","À Prazo")</f>
        <v>À vista</v>
      </c>
      <c r="P2689" s="33">
        <v>44361</v>
      </c>
      <c r="Q2689" s="3" t="s">
        <v>7834</v>
      </c>
    </row>
    <row r="2690" spans="1:17" ht="15" customHeight="1" x14ac:dyDescent="0.25">
      <c r="A2690" s="8" t="s">
        <v>1005</v>
      </c>
      <c r="B2690" s="3" t="s">
        <v>232</v>
      </c>
      <c r="C2690" s="3" t="s">
        <v>4396</v>
      </c>
      <c r="D2690" s="3" t="str">
        <f t="shared" ref="D2690:D2753" si="84">A2690&amp;" "&amp;B2690&amp;" "&amp;C2690</f>
        <v>Camélia Mesquita Pollock</v>
      </c>
      <c r="E2690" s="3">
        <f t="shared" ref="E2690:E2753" ca="1" si="85">RAND()</f>
        <v>0.53895915947145534</v>
      </c>
      <c r="F2690" s="13" t="s">
        <v>7774</v>
      </c>
      <c r="G2690" s="3" t="str">
        <f>Dados[[#This Row],[NOME]]&amp;Dados[[#This Row],[PROVEDOR]]</f>
        <v>Camélia@hotmail.com</v>
      </c>
      <c r="H2690" s="14">
        <v>45</v>
      </c>
      <c r="I2690" s="3" t="str">
        <f>VLOOKUP(Dados[[#This Row],[PREFIXO]],DDD!A:C,2,0)</f>
        <v>Paraná</v>
      </c>
      <c r="J2690" s="3" t="str">
        <f>VLOOKUP(Dados[[#This Row],[PREFIXO]],DDD!A:C,3,0)</f>
        <v>Sul</v>
      </c>
      <c r="K2690" s="3" t="str">
        <f>IF(Dados[[#This Row],[PREÇO ]]=2000,"Produto A",IF(Dados[[#This Row],[PREÇO ]]=1800,"Produto B","Produto C"))</f>
        <v>Produto B</v>
      </c>
      <c r="L2690" s="3" t="str">
        <f>IF(Dados[[#This Row],[Nº DE PARCELAS]]=1,"Boleto","Cartão de crédito")</f>
        <v>Cartão de crédito</v>
      </c>
      <c r="M2690" s="28">
        <v>1800</v>
      </c>
      <c r="N2690" s="5">
        <v>7</v>
      </c>
      <c r="O2690" s="3" t="str">
        <f>IF(Dados[[#This Row],[Nº DE PARCELAS]]=1,"À vista","À Prazo")</f>
        <v>À Prazo</v>
      </c>
      <c r="P2690" s="33">
        <v>44362</v>
      </c>
      <c r="Q2690" s="3" t="s">
        <v>7832</v>
      </c>
    </row>
    <row r="2691" spans="1:17" ht="15" customHeight="1" x14ac:dyDescent="0.25">
      <c r="A2691" s="8" t="s">
        <v>582</v>
      </c>
      <c r="B2691" s="3" t="s">
        <v>194</v>
      </c>
      <c r="C2691" s="3" t="s">
        <v>4401</v>
      </c>
      <c r="D2691" s="3" t="str">
        <f t="shared" si="84"/>
        <v>Alisa Libânio Salisbury</v>
      </c>
      <c r="E2691" s="3">
        <f t="shared" ca="1" si="85"/>
        <v>0.46349900353708107</v>
      </c>
      <c r="F2691" s="31" t="s">
        <v>7775</v>
      </c>
      <c r="G2691" s="3" t="str">
        <f>Dados[[#This Row],[NOME]]&amp;Dados[[#This Row],[PROVEDOR]]</f>
        <v>Alisa@gmail.com</v>
      </c>
      <c r="H2691" s="14">
        <v>99</v>
      </c>
      <c r="I2691" s="3" t="str">
        <f>VLOOKUP(Dados[[#This Row],[PREFIXO]],DDD!A:C,2,0)</f>
        <v>Maranhão</v>
      </c>
      <c r="J2691" s="3" t="str">
        <f>VLOOKUP(Dados[[#This Row],[PREFIXO]],DDD!A:C,3,0)</f>
        <v>Nordeste</v>
      </c>
      <c r="K2691" s="3" t="str">
        <f>IF(Dados[[#This Row],[PREÇO ]]=2000,"Produto A",IF(Dados[[#This Row],[PREÇO ]]=1800,"Produto B","Produto C"))</f>
        <v>Produto C</v>
      </c>
      <c r="L2691" s="3" t="str">
        <f>IF(Dados[[#This Row],[Nº DE PARCELAS]]=1,"Boleto","Cartão de crédito")</f>
        <v>Cartão de crédito</v>
      </c>
      <c r="M2691" s="28">
        <v>1500</v>
      </c>
      <c r="N2691" s="5">
        <v>8</v>
      </c>
      <c r="O2691" s="3" t="str">
        <f>IF(Dados[[#This Row],[Nº DE PARCELAS]]=1,"À vista","À Prazo")</f>
        <v>À Prazo</v>
      </c>
      <c r="P2691" s="33">
        <v>44362</v>
      </c>
      <c r="Q2691" s="3" t="s">
        <v>7833</v>
      </c>
    </row>
    <row r="2692" spans="1:17" ht="15" customHeight="1" x14ac:dyDescent="0.25">
      <c r="A2692" s="8" t="s">
        <v>3330</v>
      </c>
      <c r="B2692" s="3" t="s">
        <v>248</v>
      </c>
      <c r="C2692" s="3" t="s">
        <v>4388</v>
      </c>
      <c r="D2692" s="3" t="str">
        <f t="shared" si="84"/>
        <v>Nuria Navalhes Lynch</v>
      </c>
      <c r="E2692" s="3">
        <f t="shared" ca="1" si="85"/>
        <v>0.95091672724980725</v>
      </c>
      <c r="F2692" s="13" t="s">
        <v>7774</v>
      </c>
      <c r="G2692" s="3" t="str">
        <f>Dados[[#This Row],[NOME]]&amp;Dados[[#This Row],[PROVEDOR]]</f>
        <v>Nuria@hotmail.com</v>
      </c>
      <c r="H2692" s="14">
        <v>27</v>
      </c>
      <c r="I2692" s="3" t="str">
        <f>VLOOKUP(Dados[[#This Row],[PREFIXO]],DDD!A:C,2,0)</f>
        <v>Espírito Santo</v>
      </c>
      <c r="J2692" s="3" t="str">
        <f>VLOOKUP(Dados[[#This Row],[PREFIXO]],DDD!A:C,3,0)</f>
        <v>Sudeste</v>
      </c>
      <c r="K2692" s="3" t="str">
        <f>IF(Dados[[#This Row],[PREÇO ]]=2000,"Produto A",IF(Dados[[#This Row],[PREÇO ]]=1800,"Produto B","Produto C"))</f>
        <v>Produto B</v>
      </c>
      <c r="L2692" s="3" t="str">
        <f>IF(Dados[[#This Row],[Nº DE PARCELAS]]=1,"Boleto","Cartão de crédito")</f>
        <v>Cartão de crédito</v>
      </c>
      <c r="M2692" s="28">
        <v>1800</v>
      </c>
      <c r="N2692" s="5">
        <v>5</v>
      </c>
      <c r="O2692" s="3" t="str">
        <f>IF(Dados[[#This Row],[Nº DE PARCELAS]]=1,"À vista","À Prazo")</f>
        <v>À Prazo</v>
      </c>
      <c r="P2692" s="33">
        <v>44362</v>
      </c>
      <c r="Q2692" s="3" t="s">
        <v>7832</v>
      </c>
    </row>
    <row r="2693" spans="1:17" ht="15" customHeight="1" x14ac:dyDescent="0.25">
      <c r="A2693" s="8" t="s">
        <v>3201</v>
      </c>
      <c r="B2693" s="3" t="s">
        <v>119</v>
      </c>
      <c r="C2693" s="3" t="s">
        <v>4377</v>
      </c>
      <c r="D2693" s="3" t="str">
        <f t="shared" si="84"/>
        <v>Ndeye Dutra Donovan</v>
      </c>
      <c r="E2693" s="3">
        <f t="shared" ca="1" si="85"/>
        <v>0.41396222750468792</v>
      </c>
      <c r="F2693" s="31" t="s">
        <v>7776</v>
      </c>
      <c r="G2693" s="3" t="str">
        <f>Dados[[#This Row],[NOME]]&amp;Dados[[#This Row],[PROVEDOR]]</f>
        <v>Ndeye@yahoo.com</v>
      </c>
      <c r="H2693" s="14">
        <v>11</v>
      </c>
      <c r="I2693" s="3" t="str">
        <f>VLOOKUP(Dados[[#This Row],[PREFIXO]],DDD!A:C,2,0)</f>
        <v>São Paulo</v>
      </c>
      <c r="J2693" s="3" t="str">
        <f>VLOOKUP(Dados[[#This Row],[PREFIXO]],DDD!A:C,3,0)</f>
        <v>Sudeste</v>
      </c>
      <c r="K2693" s="3" t="str">
        <f>IF(Dados[[#This Row],[PREÇO ]]=2000,"Produto A",IF(Dados[[#This Row],[PREÇO ]]=1800,"Produto B","Produto C"))</f>
        <v>Produto B</v>
      </c>
      <c r="L2693" s="3" t="str">
        <f>IF(Dados[[#This Row],[Nº DE PARCELAS]]=1,"Boleto","Cartão de crédito")</f>
        <v>Cartão de crédito</v>
      </c>
      <c r="M2693" s="28">
        <v>1800</v>
      </c>
      <c r="N2693" s="5">
        <v>4</v>
      </c>
      <c r="O2693" s="3" t="str">
        <f>IF(Dados[[#This Row],[Nº DE PARCELAS]]=1,"À vista","À Prazo")</f>
        <v>À Prazo</v>
      </c>
      <c r="P2693" s="33">
        <v>44363</v>
      </c>
      <c r="Q2693" s="3" t="s">
        <v>7833</v>
      </c>
    </row>
    <row r="2694" spans="1:17" ht="15" customHeight="1" x14ac:dyDescent="0.25">
      <c r="A2694" s="8" t="s">
        <v>1656</v>
      </c>
      <c r="B2694" s="3" t="s">
        <v>114</v>
      </c>
      <c r="C2694" s="3" t="s">
        <v>4387</v>
      </c>
      <c r="D2694" s="3" t="str">
        <f t="shared" si="84"/>
        <v>Fatoumata Diegues Kerr</v>
      </c>
      <c r="E2694" s="3">
        <f t="shared" ca="1" si="85"/>
        <v>0.79383294909529534</v>
      </c>
      <c r="F2694" s="31" t="s">
        <v>7777</v>
      </c>
      <c r="G2694" s="3" t="str">
        <f>Dados[[#This Row],[NOME]]&amp;Dados[[#This Row],[PROVEDOR]]</f>
        <v>Fatoumata@ig.com</v>
      </c>
      <c r="H2694" s="14">
        <v>28</v>
      </c>
      <c r="I2694" s="3" t="str">
        <f>VLOOKUP(Dados[[#This Row],[PREFIXO]],DDD!A:C,2,0)</f>
        <v>Espírito Santo</v>
      </c>
      <c r="J2694" s="3" t="str">
        <f>VLOOKUP(Dados[[#This Row],[PREFIXO]],DDD!A:C,3,0)</f>
        <v>Sudeste</v>
      </c>
      <c r="K2694" s="3" t="str">
        <f>IF(Dados[[#This Row],[PREÇO ]]=2000,"Produto A",IF(Dados[[#This Row],[PREÇO ]]=1800,"Produto B","Produto C"))</f>
        <v>Produto B</v>
      </c>
      <c r="L2694" s="3" t="str">
        <f>IF(Dados[[#This Row],[Nº DE PARCELAS]]=1,"Boleto","Cartão de crédito")</f>
        <v>Cartão de crédito</v>
      </c>
      <c r="M2694" s="28">
        <v>1800</v>
      </c>
      <c r="N2694" s="5">
        <v>6</v>
      </c>
      <c r="O2694" s="3" t="str">
        <f>IF(Dados[[#This Row],[Nº DE PARCELAS]]=1,"À vista","À Prazo")</f>
        <v>À Prazo</v>
      </c>
      <c r="P2694" s="33">
        <v>44363</v>
      </c>
      <c r="Q2694" s="3" t="s">
        <v>7833</v>
      </c>
    </row>
    <row r="2695" spans="1:17" ht="15" customHeight="1" x14ac:dyDescent="0.25">
      <c r="A2695" s="8" t="s">
        <v>3045</v>
      </c>
      <c r="B2695" s="3" t="s">
        <v>348</v>
      </c>
      <c r="C2695" s="3" t="s">
        <v>4376</v>
      </c>
      <c r="D2695" s="3" t="str">
        <f t="shared" si="84"/>
        <v>Micheli Simões Daugherty</v>
      </c>
      <c r="E2695" s="3">
        <f t="shared" ca="1" si="85"/>
        <v>0.55541166246705187</v>
      </c>
      <c r="F2695" s="31" t="s">
        <v>7777</v>
      </c>
      <c r="G2695" s="3" t="str">
        <f>Dados[[#This Row],[NOME]]&amp;Dados[[#This Row],[PROVEDOR]]</f>
        <v>Micheli@ig.com</v>
      </c>
      <c r="H2695" s="14">
        <v>46</v>
      </c>
      <c r="I2695" s="3" t="str">
        <f>VLOOKUP(Dados[[#This Row],[PREFIXO]],DDD!A:C,2,0)</f>
        <v>Paraná</v>
      </c>
      <c r="J2695" s="3" t="str">
        <f>VLOOKUP(Dados[[#This Row],[PREFIXO]],DDD!A:C,3,0)</f>
        <v>Sul</v>
      </c>
      <c r="K2695" s="3" t="str">
        <f>IF(Dados[[#This Row],[PREÇO ]]=2000,"Produto A",IF(Dados[[#This Row],[PREÇO ]]=1800,"Produto B","Produto C"))</f>
        <v>Produto A</v>
      </c>
      <c r="L2695" s="3" t="str">
        <f>IF(Dados[[#This Row],[Nº DE PARCELAS]]=1,"Boleto","Cartão de crédito")</f>
        <v>Boleto</v>
      </c>
      <c r="M2695" s="28">
        <v>2000</v>
      </c>
      <c r="N2695" s="5">
        <v>1</v>
      </c>
      <c r="O2695" s="3" t="str">
        <f>IF(Dados[[#This Row],[Nº DE PARCELAS]]=1,"À vista","À Prazo")</f>
        <v>À vista</v>
      </c>
      <c r="P2695" s="33">
        <v>44363</v>
      </c>
      <c r="Q2695" s="3" t="s">
        <v>7833</v>
      </c>
    </row>
    <row r="2696" spans="1:17" ht="15" customHeight="1" x14ac:dyDescent="0.25">
      <c r="A2696" s="8" t="s">
        <v>4159</v>
      </c>
      <c r="B2696" s="3" t="s">
        <v>305</v>
      </c>
      <c r="C2696" s="3" t="s">
        <v>4398</v>
      </c>
      <c r="D2696" s="3" t="str">
        <f t="shared" si="84"/>
        <v>Vitória Quadros Ramsey</v>
      </c>
      <c r="E2696" s="3">
        <f t="shared" ca="1" si="85"/>
        <v>0.10192121657209896</v>
      </c>
      <c r="F2696" s="31" t="s">
        <v>7776</v>
      </c>
      <c r="G2696" s="3" t="str">
        <f>Dados[[#This Row],[NOME]]&amp;Dados[[#This Row],[PROVEDOR]]</f>
        <v>Vitória@yahoo.com</v>
      </c>
      <c r="H2696" s="14">
        <v>31</v>
      </c>
      <c r="I2696" s="3" t="str">
        <f>VLOOKUP(Dados[[#This Row],[PREFIXO]],DDD!A:C,2,0)</f>
        <v>Minas Gerais</v>
      </c>
      <c r="J2696" s="3" t="str">
        <f>VLOOKUP(Dados[[#This Row],[PREFIXO]],DDD!A:C,3,0)</f>
        <v>Sudeste</v>
      </c>
      <c r="K2696" s="3" t="str">
        <f>IF(Dados[[#This Row],[PREÇO ]]=2000,"Produto A",IF(Dados[[#This Row],[PREÇO ]]=1800,"Produto B","Produto C"))</f>
        <v>Produto A</v>
      </c>
      <c r="L2696" s="3" t="str">
        <f>IF(Dados[[#This Row],[Nº DE PARCELAS]]=1,"Boleto","Cartão de crédito")</f>
        <v>Boleto</v>
      </c>
      <c r="M2696" s="28">
        <v>2000</v>
      </c>
      <c r="N2696" s="5">
        <v>1</v>
      </c>
      <c r="O2696" s="3" t="str">
        <f>IF(Dados[[#This Row],[Nº DE PARCELAS]]=1,"À vista","À Prazo")</f>
        <v>À vista</v>
      </c>
      <c r="P2696" s="33">
        <v>44364</v>
      </c>
      <c r="Q2696" s="3" t="s">
        <v>7832</v>
      </c>
    </row>
    <row r="2697" spans="1:17" ht="15" customHeight="1" x14ac:dyDescent="0.25">
      <c r="A2697" s="8" t="s">
        <v>1045</v>
      </c>
      <c r="B2697" s="3" t="s">
        <v>273</v>
      </c>
      <c r="C2697" s="3" t="s">
        <v>4398</v>
      </c>
      <c r="D2697" s="3" t="str">
        <f t="shared" si="84"/>
        <v>Catalyna Pascal Ramsey</v>
      </c>
      <c r="E2697" s="3">
        <f t="shared" ca="1" si="85"/>
        <v>0.3919042804447983</v>
      </c>
      <c r="F2697" s="31" t="s">
        <v>7777</v>
      </c>
      <c r="G2697" s="3" t="str">
        <f>Dados[[#This Row],[NOME]]&amp;Dados[[#This Row],[PROVEDOR]]</f>
        <v>Catalyna@ig.com</v>
      </c>
      <c r="H2697" s="14">
        <v>12</v>
      </c>
      <c r="I2697" s="3" t="str">
        <f>VLOOKUP(Dados[[#This Row],[PREFIXO]],DDD!A:C,2,0)</f>
        <v>São Paulo</v>
      </c>
      <c r="J2697" s="3" t="str">
        <f>VLOOKUP(Dados[[#This Row],[PREFIXO]],DDD!A:C,3,0)</f>
        <v>Sudeste</v>
      </c>
      <c r="K2697" s="3" t="str">
        <f>IF(Dados[[#This Row],[PREÇO ]]=2000,"Produto A",IF(Dados[[#This Row],[PREÇO ]]=1800,"Produto B","Produto C"))</f>
        <v>Produto A</v>
      </c>
      <c r="L2697" s="3" t="str">
        <f>IF(Dados[[#This Row],[Nº DE PARCELAS]]=1,"Boleto","Cartão de crédito")</f>
        <v>Boleto</v>
      </c>
      <c r="M2697" s="28">
        <v>2000</v>
      </c>
      <c r="N2697" s="5">
        <v>1</v>
      </c>
      <c r="O2697" s="3" t="str">
        <f>IF(Dados[[#This Row],[Nº DE PARCELAS]]=1,"À vista","À Prazo")</f>
        <v>À vista</v>
      </c>
      <c r="P2697" s="33">
        <v>44364</v>
      </c>
      <c r="Q2697" s="3" t="s">
        <v>7833</v>
      </c>
    </row>
    <row r="2698" spans="1:17" ht="15" customHeight="1" x14ac:dyDescent="0.25">
      <c r="A2698" s="8" t="s">
        <v>411</v>
      </c>
      <c r="B2698" s="3" t="s">
        <v>23</v>
      </c>
      <c r="C2698" s="3" t="s">
        <v>4386</v>
      </c>
      <c r="D2698" s="3" t="str">
        <f t="shared" si="84"/>
        <v>Abbygaëlle Andrada Higgins</v>
      </c>
      <c r="E2698" s="3">
        <f t="shared" ca="1" si="85"/>
        <v>0.83012268502527164</v>
      </c>
      <c r="F2698" s="31" t="s">
        <v>7776</v>
      </c>
      <c r="G2698" s="3" t="str">
        <f>Dados[[#This Row],[NOME]]&amp;Dados[[#This Row],[PROVEDOR]]</f>
        <v>Abbygaëlle@yahoo.com</v>
      </c>
      <c r="H2698" s="14">
        <v>47</v>
      </c>
      <c r="I2698" s="3" t="str">
        <f>VLOOKUP(Dados[[#This Row],[PREFIXO]],DDD!A:C,2,0)</f>
        <v>Santa Catarina</v>
      </c>
      <c r="J2698" s="3" t="str">
        <f>VLOOKUP(Dados[[#This Row],[PREFIXO]],DDD!A:C,3,0)</f>
        <v>Sul</v>
      </c>
      <c r="K2698" s="3" t="str">
        <f>IF(Dados[[#This Row],[PREÇO ]]=2000,"Produto A",IF(Dados[[#This Row],[PREÇO ]]=1800,"Produto B","Produto C"))</f>
        <v>Produto B</v>
      </c>
      <c r="L2698" s="3" t="str">
        <f>IF(Dados[[#This Row],[Nº DE PARCELAS]]=1,"Boleto","Cartão de crédito")</f>
        <v>Cartão de crédito</v>
      </c>
      <c r="M2698" s="28">
        <v>1800</v>
      </c>
      <c r="N2698" s="5">
        <v>6</v>
      </c>
      <c r="O2698" s="3" t="str">
        <f>IF(Dados[[#This Row],[Nº DE PARCELAS]]=1,"À vista","À Prazo")</f>
        <v>À Prazo</v>
      </c>
      <c r="P2698" s="33">
        <v>44364</v>
      </c>
      <c r="Q2698" s="3" t="s">
        <v>7834</v>
      </c>
    </row>
    <row r="2699" spans="1:17" ht="15" customHeight="1" x14ac:dyDescent="0.25">
      <c r="A2699" s="8" t="s">
        <v>3675</v>
      </c>
      <c r="B2699" s="3" t="s">
        <v>207</v>
      </c>
      <c r="C2699" s="3" t="s">
        <v>4383</v>
      </c>
      <c r="D2699" s="3" t="str">
        <f t="shared" si="84"/>
        <v>Salima Machado Fitzgerald</v>
      </c>
      <c r="E2699" s="3">
        <f t="shared" ca="1" si="85"/>
        <v>0.77838138519975519</v>
      </c>
      <c r="F2699" s="31" t="s">
        <v>7776</v>
      </c>
      <c r="G2699" s="3" t="str">
        <f>Dados[[#This Row],[NOME]]&amp;Dados[[#This Row],[PROVEDOR]]</f>
        <v>Salima@yahoo.com</v>
      </c>
      <c r="H2699" s="14">
        <v>32</v>
      </c>
      <c r="I2699" s="3" t="str">
        <f>VLOOKUP(Dados[[#This Row],[PREFIXO]],DDD!A:C,2,0)</f>
        <v>Minas Gerais</v>
      </c>
      <c r="J2699" s="3" t="str">
        <f>VLOOKUP(Dados[[#This Row],[PREFIXO]],DDD!A:C,3,0)</f>
        <v>Sudeste</v>
      </c>
      <c r="K2699" s="3" t="str">
        <f>IF(Dados[[#This Row],[PREÇO ]]=2000,"Produto A",IF(Dados[[#This Row],[PREÇO ]]=1800,"Produto B","Produto C"))</f>
        <v>Produto A</v>
      </c>
      <c r="L2699" s="3" t="str">
        <f>IF(Dados[[#This Row],[Nº DE PARCELAS]]=1,"Boleto","Cartão de crédito")</f>
        <v>Boleto</v>
      </c>
      <c r="M2699" s="28">
        <v>2000</v>
      </c>
      <c r="N2699" s="5">
        <v>1</v>
      </c>
      <c r="O2699" s="3" t="str">
        <f>IF(Dados[[#This Row],[Nº DE PARCELAS]]=1,"À vista","À Prazo")</f>
        <v>À vista</v>
      </c>
      <c r="P2699" s="33">
        <v>44365</v>
      </c>
      <c r="Q2699" s="3" t="s">
        <v>7834</v>
      </c>
    </row>
    <row r="2700" spans="1:17" ht="15" customHeight="1" x14ac:dyDescent="0.25">
      <c r="A2700" s="8" t="s">
        <v>3813</v>
      </c>
      <c r="B2700" s="3" t="s">
        <v>345</v>
      </c>
      <c r="C2700" s="3" t="s">
        <v>4395</v>
      </c>
      <c r="D2700" s="3" t="str">
        <f t="shared" si="84"/>
        <v>Sienna Serrano Stack</v>
      </c>
      <c r="E2700" s="3">
        <f t="shared" ca="1" si="85"/>
        <v>0.90594934799729954</v>
      </c>
      <c r="F2700" s="13" t="s">
        <v>7774</v>
      </c>
      <c r="G2700" s="3" t="str">
        <f>Dados[[#This Row],[NOME]]&amp;Dados[[#This Row],[PROVEDOR]]</f>
        <v>Sienna@hotmail.com</v>
      </c>
      <c r="H2700" s="14">
        <v>48</v>
      </c>
      <c r="I2700" s="3" t="str">
        <f>VLOOKUP(Dados[[#This Row],[PREFIXO]],DDD!A:C,2,0)</f>
        <v>Santa Catarina</v>
      </c>
      <c r="J2700" s="3" t="str">
        <f>VLOOKUP(Dados[[#This Row],[PREFIXO]],DDD!A:C,3,0)</f>
        <v>Sul</v>
      </c>
      <c r="K2700" s="3" t="str">
        <f>IF(Dados[[#This Row],[PREÇO ]]=2000,"Produto A",IF(Dados[[#This Row],[PREÇO ]]=1800,"Produto B","Produto C"))</f>
        <v>Produto B</v>
      </c>
      <c r="L2700" s="3" t="str">
        <f>IF(Dados[[#This Row],[Nº DE PARCELAS]]=1,"Boleto","Cartão de crédito")</f>
        <v>Cartão de crédito</v>
      </c>
      <c r="M2700" s="28">
        <v>1800</v>
      </c>
      <c r="N2700" s="5">
        <v>3</v>
      </c>
      <c r="O2700" s="3" t="str">
        <f>IF(Dados[[#This Row],[Nº DE PARCELAS]]=1,"À vista","À Prazo")</f>
        <v>À Prazo</v>
      </c>
      <c r="P2700" s="33">
        <v>44365</v>
      </c>
      <c r="Q2700" s="3" t="s">
        <v>7834</v>
      </c>
    </row>
    <row r="2701" spans="1:17" ht="15" customHeight="1" x14ac:dyDescent="0.25">
      <c r="A2701" s="8" t="s">
        <v>1144</v>
      </c>
      <c r="B2701" s="3" t="s">
        <v>372</v>
      </c>
      <c r="C2701" s="3" t="s">
        <v>4381</v>
      </c>
      <c r="D2701" s="3" t="str">
        <f t="shared" si="84"/>
        <v>Claudemira Varela Fletcher</v>
      </c>
      <c r="E2701" s="3">
        <f t="shared" ca="1" si="85"/>
        <v>0.77153522372632899</v>
      </c>
      <c r="F2701" s="31" t="s">
        <v>7775</v>
      </c>
      <c r="G2701" s="3" t="str">
        <f>Dados[[#This Row],[NOME]]&amp;Dados[[#This Row],[PROVEDOR]]</f>
        <v>Claudemira@gmail.com</v>
      </c>
      <c r="H2701" s="14">
        <v>13</v>
      </c>
      <c r="I2701" s="3" t="str">
        <f>VLOOKUP(Dados[[#This Row],[PREFIXO]],DDD!A:C,2,0)</f>
        <v>São Paulo</v>
      </c>
      <c r="J2701" s="3" t="str">
        <f>VLOOKUP(Dados[[#This Row],[PREFIXO]],DDD!A:C,3,0)</f>
        <v>Sudeste</v>
      </c>
      <c r="K2701" s="3" t="str">
        <f>IF(Dados[[#This Row],[PREÇO ]]=2000,"Produto A",IF(Dados[[#This Row],[PREÇO ]]=1800,"Produto B","Produto C"))</f>
        <v>Produto C</v>
      </c>
      <c r="L2701" s="3" t="str">
        <f>IF(Dados[[#This Row],[Nº DE PARCELAS]]=1,"Boleto","Cartão de crédito")</f>
        <v>Cartão de crédito</v>
      </c>
      <c r="M2701" s="28">
        <v>1500</v>
      </c>
      <c r="N2701" s="5">
        <v>8</v>
      </c>
      <c r="O2701" s="3" t="str">
        <f>IF(Dados[[#This Row],[Nº DE PARCELAS]]=1,"À vista","À Prazo")</f>
        <v>À Prazo</v>
      </c>
      <c r="P2701" s="33">
        <v>44365</v>
      </c>
      <c r="Q2701" s="3" t="s">
        <v>7834</v>
      </c>
    </row>
    <row r="2702" spans="1:17" ht="15" customHeight="1" x14ac:dyDescent="0.25">
      <c r="A2702" s="8" t="s">
        <v>1507</v>
      </c>
      <c r="B2702" s="3" t="s">
        <v>350</v>
      </c>
      <c r="C2702" s="3" t="s">
        <v>4393</v>
      </c>
      <c r="D2702" s="3" t="str">
        <f t="shared" si="84"/>
        <v>Elsiane Soares O’Hara</v>
      </c>
      <c r="E2702" s="3">
        <f t="shared" ca="1" si="85"/>
        <v>0.36316852277202005</v>
      </c>
      <c r="F2702" s="31" t="s">
        <v>7776</v>
      </c>
      <c r="G2702" s="3" t="str">
        <f>Dados[[#This Row],[NOME]]&amp;Dados[[#This Row],[PROVEDOR]]</f>
        <v>Elsiane@yahoo.com</v>
      </c>
      <c r="H2702" s="14">
        <v>49</v>
      </c>
      <c r="I2702" s="3" t="str">
        <f>VLOOKUP(Dados[[#This Row],[PREFIXO]],DDD!A:C,2,0)</f>
        <v>Santa Catarina</v>
      </c>
      <c r="J2702" s="3" t="str">
        <f>VLOOKUP(Dados[[#This Row],[PREFIXO]],DDD!A:C,3,0)</f>
        <v>Sul</v>
      </c>
      <c r="K2702" s="3" t="str">
        <f>IF(Dados[[#This Row],[PREÇO ]]=2000,"Produto A",IF(Dados[[#This Row],[PREÇO ]]=1800,"Produto B","Produto C"))</f>
        <v>Produto B</v>
      </c>
      <c r="L2702" s="3" t="str">
        <f>IF(Dados[[#This Row],[Nº DE PARCELAS]]=1,"Boleto","Cartão de crédito")</f>
        <v>Cartão de crédito</v>
      </c>
      <c r="M2702" s="28">
        <v>1800</v>
      </c>
      <c r="N2702" s="5">
        <v>3</v>
      </c>
      <c r="O2702" s="3" t="str">
        <f>IF(Dados[[#This Row],[Nº DE PARCELAS]]=1,"À vista","À Prazo")</f>
        <v>À Prazo</v>
      </c>
      <c r="P2702" s="33">
        <v>44366</v>
      </c>
      <c r="Q2702" s="3" t="s">
        <v>7831</v>
      </c>
    </row>
    <row r="2703" spans="1:17" ht="15" customHeight="1" x14ac:dyDescent="0.25">
      <c r="A2703" s="8" t="s">
        <v>1328</v>
      </c>
      <c r="B2703" s="3" t="s">
        <v>171</v>
      </c>
      <c r="C2703" s="3" t="s">
        <v>4371</v>
      </c>
      <c r="D2703" s="3" t="str">
        <f t="shared" si="84"/>
        <v>Dinora Hidelfonso Atkinson</v>
      </c>
      <c r="E2703" s="3">
        <f t="shared" ca="1" si="85"/>
        <v>0.97122969207932508</v>
      </c>
      <c r="F2703" s="31" t="s">
        <v>7775</v>
      </c>
      <c r="G2703" s="3" t="str">
        <f>Dados[[#This Row],[NOME]]&amp;Dados[[#This Row],[PROVEDOR]]</f>
        <v>Dinora@gmail.com</v>
      </c>
      <c r="H2703" s="14">
        <v>14</v>
      </c>
      <c r="I2703" s="3" t="str">
        <f>VLOOKUP(Dados[[#This Row],[PREFIXO]],DDD!A:C,2,0)</f>
        <v>São Paulo</v>
      </c>
      <c r="J2703" s="3" t="str">
        <f>VLOOKUP(Dados[[#This Row],[PREFIXO]],DDD!A:C,3,0)</f>
        <v>Sudeste</v>
      </c>
      <c r="K2703" s="3" t="str">
        <f>IF(Dados[[#This Row],[PREÇO ]]=2000,"Produto A",IF(Dados[[#This Row],[PREÇO ]]=1800,"Produto B","Produto C"))</f>
        <v>Produto A</v>
      </c>
      <c r="L2703" s="3" t="str">
        <f>IF(Dados[[#This Row],[Nº DE PARCELAS]]=1,"Boleto","Cartão de crédito")</f>
        <v>Cartão de crédito</v>
      </c>
      <c r="M2703" s="28">
        <v>2000</v>
      </c>
      <c r="N2703" s="5">
        <v>2</v>
      </c>
      <c r="O2703" s="3" t="str">
        <f>IF(Dados[[#This Row],[Nº DE PARCELAS]]=1,"À vista","À Prazo")</f>
        <v>À Prazo</v>
      </c>
      <c r="P2703" s="33">
        <v>44366</v>
      </c>
      <c r="Q2703" s="3" t="s">
        <v>7833</v>
      </c>
    </row>
    <row r="2704" spans="1:17" ht="15" customHeight="1" x14ac:dyDescent="0.25">
      <c r="A2704" s="8" t="s">
        <v>1871</v>
      </c>
      <c r="B2704" s="3" t="s">
        <v>329</v>
      </c>
      <c r="C2704" s="3" t="s">
        <v>4369</v>
      </c>
      <c r="D2704" s="3" t="str">
        <f t="shared" si="84"/>
        <v>Henriqueta Sampaio Ballard</v>
      </c>
      <c r="E2704" s="3">
        <f t="shared" ca="1" si="85"/>
        <v>0.33990071685221768</v>
      </c>
      <c r="F2704" s="31" t="s">
        <v>7777</v>
      </c>
      <c r="G2704" s="3" t="str">
        <f>Dados[[#This Row],[NOME]]&amp;Dados[[#This Row],[PROVEDOR]]</f>
        <v>Henriqueta@ig.com</v>
      </c>
      <c r="H2704" s="14">
        <v>33</v>
      </c>
      <c r="I2704" s="3" t="str">
        <f>VLOOKUP(Dados[[#This Row],[PREFIXO]],DDD!A:C,2,0)</f>
        <v>Minas Gerais</v>
      </c>
      <c r="J2704" s="3" t="str">
        <f>VLOOKUP(Dados[[#This Row],[PREFIXO]],DDD!A:C,3,0)</f>
        <v>Sudeste</v>
      </c>
      <c r="K2704" s="3" t="str">
        <f>IF(Dados[[#This Row],[PREÇO ]]=2000,"Produto A",IF(Dados[[#This Row],[PREÇO ]]=1800,"Produto B","Produto C"))</f>
        <v>Produto B</v>
      </c>
      <c r="L2704" s="3" t="str">
        <f>IF(Dados[[#This Row],[Nº DE PARCELAS]]=1,"Boleto","Cartão de crédito")</f>
        <v>Cartão de crédito</v>
      </c>
      <c r="M2704" s="28">
        <v>1800</v>
      </c>
      <c r="N2704" s="5">
        <v>6</v>
      </c>
      <c r="O2704" s="3" t="str">
        <f>IF(Dados[[#This Row],[Nº DE PARCELAS]]=1,"À vista","À Prazo")</f>
        <v>À Prazo</v>
      </c>
      <c r="P2704" s="33">
        <v>44366</v>
      </c>
      <c r="Q2704" s="3" t="s">
        <v>7834</v>
      </c>
    </row>
    <row r="2705" spans="1:17" ht="15" customHeight="1" x14ac:dyDescent="0.25">
      <c r="A2705" s="8" t="s">
        <v>2663</v>
      </c>
      <c r="B2705" s="3" t="s">
        <v>351</v>
      </c>
      <c r="C2705" s="3" t="s">
        <v>4383</v>
      </c>
      <c r="D2705" s="3" t="str">
        <f t="shared" si="84"/>
        <v>Líria Soeiro Fitzgerald</v>
      </c>
      <c r="E2705" s="3">
        <f t="shared" ca="1" si="85"/>
        <v>0.91611179945750465</v>
      </c>
      <c r="F2705" s="13" t="s">
        <v>7774</v>
      </c>
      <c r="G2705" s="3" t="str">
        <f>Dados[[#This Row],[NOME]]&amp;Dados[[#This Row],[PROVEDOR]]</f>
        <v>Líria@hotmail.com</v>
      </c>
      <c r="H2705" s="14">
        <v>15</v>
      </c>
      <c r="I2705" s="3" t="str">
        <f>VLOOKUP(Dados[[#This Row],[PREFIXO]],DDD!A:C,2,0)</f>
        <v>São Paulo</v>
      </c>
      <c r="J2705" s="3" t="str">
        <f>VLOOKUP(Dados[[#This Row],[PREFIXO]],DDD!A:C,3,0)</f>
        <v>Sudeste</v>
      </c>
      <c r="K2705" s="3" t="str">
        <f>IF(Dados[[#This Row],[PREÇO ]]=2000,"Produto A",IF(Dados[[#This Row],[PREÇO ]]=1800,"Produto B","Produto C"))</f>
        <v>Produto A</v>
      </c>
      <c r="L2705" s="3" t="str">
        <f>IF(Dados[[#This Row],[Nº DE PARCELAS]]=1,"Boleto","Cartão de crédito")</f>
        <v>Cartão de crédito</v>
      </c>
      <c r="M2705" s="28">
        <v>2000</v>
      </c>
      <c r="N2705" s="5">
        <v>2</v>
      </c>
      <c r="O2705" s="3" t="str">
        <f>IF(Dados[[#This Row],[Nº DE PARCELAS]]=1,"À vista","À Prazo")</f>
        <v>À Prazo</v>
      </c>
      <c r="P2705" s="33">
        <v>44367</v>
      </c>
      <c r="Q2705" s="3" t="s">
        <v>7834</v>
      </c>
    </row>
    <row r="2706" spans="1:17" ht="15" customHeight="1" x14ac:dyDescent="0.25">
      <c r="A2706" s="8" t="s">
        <v>3712</v>
      </c>
      <c r="B2706" s="3" t="s">
        <v>244</v>
      </c>
      <c r="C2706" s="3" t="s">
        <v>4381</v>
      </c>
      <c r="D2706" s="3" t="str">
        <f t="shared" si="84"/>
        <v>Sanpreet Muniz Fletcher</v>
      </c>
      <c r="E2706" s="3">
        <f t="shared" ca="1" si="85"/>
        <v>0.39723225083883573</v>
      </c>
      <c r="F2706" s="31" t="s">
        <v>7776</v>
      </c>
      <c r="G2706" s="3" t="str">
        <f>Dados[[#This Row],[NOME]]&amp;Dados[[#This Row],[PROVEDOR]]</f>
        <v>Sanpreet@yahoo.com</v>
      </c>
      <c r="H2706" s="14">
        <v>34</v>
      </c>
      <c r="I2706" s="3" t="str">
        <f>VLOOKUP(Dados[[#This Row],[PREFIXO]],DDD!A:C,2,0)</f>
        <v>Minas Gerais</v>
      </c>
      <c r="J2706" s="3" t="str">
        <f>VLOOKUP(Dados[[#This Row],[PREFIXO]],DDD!A:C,3,0)</f>
        <v>Sudeste</v>
      </c>
      <c r="K2706" s="3" t="str">
        <f>IF(Dados[[#This Row],[PREÇO ]]=2000,"Produto A",IF(Dados[[#This Row],[PREÇO ]]=1800,"Produto B","Produto C"))</f>
        <v>Produto A</v>
      </c>
      <c r="L2706" s="3" t="str">
        <f>IF(Dados[[#This Row],[Nº DE PARCELAS]]=1,"Boleto","Cartão de crédito")</f>
        <v>Boleto</v>
      </c>
      <c r="M2706" s="28">
        <v>2000</v>
      </c>
      <c r="N2706" s="5">
        <v>1</v>
      </c>
      <c r="O2706" s="3" t="str">
        <f>IF(Dados[[#This Row],[Nº DE PARCELAS]]=1,"À vista","À Prazo")</f>
        <v>À vista</v>
      </c>
      <c r="P2706" s="33">
        <v>44367</v>
      </c>
      <c r="Q2706" s="3" t="s">
        <v>7834</v>
      </c>
    </row>
    <row r="2707" spans="1:17" ht="15" customHeight="1" x14ac:dyDescent="0.25">
      <c r="A2707" s="8" t="s">
        <v>3148</v>
      </c>
      <c r="B2707" s="3" t="s">
        <v>66</v>
      </c>
      <c r="C2707" s="3" t="s">
        <v>4401</v>
      </c>
      <c r="D2707" s="3" t="str">
        <f t="shared" si="84"/>
        <v>Najna Bragança Salisbury</v>
      </c>
      <c r="E2707" s="3">
        <f t="shared" ca="1" si="85"/>
        <v>6.3951026403555322E-2</v>
      </c>
      <c r="F2707" s="31" t="s">
        <v>7775</v>
      </c>
      <c r="G2707" s="3" t="str">
        <f>Dados[[#This Row],[NOME]]&amp;Dados[[#This Row],[PROVEDOR]]</f>
        <v>Najna@gmail.com</v>
      </c>
      <c r="H2707" s="14">
        <v>51</v>
      </c>
      <c r="I2707" s="3" t="str">
        <f>VLOOKUP(Dados[[#This Row],[PREFIXO]],DDD!A:C,2,0)</f>
        <v>Rio Grande do Sul</v>
      </c>
      <c r="J2707" s="3" t="str">
        <f>VLOOKUP(Dados[[#This Row],[PREFIXO]],DDD!A:C,3,0)</f>
        <v>Sul</v>
      </c>
      <c r="K2707" s="3" t="str">
        <f>IF(Dados[[#This Row],[PREÇO ]]=2000,"Produto A",IF(Dados[[#This Row],[PREÇO ]]=1800,"Produto B","Produto C"))</f>
        <v>Produto C</v>
      </c>
      <c r="L2707" s="3" t="str">
        <f>IF(Dados[[#This Row],[Nº DE PARCELAS]]=1,"Boleto","Cartão de crédito")</f>
        <v>Cartão de crédito</v>
      </c>
      <c r="M2707" s="28">
        <v>1500</v>
      </c>
      <c r="N2707" s="5">
        <v>9</v>
      </c>
      <c r="O2707" s="3" t="str">
        <f>IF(Dados[[#This Row],[Nº DE PARCELAS]]=1,"À vista","À Prazo")</f>
        <v>À Prazo</v>
      </c>
      <c r="P2707" s="33">
        <v>44367</v>
      </c>
      <c r="Q2707" s="3" t="s">
        <v>7833</v>
      </c>
    </row>
    <row r="2708" spans="1:17" ht="15" customHeight="1" x14ac:dyDescent="0.25">
      <c r="A2708" s="8" t="s">
        <v>561</v>
      </c>
      <c r="B2708" s="3" t="s">
        <v>173</v>
      </c>
      <c r="C2708" s="3" t="s">
        <v>4381</v>
      </c>
      <c r="D2708" s="3" t="str">
        <f t="shared" si="84"/>
        <v>Alexya Holanda Fletcher</v>
      </c>
      <c r="E2708" s="3">
        <f t="shared" ca="1" si="85"/>
        <v>0.56404910101548345</v>
      </c>
      <c r="F2708" s="31" t="s">
        <v>7775</v>
      </c>
      <c r="G2708" s="3" t="str">
        <f>Dados[[#This Row],[NOME]]&amp;Dados[[#This Row],[PROVEDOR]]</f>
        <v>Alexya@gmail.com</v>
      </c>
      <c r="H2708" s="14">
        <v>53</v>
      </c>
      <c r="I2708" s="3" t="str">
        <f>VLOOKUP(Dados[[#This Row],[PREFIXO]],DDD!A:C,2,0)</f>
        <v>Rio Grande do Sul</v>
      </c>
      <c r="J2708" s="3" t="str">
        <f>VLOOKUP(Dados[[#This Row],[PREFIXO]],DDD!A:C,3,0)</f>
        <v>Sul</v>
      </c>
      <c r="K2708" s="3" t="str">
        <f>IF(Dados[[#This Row],[PREÇO ]]=2000,"Produto A",IF(Dados[[#This Row],[PREÇO ]]=1800,"Produto B","Produto C"))</f>
        <v>Produto B</v>
      </c>
      <c r="L2708" s="3" t="str">
        <f>IF(Dados[[#This Row],[Nº DE PARCELAS]]=1,"Boleto","Cartão de crédito")</f>
        <v>Cartão de crédito</v>
      </c>
      <c r="M2708" s="28">
        <v>1800</v>
      </c>
      <c r="N2708" s="5">
        <v>7</v>
      </c>
      <c r="O2708" s="3" t="str">
        <f>IF(Dados[[#This Row],[Nº DE PARCELAS]]=1,"À vista","À Prazo")</f>
        <v>À Prazo</v>
      </c>
      <c r="P2708" s="33">
        <v>44368</v>
      </c>
      <c r="Q2708" s="3" t="s">
        <v>7834</v>
      </c>
    </row>
    <row r="2709" spans="1:17" ht="15" customHeight="1" x14ac:dyDescent="0.25">
      <c r="A2709" s="8" t="s">
        <v>1634</v>
      </c>
      <c r="B2709" s="3" t="s">
        <v>91</v>
      </c>
      <c r="C2709" s="3" t="s">
        <v>4395</v>
      </c>
      <c r="D2709" s="3" t="str">
        <f t="shared" si="84"/>
        <v>Fabrícia Castro Stack</v>
      </c>
      <c r="E2709" s="3">
        <f t="shared" ca="1" si="85"/>
        <v>0.17717869617128013</v>
      </c>
      <c r="F2709" s="31" t="s">
        <v>7775</v>
      </c>
      <c r="G2709" s="3" t="str">
        <f>Dados[[#This Row],[NOME]]&amp;Dados[[#This Row],[PROVEDOR]]</f>
        <v>Fabrícia@gmail.com</v>
      </c>
      <c r="H2709" s="14">
        <v>35</v>
      </c>
      <c r="I2709" s="3" t="str">
        <f>VLOOKUP(Dados[[#This Row],[PREFIXO]],DDD!A:C,2,0)</f>
        <v>Minas Gerais</v>
      </c>
      <c r="J2709" s="3" t="str">
        <f>VLOOKUP(Dados[[#This Row],[PREFIXO]],DDD!A:C,3,0)</f>
        <v>Sudeste</v>
      </c>
      <c r="K2709" s="3" t="str">
        <f>IF(Dados[[#This Row],[PREÇO ]]=2000,"Produto A",IF(Dados[[#This Row],[PREÇO ]]=1800,"Produto B","Produto C"))</f>
        <v>Produto A</v>
      </c>
      <c r="L2709" s="3" t="str">
        <f>IF(Dados[[#This Row],[Nº DE PARCELAS]]=1,"Boleto","Cartão de crédito")</f>
        <v>Cartão de crédito</v>
      </c>
      <c r="M2709" s="28">
        <v>2000</v>
      </c>
      <c r="N2709" s="5">
        <v>2</v>
      </c>
      <c r="O2709" s="3" t="str">
        <f>IF(Dados[[#This Row],[Nº DE PARCELAS]]=1,"À vista","À Prazo")</f>
        <v>À Prazo</v>
      </c>
      <c r="P2709" s="33">
        <v>44368</v>
      </c>
      <c r="Q2709" s="3" t="s">
        <v>7833</v>
      </c>
    </row>
    <row r="2710" spans="1:17" ht="15" customHeight="1" x14ac:dyDescent="0.25">
      <c r="A2710" s="8" t="s">
        <v>4013</v>
      </c>
      <c r="B2710" s="3" t="s">
        <v>159</v>
      </c>
      <c r="C2710" s="3" t="s">
        <v>4370</v>
      </c>
      <c r="D2710" s="3" t="str">
        <f t="shared" si="84"/>
        <v>Thaissa Generoso Barker</v>
      </c>
      <c r="E2710" s="3">
        <f t="shared" ca="1" si="85"/>
        <v>0.97927566758677065</v>
      </c>
      <c r="F2710" s="13" t="s">
        <v>7774</v>
      </c>
      <c r="G2710" s="3" t="str">
        <f>Dados[[#This Row],[NOME]]&amp;Dados[[#This Row],[PROVEDOR]]</f>
        <v>Thaissa@hotmail.com</v>
      </c>
      <c r="H2710" s="14">
        <v>16</v>
      </c>
      <c r="I2710" s="3" t="str">
        <f>VLOOKUP(Dados[[#This Row],[PREFIXO]],DDD!A:C,2,0)</f>
        <v>São Paulo</v>
      </c>
      <c r="J2710" s="3" t="str">
        <f>VLOOKUP(Dados[[#This Row],[PREFIXO]],DDD!A:C,3,0)</f>
        <v>Sudeste</v>
      </c>
      <c r="K2710" s="3" t="str">
        <f>IF(Dados[[#This Row],[PREÇO ]]=2000,"Produto A",IF(Dados[[#This Row],[PREÇO ]]=1800,"Produto B","Produto C"))</f>
        <v>Produto B</v>
      </c>
      <c r="L2710" s="3" t="str">
        <f>IF(Dados[[#This Row],[Nº DE PARCELAS]]=1,"Boleto","Cartão de crédito")</f>
        <v>Cartão de crédito</v>
      </c>
      <c r="M2710" s="28">
        <v>1800</v>
      </c>
      <c r="N2710" s="5">
        <v>3</v>
      </c>
      <c r="O2710" s="3" t="str">
        <f>IF(Dados[[#This Row],[Nº DE PARCELAS]]=1,"À vista","À Prazo")</f>
        <v>À Prazo</v>
      </c>
      <c r="P2710" s="33">
        <v>44368</v>
      </c>
      <c r="Q2710" s="3" t="s">
        <v>7832</v>
      </c>
    </row>
    <row r="2711" spans="1:17" ht="15" customHeight="1" x14ac:dyDescent="0.25">
      <c r="A2711" s="8" t="s">
        <v>624</v>
      </c>
      <c r="B2711" s="3" t="s">
        <v>236</v>
      </c>
      <c r="C2711" s="3" t="s">
        <v>4403</v>
      </c>
      <c r="D2711" s="3" t="str">
        <f t="shared" si="84"/>
        <v>Amadea Moraes Walsh</v>
      </c>
      <c r="E2711" s="3">
        <f t="shared" ca="1" si="85"/>
        <v>0.68079081719859402</v>
      </c>
      <c r="F2711" s="13" t="s">
        <v>7774</v>
      </c>
      <c r="G2711" s="3" t="str">
        <f>Dados[[#This Row],[NOME]]&amp;Dados[[#This Row],[PROVEDOR]]</f>
        <v>Amadea@hotmail.com</v>
      </c>
      <c r="H2711" s="14">
        <v>37</v>
      </c>
      <c r="I2711" s="3" t="str">
        <f>VLOOKUP(Dados[[#This Row],[PREFIXO]],DDD!A:C,2,0)</f>
        <v>Minas Gerais</v>
      </c>
      <c r="J2711" s="3" t="str">
        <f>VLOOKUP(Dados[[#This Row],[PREFIXO]],DDD!A:C,3,0)</f>
        <v>Sudeste</v>
      </c>
      <c r="K2711" s="3" t="str">
        <f>IF(Dados[[#This Row],[PREÇO ]]=2000,"Produto A",IF(Dados[[#This Row],[PREÇO ]]=1800,"Produto B","Produto C"))</f>
        <v>Produto B</v>
      </c>
      <c r="L2711" s="3" t="str">
        <f>IF(Dados[[#This Row],[Nº DE PARCELAS]]=1,"Boleto","Cartão de crédito")</f>
        <v>Cartão de crédito</v>
      </c>
      <c r="M2711" s="28">
        <v>1800</v>
      </c>
      <c r="N2711" s="5">
        <v>5</v>
      </c>
      <c r="O2711" s="3" t="str">
        <f>IF(Dados[[#This Row],[Nº DE PARCELAS]]=1,"À vista","À Prazo")</f>
        <v>À Prazo</v>
      </c>
      <c r="P2711" s="33">
        <v>44369</v>
      </c>
      <c r="Q2711" s="3" t="s">
        <v>7834</v>
      </c>
    </row>
    <row r="2712" spans="1:17" ht="15" customHeight="1" x14ac:dyDescent="0.25">
      <c r="A2712" s="8" t="s">
        <v>2306</v>
      </c>
      <c r="B2712" s="3" t="s">
        <v>378</v>
      </c>
      <c r="C2712" s="3" t="s">
        <v>4375</v>
      </c>
      <c r="D2712" s="3" t="str">
        <f t="shared" si="84"/>
        <v>Kathryn Veloso Costello</v>
      </c>
      <c r="E2712" s="3">
        <f t="shared" ca="1" si="85"/>
        <v>0.14847222802831994</v>
      </c>
      <c r="F2712" s="31" t="s">
        <v>7775</v>
      </c>
      <c r="G2712" s="3" t="str">
        <f>Dados[[#This Row],[NOME]]&amp;Dados[[#This Row],[PROVEDOR]]</f>
        <v>Kathryn@gmail.com</v>
      </c>
      <c r="H2712" s="14">
        <v>54</v>
      </c>
      <c r="I2712" s="3" t="str">
        <f>VLOOKUP(Dados[[#This Row],[PREFIXO]],DDD!A:C,2,0)</f>
        <v>Rio Grande do Sul</v>
      </c>
      <c r="J2712" s="3" t="str">
        <f>VLOOKUP(Dados[[#This Row],[PREFIXO]],DDD!A:C,3,0)</f>
        <v>Sul</v>
      </c>
      <c r="K2712" s="3" t="str">
        <f>IF(Dados[[#This Row],[PREÇO ]]=2000,"Produto A",IF(Dados[[#This Row],[PREÇO ]]=1800,"Produto B","Produto C"))</f>
        <v>Produto B</v>
      </c>
      <c r="L2712" s="3" t="str">
        <f>IF(Dados[[#This Row],[Nº DE PARCELAS]]=1,"Boleto","Cartão de crédito")</f>
        <v>Cartão de crédito</v>
      </c>
      <c r="M2712" s="28">
        <v>1800</v>
      </c>
      <c r="N2712" s="5">
        <v>5</v>
      </c>
      <c r="O2712" s="3" t="str">
        <f>IF(Dados[[#This Row],[Nº DE PARCELAS]]=1,"À vista","À Prazo")</f>
        <v>À Prazo</v>
      </c>
      <c r="P2712" s="33">
        <v>44369</v>
      </c>
      <c r="Q2712" s="3" t="s">
        <v>7834</v>
      </c>
    </row>
    <row r="2713" spans="1:17" ht="15" customHeight="1" x14ac:dyDescent="0.25">
      <c r="A2713" s="8" t="s">
        <v>2997</v>
      </c>
      <c r="B2713" s="3" t="s">
        <v>300</v>
      </c>
      <c r="C2713" s="3" t="s">
        <v>4404</v>
      </c>
      <c r="D2713" s="3" t="str">
        <f t="shared" si="84"/>
        <v>Melania Pontes Vaughn</v>
      </c>
      <c r="E2713" s="3">
        <f t="shared" ca="1" si="85"/>
        <v>0.65858906083960267</v>
      </c>
      <c r="F2713" s="31" t="s">
        <v>7775</v>
      </c>
      <c r="G2713" s="3" t="str">
        <f>Dados[[#This Row],[NOME]]&amp;Dados[[#This Row],[PROVEDOR]]</f>
        <v>Melania@gmail.com</v>
      </c>
      <c r="H2713" s="14">
        <v>17</v>
      </c>
      <c r="I2713" s="3" t="str">
        <f>VLOOKUP(Dados[[#This Row],[PREFIXO]],DDD!A:C,2,0)</f>
        <v>São Paulo</v>
      </c>
      <c r="J2713" s="3" t="str">
        <f>VLOOKUP(Dados[[#This Row],[PREFIXO]],DDD!A:C,3,0)</f>
        <v>Sudeste</v>
      </c>
      <c r="K2713" s="3" t="str">
        <f>IF(Dados[[#This Row],[PREÇO ]]=2000,"Produto A",IF(Dados[[#This Row],[PREÇO ]]=1800,"Produto B","Produto C"))</f>
        <v>Produto A</v>
      </c>
      <c r="L2713" s="3" t="str">
        <f>IF(Dados[[#This Row],[Nº DE PARCELAS]]=1,"Boleto","Cartão de crédito")</f>
        <v>Boleto</v>
      </c>
      <c r="M2713" s="28">
        <v>2000</v>
      </c>
      <c r="N2713" s="5">
        <v>1</v>
      </c>
      <c r="O2713" s="3" t="str">
        <f>IF(Dados[[#This Row],[Nº DE PARCELAS]]=1,"À vista","À Prazo")</f>
        <v>À vista</v>
      </c>
      <c r="P2713" s="33">
        <v>44369</v>
      </c>
      <c r="Q2713" s="3" t="s">
        <v>7834</v>
      </c>
    </row>
    <row r="2714" spans="1:17" ht="15" customHeight="1" x14ac:dyDescent="0.25">
      <c r="A2714" s="8" t="s">
        <v>626</v>
      </c>
      <c r="B2714" s="3" t="s">
        <v>238</v>
      </c>
      <c r="C2714" s="3" t="s">
        <v>4368</v>
      </c>
      <c r="D2714" s="3" t="str">
        <f t="shared" si="84"/>
        <v>Amaina Morato Weber</v>
      </c>
      <c r="E2714" s="3">
        <f t="shared" ca="1" si="85"/>
        <v>0.41920181064525486</v>
      </c>
      <c r="F2714" s="31" t="s">
        <v>7775</v>
      </c>
      <c r="G2714" s="3" t="str">
        <f>Dados[[#This Row],[NOME]]&amp;Dados[[#This Row],[PROVEDOR]]</f>
        <v>Amaina@gmail.com</v>
      </c>
      <c r="H2714" s="14">
        <v>38</v>
      </c>
      <c r="I2714" s="3" t="str">
        <f>VLOOKUP(Dados[[#This Row],[PREFIXO]],DDD!A:C,2,0)</f>
        <v>Minas Gerais</v>
      </c>
      <c r="J2714" s="3" t="str">
        <f>VLOOKUP(Dados[[#This Row],[PREFIXO]],DDD!A:C,3,0)</f>
        <v>Sudeste</v>
      </c>
      <c r="K2714" s="3" t="str">
        <f>IF(Dados[[#This Row],[PREÇO ]]=2000,"Produto A",IF(Dados[[#This Row],[PREÇO ]]=1800,"Produto B","Produto C"))</f>
        <v>Produto B</v>
      </c>
      <c r="L2714" s="3" t="str">
        <f>IF(Dados[[#This Row],[Nº DE PARCELAS]]=1,"Boleto","Cartão de crédito")</f>
        <v>Cartão de crédito</v>
      </c>
      <c r="M2714" s="28">
        <v>1800</v>
      </c>
      <c r="N2714" s="5">
        <v>6</v>
      </c>
      <c r="O2714" s="3" t="str">
        <f>IF(Dados[[#This Row],[Nº DE PARCELAS]]=1,"À vista","À Prazo")</f>
        <v>À Prazo</v>
      </c>
      <c r="P2714" s="33">
        <v>44370</v>
      </c>
      <c r="Q2714" s="3" t="s">
        <v>7834</v>
      </c>
    </row>
    <row r="2715" spans="1:17" ht="15" customHeight="1" x14ac:dyDescent="0.25">
      <c r="A2715" s="8" t="s">
        <v>3534</v>
      </c>
      <c r="B2715" s="3" t="s">
        <v>66</v>
      </c>
      <c r="C2715" s="3" t="s">
        <v>4397</v>
      </c>
      <c r="D2715" s="3" t="str">
        <f t="shared" si="84"/>
        <v>Rayla Bragança Shaw</v>
      </c>
      <c r="E2715" s="3">
        <f t="shared" ca="1" si="85"/>
        <v>0.2660028360908735</v>
      </c>
      <c r="F2715" s="13" t="s">
        <v>7774</v>
      </c>
      <c r="G2715" s="3" t="str">
        <f>Dados[[#This Row],[NOME]]&amp;Dados[[#This Row],[PROVEDOR]]</f>
        <v>Rayla@hotmail.com</v>
      </c>
      <c r="H2715" s="14">
        <v>18</v>
      </c>
      <c r="I2715" s="3" t="str">
        <f>VLOOKUP(Dados[[#This Row],[PREFIXO]],DDD!A:C,2,0)</f>
        <v>São Paulo</v>
      </c>
      <c r="J2715" s="3" t="str">
        <f>VLOOKUP(Dados[[#This Row],[PREFIXO]],DDD!A:C,3,0)</f>
        <v>Sudeste</v>
      </c>
      <c r="K2715" s="3" t="str">
        <f>IF(Dados[[#This Row],[PREÇO ]]=2000,"Produto A",IF(Dados[[#This Row],[PREÇO ]]=1800,"Produto B","Produto C"))</f>
        <v>Produto B</v>
      </c>
      <c r="L2715" s="3" t="str">
        <f>IF(Dados[[#This Row],[Nº DE PARCELAS]]=1,"Boleto","Cartão de crédito")</f>
        <v>Cartão de crédito</v>
      </c>
      <c r="M2715" s="28">
        <v>1800</v>
      </c>
      <c r="N2715" s="5">
        <v>4</v>
      </c>
      <c r="O2715" s="3" t="str">
        <f>IF(Dados[[#This Row],[Nº DE PARCELAS]]=1,"À vista","À Prazo")</f>
        <v>À Prazo</v>
      </c>
      <c r="P2715" s="33">
        <v>44370</v>
      </c>
      <c r="Q2715" s="3" t="s">
        <v>7831</v>
      </c>
    </row>
    <row r="2716" spans="1:17" ht="15" customHeight="1" x14ac:dyDescent="0.25">
      <c r="A2716" s="8" t="s">
        <v>3000</v>
      </c>
      <c r="B2716" s="3" t="s">
        <v>303</v>
      </c>
      <c r="C2716" s="3" t="s">
        <v>4370</v>
      </c>
      <c r="D2716" s="3" t="str">
        <f t="shared" si="84"/>
        <v>Melánie Prado Barker</v>
      </c>
      <c r="E2716" s="3">
        <f t="shared" ca="1" si="85"/>
        <v>0.21587151818912176</v>
      </c>
      <c r="F2716" s="13" t="s">
        <v>7774</v>
      </c>
      <c r="G2716" s="3" t="str">
        <f>Dados[[#This Row],[NOME]]&amp;Dados[[#This Row],[PROVEDOR]]</f>
        <v>Melánie@hotmail.com</v>
      </c>
      <c r="H2716" s="14">
        <v>55</v>
      </c>
      <c r="I2716" s="3" t="str">
        <f>VLOOKUP(Dados[[#This Row],[PREFIXO]],DDD!A:C,2,0)</f>
        <v>Rio Grande do Sul</v>
      </c>
      <c r="J2716" s="3" t="str">
        <f>VLOOKUP(Dados[[#This Row],[PREFIXO]],DDD!A:C,3,0)</f>
        <v>Sul</v>
      </c>
      <c r="K2716" s="3" t="str">
        <f>IF(Dados[[#This Row],[PREÇO ]]=2000,"Produto A",IF(Dados[[#This Row],[PREÇO ]]=1800,"Produto B","Produto C"))</f>
        <v>Produto C</v>
      </c>
      <c r="L2716" s="3" t="str">
        <f>IF(Dados[[#This Row],[Nº DE PARCELAS]]=1,"Boleto","Cartão de crédito")</f>
        <v>Cartão de crédito</v>
      </c>
      <c r="M2716" s="28">
        <v>1500</v>
      </c>
      <c r="N2716" s="5">
        <v>10</v>
      </c>
      <c r="O2716" s="3" t="str">
        <f>IF(Dados[[#This Row],[Nº DE PARCELAS]]=1,"À vista","À Prazo")</f>
        <v>À Prazo</v>
      </c>
      <c r="P2716" s="33">
        <v>44370</v>
      </c>
      <c r="Q2716" s="3" t="s">
        <v>7833</v>
      </c>
    </row>
    <row r="2717" spans="1:17" ht="15" customHeight="1" x14ac:dyDescent="0.25">
      <c r="A2717" s="8" t="s">
        <v>3599</v>
      </c>
      <c r="B2717" s="3" t="s">
        <v>131</v>
      </c>
      <c r="C2717" s="3" t="s">
        <v>4384</v>
      </c>
      <c r="D2717" s="3" t="str">
        <f t="shared" si="84"/>
        <v>Rosana Faro Hagan</v>
      </c>
      <c r="E2717" s="3">
        <f t="shared" ca="1" si="85"/>
        <v>0.17258409169579059</v>
      </c>
      <c r="F2717" s="31" t="s">
        <v>7775</v>
      </c>
      <c r="G2717" s="3" t="str">
        <f>Dados[[#This Row],[NOME]]&amp;Dados[[#This Row],[PROVEDOR]]</f>
        <v>Rosana@gmail.com</v>
      </c>
      <c r="H2717" s="14">
        <v>61</v>
      </c>
      <c r="I2717" s="3" t="str">
        <f>VLOOKUP(Dados[[#This Row],[PREFIXO]],DDD!A:C,2,0)</f>
        <v>Distrito Federal</v>
      </c>
      <c r="J2717" s="3" t="str">
        <f>VLOOKUP(Dados[[#This Row],[PREFIXO]],DDD!A:C,3,0)</f>
        <v>Centro-Oeste</v>
      </c>
      <c r="K2717" s="3" t="str">
        <f>IF(Dados[[#This Row],[PREÇO ]]=2000,"Produto A",IF(Dados[[#This Row],[PREÇO ]]=1800,"Produto B","Produto C"))</f>
        <v>Produto A</v>
      </c>
      <c r="L2717" s="3" t="str">
        <f>IF(Dados[[#This Row],[Nº DE PARCELAS]]=1,"Boleto","Cartão de crédito")</f>
        <v>Boleto</v>
      </c>
      <c r="M2717" s="28">
        <v>2000</v>
      </c>
      <c r="N2717" s="5">
        <v>1</v>
      </c>
      <c r="O2717" s="3" t="str">
        <f>IF(Dados[[#This Row],[Nº DE PARCELAS]]=1,"À vista","À Prazo")</f>
        <v>À vista</v>
      </c>
      <c r="P2717" s="33">
        <v>44371</v>
      </c>
      <c r="Q2717" s="3" t="s">
        <v>7834</v>
      </c>
    </row>
    <row r="2718" spans="1:17" ht="15" customHeight="1" x14ac:dyDescent="0.25">
      <c r="A2718" s="8" t="s">
        <v>2193</v>
      </c>
      <c r="B2718" s="3" t="s">
        <v>265</v>
      </c>
      <c r="C2718" s="3" t="s">
        <v>4379</v>
      </c>
      <c r="D2718" s="3" t="str">
        <f t="shared" si="84"/>
        <v>Josefa Padrão Duncan</v>
      </c>
      <c r="E2718" s="3">
        <f t="shared" ca="1" si="85"/>
        <v>9.8739457098262484E-3</v>
      </c>
      <c r="F2718" s="31" t="s">
        <v>7775</v>
      </c>
      <c r="G2718" s="3" t="str">
        <f>Dados[[#This Row],[NOME]]&amp;Dados[[#This Row],[PROVEDOR]]</f>
        <v>Josefa@gmail.com</v>
      </c>
      <c r="H2718" s="14">
        <v>41</v>
      </c>
      <c r="I2718" s="3" t="str">
        <f>VLOOKUP(Dados[[#This Row],[PREFIXO]],DDD!A:C,2,0)</f>
        <v>Paraná</v>
      </c>
      <c r="J2718" s="3" t="str">
        <f>VLOOKUP(Dados[[#This Row],[PREFIXO]],DDD!A:C,3,0)</f>
        <v>Sul</v>
      </c>
      <c r="K2718" s="3" t="str">
        <f>IF(Dados[[#This Row],[PREÇO ]]=2000,"Produto A",IF(Dados[[#This Row],[PREÇO ]]=1800,"Produto B","Produto C"))</f>
        <v>Produto C</v>
      </c>
      <c r="L2718" s="3" t="str">
        <f>IF(Dados[[#This Row],[Nº DE PARCELAS]]=1,"Boleto","Cartão de crédito")</f>
        <v>Cartão de crédito</v>
      </c>
      <c r="M2718" s="28">
        <v>1500</v>
      </c>
      <c r="N2718" s="5">
        <v>8</v>
      </c>
      <c r="O2718" s="3" t="str">
        <f>IF(Dados[[#This Row],[Nº DE PARCELAS]]=1,"À vista","À Prazo")</f>
        <v>À Prazo</v>
      </c>
      <c r="P2718" s="33">
        <v>44371</v>
      </c>
      <c r="Q2718" s="3" t="s">
        <v>7834</v>
      </c>
    </row>
    <row r="2719" spans="1:17" ht="15" customHeight="1" x14ac:dyDescent="0.25">
      <c r="A2719" s="8" t="s">
        <v>3027</v>
      </c>
      <c r="B2719" s="3" t="s">
        <v>330</v>
      </c>
      <c r="C2719" s="3" t="s">
        <v>4396</v>
      </c>
      <c r="D2719" s="3" t="str">
        <f t="shared" si="84"/>
        <v>Mélyssa Sampaulo Pollock</v>
      </c>
      <c r="E2719" s="3">
        <f t="shared" ca="1" si="85"/>
        <v>0.2789345493882941</v>
      </c>
      <c r="F2719" s="31" t="s">
        <v>7776</v>
      </c>
      <c r="G2719" s="3" t="str">
        <f>Dados[[#This Row],[NOME]]&amp;Dados[[#This Row],[PROVEDOR]]</f>
        <v>Mélyssa@yahoo.com</v>
      </c>
      <c r="H2719" s="14">
        <v>19</v>
      </c>
      <c r="I2719" s="3" t="str">
        <f>VLOOKUP(Dados[[#This Row],[PREFIXO]],DDD!A:C,2,0)</f>
        <v>São Paulo</v>
      </c>
      <c r="J2719" s="3" t="str">
        <f>VLOOKUP(Dados[[#This Row],[PREFIXO]],DDD!A:C,3,0)</f>
        <v>Sudeste</v>
      </c>
      <c r="K2719" s="3" t="str">
        <f>IF(Dados[[#This Row],[PREÇO ]]=2000,"Produto A",IF(Dados[[#This Row],[PREÇO ]]=1800,"Produto B","Produto C"))</f>
        <v>Produto B</v>
      </c>
      <c r="L2719" s="3" t="str">
        <f>IF(Dados[[#This Row],[Nº DE PARCELAS]]=1,"Boleto","Cartão de crédito")</f>
        <v>Cartão de crédito</v>
      </c>
      <c r="M2719" s="28">
        <v>1800</v>
      </c>
      <c r="N2719" s="5">
        <v>4</v>
      </c>
      <c r="O2719" s="3" t="str">
        <f>IF(Dados[[#This Row],[Nº DE PARCELAS]]=1,"À vista","À Prazo")</f>
        <v>À Prazo</v>
      </c>
      <c r="P2719" s="33">
        <v>44371</v>
      </c>
      <c r="Q2719" s="3" t="s">
        <v>7834</v>
      </c>
    </row>
    <row r="2720" spans="1:17" ht="15" customHeight="1" x14ac:dyDescent="0.25">
      <c r="A2720" s="8" t="s">
        <v>2297</v>
      </c>
      <c r="B2720" s="3" t="s">
        <v>369</v>
      </c>
      <c r="C2720" s="3" t="s">
        <v>4403</v>
      </c>
      <c r="D2720" s="3" t="str">
        <f t="shared" si="84"/>
        <v>Katarina Valença Walsh</v>
      </c>
      <c r="E2720" s="3">
        <f t="shared" ca="1" si="85"/>
        <v>4.7329353011514308E-2</v>
      </c>
      <c r="F2720" s="13" t="s">
        <v>7774</v>
      </c>
      <c r="G2720" s="3" t="str">
        <f>Dados[[#This Row],[NOME]]&amp;Dados[[#This Row],[PROVEDOR]]</f>
        <v>Katarina@hotmail.com</v>
      </c>
      <c r="H2720" s="14">
        <v>42</v>
      </c>
      <c r="I2720" s="3" t="str">
        <f>VLOOKUP(Dados[[#This Row],[PREFIXO]],DDD!A:C,2,0)</f>
        <v>Paraná</v>
      </c>
      <c r="J2720" s="3" t="str">
        <f>VLOOKUP(Dados[[#This Row],[PREFIXO]],DDD!A:C,3,0)</f>
        <v>Sul</v>
      </c>
      <c r="K2720" s="3" t="str">
        <f>IF(Dados[[#This Row],[PREÇO ]]=2000,"Produto A",IF(Dados[[#This Row],[PREÇO ]]=1800,"Produto B","Produto C"))</f>
        <v>Produto B</v>
      </c>
      <c r="L2720" s="3" t="str">
        <f>IF(Dados[[#This Row],[Nº DE PARCELAS]]=1,"Boleto","Cartão de crédito")</f>
        <v>Cartão de crédito</v>
      </c>
      <c r="M2720" s="28">
        <v>1800</v>
      </c>
      <c r="N2720" s="5">
        <v>5</v>
      </c>
      <c r="O2720" s="3" t="str">
        <f>IF(Dados[[#This Row],[Nº DE PARCELAS]]=1,"À vista","À Prazo")</f>
        <v>À Prazo</v>
      </c>
      <c r="P2720" s="33">
        <v>44372</v>
      </c>
      <c r="Q2720" s="3" t="s">
        <v>7834</v>
      </c>
    </row>
    <row r="2721" spans="1:17" ht="15" customHeight="1" x14ac:dyDescent="0.25">
      <c r="A2721" s="8" t="s">
        <v>1282</v>
      </c>
      <c r="B2721" s="3" t="s">
        <v>125</v>
      </c>
      <c r="C2721" s="3" t="s">
        <v>4402</v>
      </c>
      <c r="D2721" s="3" t="str">
        <f t="shared" si="84"/>
        <v>Denisa Fagundes Sinclair</v>
      </c>
      <c r="E2721" s="3">
        <f t="shared" ca="1" si="85"/>
        <v>0.87515956437832487</v>
      </c>
      <c r="F2721" s="31" t="s">
        <v>7776</v>
      </c>
      <c r="G2721" s="3" t="str">
        <f>Dados[[#This Row],[NOME]]&amp;Dados[[#This Row],[PROVEDOR]]</f>
        <v>Denisa@yahoo.com</v>
      </c>
      <c r="H2721" s="14">
        <v>62</v>
      </c>
      <c r="I2721" s="3" t="str">
        <f>VLOOKUP(Dados[[#This Row],[PREFIXO]],DDD!A:C,2,0)</f>
        <v>Goiás</v>
      </c>
      <c r="J2721" s="3" t="str">
        <f>VLOOKUP(Dados[[#This Row],[PREFIXO]],DDD!A:C,3,0)</f>
        <v>Centro-Oeste</v>
      </c>
      <c r="K2721" s="3" t="str">
        <f>IF(Dados[[#This Row],[PREÇO ]]=2000,"Produto A",IF(Dados[[#This Row],[PREÇO ]]=1800,"Produto B","Produto C"))</f>
        <v>Produto B</v>
      </c>
      <c r="L2721" s="3" t="str">
        <f>IF(Dados[[#This Row],[Nº DE PARCELAS]]=1,"Boleto","Cartão de crédito")</f>
        <v>Cartão de crédito</v>
      </c>
      <c r="M2721" s="28">
        <v>1800</v>
      </c>
      <c r="N2721" s="5">
        <v>6</v>
      </c>
      <c r="O2721" s="3" t="str">
        <f>IF(Dados[[#This Row],[Nº DE PARCELAS]]=1,"À vista","À Prazo")</f>
        <v>À Prazo</v>
      </c>
      <c r="P2721" s="33">
        <v>44372</v>
      </c>
      <c r="Q2721" s="3" t="s">
        <v>7833</v>
      </c>
    </row>
    <row r="2722" spans="1:17" ht="15" customHeight="1" x14ac:dyDescent="0.25">
      <c r="A2722" s="8" t="s">
        <v>4037</v>
      </c>
      <c r="B2722" s="3" t="s">
        <v>183</v>
      </c>
      <c r="C2722" s="3" t="s">
        <v>4393</v>
      </c>
      <c r="D2722" s="3" t="str">
        <f t="shared" si="84"/>
        <v>Tida Jordão O’Hara</v>
      </c>
      <c r="E2722" s="3">
        <f t="shared" ca="1" si="85"/>
        <v>0.90606807215229079</v>
      </c>
      <c r="F2722" s="31" t="s">
        <v>7775</v>
      </c>
      <c r="G2722" s="3" t="str">
        <f>Dados[[#This Row],[NOME]]&amp;Dados[[#This Row],[PROVEDOR]]</f>
        <v>Tida@gmail.com</v>
      </c>
      <c r="H2722" s="14">
        <v>21</v>
      </c>
      <c r="I2722" s="3" t="str">
        <f>VLOOKUP(Dados[[#This Row],[PREFIXO]],DDD!A:C,2,0)</f>
        <v>Rio de Janeiro</v>
      </c>
      <c r="J2722" s="3" t="str">
        <f>VLOOKUP(Dados[[#This Row],[PREFIXO]],DDD!A:C,3,0)</f>
        <v>Sudeste</v>
      </c>
      <c r="K2722" s="3" t="str">
        <f>IF(Dados[[#This Row],[PREÇO ]]=2000,"Produto A",IF(Dados[[#This Row],[PREÇO ]]=1800,"Produto B","Produto C"))</f>
        <v>Produto B</v>
      </c>
      <c r="L2722" s="3" t="str">
        <f>IF(Dados[[#This Row],[Nº DE PARCELAS]]=1,"Boleto","Cartão de crédito")</f>
        <v>Cartão de crédito</v>
      </c>
      <c r="M2722" s="28">
        <v>1800</v>
      </c>
      <c r="N2722" s="5">
        <v>5</v>
      </c>
      <c r="O2722" s="3" t="str">
        <f>IF(Dados[[#This Row],[Nº DE PARCELAS]]=1,"À vista","À Prazo")</f>
        <v>À Prazo</v>
      </c>
      <c r="P2722" s="33">
        <v>44372</v>
      </c>
      <c r="Q2722" s="3" t="s">
        <v>7834</v>
      </c>
    </row>
    <row r="2723" spans="1:17" ht="15" customHeight="1" x14ac:dyDescent="0.25">
      <c r="A2723" s="8" t="s">
        <v>2766</v>
      </c>
      <c r="B2723" s="3" t="s">
        <v>68</v>
      </c>
      <c r="C2723" s="3" t="s">
        <v>4369</v>
      </c>
      <c r="D2723" s="3" t="str">
        <f t="shared" si="84"/>
        <v>Lurdes Barbaresco Ballard</v>
      </c>
      <c r="E2723" s="3">
        <f t="shared" ca="1" si="85"/>
        <v>0.58818846103397127</v>
      </c>
      <c r="F2723" s="13" t="s">
        <v>7774</v>
      </c>
      <c r="G2723" s="3" t="str">
        <f>Dados[[#This Row],[NOME]]&amp;Dados[[#This Row],[PROVEDOR]]</f>
        <v>Lurdes@hotmail.com</v>
      </c>
      <c r="H2723" s="14">
        <v>22</v>
      </c>
      <c r="I2723" s="3" t="str">
        <f>VLOOKUP(Dados[[#This Row],[PREFIXO]],DDD!A:C,2,0)</f>
        <v>Rio de Janeiro</v>
      </c>
      <c r="J2723" s="3" t="str">
        <f>VLOOKUP(Dados[[#This Row],[PREFIXO]],DDD!A:C,3,0)</f>
        <v>Sudeste</v>
      </c>
      <c r="K2723" s="3" t="str">
        <f>IF(Dados[[#This Row],[PREÇO ]]=2000,"Produto A",IF(Dados[[#This Row],[PREÇO ]]=1800,"Produto B","Produto C"))</f>
        <v>Produto B</v>
      </c>
      <c r="L2723" s="3" t="str">
        <f>IF(Dados[[#This Row],[Nº DE PARCELAS]]=1,"Boleto","Cartão de crédito")</f>
        <v>Cartão de crédito</v>
      </c>
      <c r="M2723" s="28">
        <v>1800</v>
      </c>
      <c r="N2723" s="5">
        <v>4</v>
      </c>
      <c r="O2723" s="3" t="str">
        <f>IF(Dados[[#This Row],[Nº DE PARCELAS]]=1,"À vista","À Prazo")</f>
        <v>À Prazo</v>
      </c>
      <c r="P2723" s="33">
        <v>44373</v>
      </c>
      <c r="Q2723" s="3" t="s">
        <v>7834</v>
      </c>
    </row>
    <row r="2724" spans="1:17" ht="15" customHeight="1" x14ac:dyDescent="0.25">
      <c r="A2724" s="8" t="s">
        <v>1105</v>
      </c>
      <c r="B2724" s="3" t="s">
        <v>333</v>
      </c>
      <c r="C2724" s="3" t="s">
        <v>4381</v>
      </c>
      <c r="D2724" s="3" t="str">
        <f t="shared" si="84"/>
        <v>Chloé Sandes Fletcher</v>
      </c>
      <c r="E2724" s="3">
        <f t="shared" ca="1" si="85"/>
        <v>1.6556000474452603E-2</v>
      </c>
      <c r="F2724" s="31" t="s">
        <v>7775</v>
      </c>
      <c r="G2724" s="3" t="str">
        <f>Dados[[#This Row],[NOME]]&amp;Dados[[#This Row],[PROVEDOR]]</f>
        <v>Chloé@gmail.com</v>
      </c>
      <c r="H2724" s="14">
        <v>63</v>
      </c>
      <c r="I2724" s="3" t="str">
        <f>VLOOKUP(Dados[[#This Row],[PREFIXO]],DDD!A:C,2,0)</f>
        <v>Tocantins</v>
      </c>
      <c r="J2724" s="3" t="str">
        <f>VLOOKUP(Dados[[#This Row],[PREFIXO]],DDD!A:C,3,0)</f>
        <v>Norte</v>
      </c>
      <c r="K2724" s="3" t="str">
        <f>IF(Dados[[#This Row],[PREÇO ]]=2000,"Produto A",IF(Dados[[#This Row],[PREÇO ]]=1800,"Produto B","Produto C"))</f>
        <v>Produto A</v>
      </c>
      <c r="L2724" s="3" t="str">
        <f>IF(Dados[[#This Row],[Nº DE PARCELAS]]=1,"Boleto","Cartão de crédito")</f>
        <v>Boleto</v>
      </c>
      <c r="M2724" s="28">
        <v>2000</v>
      </c>
      <c r="N2724" s="5">
        <v>1</v>
      </c>
      <c r="O2724" s="3" t="str">
        <f>IF(Dados[[#This Row],[Nº DE PARCELAS]]=1,"À vista","À Prazo")</f>
        <v>À vista</v>
      </c>
      <c r="P2724" s="33">
        <v>44373</v>
      </c>
      <c r="Q2724" s="3" t="s">
        <v>7834</v>
      </c>
    </row>
    <row r="2725" spans="1:17" ht="15" customHeight="1" x14ac:dyDescent="0.25">
      <c r="A2725" s="8" t="s">
        <v>3572</v>
      </c>
      <c r="B2725" s="3" t="s">
        <v>104</v>
      </c>
      <c r="C2725" s="3" t="s">
        <v>4396</v>
      </c>
      <c r="D2725" s="3" t="str">
        <f t="shared" si="84"/>
        <v>Riman Coutinho Pollock</v>
      </c>
      <c r="E2725" s="3">
        <f t="shared" ca="1" si="85"/>
        <v>4.2416580967860384E-2</v>
      </c>
      <c r="F2725" s="31" t="s">
        <v>7777</v>
      </c>
      <c r="G2725" s="3" t="str">
        <f>Dados[[#This Row],[NOME]]&amp;Dados[[#This Row],[PROVEDOR]]</f>
        <v>Riman@ig.com</v>
      </c>
      <c r="H2725" s="14">
        <v>43</v>
      </c>
      <c r="I2725" s="3" t="str">
        <f>VLOOKUP(Dados[[#This Row],[PREFIXO]],DDD!A:C,2,0)</f>
        <v>Paraná</v>
      </c>
      <c r="J2725" s="3" t="str">
        <f>VLOOKUP(Dados[[#This Row],[PREFIXO]],DDD!A:C,3,0)</f>
        <v>Sul</v>
      </c>
      <c r="K2725" s="3" t="str">
        <f>IF(Dados[[#This Row],[PREÇO ]]=2000,"Produto A",IF(Dados[[#This Row],[PREÇO ]]=1800,"Produto B","Produto C"))</f>
        <v>Produto B</v>
      </c>
      <c r="L2725" s="3" t="str">
        <f>IF(Dados[[#This Row],[Nº DE PARCELAS]]=1,"Boleto","Cartão de crédito")</f>
        <v>Cartão de crédito</v>
      </c>
      <c r="M2725" s="28">
        <v>1800</v>
      </c>
      <c r="N2725" s="5">
        <v>5</v>
      </c>
      <c r="O2725" s="3" t="str">
        <f>IF(Dados[[#This Row],[Nº DE PARCELAS]]=1,"À vista","À Prazo")</f>
        <v>À Prazo</v>
      </c>
      <c r="P2725" s="33">
        <v>44373</v>
      </c>
      <c r="Q2725" s="3" t="s">
        <v>7834</v>
      </c>
    </row>
    <row r="2726" spans="1:17" ht="15" customHeight="1" x14ac:dyDescent="0.25">
      <c r="A2726" s="8" t="s">
        <v>735</v>
      </c>
      <c r="B2726" s="3" t="s">
        <v>348</v>
      </c>
      <c r="C2726" s="3" t="s">
        <v>4399</v>
      </c>
      <c r="D2726" s="3" t="str">
        <f t="shared" si="84"/>
        <v>Anglina Simões Reese</v>
      </c>
      <c r="E2726" s="3">
        <f t="shared" ca="1" si="85"/>
        <v>0.59241706349669454</v>
      </c>
      <c r="F2726" s="13" t="s">
        <v>7774</v>
      </c>
      <c r="G2726" s="3" t="str">
        <f>Dados[[#This Row],[NOME]]&amp;Dados[[#This Row],[PROVEDOR]]</f>
        <v>Anglina@hotmail.com</v>
      </c>
      <c r="H2726" s="14">
        <v>24</v>
      </c>
      <c r="I2726" s="3" t="str">
        <f>VLOOKUP(Dados[[#This Row],[PREFIXO]],DDD!A:C,2,0)</f>
        <v>Rio de Janeiro</v>
      </c>
      <c r="J2726" s="3" t="str">
        <f>VLOOKUP(Dados[[#This Row],[PREFIXO]],DDD!A:C,3,0)</f>
        <v>Sudeste</v>
      </c>
      <c r="K2726" s="3" t="str">
        <f>IF(Dados[[#This Row],[PREÇO ]]=2000,"Produto A",IF(Dados[[#This Row],[PREÇO ]]=1800,"Produto B","Produto C"))</f>
        <v>Produto C</v>
      </c>
      <c r="L2726" s="3" t="str">
        <f>IF(Dados[[#This Row],[Nº DE PARCELAS]]=1,"Boleto","Cartão de crédito")</f>
        <v>Cartão de crédito</v>
      </c>
      <c r="M2726" s="28">
        <v>1500</v>
      </c>
      <c r="N2726" s="5">
        <v>8</v>
      </c>
      <c r="O2726" s="3" t="str">
        <f>IF(Dados[[#This Row],[Nº DE PARCELAS]]=1,"À vista","À Prazo")</f>
        <v>À Prazo</v>
      </c>
      <c r="P2726" s="33">
        <v>44374</v>
      </c>
      <c r="Q2726" s="3" t="s">
        <v>7831</v>
      </c>
    </row>
    <row r="2727" spans="1:17" ht="15" customHeight="1" x14ac:dyDescent="0.25">
      <c r="A2727" s="8" t="s">
        <v>928</v>
      </c>
      <c r="B2727" s="3" t="s">
        <v>155</v>
      </c>
      <c r="C2727" s="3" t="s">
        <v>4397</v>
      </c>
      <c r="D2727" s="3" t="str">
        <f t="shared" si="84"/>
        <v>Bela Gama Shaw</v>
      </c>
      <c r="E2727" s="3">
        <f t="shared" ca="1" si="85"/>
        <v>0.24237697769141842</v>
      </c>
      <c r="F2727" s="31" t="s">
        <v>7777</v>
      </c>
      <c r="G2727" s="3" t="str">
        <f>Dados[[#This Row],[NOME]]&amp;Dados[[#This Row],[PROVEDOR]]</f>
        <v>Bela@ig.com</v>
      </c>
      <c r="H2727" s="14">
        <v>64</v>
      </c>
      <c r="I2727" s="3" t="str">
        <f>VLOOKUP(Dados[[#This Row],[PREFIXO]],DDD!A:C,2,0)</f>
        <v>Goiás</v>
      </c>
      <c r="J2727" s="3" t="str">
        <f>VLOOKUP(Dados[[#This Row],[PREFIXO]],DDD!A:C,3,0)</f>
        <v>Centro-Oeste</v>
      </c>
      <c r="K2727" s="3" t="str">
        <f>IF(Dados[[#This Row],[PREÇO ]]=2000,"Produto A",IF(Dados[[#This Row],[PREÇO ]]=1800,"Produto B","Produto C"))</f>
        <v>Produto B</v>
      </c>
      <c r="L2727" s="3" t="str">
        <f>IF(Dados[[#This Row],[Nº DE PARCELAS]]=1,"Boleto","Cartão de crédito")</f>
        <v>Cartão de crédito</v>
      </c>
      <c r="M2727" s="28">
        <v>1800</v>
      </c>
      <c r="N2727" s="5">
        <v>3</v>
      </c>
      <c r="O2727" s="3" t="str">
        <f>IF(Dados[[#This Row],[Nº DE PARCELAS]]=1,"À vista","À Prazo")</f>
        <v>À Prazo</v>
      </c>
      <c r="P2727" s="33">
        <v>44374</v>
      </c>
      <c r="Q2727" s="3" t="s">
        <v>7831</v>
      </c>
    </row>
    <row r="2728" spans="1:17" ht="15" customHeight="1" x14ac:dyDescent="0.25">
      <c r="A2728" s="8" t="s">
        <v>1825</v>
      </c>
      <c r="B2728" s="3" t="s">
        <v>283</v>
      </c>
      <c r="C2728" s="3" t="s">
        <v>4400</v>
      </c>
      <c r="D2728" s="3" t="str">
        <f t="shared" si="84"/>
        <v>Hasmara Penna Saunders</v>
      </c>
      <c r="E2728" s="3">
        <f t="shared" ca="1" si="85"/>
        <v>0.98472841396204691</v>
      </c>
      <c r="F2728" s="31" t="s">
        <v>7776</v>
      </c>
      <c r="G2728" s="3" t="str">
        <f>Dados[[#This Row],[NOME]]&amp;Dados[[#This Row],[PROVEDOR]]</f>
        <v>Hasmara@yahoo.com</v>
      </c>
      <c r="H2728" s="14">
        <v>44</v>
      </c>
      <c r="I2728" s="3" t="str">
        <f>VLOOKUP(Dados[[#This Row],[PREFIXO]],DDD!A:C,2,0)</f>
        <v>Paraná</v>
      </c>
      <c r="J2728" s="3" t="str">
        <f>VLOOKUP(Dados[[#This Row],[PREFIXO]],DDD!A:C,3,0)</f>
        <v>Sul</v>
      </c>
      <c r="K2728" s="3" t="str">
        <f>IF(Dados[[#This Row],[PREÇO ]]=2000,"Produto A",IF(Dados[[#This Row],[PREÇO ]]=1800,"Produto B","Produto C"))</f>
        <v>Produto A</v>
      </c>
      <c r="L2728" s="3" t="str">
        <f>IF(Dados[[#This Row],[Nº DE PARCELAS]]=1,"Boleto","Cartão de crédito")</f>
        <v>Boleto</v>
      </c>
      <c r="M2728" s="28">
        <v>2000</v>
      </c>
      <c r="N2728" s="5">
        <v>1</v>
      </c>
      <c r="O2728" s="3" t="str">
        <f>IF(Dados[[#This Row],[Nº DE PARCELAS]]=1,"À vista","À Prazo")</f>
        <v>À vista</v>
      </c>
      <c r="P2728" s="33">
        <v>44374</v>
      </c>
      <c r="Q2728" s="3" t="s">
        <v>7832</v>
      </c>
    </row>
    <row r="2729" spans="1:17" ht="15" customHeight="1" x14ac:dyDescent="0.25">
      <c r="A2729" s="8" t="s">
        <v>762</v>
      </c>
      <c r="B2729" s="3" t="s">
        <v>375</v>
      </c>
      <c r="C2729" s="3" t="s">
        <v>4387</v>
      </c>
      <c r="D2729" s="3" t="str">
        <f t="shared" si="84"/>
        <v>Anneliese Vaz Kerr</v>
      </c>
      <c r="E2729" s="3">
        <f t="shared" ca="1" si="85"/>
        <v>0.54310055600978746</v>
      </c>
      <c r="F2729" s="31" t="s">
        <v>7776</v>
      </c>
      <c r="G2729" s="3" t="str">
        <f>Dados[[#This Row],[NOME]]&amp;Dados[[#This Row],[PROVEDOR]]</f>
        <v>Anneliese@yahoo.com</v>
      </c>
      <c r="H2729" s="14">
        <v>45</v>
      </c>
      <c r="I2729" s="3" t="str">
        <f>VLOOKUP(Dados[[#This Row],[PREFIXO]],DDD!A:C,2,0)</f>
        <v>Paraná</v>
      </c>
      <c r="J2729" s="3" t="str">
        <f>VLOOKUP(Dados[[#This Row],[PREFIXO]],DDD!A:C,3,0)</f>
        <v>Sul</v>
      </c>
      <c r="K2729" s="3" t="str">
        <f>IF(Dados[[#This Row],[PREÇO ]]=2000,"Produto A",IF(Dados[[#This Row],[PREÇO ]]=1800,"Produto B","Produto C"))</f>
        <v>Produto C</v>
      </c>
      <c r="L2729" s="3" t="str">
        <f>IF(Dados[[#This Row],[Nº DE PARCELAS]]=1,"Boleto","Cartão de crédito")</f>
        <v>Cartão de crédito</v>
      </c>
      <c r="M2729" s="28">
        <v>1500</v>
      </c>
      <c r="N2729" s="5">
        <v>9</v>
      </c>
      <c r="O2729" s="3" t="str">
        <f>IF(Dados[[#This Row],[Nº DE PARCELAS]]=1,"À vista","À Prazo")</f>
        <v>À Prazo</v>
      </c>
      <c r="P2729" s="33">
        <v>44375</v>
      </c>
      <c r="Q2729" s="3" t="s">
        <v>7833</v>
      </c>
    </row>
    <row r="2730" spans="1:17" ht="15" customHeight="1" x14ac:dyDescent="0.25">
      <c r="A2730" s="8" t="s">
        <v>766</v>
      </c>
      <c r="B2730" s="3" t="s">
        <v>379</v>
      </c>
      <c r="C2730" s="3" t="s">
        <v>4391</v>
      </c>
      <c r="D2730" s="3" t="str">
        <f t="shared" si="84"/>
        <v>Anni Viana Montgomery</v>
      </c>
      <c r="E2730" s="3">
        <f t="shared" ca="1" si="85"/>
        <v>0.67374165314028944</v>
      </c>
      <c r="F2730" s="31" t="s">
        <v>7775</v>
      </c>
      <c r="G2730" s="3" t="str">
        <f>Dados[[#This Row],[NOME]]&amp;Dados[[#This Row],[PROVEDOR]]</f>
        <v>Anni@gmail.com</v>
      </c>
      <c r="H2730" s="14">
        <v>65</v>
      </c>
      <c r="I2730" s="3" t="str">
        <f>VLOOKUP(Dados[[#This Row],[PREFIXO]],DDD!A:C,2,0)</f>
        <v>Mato Grosso</v>
      </c>
      <c r="J2730" s="3" t="str">
        <f>VLOOKUP(Dados[[#This Row],[PREFIXO]],DDD!A:C,3,0)</f>
        <v>Centro-Oeste</v>
      </c>
      <c r="K2730" s="3" t="str">
        <f>IF(Dados[[#This Row],[PREÇO ]]=2000,"Produto A",IF(Dados[[#This Row],[PREÇO ]]=1800,"Produto B","Produto C"))</f>
        <v>Produto B</v>
      </c>
      <c r="L2730" s="3" t="str">
        <f>IF(Dados[[#This Row],[Nº DE PARCELAS]]=1,"Boleto","Cartão de crédito")</f>
        <v>Cartão de crédito</v>
      </c>
      <c r="M2730" s="28">
        <v>1800</v>
      </c>
      <c r="N2730" s="5">
        <v>3</v>
      </c>
      <c r="O2730" s="3" t="str">
        <f>IF(Dados[[#This Row],[Nº DE PARCELAS]]=1,"À vista","À Prazo")</f>
        <v>À Prazo</v>
      </c>
      <c r="P2730" s="33">
        <v>44375</v>
      </c>
      <c r="Q2730" s="3" t="s">
        <v>7834</v>
      </c>
    </row>
    <row r="2731" spans="1:17" ht="15" customHeight="1" x14ac:dyDescent="0.25">
      <c r="A2731" s="8" t="s">
        <v>1363</v>
      </c>
      <c r="B2731" s="3" t="s">
        <v>206</v>
      </c>
      <c r="C2731" s="3" t="s">
        <v>4404</v>
      </c>
      <c r="D2731" s="3" t="str">
        <f t="shared" si="84"/>
        <v>Doralice Macedo Vaughn</v>
      </c>
      <c r="E2731" s="3">
        <f t="shared" ca="1" si="85"/>
        <v>0.98094588400101135</v>
      </c>
      <c r="F2731" s="13" t="s">
        <v>7774</v>
      </c>
      <c r="G2731" s="3" t="str">
        <f>Dados[[#This Row],[NOME]]&amp;Dados[[#This Row],[PROVEDOR]]</f>
        <v>Doralice@hotmail.com</v>
      </c>
      <c r="H2731" s="14">
        <v>27</v>
      </c>
      <c r="I2731" s="3" t="str">
        <f>VLOOKUP(Dados[[#This Row],[PREFIXO]],DDD!A:C,2,0)</f>
        <v>Espírito Santo</v>
      </c>
      <c r="J2731" s="3" t="str">
        <f>VLOOKUP(Dados[[#This Row],[PREFIXO]],DDD!A:C,3,0)</f>
        <v>Sudeste</v>
      </c>
      <c r="K2731" s="3" t="str">
        <f>IF(Dados[[#This Row],[PREÇO ]]=2000,"Produto A",IF(Dados[[#This Row],[PREÇO ]]=1800,"Produto B","Produto C"))</f>
        <v>Produto B</v>
      </c>
      <c r="L2731" s="3" t="str">
        <f>IF(Dados[[#This Row],[Nº DE PARCELAS]]=1,"Boleto","Cartão de crédito")</f>
        <v>Cartão de crédito</v>
      </c>
      <c r="M2731" s="28">
        <v>1800</v>
      </c>
      <c r="N2731" s="5">
        <v>4</v>
      </c>
      <c r="O2731" s="3" t="str">
        <f>IF(Dados[[#This Row],[Nº DE PARCELAS]]=1,"À vista","À Prazo")</f>
        <v>À Prazo</v>
      </c>
      <c r="P2731" s="33">
        <v>44375</v>
      </c>
      <c r="Q2731" s="3" t="s">
        <v>7833</v>
      </c>
    </row>
    <row r="2732" spans="1:17" ht="15" customHeight="1" x14ac:dyDescent="0.25">
      <c r="A2732" s="8" t="s">
        <v>1258</v>
      </c>
      <c r="B2732" s="3" t="s">
        <v>101</v>
      </c>
      <c r="C2732" s="3" t="s">
        <v>4379</v>
      </c>
      <c r="D2732" s="3" t="str">
        <f t="shared" si="84"/>
        <v>Daymara Cordeiro Duncan</v>
      </c>
      <c r="E2732" s="3">
        <f t="shared" ca="1" si="85"/>
        <v>0.89106528911825478</v>
      </c>
      <c r="F2732" s="31" t="s">
        <v>7776</v>
      </c>
      <c r="G2732" s="3" t="str">
        <f>Dados[[#This Row],[NOME]]&amp;Dados[[#This Row],[PROVEDOR]]</f>
        <v>Daymara@yahoo.com</v>
      </c>
      <c r="H2732" s="14">
        <v>28</v>
      </c>
      <c r="I2732" s="3" t="str">
        <f>VLOOKUP(Dados[[#This Row],[PREFIXO]],DDD!A:C,2,0)</f>
        <v>Espírito Santo</v>
      </c>
      <c r="J2732" s="3" t="str">
        <f>VLOOKUP(Dados[[#This Row],[PREFIXO]],DDD!A:C,3,0)</f>
        <v>Sudeste</v>
      </c>
      <c r="K2732" s="3" t="str">
        <f>IF(Dados[[#This Row],[PREÇO ]]=2000,"Produto A",IF(Dados[[#This Row],[PREÇO ]]=1800,"Produto B","Produto C"))</f>
        <v>Produto A</v>
      </c>
      <c r="L2732" s="3" t="str">
        <f>IF(Dados[[#This Row],[Nº DE PARCELAS]]=1,"Boleto","Cartão de crédito")</f>
        <v>Boleto</v>
      </c>
      <c r="M2732" s="28">
        <v>2000</v>
      </c>
      <c r="N2732" s="5">
        <v>1</v>
      </c>
      <c r="O2732" s="3" t="str">
        <f>IF(Dados[[#This Row],[Nº DE PARCELAS]]=1,"À vista","À Prazo")</f>
        <v>À vista</v>
      </c>
      <c r="P2732" s="33">
        <v>44376</v>
      </c>
      <c r="Q2732" s="3" t="s">
        <v>7832</v>
      </c>
    </row>
    <row r="2733" spans="1:17" ht="15" customHeight="1" x14ac:dyDescent="0.25">
      <c r="A2733" s="8" t="s">
        <v>666</v>
      </c>
      <c r="B2733" s="3" t="s">
        <v>278</v>
      </c>
      <c r="C2733" s="3" t="s">
        <v>4369</v>
      </c>
      <c r="D2733" s="3" t="str">
        <f t="shared" si="84"/>
        <v>Anabia Peçanha Ballard</v>
      </c>
      <c r="E2733" s="3">
        <f t="shared" ca="1" si="85"/>
        <v>0.32086726317130454</v>
      </c>
      <c r="F2733" s="31" t="s">
        <v>7775</v>
      </c>
      <c r="G2733" s="3" t="str">
        <f>Dados[[#This Row],[NOME]]&amp;Dados[[#This Row],[PROVEDOR]]</f>
        <v>Anabia@gmail.com</v>
      </c>
      <c r="H2733" s="14">
        <v>46</v>
      </c>
      <c r="I2733" s="3" t="str">
        <f>VLOOKUP(Dados[[#This Row],[PREFIXO]],DDD!A:C,2,0)</f>
        <v>Paraná</v>
      </c>
      <c r="J2733" s="3" t="str">
        <f>VLOOKUP(Dados[[#This Row],[PREFIXO]],DDD!A:C,3,0)</f>
        <v>Sul</v>
      </c>
      <c r="K2733" s="3" t="str">
        <f>IF(Dados[[#This Row],[PREÇO ]]=2000,"Produto A",IF(Dados[[#This Row],[PREÇO ]]=1800,"Produto B","Produto C"))</f>
        <v>Produto C</v>
      </c>
      <c r="L2733" s="3" t="str">
        <f>IF(Dados[[#This Row],[Nº DE PARCELAS]]=1,"Boleto","Cartão de crédito")</f>
        <v>Cartão de crédito</v>
      </c>
      <c r="M2733" s="28">
        <v>1500</v>
      </c>
      <c r="N2733" s="5">
        <v>8</v>
      </c>
      <c r="O2733" s="3" t="str">
        <f>IF(Dados[[#This Row],[Nº DE PARCELAS]]=1,"À vista","À Prazo")</f>
        <v>À Prazo</v>
      </c>
      <c r="P2733" s="33">
        <v>44376</v>
      </c>
      <c r="Q2733" s="3" t="s">
        <v>7834</v>
      </c>
    </row>
    <row r="2734" spans="1:17" ht="15" customHeight="1" x14ac:dyDescent="0.25">
      <c r="A2734" s="8" t="s">
        <v>425</v>
      </c>
      <c r="B2734" s="3" t="s">
        <v>37</v>
      </c>
      <c r="C2734" s="3" t="s">
        <v>4400</v>
      </c>
      <c r="D2734" s="3" t="str">
        <f t="shared" si="84"/>
        <v>Açucena Assis Saunders</v>
      </c>
      <c r="E2734" s="3">
        <f t="shared" ca="1" si="85"/>
        <v>0.7201463566400933</v>
      </c>
      <c r="F2734" s="31" t="s">
        <v>7775</v>
      </c>
      <c r="G2734" s="3" t="str">
        <f>Dados[[#This Row],[NOME]]&amp;Dados[[#This Row],[PROVEDOR]]</f>
        <v>Açucena@gmail.com</v>
      </c>
      <c r="H2734" s="14">
        <v>66</v>
      </c>
      <c r="I2734" s="3" t="str">
        <f>VLOOKUP(Dados[[#This Row],[PREFIXO]],DDD!A:C,2,0)</f>
        <v>Mato Grosso</v>
      </c>
      <c r="J2734" s="3" t="str">
        <f>VLOOKUP(Dados[[#This Row],[PREFIXO]],DDD!A:C,3,0)</f>
        <v>Centro-Oeste</v>
      </c>
      <c r="K2734" s="3" t="str">
        <f>IF(Dados[[#This Row],[PREÇO ]]=2000,"Produto A",IF(Dados[[#This Row],[PREÇO ]]=1800,"Produto B","Produto C"))</f>
        <v>Produto B</v>
      </c>
      <c r="L2734" s="3" t="str">
        <f>IF(Dados[[#This Row],[Nº DE PARCELAS]]=1,"Boleto","Cartão de crédito")</f>
        <v>Cartão de crédito</v>
      </c>
      <c r="M2734" s="28">
        <v>1800</v>
      </c>
      <c r="N2734" s="5">
        <v>7</v>
      </c>
      <c r="O2734" s="3" t="str">
        <f>IF(Dados[[#This Row],[Nº DE PARCELAS]]=1,"À vista","À Prazo")</f>
        <v>À Prazo</v>
      </c>
      <c r="P2734" s="33">
        <v>44376</v>
      </c>
      <c r="Q2734" s="3" t="s">
        <v>7834</v>
      </c>
    </row>
    <row r="2735" spans="1:17" ht="15" customHeight="1" x14ac:dyDescent="0.25">
      <c r="A2735" s="8" t="s">
        <v>2156</v>
      </c>
      <c r="B2735" s="3" t="s">
        <v>228</v>
      </c>
      <c r="C2735" s="3" t="s">
        <v>4381</v>
      </c>
      <c r="D2735" s="3" t="str">
        <f t="shared" si="84"/>
        <v>Jilsiany Mendonça Fletcher</v>
      </c>
      <c r="E2735" s="3">
        <f t="shared" ca="1" si="85"/>
        <v>0.17190441483871699</v>
      </c>
      <c r="F2735" s="13" t="s">
        <v>7774</v>
      </c>
      <c r="G2735" s="3" t="str">
        <f>Dados[[#This Row],[NOME]]&amp;Dados[[#This Row],[PROVEDOR]]</f>
        <v>Jilsiany@hotmail.com</v>
      </c>
      <c r="H2735" s="14">
        <v>67</v>
      </c>
      <c r="I2735" s="3" t="str">
        <f>VLOOKUP(Dados[[#This Row],[PREFIXO]],DDD!A:C,2,0)</f>
        <v>Mato Grosso do Sul</v>
      </c>
      <c r="J2735" s="3" t="str">
        <f>VLOOKUP(Dados[[#This Row],[PREFIXO]],DDD!A:C,3,0)</f>
        <v>Centro-Oeste</v>
      </c>
      <c r="K2735" s="3" t="str">
        <f>IF(Dados[[#This Row],[PREÇO ]]=2000,"Produto A",IF(Dados[[#This Row],[PREÇO ]]=1800,"Produto B","Produto C"))</f>
        <v>Produto B</v>
      </c>
      <c r="L2735" s="3" t="str">
        <f>IF(Dados[[#This Row],[Nº DE PARCELAS]]=1,"Boleto","Cartão de crédito")</f>
        <v>Cartão de crédito</v>
      </c>
      <c r="M2735" s="28">
        <v>1800</v>
      </c>
      <c r="N2735" s="5">
        <v>4</v>
      </c>
      <c r="O2735" s="3" t="str">
        <f>IF(Dados[[#This Row],[Nº DE PARCELAS]]=1,"À vista","À Prazo")</f>
        <v>À Prazo</v>
      </c>
      <c r="P2735" s="33">
        <v>44377</v>
      </c>
      <c r="Q2735" s="3" t="s">
        <v>7833</v>
      </c>
    </row>
    <row r="2736" spans="1:17" ht="15" customHeight="1" x14ac:dyDescent="0.25">
      <c r="A2736" s="8" t="s">
        <v>3795</v>
      </c>
      <c r="B2736" s="3" t="s">
        <v>327</v>
      </c>
      <c r="C2736" s="3" t="s">
        <v>4385</v>
      </c>
      <c r="D2736" s="3" t="str">
        <f t="shared" si="84"/>
        <v>Shirley Sá Hahn</v>
      </c>
      <c r="E2736" s="3">
        <f t="shared" ca="1" si="85"/>
        <v>0.22839342005630081</v>
      </c>
      <c r="F2736" s="31" t="s">
        <v>7776</v>
      </c>
      <c r="G2736" s="3" t="str">
        <f>Dados[[#This Row],[NOME]]&amp;Dados[[#This Row],[PROVEDOR]]</f>
        <v>Shirley@yahoo.com</v>
      </c>
      <c r="H2736" s="14">
        <v>47</v>
      </c>
      <c r="I2736" s="3" t="str">
        <f>VLOOKUP(Dados[[#This Row],[PREFIXO]],DDD!A:C,2,0)</f>
        <v>Santa Catarina</v>
      </c>
      <c r="J2736" s="3" t="str">
        <f>VLOOKUP(Dados[[#This Row],[PREFIXO]],DDD!A:C,3,0)</f>
        <v>Sul</v>
      </c>
      <c r="K2736" s="3" t="str">
        <f>IF(Dados[[#This Row],[PREÇO ]]=2000,"Produto A",IF(Dados[[#This Row],[PREÇO ]]=1800,"Produto B","Produto C"))</f>
        <v>Produto C</v>
      </c>
      <c r="L2736" s="3" t="str">
        <f>IF(Dados[[#This Row],[Nº DE PARCELAS]]=1,"Boleto","Cartão de crédito")</f>
        <v>Cartão de crédito</v>
      </c>
      <c r="M2736" s="28">
        <v>1500</v>
      </c>
      <c r="N2736" s="5">
        <v>10</v>
      </c>
      <c r="O2736" s="3" t="str">
        <f>IF(Dados[[#This Row],[Nº DE PARCELAS]]=1,"À vista","À Prazo")</f>
        <v>À Prazo</v>
      </c>
      <c r="P2736" s="33">
        <v>44377</v>
      </c>
      <c r="Q2736" s="3" t="s">
        <v>7834</v>
      </c>
    </row>
    <row r="2737" spans="1:17" ht="15" customHeight="1" x14ac:dyDescent="0.25">
      <c r="A2737" s="8" t="s">
        <v>3388</v>
      </c>
      <c r="B2737" s="3" t="s">
        <v>306</v>
      </c>
      <c r="C2737" s="3" t="s">
        <v>4369</v>
      </c>
      <c r="D2737" s="3" t="str">
        <f t="shared" si="84"/>
        <v>Palmira Quaresma Ballard</v>
      </c>
      <c r="E2737" s="3">
        <f t="shared" ca="1" si="85"/>
        <v>0.58780229400802253</v>
      </c>
      <c r="F2737" s="13" t="s">
        <v>7774</v>
      </c>
      <c r="G2737" s="3" t="str">
        <f>Dados[[#This Row],[NOME]]&amp;Dados[[#This Row],[PROVEDOR]]</f>
        <v>Palmira@hotmail.com</v>
      </c>
      <c r="H2737" s="14">
        <v>31</v>
      </c>
      <c r="I2737" s="3" t="str">
        <f>VLOOKUP(Dados[[#This Row],[PREFIXO]],DDD!A:C,2,0)</f>
        <v>Minas Gerais</v>
      </c>
      <c r="J2737" s="3" t="str">
        <f>VLOOKUP(Dados[[#This Row],[PREFIXO]],DDD!A:C,3,0)</f>
        <v>Sudeste</v>
      </c>
      <c r="K2737" s="3" t="str">
        <f>IF(Dados[[#This Row],[PREÇO ]]=2000,"Produto A",IF(Dados[[#This Row],[PREÇO ]]=1800,"Produto B","Produto C"))</f>
        <v>Produto B</v>
      </c>
      <c r="L2737" s="3" t="str">
        <f>IF(Dados[[#This Row],[Nº DE PARCELAS]]=1,"Boleto","Cartão de crédito")</f>
        <v>Cartão de crédito</v>
      </c>
      <c r="M2737" s="28">
        <v>1800</v>
      </c>
      <c r="N2737" s="5">
        <v>5</v>
      </c>
      <c r="O2737" s="3" t="str">
        <f>IF(Dados[[#This Row],[Nº DE PARCELAS]]=1,"À vista","À Prazo")</f>
        <v>À Prazo</v>
      </c>
      <c r="P2737" s="33">
        <v>44377</v>
      </c>
      <c r="Q2737" s="3" t="s">
        <v>7833</v>
      </c>
    </row>
    <row r="2738" spans="1:17" ht="15" customHeight="1" x14ac:dyDescent="0.25">
      <c r="A2738" s="8" t="s">
        <v>1440</v>
      </c>
      <c r="B2738" s="3" t="s">
        <v>283</v>
      </c>
      <c r="C2738" s="3" t="s">
        <v>4403</v>
      </c>
      <c r="D2738" s="3" t="str">
        <f t="shared" si="84"/>
        <v>Eliana Penna Walsh</v>
      </c>
      <c r="E2738" s="3">
        <f t="shared" ca="1" si="85"/>
        <v>0.49899068625790377</v>
      </c>
      <c r="F2738" s="31" t="s">
        <v>7775</v>
      </c>
      <c r="G2738" s="3" t="str">
        <f>Dados[[#This Row],[NOME]]&amp;Dados[[#This Row],[PROVEDOR]]</f>
        <v>Eliana@gmail.com</v>
      </c>
      <c r="H2738" s="14">
        <v>68</v>
      </c>
      <c r="I2738" s="3" t="str">
        <f>VLOOKUP(Dados[[#This Row],[PREFIXO]],DDD!A:C,2,0)</f>
        <v>Acre</v>
      </c>
      <c r="J2738" s="3" t="str">
        <f>VLOOKUP(Dados[[#This Row],[PREFIXO]],DDD!A:C,3,0)</f>
        <v>Norte</v>
      </c>
      <c r="K2738" s="3" t="str">
        <f>IF(Dados[[#This Row],[PREÇO ]]=2000,"Produto A",IF(Dados[[#This Row],[PREÇO ]]=1800,"Produto B","Produto C"))</f>
        <v>Produto A</v>
      </c>
      <c r="L2738" s="3" t="str">
        <f>IF(Dados[[#This Row],[Nº DE PARCELAS]]=1,"Boleto","Cartão de crédito")</f>
        <v>Boleto</v>
      </c>
      <c r="M2738" s="28">
        <v>2000</v>
      </c>
      <c r="N2738" s="5">
        <v>1</v>
      </c>
      <c r="O2738" s="3" t="str">
        <f>IF(Dados[[#This Row],[Nº DE PARCELAS]]=1,"À vista","À Prazo")</f>
        <v>À vista</v>
      </c>
      <c r="P2738" s="33">
        <v>44378</v>
      </c>
      <c r="Q2738" s="3" t="s">
        <v>7832</v>
      </c>
    </row>
    <row r="2739" spans="1:17" ht="15" customHeight="1" x14ac:dyDescent="0.25">
      <c r="A2739" s="8" t="s">
        <v>4329</v>
      </c>
      <c r="B2739" s="3" t="s">
        <v>89</v>
      </c>
      <c r="C2739" s="3" t="s">
        <v>4374</v>
      </c>
      <c r="D2739" s="3" t="str">
        <f t="shared" si="84"/>
        <v>Zeenat Carvalhosa Calhoun</v>
      </c>
      <c r="E2739" s="3">
        <f t="shared" ca="1" si="85"/>
        <v>0.32804774692213567</v>
      </c>
      <c r="F2739" s="31" t="s">
        <v>7776</v>
      </c>
      <c r="G2739" s="3" t="str">
        <f>Dados[[#This Row],[NOME]]&amp;Dados[[#This Row],[PROVEDOR]]</f>
        <v>Zeenat@yahoo.com</v>
      </c>
      <c r="H2739" s="14">
        <v>48</v>
      </c>
      <c r="I2739" s="3" t="str">
        <f>VLOOKUP(Dados[[#This Row],[PREFIXO]],DDD!A:C,2,0)</f>
        <v>Santa Catarina</v>
      </c>
      <c r="J2739" s="3" t="str">
        <f>VLOOKUP(Dados[[#This Row],[PREFIXO]],DDD!A:C,3,0)</f>
        <v>Sul</v>
      </c>
      <c r="K2739" s="3" t="str">
        <f>IF(Dados[[#This Row],[PREÇO ]]=2000,"Produto A",IF(Dados[[#This Row],[PREÇO ]]=1800,"Produto B","Produto C"))</f>
        <v>Produto B</v>
      </c>
      <c r="L2739" s="3" t="str">
        <f>IF(Dados[[#This Row],[Nº DE PARCELAS]]=1,"Boleto","Cartão de crédito")</f>
        <v>Cartão de crédito</v>
      </c>
      <c r="M2739" s="28">
        <v>1800</v>
      </c>
      <c r="N2739" s="5">
        <v>4</v>
      </c>
      <c r="O2739" s="3" t="str">
        <f>IF(Dados[[#This Row],[Nº DE PARCELAS]]=1,"À vista","À Prazo")</f>
        <v>À Prazo</v>
      </c>
      <c r="P2739" s="33">
        <v>44378</v>
      </c>
      <c r="Q2739" s="3" t="s">
        <v>7834</v>
      </c>
    </row>
    <row r="2740" spans="1:17" ht="15" customHeight="1" x14ac:dyDescent="0.25">
      <c r="A2740" s="8" t="s">
        <v>835</v>
      </c>
      <c r="B2740" s="3" t="s">
        <v>62</v>
      </c>
      <c r="C2740" s="3" t="s">
        <v>4383</v>
      </c>
      <c r="D2740" s="3" t="str">
        <f t="shared" si="84"/>
        <v>Arybel Borges Fitzgerald</v>
      </c>
      <c r="E2740" s="3">
        <f t="shared" ca="1" si="85"/>
        <v>0.14748378935175166</v>
      </c>
      <c r="F2740" s="31" t="s">
        <v>7777</v>
      </c>
      <c r="G2740" s="3" t="str">
        <f>Dados[[#This Row],[NOME]]&amp;Dados[[#This Row],[PROVEDOR]]</f>
        <v>Arybel@ig.com</v>
      </c>
      <c r="H2740" s="14">
        <v>32</v>
      </c>
      <c r="I2740" s="3" t="str">
        <f>VLOOKUP(Dados[[#This Row],[PREFIXO]],DDD!A:C,2,0)</f>
        <v>Minas Gerais</v>
      </c>
      <c r="J2740" s="3" t="str">
        <f>VLOOKUP(Dados[[#This Row],[PREFIXO]],DDD!A:C,3,0)</f>
        <v>Sudeste</v>
      </c>
      <c r="K2740" s="3" t="str">
        <f>IF(Dados[[#This Row],[PREÇO ]]=2000,"Produto A",IF(Dados[[#This Row],[PREÇO ]]=1800,"Produto B","Produto C"))</f>
        <v>Produto A</v>
      </c>
      <c r="L2740" s="3" t="str">
        <f>IF(Dados[[#This Row],[Nº DE PARCELAS]]=1,"Boleto","Cartão de crédito")</f>
        <v>Cartão de crédito</v>
      </c>
      <c r="M2740" s="28">
        <v>2000</v>
      </c>
      <c r="N2740" s="5">
        <v>2</v>
      </c>
      <c r="O2740" s="3" t="str">
        <f>IF(Dados[[#This Row],[Nº DE PARCELAS]]=1,"À vista","À Prazo")</f>
        <v>À Prazo</v>
      </c>
      <c r="P2740" s="33">
        <v>44378</v>
      </c>
      <c r="Q2740" s="3" t="s">
        <v>7832</v>
      </c>
    </row>
    <row r="2741" spans="1:17" ht="15" customHeight="1" x14ac:dyDescent="0.25">
      <c r="A2741" s="8" t="s">
        <v>909</v>
      </c>
      <c r="B2741" s="3" t="s">
        <v>136</v>
      </c>
      <c r="C2741" s="3" t="s">
        <v>4379</v>
      </c>
      <c r="D2741" s="3" t="str">
        <f t="shared" si="84"/>
        <v>Baani Ferrolho Duncan</v>
      </c>
      <c r="E2741" s="3">
        <f t="shared" ca="1" si="85"/>
        <v>0.86933872476206753</v>
      </c>
      <c r="F2741" s="13" t="s">
        <v>7774</v>
      </c>
      <c r="G2741" s="3" t="str">
        <f>Dados[[#This Row],[NOME]]&amp;Dados[[#This Row],[PROVEDOR]]</f>
        <v>Baani@hotmail.com</v>
      </c>
      <c r="H2741" s="14">
        <v>49</v>
      </c>
      <c r="I2741" s="3" t="str">
        <f>VLOOKUP(Dados[[#This Row],[PREFIXO]],DDD!A:C,2,0)</f>
        <v>Santa Catarina</v>
      </c>
      <c r="J2741" s="3" t="str">
        <f>VLOOKUP(Dados[[#This Row],[PREFIXO]],DDD!A:C,3,0)</f>
        <v>Sul</v>
      </c>
      <c r="K2741" s="3" t="str">
        <f>IF(Dados[[#This Row],[PREÇO ]]=2000,"Produto A",IF(Dados[[#This Row],[PREÇO ]]=1800,"Produto B","Produto C"))</f>
        <v>Produto C</v>
      </c>
      <c r="L2741" s="3" t="str">
        <f>IF(Dados[[#This Row],[Nº DE PARCELAS]]=1,"Boleto","Cartão de crédito")</f>
        <v>Cartão de crédito</v>
      </c>
      <c r="M2741" s="28">
        <v>1500</v>
      </c>
      <c r="N2741" s="5">
        <v>8</v>
      </c>
      <c r="O2741" s="3" t="str">
        <f>IF(Dados[[#This Row],[Nº DE PARCELAS]]=1,"À vista","À Prazo")</f>
        <v>À Prazo</v>
      </c>
      <c r="P2741" s="33">
        <v>44379</v>
      </c>
      <c r="Q2741" s="3" t="s">
        <v>7831</v>
      </c>
    </row>
    <row r="2742" spans="1:17" ht="15" customHeight="1" x14ac:dyDescent="0.25">
      <c r="A2742" s="8" t="s">
        <v>537</v>
      </c>
      <c r="B2742" s="3" t="s">
        <v>149</v>
      </c>
      <c r="C2742" s="3" t="s">
        <v>4395</v>
      </c>
      <c r="D2742" s="3" t="str">
        <f t="shared" si="84"/>
        <v>Aldry Frota Stack</v>
      </c>
      <c r="E2742" s="3">
        <f t="shared" ca="1" si="85"/>
        <v>0.52879490923863937</v>
      </c>
      <c r="F2742" s="31" t="s">
        <v>7775</v>
      </c>
      <c r="G2742" s="3" t="str">
        <f>Dados[[#This Row],[NOME]]&amp;Dados[[#This Row],[PROVEDOR]]</f>
        <v>Aldry@gmail.com</v>
      </c>
      <c r="H2742" s="14">
        <v>69</v>
      </c>
      <c r="I2742" s="3" t="str">
        <f>VLOOKUP(Dados[[#This Row],[PREFIXO]],DDD!A:C,2,0)</f>
        <v>Rondônia</v>
      </c>
      <c r="J2742" s="3" t="str">
        <f>VLOOKUP(Dados[[#This Row],[PREFIXO]],DDD!A:C,3,0)</f>
        <v>Norte</v>
      </c>
      <c r="K2742" s="3" t="str">
        <f>IF(Dados[[#This Row],[PREÇO ]]=2000,"Produto A",IF(Dados[[#This Row],[PREÇO ]]=1800,"Produto B","Produto C"))</f>
        <v>Produto B</v>
      </c>
      <c r="L2742" s="3" t="str">
        <f>IF(Dados[[#This Row],[Nº DE PARCELAS]]=1,"Boleto","Cartão de crédito")</f>
        <v>Cartão de crédito</v>
      </c>
      <c r="M2742" s="28">
        <v>1800</v>
      </c>
      <c r="N2742" s="5">
        <v>3</v>
      </c>
      <c r="O2742" s="3" t="str">
        <f>IF(Dados[[#This Row],[Nº DE PARCELAS]]=1,"À vista","À Prazo")</f>
        <v>À Prazo</v>
      </c>
      <c r="P2742" s="33">
        <v>44379</v>
      </c>
      <c r="Q2742" s="3" t="s">
        <v>7831</v>
      </c>
    </row>
    <row r="2743" spans="1:17" ht="15" customHeight="1" x14ac:dyDescent="0.25">
      <c r="A2743" s="8" t="s">
        <v>2263</v>
      </c>
      <c r="B2743" s="3" t="s">
        <v>335</v>
      </c>
      <c r="C2743" s="3" t="s">
        <v>4371</v>
      </c>
      <c r="D2743" s="3" t="str">
        <f t="shared" si="84"/>
        <v>Kamilly Santana Atkinson</v>
      </c>
      <c r="E2743" s="3">
        <f t="shared" ca="1" si="85"/>
        <v>0.96929694540539024</v>
      </c>
      <c r="F2743" s="31" t="s">
        <v>7775</v>
      </c>
      <c r="G2743" s="3" t="str">
        <f>Dados[[#This Row],[NOME]]&amp;Dados[[#This Row],[PROVEDOR]]</f>
        <v>Kamilly@gmail.com</v>
      </c>
      <c r="H2743" s="14">
        <v>33</v>
      </c>
      <c r="I2743" s="3" t="str">
        <f>VLOOKUP(Dados[[#This Row],[PREFIXO]],DDD!A:C,2,0)</f>
        <v>Minas Gerais</v>
      </c>
      <c r="J2743" s="3" t="str">
        <f>VLOOKUP(Dados[[#This Row],[PREFIXO]],DDD!A:C,3,0)</f>
        <v>Sudeste</v>
      </c>
      <c r="K2743" s="3" t="str">
        <f>IF(Dados[[#This Row],[PREÇO ]]=2000,"Produto A",IF(Dados[[#This Row],[PREÇO ]]=1800,"Produto B","Produto C"))</f>
        <v>Produto A</v>
      </c>
      <c r="L2743" s="3" t="str">
        <f>IF(Dados[[#This Row],[Nº DE PARCELAS]]=1,"Boleto","Cartão de crédito")</f>
        <v>Cartão de crédito</v>
      </c>
      <c r="M2743" s="28">
        <v>2000</v>
      </c>
      <c r="N2743" s="5">
        <v>2</v>
      </c>
      <c r="O2743" s="3" t="str">
        <f>IF(Dados[[#This Row],[Nº DE PARCELAS]]=1,"À vista","À Prazo")</f>
        <v>À Prazo</v>
      </c>
      <c r="P2743" s="33">
        <v>44379</v>
      </c>
      <c r="Q2743" s="3" t="s">
        <v>7833</v>
      </c>
    </row>
    <row r="2744" spans="1:17" ht="15" customHeight="1" x14ac:dyDescent="0.25">
      <c r="A2744" s="8" t="s">
        <v>964</v>
      </c>
      <c r="B2744" s="3" t="s">
        <v>191</v>
      </c>
      <c r="C2744" s="3" t="s">
        <v>4394</v>
      </c>
      <c r="D2744" s="3" t="str">
        <f t="shared" si="84"/>
        <v>Bintou Leite O’Connell</v>
      </c>
      <c r="E2744" s="3">
        <f t="shared" ca="1" si="85"/>
        <v>0.97915706259704671</v>
      </c>
      <c r="F2744" s="13" t="s">
        <v>7774</v>
      </c>
      <c r="G2744" s="3" t="str">
        <f>Dados[[#This Row],[NOME]]&amp;Dados[[#This Row],[PROVEDOR]]</f>
        <v>Bintou@hotmail.com</v>
      </c>
      <c r="H2744" s="14">
        <v>34</v>
      </c>
      <c r="I2744" s="3" t="str">
        <f>VLOOKUP(Dados[[#This Row],[PREFIXO]],DDD!A:C,2,0)</f>
        <v>Minas Gerais</v>
      </c>
      <c r="J2744" s="3" t="str">
        <f>VLOOKUP(Dados[[#This Row],[PREFIXO]],DDD!A:C,3,0)</f>
        <v>Sudeste</v>
      </c>
      <c r="K2744" s="3" t="str">
        <f>IF(Dados[[#This Row],[PREÇO ]]=2000,"Produto A",IF(Dados[[#This Row],[PREÇO ]]=1800,"Produto B","Produto C"))</f>
        <v>Produto A</v>
      </c>
      <c r="L2744" s="3" t="str">
        <f>IF(Dados[[#This Row],[Nº DE PARCELAS]]=1,"Boleto","Cartão de crédito")</f>
        <v>Boleto</v>
      </c>
      <c r="M2744" s="28">
        <v>2000</v>
      </c>
      <c r="N2744" s="5">
        <v>1</v>
      </c>
      <c r="O2744" s="3" t="str">
        <f>IF(Dados[[#This Row],[Nº DE PARCELAS]]=1,"À vista","À Prazo")</f>
        <v>À vista</v>
      </c>
      <c r="P2744" s="33">
        <v>44380</v>
      </c>
      <c r="Q2744" s="3" t="s">
        <v>7834</v>
      </c>
    </row>
    <row r="2745" spans="1:17" ht="15" customHeight="1" x14ac:dyDescent="0.25">
      <c r="A2745" s="8" t="s">
        <v>1755</v>
      </c>
      <c r="B2745" s="3" t="s">
        <v>213</v>
      </c>
      <c r="C2745" s="3" t="s">
        <v>4370</v>
      </c>
      <c r="D2745" s="3" t="str">
        <f t="shared" si="84"/>
        <v>Graça Malta Barker</v>
      </c>
      <c r="E2745" s="3">
        <f t="shared" ca="1" si="85"/>
        <v>0.98906041462181871</v>
      </c>
      <c r="F2745" s="31" t="s">
        <v>7776</v>
      </c>
      <c r="G2745" s="3" t="str">
        <f>Dados[[#This Row],[NOME]]&amp;Dados[[#This Row],[PROVEDOR]]</f>
        <v>Graça@yahoo.com</v>
      </c>
      <c r="H2745" s="14">
        <v>71</v>
      </c>
      <c r="I2745" s="3" t="str">
        <f>VLOOKUP(Dados[[#This Row],[PREFIXO]],DDD!A:C,2,0)</f>
        <v>Bahia</v>
      </c>
      <c r="J2745" s="3" t="str">
        <f>VLOOKUP(Dados[[#This Row],[PREFIXO]],DDD!A:C,3,0)</f>
        <v>Nordeste</v>
      </c>
      <c r="K2745" s="3" t="str">
        <f>IF(Dados[[#This Row],[PREÇO ]]=2000,"Produto A",IF(Dados[[#This Row],[PREÇO ]]=1800,"Produto B","Produto C"))</f>
        <v>Produto C</v>
      </c>
      <c r="L2745" s="3" t="str">
        <f>IF(Dados[[#This Row],[Nº DE PARCELAS]]=1,"Boleto","Cartão de crédito")</f>
        <v>Cartão de crédito</v>
      </c>
      <c r="M2745" s="28">
        <v>1500</v>
      </c>
      <c r="N2745" s="5">
        <v>10</v>
      </c>
      <c r="O2745" s="3" t="str">
        <f>IF(Dados[[#This Row],[Nº DE PARCELAS]]=1,"À vista","À Prazo")</f>
        <v>À Prazo</v>
      </c>
      <c r="P2745" s="33">
        <v>44380</v>
      </c>
      <c r="Q2745" s="3" t="s">
        <v>7834</v>
      </c>
    </row>
    <row r="2746" spans="1:17" ht="15" customHeight="1" x14ac:dyDescent="0.25">
      <c r="A2746" s="8" t="s">
        <v>3224</v>
      </c>
      <c r="B2746" s="3" t="s">
        <v>142</v>
      </c>
      <c r="C2746" s="3" t="s">
        <v>4399</v>
      </c>
      <c r="D2746" s="3" t="str">
        <f t="shared" si="84"/>
        <v>Nelssy Fioravante Reese</v>
      </c>
      <c r="E2746" s="3">
        <f t="shared" ca="1" si="85"/>
        <v>0.81471555255772066</v>
      </c>
      <c r="F2746" s="13" t="s">
        <v>7774</v>
      </c>
      <c r="G2746" s="3" t="str">
        <f>Dados[[#This Row],[NOME]]&amp;Dados[[#This Row],[PROVEDOR]]</f>
        <v>Nelssy@hotmail.com</v>
      </c>
      <c r="H2746" s="14">
        <v>51</v>
      </c>
      <c r="I2746" s="3" t="str">
        <f>VLOOKUP(Dados[[#This Row],[PREFIXO]],DDD!A:C,2,0)</f>
        <v>Rio Grande do Sul</v>
      </c>
      <c r="J2746" s="3" t="str">
        <f>VLOOKUP(Dados[[#This Row],[PREFIXO]],DDD!A:C,3,0)</f>
        <v>Sul</v>
      </c>
      <c r="K2746" s="3" t="str">
        <f>IF(Dados[[#This Row],[PREÇO ]]=2000,"Produto A",IF(Dados[[#This Row],[PREÇO ]]=1800,"Produto B","Produto C"))</f>
        <v>Produto A</v>
      </c>
      <c r="L2746" s="3" t="str">
        <f>IF(Dados[[#This Row],[Nº DE PARCELAS]]=1,"Boleto","Cartão de crédito")</f>
        <v>Cartão de crédito</v>
      </c>
      <c r="M2746" s="28">
        <v>2000</v>
      </c>
      <c r="N2746" s="5">
        <v>2</v>
      </c>
      <c r="O2746" s="3" t="str">
        <f>IF(Dados[[#This Row],[Nº DE PARCELAS]]=1,"À vista","À Prazo")</f>
        <v>À Prazo</v>
      </c>
      <c r="P2746" s="33">
        <v>44380</v>
      </c>
      <c r="Q2746" s="3" t="s">
        <v>7834</v>
      </c>
    </row>
    <row r="2747" spans="1:17" ht="15" customHeight="1" x14ac:dyDescent="0.25">
      <c r="A2747" s="8" t="s">
        <v>742</v>
      </c>
      <c r="B2747" s="3" t="s">
        <v>355</v>
      </c>
      <c r="C2747" s="3" t="s">
        <v>4368</v>
      </c>
      <c r="D2747" s="3" t="str">
        <f t="shared" si="84"/>
        <v>Anícia Stein Weber</v>
      </c>
      <c r="E2747" s="3">
        <f t="shared" ca="1" si="85"/>
        <v>0.62602372889874791</v>
      </c>
      <c r="F2747" s="31" t="s">
        <v>7777</v>
      </c>
      <c r="G2747" s="3" t="str">
        <f>Dados[[#This Row],[NOME]]&amp;Dados[[#This Row],[PROVEDOR]]</f>
        <v>Anícia@ig.com</v>
      </c>
      <c r="H2747" s="14">
        <v>73</v>
      </c>
      <c r="I2747" s="3" t="str">
        <f>VLOOKUP(Dados[[#This Row],[PREFIXO]],DDD!A:C,2,0)</f>
        <v>Bahia</v>
      </c>
      <c r="J2747" s="3" t="str">
        <f>VLOOKUP(Dados[[#This Row],[PREFIXO]],DDD!A:C,3,0)</f>
        <v>Nordeste</v>
      </c>
      <c r="K2747" s="3" t="str">
        <f>IF(Dados[[#This Row],[PREÇO ]]=2000,"Produto A",IF(Dados[[#This Row],[PREÇO ]]=1800,"Produto B","Produto C"))</f>
        <v>Produto B</v>
      </c>
      <c r="L2747" s="3" t="str">
        <f>IF(Dados[[#This Row],[Nº DE PARCELAS]]=1,"Boleto","Cartão de crédito")</f>
        <v>Cartão de crédito</v>
      </c>
      <c r="M2747" s="28">
        <v>1800</v>
      </c>
      <c r="N2747" s="5">
        <v>7</v>
      </c>
      <c r="O2747" s="3" t="str">
        <f>IF(Dados[[#This Row],[Nº DE PARCELAS]]=1,"À vista","À Prazo")</f>
        <v>À Prazo</v>
      </c>
      <c r="P2747" s="33">
        <v>44381</v>
      </c>
      <c r="Q2747" s="3" t="s">
        <v>7834</v>
      </c>
    </row>
    <row r="2748" spans="1:17" ht="15" customHeight="1" x14ac:dyDescent="0.25">
      <c r="A2748" s="8" t="s">
        <v>2228</v>
      </c>
      <c r="B2748" s="3" t="s">
        <v>300</v>
      </c>
      <c r="C2748" s="3" t="s">
        <v>4375</v>
      </c>
      <c r="D2748" s="3" t="str">
        <f t="shared" si="84"/>
        <v>Jullia Pontes Costello</v>
      </c>
      <c r="E2748" s="3">
        <f t="shared" ca="1" si="85"/>
        <v>0.34287337614633318</v>
      </c>
      <c r="F2748" s="31" t="s">
        <v>7777</v>
      </c>
      <c r="G2748" s="3" t="str">
        <f>Dados[[#This Row],[NOME]]&amp;Dados[[#This Row],[PROVEDOR]]</f>
        <v>Jullia@ig.com</v>
      </c>
      <c r="H2748" s="14">
        <v>53</v>
      </c>
      <c r="I2748" s="3" t="str">
        <f>VLOOKUP(Dados[[#This Row],[PREFIXO]],DDD!A:C,2,0)</f>
        <v>Rio Grande do Sul</v>
      </c>
      <c r="J2748" s="3" t="str">
        <f>VLOOKUP(Dados[[#This Row],[PREFIXO]],DDD!A:C,3,0)</f>
        <v>Sul</v>
      </c>
      <c r="K2748" s="3" t="str">
        <f>IF(Dados[[#This Row],[PREÇO ]]=2000,"Produto A",IF(Dados[[#This Row],[PREÇO ]]=1800,"Produto B","Produto C"))</f>
        <v>Produto C</v>
      </c>
      <c r="L2748" s="3" t="str">
        <f>IF(Dados[[#This Row],[Nº DE PARCELAS]]=1,"Boleto","Cartão de crédito")</f>
        <v>Cartão de crédito</v>
      </c>
      <c r="M2748" s="28">
        <v>1500</v>
      </c>
      <c r="N2748" s="5">
        <v>9</v>
      </c>
      <c r="O2748" s="3" t="str">
        <f>IF(Dados[[#This Row],[Nº DE PARCELAS]]=1,"À vista","À Prazo")</f>
        <v>À Prazo</v>
      </c>
      <c r="P2748" s="33">
        <v>44381</v>
      </c>
      <c r="Q2748" s="3" t="s">
        <v>7834</v>
      </c>
    </row>
    <row r="2749" spans="1:17" ht="15" customHeight="1" x14ac:dyDescent="0.25">
      <c r="A2749" s="8" t="s">
        <v>1731</v>
      </c>
      <c r="B2749" s="3" t="s">
        <v>189</v>
      </c>
      <c r="C2749" s="3" t="s">
        <v>4384</v>
      </c>
      <c r="D2749" s="3" t="str">
        <f t="shared" si="84"/>
        <v>Giana Laubert Hagan</v>
      </c>
      <c r="E2749" s="3">
        <f t="shared" ca="1" si="85"/>
        <v>0.13581668858501583</v>
      </c>
      <c r="F2749" s="31" t="s">
        <v>7776</v>
      </c>
      <c r="G2749" s="3" t="str">
        <f>Dados[[#This Row],[NOME]]&amp;Dados[[#This Row],[PROVEDOR]]</f>
        <v>Giana@yahoo.com</v>
      </c>
      <c r="H2749" s="14">
        <v>35</v>
      </c>
      <c r="I2749" s="3" t="str">
        <f>VLOOKUP(Dados[[#This Row],[PREFIXO]],DDD!A:C,2,0)</f>
        <v>Minas Gerais</v>
      </c>
      <c r="J2749" s="3" t="str">
        <f>VLOOKUP(Dados[[#This Row],[PREFIXO]],DDD!A:C,3,0)</f>
        <v>Sudeste</v>
      </c>
      <c r="K2749" s="3" t="str">
        <f>IF(Dados[[#This Row],[PREÇO ]]=2000,"Produto A",IF(Dados[[#This Row],[PREÇO ]]=1800,"Produto B","Produto C"))</f>
        <v>Produto B</v>
      </c>
      <c r="L2749" s="3" t="str">
        <f>IF(Dados[[#This Row],[Nº DE PARCELAS]]=1,"Boleto","Cartão de crédito")</f>
        <v>Cartão de crédito</v>
      </c>
      <c r="M2749" s="28">
        <v>1800</v>
      </c>
      <c r="N2749" s="5">
        <v>7</v>
      </c>
      <c r="O2749" s="3" t="str">
        <f>IF(Dados[[#This Row],[Nº DE PARCELAS]]=1,"À vista","À Prazo")</f>
        <v>À Prazo</v>
      </c>
      <c r="P2749" s="33">
        <v>44381</v>
      </c>
      <c r="Q2749" s="3" t="s">
        <v>7832</v>
      </c>
    </row>
    <row r="2750" spans="1:17" ht="15" customHeight="1" x14ac:dyDescent="0.25">
      <c r="A2750" s="8" t="s">
        <v>2283</v>
      </c>
      <c r="B2750" s="3" t="s">
        <v>355</v>
      </c>
      <c r="C2750" s="3" t="s">
        <v>4390</v>
      </c>
      <c r="D2750" s="3" t="str">
        <f t="shared" si="84"/>
        <v>Karoliny Stein McBride</v>
      </c>
      <c r="E2750" s="3">
        <f t="shared" ca="1" si="85"/>
        <v>0.10631910145298862</v>
      </c>
      <c r="F2750" s="13" t="s">
        <v>7774</v>
      </c>
      <c r="G2750" s="3" t="str">
        <f>Dados[[#This Row],[NOME]]&amp;Dados[[#This Row],[PROVEDOR]]</f>
        <v>Karoliny@hotmail.com</v>
      </c>
      <c r="H2750" s="14">
        <v>37</v>
      </c>
      <c r="I2750" s="3" t="str">
        <f>VLOOKUP(Dados[[#This Row],[PREFIXO]],DDD!A:C,2,0)</f>
        <v>Minas Gerais</v>
      </c>
      <c r="J2750" s="3" t="str">
        <f>VLOOKUP(Dados[[#This Row],[PREFIXO]],DDD!A:C,3,0)</f>
        <v>Sudeste</v>
      </c>
      <c r="K2750" s="3" t="str">
        <f>IF(Dados[[#This Row],[PREÇO ]]=2000,"Produto A",IF(Dados[[#This Row],[PREÇO ]]=1800,"Produto B","Produto C"))</f>
        <v>Produto C</v>
      </c>
      <c r="L2750" s="3" t="str">
        <f>IF(Dados[[#This Row],[Nº DE PARCELAS]]=1,"Boleto","Cartão de crédito")</f>
        <v>Cartão de crédito</v>
      </c>
      <c r="M2750" s="28">
        <v>1500</v>
      </c>
      <c r="N2750" s="5">
        <v>8</v>
      </c>
      <c r="O2750" s="3" t="str">
        <f>IF(Dados[[#This Row],[Nº DE PARCELAS]]=1,"À vista","À Prazo")</f>
        <v>À Prazo</v>
      </c>
      <c r="P2750" s="33">
        <v>44382</v>
      </c>
      <c r="Q2750" s="3" t="s">
        <v>7833</v>
      </c>
    </row>
    <row r="2751" spans="1:17" ht="15" customHeight="1" x14ac:dyDescent="0.25">
      <c r="A2751" s="8" t="s">
        <v>595</v>
      </c>
      <c r="B2751" s="3" t="s">
        <v>207</v>
      </c>
      <c r="C2751" s="3" t="s">
        <v>4376</v>
      </c>
      <c r="D2751" s="3" t="str">
        <f t="shared" si="84"/>
        <v>Aliyya Machado Daugherty</v>
      </c>
      <c r="E2751" s="3">
        <f t="shared" ca="1" si="85"/>
        <v>0.14033449405170095</v>
      </c>
      <c r="F2751" s="31" t="s">
        <v>7777</v>
      </c>
      <c r="G2751" s="3" t="str">
        <f>Dados[[#This Row],[NOME]]&amp;Dados[[#This Row],[PROVEDOR]]</f>
        <v>Aliyya@ig.com</v>
      </c>
      <c r="H2751" s="14">
        <v>74</v>
      </c>
      <c r="I2751" s="3" t="str">
        <f>VLOOKUP(Dados[[#This Row],[PREFIXO]],DDD!A:C,2,0)</f>
        <v>Bahia</v>
      </c>
      <c r="J2751" s="3" t="str">
        <f>VLOOKUP(Dados[[#This Row],[PREFIXO]],DDD!A:C,3,0)</f>
        <v>Nordeste</v>
      </c>
      <c r="K2751" s="3" t="str">
        <f>IF(Dados[[#This Row],[PREÇO ]]=2000,"Produto A",IF(Dados[[#This Row],[PREÇO ]]=1800,"Produto B","Produto C"))</f>
        <v>Produto C</v>
      </c>
      <c r="L2751" s="3" t="str">
        <f>IF(Dados[[#This Row],[Nº DE PARCELAS]]=1,"Boleto","Cartão de crédito")</f>
        <v>Cartão de crédito</v>
      </c>
      <c r="M2751" s="28">
        <v>1500</v>
      </c>
      <c r="N2751" s="5">
        <v>9</v>
      </c>
      <c r="O2751" s="3" t="str">
        <f>IF(Dados[[#This Row],[Nº DE PARCELAS]]=1,"À vista","À Prazo")</f>
        <v>À Prazo</v>
      </c>
      <c r="P2751" s="33">
        <v>44382</v>
      </c>
      <c r="Q2751" s="3" t="s">
        <v>7833</v>
      </c>
    </row>
    <row r="2752" spans="1:17" ht="15" customHeight="1" x14ac:dyDescent="0.25">
      <c r="A2752" s="8" t="s">
        <v>642</v>
      </c>
      <c r="B2752" s="3" t="s">
        <v>254</v>
      </c>
      <c r="C2752" s="3" t="s">
        <v>4379</v>
      </c>
      <c r="D2752" s="3" t="str">
        <f t="shared" si="84"/>
        <v>Amelia Neves Duncan</v>
      </c>
      <c r="E2752" s="3">
        <f t="shared" ca="1" si="85"/>
        <v>0.39447247040196198</v>
      </c>
      <c r="F2752" s="31" t="s">
        <v>7775</v>
      </c>
      <c r="G2752" s="3" t="str">
        <f>Dados[[#This Row],[NOME]]&amp;Dados[[#This Row],[PROVEDOR]]</f>
        <v>Amelia@gmail.com</v>
      </c>
      <c r="H2752" s="14">
        <v>54</v>
      </c>
      <c r="I2752" s="3" t="str">
        <f>VLOOKUP(Dados[[#This Row],[PREFIXO]],DDD!A:C,2,0)</f>
        <v>Rio Grande do Sul</v>
      </c>
      <c r="J2752" s="3" t="str">
        <f>VLOOKUP(Dados[[#This Row],[PREFIXO]],DDD!A:C,3,0)</f>
        <v>Sul</v>
      </c>
      <c r="K2752" s="3" t="str">
        <f>IF(Dados[[#This Row],[PREÇO ]]=2000,"Produto A",IF(Dados[[#This Row],[PREÇO ]]=1800,"Produto B","Produto C"))</f>
        <v>Produto C</v>
      </c>
      <c r="L2752" s="3" t="str">
        <f>IF(Dados[[#This Row],[Nº DE PARCELAS]]=1,"Boleto","Cartão de crédito")</f>
        <v>Cartão de crédito</v>
      </c>
      <c r="M2752" s="28">
        <v>1500</v>
      </c>
      <c r="N2752" s="5">
        <v>10</v>
      </c>
      <c r="O2752" s="3" t="str">
        <f>IF(Dados[[#This Row],[Nº DE PARCELAS]]=1,"À vista","À Prazo")</f>
        <v>À Prazo</v>
      </c>
      <c r="P2752" s="33">
        <v>44382</v>
      </c>
      <c r="Q2752" s="3" t="s">
        <v>7832</v>
      </c>
    </row>
    <row r="2753" spans="1:17" ht="15" customHeight="1" x14ac:dyDescent="0.25">
      <c r="A2753" s="8" t="s">
        <v>3038</v>
      </c>
      <c r="B2753" s="3" t="s">
        <v>341</v>
      </c>
      <c r="C2753" s="3" t="s">
        <v>4369</v>
      </c>
      <c r="D2753" s="3" t="str">
        <f t="shared" si="84"/>
        <v>Meyra Saraiva Ballard</v>
      </c>
      <c r="E2753" s="3">
        <f t="shared" ca="1" si="85"/>
        <v>0.70898598409937119</v>
      </c>
      <c r="F2753" s="31" t="s">
        <v>7775</v>
      </c>
      <c r="G2753" s="3" t="str">
        <f>Dados[[#This Row],[NOME]]&amp;Dados[[#This Row],[PROVEDOR]]</f>
        <v>Meyra@gmail.com</v>
      </c>
      <c r="H2753" s="14">
        <v>75</v>
      </c>
      <c r="I2753" s="3" t="str">
        <f>VLOOKUP(Dados[[#This Row],[PREFIXO]],DDD!A:C,2,0)</f>
        <v>Bahia</v>
      </c>
      <c r="J2753" s="3" t="str">
        <f>VLOOKUP(Dados[[#This Row],[PREFIXO]],DDD!A:C,3,0)</f>
        <v>Nordeste</v>
      </c>
      <c r="K2753" s="3" t="str">
        <f>IF(Dados[[#This Row],[PREÇO ]]=2000,"Produto A",IF(Dados[[#This Row],[PREÇO ]]=1800,"Produto B","Produto C"))</f>
        <v>Produto A</v>
      </c>
      <c r="L2753" s="3" t="str">
        <f>IF(Dados[[#This Row],[Nº DE PARCELAS]]=1,"Boleto","Cartão de crédito")</f>
        <v>Cartão de crédito</v>
      </c>
      <c r="M2753" s="28">
        <v>2000</v>
      </c>
      <c r="N2753" s="5">
        <v>2</v>
      </c>
      <c r="O2753" s="3" t="str">
        <f>IF(Dados[[#This Row],[Nº DE PARCELAS]]=1,"À vista","À Prazo")</f>
        <v>À Prazo</v>
      </c>
      <c r="P2753" s="33">
        <v>44383</v>
      </c>
      <c r="Q2753" s="3" t="s">
        <v>7833</v>
      </c>
    </row>
    <row r="2754" spans="1:17" ht="15" customHeight="1" x14ac:dyDescent="0.25">
      <c r="A2754" s="8" t="s">
        <v>3316</v>
      </c>
      <c r="B2754" s="3" t="s">
        <v>234</v>
      </c>
      <c r="C2754" s="3" t="s">
        <v>4375</v>
      </c>
      <c r="D2754" s="3" t="str">
        <f t="shared" ref="D2754:D2817" si="86">A2754&amp;" "&amp;B2754&amp;" "&amp;C2754</f>
        <v>Noor Miranda Costello</v>
      </c>
      <c r="E2754" s="3">
        <f t="shared" ref="E2754:E2817" ca="1" si="87">RAND()</f>
        <v>0.7756406520473843</v>
      </c>
      <c r="F2754" s="31" t="s">
        <v>7776</v>
      </c>
      <c r="G2754" s="3" t="str">
        <f>Dados[[#This Row],[NOME]]&amp;Dados[[#This Row],[PROVEDOR]]</f>
        <v>Noor@yahoo.com</v>
      </c>
      <c r="H2754" s="14">
        <v>38</v>
      </c>
      <c r="I2754" s="3" t="str">
        <f>VLOOKUP(Dados[[#This Row],[PREFIXO]],DDD!A:C,2,0)</f>
        <v>Minas Gerais</v>
      </c>
      <c r="J2754" s="3" t="str">
        <f>VLOOKUP(Dados[[#This Row],[PREFIXO]],DDD!A:C,3,0)</f>
        <v>Sudeste</v>
      </c>
      <c r="K2754" s="3" t="str">
        <f>IF(Dados[[#This Row],[PREÇO ]]=2000,"Produto A",IF(Dados[[#This Row],[PREÇO ]]=1800,"Produto B","Produto C"))</f>
        <v>Produto A</v>
      </c>
      <c r="L2754" s="3" t="str">
        <f>IF(Dados[[#This Row],[Nº DE PARCELAS]]=1,"Boleto","Cartão de crédito")</f>
        <v>Cartão de crédito</v>
      </c>
      <c r="M2754" s="28">
        <v>2000</v>
      </c>
      <c r="N2754" s="5">
        <v>2</v>
      </c>
      <c r="O2754" s="3" t="str">
        <f>IF(Dados[[#This Row],[Nº DE PARCELAS]]=1,"À vista","À Prazo")</f>
        <v>À Prazo</v>
      </c>
      <c r="P2754" s="33">
        <v>44383</v>
      </c>
      <c r="Q2754" s="3" t="s">
        <v>7832</v>
      </c>
    </row>
    <row r="2755" spans="1:17" ht="15" customHeight="1" x14ac:dyDescent="0.25">
      <c r="A2755" s="8" t="s">
        <v>1945</v>
      </c>
      <c r="B2755" s="3" t="s">
        <v>17</v>
      </c>
      <c r="C2755" s="3" t="s">
        <v>4395</v>
      </c>
      <c r="D2755" s="3" t="str">
        <f t="shared" si="86"/>
        <v>Ima Alvim Stack</v>
      </c>
      <c r="E2755" s="3">
        <f t="shared" ca="1" si="87"/>
        <v>6.160815195170477E-2</v>
      </c>
      <c r="F2755" s="31" t="s">
        <v>7775</v>
      </c>
      <c r="G2755" s="3" t="str">
        <f>Dados[[#This Row],[NOME]]&amp;Dados[[#This Row],[PROVEDOR]]</f>
        <v>Ima@gmail.com</v>
      </c>
      <c r="H2755" s="14">
        <v>55</v>
      </c>
      <c r="I2755" s="3" t="str">
        <f>VLOOKUP(Dados[[#This Row],[PREFIXO]],DDD!A:C,2,0)</f>
        <v>Rio Grande do Sul</v>
      </c>
      <c r="J2755" s="3" t="str">
        <f>VLOOKUP(Dados[[#This Row],[PREFIXO]],DDD!A:C,3,0)</f>
        <v>Sul</v>
      </c>
      <c r="K2755" s="3" t="str">
        <f>IF(Dados[[#This Row],[PREÇO ]]=2000,"Produto A",IF(Dados[[#This Row],[PREÇO ]]=1800,"Produto B","Produto C"))</f>
        <v>Produto B</v>
      </c>
      <c r="L2755" s="3" t="str">
        <f>IF(Dados[[#This Row],[Nº DE PARCELAS]]=1,"Boleto","Cartão de crédito")</f>
        <v>Cartão de crédito</v>
      </c>
      <c r="M2755" s="28">
        <v>1800</v>
      </c>
      <c r="N2755" s="5">
        <v>6</v>
      </c>
      <c r="O2755" s="3" t="str">
        <f>IF(Dados[[#This Row],[Nº DE PARCELAS]]=1,"À vista","À Prazo")</f>
        <v>À Prazo</v>
      </c>
      <c r="P2755" s="33">
        <v>44383</v>
      </c>
      <c r="Q2755" s="3" t="s">
        <v>7834</v>
      </c>
    </row>
    <row r="2756" spans="1:17" ht="15" customHeight="1" x14ac:dyDescent="0.25">
      <c r="A2756" s="8" t="s">
        <v>2028</v>
      </c>
      <c r="B2756" s="3" t="s">
        <v>100</v>
      </c>
      <c r="C2756" s="3" t="s">
        <v>4370</v>
      </c>
      <c r="D2756" s="3" t="str">
        <f t="shared" si="86"/>
        <v>Ivandra Constante Barker</v>
      </c>
      <c r="E2756" s="3">
        <f t="shared" ca="1" si="87"/>
        <v>7.8541959928694172E-2</v>
      </c>
      <c r="F2756" s="31" t="s">
        <v>7776</v>
      </c>
      <c r="G2756" s="3" t="str">
        <f>Dados[[#This Row],[NOME]]&amp;Dados[[#This Row],[PROVEDOR]]</f>
        <v>Ivandra@yahoo.com</v>
      </c>
      <c r="H2756" s="14">
        <v>41</v>
      </c>
      <c r="I2756" s="3" t="str">
        <f>VLOOKUP(Dados[[#This Row],[PREFIXO]],DDD!A:C,2,0)</f>
        <v>Paraná</v>
      </c>
      <c r="J2756" s="3" t="str">
        <f>VLOOKUP(Dados[[#This Row],[PREFIXO]],DDD!A:C,3,0)</f>
        <v>Sul</v>
      </c>
      <c r="K2756" s="3" t="str">
        <f>IF(Dados[[#This Row],[PREÇO ]]=2000,"Produto A",IF(Dados[[#This Row],[PREÇO ]]=1800,"Produto B","Produto C"))</f>
        <v>Produto B</v>
      </c>
      <c r="L2756" s="3" t="str">
        <f>IF(Dados[[#This Row],[Nº DE PARCELAS]]=1,"Boleto","Cartão de crédito")</f>
        <v>Cartão de crédito</v>
      </c>
      <c r="M2756" s="28">
        <v>1800</v>
      </c>
      <c r="N2756" s="5">
        <v>3</v>
      </c>
      <c r="O2756" s="3" t="str">
        <f>IF(Dados[[#This Row],[Nº DE PARCELAS]]=1,"À vista","À Prazo")</f>
        <v>À Prazo</v>
      </c>
      <c r="P2756" s="33">
        <v>44384</v>
      </c>
      <c r="Q2756" s="3" t="s">
        <v>7831</v>
      </c>
    </row>
    <row r="2757" spans="1:17" ht="15" customHeight="1" x14ac:dyDescent="0.25">
      <c r="A2757" s="8" t="s">
        <v>2904</v>
      </c>
      <c r="B2757" s="3" t="s">
        <v>207</v>
      </c>
      <c r="C2757" s="3" t="s">
        <v>4390</v>
      </c>
      <c r="D2757" s="3" t="str">
        <f t="shared" si="86"/>
        <v>Mariamar Machado McBride</v>
      </c>
      <c r="E2757" s="3">
        <f t="shared" ca="1" si="87"/>
        <v>0.85496650709794597</v>
      </c>
      <c r="F2757" s="13" t="s">
        <v>7774</v>
      </c>
      <c r="G2757" s="3" t="str">
        <f>Dados[[#This Row],[NOME]]&amp;Dados[[#This Row],[PROVEDOR]]</f>
        <v>Mariamar@hotmail.com</v>
      </c>
      <c r="H2757" s="14">
        <v>61</v>
      </c>
      <c r="I2757" s="3" t="str">
        <f>VLOOKUP(Dados[[#This Row],[PREFIXO]],DDD!A:C,2,0)</f>
        <v>Distrito Federal</v>
      </c>
      <c r="J2757" s="3" t="str">
        <f>VLOOKUP(Dados[[#This Row],[PREFIXO]],DDD!A:C,3,0)</f>
        <v>Centro-Oeste</v>
      </c>
      <c r="K2757" s="3" t="str">
        <f>IF(Dados[[#This Row],[PREÇO ]]=2000,"Produto A",IF(Dados[[#This Row],[PREÇO ]]=1800,"Produto B","Produto C"))</f>
        <v>Produto B</v>
      </c>
      <c r="L2757" s="3" t="str">
        <f>IF(Dados[[#This Row],[Nº DE PARCELAS]]=1,"Boleto","Cartão de crédito")</f>
        <v>Cartão de crédito</v>
      </c>
      <c r="M2757" s="28">
        <v>1800</v>
      </c>
      <c r="N2757" s="5">
        <v>6</v>
      </c>
      <c r="O2757" s="3" t="str">
        <f>IF(Dados[[#This Row],[Nº DE PARCELAS]]=1,"À vista","À Prazo")</f>
        <v>À Prazo</v>
      </c>
      <c r="P2757" s="33">
        <v>44384</v>
      </c>
      <c r="Q2757" s="3" t="s">
        <v>7832</v>
      </c>
    </row>
    <row r="2758" spans="1:17" ht="15" customHeight="1" x14ac:dyDescent="0.25">
      <c r="A2758" s="8" t="s">
        <v>1062</v>
      </c>
      <c r="B2758" s="3" t="s">
        <v>290</v>
      </c>
      <c r="C2758" s="3" t="s">
        <v>4377</v>
      </c>
      <c r="D2758" s="3" t="str">
        <f t="shared" si="86"/>
        <v>Cayetana Pessoa Donovan</v>
      </c>
      <c r="E2758" s="3">
        <f t="shared" ca="1" si="87"/>
        <v>0.8515572391479258</v>
      </c>
      <c r="F2758" s="31" t="s">
        <v>7777</v>
      </c>
      <c r="G2758" s="3" t="str">
        <f>Dados[[#This Row],[NOME]]&amp;Dados[[#This Row],[PROVEDOR]]</f>
        <v>Cayetana@ig.com</v>
      </c>
      <c r="H2758" s="14">
        <v>77</v>
      </c>
      <c r="I2758" s="3" t="str">
        <f>VLOOKUP(Dados[[#This Row],[PREFIXO]],DDD!A:C,2,0)</f>
        <v>Bahia</v>
      </c>
      <c r="J2758" s="3" t="str">
        <f>VLOOKUP(Dados[[#This Row],[PREFIXO]],DDD!A:C,3,0)</f>
        <v>Nordeste</v>
      </c>
      <c r="K2758" s="3" t="str">
        <f>IF(Dados[[#This Row],[PREÇO ]]=2000,"Produto A",IF(Dados[[#This Row],[PREÇO ]]=1800,"Produto B","Produto C"))</f>
        <v>Produto C</v>
      </c>
      <c r="L2758" s="3" t="str">
        <f>IF(Dados[[#This Row],[Nº DE PARCELAS]]=1,"Boleto","Cartão de crédito")</f>
        <v>Cartão de crédito</v>
      </c>
      <c r="M2758" s="28">
        <v>1500</v>
      </c>
      <c r="N2758" s="5">
        <v>8</v>
      </c>
      <c r="O2758" s="3" t="str">
        <f>IF(Dados[[#This Row],[Nº DE PARCELAS]]=1,"À vista","À Prazo")</f>
        <v>À Prazo</v>
      </c>
      <c r="P2758" s="33">
        <v>44384</v>
      </c>
      <c r="Q2758" s="3" t="s">
        <v>7834</v>
      </c>
    </row>
    <row r="2759" spans="1:17" ht="15" customHeight="1" x14ac:dyDescent="0.25">
      <c r="A2759" s="8" t="s">
        <v>4089</v>
      </c>
      <c r="B2759" s="3" t="s">
        <v>235</v>
      </c>
      <c r="C2759" s="3" t="s">
        <v>4368</v>
      </c>
      <c r="D2759" s="3" t="str">
        <f t="shared" si="86"/>
        <v>Vaíse Monteiro Weber</v>
      </c>
      <c r="E2759" s="3">
        <f t="shared" ca="1" si="87"/>
        <v>2.5759716458919057E-2</v>
      </c>
      <c r="F2759" s="13" t="s">
        <v>7774</v>
      </c>
      <c r="G2759" s="3" t="str">
        <f>Dados[[#This Row],[NOME]]&amp;Dados[[#This Row],[PROVEDOR]]</f>
        <v>Vaíse@hotmail.com</v>
      </c>
      <c r="H2759" s="14">
        <v>79</v>
      </c>
      <c r="I2759" s="3" t="str">
        <f>VLOOKUP(Dados[[#This Row],[PREFIXO]],DDD!A:C,2,0)</f>
        <v>Sergipe</v>
      </c>
      <c r="J2759" s="3" t="str">
        <f>VLOOKUP(Dados[[#This Row],[PREFIXO]],DDD!A:C,3,0)</f>
        <v>Nordeste</v>
      </c>
      <c r="K2759" s="3" t="str">
        <f>IF(Dados[[#This Row],[PREÇO ]]=2000,"Produto A",IF(Dados[[#This Row],[PREÇO ]]=1800,"Produto B","Produto C"))</f>
        <v>Produto B</v>
      </c>
      <c r="L2759" s="3" t="str">
        <f>IF(Dados[[#This Row],[Nº DE PARCELAS]]=1,"Boleto","Cartão de crédito")</f>
        <v>Cartão de crédito</v>
      </c>
      <c r="M2759" s="28">
        <v>1800</v>
      </c>
      <c r="N2759" s="5">
        <v>5</v>
      </c>
      <c r="O2759" s="3" t="str">
        <f>IF(Dados[[#This Row],[Nº DE PARCELAS]]=1,"À vista","À Prazo")</f>
        <v>À Prazo</v>
      </c>
      <c r="P2759" s="33">
        <v>44385</v>
      </c>
      <c r="Q2759" s="3" t="s">
        <v>7832</v>
      </c>
    </row>
    <row r="2760" spans="1:17" ht="15" customHeight="1" x14ac:dyDescent="0.25">
      <c r="A2760" s="8" t="s">
        <v>3638</v>
      </c>
      <c r="B2760" s="3" t="s">
        <v>170</v>
      </c>
      <c r="C2760" s="3" t="s">
        <v>4384</v>
      </c>
      <c r="D2760" s="3" t="str">
        <f t="shared" si="86"/>
        <v>Rusana Hernandes Hagan</v>
      </c>
      <c r="E2760" s="3">
        <f t="shared" ca="1" si="87"/>
        <v>0.61088395144266239</v>
      </c>
      <c r="F2760" s="31" t="s">
        <v>7776</v>
      </c>
      <c r="G2760" s="3" t="str">
        <f>Dados[[#This Row],[NOME]]&amp;Dados[[#This Row],[PROVEDOR]]</f>
        <v>Rusana@yahoo.com</v>
      </c>
      <c r="H2760" s="14">
        <v>42</v>
      </c>
      <c r="I2760" s="3" t="str">
        <f>VLOOKUP(Dados[[#This Row],[PREFIXO]],DDD!A:C,2,0)</f>
        <v>Paraná</v>
      </c>
      <c r="J2760" s="3" t="str">
        <f>VLOOKUP(Dados[[#This Row],[PREFIXO]],DDD!A:C,3,0)</f>
        <v>Sul</v>
      </c>
      <c r="K2760" s="3" t="str">
        <f>IF(Dados[[#This Row],[PREÇO ]]=2000,"Produto A",IF(Dados[[#This Row],[PREÇO ]]=1800,"Produto B","Produto C"))</f>
        <v>Produto A</v>
      </c>
      <c r="L2760" s="3" t="str">
        <f>IF(Dados[[#This Row],[Nº DE PARCELAS]]=1,"Boleto","Cartão de crédito")</f>
        <v>Cartão de crédito</v>
      </c>
      <c r="M2760" s="28">
        <v>2000</v>
      </c>
      <c r="N2760" s="5">
        <v>2</v>
      </c>
      <c r="O2760" s="3" t="str">
        <f>IF(Dados[[#This Row],[Nº DE PARCELAS]]=1,"À vista","À Prazo")</f>
        <v>À Prazo</v>
      </c>
      <c r="P2760" s="33">
        <v>44385</v>
      </c>
      <c r="Q2760" s="3" t="s">
        <v>7831</v>
      </c>
    </row>
    <row r="2761" spans="1:17" ht="15" customHeight="1" x14ac:dyDescent="0.25">
      <c r="A2761" s="8" t="s">
        <v>4054</v>
      </c>
      <c r="B2761" s="3" t="s">
        <v>200</v>
      </c>
      <c r="C2761" s="3" t="s">
        <v>4372</v>
      </c>
      <c r="D2761" s="3" t="str">
        <f t="shared" si="86"/>
        <v>Tracy Louzada Barr</v>
      </c>
      <c r="E2761" s="3">
        <f t="shared" ca="1" si="87"/>
        <v>0.52553194284151805</v>
      </c>
      <c r="F2761" s="31" t="s">
        <v>7777</v>
      </c>
      <c r="G2761" s="3" t="str">
        <f>Dados[[#This Row],[NOME]]&amp;Dados[[#This Row],[PROVEDOR]]</f>
        <v>Tracy@ig.com</v>
      </c>
      <c r="H2761" s="14">
        <v>62</v>
      </c>
      <c r="I2761" s="3" t="str">
        <f>VLOOKUP(Dados[[#This Row],[PREFIXO]],DDD!A:C,2,0)</f>
        <v>Goiás</v>
      </c>
      <c r="J2761" s="3" t="str">
        <f>VLOOKUP(Dados[[#This Row],[PREFIXO]],DDD!A:C,3,0)</f>
        <v>Centro-Oeste</v>
      </c>
      <c r="K2761" s="3" t="str">
        <f>IF(Dados[[#This Row],[PREÇO ]]=2000,"Produto A",IF(Dados[[#This Row],[PREÇO ]]=1800,"Produto B","Produto C"))</f>
        <v>Produto C</v>
      </c>
      <c r="L2761" s="3" t="str">
        <f>IF(Dados[[#This Row],[Nº DE PARCELAS]]=1,"Boleto","Cartão de crédito")</f>
        <v>Cartão de crédito</v>
      </c>
      <c r="M2761" s="28">
        <v>1500</v>
      </c>
      <c r="N2761" s="5">
        <v>8</v>
      </c>
      <c r="O2761" s="3" t="str">
        <f>IF(Dados[[#This Row],[Nº DE PARCELAS]]=1,"À vista","À Prazo")</f>
        <v>À Prazo</v>
      </c>
      <c r="P2761" s="33">
        <v>44385</v>
      </c>
      <c r="Q2761" s="3" t="s">
        <v>7831</v>
      </c>
    </row>
    <row r="2762" spans="1:17" ht="15" customHeight="1" x14ac:dyDescent="0.25">
      <c r="A2762" s="8" t="s">
        <v>2549</v>
      </c>
      <c r="B2762" s="3" t="s">
        <v>235</v>
      </c>
      <c r="C2762" s="3" t="s">
        <v>4379</v>
      </c>
      <c r="D2762" s="3" t="str">
        <f t="shared" si="86"/>
        <v>Leah Monteiro Duncan</v>
      </c>
      <c r="E2762" s="3">
        <f t="shared" ca="1" si="87"/>
        <v>0.5672069142955396</v>
      </c>
      <c r="F2762" s="31" t="s">
        <v>7775</v>
      </c>
      <c r="G2762" s="3" t="str">
        <f>Dados[[#This Row],[NOME]]&amp;Dados[[#This Row],[PROVEDOR]]</f>
        <v>Leah@gmail.com</v>
      </c>
      <c r="H2762" s="14">
        <v>81</v>
      </c>
      <c r="I2762" s="3" t="str">
        <f>VLOOKUP(Dados[[#This Row],[PREFIXO]],DDD!A:C,2,0)</f>
        <v>Pernambuco</v>
      </c>
      <c r="J2762" s="3" t="str">
        <f>VLOOKUP(Dados[[#This Row],[PREFIXO]],DDD!A:C,3,0)</f>
        <v>Nordeste</v>
      </c>
      <c r="K2762" s="3" t="str">
        <f>IF(Dados[[#This Row],[PREÇO ]]=2000,"Produto A",IF(Dados[[#This Row],[PREÇO ]]=1800,"Produto B","Produto C"))</f>
        <v>Produto B</v>
      </c>
      <c r="L2762" s="3" t="str">
        <f>IF(Dados[[#This Row],[Nº DE PARCELAS]]=1,"Boleto","Cartão de crédito")</f>
        <v>Cartão de crédito</v>
      </c>
      <c r="M2762" s="28">
        <v>1800</v>
      </c>
      <c r="N2762" s="5">
        <v>3</v>
      </c>
      <c r="O2762" s="3" t="str">
        <f>IF(Dados[[#This Row],[Nº DE PARCELAS]]=1,"À vista","À Prazo")</f>
        <v>À Prazo</v>
      </c>
      <c r="P2762" s="33">
        <v>44386</v>
      </c>
      <c r="Q2762" s="3" t="s">
        <v>7834</v>
      </c>
    </row>
    <row r="2763" spans="1:17" ht="15" customHeight="1" x14ac:dyDescent="0.25">
      <c r="A2763" s="8" t="s">
        <v>2171</v>
      </c>
      <c r="B2763" s="3" t="s">
        <v>243</v>
      </c>
      <c r="C2763" s="3" t="s">
        <v>4395</v>
      </c>
      <c r="D2763" s="3" t="str">
        <f t="shared" si="86"/>
        <v>Jocyara Müller Stack</v>
      </c>
      <c r="E2763" s="3">
        <f t="shared" ca="1" si="87"/>
        <v>0.96757782224938604</v>
      </c>
      <c r="F2763" s="31" t="s">
        <v>7775</v>
      </c>
      <c r="G2763" s="3" t="str">
        <f>Dados[[#This Row],[NOME]]&amp;Dados[[#This Row],[PROVEDOR]]</f>
        <v>Jocyara@gmail.com</v>
      </c>
      <c r="H2763" s="14">
        <v>43</v>
      </c>
      <c r="I2763" s="3" t="str">
        <f>VLOOKUP(Dados[[#This Row],[PREFIXO]],DDD!A:C,2,0)</f>
        <v>Paraná</v>
      </c>
      <c r="J2763" s="3" t="str">
        <f>VLOOKUP(Dados[[#This Row],[PREFIXO]],DDD!A:C,3,0)</f>
        <v>Sul</v>
      </c>
      <c r="K2763" s="3" t="str">
        <f>IF(Dados[[#This Row],[PREÇO ]]=2000,"Produto A",IF(Dados[[#This Row],[PREÇO ]]=1800,"Produto B","Produto C"))</f>
        <v>Produto B</v>
      </c>
      <c r="L2763" s="3" t="str">
        <f>IF(Dados[[#This Row],[Nº DE PARCELAS]]=1,"Boleto","Cartão de crédito")</f>
        <v>Cartão de crédito</v>
      </c>
      <c r="M2763" s="28">
        <v>1800</v>
      </c>
      <c r="N2763" s="5">
        <v>3</v>
      </c>
      <c r="O2763" s="3" t="str">
        <f>IF(Dados[[#This Row],[Nº DE PARCELAS]]=1,"À vista","À Prazo")</f>
        <v>À Prazo</v>
      </c>
      <c r="P2763" s="33">
        <v>44386</v>
      </c>
      <c r="Q2763" s="3" t="s">
        <v>7833</v>
      </c>
    </row>
    <row r="2764" spans="1:17" ht="15" customHeight="1" x14ac:dyDescent="0.25">
      <c r="A2764" s="8" t="s">
        <v>3050</v>
      </c>
      <c r="B2764" s="3" t="s">
        <v>353</v>
      </c>
      <c r="C2764" s="3" t="s">
        <v>4381</v>
      </c>
      <c r="D2764" s="3" t="str">
        <f t="shared" si="86"/>
        <v>Mickelly Sousa Fletcher</v>
      </c>
      <c r="E2764" s="3">
        <f t="shared" ca="1" si="87"/>
        <v>0.3067477361373645</v>
      </c>
      <c r="F2764" s="13" t="s">
        <v>7774</v>
      </c>
      <c r="G2764" s="3" t="str">
        <f>Dados[[#This Row],[NOME]]&amp;Dados[[#This Row],[PROVEDOR]]</f>
        <v>Mickelly@hotmail.com</v>
      </c>
      <c r="H2764" s="14">
        <v>63</v>
      </c>
      <c r="I2764" s="3" t="str">
        <f>VLOOKUP(Dados[[#This Row],[PREFIXO]],DDD!A:C,2,0)</f>
        <v>Tocantins</v>
      </c>
      <c r="J2764" s="3" t="str">
        <f>VLOOKUP(Dados[[#This Row],[PREFIXO]],DDD!A:C,3,0)</f>
        <v>Norte</v>
      </c>
      <c r="K2764" s="3" t="str">
        <f>IF(Dados[[#This Row],[PREÇO ]]=2000,"Produto A",IF(Dados[[#This Row],[PREÇO ]]=1800,"Produto B","Produto C"))</f>
        <v>Produto B</v>
      </c>
      <c r="L2764" s="3" t="str">
        <f>IF(Dados[[#This Row],[Nº DE PARCELAS]]=1,"Boleto","Cartão de crédito")</f>
        <v>Cartão de crédito</v>
      </c>
      <c r="M2764" s="28">
        <v>1800</v>
      </c>
      <c r="N2764" s="5">
        <v>4</v>
      </c>
      <c r="O2764" s="3" t="str">
        <f>IF(Dados[[#This Row],[Nº DE PARCELAS]]=1,"À vista","À Prazo")</f>
        <v>À Prazo</v>
      </c>
      <c r="P2764" s="33">
        <v>44386</v>
      </c>
      <c r="Q2764" s="3" t="s">
        <v>7832</v>
      </c>
    </row>
    <row r="2765" spans="1:17" ht="15" customHeight="1" x14ac:dyDescent="0.25">
      <c r="A2765" s="8" t="s">
        <v>3820</v>
      </c>
      <c r="B2765" s="3" t="s">
        <v>352</v>
      </c>
      <c r="C2765" s="3" t="s">
        <v>4372</v>
      </c>
      <c r="D2765" s="3" t="str">
        <f t="shared" si="86"/>
        <v>Sílvia Spiassi Barr</v>
      </c>
      <c r="E2765" s="3">
        <f t="shared" ca="1" si="87"/>
        <v>0.31116139082869698</v>
      </c>
      <c r="F2765" s="13" t="s">
        <v>7774</v>
      </c>
      <c r="G2765" s="3" t="str">
        <f>Dados[[#This Row],[NOME]]&amp;Dados[[#This Row],[PROVEDOR]]</f>
        <v>Sílvia@hotmail.com</v>
      </c>
      <c r="H2765" s="14">
        <v>82</v>
      </c>
      <c r="I2765" s="3" t="str">
        <f>VLOOKUP(Dados[[#This Row],[PREFIXO]],DDD!A:C,2,0)</f>
        <v>Alagoas</v>
      </c>
      <c r="J2765" s="3" t="str">
        <f>VLOOKUP(Dados[[#This Row],[PREFIXO]],DDD!A:C,3,0)</f>
        <v>Nordeste</v>
      </c>
      <c r="K2765" s="3" t="str">
        <f>IF(Dados[[#This Row],[PREÇO ]]=2000,"Produto A",IF(Dados[[#This Row],[PREÇO ]]=1800,"Produto B","Produto C"))</f>
        <v>Produto B</v>
      </c>
      <c r="L2765" s="3" t="str">
        <f>IF(Dados[[#This Row],[Nº DE PARCELAS]]=1,"Boleto","Cartão de crédito")</f>
        <v>Cartão de crédito</v>
      </c>
      <c r="M2765" s="28">
        <v>1800</v>
      </c>
      <c r="N2765" s="5">
        <v>7</v>
      </c>
      <c r="O2765" s="3" t="str">
        <f>IF(Dados[[#This Row],[Nº DE PARCELAS]]=1,"À vista","À Prazo")</f>
        <v>À Prazo</v>
      </c>
      <c r="P2765" s="33">
        <v>44387</v>
      </c>
      <c r="Q2765" s="3" t="s">
        <v>7833</v>
      </c>
    </row>
    <row r="2766" spans="1:17" ht="15" customHeight="1" x14ac:dyDescent="0.25">
      <c r="A2766" s="8" t="s">
        <v>2393</v>
      </c>
      <c r="B2766" s="3" t="s">
        <v>79</v>
      </c>
      <c r="C2766" s="3" t="s">
        <v>4379</v>
      </c>
      <c r="D2766" s="3" t="str">
        <f t="shared" si="86"/>
        <v>Keziah Camargo Duncan</v>
      </c>
      <c r="E2766" s="3">
        <f t="shared" ca="1" si="87"/>
        <v>0.30873564716372481</v>
      </c>
      <c r="F2766" s="31" t="s">
        <v>7777</v>
      </c>
      <c r="G2766" s="3" t="str">
        <f>Dados[[#This Row],[NOME]]&amp;Dados[[#This Row],[PROVEDOR]]</f>
        <v>Keziah@ig.com</v>
      </c>
      <c r="H2766" s="14">
        <v>64</v>
      </c>
      <c r="I2766" s="3" t="str">
        <f>VLOOKUP(Dados[[#This Row],[PREFIXO]],DDD!A:C,2,0)</f>
        <v>Goiás</v>
      </c>
      <c r="J2766" s="3" t="str">
        <f>VLOOKUP(Dados[[#This Row],[PREFIXO]],DDD!A:C,3,0)</f>
        <v>Centro-Oeste</v>
      </c>
      <c r="K2766" s="3" t="str">
        <f>IF(Dados[[#This Row],[PREÇO ]]=2000,"Produto A",IF(Dados[[#This Row],[PREÇO ]]=1800,"Produto B","Produto C"))</f>
        <v>Produto A</v>
      </c>
      <c r="L2766" s="3" t="str">
        <f>IF(Dados[[#This Row],[Nº DE PARCELAS]]=1,"Boleto","Cartão de crédito")</f>
        <v>Boleto</v>
      </c>
      <c r="M2766" s="28">
        <v>2000</v>
      </c>
      <c r="N2766" s="5">
        <v>1</v>
      </c>
      <c r="O2766" s="3" t="str">
        <f>IF(Dados[[#This Row],[Nº DE PARCELAS]]=1,"À vista","À Prazo")</f>
        <v>À vista</v>
      </c>
      <c r="P2766" s="33">
        <v>44387</v>
      </c>
      <c r="Q2766" s="3" t="s">
        <v>7833</v>
      </c>
    </row>
    <row r="2767" spans="1:17" ht="15" customHeight="1" x14ac:dyDescent="0.25">
      <c r="A2767" s="8" t="s">
        <v>4337</v>
      </c>
      <c r="B2767" s="3" t="s">
        <v>97</v>
      </c>
      <c r="C2767" s="3" t="s">
        <v>4382</v>
      </c>
      <c r="D2767" s="3" t="str">
        <f t="shared" si="86"/>
        <v>Zenaide Coentrão Frazier</v>
      </c>
      <c r="E2767" s="3">
        <f t="shared" ca="1" si="87"/>
        <v>9.8340705090225744E-2</v>
      </c>
      <c r="F2767" s="13" t="s">
        <v>7774</v>
      </c>
      <c r="G2767" s="3" t="str">
        <f>Dados[[#This Row],[NOME]]&amp;Dados[[#This Row],[PROVEDOR]]</f>
        <v>Zenaide@hotmail.com</v>
      </c>
      <c r="H2767" s="14">
        <v>44</v>
      </c>
      <c r="I2767" s="3" t="str">
        <f>VLOOKUP(Dados[[#This Row],[PREFIXO]],DDD!A:C,2,0)</f>
        <v>Paraná</v>
      </c>
      <c r="J2767" s="3" t="str">
        <f>VLOOKUP(Dados[[#This Row],[PREFIXO]],DDD!A:C,3,0)</f>
        <v>Sul</v>
      </c>
      <c r="K2767" s="3" t="str">
        <f>IF(Dados[[#This Row],[PREÇO ]]=2000,"Produto A",IF(Dados[[#This Row],[PREÇO ]]=1800,"Produto B","Produto C"))</f>
        <v>Produto A</v>
      </c>
      <c r="L2767" s="3" t="str">
        <f>IF(Dados[[#This Row],[Nº DE PARCELAS]]=1,"Boleto","Cartão de crédito")</f>
        <v>Cartão de crédito</v>
      </c>
      <c r="M2767" s="28">
        <v>2000</v>
      </c>
      <c r="N2767" s="5">
        <v>2</v>
      </c>
      <c r="O2767" s="3" t="str">
        <f>IF(Dados[[#This Row],[Nº DE PARCELAS]]=1,"À vista","À Prazo")</f>
        <v>À Prazo</v>
      </c>
      <c r="P2767" s="33">
        <v>44387</v>
      </c>
      <c r="Q2767" s="3" t="s">
        <v>7833</v>
      </c>
    </row>
    <row r="2768" spans="1:17" ht="15" customHeight="1" x14ac:dyDescent="0.25">
      <c r="A2768" s="8" t="s">
        <v>3519</v>
      </c>
      <c r="B2768" s="3" t="s">
        <v>51</v>
      </c>
      <c r="C2768" s="3" t="s">
        <v>4383</v>
      </c>
      <c r="D2768" s="3" t="str">
        <f t="shared" si="86"/>
        <v>Raniyah Bastos Fitzgerald</v>
      </c>
      <c r="E2768" s="3">
        <f t="shared" ca="1" si="87"/>
        <v>0.13386134772001124</v>
      </c>
      <c r="F2768" s="31" t="s">
        <v>7775</v>
      </c>
      <c r="G2768" s="3" t="str">
        <f>Dados[[#This Row],[NOME]]&amp;Dados[[#This Row],[PROVEDOR]]</f>
        <v>Raniyah@gmail.com</v>
      </c>
      <c r="H2768" s="14">
        <v>45</v>
      </c>
      <c r="I2768" s="3" t="str">
        <f>VLOOKUP(Dados[[#This Row],[PREFIXO]],DDD!A:C,2,0)</f>
        <v>Paraná</v>
      </c>
      <c r="J2768" s="3" t="str">
        <f>VLOOKUP(Dados[[#This Row],[PREFIXO]],DDD!A:C,3,0)</f>
        <v>Sul</v>
      </c>
      <c r="K2768" s="3" t="str">
        <f>IF(Dados[[#This Row],[PREÇO ]]=2000,"Produto A",IF(Dados[[#This Row],[PREÇO ]]=1800,"Produto B","Produto C"))</f>
        <v>Produto B</v>
      </c>
      <c r="L2768" s="3" t="str">
        <f>IF(Dados[[#This Row],[Nº DE PARCELAS]]=1,"Boleto","Cartão de crédito")</f>
        <v>Cartão de crédito</v>
      </c>
      <c r="M2768" s="28">
        <v>1800</v>
      </c>
      <c r="N2768" s="5">
        <v>7</v>
      </c>
      <c r="O2768" s="3" t="str">
        <f>IF(Dados[[#This Row],[Nº DE PARCELAS]]=1,"À vista","À Prazo")</f>
        <v>À Prazo</v>
      </c>
      <c r="P2768" s="33">
        <v>44388</v>
      </c>
      <c r="Q2768" s="3" t="s">
        <v>7834</v>
      </c>
    </row>
    <row r="2769" spans="1:17" ht="15" customHeight="1" x14ac:dyDescent="0.25">
      <c r="A2769" s="8" t="s">
        <v>3818</v>
      </c>
      <c r="B2769" s="3" t="s">
        <v>350</v>
      </c>
      <c r="C2769" s="3" t="s">
        <v>4370</v>
      </c>
      <c r="D2769" s="3" t="str">
        <f t="shared" si="86"/>
        <v>Silvéria Soares Barker</v>
      </c>
      <c r="E2769" s="3">
        <f t="shared" ca="1" si="87"/>
        <v>0.26562574541451134</v>
      </c>
      <c r="F2769" s="31" t="s">
        <v>7776</v>
      </c>
      <c r="G2769" s="3" t="str">
        <f>Dados[[#This Row],[NOME]]&amp;Dados[[#This Row],[PROVEDOR]]</f>
        <v>Silvéria@yahoo.com</v>
      </c>
      <c r="H2769" s="14">
        <v>65</v>
      </c>
      <c r="I2769" s="3" t="str">
        <f>VLOOKUP(Dados[[#This Row],[PREFIXO]],DDD!A:C,2,0)</f>
        <v>Mato Grosso</v>
      </c>
      <c r="J2769" s="3" t="str">
        <f>VLOOKUP(Dados[[#This Row],[PREFIXO]],DDD!A:C,3,0)</f>
        <v>Centro-Oeste</v>
      </c>
      <c r="K2769" s="3" t="str">
        <f>IF(Dados[[#This Row],[PREÇO ]]=2000,"Produto A",IF(Dados[[#This Row],[PREÇO ]]=1800,"Produto B","Produto C"))</f>
        <v>Produto A</v>
      </c>
      <c r="L2769" s="3" t="str">
        <f>IF(Dados[[#This Row],[Nº DE PARCELAS]]=1,"Boleto","Cartão de crédito")</f>
        <v>Cartão de crédito</v>
      </c>
      <c r="M2769" s="28">
        <v>2000</v>
      </c>
      <c r="N2769" s="5">
        <v>2</v>
      </c>
      <c r="O2769" s="3" t="str">
        <f>IF(Dados[[#This Row],[Nº DE PARCELAS]]=1,"À vista","À Prazo")</f>
        <v>À Prazo</v>
      </c>
      <c r="P2769" s="33">
        <v>44388</v>
      </c>
      <c r="Q2769" s="3" t="s">
        <v>7833</v>
      </c>
    </row>
    <row r="2770" spans="1:17" ht="15" customHeight="1" x14ac:dyDescent="0.25">
      <c r="A2770" s="8" t="s">
        <v>1935</v>
      </c>
      <c r="B2770" s="3" t="s">
        <v>7</v>
      </c>
      <c r="C2770" s="3" t="s">
        <v>4393</v>
      </c>
      <c r="D2770" s="3" t="str">
        <f t="shared" si="86"/>
        <v>Iliana Aguiar O’Hara</v>
      </c>
      <c r="E2770" s="3">
        <f t="shared" ca="1" si="87"/>
        <v>0.74669748176894546</v>
      </c>
      <c r="F2770" s="31" t="s">
        <v>7775</v>
      </c>
      <c r="G2770" s="3" t="str">
        <f>Dados[[#This Row],[NOME]]&amp;Dados[[#This Row],[PROVEDOR]]</f>
        <v>Iliana@gmail.com</v>
      </c>
      <c r="H2770" s="14">
        <v>83</v>
      </c>
      <c r="I2770" s="3" t="str">
        <f>VLOOKUP(Dados[[#This Row],[PREFIXO]],DDD!A:C,2,0)</f>
        <v>Paraíba</v>
      </c>
      <c r="J2770" s="3" t="str">
        <f>VLOOKUP(Dados[[#This Row],[PREFIXO]],DDD!A:C,3,0)</f>
        <v>Nordeste</v>
      </c>
      <c r="K2770" s="3" t="str">
        <f>IF(Dados[[#This Row],[PREÇO ]]=2000,"Produto A",IF(Dados[[#This Row],[PREÇO ]]=1800,"Produto B","Produto C"))</f>
        <v>Produto A</v>
      </c>
      <c r="L2770" s="3" t="str">
        <f>IF(Dados[[#This Row],[Nº DE PARCELAS]]=1,"Boleto","Cartão de crédito")</f>
        <v>Boleto</v>
      </c>
      <c r="M2770" s="28">
        <v>2000</v>
      </c>
      <c r="N2770" s="5">
        <v>1</v>
      </c>
      <c r="O2770" s="3" t="str">
        <f>IF(Dados[[#This Row],[Nº DE PARCELAS]]=1,"À vista","À Prazo")</f>
        <v>À vista</v>
      </c>
      <c r="P2770" s="33">
        <v>44388</v>
      </c>
      <c r="Q2770" s="3" t="s">
        <v>7831</v>
      </c>
    </row>
    <row r="2771" spans="1:17" ht="15" customHeight="1" x14ac:dyDescent="0.25">
      <c r="A2771" s="8" t="s">
        <v>1846</v>
      </c>
      <c r="B2771" s="3" t="s">
        <v>304</v>
      </c>
      <c r="C2771" s="3" t="s">
        <v>4383</v>
      </c>
      <c r="D2771" s="3" t="str">
        <f t="shared" si="86"/>
        <v>Helayne Prudente Fitzgerald</v>
      </c>
      <c r="E2771" s="3">
        <f t="shared" ca="1" si="87"/>
        <v>0.79627842646043934</v>
      </c>
      <c r="F2771" s="31" t="s">
        <v>7776</v>
      </c>
      <c r="G2771" s="3" t="str">
        <f>Dados[[#This Row],[NOME]]&amp;Dados[[#This Row],[PROVEDOR]]</f>
        <v>Helayne@yahoo.com</v>
      </c>
      <c r="H2771" s="14">
        <v>66</v>
      </c>
      <c r="I2771" s="3" t="str">
        <f>VLOOKUP(Dados[[#This Row],[PREFIXO]],DDD!A:C,2,0)</f>
        <v>Mato Grosso</v>
      </c>
      <c r="J2771" s="3" t="str">
        <f>VLOOKUP(Dados[[#This Row],[PREFIXO]],DDD!A:C,3,0)</f>
        <v>Centro-Oeste</v>
      </c>
      <c r="K2771" s="3" t="str">
        <f>IF(Dados[[#This Row],[PREÇO ]]=2000,"Produto A",IF(Dados[[#This Row],[PREÇO ]]=1800,"Produto B","Produto C"))</f>
        <v>Produto C</v>
      </c>
      <c r="L2771" s="3" t="str">
        <f>IF(Dados[[#This Row],[Nº DE PARCELAS]]=1,"Boleto","Cartão de crédito")</f>
        <v>Cartão de crédito</v>
      </c>
      <c r="M2771" s="28">
        <v>1500</v>
      </c>
      <c r="N2771" s="5">
        <v>9</v>
      </c>
      <c r="O2771" s="3" t="str">
        <f>IF(Dados[[#This Row],[Nº DE PARCELAS]]=1,"À vista","À Prazo")</f>
        <v>À Prazo</v>
      </c>
      <c r="P2771" s="33">
        <v>44389</v>
      </c>
      <c r="Q2771" s="3" t="s">
        <v>7834</v>
      </c>
    </row>
    <row r="2772" spans="1:17" ht="15" customHeight="1" x14ac:dyDescent="0.25">
      <c r="A2772" s="8" t="s">
        <v>2023</v>
      </c>
      <c r="B2772" s="3" t="s">
        <v>95</v>
      </c>
      <c r="C2772" s="3" t="s">
        <v>4395</v>
      </c>
      <c r="D2772" s="3" t="str">
        <f t="shared" si="86"/>
        <v>Itzayana Cidade Stack</v>
      </c>
      <c r="E2772" s="3">
        <f t="shared" ca="1" si="87"/>
        <v>0.81666940902676022</v>
      </c>
      <c r="F2772" s="13" t="s">
        <v>7774</v>
      </c>
      <c r="G2772" s="3" t="str">
        <f>Dados[[#This Row],[NOME]]&amp;Dados[[#This Row],[PROVEDOR]]</f>
        <v>Itzayana@hotmail.com</v>
      </c>
      <c r="H2772" s="14">
        <v>46</v>
      </c>
      <c r="I2772" s="3" t="str">
        <f>VLOOKUP(Dados[[#This Row],[PREFIXO]],DDD!A:C,2,0)</f>
        <v>Paraná</v>
      </c>
      <c r="J2772" s="3" t="str">
        <f>VLOOKUP(Dados[[#This Row],[PREFIXO]],DDD!A:C,3,0)</f>
        <v>Sul</v>
      </c>
      <c r="K2772" s="3" t="str">
        <f>IF(Dados[[#This Row],[PREÇO ]]=2000,"Produto A",IF(Dados[[#This Row],[PREÇO ]]=1800,"Produto B","Produto C"))</f>
        <v>Produto B</v>
      </c>
      <c r="L2772" s="3" t="str">
        <f>IF(Dados[[#This Row],[Nº DE PARCELAS]]=1,"Boleto","Cartão de crédito")</f>
        <v>Cartão de crédito</v>
      </c>
      <c r="M2772" s="28">
        <v>1800</v>
      </c>
      <c r="N2772" s="5">
        <v>6</v>
      </c>
      <c r="O2772" s="3" t="str">
        <f>IF(Dados[[#This Row],[Nº DE PARCELAS]]=1,"À vista","À Prazo")</f>
        <v>À Prazo</v>
      </c>
      <c r="P2772" s="33">
        <v>44389</v>
      </c>
      <c r="Q2772" s="3" t="s">
        <v>7833</v>
      </c>
    </row>
    <row r="2773" spans="1:17" ht="15" customHeight="1" x14ac:dyDescent="0.25">
      <c r="A2773" s="8" t="s">
        <v>2519</v>
      </c>
      <c r="B2773" s="3" t="s">
        <v>205</v>
      </c>
      <c r="C2773" s="3" t="s">
        <v>4392</v>
      </c>
      <c r="D2773" s="3" t="str">
        <f t="shared" si="86"/>
        <v>Laureen Lochner McLaughlin</v>
      </c>
      <c r="E2773" s="3">
        <f t="shared" ca="1" si="87"/>
        <v>0.80246896443406179</v>
      </c>
      <c r="F2773" s="31" t="s">
        <v>7777</v>
      </c>
      <c r="G2773" s="3" t="str">
        <f>Dados[[#This Row],[NOME]]&amp;Dados[[#This Row],[PROVEDOR]]</f>
        <v>Laureen@ig.com</v>
      </c>
      <c r="H2773" s="14">
        <v>84</v>
      </c>
      <c r="I2773" s="3" t="str">
        <f>VLOOKUP(Dados[[#This Row],[PREFIXO]],DDD!A:C,2,0)</f>
        <v>Rio Grande do Norte</v>
      </c>
      <c r="J2773" s="3" t="str">
        <f>VLOOKUP(Dados[[#This Row],[PREFIXO]],DDD!A:C,3,0)</f>
        <v>Nordeste</v>
      </c>
      <c r="K2773" s="3" t="str">
        <f>IF(Dados[[#This Row],[PREÇO ]]=2000,"Produto A",IF(Dados[[#This Row],[PREÇO ]]=1800,"Produto B","Produto C"))</f>
        <v>Produto A</v>
      </c>
      <c r="L2773" s="3" t="str">
        <f>IF(Dados[[#This Row],[Nº DE PARCELAS]]=1,"Boleto","Cartão de crédito")</f>
        <v>Boleto</v>
      </c>
      <c r="M2773" s="28">
        <v>2000</v>
      </c>
      <c r="N2773" s="5">
        <v>1</v>
      </c>
      <c r="O2773" s="3" t="str">
        <f>IF(Dados[[#This Row],[Nº DE PARCELAS]]=1,"À vista","À Prazo")</f>
        <v>À vista</v>
      </c>
      <c r="P2773" s="33">
        <v>44389</v>
      </c>
      <c r="Q2773" s="3" t="s">
        <v>7832</v>
      </c>
    </row>
    <row r="2774" spans="1:17" ht="15" customHeight="1" x14ac:dyDescent="0.25">
      <c r="A2774" s="8" t="s">
        <v>4069</v>
      </c>
      <c r="B2774" s="3" t="s">
        <v>215</v>
      </c>
      <c r="C2774" s="3" t="s">
        <v>4386</v>
      </c>
      <c r="D2774" s="3" t="str">
        <f t="shared" si="86"/>
        <v>Twin Mariz Higgins</v>
      </c>
      <c r="E2774" s="3">
        <f t="shared" ca="1" si="87"/>
        <v>0.78761915771572599</v>
      </c>
      <c r="F2774" s="31" t="s">
        <v>7777</v>
      </c>
      <c r="G2774" s="3" t="str">
        <f>Dados[[#This Row],[NOME]]&amp;Dados[[#This Row],[PROVEDOR]]</f>
        <v>Twin@ig.com</v>
      </c>
      <c r="H2774" s="14">
        <v>85</v>
      </c>
      <c r="I2774" s="3" t="str">
        <f>VLOOKUP(Dados[[#This Row],[PREFIXO]],DDD!A:C,2,0)</f>
        <v>Ceará</v>
      </c>
      <c r="J2774" s="3" t="str">
        <f>VLOOKUP(Dados[[#This Row],[PREFIXO]],DDD!A:C,3,0)</f>
        <v>Nordeste</v>
      </c>
      <c r="K2774" s="3" t="str">
        <f>IF(Dados[[#This Row],[PREÇO ]]=2000,"Produto A",IF(Dados[[#This Row],[PREÇO ]]=1800,"Produto B","Produto C"))</f>
        <v>Produto C</v>
      </c>
      <c r="L2774" s="3" t="str">
        <f>IF(Dados[[#This Row],[Nº DE PARCELAS]]=1,"Boleto","Cartão de crédito")</f>
        <v>Cartão de crédito</v>
      </c>
      <c r="M2774" s="28">
        <v>1500</v>
      </c>
      <c r="N2774" s="5">
        <v>9</v>
      </c>
      <c r="O2774" s="3" t="str">
        <f>IF(Dados[[#This Row],[Nº DE PARCELAS]]=1,"À vista","À Prazo")</f>
        <v>À Prazo</v>
      </c>
      <c r="P2774" s="33">
        <v>44390</v>
      </c>
      <c r="Q2774" s="3" t="s">
        <v>7832</v>
      </c>
    </row>
    <row r="2775" spans="1:17" ht="15" customHeight="1" x14ac:dyDescent="0.25">
      <c r="A2775" s="8" t="s">
        <v>1626</v>
      </c>
      <c r="B2775" s="3" t="s">
        <v>83</v>
      </c>
      <c r="C2775" s="3" t="s">
        <v>4395</v>
      </c>
      <c r="D2775" s="3" t="str">
        <f t="shared" si="86"/>
        <v>Faaiza Cardoso Stack</v>
      </c>
      <c r="E2775" s="3">
        <f t="shared" ca="1" si="87"/>
        <v>0.42936275910037214</v>
      </c>
      <c r="F2775" s="13" t="s">
        <v>7774</v>
      </c>
      <c r="G2775" s="3" t="str">
        <f>Dados[[#This Row],[NOME]]&amp;Dados[[#This Row],[PROVEDOR]]</f>
        <v>Faaiza@hotmail.com</v>
      </c>
      <c r="H2775" s="14">
        <v>67</v>
      </c>
      <c r="I2775" s="3" t="str">
        <f>VLOOKUP(Dados[[#This Row],[PREFIXO]],DDD!A:C,2,0)</f>
        <v>Mato Grosso do Sul</v>
      </c>
      <c r="J2775" s="3" t="str">
        <f>VLOOKUP(Dados[[#This Row],[PREFIXO]],DDD!A:C,3,0)</f>
        <v>Centro-Oeste</v>
      </c>
      <c r="K2775" s="3" t="str">
        <f>IF(Dados[[#This Row],[PREÇO ]]=2000,"Produto A",IF(Dados[[#This Row],[PREÇO ]]=1800,"Produto B","Produto C"))</f>
        <v>Produto B</v>
      </c>
      <c r="L2775" s="3" t="str">
        <f>IF(Dados[[#This Row],[Nº DE PARCELAS]]=1,"Boleto","Cartão de crédito")</f>
        <v>Cartão de crédito</v>
      </c>
      <c r="M2775" s="28">
        <v>1800</v>
      </c>
      <c r="N2775" s="5">
        <v>7</v>
      </c>
      <c r="O2775" s="3" t="str">
        <f>IF(Dados[[#This Row],[Nº DE PARCELAS]]=1,"À vista","À Prazo")</f>
        <v>À Prazo</v>
      </c>
      <c r="P2775" s="33">
        <v>44390</v>
      </c>
      <c r="Q2775" s="3" t="s">
        <v>7833</v>
      </c>
    </row>
    <row r="2776" spans="1:17" ht="15" customHeight="1" x14ac:dyDescent="0.25">
      <c r="A2776" s="8" t="s">
        <v>1124</v>
      </c>
      <c r="B2776" s="3" t="s">
        <v>352</v>
      </c>
      <c r="C2776" s="3" t="s">
        <v>4399</v>
      </c>
      <c r="D2776" s="3" t="str">
        <f t="shared" si="86"/>
        <v>Ciliza Spiassi Reese</v>
      </c>
      <c r="E2776" s="3">
        <f t="shared" ca="1" si="87"/>
        <v>0.79648946058269565</v>
      </c>
      <c r="F2776" s="13" t="s">
        <v>7774</v>
      </c>
      <c r="G2776" s="3" t="str">
        <f>Dados[[#This Row],[NOME]]&amp;Dados[[#This Row],[PROVEDOR]]</f>
        <v>Ciliza@hotmail.com</v>
      </c>
      <c r="H2776" s="14">
        <v>47</v>
      </c>
      <c r="I2776" s="3" t="str">
        <f>VLOOKUP(Dados[[#This Row],[PREFIXO]],DDD!A:C,2,0)</f>
        <v>Santa Catarina</v>
      </c>
      <c r="J2776" s="3" t="str">
        <f>VLOOKUP(Dados[[#This Row],[PREFIXO]],DDD!A:C,3,0)</f>
        <v>Sul</v>
      </c>
      <c r="K2776" s="3" t="str">
        <f>IF(Dados[[#This Row],[PREÇO ]]=2000,"Produto A",IF(Dados[[#This Row],[PREÇO ]]=1800,"Produto B","Produto C"))</f>
        <v>Produto B</v>
      </c>
      <c r="L2776" s="3" t="str">
        <f>IF(Dados[[#This Row],[Nº DE PARCELAS]]=1,"Boleto","Cartão de crédito")</f>
        <v>Cartão de crédito</v>
      </c>
      <c r="M2776" s="28">
        <v>1800</v>
      </c>
      <c r="N2776" s="5">
        <v>7</v>
      </c>
      <c r="O2776" s="3" t="str">
        <f>IF(Dados[[#This Row],[Nº DE PARCELAS]]=1,"À vista","À Prazo")</f>
        <v>À Prazo</v>
      </c>
      <c r="P2776" s="33">
        <v>44390</v>
      </c>
      <c r="Q2776" s="3" t="s">
        <v>7833</v>
      </c>
    </row>
    <row r="2777" spans="1:17" ht="15" customHeight="1" x14ac:dyDescent="0.25">
      <c r="A2777" s="8" t="s">
        <v>3705</v>
      </c>
      <c r="B2777" s="3" t="s">
        <v>237</v>
      </c>
      <c r="C2777" s="3" t="s">
        <v>4374</v>
      </c>
      <c r="D2777" s="3" t="str">
        <f t="shared" si="86"/>
        <v>Sandrina Morais Calhoun</v>
      </c>
      <c r="E2777" s="3">
        <f t="shared" ca="1" si="87"/>
        <v>0.3773357315342849</v>
      </c>
      <c r="F2777" s="31" t="s">
        <v>7775</v>
      </c>
      <c r="G2777" s="3" t="str">
        <f>Dados[[#This Row],[NOME]]&amp;Dados[[#This Row],[PROVEDOR]]</f>
        <v>Sandrina@gmail.com</v>
      </c>
      <c r="H2777" s="14">
        <v>86</v>
      </c>
      <c r="I2777" s="3" t="str">
        <f>VLOOKUP(Dados[[#This Row],[PREFIXO]],DDD!A:C,2,0)</f>
        <v>Piauí</v>
      </c>
      <c r="J2777" s="3" t="str">
        <f>VLOOKUP(Dados[[#This Row],[PREFIXO]],DDD!A:C,3,0)</f>
        <v>Nordeste</v>
      </c>
      <c r="K2777" s="3" t="str">
        <f>IF(Dados[[#This Row],[PREÇO ]]=2000,"Produto A",IF(Dados[[#This Row],[PREÇO ]]=1800,"Produto B","Produto C"))</f>
        <v>Produto B</v>
      </c>
      <c r="L2777" s="3" t="str">
        <f>IF(Dados[[#This Row],[Nº DE PARCELAS]]=1,"Boleto","Cartão de crédito")</f>
        <v>Cartão de crédito</v>
      </c>
      <c r="M2777" s="28">
        <v>1800</v>
      </c>
      <c r="N2777" s="5">
        <v>6</v>
      </c>
      <c r="O2777" s="3" t="str">
        <f>IF(Dados[[#This Row],[Nº DE PARCELAS]]=1,"À vista","À Prazo")</f>
        <v>À Prazo</v>
      </c>
      <c r="P2777" s="33">
        <v>44391</v>
      </c>
      <c r="Q2777" s="3" t="s">
        <v>7834</v>
      </c>
    </row>
    <row r="2778" spans="1:17" ht="15" customHeight="1" x14ac:dyDescent="0.25">
      <c r="A2778" s="8" t="s">
        <v>3914</v>
      </c>
      <c r="B2778" s="3" t="s">
        <v>60</v>
      </c>
      <c r="C2778" s="3" t="s">
        <v>4387</v>
      </c>
      <c r="D2778" s="3" t="str">
        <f t="shared" si="86"/>
        <v>Suriel Bolsonaro Kerr</v>
      </c>
      <c r="E2778" s="3">
        <f t="shared" ca="1" si="87"/>
        <v>0.97487023033068898</v>
      </c>
      <c r="F2778" s="31" t="s">
        <v>7775</v>
      </c>
      <c r="G2778" s="3" t="str">
        <f>Dados[[#This Row],[NOME]]&amp;Dados[[#This Row],[PROVEDOR]]</f>
        <v>Suriel@gmail.com</v>
      </c>
      <c r="H2778" s="14">
        <v>48</v>
      </c>
      <c r="I2778" s="3" t="str">
        <f>VLOOKUP(Dados[[#This Row],[PREFIXO]],DDD!A:C,2,0)</f>
        <v>Santa Catarina</v>
      </c>
      <c r="J2778" s="3" t="str">
        <f>VLOOKUP(Dados[[#This Row],[PREFIXO]],DDD!A:C,3,0)</f>
        <v>Sul</v>
      </c>
      <c r="K2778" s="3" t="str">
        <f>IF(Dados[[#This Row],[PREÇO ]]=2000,"Produto A",IF(Dados[[#This Row],[PREÇO ]]=1800,"Produto B","Produto C"))</f>
        <v>Produto B</v>
      </c>
      <c r="L2778" s="3" t="str">
        <f>IF(Dados[[#This Row],[Nº DE PARCELAS]]=1,"Boleto","Cartão de crédito")</f>
        <v>Cartão de crédito</v>
      </c>
      <c r="M2778" s="28">
        <v>1800</v>
      </c>
      <c r="N2778" s="5">
        <v>3</v>
      </c>
      <c r="O2778" s="3" t="str">
        <f>IF(Dados[[#This Row],[Nº DE PARCELAS]]=1,"À vista","À Prazo")</f>
        <v>À Prazo</v>
      </c>
      <c r="P2778" s="33">
        <v>44391</v>
      </c>
      <c r="Q2778" s="3" t="s">
        <v>7833</v>
      </c>
    </row>
    <row r="2779" spans="1:17" ht="15" customHeight="1" x14ac:dyDescent="0.25">
      <c r="A2779" s="8" t="s">
        <v>628</v>
      </c>
      <c r="B2779" s="3" t="s">
        <v>240</v>
      </c>
      <c r="C2779" s="3" t="s">
        <v>4370</v>
      </c>
      <c r="D2779" s="3" t="str">
        <f t="shared" si="86"/>
        <v>Amalia Moreira Barker</v>
      </c>
      <c r="E2779" s="3">
        <f t="shared" ca="1" si="87"/>
        <v>0.96449477750300083</v>
      </c>
      <c r="F2779" s="13" t="s">
        <v>7774</v>
      </c>
      <c r="G2779" s="3" t="str">
        <f>Dados[[#This Row],[NOME]]&amp;Dados[[#This Row],[PROVEDOR]]</f>
        <v>Amalia@hotmail.com</v>
      </c>
      <c r="H2779" s="14">
        <v>68</v>
      </c>
      <c r="I2779" s="3" t="str">
        <f>VLOOKUP(Dados[[#This Row],[PREFIXO]],DDD!A:C,2,0)</f>
        <v>Acre</v>
      </c>
      <c r="J2779" s="3" t="str">
        <f>VLOOKUP(Dados[[#This Row],[PREFIXO]],DDD!A:C,3,0)</f>
        <v>Norte</v>
      </c>
      <c r="K2779" s="3" t="str">
        <f>IF(Dados[[#This Row],[PREÇO ]]=2000,"Produto A",IF(Dados[[#This Row],[PREÇO ]]=1800,"Produto B","Produto C"))</f>
        <v>Produto C</v>
      </c>
      <c r="L2779" s="3" t="str">
        <f>IF(Dados[[#This Row],[Nº DE PARCELAS]]=1,"Boleto","Cartão de crédito")</f>
        <v>Cartão de crédito</v>
      </c>
      <c r="M2779" s="28">
        <v>1500</v>
      </c>
      <c r="N2779" s="5">
        <v>9</v>
      </c>
      <c r="O2779" s="3" t="str">
        <f>IF(Dados[[#This Row],[Nº DE PARCELAS]]=1,"À vista","À Prazo")</f>
        <v>À Prazo</v>
      </c>
      <c r="P2779" s="33">
        <v>44391</v>
      </c>
      <c r="Q2779" s="3" t="s">
        <v>7831</v>
      </c>
    </row>
    <row r="2780" spans="1:17" ht="15" customHeight="1" x14ac:dyDescent="0.25">
      <c r="A2780" s="8" t="s">
        <v>3573</v>
      </c>
      <c r="B2780" s="3" t="s">
        <v>105</v>
      </c>
      <c r="C2780" s="3" t="s">
        <v>4397</v>
      </c>
      <c r="D2780" s="3" t="str">
        <f t="shared" si="86"/>
        <v>Rimas Couto Shaw</v>
      </c>
      <c r="E2780" s="3">
        <f t="shared" ca="1" si="87"/>
        <v>0.45718707083416121</v>
      </c>
      <c r="F2780" s="13" t="s">
        <v>7774</v>
      </c>
      <c r="G2780" s="3" t="str">
        <f>Dados[[#This Row],[NOME]]&amp;Dados[[#This Row],[PROVEDOR]]</f>
        <v>Rimas@hotmail.com</v>
      </c>
      <c r="H2780" s="14">
        <v>69</v>
      </c>
      <c r="I2780" s="3" t="str">
        <f>VLOOKUP(Dados[[#This Row],[PREFIXO]],DDD!A:C,2,0)</f>
        <v>Rondônia</v>
      </c>
      <c r="J2780" s="3" t="str">
        <f>VLOOKUP(Dados[[#This Row],[PREFIXO]],DDD!A:C,3,0)</f>
        <v>Norte</v>
      </c>
      <c r="K2780" s="3" t="str">
        <f>IF(Dados[[#This Row],[PREÇO ]]=2000,"Produto A",IF(Dados[[#This Row],[PREÇO ]]=1800,"Produto B","Produto C"))</f>
        <v>Produto A</v>
      </c>
      <c r="L2780" s="3" t="str">
        <f>IF(Dados[[#This Row],[Nº DE PARCELAS]]=1,"Boleto","Cartão de crédito")</f>
        <v>Boleto</v>
      </c>
      <c r="M2780" s="28">
        <v>2000</v>
      </c>
      <c r="N2780" s="5">
        <v>1</v>
      </c>
      <c r="O2780" s="3" t="str">
        <f>IF(Dados[[#This Row],[Nº DE PARCELAS]]=1,"À vista","À Prazo")</f>
        <v>À vista</v>
      </c>
      <c r="P2780" s="33">
        <v>44392</v>
      </c>
      <c r="Q2780" s="3" t="s">
        <v>7833</v>
      </c>
    </row>
    <row r="2781" spans="1:17" ht="15" customHeight="1" x14ac:dyDescent="0.25">
      <c r="A2781" s="8" t="s">
        <v>862</v>
      </c>
      <c r="B2781" s="3" t="s">
        <v>89</v>
      </c>
      <c r="C2781" s="3" t="s">
        <v>4371</v>
      </c>
      <c r="D2781" s="3" t="str">
        <f t="shared" si="86"/>
        <v>Áurea Carvalhosa Atkinson</v>
      </c>
      <c r="E2781" s="3">
        <f t="shared" ca="1" si="87"/>
        <v>0.57871842435584364</v>
      </c>
      <c r="F2781" s="31" t="s">
        <v>7776</v>
      </c>
      <c r="G2781" s="3" t="str">
        <f>Dados[[#This Row],[NOME]]&amp;Dados[[#This Row],[PROVEDOR]]</f>
        <v>Áurea@yahoo.com</v>
      </c>
      <c r="H2781" s="14">
        <v>87</v>
      </c>
      <c r="I2781" s="3" t="str">
        <f>VLOOKUP(Dados[[#This Row],[PREFIXO]],DDD!A:C,2,0)</f>
        <v>Pernambuco</v>
      </c>
      <c r="J2781" s="3" t="str">
        <f>VLOOKUP(Dados[[#This Row],[PREFIXO]],DDD!A:C,3,0)</f>
        <v>Nordeste</v>
      </c>
      <c r="K2781" s="3" t="str">
        <f>IF(Dados[[#This Row],[PREÇO ]]=2000,"Produto A",IF(Dados[[#This Row],[PREÇO ]]=1800,"Produto B","Produto C"))</f>
        <v>Produto B</v>
      </c>
      <c r="L2781" s="3" t="str">
        <f>IF(Dados[[#This Row],[Nº DE PARCELAS]]=1,"Boleto","Cartão de crédito")</f>
        <v>Cartão de crédito</v>
      </c>
      <c r="M2781" s="28">
        <v>1800</v>
      </c>
      <c r="N2781" s="5">
        <v>7</v>
      </c>
      <c r="O2781" s="3" t="str">
        <f>IF(Dados[[#This Row],[Nº DE PARCELAS]]=1,"À vista","À Prazo")</f>
        <v>À Prazo</v>
      </c>
      <c r="P2781" s="33">
        <v>44392</v>
      </c>
      <c r="Q2781" s="3" t="s">
        <v>7833</v>
      </c>
    </row>
    <row r="2782" spans="1:17" ht="15" customHeight="1" x14ac:dyDescent="0.25">
      <c r="A2782" s="8" t="s">
        <v>1011</v>
      </c>
      <c r="B2782" s="3" t="s">
        <v>238</v>
      </c>
      <c r="C2782" s="3" t="s">
        <v>4402</v>
      </c>
      <c r="D2782" s="3" t="str">
        <f t="shared" si="86"/>
        <v>Cândida Morato Sinclair</v>
      </c>
      <c r="E2782" s="3">
        <f t="shared" ca="1" si="87"/>
        <v>0.85250273557974821</v>
      </c>
      <c r="F2782" s="31" t="s">
        <v>7777</v>
      </c>
      <c r="G2782" s="3" t="str">
        <f>Dados[[#This Row],[NOME]]&amp;Dados[[#This Row],[PROVEDOR]]</f>
        <v>Cândida@ig.com</v>
      </c>
      <c r="H2782" s="14">
        <v>49</v>
      </c>
      <c r="I2782" s="3" t="str">
        <f>VLOOKUP(Dados[[#This Row],[PREFIXO]],DDD!A:C,2,0)</f>
        <v>Santa Catarina</v>
      </c>
      <c r="J2782" s="3" t="str">
        <f>VLOOKUP(Dados[[#This Row],[PREFIXO]],DDD!A:C,3,0)</f>
        <v>Sul</v>
      </c>
      <c r="K2782" s="3" t="str">
        <f>IF(Dados[[#This Row],[PREÇO ]]=2000,"Produto A",IF(Dados[[#This Row],[PREÇO ]]=1800,"Produto B","Produto C"))</f>
        <v>Produto B</v>
      </c>
      <c r="L2782" s="3" t="str">
        <f>IF(Dados[[#This Row],[Nº DE PARCELAS]]=1,"Boleto","Cartão de crédito")</f>
        <v>Cartão de crédito</v>
      </c>
      <c r="M2782" s="28">
        <v>1800</v>
      </c>
      <c r="N2782" s="5">
        <v>7</v>
      </c>
      <c r="O2782" s="3" t="str">
        <f>IF(Dados[[#This Row],[Nº DE PARCELAS]]=1,"À vista","À Prazo")</f>
        <v>À Prazo</v>
      </c>
      <c r="P2782" s="33">
        <v>44392</v>
      </c>
      <c r="Q2782" s="3" t="s">
        <v>7833</v>
      </c>
    </row>
    <row r="2783" spans="1:17" ht="15" customHeight="1" x14ac:dyDescent="0.25">
      <c r="A2783" s="8" t="s">
        <v>2434</v>
      </c>
      <c r="B2783" s="3" t="s">
        <v>120</v>
      </c>
      <c r="C2783" s="3" t="s">
        <v>4385</v>
      </c>
      <c r="D2783" s="3" t="str">
        <f t="shared" si="86"/>
        <v>Kira Eça Hahn</v>
      </c>
      <c r="E2783" s="3">
        <f t="shared" ca="1" si="87"/>
        <v>0.56321632913054342</v>
      </c>
      <c r="F2783" s="31" t="s">
        <v>7775</v>
      </c>
      <c r="G2783" s="3" t="str">
        <f>Dados[[#This Row],[NOME]]&amp;Dados[[#This Row],[PROVEDOR]]</f>
        <v>Kira@gmail.com</v>
      </c>
      <c r="H2783" s="14">
        <v>51</v>
      </c>
      <c r="I2783" s="3" t="str">
        <f>VLOOKUP(Dados[[#This Row],[PREFIXO]],DDD!A:C,2,0)</f>
        <v>Rio Grande do Sul</v>
      </c>
      <c r="J2783" s="3" t="str">
        <f>VLOOKUP(Dados[[#This Row],[PREFIXO]],DDD!A:C,3,0)</f>
        <v>Sul</v>
      </c>
      <c r="K2783" s="3" t="str">
        <f>IF(Dados[[#This Row],[PREÇO ]]=2000,"Produto A",IF(Dados[[#This Row],[PREÇO ]]=1800,"Produto B","Produto C"))</f>
        <v>Produto C</v>
      </c>
      <c r="L2783" s="3" t="str">
        <f>IF(Dados[[#This Row],[Nº DE PARCELAS]]=1,"Boleto","Cartão de crédito")</f>
        <v>Cartão de crédito</v>
      </c>
      <c r="M2783" s="28">
        <v>1500</v>
      </c>
      <c r="N2783" s="5">
        <v>9</v>
      </c>
      <c r="O2783" s="3" t="str">
        <f>IF(Dados[[#This Row],[Nº DE PARCELAS]]=1,"À vista","À Prazo")</f>
        <v>À Prazo</v>
      </c>
      <c r="P2783" s="33">
        <v>44393</v>
      </c>
      <c r="Q2783" s="3" t="s">
        <v>7834</v>
      </c>
    </row>
    <row r="2784" spans="1:17" ht="15" customHeight="1" x14ac:dyDescent="0.25">
      <c r="A2784" s="8" t="s">
        <v>4303</v>
      </c>
      <c r="B2784" s="3" t="s">
        <v>63</v>
      </c>
      <c r="C2784" s="3" t="s">
        <v>4386</v>
      </c>
      <c r="D2784" s="3" t="str">
        <f t="shared" si="86"/>
        <v>Yzaine Borsoi Higgins</v>
      </c>
      <c r="E2784" s="3">
        <f t="shared" ca="1" si="87"/>
        <v>0.37441620658994079</v>
      </c>
      <c r="F2784" s="31" t="s">
        <v>7775</v>
      </c>
      <c r="G2784" s="3" t="str">
        <f>Dados[[#This Row],[NOME]]&amp;Dados[[#This Row],[PROVEDOR]]</f>
        <v>Yzaine@gmail.com</v>
      </c>
      <c r="H2784" s="14">
        <v>88</v>
      </c>
      <c r="I2784" s="3" t="str">
        <f>VLOOKUP(Dados[[#This Row],[PREFIXO]],DDD!A:C,2,0)</f>
        <v>Ceará</v>
      </c>
      <c r="J2784" s="3" t="str">
        <f>VLOOKUP(Dados[[#This Row],[PREFIXO]],DDD!A:C,3,0)</f>
        <v>Nordeste</v>
      </c>
      <c r="K2784" s="3" t="str">
        <f>IF(Dados[[#This Row],[PREÇO ]]=2000,"Produto A",IF(Dados[[#This Row],[PREÇO ]]=1800,"Produto B","Produto C"))</f>
        <v>Produto A</v>
      </c>
      <c r="L2784" s="3" t="str">
        <f>IF(Dados[[#This Row],[Nº DE PARCELAS]]=1,"Boleto","Cartão de crédito")</f>
        <v>Cartão de crédito</v>
      </c>
      <c r="M2784" s="28">
        <v>2000</v>
      </c>
      <c r="N2784" s="5">
        <v>2</v>
      </c>
      <c r="O2784" s="3" t="str">
        <f>IF(Dados[[#This Row],[Nº DE PARCELAS]]=1,"À vista","À Prazo")</f>
        <v>À Prazo</v>
      </c>
      <c r="P2784" s="33">
        <v>44393</v>
      </c>
      <c r="Q2784" s="3" t="s">
        <v>7833</v>
      </c>
    </row>
    <row r="2785" spans="1:17" ht="15" customHeight="1" x14ac:dyDescent="0.25">
      <c r="A2785" s="8" t="s">
        <v>1700</v>
      </c>
      <c r="B2785" s="3" t="s">
        <v>158</v>
      </c>
      <c r="C2785" s="3" t="s">
        <v>4392</v>
      </c>
      <c r="D2785" s="3" t="str">
        <f t="shared" si="86"/>
        <v>Gabrielly Gato McLaughlin</v>
      </c>
      <c r="E2785" s="3">
        <f t="shared" ca="1" si="87"/>
        <v>0.64894016498159734</v>
      </c>
      <c r="F2785" s="13" t="s">
        <v>7774</v>
      </c>
      <c r="G2785" s="3" t="str">
        <f>Dados[[#This Row],[NOME]]&amp;Dados[[#This Row],[PROVEDOR]]</f>
        <v>Gabrielly@hotmail.com</v>
      </c>
      <c r="H2785" s="14">
        <v>71</v>
      </c>
      <c r="I2785" s="3" t="str">
        <f>VLOOKUP(Dados[[#This Row],[PREFIXO]],DDD!A:C,2,0)</f>
        <v>Bahia</v>
      </c>
      <c r="J2785" s="3" t="str">
        <f>VLOOKUP(Dados[[#This Row],[PREFIXO]],DDD!A:C,3,0)</f>
        <v>Nordeste</v>
      </c>
      <c r="K2785" s="3" t="str">
        <f>IF(Dados[[#This Row],[PREÇO ]]=2000,"Produto A",IF(Dados[[#This Row],[PREÇO ]]=1800,"Produto B","Produto C"))</f>
        <v>Produto A</v>
      </c>
      <c r="L2785" s="3" t="str">
        <f>IF(Dados[[#This Row],[Nº DE PARCELAS]]=1,"Boleto","Cartão de crédito")</f>
        <v>Boleto</v>
      </c>
      <c r="M2785" s="28">
        <v>2000</v>
      </c>
      <c r="N2785" s="5">
        <v>1</v>
      </c>
      <c r="O2785" s="3" t="str">
        <f>IF(Dados[[#This Row],[Nº DE PARCELAS]]=1,"À vista","À Prazo")</f>
        <v>À vista</v>
      </c>
      <c r="P2785" s="33">
        <v>44393</v>
      </c>
      <c r="Q2785" s="3" t="s">
        <v>7833</v>
      </c>
    </row>
    <row r="2786" spans="1:17" ht="15" customHeight="1" x14ac:dyDescent="0.25">
      <c r="A2786" s="8" t="s">
        <v>4164</v>
      </c>
      <c r="B2786" s="3" t="s">
        <v>310</v>
      </c>
      <c r="C2786" s="3" t="s">
        <v>4395</v>
      </c>
      <c r="D2786" s="3" t="str">
        <f t="shared" si="86"/>
        <v>Vivian Ramalho Stack</v>
      </c>
      <c r="E2786" s="3">
        <f t="shared" ca="1" si="87"/>
        <v>0.67505277130968666</v>
      </c>
      <c r="F2786" s="31" t="s">
        <v>7776</v>
      </c>
      <c r="G2786" s="3" t="str">
        <f>Dados[[#This Row],[NOME]]&amp;Dados[[#This Row],[PROVEDOR]]</f>
        <v>Vivian@yahoo.com</v>
      </c>
      <c r="H2786" s="14">
        <v>73</v>
      </c>
      <c r="I2786" s="3" t="str">
        <f>VLOOKUP(Dados[[#This Row],[PREFIXO]],DDD!A:C,2,0)</f>
        <v>Bahia</v>
      </c>
      <c r="J2786" s="3" t="str">
        <f>VLOOKUP(Dados[[#This Row],[PREFIXO]],DDD!A:C,3,0)</f>
        <v>Nordeste</v>
      </c>
      <c r="K2786" s="3" t="str">
        <f>IF(Dados[[#This Row],[PREÇO ]]=2000,"Produto A",IF(Dados[[#This Row],[PREÇO ]]=1800,"Produto B","Produto C"))</f>
        <v>Produto B</v>
      </c>
      <c r="L2786" s="3" t="str">
        <f>IF(Dados[[#This Row],[Nº DE PARCELAS]]=1,"Boleto","Cartão de crédito")</f>
        <v>Cartão de crédito</v>
      </c>
      <c r="M2786" s="28">
        <v>1800</v>
      </c>
      <c r="N2786" s="5">
        <v>3</v>
      </c>
      <c r="O2786" s="3" t="str">
        <f>IF(Dados[[#This Row],[Nº DE PARCELAS]]=1,"À vista","À Prazo")</f>
        <v>À Prazo</v>
      </c>
      <c r="P2786" s="33">
        <v>44394</v>
      </c>
      <c r="Q2786" s="3" t="s">
        <v>7834</v>
      </c>
    </row>
    <row r="2787" spans="1:17" ht="15" customHeight="1" x14ac:dyDescent="0.25">
      <c r="A2787" s="8" t="s">
        <v>1570</v>
      </c>
      <c r="B2787" s="3" t="s">
        <v>27</v>
      </c>
      <c r="C2787" s="3" t="s">
        <v>4379</v>
      </c>
      <c r="D2787" s="3" t="str">
        <f t="shared" si="86"/>
        <v>Eshaal Anes Duncan</v>
      </c>
      <c r="E2787" s="3">
        <f t="shared" ca="1" si="87"/>
        <v>0.67396026769584083</v>
      </c>
      <c r="F2787" s="31" t="s">
        <v>7777</v>
      </c>
      <c r="G2787" s="3" t="str">
        <f>Dados[[#This Row],[NOME]]&amp;Dados[[#This Row],[PROVEDOR]]</f>
        <v>Eshaal@ig.com</v>
      </c>
      <c r="H2787" s="14">
        <v>53</v>
      </c>
      <c r="I2787" s="3" t="str">
        <f>VLOOKUP(Dados[[#This Row],[PREFIXO]],DDD!A:C,2,0)</f>
        <v>Rio Grande do Sul</v>
      </c>
      <c r="J2787" s="3" t="str">
        <f>VLOOKUP(Dados[[#This Row],[PREFIXO]],DDD!A:C,3,0)</f>
        <v>Sul</v>
      </c>
      <c r="K2787" s="3" t="str">
        <f>IF(Dados[[#This Row],[PREÇO ]]=2000,"Produto A",IF(Dados[[#This Row],[PREÇO ]]=1800,"Produto B","Produto C"))</f>
        <v>Produto A</v>
      </c>
      <c r="L2787" s="3" t="str">
        <f>IF(Dados[[#This Row],[Nº DE PARCELAS]]=1,"Boleto","Cartão de crédito")</f>
        <v>Boleto</v>
      </c>
      <c r="M2787" s="28">
        <v>2000</v>
      </c>
      <c r="N2787" s="5">
        <v>1</v>
      </c>
      <c r="O2787" s="3" t="str">
        <f>IF(Dados[[#This Row],[Nº DE PARCELAS]]=1,"À vista","À Prazo")</f>
        <v>À vista</v>
      </c>
      <c r="P2787" s="33">
        <v>44394</v>
      </c>
      <c r="Q2787" s="3" t="s">
        <v>7834</v>
      </c>
    </row>
    <row r="2788" spans="1:17" ht="15" customHeight="1" x14ac:dyDescent="0.25">
      <c r="A2788" s="8" t="s">
        <v>3582</v>
      </c>
      <c r="B2788" s="3" t="s">
        <v>114</v>
      </c>
      <c r="C2788" s="3" t="s">
        <v>4368</v>
      </c>
      <c r="D2788" s="3" t="str">
        <f t="shared" si="86"/>
        <v>Riyaa Diegues Weber</v>
      </c>
      <c r="E2788" s="3">
        <f t="shared" ca="1" si="87"/>
        <v>0.7049058485253501</v>
      </c>
      <c r="F2788" s="31" t="s">
        <v>7777</v>
      </c>
      <c r="G2788" s="3" t="str">
        <f>Dados[[#This Row],[NOME]]&amp;Dados[[#This Row],[PROVEDOR]]</f>
        <v>Riyaa@ig.com</v>
      </c>
      <c r="H2788" s="14">
        <v>89</v>
      </c>
      <c r="I2788" s="3" t="str">
        <f>VLOOKUP(Dados[[#This Row],[PREFIXO]],DDD!A:C,2,0)</f>
        <v>Piauí</v>
      </c>
      <c r="J2788" s="3" t="str">
        <f>VLOOKUP(Dados[[#This Row],[PREFIXO]],DDD!A:C,3,0)</f>
        <v>Nordeste</v>
      </c>
      <c r="K2788" s="3" t="str">
        <f>IF(Dados[[#This Row],[PREÇO ]]=2000,"Produto A",IF(Dados[[#This Row],[PREÇO ]]=1800,"Produto B","Produto C"))</f>
        <v>Produto B</v>
      </c>
      <c r="L2788" s="3" t="str">
        <f>IF(Dados[[#This Row],[Nº DE PARCELAS]]=1,"Boleto","Cartão de crédito")</f>
        <v>Cartão de crédito</v>
      </c>
      <c r="M2788" s="28">
        <v>1800</v>
      </c>
      <c r="N2788" s="5">
        <v>5</v>
      </c>
      <c r="O2788" s="3" t="str">
        <f>IF(Dados[[#This Row],[Nº DE PARCELAS]]=1,"À vista","À Prazo")</f>
        <v>À Prazo</v>
      </c>
      <c r="P2788" s="33">
        <v>44394</v>
      </c>
      <c r="Q2788" s="3" t="s">
        <v>7831</v>
      </c>
    </row>
    <row r="2789" spans="1:17" ht="15" customHeight="1" x14ac:dyDescent="0.25">
      <c r="A2789" s="8" t="s">
        <v>4264</v>
      </c>
      <c r="B2789" s="3" t="s">
        <v>24</v>
      </c>
      <c r="C2789" s="3" t="s">
        <v>4386</v>
      </c>
      <c r="D2789" s="3" t="str">
        <f t="shared" si="86"/>
        <v>Yellen Andrade Higgins</v>
      </c>
      <c r="E2789" s="3">
        <f t="shared" ca="1" si="87"/>
        <v>0.93566740397523129</v>
      </c>
      <c r="F2789" s="13" t="s">
        <v>7774</v>
      </c>
      <c r="G2789" s="3" t="str">
        <f>Dados[[#This Row],[NOME]]&amp;Dados[[#This Row],[PROVEDOR]]</f>
        <v>Yellen@hotmail.com</v>
      </c>
      <c r="H2789" s="14">
        <v>74</v>
      </c>
      <c r="I2789" s="3" t="str">
        <f>VLOOKUP(Dados[[#This Row],[PREFIXO]],DDD!A:C,2,0)</f>
        <v>Bahia</v>
      </c>
      <c r="J2789" s="3" t="str">
        <f>VLOOKUP(Dados[[#This Row],[PREFIXO]],DDD!A:C,3,0)</f>
        <v>Nordeste</v>
      </c>
      <c r="K2789" s="3" t="str">
        <f>IF(Dados[[#This Row],[PREÇO ]]=2000,"Produto A",IF(Dados[[#This Row],[PREÇO ]]=1800,"Produto B","Produto C"))</f>
        <v>Produto C</v>
      </c>
      <c r="L2789" s="3" t="str">
        <f>IF(Dados[[#This Row],[Nº DE PARCELAS]]=1,"Boleto","Cartão de crédito")</f>
        <v>Cartão de crédito</v>
      </c>
      <c r="M2789" s="28">
        <v>1500</v>
      </c>
      <c r="N2789" s="5">
        <v>9</v>
      </c>
      <c r="O2789" s="3" t="str">
        <f>IF(Dados[[#This Row],[Nº DE PARCELAS]]=1,"À vista","À Prazo")</f>
        <v>À Prazo</v>
      </c>
      <c r="P2789" s="33">
        <v>44395</v>
      </c>
      <c r="Q2789" s="3" t="s">
        <v>7832</v>
      </c>
    </row>
    <row r="2790" spans="1:17" ht="15" customHeight="1" x14ac:dyDescent="0.25">
      <c r="A2790" s="8" t="s">
        <v>3734</v>
      </c>
      <c r="B2790" s="3" t="s">
        <v>266</v>
      </c>
      <c r="C2790" s="3" t="s">
        <v>4402</v>
      </c>
      <c r="D2790" s="3" t="str">
        <f t="shared" si="86"/>
        <v>Scarlett Paes Sinclair</v>
      </c>
      <c r="E2790" s="3">
        <f t="shared" ca="1" si="87"/>
        <v>0.81091052087606375</v>
      </c>
      <c r="F2790" s="31" t="s">
        <v>7777</v>
      </c>
      <c r="G2790" s="3" t="str">
        <f>Dados[[#This Row],[NOME]]&amp;Dados[[#This Row],[PROVEDOR]]</f>
        <v>Scarlett@ig.com</v>
      </c>
      <c r="H2790" s="14">
        <v>54</v>
      </c>
      <c r="I2790" s="3" t="str">
        <f>VLOOKUP(Dados[[#This Row],[PREFIXO]],DDD!A:C,2,0)</f>
        <v>Rio Grande do Sul</v>
      </c>
      <c r="J2790" s="3" t="str">
        <f>VLOOKUP(Dados[[#This Row],[PREFIXO]],DDD!A:C,3,0)</f>
        <v>Sul</v>
      </c>
      <c r="K2790" s="3" t="str">
        <f>IF(Dados[[#This Row],[PREÇO ]]=2000,"Produto A",IF(Dados[[#This Row],[PREÇO ]]=1800,"Produto B","Produto C"))</f>
        <v>Produto C</v>
      </c>
      <c r="L2790" s="3" t="str">
        <f>IF(Dados[[#This Row],[Nº DE PARCELAS]]=1,"Boleto","Cartão de crédito")</f>
        <v>Cartão de crédito</v>
      </c>
      <c r="M2790" s="28">
        <v>1500</v>
      </c>
      <c r="N2790" s="5">
        <v>9</v>
      </c>
      <c r="O2790" s="3" t="str">
        <f>IF(Dados[[#This Row],[Nº DE PARCELAS]]=1,"À vista","À Prazo")</f>
        <v>À Prazo</v>
      </c>
      <c r="P2790" s="33">
        <v>44395</v>
      </c>
      <c r="Q2790" s="3" t="s">
        <v>7833</v>
      </c>
    </row>
    <row r="2791" spans="1:17" ht="15" customHeight="1" x14ac:dyDescent="0.25">
      <c r="A2791" s="8" t="s">
        <v>3823</v>
      </c>
      <c r="B2791" s="3" t="s">
        <v>355</v>
      </c>
      <c r="C2791" s="3" t="s">
        <v>4375</v>
      </c>
      <c r="D2791" s="3" t="str">
        <f t="shared" si="86"/>
        <v>Simaura Stein Costello</v>
      </c>
      <c r="E2791" s="3">
        <f t="shared" ca="1" si="87"/>
        <v>0.54922838976106747</v>
      </c>
      <c r="F2791" s="13" t="s">
        <v>7774</v>
      </c>
      <c r="G2791" s="3" t="str">
        <f>Dados[[#This Row],[NOME]]&amp;Dados[[#This Row],[PROVEDOR]]</f>
        <v>Simaura@hotmail.com</v>
      </c>
      <c r="H2791" s="14">
        <v>91</v>
      </c>
      <c r="I2791" s="3" t="str">
        <f>VLOOKUP(Dados[[#This Row],[PREFIXO]],DDD!A:C,2,0)</f>
        <v>Pará</v>
      </c>
      <c r="J2791" s="3" t="str">
        <f>VLOOKUP(Dados[[#This Row],[PREFIXO]],DDD!A:C,3,0)</f>
        <v>Norte</v>
      </c>
      <c r="K2791" s="3" t="str">
        <f>IF(Dados[[#This Row],[PREÇO ]]=2000,"Produto A",IF(Dados[[#This Row],[PREÇO ]]=1800,"Produto B","Produto C"))</f>
        <v>Produto A</v>
      </c>
      <c r="L2791" s="3" t="str">
        <f>IF(Dados[[#This Row],[Nº DE PARCELAS]]=1,"Boleto","Cartão de crédito")</f>
        <v>Cartão de crédito</v>
      </c>
      <c r="M2791" s="28">
        <v>2000</v>
      </c>
      <c r="N2791" s="5">
        <v>2</v>
      </c>
      <c r="O2791" s="3" t="str">
        <f>IF(Dados[[#This Row],[Nº DE PARCELAS]]=1,"À vista","À Prazo")</f>
        <v>À Prazo</v>
      </c>
      <c r="P2791" s="33">
        <v>44395</v>
      </c>
      <c r="Q2791" s="3" t="s">
        <v>7834</v>
      </c>
    </row>
    <row r="2792" spans="1:17" ht="15" customHeight="1" x14ac:dyDescent="0.25">
      <c r="A2792" s="8" t="s">
        <v>836</v>
      </c>
      <c r="B2792" s="3" t="s">
        <v>63</v>
      </c>
      <c r="C2792" s="3" t="s">
        <v>4379</v>
      </c>
      <c r="D2792" s="3" t="str">
        <f t="shared" si="86"/>
        <v>Aryelle Borsoi Duncan</v>
      </c>
      <c r="E2792" s="3">
        <f t="shared" ca="1" si="87"/>
        <v>0.89812329088907084</v>
      </c>
      <c r="F2792" s="31" t="s">
        <v>7775</v>
      </c>
      <c r="G2792" s="3" t="str">
        <f>Dados[[#This Row],[NOME]]&amp;Dados[[#This Row],[PROVEDOR]]</f>
        <v>Aryelle@gmail.com</v>
      </c>
      <c r="H2792" s="14">
        <v>92</v>
      </c>
      <c r="I2792" s="3" t="str">
        <f>VLOOKUP(Dados[[#This Row],[PREFIXO]],DDD!A:C,2,0)</f>
        <v>Amazonas</v>
      </c>
      <c r="J2792" s="3" t="str">
        <f>VLOOKUP(Dados[[#This Row],[PREFIXO]],DDD!A:C,3,0)</f>
        <v>Norte</v>
      </c>
      <c r="K2792" s="3" t="str">
        <f>IF(Dados[[#This Row],[PREÇO ]]=2000,"Produto A",IF(Dados[[#This Row],[PREÇO ]]=1800,"Produto B","Produto C"))</f>
        <v>Produto C</v>
      </c>
      <c r="L2792" s="3" t="str">
        <f>IF(Dados[[#This Row],[Nº DE PARCELAS]]=1,"Boleto","Cartão de crédito")</f>
        <v>Cartão de crédito</v>
      </c>
      <c r="M2792" s="28">
        <v>1500</v>
      </c>
      <c r="N2792" s="5">
        <v>10</v>
      </c>
      <c r="O2792" s="3" t="str">
        <f>IF(Dados[[#This Row],[Nº DE PARCELAS]]=1,"À vista","À Prazo")</f>
        <v>À Prazo</v>
      </c>
      <c r="P2792" s="33">
        <v>44396</v>
      </c>
      <c r="Q2792" s="3" t="s">
        <v>7832</v>
      </c>
    </row>
    <row r="2793" spans="1:17" ht="15" customHeight="1" x14ac:dyDescent="0.25">
      <c r="A2793" s="8" t="s">
        <v>2044</v>
      </c>
      <c r="B2793" s="3" t="s">
        <v>116</v>
      </c>
      <c r="C2793" s="3" t="s">
        <v>4385</v>
      </c>
      <c r="D2793" s="3" t="str">
        <f t="shared" si="86"/>
        <v>Izidora Dorneles Hahn</v>
      </c>
      <c r="E2793" s="3">
        <f t="shared" ca="1" si="87"/>
        <v>0.1992863700462032</v>
      </c>
      <c r="F2793" s="13" t="s">
        <v>7774</v>
      </c>
      <c r="G2793" s="3" t="str">
        <f>Dados[[#This Row],[NOME]]&amp;Dados[[#This Row],[PROVEDOR]]</f>
        <v>Izidora@hotmail.com</v>
      </c>
      <c r="H2793" s="14">
        <v>55</v>
      </c>
      <c r="I2793" s="3" t="str">
        <f>VLOOKUP(Dados[[#This Row],[PREFIXO]],DDD!A:C,2,0)</f>
        <v>Rio Grande do Sul</v>
      </c>
      <c r="J2793" s="3" t="str">
        <f>VLOOKUP(Dados[[#This Row],[PREFIXO]],DDD!A:C,3,0)</f>
        <v>Sul</v>
      </c>
      <c r="K2793" s="3" t="str">
        <f>IF(Dados[[#This Row],[PREÇO ]]=2000,"Produto A",IF(Dados[[#This Row],[PREÇO ]]=1800,"Produto B","Produto C"))</f>
        <v>Produto B</v>
      </c>
      <c r="L2793" s="3" t="str">
        <f>IF(Dados[[#This Row],[Nº DE PARCELAS]]=1,"Boleto","Cartão de crédito")</f>
        <v>Cartão de crédito</v>
      </c>
      <c r="M2793" s="28">
        <v>1800</v>
      </c>
      <c r="N2793" s="5">
        <v>4</v>
      </c>
      <c r="O2793" s="3" t="str">
        <f>IF(Dados[[#This Row],[Nº DE PARCELAS]]=1,"À vista","À Prazo")</f>
        <v>À Prazo</v>
      </c>
      <c r="P2793" s="33">
        <v>44396</v>
      </c>
      <c r="Q2793" s="3" t="s">
        <v>7834</v>
      </c>
    </row>
    <row r="2794" spans="1:17" ht="15" customHeight="1" x14ac:dyDescent="0.25">
      <c r="A2794" s="8" t="s">
        <v>1737</v>
      </c>
      <c r="B2794" s="3" t="s">
        <v>195</v>
      </c>
      <c r="C2794" s="3" t="s">
        <v>4390</v>
      </c>
      <c r="D2794" s="3" t="str">
        <f t="shared" si="86"/>
        <v>Gina Lima McBride</v>
      </c>
      <c r="E2794" s="3">
        <f t="shared" ca="1" si="87"/>
        <v>0.54919714266099418</v>
      </c>
      <c r="F2794" s="31" t="s">
        <v>7777</v>
      </c>
      <c r="G2794" s="3" t="str">
        <f>Dados[[#This Row],[NOME]]&amp;Dados[[#This Row],[PROVEDOR]]</f>
        <v>Gina@ig.com</v>
      </c>
      <c r="H2794" s="14">
        <v>75</v>
      </c>
      <c r="I2794" s="3" t="str">
        <f>VLOOKUP(Dados[[#This Row],[PREFIXO]],DDD!A:C,2,0)</f>
        <v>Bahia</v>
      </c>
      <c r="J2794" s="3" t="str">
        <f>VLOOKUP(Dados[[#This Row],[PREFIXO]],DDD!A:C,3,0)</f>
        <v>Nordeste</v>
      </c>
      <c r="K2794" s="3" t="str">
        <f>IF(Dados[[#This Row],[PREÇO ]]=2000,"Produto A",IF(Dados[[#This Row],[PREÇO ]]=1800,"Produto B","Produto C"))</f>
        <v>Produto C</v>
      </c>
      <c r="L2794" s="3" t="str">
        <f>IF(Dados[[#This Row],[Nº DE PARCELAS]]=1,"Boleto","Cartão de crédito")</f>
        <v>Cartão de crédito</v>
      </c>
      <c r="M2794" s="28">
        <v>1500</v>
      </c>
      <c r="N2794" s="5">
        <v>8</v>
      </c>
      <c r="O2794" s="3" t="str">
        <f>IF(Dados[[#This Row],[Nº DE PARCELAS]]=1,"À vista","À Prazo")</f>
        <v>À Prazo</v>
      </c>
      <c r="P2794" s="33">
        <v>44396</v>
      </c>
      <c r="Q2794" s="3" t="s">
        <v>7834</v>
      </c>
    </row>
    <row r="2795" spans="1:17" ht="15" customHeight="1" x14ac:dyDescent="0.25">
      <c r="A2795" s="8" t="s">
        <v>3735</v>
      </c>
      <c r="B2795" s="3" t="s">
        <v>267</v>
      </c>
      <c r="C2795" s="3" t="s">
        <v>4395</v>
      </c>
      <c r="D2795" s="3" t="str">
        <f t="shared" si="86"/>
        <v>Schayenne Pais Stack</v>
      </c>
      <c r="E2795" s="3">
        <f t="shared" ca="1" si="87"/>
        <v>0.2253504011879266</v>
      </c>
      <c r="F2795" s="31" t="s">
        <v>7775</v>
      </c>
      <c r="G2795" s="3" t="str">
        <f>Dados[[#This Row],[NOME]]&amp;Dados[[#This Row],[PROVEDOR]]</f>
        <v>Schayenne@gmail.com</v>
      </c>
      <c r="H2795" s="14">
        <v>93</v>
      </c>
      <c r="I2795" s="3" t="str">
        <f>VLOOKUP(Dados[[#This Row],[PREFIXO]],DDD!A:C,2,0)</f>
        <v>Pará</v>
      </c>
      <c r="J2795" s="3" t="str">
        <f>VLOOKUP(Dados[[#This Row],[PREFIXO]],DDD!A:C,3,0)</f>
        <v>Norte</v>
      </c>
      <c r="K2795" s="3" t="str">
        <f>IF(Dados[[#This Row],[PREÇO ]]=2000,"Produto A",IF(Dados[[#This Row],[PREÇO ]]=1800,"Produto B","Produto C"))</f>
        <v>Produto B</v>
      </c>
      <c r="L2795" s="3" t="str">
        <f>IF(Dados[[#This Row],[Nº DE PARCELAS]]=1,"Boleto","Cartão de crédito")</f>
        <v>Cartão de crédito</v>
      </c>
      <c r="M2795" s="28">
        <v>1800</v>
      </c>
      <c r="N2795" s="5">
        <v>4</v>
      </c>
      <c r="O2795" s="3" t="str">
        <f>IF(Dados[[#This Row],[Nº DE PARCELAS]]=1,"À vista","À Prazo")</f>
        <v>À Prazo</v>
      </c>
      <c r="P2795" s="33">
        <v>44397</v>
      </c>
      <c r="Q2795" s="3" t="s">
        <v>7832</v>
      </c>
    </row>
    <row r="2796" spans="1:17" ht="15" customHeight="1" x14ac:dyDescent="0.25">
      <c r="A2796" s="8" t="s">
        <v>4004</v>
      </c>
      <c r="B2796" s="3" t="s">
        <v>150</v>
      </c>
      <c r="C2796" s="3" t="s">
        <v>4399</v>
      </c>
      <c r="D2796" s="3" t="str">
        <f t="shared" si="86"/>
        <v>Teysir Furquim Reese</v>
      </c>
      <c r="E2796" s="3">
        <f t="shared" ca="1" si="87"/>
        <v>0.91641470238121558</v>
      </c>
      <c r="F2796" s="31" t="s">
        <v>7776</v>
      </c>
      <c r="G2796" s="3" t="str">
        <f>Dados[[#This Row],[NOME]]&amp;Dados[[#This Row],[PROVEDOR]]</f>
        <v>Teysir@yahoo.com</v>
      </c>
      <c r="H2796" s="14">
        <v>61</v>
      </c>
      <c r="I2796" s="3" t="str">
        <f>VLOOKUP(Dados[[#This Row],[PREFIXO]],DDD!A:C,2,0)</f>
        <v>Distrito Federal</v>
      </c>
      <c r="J2796" s="3" t="str">
        <f>VLOOKUP(Dados[[#This Row],[PREFIXO]],DDD!A:C,3,0)</f>
        <v>Centro-Oeste</v>
      </c>
      <c r="K2796" s="3" t="str">
        <f>IF(Dados[[#This Row],[PREÇO ]]=2000,"Produto A",IF(Dados[[#This Row],[PREÇO ]]=1800,"Produto B","Produto C"))</f>
        <v>Produto A</v>
      </c>
      <c r="L2796" s="3" t="str">
        <f>IF(Dados[[#This Row],[Nº DE PARCELAS]]=1,"Boleto","Cartão de crédito")</f>
        <v>Cartão de crédito</v>
      </c>
      <c r="M2796" s="28">
        <v>2000</v>
      </c>
      <c r="N2796" s="5">
        <v>2</v>
      </c>
      <c r="O2796" s="3" t="str">
        <f>IF(Dados[[#This Row],[Nº DE PARCELAS]]=1,"À vista","À Prazo")</f>
        <v>À Prazo</v>
      </c>
      <c r="P2796" s="33">
        <v>44397</v>
      </c>
      <c r="Q2796" s="3" t="s">
        <v>7833</v>
      </c>
    </row>
    <row r="2797" spans="1:17" ht="15" customHeight="1" x14ac:dyDescent="0.25">
      <c r="A2797" s="8" t="s">
        <v>3118</v>
      </c>
      <c r="B2797" s="3" t="s">
        <v>36</v>
      </c>
      <c r="C2797" s="3" t="s">
        <v>4372</v>
      </c>
      <c r="D2797" s="3" t="str">
        <f t="shared" si="86"/>
        <v>Nadia Ascensão Barr</v>
      </c>
      <c r="E2797" s="3">
        <f t="shared" ca="1" si="87"/>
        <v>0.21823335815232825</v>
      </c>
      <c r="F2797" s="13" t="s">
        <v>7774</v>
      </c>
      <c r="G2797" s="3" t="str">
        <f>Dados[[#This Row],[NOME]]&amp;Dados[[#This Row],[PROVEDOR]]</f>
        <v>Nadia@hotmail.com</v>
      </c>
      <c r="H2797" s="14">
        <v>77</v>
      </c>
      <c r="I2797" s="3" t="str">
        <f>VLOOKUP(Dados[[#This Row],[PREFIXO]],DDD!A:C,2,0)</f>
        <v>Bahia</v>
      </c>
      <c r="J2797" s="3" t="str">
        <f>VLOOKUP(Dados[[#This Row],[PREFIXO]],DDD!A:C,3,0)</f>
        <v>Nordeste</v>
      </c>
      <c r="K2797" s="3" t="str">
        <f>IF(Dados[[#This Row],[PREÇO ]]=2000,"Produto A",IF(Dados[[#This Row],[PREÇO ]]=1800,"Produto B","Produto C"))</f>
        <v>Produto A</v>
      </c>
      <c r="L2797" s="3" t="str">
        <f>IF(Dados[[#This Row],[Nº DE PARCELAS]]=1,"Boleto","Cartão de crédito")</f>
        <v>Boleto</v>
      </c>
      <c r="M2797" s="28">
        <v>2000</v>
      </c>
      <c r="N2797" s="5">
        <v>1</v>
      </c>
      <c r="O2797" s="3" t="str">
        <f>IF(Dados[[#This Row],[Nº DE PARCELAS]]=1,"À vista","À Prazo")</f>
        <v>À vista</v>
      </c>
      <c r="P2797" s="33">
        <v>44397</v>
      </c>
      <c r="Q2797" s="3" t="s">
        <v>7834</v>
      </c>
    </row>
    <row r="2798" spans="1:17" ht="15" customHeight="1" x14ac:dyDescent="0.25">
      <c r="A2798" s="8" t="s">
        <v>783</v>
      </c>
      <c r="B2798" s="3" t="s">
        <v>10</v>
      </c>
      <c r="C2798" s="3" t="s">
        <v>4370</v>
      </c>
      <c r="D2798" s="3" t="str">
        <f t="shared" si="86"/>
        <v>Anvika Aleluia Barker</v>
      </c>
      <c r="E2798" s="3">
        <f t="shared" ca="1" si="87"/>
        <v>0.44391518724521362</v>
      </c>
      <c r="F2798" s="31" t="s">
        <v>7777</v>
      </c>
      <c r="G2798" s="3" t="str">
        <f>Dados[[#This Row],[NOME]]&amp;Dados[[#This Row],[PROVEDOR]]</f>
        <v>Anvika@ig.com</v>
      </c>
      <c r="H2798" s="14">
        <v>94</v>
      </c>
      <c r="I2798" s="3" t="str">
        <f>VLOOKUP(Dados[[#This Row],[PREFIXO]],DDD!A:C,2,0)</f>
        <v>Pará</v>
      </c>
      <c r="J2798" s="3" t="str">
        <f>VLOOKUP(Dados[[#This Row],[PREFIXO]],DDD!A:C,3,0)</f>
        <v>Norte</v>
      </c>
      <c r="K2798" s="3" t="str">
        <f>IF(Dados[[#This Row],[PREÇO ]]=2000,"Produto A",IF(Dados[[#This Row],[PREÇO ]]=1800,"Produto B","Produto C"))</f>
        <v>Produto A</v>
      </c>
      <c r="L2798" s="3" t="str">
        <f>IF(Dados[[#This Row],[Nº DE PARCELAS]]=1,"Boleto","Cartão de crédito")</f>
        <v>Boleto</v>
      </c>
      <c r="M2798" s="28">
        <v>2000</v>
      </c>
      <c r="N2798" s="5">
        <v>1</v>
      </c>
      <c r="O2798" s="3" t="str">
        <f>IF(Dados[[#This Row],[Nº DE PARCELAS]]=1,"À vista","À Prazo")</f>
        <v>À vista</v>
      </c>
      <c r="P2798" s="33">
        <v>44398</v>
      </c>
      <c r="Q2798" s="3" t="s">
        <v>7832</v>
      </c>
    </row>
    <row r="2799" spans="1:17" ht="15" customHeight="1" x14ac:dyDescent="0.25">
      <c r="A2799" s="8" t="s">
        <v>3505</v>
      </c>
      <c r="B2799" s="3" t="s">
        <v>37</v>
      </c>
      <c r="C2799" s="3" t="s">
        <v>4369</v>
      </c>
      <c r="D2799" s="3" t="str">
        <f t="shared" si="86"/>
        <v>Raihanny Assis Ballard</v>
      </c>
      <c r="E2799" s="3">
        <f t="shared" ca="1" si="87"/>
        <v>0.40360248149140332</v>
      </c>
      <c r="F2799" s="13" t="s">
        <v>7774</v>
      </c>
      <c r="G2799" s="3" t="str">
        <f>Dados[[#This Row],[NOME]]&amp;Dados[[#This Row],[PROVEDOR]]</f>
        <v>Raihanny@hotmail.com</v>
      </c>
      <c r="H2799" s="14">
        <v>62</v>
      </c>
      <c r="I2799" s="3" t="str">
        <f>VLOOKUP(Dados[[#This Row],[PREFIXO]],DDD!A:C,2,0)</f>
        <v>Goiás</v>
      </c>
      <c r="J2799" s="3" t="str">
        <f>VLOOKUP(Dados[[#This Row],[PREFIXO]],DDD!A:C,3,0)</f>
        <v>Centro-Oeste</v>
      </c>
      <c r="K2799" s="3" t="str">
        <f>IF(Dados[[#This Row],[PREÇO ]]=2000,"Produto A",IF(Dados[[#This Row],[PREÇO ]]=1800,"Produto B","Produto C"))</f>
        <v>Produto C</v>
      </c>
      <c r="L2799" s="3" t="str">
        <f>IF(Dados[[#This Row],[Nº DE PARCELAS]]=1,"Boleto","Cartão de crédito")</f>
        <v>Cartão de crédito</v>
      </c>
      <c r="M2799" s="28">
        <v>1500</v>
      </c>
      <c r="N2799" s="5">
        <v>9</v>
      </c>
      <c r="O2799" s="3" t="str">
        <f>IF(Dados[[#This Row],[Nº DE PARCELAS]]=1,"À vista","À Prazo")</f>
        <v>À Prazo</v>
      </c>
      <c r="P2799" s="33">
        <v>44398</v>
      </c>
      <c r="Q2799" s="3" t="s">
        <v>7834</v>
      </c>
    </row>
    <row r="2800" spans="1:17" ht="15" customHeight="1" x14ac:dyDescent="0.25">
      <c r="A2800" s="8" t="s">
        <v>3883</v>
      </c>
      <c r="B2800" s="3" t="s">
        <v>29</v>
      </c>
      <c r="C2800" s="3" t="s">
        <v>4395</v>
      </c>
      <c r="D2800" s="3" t="str">
        <f t="shared" si="86"/>
        <v>Steffany Antônio Stack</v>
      </c>
      <c r="E2800" s="3">
        <f t="shared" ca="1" si="87"/>
        <v>0.18489592427105361</v>
      </c>
      <c r="F2800" s="13" t="s">
        <v>7774</v>
      </c>
      <c r="G2800" s="3" t="str">
        <f>Dados[[#This Row],[NOME]]&amp;Dados[[#This Row],[PROVEDOR]]</f>
        <v>Steffany@hotmail.com</v>
      </c>
      <c r="H2800" s="14">
        <v>79</v>
      </c>
      <c r="I2800" s="3" t="str">
        <f>VLOOKUP(Dados[[#This Row],[PREFIXO]],DDD!A:C,2,0)</f>
        <v>Sergipe</v>
      </c>
      <c r="J2800" s="3" t="str">
        <f>VLOOKUP(Dados[[#This Row],[PREFIXO]],DDD!A:C,3,0)</f>
        <v>Nordeste</v>
      </c>
      <c r="K2800" s="3" t="str">
        <f>IF(Dados[[#This Row],[PREÇO ]]=2000,"Produto A",IF(Dados[[#This Row],[PREÇO ]]=1800,"Produto B","Produto C"))</f>
        <v>Produto C</v>
      </c>
      <c r="L2800" s="3" t="str">
        <f>IF(Dados[[#This Row],[Nº DE PARCELAS]]=1,"Boleto","Cartão de crédito")</f>
        <v>Cartão de crédito</v>
      </c>
      <c r="M2800" s="28">
        <v>1500</v>
      </c>
      <c r="N2800" s="5">
        <v>9</v>
      </c>
      <c r="O2800" s="3" t="str">
        <f>IF(Dados[[#This Row],[Nº DE PARCELAS]]=1,"À vista","À Prazo")</f>
        <v>À Prazo</v>
      </c>
      <c r="P2800" s="33">
        <v>44398</v>
      </c>
      <c r="Q2800" s="3" t="s">
        <v>7833</v>
      </c>
    </row>
    <row r="2801" spans="1:17" ht="15" customHeight="1" x14ac:dyDescent="0.25">
      <c r="A2801" s="8" t="s">
        <v>2661</v>
      </c>
      <c r="B2801" s="3" t="s">
        <v>348</v>
      </c>
      <c r="C2801" s="3" t="s">
        <v>4380</v>
      </c>
      <c r="D2801" s="3" t="str">
        <f t="shared" si="86"/>
        <v>Lionela Simões Faulkner</v>
      </c>
      <c r="E2801" s="3">
        <f t="shared" ca="1" si="87"/>
        <v>0.43100323089054438</v>
      </c>
      <c r="F2801" s="31" t="s">
        <v>7775</v>
      </c>
      <c r="G2801" s="3" t="str">
        <f>Dados[[#This Row],[NOME]]&amp;Dados[[#This Row],[PROVEDOR]]</f>
        <v>Lionela@gmail.com</v>
      </c>
      <c r="H2801" s="14">
        <v>95</v>
      </c>
      <c r="I2801" s="3" t="str">
        <f>VLOOKUP(Dados[[#This Row],[PREFIXO]],DDD!A:C,2,0)</f>
        <v>Roraima</v>
      </c>
      <c r="J2801" s="3" t="str">
        <f>VLOOKUP(Dados[[#This Row],[PREFIXO]],DDD!A:C,3,0)</f>
        <v>Norte</v>
      </c>
      <c r="K2801" s="3" t="str">
        <f>IF(Dados[[#This Row],[PREÇO ]]=2000,"Produto A",IF(Dados[[#This Row],[PREÇO ]]=1800,"Produto B","Produto C"))</f>
        <v>Produto B</v>
      </c>
      <c r="L2801" s="3" t="str">
        <f>IF(Dados[[#This Row],[Nº DE PARCELAS]]=1,"Boleto","Cartão de crédito")</f>
        <v>Cartão de crédito</v>
      </c>
      <c r="M2801" s="28">
        <v>1800</v>
      </c>
      <c r="N2801" s="5">
        <v>3</v>
      </c>
      <c r="O2801" s="3" t="str">
        <f>IF(Dados[[#This Row],[Nº DE PARCELAS]]=1,"À vista","À Prazo")</f>
        <v>À Prazo</v>
      </c>
      <c r="P2801" s="33">
        <v>44399</v>
      </c>
      <c r="Q2801" s="3" t="s">
        <v>7831</v>
      </c>
    </row>
    <row r="2802" spans="1:17" ht="15" customHeight="1" x14ac:dyDescent="0.25">
      <c r="A2802" s="8" t="s">
        <v>1961</v>
      </c>
      <c r="B2802" s="3" t="s">
        <v>33</v>
      </c>
      <c r="C2802" s="3" t="s">
        <v>4381</v>
      </c>
      <c r="D2802" s="3" t="str">
        <f t="shared" si="86"/>
        <v>Ines Aragão Fletcher</v>
      </c>
      <c r="E2802" s="3">
        <f t="shared" ca="1" si="87"/>
        <v>0.61963759927255968</v>
      </c>
      <c r="F2802" s="13" t="s">
        <v>7774</v>
      </c>
      <c r="G2802" s="3" t="str">
        <f>Dados[[#This Row],[NOME]]&amp;Dados[[#This Row],[PROVEDOR]]</f>
        <v>Ines@hotmail.com</v>
      </c>
      <c r="H2802" s="14">
        <v>81</v>
      </c>
      <c r="I2802" s="3" t="str">
        <f>VLOOKUP(Dados[[#This Row],[PREFIXO]],DDD!A:C,2,0)</f>
        <v>Pernambuco</v>
      </c>
      <c r="J2802" s="3" t="str">
        <f>VLOOKUP(Dados[[#This Row],[PREFIXO]],DDD!A:C,3,0)</f>
        <v>Nordeste</v>
      </c>
      <c r="K2802" s="3" t="str">
        <f>IF(Dados[[#This Row],[PREÇO ]]=2000,"Produto A",IF(Dados[[#This Row],[PREÇO ]]=1800,"Produto B","Produto C"))</f>
        <v>Produto A</v>
      </c>
      <c r="L2802" s="3" t="str">
        <f>IF(Dados[[#This Row],[Nº DE PARCELAS]]=1,"Boleto","Cartão de crédito")</f>
        <v>Boleto</v>
      </c>
      <c r="M2802" s="28">
        <v>2000</v>
      </c>
      <c r="N2802" s="5">
        <v>1</v>
      </c>
      <c r="O2802" s="3" t="str">
        <f>IF(Dados[[#This Row],[Nº DE PARCELAS]]=1,"À vista","À Prazo")</f>
        <v>À vista</v>
      </c>
      <c r="P2802" s="33">
        <v>44399</v>
      </c>
      <c r="Q2802" s="3" t="s">
        <v>7832</v>
      </c>
    </row>
    <row r="2803" spans="1:17" ht="15" customHeight="1" x14ac:dyDescent="0.25">
      <c r="A2803" s="8" t="s">
        <v>1329</v>
      </c>
      <c r="B2803" s="3" t="s">
        <v>172</v>
      </c>
      <c r="C2803" s="3" t="s">
        <v>4372</v>
      </c>
      <c r="D2803" s="3" t="str">
        <f t="shared" si="86"/>
        <v>Diócadun Hoffmann Barr</v>
      </c>
      <c r="E2803" s="3">
        <f t="shared" ca="1" si="87"/>
        <v>0.41053463435261561</v>
      </c>
      <c r="F2803" s="13" t="s">
        <v>7774</v>
      </c>
      <c r="G2803" s="3" t="str">
        <f>Dados[[#This Row],[NOME]]&amp;Dados[[#This Row],[PROVEDOR]]</f>
        <v>Diócadun@hotmail.com</v>
      </c>
      <c r="H2803" s="14">
        <v>63</v>
      </c>
      <c r="I2803" s="3" t="str">
        <f>VLOOKUP(Dados[[#This Row],[PREFIXO]],DDD!A:C,2,0)</f>
        <v>Tocantins</v>
      </c>
      <c r="J2803" s="3" t="str">
        <f>VLOOKUP(Dados[[#This Row],[PREFIXO]],DDD!A:C,3,0)</f>
        <v>Norte</v>
      </c>
      <c r="K2803" s="3" t="str">
        <f>IF(Dados[[#This Row],[PREÇO ]]=2000,"Produto A",IF(Dados[[#This Row],[PREÇO ]]=1800,"Produto B","Produto C"))</f>
        <v>Produto B</v>
      </c>
      <c r="L2803" s="3" t="str">
        <f>IF(Dados[[#This Row],[Nº DE PARCELAS]]=1,"Boleto","Cartão de crédito")</f>
        <v>Cartão de crédito</v>
      </c>
      <c r="M2803" s="28">
        <v>1800</v>
      </c>
      <c r="N2803" s="5">
        <v>6</v>
      </c>
      <c r="O2803" s="3" t="str">
        <f>IF(Dados[[#This Row],[Nº DE PARCELAS]]=1,"À vista","À Prazo")</f>
        <v>À Prazo</v>
      </c>
      <c r="P2803" s="33">
        <v>44399</v>
      </c>
      <c r="Q2803" s="3" t="s">
        <v>7834</v>
      </c>
    </row>
    <row r="2804" spans="1:17" ht="15" customHeight="1" x14ac:dyDescent="0.25">
      <c r="A2804" s="8" t="s">
        <v>1076</v>
      </c>
      <c r="B2804" s="3" t="s">
        <v>304</v>
      </c>
      <c r="C2804" s="3" t="s">
        <v>4390</v>
      </c>
      <c r="D2804" s="3" t="str">
        <f t="shared" si="86"/>
        <v>Cerasela Prudente McBride</v>
      </c>
      <c r="E2804" s="3">
        <f t="shared" ca="1" si="87"/>
        <v>0.82763772376458777</v>
      </c>
      <c r="F2804" s="31" t="s">
        <v>7776</v>
      </c>
      <c r="G2804" s="3" t="str">
        <f>Dados[[#This Row],[NOME]]&amp;Dados[[#This Row],[PROVEDOR]]</f>
        <v>Cerasela@yahoo.com</v>
      </c>
      <c r="H2804" s="14">
        <v>64</v>
      </c>
      <c r="I2804" s="3" t="str">
        <f>VLOOKUP(Dados[[#This Row],[PREFIXO]],DDD!A:C,2,0)</f>
        <v>Goiás</v>
      </c>
      <c r="J2804" s="3" t="str">
        <f>VLOOKUP(Dados[[#This Row],[PREFIXO]],DDD!A:C,3,0)</f>
        <v>Centro-Oeste</v>
      </c>
      <c r="K2804" s="3" t="str">
        <f>IF(Dados[[#This Row],[PREÇO ]]=2000,"Produto A",IF(Dados[[#This Row],[PREÇO ]]=1800,"Produto B","Produto C"))</f>
        <v>Produto B</v>
      </c>
      <c r="L2804" s="3" t="str">
        <f>IF(Dados[[#This Row],[Nº DE PARCELAS]]=1,"Boleto","Cartão de crédito")</f>
        <v>Cartão de crédito</v>
      </c>
      <c r="M2804" s="28">
        <v>1800</v>
      </c>
      <c r="N2804" s="5">
        <v>4</v>
      </c>
      <c r="O2804" s="3" t="str">
        <f>IF(Dados[[#This Row],[Nº DE PARCELAS]]=1,"À vista","À Prazo")</f>
        <v>À Prazo</v>
      </c>
      <c r="P2804" s="33">
        <v>44400</v>
      </c>
      <c r="Q2804" s="3" t="s">
        <v>7832</v>
      </c>
    </row>
    <row r="2805" spans="1:17" ht="15" customHeight="1" x14ac:dyDescent="0.25">
      <c r="A2805" s="8" t="s">
        <v>4290</v>
      </c>
      <c r="B2805" s="3" t="s">
        <v>50</v>
      </c>
      <c r="C2805" s="3" t="s">
        <v>4374</v>
      </c>
      <c r="D2805" s="3" t="str">
        <f t="shared" si="86"/>
        <v>Yu Baseggio Calhoun</v>
      </c>
      <c r="E2805" s="3">
        <f t="shared" ca="1" si="87"/>
        <v>0.60593079215938594</v>
      </c>
      <c r="F2805" s="13" t="s">
        <v>7774</v>
      </c>
      <c r="G2805" s="3" t="str">
        <f>Dados[[#This Row],[NOME]]&amp;Dados[[#This Row],[PROVEDOR]]</f>
        <v>Yu@hotmail.com</v>
      </c>
      <c r="H2805" s="14">
        <v>82</v>
      </c>
      <c r="I2805" s="3" t="str">
        <f>VLOOKUP(Dados[[#This Row],[PREFIXO]],DDD!A:C,2,0)</f>
        <v>Alagoas</v>
      </c>
      <c r="J2805" s="3" t="str">
        <f>VLOOKUP(Dados[[#This Row],[PREFIXO]],DDD!A:C,3,0)</f>
        <v>Nordeste</v>
      </c>
      <c r="K2805" s="3" t="str">
        <f>IF(Dados[[#This Row],[PREÇO ]]=2000,"Produto A",IF(Dados[[#This Row],[PREÇO ]]=1800,"Produto B","Produto C"))</f>
        <v>Produto B</v>
      </c>
      <c r="L2805" s="3" t="str">
        <f>IF(Dados[[#This Row],[Nº DE PARCELAS]]=1,"Boleto","Cartão de crédito")</f>
        <v>Cartão de crédito</v>
      </c>
      <c r="M2805" s="28">
        <v>1800</v>
      </c>
      <c r="N2805" s="5">
        <v>4</v>
      </c>
      <c r="O2805" s="3" t="str">
        <f>IF(Dados[[#This Row],[Nº DE PARCELAS]]=1,"À vista","À Prazo")</f>
        <v>À Prazo</v>
      </c>
      <c r="P2805" s="33">
        <v>44400</v>
      </c>
      <c r="Q2805" s="3" t="s">
        <v>7832</v>
      </c>
    </row>
    <row r="2806" spans="1:17" ht="15" customHeight="1" x14ac:dyDescent="0.25">
      <c r="A2806" s="8" t="s">
        <v>3354</v>
      </c>
      <c r="B2806" s="3" t="s">
        <v>272</v>
      </c>
      <c r="C2806" s="3" t="s">
        <v>4374</v>
      </c>
      <c r="D2806" s="3" t="str">
        <f t="shared" si="86"/>
        <v>Oleksandra Parreira Calhoun</v>
      </c>
      <c r="E2806" s="3">
        <f t="shared" ca="1" si="87"/>
        <v>0.76135362272780949</v>
      </c>
      <c r="F2806" s="31" t="s">
        <v>7775</v>
      </c>
      <c r="G2806" s="3" t="str">
        <f>Dados[[#This Row],[NOME]]&amp;Dados[[#This Row],[PROVEDOR]]</f>
        <v>Oleksandra@gmail.com</v>
      </c>
      <c r="H2806" s="14">
        <v>96</v>
      </c>
      <c r="I2806" s="3" t="str">
        <f>VLOOKUP(Dados[[#This Row],[PREFIXO]],DDD!A:C,2,0)</f>
        <v>Amapá</v>
      </c>
      <c r="J2806" s="3" t="str">
        <f>VLOOKUP(Dados[[#This Row],[PREFIXO]],DDD!A:C,3,0)</f>
        <v>Norte</v>
      </c>
      <c r="K2806" s="3" t="str">
        <f>IF(Dados[[#This Row],[PREÇO ]]=2000,"Produto A",IF(Dados[[#This Row],[PREÇO ]]=1800,"Produto B","Produto C"))</f>
        <v>Produto A</v>
      </c>
      <c r="L2806" s="3" t="str">
        <f>IF(Dados[[#This Row],[Nº DE PARCELAS]]=1,"Boleto","Cartão de crédito")</f>
        <v>Boleto</v>
      </c>
      <c r="M2806" s="28">
        <v>2000</v>
      </c>
      <c r="N2806" s="5">
        <v>1</v>
      </c>
      <c r="O2806" s="3" t="str">
        <f>IF(Dados[[#This Row],[Nº DE PARCELAS]]=1,"À vista","À Prazo")</f>
        <v>À vista</v>
      </c>
      <c r="P2806" s="33">
        <v>44400</v>
      </c>
      <c r="Q2806" s="3" t="s">
        <v>7834</v>
      </c>
    </row>
    <row r="2807" spans="1:17" ht="15" customHeight="1" x14ac:dyDescent="0.25">
      <c r="A2807" s="8" t="s">
        <v>1572</v>
      </c>
      <c r="B2807" s="3" t="s">
        <v>29</v>
      </c>
      <c r="C2807" s="3" t="s">
        <v>4381</v>
      </c>
      <c r="D2807" s="3" t="str">
        <f t="shared" si="86"/>
        <v>Esita Antônio Fletcher</v>
      </c>
      <c r="E2807" s="3">
        <f t="shared" ca="1" si="87"/>
        <v>0.70263634663866403</v>
      </c>
      <c r="F2807" s="31" t="s">
        <v>7777</v>
      </c>
      <c r="G2807" s="3" t="str">
        <f>Dados[[#This Row],[NOME]]&amp;Dados[[#This Row],[PROVEDOR]]</f>
        <v>Esita@ig.com</v>
      </c>
      <c r="H2807" s="14">
        <v>65</v>
      </c>
      <c r="I2807" s="3" t="str">
        <f>VLOOKUP(Dados[[#This Row],[PREFIXO]],DDD!A:C,2,0)</f>
        <v>Mato Grosso</v>
      </c>
      <c r="J2807" s="3" t="str">
        <f>VLOOKUP(Dados[[#This Row],[PREFIXO]],DDD!A:C,3,0)</f>
        <v>Centro-Oeste</v>
      </c>
      <c r="K2807" s="3" t="str">
        <f>IF(Dados[[#This Row],[PREÇO ]]=2000,"Produto A",IF(Dados[[#This Row],[PREÇO ]]=1800,"Produto B","Produto C"))</f>
        <v>Produto B</v>
      </c>
      <c r="L2807" s="3" t="str">
        <f>IF(Dados[[#This Row],[Nº DE PARCELAS]]=1,"Boleto","Cartão de crédito")</f>
        <v>Cartão de crédito</v>
      </c>
      <c r="M2807" s="28">
        <v>1800</v>
      </c>
      <c r="N2807" s="5">
        <v>3</v>
      </c>
      <c r="O2807" s="3" t="str">
        <f>IF(Dados[[#This Row],[Nº DE PARCELAS]]=1,"À vista","À Prazo")</f>
        <v>À Prazo</v>
      </c>
      <c r="P2807" s="33">
        <v>44401</v>
      </c>
      <c r="Q2807" s="3" t="s">
        <v>7831</v>
      </c>
    </row>
    <row r="2808" spans="1:17" ht="15" customHeight="1" x14ac:dyDescent="0.25">
      <c r="A2808" s="8" t="s">
        <v>3398</v>
      </c>
      <c r="B2808" s="3" t="s">
        <v>316</v>
      </c>
      <c r="C2808" s="3" t="s">
        <v>4379</v>
      </c>
      <c r="D2808" s="3" t="str">
        <f t="shared" si="86"/>
        <v>Parbhleen Reis Duncan</v>
      </c>
      <c r="E2808" s="3">
        <f t="shared" ca="1" si="87"/>
        <v>0.42460565436324083</v>
      </c>
      <c r="F2808" s="31" t="s">
        <v>7775</v>
      </c>
      <c r="G2808" s="3" t="str">
        <f>Dados[[#This Row],[NOME]]&amp;Dados[[#This Row],[PROVEDOR]]</f>
        <v>Parbhleen@gmail.com</v>
      </c>
      <c r="H2808" s="14">
        <v>97</v>
      </c>
      <c r="I2808" s="3" t="str">
        <f>VLOOKUP(Dados[[#This Row],[PREFIXO]],DDD!A:C,2,0)</f>
        <v>Amazonas</v>
      </c>
      <c r="J2808" s="3" t="str">
        <f>VLOOKUP(Dados[[#This Row],[PREFIXO]],DDD!A:C,3,0)</f>
        <v>Norte</v>
      </c>
      <c r="K2808" s="3" t="str">
        <f>IF(Dados[[#This Row],[PREÇO ]]=2000,"Produto A",IF(Dados[[#This Row],[PREÇO ]]=1800,"Produto B","Produto C"))</f>
        <v>Produto C</v>
      </c>
      <c r="L2808" s="3" t="str">
        <f>IF(Dados[[#This Row],[Nº DE PARCELAS]]=1,"Boleto","Cartão de crédito")</f>
        <v>Cartão de crédito</v>
      </c>
      <c r="M2808" s="28">
        <v>1500</v>
      </c>
      <c r="N2808" s="5">
        <v>8</v>
      </c>
      <c r="O2808" s="3" t="str">
        <f>IF(Dados[[#This Row],[Nº DE PARCELAS]]=1,"À vista","À Prazo")</f>
        <v>À Prazo</v>
      </c>
      <c r="P2808" s="33">
        <v>44401</v>
      </c>
      <c r="Q2808" s="3" t="s">
        <v>7833</v>
      </c>
    </row>
    <row r="2809" spans="1:17" ht="15" customHeight="1" x14ac:dyDescent="0.25">
      <c r="A2809" s="8" t="s">
        <v>3732</v>
      </c>
      <c r="B2809" s="3" t="s">
        <v>264</v>
      </c>
      <c r="C2809" s="3" t="s">
        <v>4400</v>
      </c>
      <c r="D2809" s="3" t="str">
        <f t="shared" si="86"/>
        <v>Savreen Pacheco Saunders</v>
      </c>
      <c r="E2809" s="3">
        <f t="shared" ca="1" si="87"/>
        <v>0.63792920826299881</v>
      </c>
      <c r="F2809" s="31" t="s">
        <v>7775</v>
      </c>
      <c r="G2809" s="3" t="str">
        <f>Dados[[#This Row],[NOME]]&amp;Dados[[#This Row],[PROVEDOR]]</f>
        <v>Savreen@gmail.com</v>
      </c>
      <c r="H2809" s="14">
        <v>83</v>
      </c>
      <c r="I2809" s="3" t="str">
        <f>VLOOKUP(Dados[[#This Row],[PREFIXO]],DDD!A:C,2,0)</f>
        <v>Paraíba</v>
      </c>
      <c r="J2809" s="3" t="str">
        <f>VLOOKUP(Dados[[#This Row],[PREFIXO]],DDD!A:C,3,0)</f>
        <v>Nordeste</v>
      </c>
      <c r="K2809" s="3" t="str">
        <f>IF(Dados[[#This Row],[PREÇO ]]=2000,"Produto A",IF(Dados[[#This Row],[PREÇO ]]=1800,"Produto B","Produto C"))</f>
        <v>Produto C</v>
      </c>
      <c r="L2809" s="3" t="str">
        <f>IF(Dados[[#This Row],[Nº DE PARCELAS]]=1,"Boleto","Cartão de crédito")</f>
        <v>Cartão de crédito</v>
      </c>
      <c r="M2809" s="28">
        <v>1500</v>
      </c>
      <c r="N2809" s="5">
        <v>8</v>
      </c>
      <c r="O2809" s="3" t="str">
        <f>IF(Dados[[#This Row],[Nº DE PARCELAS]]=1,"À vista","À Prazo")</f>
        <v>À Prazo</v>
      </c>
      <c r="P2809" s="33">
        <v>44401</v>
      </c>
      <c r="Q2809" s="3" t="s">
        <v>7833</v>
      </c>
    </row>
    <row r="2810" spans="1:17" ht="15" customHeight="1" x14ac:dyDescent="0.25">
      <c r="A2810" s="8" t="s">
        <v>2544</v>
      </c>
      <c r="B2810" s="3" t="s">
        <v>230</v>
      </c>
      <c r="C2810" s="3" t="s">
        <v>4379</v>
      </c>
      <c r="D2810" s="3" t="str">
        <f t="shared" si="86"/>
        <v>Laysla Menino Duncan</v>
      </c>
      <c r="E2810" s="3">
        <f t="shared" ca="1" si="87"/>
        <v>0.16646417567353156</v>
      </c>
      <c r="F2810" s="31" t="s">
        <v>7776</v>
      </c>
      <c r="G2810" s="3" t="str">
        <f>Dados[[#This Row],[NOME]]&amp;Dados[[#This Row],[PROVEDOR]]</f>
        <v>Laysla@yahoo.com</v>
      </c>
      <c r="H2810" s="14">
        <v>98</v>
      </c>
      <c r="I2810" s="3" t="str">
        <f>VLOOKUP(Dados[[#This Row],[PREFIXO]],DDD!A:C,2,0)</f>
        <v>Maranhão</v>
      </c>
      <c r="J2810" s="3" t="str">
        <f>VLOOKUP(Dados[[#This Row],[PREFIXO]],DDD!A:C,3,0)</f>
        <v>Nordeste</v>
      </c>
      <c r="K2810" s="3" t="str">
        <f>IF(Dados[[#This Row],[PREÇO ]]=2000,"Produto A",IF(Dados[[#This Row],[PREÇO ]]=1800,"Produto B","Produto C"))</f>
        <v>Produto A</v>
      </c>
      <c r="L2810" s="3" t="str">
        <f>IF(Dados[[#This Row],[Nº DE PARCELAS]]=1,"Boleto","Cartão de crédito")</f>
        <v>Boleto</v>
      </c>
      <c r="M2810" s="28">
        <v>2000</v>
      </c>
      <c r="N2810" s="5">
        <v>1</v>
      </c>
      <c r="O2810" s="3" t="str">
        <f>IF(Dados[[#This Row],[Nº DE PARCELAS]]=1,"À vista","À Prazo")</f>
        <v>À vista</v>
      </c>
      <c r="P2810" s="33">
        <v>44402</v>
      </c>
      <c r="Q2810" s="3" t="s">
        <v>7831</v>
      </c>
    </row>
    <row r="2811" spans="1:17" ht="15" customHeight="1" x14ac:dyDescent="0.25">
      <c r="A2811" s="8" t="s">
        <v>2019</v>
      </c>
      <c r="B2811" s="3" t="s">
        <v>91</v>
      </c>
      <c r="C2811" s="3" t="s">
        <v>4399</v>
      </c>
      <c r="D2811" s="3" t="str">
        <f t="shared" si="86"/>
        <v>Isra Castro Reese</v>
      </c>
      <c r="E2811" s="3">
        <f t="shared" ca="1" si="87"/>
        <v>0.70998814875053073</v>
      </c>
      <c r="F2811" s="31" t="s">
        <v>7777</v>
      </c>
      <c r="G2811" s="3" t="str">
        <f>Dados[[#This Row],[NOME]]&amp;Dados[[#This Row],[PROVEDOR]]</f>
        <v>Isra@ig.com</v>
      </c>
      <c r="H2811" s="14">
        <v>84</v>
      </c>
      <c r="I2811" s="3" t="str">
        <f>VLOOKUP(Dados[[#This Row],[PREFIXO]],DDD!A:C,2,0)</f>
        <v>Rio Grande do Norte</v>
      </c>
      <c r="J2811" s="3" t="str">
        <f>VLOOKUP(Dados[[#This Row],[PREFIXO]],DDD!A:C,3,0)</f>
        <v>Nordeste</v>
      </c>
      <c r="K2811" s="3" t="str">
        <f>IF(Dados[[#This Row],[PREÇO ]]=2000,"Produto A",IF(Dados[[#This Row],[PREÇO ]]=1800,"Produto B","Produto C"))</f>
        <v>Produto B</v>
      </c>
      <c r="L2811" s="3" t="str">
        <f>IF(Dados[[#This Row],[Nº DE PARCELAS]]=1,"Boleto","Cartão de crédito")</f>
        <v>Cartão de crédito</v>
      </c>
      <c r="M2811" s="28">
        <v>1800</v>
      </c>
      <c r="N2811" s="5">
        <v>3</v>
      </c>
      <c r="O2811" s="3" t="str">
        <f>IF(Dados[[#This Row],[Nº DE PARCELAS]]=1,"À vista","À Prazo")</f>
        <v>À Prazo</v>
      </c>
      <c r="P2811" s="33">
        <v>44402</v>
      </c>
      <c r="Q2811" s="3" t="s">
        <v>7833</v>
      </c>
    </row>
    <row r="2812" spans="1:17" ht="15" customHeight="1" x14ac:dyDescent="0.25">
      <c r="A2812" s="8" t="s">
        <v>1834</v>
      </c>
      <c r="B2812" s="3" t="s">
        <v>292</v>
      </c>
      <c r="C2812" s="3" t="s">
        <v>4371</v>
      </c>
      <c r="D2812" s="3" t="str">
        <f t="shared" si="86"/>
        <v>Hayla Pimenta Atkinson</v>
      </c>
      <c r="E2812" s="3">
        <f t="shared" ca="1" si="87"/>
        <v>0.85006187971610581</v>
      </c>
      <c r="F2812" s="13" t="s">
        <v>7774</v>
      </c>
      <c r="G2812" s="3" t="str">
        <f>Dados[[#This Row],[NOME]]&amp;Dados[[#This Row],[PROVEDOR]]</f>
        <v>Hayla@hotmail.com</v>
      </c>
      <c r="H2812" s="14">
        <v>66</v>
      </c>
      <c r="I2812" s="3" t="str">
        <f>VLOOKUP(Dados[[#This Row],[PREFIXO]],DDD!A:C,2,0)</f>
        <v>Mato Grosso</v>
      </c>
      <c r="J2812" s="3" t="str">
        <f>VLOOKUP(Dados[[#This Row],[PREFIXO]],DDD!A:C,3,0)</f>
        <v>Centro-Oeste</v>
      </c>
      <c r="K2812" s="3" t="str">
        <f>IF(Dados[[#This Row],[PREÇO ]]=2000,"Produto A",IF(Dados[[#This Row],[PREÇO ]]=1800,"Produto B","Produto C"))</f>
        <v>Produto A</v>
      </c>
      <c r="L2812" s="3" t="str">
        <f>IF(Dados[[#This Row],[Nº DE PARCELAS]]=1,"Boleto","Cartão de crédito")</f>
        <v>Boleto</v>
      </c>
      <c r="M2812" s="28">
        <v>2000</v>
      </c>
      <c r="N2812" s="5">
        <v>1</v>
      </c>
      <c r="O2812" s="3" t="str">
        <f>IF(Dados[[#This Row],[Nº DE PARCELAS]]=1,"À vista","À Prazo")</f>
        <v>À vista</v>
      </c>
      <c r="P2812" s="33">
        <v>44402</v>
      </c>
      <c r="Q2812" s="3" t="s">
        <v>7833</v>
      </c>
    </row>
    <row r="2813" spans="1:17" ht="15" customHeight="1" x14ac:dyDescent="0.25">
      <c r="A2813" s="8" t="s">
        <v>4218</v>
      </c>
      <c r="B2813" s="3" t="s">
        <v>364</v>
      </c>
      <c r="C2813" s="3" t="s">
        <v>4380</v>
      </c>
      <c r="D2813" s="3" t="str">
        <f t="shared" si="86"/>
        <v>Xinyu Tunes Faulkner</v>
      </c>
      <c r="E2813" s="3">
        <f t="shared" ca="1" si="87"/>
        <v>0.69301670168204055</v>
      </c>
      <c r="F2813" s="31" t="s">
        <v>7776</v>
      </c>
      <c r="G2813" s="3" t="str">
        <f>Dados[[#This Row],[NOME]]&amp;Dados[[#This Row],[PROVEDOR]]</f>
        <v>Xinyu@yahoo.com</v>
      </c>
      <c r="H2813" s="14">
        <v>67</v>
      </c>
      <c r="I2813" s="3" t="str">
        <f>VLOOKUP(Dados[[#This Row],[PREFIXO]],DDD!A:C,2,0)</f>
        <v>Mato Grosso do Sul</v>
      </c>
      <c r="J2813" s="3" t="str">
        <f>VLOOKUP(Dados[[#This Row],[PREFIXO]],DDD!A:C,3,0)</f>
        <v>Centro-Oeste</v>
      </c>
      <c r="K2813" s="3" t="str">
        <f>IF(Dados[[#This Row],[PREÇO ]]=2000,"Produto A",IF(Dados[[#This Row],[PREÇO ]]=1800,"Produto B","Produto C"))</f>
        <v>Produto C</v>
      </c>
      <c r="L2813" s="3" t="str">
        <f>IF(Dados[[#This Row],[Nº DE PARCELAS]]=1,"Boleto","Cartão de crédito")</f>
        <v>Cartão de crédito</v>
      </c>
      <c r="M2813" s="28">
        <v>1500</v>
      </c>
      <c r="N2813" s="5">
        <v>8</v>
      </c>
      <c r="O2813" s="3" t="str">
        <f>IF(Dados[[#This Row],[Nº DE PARCELAS]]=1,"À vista","À Prazo")</f>
        <v>À Prazo</v>
      </c>
      <c r="P2813" s="33">
        <v>44403</v>
      </c>
      <c r="Q2813" s="3" t="s">
        <v>7834</v>
      </c>
    </row>
    <row r="2814" spans="1:17" ht="15" customHeight="1" x14ac:dyDescent="0.25">
      <c r="A2814" s="8" t="s">
        <v>3706</v>
      </c>
      <c r="B2814" s="3" t="s">
        <v>238</v>
      </c>
      <c r="C2814" s="3" t="s">
        <v>4375</v>
      </c>
      <c r="D2814" s="3" t="str">
        <f t="shared" si="86"/>
        <v>Sandy Morato Costello</v>
      </c>
      <c r="E2814" s="3">
        <f t="shared" ca="1" si="87"/>
        <v>3.4668953365655231E-2</v>
      </c>
      <c r="F2814" s="13" t="s">
        <v>7774</v>
      </c>
      <c r="G2814" s="3" t="str">
        <f>Dados[[#This Row],[NOME]]&amp;Dados[[#This Row],[PROVEDOR]]</f>
        <v>Sandy@hotmail.com</v>
      </c>
      <c r="H2814" s="14">
        <v>99</v>
      </c>
      <c r="I2814" s="3" t="str">
        <f>VLOOKUP(Dados[[#This Row],[PREFIXO]],DDD!A:C,2,0)</f>
        <v>Maranhão</v>
      </c>
      <c r="J2814" s="3" t="str">
        <f>VLOOKUP(Dados[[#This Row],[PREFIXO]],DDD!A:C,3,0)</f>
        <v>Nordeste</v>
      </c>
      <c r="K2814" s="3" t="str">
        <f>IF(Dados[[#This Row],[PREÇO ]]=2000,"Produto A",IF(Dados[[#This Row],[PREÇO ]]=1800,"Produto B","Produto C"))</f>
        <v>Produto B</v>
      </c>
      <c r="L2814" s="3" t="str">
        <f>IF(Dados[[#This Row],[Nº DE PARCELAS]]=1,"Boleto","Cartão de crédito")</f>
        <v>Cartão de crédito</v>
      </c>
      <c r="M2814" s="28">
        <v>1800</v>
      </c>
      <c r="N2814" s="5">
        <v>7</v>
      </c>
      <c r="O2814" s="3" t="str">
        <f>IF(Dados[[#This Row],[Nº DE PARCELAS]]=1,"À vista","À Prazo")</f>
        <v>À Prazo</v>
      </c>
      <c r="P2814" s="33">
        <v>44403</v>
      </c>
      <c r="Q2814" s="3" t="s">
        <v>7833</v>
      </c>
    </row>
    <row r="2815" spans="1:17" ht="15" customHeight="1" x14ac:dyDescent="0.25">
      <c r="A2815" s="8" t="s">
        <v>2516</v>
      </c>
      <c r="B2815" s="3" t="s">
        <v>202</v>
      </c>
      <c r="C2815" s="3" t="s">
        <v>4389</v>
      </c>
      <c r="D2815" s="3" t="str">
        <f t="shared" si="86"/>
        <v>Lauanny Lutz McCracken</v>
      </c>
      <c r="E2815" s="3">
        <f t="shared" ca="1" si="87"/>
        <v>0.8690594425145447</v>
      </c>
      <c r="F2815" s="31" t="s">
        <v>7775</v>
      </c>
      <c r="G2815" s="3" t="str">
        <f>Dados[[#This Row],[NOME]]&amp;Dados[[#This Row],[PROVEDOR]]</f>
        <v>Lauanny@gmail.com</v>
      </c>
      <c r="H2815" s="14">
        <v>85</v>
      </c>
      <c r="I2815" s="3" t="str">
        <f>VLOOKUP(Dados[[#This Row],[PREFIXO]],DDD!A:C,2,0)</f>
        <v>Ceará</v>
      </c>
      <c r="J2815" s="3" t="str">
        <f>VLOOKUP(Dados[[#This Row],[PREFIXO]],DDD!A:C,3,0)</f>
        <v>Nordeste</v>
      </c>
      <c r="K2815" s="3" t="str">
        <f>IF(Dados[[#This Row],[PREÇO ]]=2000,"Produto A",IF(Dados[[#This Row],[PREÇO ]]=1800,"Produto B","Produto C"))</f>
        <v>Produto A</v>
      </c>
      <c r="L2815" s="3" t="str">
        <f>IF(Dados[[#This Row],[Nº DE PARCELAS]]=1,"Boleto","Cartão de crédito")</f>
        <v>Boleto</v>
      </c>
      <c r="M2815" s="28">
        <v>2000</v>
      </c>
      <c r="N2815" s="5">
        <v>1</v>
      </c>
      <c r="O2815" s="3" t="str">
        <f>IF(Dados[[#This Row],[Nº DE PARCELAS]]=1,"À vista","À Prazo")</f>
        <v>À vista</v>
      </c>
      <c r="P2815" s="33">
        <v>44403</v>
      </c>
      <c r="Q2815" s="3" t="s">
        <v>7833</v>
      </c>
    </row>
    <row r="2816" spans="1:17" ht="15" customHeight="1" x14ac:dyDescent="0.25">
      <c r="A2816" s="8" t="s">
        <v>2406</v>
      </c>
      <c r="B2816" s="3" t="s">
        <v>92</v>
      </c>
      <c r="C2816" s="3" t="s">
        <v>4396</v>
      </c>
      <c r="D2816" s="3" t="str">
        <f t="shared" si="86"/>
        <v>Kheylla Cauduro Pollock</v>
      </c>
      <c r="E2816" s="3">
        <f t="shared" ca="1" si="87"/>
        <v>6.3687712687969689E-2</v>
      </c>
      <c r="F2816" s="13" t="s">
        <v>7774</v>
      </c>
      <c r="G2816" s="3" t="str">
        <f>Dados[[#This Row],[NOME]]&amp;Dados[[#This Row],[PROVEDOR]]</f>
        <v>Kheylla@hotmail.com</v>
      </c>
      <c r="H2816" s="14">
        <v>68</v>
      </c>
      <c r="I2816" s="3" t="str">
        <f>VLOOKUP(Dados[[#This Row],[PREFIXO]],DDD!A:C,2,0)</f>
        <v>Acre</v>
      </c>
      <c r="J2816" s="3" t="str">
        <f>VLOOKUP(Dados[[#This Row],[PREFIXO]],DDD!A:C,3,0)</f>
        <v>Norte</v>
      </c>
      <c r="K2816" s="3" t="str">
        <f>IF(Dados[[#This Row],[PREÇO ]]=2000,"Produto A",IF(Dados[[#This Row],[PREÇO ]]=1800,"Produto B","Produto C"))</f>
        <v>Produto A</v>
      </c>
      <c r="L2816" s="3" t="str">
        <f>IF(Dados[[#This Row],[Nº DE PARCELAS]]=1,"Boleto","Cartão de crédito")</f>
        <v>Cartão de crédito</v>
      </c>
      <c r="M2816" s="28">
        <v>2000</v>
      </c>
      <c r="N2816" s="5">
        <v>2</v>
      </c>
      <c r="O2816" s="3" t="str">
        <f>IF(Dados[[#This Row],[Nº DE PARCELAS]]=1,"À vista","À Prazo")</f>
        <v>À Prazo</v>
      </c>
      <c r="P2816" s="33">
        <v>44404</v>
      </c>
      <c r="Q2816" s="3" t="s">
        <v>7833</v>
      </c>
    </row>
    <row r="2817" spans="1:17" ht="15" customHeight="1" x14ac:dyDescent="0.25">
      <c r="A2817" s="8" t="s">
        <v>3157</v>
      </c>
      <c r="B2817" s="3" t="s">
        <v>75</v>
      </c>
      <c r="C2817" s="3" t="s">
        <v>4372</v>
      </c>
      <c r="D2817" s="3" t="str">
        <f t="shared" si="86"/>
        <v>Nara Cabral Barr</v>
      </c>
      <c r="E2817" s="3">
        <f t="shared" ca="1" si="87"/>
        <v>0.95407577307880198</v>
      </c>
      <c r="F2817" s="13" t="s">
        <v>7774</v>
      </c>
      <c r="G2817" s="3" t="str">
        <f>Dados[[#This Row],[NOME]]&amp;Dados[[#This Row],[PROVEDOR]]</f>
        <v>Nara@hotmail.com</v>
      </c>
      <c r="H2817" s="14">
        <v>11</v>
      </c>
      <c r="I2817" s="3" t="str">
        <f>VLOOKUP(Dados[[#This Row],[PREFIXO]],DDD!A:C,2,0)</f>
        <v>São Paulo</v>
      </c>
      <c r="J2817" s="3" t="str">
        <f>VLOOKUP(Dados[[#This Row],[PREFIXO]],DDD!A:C,3,0)</f>
        <v>Sudeste</v>
      </c>
      <c r="K2817" s="3" t="str">
        <f>IF(Dados[[#This Row],[PREÇO ]]=2000,"Produto A",IF(Dados[[#This Row],[PREÇO ]]=1800,"Produto B","Produto C"))</f>
        <v>Produto B</v>
      </c>
      <c r="L2817" s="3" t="str">
        <f>IF(Dados[[#This Row],[Nº DE PARCELAS]]=1,"Boleto","Cartão de crédito")</f>
        <v>Cartão de crédito</v>
      </c>
      <c r="M2817" s="28">
        <v>1800</v>
      </c>
      <c r="N2817" s="5">
        <v>3</v>
      </c>
      <c r="O2817" s="3" t="str">
        <f>IF(Dados[[#This Row],[Nº DE PARCELAS]]=1,"À vista","À Prazo")</f>
        <v>À Prazo</v>
      </c>
      <c r="P2817" s="33">
        <v>44404</v>
      </c>
      <c r="Q2817" s="3" t="s">
        <v>7834</v>
      </c>
    </row>
    <row r="2818" spans="1:17" ht="15" customHeight="1" x14ac:dyDescent="0.25">
      <c r="A2818" s="8" t="s">
        <v>2320</v>
      </c>
      <c r="B2818" s="3" t="s">
        <v>6</v>
      </c>
      <c r="C2818" s="3" t="s">
        <v>4388</v>
      </c>
      <c r="D2818" s="3" t="str">
        <f t="shared" ref="D2818:D2881" si="88">A2818&amp;" "&amp;B2818&amp;" "&amp;C2818</f>
        <v>Kayani Adorno Lynch</v>
      </c>
      <c r="E2818" s="3">
        <f t="shared" ref="E2818:E2881" ca="1" si="89">RAND()</f>
        <v>6.4549295210514779E-2</v>
      </c>
      <c r="F2818" s="31" t="s">
        <v>7777</v>
      </c>
      <c r="G2818" s="3" t="str">
        <f>Dados[[#This Row],[NOME]]&amp;Dados[[#This Row],[PROVEDOR]]</f>
        <v>Kayani@ig.com</v>
      </c>
      <c r="H2818" s="14">
        <v>86</v>
      </c>
      <c r="I2818" s="3" t="str">
        <f>VLOOKUP(Dados[[#This Row],[PREFIXO]],DDD!A:C,2,0)</f>
        <v>Piauí</v>
      </c>
      <c r="J2818" s="3" t="str">
        <f>VLOOKUP(Dados[[#This Row],[PREFIXO]],DDD!A:C,3,0)</f>
        <v>Nordeste</v>
      </c>
      <c r="K2818" s="3" t="str">
        <f>IF(Dados[[#This Row],[PREÇO ]]=2000,"Produto A",IF(Dados[[#This Row],[PREÇO ]]=1800,"Produto B","Produto C"))</f>
        <v>Produto B</v>
      </c>
      <c r="L2818" s="3" t="str">
        <f>IF(Dados[[#This Row],[Nº DE PARCELAS]]=1,"Boleto","Cartão de crédito")</f>
        <v>Cartão de crédito</v>
      </c>
      <c r="M2818" s="28">
        <v>1800</v>
      </c>
      <c r="N2818" s="5">
        <v>6</v>
      </c>
      <c r="O2818" s="3" t="str">
        <f>IF(Dados[[#This Row],[Nº DE PARCELAS]]=1,"À vista","À Prazo")</f>
        <v>À Prazo</v>
      </c>
      <c r="P2818" s="33">
        <v>44404</v>
      </c>
      <c r="Q2818" s="3" t="s">
        <v>7832</v>
      </c>
    </row>
    <row r="2819" spans="1:17" ht="15" customHeight="1" x14ac:dyDescent="0.25">
      <c r="A2819" s="8" t="s">
        <v>4114</v>
      </c>
      <c r="B2819" s="3" t="s">
        <v>260</v>
      </c>
      <c r="C2819" s="3" t="s">
        <v>4392</v>
      </c>
      <c r="D2819" s="3" t="str">
        <f t="shared" si="88"/>
        <v>Vânia Oliva McLaughlin</v>
      </c>
      <c r="E2819" s="3">
        <f t="shared" ca="1" si="89"/>
        <v>1.9154228579223331E-2</v>
      </c>
      <c r="F2819" s="31" t="s">
        <v>7776</v>
      </c>
      <c r="G2819" s="3" t="str">
        <f>Dados[[#This Row],[NOME]]&amp;Dados[[#This Row],[PROVEDOR]]</f>
        <v>Vânia@yahoo.com</v>
      </c>
      <c r="H2819" s="14">
        <v>87</v>
      </c>
      <c r="I2819" s="3" t="str">
        <f>VLOOKUP(Dados[[#This Row],[PREFIXO]],DDD!A:C,2,0)</f>
        <v>Pernambuco</v>
      </c>
      <c r="J2819" s="3" t="str">
        <f>VLOOKUP(Dados[[#This Row],[PREFIXO]],DDD!A:C,3,0)</f>
        <v>Nordeste</v>
      </c>
      <c r="K2819" s="3" t="str">
        <f>IF(Dados[[#This Row],[PREÇO ]]=2000,"Produto A",IF(Dados[[#This Row],[PREÇO ]]=1800,"Produto B","Produto C"))</f>
        <v>Produto A</v>
      </c>
      <c r="L2819" s="3" t="str">
        <f>IF(Dados[[#This Row],[Nº DE PARCELAS]]=1,"Boleto","Cartão de crédito")</f>
        <v>Cartão de crédito</v>
      </c>
      <c r="M2819" s="28">
        <v>2000</v>
      </c>
      <c r="N2819" s="5">
        <v>2</v>
      </c>
      <c r="O2819" s="3" t="str">
        <f>IF(Dados[[#This Row],[Nº DE PARCELAS]]=1,"À vista","À Prazo")</f>
        <v>À Prazo</v>
      </c>
      <c r="P2819" s="33">
        <v>44405</v>
      </c>
      <c r="Q2819" s="3" t="s">
        <v>7834</v>
      </c>
    </row>
    <row r="2820" spans="1:17" ht="15" customHeight="1" x14ac:dyDescent="0.25">
      <c r="A2820" s="8" t="s">
        <v>2646</v>
      </c>
      <c r="B2820" s="3" t="s">
        <v>333</v>
      </c>
      <c r="C2820" s="3" t="s">
        <v>4395</v>
      </c>
      <c r="D2820" s="3" t="str">
        <f t="shared" si="88"/>
        <v>Lília Sandes Stack</v>
      </c>
      <c r="E2820" s="3">
        <f t="shared" ca="1" si="89"/>
        <v>0.79359541263413191</v>
      </c>
      <c r="F2820" s="13" t="s">
        <v>7774</v>
      </c>
      <c r="G2820" s="3" t="str">
        <f>Dados[[#This Row],[NOME]]&amp;Dados[[#This Row],[PROVEDOR]]</f>
        <v>Lília@hotmail.com</v>
      </c>
      <c r="H2820" s="14">
        <v>69</v>
      </c>
      <c r="I2820" s="3" t="str">
        <f>VLOOKUP(Dados[[#This Row],[PREFIXO]],DDD!A:C,2,0)</f>
        <v>Rondônia</v>
      </c>
      <c r="J2820" s="3" t="str">
        <f>VLOOKUP(Dados[[#This Row],[PREFIXO]],DDD!A:C,3,0)</f>
        <v>Norte</v>
      </c>
      <c r="K2820" s="3" t="str">
        <f>IF(Dados[[#This Row],[PREÇO ]]=2000,"Produto A",IF(Dados[[#This Row],[PREÇO ]]=1800,"Produto B","Produto C"))</f>
        <v>Produto B</v>
      </c>
      <c r="L2820" s="3" t="str">
        <f>IF(Dados[[#This Row],[Nº DE PARCELAS]]=1,"Boleto","Cartão de crédito")</f>
        <v>Cartão de crédito</v>
      </c>
      <c r="M2820" s="28">
        <v>1800</v>
      </c>
      <c r="N2820" s="5">
        <v>6</v>
      </c>
      <c r="O2820" s="3" t="str">
        <f>IF(Dados[[#This Row],[Nº DE PARCELAS]]=1,"À vista","À Prazo")</f>
        <v>À Prazo</v>
      </c>
      <c r="P2820" s="33">
        <v>44405</v>
      </c>
      <c r="Q2820" s="3" t="s">
        <v>7834</v>
      </c>
    </row>
    <row r="2821" spans="1:17" ht="15" customHeight="1" x14ac:dyDescent="0.25">
      <c r="A2821" s="8" t="s">
        <v>2302</v>
      </c>
      <c r="B2821" s="3" t="s">
        <v>374</v>
      </c>
      <c r="C2821" s="3" t="s">
        <v>4371</v>
      </c>
      <c r="D2821" s="3" t="str">
        <f t="shared" si="88"/>
        <v>Katharina Vasques Atkinson</v>
      </c>
      <c r="E2821" s="3">
        <f t="shared" ca="1" si="89"/>
        <v>0.72657677230635342</v>
      </c>
      <c r="F2821" s="13" t="s">
        <v>7774</v>
      </c>
      <c r="G2821" s="3" t="str">
        <f>Dados[[#This Row],[NOME]]&amp;Dados[[#This Row],[PROVEDOR]]</f>
        <v>Katharina@hotmail.com</v>
      </c>
      <c r="H2821" s="14">
        <v>12</v>
      </c>
      <c r="I2821" s="3" t="str">
        <f>VLOOKUP(Dados[[#This Row],[PREFIXO]],DDD!A:C,2,0)</f>
        <v>São Paulo</v>
      </c>
      <c r="J2821" s="3" t="str">
        <f>VLOOKUP(Dados[[#This Row],[PREFIXO]],DDD!A:C,3,0)</f>
        <v>Sudeste</v>
      </c>
      <c r="K2821" s="3" t="str">
        <f>IF(Dados[[#This Row],[PREÇO ]]=2000,"Produto A",IF(Dados[[#This Row],[PREÇO ]]=1800,"Produto B","Produto C"))</f>
        <v>Produto A</v>
      </c>
      <c r="L2821" s="3" t="str">
        <f>IF(Dados[[#This Row],[Nº DE PARCELAS]]=1,"Boleto","Cartão de crédito")</f>
        <v>Boleto</v>
      </c>
      <c r="M2821" s="28">
        <v>2000</v>
      </c>
      <c r="N2821" s="5">
        <v>1</v>
      </c>
      <c r="O2821" s="3" t="str">
        <f>IF(Dados[[#This Row],[Nº DE PARCELAS]]=1,"À vista","À Prazo")</f>
        <v>À vista</v>
      </c>
      <c r="P2821" s="33">
        <v>44405</v>
      </c>
      <c r="Q2821" s="3" t="s">
        <v>7831</v>
      </c>
    </row>
    <row r="2822" spans="1:17" ht="15" customHeight="1" x14ac:dyDescent="0.25">
      <c r="A2822" s="8" t="s">
        <v>825</v>
      </c>
      <c r="B2822" s="3" t="s">
        <v>52</v>
      </c>
      <c r="C2822" s="3" t="s">
        <v>4373</v>
      </c>
      <c r="D2822" s="3" t="str">
        <f t="shared" si="88"/>
        <v>Arsh Batista Conway</v>
      </c>
      <c r="E2822" s="3">
        <f t="shared" ca="1" si="89"/>
        <v>0.79266512935866629</v>
      </c>
      <c r="F2822" s="13" t="s">
        <v>7774</v>
      </c>
      <c r="G2822" s="3" t="str">
        <f>Dados[[#This Row],[NOME]]&amp;Dados[[#This Row],[PROVEDOR]]</f>
        <v>Arsh@hotmail.com</v>
      </c>
      <c r="H2822" s="14">
        <v>88</v>
      </c>
      <c r="I2822" s="3" t="str">
        <f>VLOOKUP(Dados[[#This Row],[PREFIXO]],DDD!A:C,2,0)</f>
        <v>Ceará</v>
      </c>
      <c r="J2822" s="3" t="str">
        <f>VLOOKUP(Dados[[#This Row],[PREFIXO]],DDD!A:C,3,0)</f>
        <v>Nordeste</v>
      </c>
      <c r="K2822" s="3" t="str">
        <f>IF(Dados[[#This Row],[PREÇO ]]=2000,"Produto A",IF(Dados[[#This Row],[PREÇO ]]=1800,"Produto B","Produto C"))</f>
        <v>Produto C</v>
      </c>
      <c r="L2822" s="3" t="str">
        <f>IF(Dados[[#This Row],[Nº DE PARCELAS]]=1,"Boleto","Cartão de crédito")</f>
        <v>Cartão de crédito</v>
      </c>
      <c r="M2822" s="28">
        <v>1500</v>
      </c>
      <c r="N2822" s="5">
        <v>10</v>
      </c>
      <c r="O2822" s="3" t="str">
        <f>IF(Dados[[#This Row],[Nº DE PARCELAS]]=1,"À vista","À Prazo")</f>
        <v>À Prazo</v>
      </c>
      <c r="P2822" s="33">
        <v>44406</v>
      </c>
      <c r="Q2822" s="3" t="s">
        <v>7834</v>
      </c>
    </row>
    <row r="2823" spans="1:17" ht="15" customHeight="1" x14ac:dyDescent="0.25">
      <c r="A2823" s="8" t="s">
        <v>1719</v>
      </c>
      <c r="B2823" s="3" t="s">
        <v>177</v>
      </c>
      <c r="C2823" s="3" t="s">
        <v>4373</v>
      </c>
      <c r="D2823" s="3" t="str">
        <f t="shared" si="88"/>
        <v>Geneza Idelfonso Conway</v>
      </c>
      <c r="E2823" s="3">
        <f t="shared" ca="1" si="89"/>
        <v>0.17401900615593979</v>
      </c>
      <c r="F2823" s="31" t="s">
        <v>7776</v>
      </c>
      <c r="G2823" s="3" t="str">
        <f>Dados[[#This Row],[NOME]]&amp;Dados[[#This Row],[PROVEDOR]]</f>
        <v>Geneza@yahoo.com</v>
      </c>
      <c r="H2823" s="14">
        <v>71</v>
      </c>
      <c r="I2823" s="3" t="str">
        <f>VLOOKUP(Dados[[#This Row],[PREFIXO]],DDD!A:C,2,0)</f>
        <v>Bahia</v>
      </c>
      <c r="J2823" s="3" t="str">
        <f>VLOOKUP(Dados[[#This Row],[PREFIXO]],DDD!A:C,3,0)</f>
        <v>Nordeste</v>
      </c>
      <c r="K2823" s="3" t="str">
        <f>IF(Dados[[#This Row],[PREÇO ]]=2000,"Produto A",IF(Dados[[#This Row],[PREÇO ]]=1800,"Produto B","Produto C"))</f>
        <v>Produto C</v>
      </c>
      <c r="L2823" s="3" t="str">
        <f>IF(Dados[[#This Row],[Nº DE PARCELAS]]=1,"Boleto","Cartão de crédito")</f>
        <v>Cartão de crédito</v>
      </c>
      <c r="M2823" s="28">
        <v>1500</v>
      </c>
      <c r="N2823" s="5">
        <v>9</v>
      </c>
      <c r="O2823" s="3" t="str">
        <f>IF(Dados[[#This Row],[Nº DE PARCELAS]]=1,"À vista","À Prazo")</f>
        <v>À Prazo</v>
      </c>
      <c r="P2823" s="33">
        <v>44406</v>
      </c>
      <c r="Q2823" s="3" t="s">
        <v>7834</v>
      </c>
    </row>
    <row r="2824" spans="1:17" ht="15" customHeight="1" x14ac:dyDescent="0.25">
      <c r="A2824" s="8" t="s">
        <v>2412</v>
      </c>
      <c r="B2824" s="3" t="s">
        <v>98</v>
      </c>
      <c r="C2824" s="3" t="s">
        <v>4402</v>
      </c>
      <c r="D2824" s="3" t="str">
        <f t="shared" si="88"/>
        <v>Khushi Coimbra Sinclair</v>
      </c>
      <c r="E2824" s="3">
        <f t="shared" ca="1" si="89"/>
        <v>2.1439696157831145E-3</v>
      </c>
      <c r="F2824" s="31" t="s">
        <v>7776</v>
      </c>
      <c r="G2824" s="3" t="str">
        <f>Dados[[#This Row],[NOME]]&amp;Dados[[#This Row],[PROVEDOR]]</f>
        <v>Khushi@yahoo.com</v>
      </c>
      <c r="H2824" s="14">
        <v>13</v>
      </c>
      <c r="I2824" s="3" t="str">
        <f>VLOOKUP(Dados[[#This Row],[PREFIXO]],DDD!A:C,2,0)</f>
        <v>São Paulo</v>
      </c>
      <c r="J2824" s="3" t="str">
        <f>VLOOKUP(Dados[[#This Row],[PREFIXO]],DDD!A:C,3,0)</f>
        <v>Sudeste</v>
      </c>
      <c r="K2824" s="3" t="str">
        <f>IF(Dados[[#This Row],[PREÇO ]]=2000,"Produto A",IF(Dados[[#This Row],[PREÇO ]]=1800,"Produto B","Produto C"))</f>
        <v>Produto A</v>
      </c>
      <c r="L2824" s="3" t="str">
        <f>IF(Dados[[#This Row],[Nº DE PARCELAS]]=1,"Boleto","Cartão de crédito")</f>
        <v>Boleto</v>
      </c>
      <c r="M2824" s="28">
        <v>2000</v>
      </c>
      <c r="N2824" s="5">
        <v>1</v>
      </c>
      <c r="O2824" s="3" t="str">
        <f>IF(Dados[[#This Row],[Nº DE PARCELAS]]=1,"À vista","À Prazo")</f>
        <v>À vista</v>
      </c>
      <c r="P2824" s="33">
        <v>44406</v>
      </c>
      <c r="Q2824" s="3" t="s">
        <v>7834</v>
      </c>
    </row>
    <row r="2825" spans="1:17" ht="15" customHeight="1" x14ac:dyDescent="0.25">
      <c r="A2825" s="8" t="s">
        <v>4217</v>
      </c>
      <c r="B2825" s="3" t="s">
        <v>363</v>
      </c>
      <c r="C2825" s="3" t="s">
        <v>4379</v>
      </c>
      <c r="D2825" s="3" t="str">
        <f t="shared" si="88"/>
        <v>Xiluva Trindade Duncan</v>
      </c>
      <c r="E2825" s="3">
        <f t="shared" ca="1" si="89"/>
        <v>0.45351373020130481</v>
      </c>
      <c r="F2825" s="13" t="s">
        <v>7774</v>
      </c>
      <c r="G2825" s="3" t="str">
        <f>Dados[[#This Row],[NOME]]&amp;Dados[[#This Row],[PROVEDOR]]</f>
        <v>Xiluva@hotmail.com</v>
      </c>
      <c r="H2825" s="14">
        <v>14</v>
      </c>
      <c r="I2825" s="3" t="str">
        <f>VLOOKUP(Dados[[#This Row],[PREFIXO]],DDD!A:C,2,0)</f>
        <v>São Paulo</v>
      </c>
      <c r="J2825" s="3" t="str">
        <f>VLOOKUP(Dados[[#This Row],[PREFIXO]],DDD!A:C,3,0)</f>
        <v>Sudeste</v>
      </c>
      <c r="K2825" s="3" t="str">
        <f>IF(Dados[[#This Row],[PREÇO ]]=2000,"Produto A",IF(Dados[[#This Row],[PREÇO ]]=1800,"Produto B","Produto C"))</f>
        <v>Produto B</v>
      </c>
      <c r="L2825" s="3" t="str">
        <f>IF(Dados[[#This Row],[Nº DE PARCELAS]]=1,"Boleto","Cartão de crédito")</f>
        <v>Cartão de crédito</v>
      </c>
      <c r="M2825" s="28">
        <v>1800</v>
      </c>
      <c r="N2825" s="5">
        <v>3</v>
      </c>
      <c r="O2825" s="3" t="str">
        <f>IF(Dados[[#This Row],[Nº DE PARCELAS]]=1,"À vista","À Prazo")</f>
        <v>À Prazo</v>
      </c>
      <c r="P2825" s="33">
        <v>44407</v>
      </c>
      <c r="Q2825" s="3" t="s">
        <v>7833</v>
      </c>
    </row>
    <row r="2826" spans="1:17" ht="15" customHeight="1" x14ac:dyDescent="0.25">
      <c r="A2826" s="8" t="s">
        <v>1733</v>
      </c>
      <c r="B2826" s="3" t="s">
        <v>191</v>
      </c>
      <c r="C2826" s="3" t="s">
        <v>4386</v>
      </c>
      <c r="D2826" s="3" t="str">
        <f t="shared" si="88"/>
        <v>Gianny Leite Higgins</v>
      </c>
      <c r="E2826" s="3">
        <f t="shared" ca="1" si="89"/>
        <v>0.62124740939732681</v>
      </c>
      <c r="F2826" s="31" t="s">
        <v>7777</v>
      </c>
      <c r="G2826" s="3" t="str">
        <f>Dados[[#This Row],[NOME]]&amp;Dados[[#This Row],[PROVEDOR]]</f>
        <v>Gianny@ig.com</v>
      </c>
      <c r="H2826" s="14">
        <v>73</v>
      </c>
      <c r="I2826" s="3" t="str">
        <f>VLOOKUP(Dados[[#This Row],[PREFIXO]],DDD!A:C,2,0)</f>
        <v>Bahia</v>
      </c>
      <c r="J2826" s="3" t="str">
        <f>VLOOKUP(Dados[[#This Row],[PREFIXO]],DDD!A:C,3,0)</f>
        <v>Nordeste</v>
      </c>
      <c r="K2826" s="3" t="str">
        <f>IF(Dados[[#This Row],[PREÇO ]]=2000,"Produto A",IF(Dados[[#This Row],[PREÇO ]]=1800,"Produto B","Produto C"))</f>
        <v>Produto A</v>
      </c>
      <c r="L2826" s="3" t="str">
        <f>IF(Dados[[#This Row],[Nº DE PARCELAS]]=1,"Boleto","Cartão de crédito")</f>
        <v>Cartão de crédito</v>
      </c>
      <c r="M2826" s="28">
        <v>2000</v>
      </c>
      <c r="N2826" s="5">
        <v>2</v>
      </c>
      <c r="O2826" s="3" t="str">
        <f>IF(Dados[[#This Row],[Nº DE PARCELAS]]=1,"À vista","À Prazo")</f>
        <v>À Prazo</v>
      </c>
      <c r="P2826" s="33">
        <v>44407</v>
      </c>
      <c r="Q2826" s="3" t="s">
        <v>7833</v>
      </c>
    </row>
    <row r="2827" spans="1:17" ht="15" customHeight="1" x14ac:dyDescent="0.25">
      <c r="A2827" s="8" t="s">
        <v>701</v>
      </c>
      <c r="B2827" s="3" t="s">
        <v>313</v>
      </c>
      <c r="C2827" s="3" t="s">
        <v>4395</v>
      </c>
      <c r="D2827" s="3" t="str">
        <f t="shared" si="88"/>
        <v>Anaya Rangel Stack</v>
      </c>
      <c r="E2827" s="3">
        <f t="shared" ca="1" si="89"/>
        <v>0.63116260134462521</v>
      </c>
      <c r="F2827" s="31" t="s">
        <v>7776</v>
      </c>
      <c r="G2827" s="3" t="str">
        <f>Dados[[#This Row],[NOME]]&amp;Dados[[#This Row],[PROVEDOR]]</f>
        <v>Anaya@yahoo.com</v>
      </c>
      <c r="H2827" s="14">
        <v>89</v>
      </c>
      <c r="I2827" s="3" t="str">
        <f>VLOOKUP(Dados[[#This Row],[PREFIXO]],DDD!A:C,2,0)</f>
        <v>Piauí</v>
      </c>
      <c r="J2827" s="3" t="str">
        <f>VLOOKUP(Dados[[#This Row],[PREFIXO]],DDD!A:C,3,0)</f>
        <v>Nordeste</v>
      </c>
      <c r="K2827" s="3" t="str">
        <f>IF(Dados[[#This Row],[PREÇO ]]=2000,"Produto A",IF(Dados[[#This Row],[PREÇO ]]=1800,"Produto B","Produto C"))</f>
        <v>Produto B</v>
      </c>
      <c r="L2827" s="3" t="str">
        <f>IF(Dados[[#This Row],[Nº DE PARCELAS]]=1,"Boleto","Cartão de crédito")</f>
        <v>Cartão de crédito</v>
      </c>
      <c r="M2827" s="28">
        <v>1800</v>
      </c>
      <c r="N2827" s="5">
        <v>3</v>
      </c>
      <c r="O2827" s="3" t="str">
        <f>IF(Dados[[#This Row],[Nº DE PARCELAS]]=1,"À vista","À Prazo")</f>
        <v>À Prazo</v>
      </c>
      <c r="P2827" s="33">
        <v>44407</v>
      </c>
      <c r="Q2827" s="3" t="s">
        <v>7834</v>
      </c>
    </row>
    <row r="2828" spans="1:17" ht="15" customHeight="1" x14ac:dyDescent="0.25">
      <c r="A2828" s="8" t="s">
        <v>3444</v>
      </c>
      <c r="B2828" s="3" t="s">
        <v>362</v>
      </c>
      <c r="C2828" s="3" t="s">
        <v>4385</v>
      </c>
      <c r="D2828" s="3" t="str">
        <f t="shared" si="88"/>
        <v>Precious Torquato Hahn</v>
      </c>
      <c r="E2828" s="3">
        <f t="shared" ca="1" si="89"/>
        <v>0.56243169840113294</v>
      </c>
      <c r="F2828" s="31" t="s">
        <v>7777</v>
      </c>
      <c r="G2828" s="3" t="str">
        <f>Dados[[#This Row],[NOME]]&amp;Dados[[#This Row],[PROVEDOR]]</f>
        <v>Precious@ig.com</v>
      </c>
      <c r="H2828" s="14">
        <v>91</v>
      </c>
      <c r="I2828" s="3" t="str">
        <f>VLOOKUP(Dados[[#This Row],[PREFIXO]],DDD!A:C,2,0)</f>
        <v>Pará</v>
      </c>
      <c r="J2828" s="3" t="str">
        <f>VLOOKUP(Dados[[#This Row],[PREFIXO]],DDD!A:C,3,0)</f>
        <v>Norte</v>
      </c>
      <c r="K2828" s="3" t="str">
        <f>IF(Dados[[#This Row],[PREÇO ]]=2000,"Produto A",IF(Dados[[#This Row],[PREÇO ]]=1800,"Produto B","Produto C"))</f>
        <v>Produto B</v>
      </c>
      <c r="L2828" s="3" t="str">
        <f>IF(Dados[[#This Row],[Nº DE PARCELAS]]=1,"Boleto","Cartão de crédito")</f>
        <v>Cartão de crédito</v>
      </c>
      <c r="M2828" s="28">
        <v>1800</v>
      </c>
      <c r="N2828" s="5">
        <v>5</v>
      </c>
      <c r="O2828" s="3" t="str">
        <f>IF(Dados[[#This Row],[Nº DE PARCELAS]]=1,"À vista","À Prazo")</f>
        <v>À Prazo</v>
      </c>
      <c r="P2828" s="33">
        <v>44408</v>
      </c>
      <c r="Q2828" s="3" t="s">
        <v>7834</v>
      </c>
    </row>
    <row r="2829" spans="1:17" ht="15" customHeight="1" x14ac:dyDescent="0.25">
      <c r="A2829" s="8" t="s">
        <v>3864</v>
      </c>
      <c r="B2829" s="3" t="s">
        <v>10</v>
      </c>
      <c r="C2829" s="3" t="s">
        <v>4377</v>
      </c>
      <c r="D2829" s="3" t="str">
        <f t="shared" si="88"/>
        <v>Sonilda Aleluia Donovan</v>
      </c>
      <c r="E2829" s="3">
        <f t="shared" ca="1" si="89"/>
        <v>0.63297170978534578</v>
      </c>
      <c r="F2829" s="31" t="s">
        <v>7775</v>
      </c>
      <c r="G2829" s="3" t="str">
        <f>Dados[[#This Row],[NOME]]&amp;Dados[[#This Row],[PROVEDOR]]</f>
        <v>Sonilda@gmail.com</v>
      </c>
      <c r="H2829" s="14">
        <v>74</v>
      </c>
      <c r="I2829" s="3" t="str">
        <f>VLOOKUP(Dados[[#This Row],[PREFIXO]],DDD!A:C,2,0)</f>
        <v>Bahia</v>
      </c>
      <c r="J2829" s="3" t="str">
        <f>VLOOKUP(Dados[[#This Row],[PREFIXO]],DDD!A:C,3,0)</f>
        <v>Nordeste</v>
      </c>
      <c r="K2829" s="3" t="str">
        <f>IF(Dados[[#This Row],[PREÇO ]]=2000,"Produto A",IF(Dados[[#This Row],[PREÇO ]]=1800,"Produto B","Produto C"))</f>
        <v>Produto C</v>
      </c>
      <c r="L2829" s="3" t="str">
        <f>IF(Dados[[#This Row],[Nº DE PARCELAS]]=1,"Boleto","Cartão de crédito")</f>
        <v>Cartão de crédito</v>
      </c>
      <c r="M2829" s="28">
        <v>1500</v>
      </c>
      <c r="N2829" s="5">
        <v>8</v>
      </c>
      <c r="O2829" s="3" t="str">
        <f>IF(Dados[[#This Row],[Nº DE PARCELAS]]=1,"À vista","À Prazo")</f>
        <v>À Prazo</v>
      </c>
      <c r="P2829" s="33">
        <v>44408</v>
      </c>
      <c r="Q2829" s="3" t="s">
        <v>7834</v>
      </c>
    </row>
    <row r="2830" spans="1:17" ht="15" customHeight="1" x14ac:dyDescent="0.25">
      <c r="A2830" s="8" t="s">
        <v>3197</v>
      </c>
      <c r="B2830" s="3" t="s">
        <v>115</v>
      </c>
      <c r="C2830" s="3" t="s">
        <v>4373</v>
      </c>
      <c r="D2830" s="3" t="str">
        <f t="shared" si="88"/>
        <v>Nayuca Dominici Conway</v>
      </c>
      <c r="E2830" s="3">
        <f t="shared" ca="1" si="89"/>
        <v>0.25604290553678666</v>
      </c>
      <c r="F2830" s="31" t="s">
        <v>7775</v>
      </c>
      <c r="G2830" s="3" t="str">
        <f>Dados[[#This Row],[NOME]]&amp;Dados[[#This Row],[PROVEDOR]]</f>
        <v>Nayuca@gmail.com</v>
      </c>
      <c r="H2830" s="14">
        <v>15</v>
      </c>
      <c r="I2830" s="3" t="str">
        <f>VLOOKUP(Dados[[#This Row],[PREFIXO]],DDD!A:C,2,0)</f>
        <v>São Paulo</v>
      </c>
      <c r="J2830" s="3" t="str">
        <f>VLOOKUP(Dados[[#This Row],[PREFIXO]],DDD!A:C,3,0)</f>
        <v>Sudeste</v>
      </c>
      <c r="K2830" s="3" t="str">
        <f>IF(Dados[[#This Row],[PREÇO ]]=2000,"Produto A",IF(Dados[[#This Row],[PREÇO ]]=1800,"Produto B","Produto C"))</f>
        <v>Produto C</v>
      </c>
      <c r="L2830" s="3" t="str">
        <f>IF(Dados[[#This Row],[Nº DE PARCELAS]]=1,"Boleto","Cartão de crédito")</f>
        <v>Cartão de crédito</v>
      </c>
      <c r="M2830" s="28">
        <v>1500</v>
      </c>
      <c r="N2830" s="5">
        <v>10</v>
      </c>
      <c r="O2830" s="3" t="str">
        <f>IF(Dados[[#This Row],[Nº DE PARCELAS]]=1,"À vista","À Prazo")</f>
        <v>À Prazo</v>
      </c>
      <c r="P2830" s="33">
        <v>44408</v>
      </c>
      <c r="Q2830" s="3" t="s">
        <v>7834</v>
      </c>
    </row>
    <row r="2831" spans="1:17" ht="15" customHeight="1" x14ac:dyDescent="0.25">
      <c r="A2831" s="8" t="s">
        <v>2993</v>
      </c>
      <c r="B2831" s="3" t="s">
        <v>296</v>
      </c>
      <c r="C2831" s="3" t="s">
        <v>4401</v>
      </c>
      <c r="D2831" s="3" t="str">
        <f t="shared" si="88"/>
        <v>Mehakpreet Pires Salisbury</v>
      </c>
      <c r="E2831" s="3">
        <f t="shared" ca="1" si="89"/>
        <v>0.37260904695064501</v>
      </c>
      <c r="F2831" s="13" t="s">
        <v>7774</v>
      </c>
      <c r="G2831" s="3" t="str">
        <f>Dados[[#This Row],[NOME]]&amp;Dados[[#This Row],[PROVEDOR]]</f>
        <v>Mehakpreet@hotmail.com</v>
      </c>
      <c r="H2831" s="14">
        <v>92</v>
      </c>
      <c r="I2831" s="3" t="str">
        <f>VLOOKUP(Dados[[#This Row],[PREFIXO]],DDD!A:C,2,0)</f>
        <v>Amazonas</v>
      </c>
      <c r="J2831" s="3" t="str">
        <f>VLOOKUP(Dados[[#This Row],[PREFIXO]],DDD!A:C,3,0)</f>
        <v>Norte</v>
      </c>
      <c r="K2831" s="3" t="str">
        <f>IF(Dados[[#This Row],[PREÇO ]]=2000,"Produto A",IF(Dados[[#This Row],[PREÇO ]]=1800,"Produto B","Produto C"))</f>
        <v>Produto B</v>
      </c>
      <c r="L2831" s="3" t="str">
        <f>IF(Dados[[#This Row],[Nº DE PARCELAS]]=1,"Boleto","Cartão de crédito")</f>
        <v>Cartão de crédito</v>
      </c>
      <c r="M2831" s="28">
        <v>1800</v>
      </c>
      <c r="N2831" s="5">
        <v>5</v>
      </c>
      <c r="O2831" s="3" t="str">
        <f>IF(Dados[[#This Row],[Nº DE PARCELAS]]=1,"À vista","À Prazo")</f>
        <v>À Prazo</v>
      </c>
      <c r="P2831" s="33">
        <v>44409</v>
      </c>
      <c r="Q2831" s="3" t="s">
        <v>7833</v>
      </c>
    </row>
    <row r="2832" spans="1:17" ht="15" customHeight="1" x14ac:dyDescent="0.25">
      <c r="A2832" s="8" t="s">
        <v>1567</v>
      </c>
      <c r="B2832" s="3" t="s">
        <v>24</v>
      </c>
      <c r="C2832" s="3" t="s">
        <v>4376</v>
      </c>
      <c r="D2832" s="3" t="str">
        <f t="shared" si="88"/>
        <v>Eryka Andrade Daugherty</v>
      </c>
      <c r="E2832" s="3">
        <f t="shared" ca="1" si="89"/>
        <v>0.32270115346849571</v>
      </c>
      <c r="F2832" s="31" t="s">
        <v>7775</v>
      </c>
      <c r="G2832" s="3" t="str">
        <f>Dados[[#This Row],[NOME]]&amp;Dados[[#This Row],[PROVEDOR]]</f>
        <v>Eryka@gmail.com</v>
      </c>
      <c r="H2832" s="14">
        <v>75</v>
      </c>
      <c r="I2832" s="3" t="str">
        <f>VLOOKUP(Dados[[#This Row],[PREFIXO]],DDD!A:C,2,0)</f>
        <v>Bahia</v>
      </c>
      <c r="J2832" s="3" t="str">
        <f>VLOOKUP(Dados[[#This Row],[PREFIXO]],DDD!A:C,3,0)</f>
        <v>Nordeste</v>
      </c>
      <c r="K2832" s="3" t="str">
        <f>IF(Dados[[#This Row],[PREÇO ]]=2000,"Produto A",IF(Dados[[#This Row],[PREÇO ]]=1800,"Produto B","Produto C"))</f>
        <v>Produto B</v>
      </c>
      <c r="L2832" s="3" t="str">
        <f>IF(Dados[[#This Row],[Nº DE PARCELAS]]=1,"Boleto","Cartão de crédito")</f>
        <v>Cartão de crédito</v>
      </c>
      <c r="M2832" s="28">
        <v>1800</v>
      </c>
      <c r="N2832" s="5">
        <v>6</v>
      </c>
      <c r="O2832" s="3" t="str">
        <f>IF(Dados[[#This Row],[Nº DE PARCELAS]]=1,"À vista","À Prazo")</f>
        <v>À Prazo</v>
      </c>
      <c r="P2832" s="33">
        <v>44409</v>
      </c>
      <c r="Q2832" s="3" t="s">
        <v>7834</v>
      </c>
    </row>
    <row r="2833" spans="1:17" ht="15" customHeight="1" x14ac:dyDescent="0.25">
      <c r="A2833" s="8" t="s">
        <v>4012</v>
      </c>
      <c r="B2833" s="3" t="s">
        <v>158</v>
      </c>
      <c r="C2833" s="3" t="s">
        <v>4369</v>
      </c>
      <c r="D2833" s="3" t="str">
        <f t="shared" si="88"/>
        <v>Thaís Gato Ballard</v>
      </c>
      <c r="E2833" s="3">
        <f t="shared" ca="1" si="89"/>
        <v>0.10474244337733352</v>
      </c>
      <c r="F2833" s="13" t="s">
        <v>7774</v>
      </c>
      <c r="G2833" s="3" t="str">
        <f>Dados[[#This Row],[NOME]]&amp;Dados[[#This Row],[PROVEDOR]]</f>
        <v>Thaís@hotmail.com</v>
      </c>
      <c r="H2833" s="14">
        <v>16</v>
      </c>
      <c r="I2833" s="3" t="str">
        <f>VLOOKUP(Dados[[#This Row],[PREFIXO]],DDD!A:C,2,0)</f>
        <v>São Paulo</v>
      </c>
      <c r="J2833" s="3" t="str">
        <f>VLOOKUP(Dados[[#This Row],[PREFIXO]],DDD!A:C,3,0)</f>
        <v>Sudeste</v>
      </c>
      <c r="K2833" s="3" t="str">
        <f>IF(Dados[[#This Row],[PREÇO ]]=2000,"Produto A",IF(Dados[[#This Row],[PREÇO ]]=1800,"Produto B","Produto C"))</f>
        <v>Produto A</v>
      </c>
      <c r="L2833" s="3" t="str">
        <f>IF(Dados[[#This Row],[Nº DE PARCELAS]]=1,"Boleto","Cartão de crédito")</f>
        <v>Boleto</v>
      </c>
      <c r="M2833" s="28">
        <v>2000</v>
      </c>
      <c r="N2833" s="5">
        <v>1</v>
      </c>
      <c r="O2833" s="3" t="str">
        <f>IF(Dados[[#This Row],[Nº DE PARCELAS]]=1,"À vista","À Prazo")</f>
        <v>À vista</v>
      </c>
      <c r="P2833" s="33">
        <v>44409</v>
      </c>
      <c r="Q2833" s="3" t="s">
        <v>7834</v>
      </c>
    </row>
    <row r="2834" spans="1:17" ht="15" customHeight="1" x14ac:dyDescent="0.25">
      <c r="A2834" s="8" t="s">
        <v>696</v>
      </c>
      <c r="B2834" s="3" t="s">
        <v>308</v>
      </c>
      <c r="C2834" s="3" t="s">
        <v>4398</v>
      </c>
      <c r="D2834" s="3" t="str">
        <f t="shared" si="88"/>
        <v>Anastácia Queiroz Ramsey</v>
      </c>
      <c r="E2834" s="3">
        <f t="shared" ca="1" si="89"/>
        <v>0.40857456709203521</v>
      </c>
      <c r="F2834" s="13" t="s">
        <v>7774</v>
      </c>
      <c r="G2834" s="3" t="str">
        <f>Dados[[#This Row],[NOME]]&amp;Dados[[#This Row],[PROVEDOR]]</f>
        <v>Anastácia@hotmail.com</v>
      </c>
      <c r="H2834" s="14">
        <v>93</v>
      </c>
      <c r="I2834" s="3" t="str">
        <f>VLOOKUP(Dados[[#This Row],[PREFIXO]],DDD!A:C,2,0)</f>
        <v>Pará</v>
      </c>
      <c r="J2834" s="3" t="str">
        <f>VLOOKUP(Dados[[#This Row],[PREFIXO]],DDD!A:C,3,0)</f>
        <v>Norte</v>
      </c>
      <c r="K2834" s="3" t="str">
        <f>IF(Dados[[#This Row],[PREÇO ]]=2000,"Produto A",IF(Dados[[#This Row],[PREÇO ]]=1800,"Produto B","Produto C"))</f>
        <v>Produto B</v>
      </c>
      <c r="L2834" s="3" t="str">
        <f>IF(Dados[[#This Row],[Nº DE PARCELAS]]=1,"Boleto","Cartão de crédito")</f>
        <v>Cartão de crédito</v>
      </c>
      <c r="M2834" s="28">
        <v>1800</v>
      </c>
      <c r="N2834" s="5">
        <v>4</v>
      </c>
      <c r="O2834" s="3" t="str">
        <f>IF(Dados[[#This Row],[Nº DE PARCELAS]]=1,"À vista","À Prazo")</f>
        <v>À Prazo</v>
      </c>
      <c r="P2834" s="33">
        <v>44410</v>
      </c>
      <c r="Q2834" s="3" t="s">
        <v>7834</v>
      </c>
    </row>
    <row r="2835" spans="1:17" ht="15" customHeight="1" x14ac:dyDescent="0.25">
      <c r="A2835" s="8" t="s">
        <v>1107</v>
      </c>
      <c r="B2835" s="3" t="s">
        <v>335</v>
      </c>
      <c r="C2835" s="3" t="s">
        <v>4383</v>
      </c>
      <c r="D2835" s="3" t="str">
        <f t="shared" si="88"/>
        <v>Chlöe Santana Fitzgerald</v>
      </c>
      <c r="E2835" s="3">
        <f t="shared" ca="1" si="89"/>
        <v>0.29793642579020918</v>
      </c>
      <c r="F2835" s="31" t="s">
        <v>7777</v>
      </c>
      <c r="G2835" s="3" t="str">
        <f>Dados[[#This Row],[NOME]]&amp;Dados[[#This Row],[PROVEDOR]]</f>
        <v>Chlöe@ig.com</v>
      </c>
      <c r="H2835" s="14">
        <v>17</v>
      </c>
      <c r="I2835" s="3" t="str">
        <f>VLOOKUP(Dados[[#This Row],[PREFIXO]],DDD!A:C,2,0)</f>
        <v>São Paulo</v>
      </c>
      <c r="J2835" s="3" t="str">
        <f>VLOOKUP(Dados[[#This Row],[PREFIXO]],DDD!A:C,3,0)</f>
        <v>Sudeste</v>
      </c>
      <c r="K2835" s="3" t="str">
        <f>IF(Dados[[#This Row],[PREÇO ]]=2000,"Produto A",IF(Dados[[#This Row],[PREÇO ]]=1800,"Produto B","Produto C"))</f>
        <v>Produto A</v>
      </c>
      <c r="L2835" s="3" t="str">
        <f>IF(Dados[[#This Row],[Nº DE PARCELAS]]=1,"Boleto","Cartão de crédito")</f>
        <v>Boleto</v>
      </c>
      <c r="M2835" s="28">
        <v>2000</v>
      </c>
      <c r="N2835" s="5">
        <v>1</v>
      </c>
      <c r="O2835" s="3" t="str">
        <f>IF(Dados[[#This Row],[Nº DE PARCELAS]]=1,"À vista","À Prazo")</f>
        <v>À vista</v>
      </c>
      <c r="P2835" s="33">
        <v>44410</v>
      </c>
      <c r="Q2835" s="3" t="s">
        <v>7833</v>
      </c>
    </row>
    <row r="2836" spans="1:17" ht="15" customHeight="1" x14ac:dyDescent="0.25">
      <c r="A2836" s="8" t="s">
        <v>4351</v>
      </c>
      <c r="B2836" s="3" t="s">
        <v>111</v>
      </c>
      <c r="C2836" s="3" t="s">
        <v>4395</v>
      </c>
      <c r="D2836" s="3" t="str">
        <f t="shared" si="88"/>
        <v>Zoei Dantas Stack</v>
      </c>
      <c r="E2836" s="3">
        <f t="shared" ca="1" si="89"/>
        <v>0.84325030779198262</v>
      </c>
      <c r="F2836" s="31" t="s">
        <v>7775</v>
      </c>
      <c r="G2836" s="3" t="str">
        <f>Dados[[#This Row],[NOME]]&amp;Dados[[#This Row],[PROVEDOR]]</f>
        <v>Zoei@gmail.com</v>
      </c>
      <c r="H2836" s="14">
        <v>77</v>
      </c>
      <c r="I2836" s="3" t="str">
        <f>VLOOKUP(Dados[[#This Row],[PREFIXO]],DDD!A:C,2,0)</f>
        <v>Bahia</v>
      </c>
      <c r="J2836" s="3" t="str">
        <f>VLOOKUP(Dados[[#This Row],[PREFIXO]],DDD!A:C,3,0)</f>
        <v>Nordeste</v>
      </c>
      <c r="K2836" s="3" t="str">
        <f>IF(Dados[[#This Row],[PREÇO ]]=2000,"Produto A",IF(Dados[[#This Row],[PREÇO ]]=1800,"Produto B","Produto C"))</f>
        <v>Produto B</v>
      </c>
      <c r="L2836" s="3" t="str">
        <f>IF(Dados[[#This Row],[Nº DE PARCELAS]]=1,"Boleto","Cartão de crédito")</f>
        <v>Cartão de crédito</v>
      </c>
      <c r="M2836" s="28">
        <v>1800</v>
      </c>
      <c r="N2836" s="5">
        <v>7</v>
      </c>
      <c r="O2836" s="3" t="str">
        <f>IF(Dados[[#This Row],[Nº DE PARCELAS]]=1,"À vista","À Prazo")</f>
        <v>À Prazo</v>
      </c>
      <c r="P2836" s="33">
        <v>44410</v>
      </c>
      <c r="Q2836" s="3" t="s">
        <v>7833</v>
      </c>
    </row>
    <row r="2837" spans="1:17" ht="15" customHeight="1" x14ac:dyDescent="0.25">
      <c r="A2837" s="8" t="s">
        <v>2863</v>
      </c>
      <c r="B2837" s="3" t="s">
        <v>166</v>
      </c>
      <c r="C2837" s="3" t="s">
        <v>4388</v>
      </c>
      <c r="D2837" s="3" t="str">
        <f t="shared" si="88"/>
        <v>Mankirat Guimarães Lynch</v>
      </c>
      <c r="E2837" s="3">
        <f t="shared" ca="1" si="89"/>
        <v>0.64179829361777996</v>
      </c>
      <c r="F2837" s="13" t="s">
        <v>7774</v>
      </c>
      <c r="G2837" s="3" t="str">
        <f>Dados[[#This Row],[NOME]]&amp;Dados[[#This Row],[PROVEDOR]]</f>
        <v>Mankirat@hotmail.com</v>
      </c>
      <c r="H2837" s="14">
        <v>94</v>
      </c>
      <c r="I2837" s="3" t="str">
        <f>VLOOKUP(Dados[[#This Row],[PREFIXO]],DDD!A:C,2,0)</f>
        <v>Pará</v>
      </c>
      <c r="J2837" s="3" t="str">
        <f>VLOOKUP(Dados[[#This Row],[PREFIXO]],DDD!A:C,3,0)</f>
        <v>Norte</v>
      </c>
      <c r="K2837" s="3" t="str">
        <f>IF(Dados[[#This Row],[PREÇO ]]=2000,"Produto A",IF(Dados[[#This Row],[PREÇO ]]=1800,"Produto B","Produto C"))</f>
        <v>Produto A</v>
      </c>
      <c r="L2837" s="3" t="str">
        <f>IF(Dados[[#This Row],[Nº DE PARCELAS]]=1,"Boleto","Cartão de crédito")</f>
        <v>Boleto</v>
      </c>
      <c r="M2837" s="28">
        <v>2000</v>
      </c>
      <c r="N2837" s="5">
        <v>1</v>
      </c>
      <c r="O2837" s="3" t="str">
        <f>IF(Dados[[#This Row],[Nº DE PARCELAS]]=1,"À vista","À Prazo")</f>
        <v>À vista</v>
      </c>
      <c r="P2837" s="33">
        <v>44411</v>
      </c>
      <c r="Q2837" s="3" t="s">
        <v>7834</v>
      </c>
    </row>
    <row r="2838" spans="1:17" ht="15" customHeight="1" x14ac:dyDescent="0.25">
      <c r="A2838" s="8" t="s">
        <v>941</v>
      </c>
      <c r="B2838" s="3" t="s">
        <v>168</v>
      </c>
      <c r="C2838" s="3" t="s">
        <v>4372</v>
      </c>
      <c r="D2838" s="3" t="str">
        <f t="shared" si="88"/>
        <v>Berfin Guerreiro Barr</v>
      </c>
      <c r="E2838" s="3">
        <f t="shared" ca="1" si="89"/>
        <v>0.34938404500457954</v>
      </c>
      <c r="F2838" s="31" t="s">
        <v>7775</v>
      </c>
      <c r="G2838" s="3" t="str">
        <f>Dados[[#This Row],[NOME]]&amp;Dados[[#This Row],[PROVEDOR]]</f>
        <v>Berfin@gmail.com</v>
      </c>
      <c r="H2838" s="14">
        <v>79</v>
      </c>
      <c r="I2838" s="3" t="str">
        <f>VLOOKUP(Dados[[#This Row],[PREFIXO]],DDD!A:C,2,0)</f>
        <v>Sergipe</v>
      </c>
      <c r="J2838" s="3" t="str">
        <f>VLOOKUP(Dados[[#This Row],[PREFIXO]],DDD!A:C,3,0)</f>
        <v>Nordeste</v>
      </c>
      <c r="K2838" s="3" t="str">
        <f>IF(Dados[[#This Row],[PREÇO ]]=2000,"Produto A",IF(Dados[[#This Row],[PREÇO ]]=1800,"Produto B","Produto C"))</f>
        <v>Produto A</v>
      </c>
      <c r="L2838" s="3" t="str">
        <f>IF(Dados[[#This Row],[Nº DE PARCELAS]]=1,"Boleto","Cartão de crédito")</f>
        <v>Boleto</v>
      </c>
      <c r="M2838" s="28">
        <v>2000</v>
      </c>
      <c r="N2838" s="5">
        <v>1</v>
      </c>
      <c r="O2838" s="3" t="str">
        <f>IF(Dados[[#This Row],[Nº DE PARCELAS]]=1,"À vista","À Prazo")</f>
        <v>À vista</v>
      </c>
      <c r="P2838" s="33">
        <v>44411</v>
      </c>
      <c r="Q2838" s="3" t="s">
        <v>7833</v>
      </c>
    </row>
    <row r="2839" spans="1:17" ht="15" customHeight="1" x14ac:dyDescent="0.25">
      <c r="A2839" s="8" t="s">
        <v>3966</v>
      </c>
      <c r="B2839" s="3" t="s">
        <v>112</v>
      </c>
      <c r="C2839" s="3" t="s">
        <v>4400</v>
      </c>
      <c r="D2839" s="3" t="str">
        <f t="shared" si="88"/>
        <v>Tanushka Delfino Saunders</v>
      </c>
      <c r="E2839" s="3">
        <f t="shared" ca="1" si="89"/>
        <v>0.12028964649604168</v>
      </c>
      <c r="F2839" s="13" t="s">
        <v>7774</v>
      </c>
      <c r="G2839" s="3" t="str">
        <f>Dados[[#This Row],[NOME]]&amp;Dados[[#This Row],[PROVEDOR]]</f>
        <v>Tanushka@hotmail.com</v>
      </c>
      <c r="H2839" s="14">
        <v>18</v>
      </c>
      <c r="I2839" s="3" t="str">
        <f>VLOOKUP(Dados[[#This Row],[PREFIXO]],DDD!A:C,2,0)</f>
        <v>São Paulo</v>
      </c>
      <c r="J2839" s="3" t="str">
        <f>VLOOKUP(Dados[[#This Row],[PREFIXO]],DDD!A:C,3,0)</f>
        <v>Sudeste</v>
      </c>
      <c r="K2839" s="3" t="str">
        <f>IF(Dados[[#This Row],[PREÇO ]]=2000,"Produto A",IF(Dados[[#This Row],[PREÇO ]]=1800,"Produto B","Produto C"))</f>
        <v>Produto A</v>
      </c>
      <c r="L2839" s="3" t="str">
        <f>IF(Dados[[#This Row],[Nº DE PARCELAS]]=1,"Boleto","Cartão de crédito")</f>
        <v>Boleto</v>
      </c>
      <c r="M2839" s="28">
        <v>2000</v>
      </c>
      <c r="N2839" s="5">
        <v>1</v>
      </c>
      <c r="O2839" s="3" t="str">
        <f>IF(Dados[[#This Row],[Nº DE PARCELAS]]=1,"À vista","À Prazo")</f>
        <v>À vista</v>
      </c>
      <c r="P2839" s="33">
        <v>44411</v>
      </c>
      <c r="Q2839" s="3" t="s">
        <v>7834</v>
      </c>
    </row>
    <row r="2840" spans="1:17" ht="15" customHeight="1" x14ac:dyDescent="0.25">
      <c r="A2840" s="8" t="s">
        <v>2657</v>
      </c>
      <c r="B2840" s="3" t="s">
        <v>344</v>
      </c>
      <c r="C2840" s="3" t="s">
        <v>4376</v>
      </c>
      <c r="D2840" s="3" t="str">
        <f t="shared" si="88"/>
        <v>Lina Serra Daugherty</v>
      </c>
      <c r="E2840" s="3">
        <f t="shared" ca="1" si="89"/>
        <v>0.25193315861436794</v>
      </c>
      <c r="F2840" s="31" t="s">
        <v>7777</v>
      </c>
      <c r="G2840" s="3" t="str">
        <f>Dados[[#This Row],[NOME]]&amp;Dados[[#This Row],[PROVEDOR]]</f>
        <v>Lina@ig.com</v>
      </c>
      <c r="H2840" s="14">
        <v>81</v>
      </c>
      <c r="I2840" s="3" t="str">
        <f>VLOOKUP(Dados[[#This Row],[PREFIXO]],DDD!A:C,2,0)</f>
        <v>Pernambuco</v>
      </c>
      <c r="J2840" s="3" t="str">
        <f>VLOOKUP(Dados[[#This Row],[PREFIXO]],DDD!A:C,3,0)</f>
        <v>Nordeste</v>
      </c>
      <c r="K2840" s="3" t="str">
        <f>IF(Dados[[#This Row],[PREÇO ]]=2000,"Produto A",IF(Dados[[#This Row],[PREÇO ]]=1800,"Produto B","Produto C"))</f>
        <v>Produto A</v>
      </c>
      <c r="L2840" s="3" t="str">
        <f>IF(Dados[[#This Row],[Nº DE PARCELAS]]=1,"Boleto","Cartão de crédito")</f>
        <v>Boleto</v>
      </c>
      <c r="M2840" s="28">
        <v>2000</v>
      </c>
      <c r="N2840" s="5">
        <v>1</v>
      </c>
      <c r="O2840" s="3" t="str">
        <f>IF(Dados[[#This Row],[Nº DE PARCELAS]]=1,"À vista","À Prazo")</f>
        <v>À vista</v>
      </c>
      <c r="P2840" s="33">
        <v>44412</v>
      </c>
      <c r="Q2840" s="3" t="s">
        <v>7833</v>
      </c>
    </row>
    <row r="2841" spans="1:17" ht="15" customHeight="1" x14ac:dyDescent="0.25">
      <c r="A2841" s="8" t="s">
        <v>688</v>
      </c>
      <c r="B2841" s="3" t="s">
        <v>300</v>
      </c>
      <c r="C2841" s="3" t="s">
        <v>4390</v>
      </c>
      <c r="D2841" s="3" t="str">
        <f t="shared" si="88"/>
        <v>Analúcia Pontes McBride</v>
      </c>
      <c r="E2841" s="3">
        <f t="shared" ca="1" si="89"/>
        <v>0.96857258255610823</v>
      </c>
      <c r="F2841" s="31" t="s">
        <v>7776</v>
      </c>
      <c r="G2841" s="3" t="str">
        <f>Dados[[#This Row],[NOME]]&amp;Dados[[#This Row],[PROVEDOR]]</f>
        <v>Analúcia@yahoo.com</v>
      </c>
      <c r="H2841" s="14">
        <v>19</v>
      </c>
      <c r="I2841" s="3" t="str">
        <f>VLOOKUP(Dados[[#This Row],[PREFIXO]],DDD!A:C,2,0)</f>
        <v>São Paulo</v>
      </c>
      <c r="J2841" s="3" t="str">
        <f>VLOOKUP(Dados[[#This Row],[PREFIXO]],DDD!A:C,3,0)</f>
        <v>Sudeste</v>
      </c>
      <c r="K2841" s="3" t="str">
        <f>IF(Dados[[#This Row],[PREÇO ]]=2000,"Produto A",IF(Dados[[#This Row],[PREÇO ]]=1800,"Produto B","Produto C"))</f>
        <v>Produto B</v>
      </c>
      <c r="L2841" s="3" t="str">
        <f>IF(Dados[[#This Row],[Nº DE PARCELAS]]=1,"Boleto","Cartão de crédito")</f>
        <v>Cartão de crédito</v>
      </c>
      <c r="M2841" s="28">
        <v>1800</v>
      </c>
      <c r="N2841" s="5">
        <v>4</v>
      </c>
      <c r="O2841" s="3" t="str">
        <f>IF(Dados[[#This Row],[Nº DE PARCELAS]]=1,"À vista","À Prazo")</f>
        <v>À Prazo</v>
      </c>
      <c r="P2841" s="33">
        <v>44412</v>
      </c>
      <c r="Q2841" s="3" t="s">
        <v>7833</v>
      </c>
    </row>
    <row r="2842" spans="1:17" ht="15" customHeight="1" x14ac:dyDescent="0.25">
      <c r="A2842" s="8" t="s">
        <v>2665</v>
      </c>
      <c r="B2842" s="3" t="s">
        <v>353</v>
      </c>
      <c r="C2842" s="3" t="s">
        <v>4384</v>
      </c>
      <c r="D2842" s="3" t="str">
        <f t="shared" si="88"/>
        <v>Lisa Sousa Hagan</v>
      </c>
      <c r="E2842" s="3">
        <f t="shared" ca="1" si="89"/>
        <v>0.50877907372849018</v>
      </c>
      <c r="F2842" s="13" t="s">
        <v>7774</v>
      </c>
      <c r="G2842" s="3" t="str">
        <f>Dados[[#This Row],[NOME]]&amp;Dados[[#This Row],[PROVEDOR]]</f>
        <v>Lisa@hotmail.com</v>
      </c>
      <c r="H2842" s="14">
        <v>95</v>
      </c>
      <c r="I2842" s="3" t="str">
        <f>VLOOKUP(Dados[[#This Row],[PREFIXO]],DDD!A:C,2,0)</f>
        <v>Roraima</v>
      </c>
      <c r="J2842" s="3" t="str">
        <f>VLOOKUP(Dados[[#This Row],[PREFIXO]],DDD!A:C,3,0)</f>
        <v>Norte</v>
      </c>
      <c r="K2842" s="3" t="str">
        <f>IF(Dados[[#This Row],[PREÇO ]]=2000,"Produto A",IF(Dados[[#This Row],[PREÇO ]]=1800,"Produto B","Produto C"))</f>
        <v>Produto B</v>
      </c>
      <c r="L2842" s="3" t="str">
        <f>IF(Dados[[#This Row],[Nº DE PARCELAS]]=1,"Boleto","Cartão de crédito")</f>
        <v>Cartão de crédito</v>
      </c>
      <c r="M2842" s="28">
        <v>1800</v>
      </c>
      <c r="N2842" s="5">
        <v>6</v>
      </c>
      <c r="O2842" s="3" t="str">
        <f>IF(Dados[[#This Row],[Nº DE PARCELAS]]=1,"À vista","À Prazo")</f>
        <v>À Prazo</v>
      </c>
      <c r="P2842" s="33">
        <v>44412</v>
      </c>
      <c r="Q2842" s="3" t="s">
        <v>7834</v>
      </c>
    </row>
    <row r="2843" spans="1:17" ht="15" customHeight="1" x14ac:dyDescent="0.25">
      <c r="A2843" s="8" t="s">
        <v>2764</v>
      </c>
      <c r="B2843" s="3" t="s">
        <v>66</v>
      </c>
      <c r="C2843" s="3" t="s">
        <v>4404</v>
      </c>
      <c r="D2843" s="3" t="str">
        <f t="shared" si="88"/>
        <v>Lunna Bragança Vaughn</v>
      </c>
      <c r="E2843" s="3">
        <f t="shared" ca="1" si="89"/>
        <v>0.41408956816169074</v>
      </c>
      <c r="F2843" s="31" t="s">
        <v>7775</v>
      </c>
      <c r="G2843" s="3" t="str">
        <f>Dados[[#This Row],[NOME]]&amp;Dados[[#This Row],[PROVEDOR]]</f>
        <v>Lunna@gmail.com</v>
      </c>
      <c r="H2843" s="14">
        <v>82</v>
      </c>
      <c r="I2843" s="3" t="str">
        <f>VLOOKUP(Dados[[#This Row],[PREFIXO]],DDD!A:C,2,0)</f>
        <v>Alagoas</v>
      </c>
      <c r="J2843" s="3" t="str">
        <f>VLOOKUP(Dados[[#This Row],[PREFIXO]],DDD!A:C,3,0)</f>
        <v>Nordeste</v>
      </c>
      <c r="K2843" s="3" t="str">
        <f>IF(Dados[[#This Row],[PREÇO ]]=2000,"Produto A",IF(Dados[[#This Row],[PREÇO ]]=1800,"Produto B","Produto C"))</f>
        <v>Produto C</v>
      </c>
      <c r="L2843" s="3" t="str">
        <f>IF(Dados[[#This Row],[Nº DE PARCELAS]]=1,"Boleto","Cartão de crédito")</f>
        <v>Cartão de crédito</v>
      </c>
      <c r="M2843" s="28">
        <v>1500</v>
      </c>
      <c r="N2843" s="5">
        <v>9</v>
      </c>
      <c r="O2843" s="3" t="str">
        <f>IF(Dados[[#This Row],[Nº DE PARCELAS]]=1,"À vista","À Prazo")</f>
        <v>À Prazo</v>
      </c>
      <c r="P2843" s="33">
        <v>44413</v>
      </c>
      <c r="Q2843" s="3" t="s">
        <v>7834</v>
      </c>
    </row>
    <row r="2844" spans="1:17" ht="15" customHeight="1" x14ac:dyDescent="0.25">
      <c r="A2844" s="8" t="s">
        <v>684</v>
      </c>
      <c r="B2844" s="3" t="s">
        <v>296</v>
      </c>
      <c r="C2844" s="3" t="s">
        <v>4386</v>
      </c>
      <c r="D2844" s="3" t="str">
        <f t="shared" si="88"/>
        <v>Analía Pires Higgins</v>
      </c>
      <c r="E2844" s="3">
        <f t="shared" ca="1" si="89"/>
        <v>0.7060067476869496</v>
      </c>
      <c r="F2844" s="31" t="s">
        <v>7777</v>
      </c>
      <c r="G2844" s="3" t="str">
        <f>Dados[[#This Row],[NOME]]&amp;Dados[[#This Row],[PROVEDOR]]</f>
        <v>Analía@ig.com</v>
      </c>
      <c r="H2844" s="14">
        <v>96</v>
      </c>
      <c r="I2844" s="3" t="str">
        <f>VLOOKUP(Dados[[#This Row],[PREFIXO]],DDD!A:C,2,0)</f>
        <v>Amapá</v>
      </c>
      <c r="J2844" s="3" t="str">
        <f>VLOOKUP(Dados[[#This Row],[PREFIXO]],DDD!A:C,3,0)</f>
        <v>Norte</v>
      </c>
      <c r="K2844" s="3" t="str">
        <f>IF(Dados[[#This Row],[PREÇO ]]=2000,"Produto A",IF(Dados[[#This Row],[PREÇO ]]=1800,"Produto B","Produto C"))</f>
        <v>Produto B</v>
      </c>
      <c r="L2844" s="3" t="str">
        <f>IF(Dados[[#This Row],[Nº DE PARCELAS]]=1,"Boleto","Cartão de crédito")</f>
        <v>Cartão de crédito</v>
      </c>
      <c r="M2844" s="28">
        <v>1800</v>
      </c>
      <c r="N2844" s="5">
        <v>5</v>
      </c>
      <c r="O2844" s="3" t="str">
        <f>IF(Dados[[#This Row],[Nº DE PARCELAS]]=1,"À vista","À Prazo")</f>
        <v>À Prazo</v>
      </c>
      <c r="P2844" s="33">
        <v>44413</v>
      </c>
      <c r="Q2844" s="3" t="s">
        <v>7831</v>
      </c>
    </row>
    <row r="2845" spans="1:17" ht="15" customHeight="1" x14ac:dyDescent="0.25">
      <c r="A2845" s="8" t="s">
        <v>1823</v>
      </c>
      <c r="B2845" s="3" t="s">
        <v>281</v>
      </c>
      <c r="C2845" s="3" t="s">
        <v>4398</v>
      </c>
      <c r="D2845" s="3" t="str">
        <f t="shared" si="88"/>
        <v>Harvi Peixoto Ramsey</v>
      </c>
      <c r="E2845" s="3">
        <f t="shared" ca="1" si="89"/>
        <v>0.96200749709463185</v>
      </c>
      <c r="F2845" s="13" t="s">
        <v>7774</v>
      </c>
      <c r="G2845" s="3" t="str">
        <f>Dados[[#This Row],[NOME]]&amp;Dados[[#This Row],[PROVEDOR]]</f>
        <v>Harvi@hotmail.com</v>
      </c>
      <c r="H2845" s="14">
        <v>21</v>
      </c>
      <c r="I2845" s="3" t="str">
        <f>VLOOKUP(Dados[[#This Row],[PREFIXO]],DDD!A:C,2,0)</f>
        <v>Rio de Janeiro</v>
      </c>
      <c r="J2845" s="3" t="str">
        <f>VLOOKUP(Dados[[#This Row],[PREFIXO]],DDD!A:C,3,0)</f>
        <v>Sudeste</v>
      </c>
      <c r="K2845" s="3" t="str">
        <f>IF(Dados[[#This Row],[PREÇO ]]=2000,"Produto A",IF(Dados[[#This Row],[PREÇO ]]=1800,"Produto B","Produto C"))</f>
        <v>Produto B</v>
      </c>
      <c r="L2845" s="3" t="str">
        <f>IF(Dados[[#This Row],[Nº DE PARCELAS]]=1,"Boleto","Cartão de crédito")</f>
        <v>Cartão de crédito</v>
      </c>
      <c r="M2845" s="28">
        <v>1800</v>
      </c>
      <c r="N2845" s="5">
        <v>4</v>
      </c>
      <c r="O2845" s="3" t="str">
        <f>IF(Dados[[#This Row],[Nº DE PARCELAS]]=1,"À vista","À Prazo")</f>
        <v>À Prazo</v>
      </c>
      <c r="P2845" s="33">
        <v>44413</v>
      </c>
      <c r="Q2845" s="3" t="s">
        <v>7832</v>
      </c>
    </row>
    <row r="2846" spans="1:17" ht="15" customHeight="1" x14ac:dyDescent="0.25">
      <c r="A2846" s="8" t="s">
        <v>2967</v>
      </c>
      <c r="B2846" s="3" t="s">
        <v>270</v>
      </c>
      <c r="C2846" s="3" t="s">
        <v>4376</v>
      </c>
      <c r="D2846" s="3" t="str">
        <f t="shared" si="88"/>
        <v>Matilda Papanicolau Daugherty</v>
      </c>
      <c r="E2846" s="3">
        <f t="shared" ca="1" si="89"/>
        <v>0.62976654854479841</v>
      </c>
      <c r="F2846" s="31" t="s">
        <v>7777</v>
      </c>
      <c r="G2846" s="3" t="str">
        <f>Dados[[#This Row],[NOME]]&amp;Dados[[#This Row],[PROVEDOR]]</f>
        <v>Matilda@ig.com</v>
      </c>
      <c r="H2846" s="14">
        <v>83</v>
      </c>
      <c r="I2846" s="3" t="str">
        <f>VLOOKUP(Dados[[#This Row],[PREFIXO]],DDD!A:C,2,0)</f>
        <v>Paraíba</v>
      </c>
      <c r="J2846" s="3" t="str">
        <f>VLOOKUP(Dados[[#This Row],[PREFIXO]],DDD!A:C,3,0)</f>
        <v>Nordeste</v>
      </c>
      <c r="K2846" s="3" t="str">
        <f>IF(Dados[[#This Row],[PREÇO ]]=2000,"Produto A",IF(Dados[[#This Row],[PREÇO ]]=1800,"Produto B","Produto C"))</f>
        <v>Produto C</v>
      </c>
      <c r="L2846" s="3" t="str">
        <f>IF(Dados[[#This Row],[Nº DE PARCELAS]]=1,"Boleto","Cartão de crédito")</f>
        <v>Cartão de crédito</v>
      </c>
      <c r="M2846" s="28">
        <v>1500</v>
      </c>
      <c r="N2846" s="5">
        <v>8</v>
      </c>
      <c r="O2846" s="3" t="str">
        <f>IF(Dados[[#This Row],[Nº DE PARCELAS]]=1,"À vista","À Prazo")</f>
        <v>À Prazo</v>
      </c>
      <c r="P2846" s="33">
        <v>44414</v>
      </c>
      <c r="Q2846" s="3" t="s">
        <v>7831</v>
      </c>
    </row>
    <row r="2847" spans="1:17" ht="15" customHeight="1" x14ac:dyDescent="0.25">
      <c r="A2847" s="8" t="s">
        <v>3758</v>
      </c>
      <c r="B2847" s="3" t="s">
        <v>290</v>
      </c>
      <c r="C2847" s="3" t="s">
        <v>4387</v>
      </c>
      <c r="D2847" s="3" t="str">
        <f t="shared" si="88"/>
        <v>Séréna Pessoa Kerr</v>
      </c>
      <c r="E2847" s="3">
        <f t="shared" ca="1" si="89"/>
        <v>0.66650712269748558</v>
      </c>
      <c r="F2847" s="31" t="s">
        <v>7776</v>
      </c>
      <c r="G2847" s="3" t="str">
        <f>Dados[[#This Row],[NOME]]&amp;Dados[[#This Row],[PROVEDOR]]</f>
        <v>Séréna@yahoo.com</v>
      </c>
      <c r="H2847" s="14">
        <v>97</v>
      </c>
      <c r="I2847" s="3" t="str">
        <f>VLOOKUP(Dados[[#This Row],[PREFIXO]],DDD!A:C,2,0)</f>
        <v>Amazonas</v>
      </c>
      <c r="J2847" s="3" t="str">
        <f>VLOOKUP(Dados[[#This Row],[PREFIXO]],DDD!A:C,3,0)</f>
        <v>Norte</v>
      </c>
      <c r="K2847" s="3" t="str">
        <f>IF(Dados[[#This Row],[PREÇO ]]=2000,"Produto A",IF(Dados[[#This Row],[PREÇO ]]=1800,"Produto B","Produto C"))</f>
        <v>Produto B</v>
      </c>
      <c r="L2847" s="3" t="str">
        <f>IF(Dados[[#This Row],[Nº DE PARCELAS]]=1,"Boleto","Cartão de crédito")</f>
        <v>Cartão de crédito</v>
      </c>
      <c r="M2847" s="28">
        <v>1800</v>
      </c>
      <c r="N2847" s="5">
        <v>6</v>
      </c>
      <c r="O2847" s="3" t="str">
        <f>IF(Dados[[#This Row],[Nº DE PARCELAS]]=1,"À vista","À Prazo")</f>
        <v>À Prazo</v>
      </c>
      <c r="P2847" s="33">
        <v>44414</v>
      </c>
      <c r="Q2847" s="3" t="s">
        <v>7833</v>
      </c>
    </row>
    <row r="2848" spans="1:17" ht="15" customHeight="1" x14ac:dyDescent="0.25">
      <c r="A2848" s="8" t="s">
        <v>2564</v>
      </c>
      <c r="B2848" s="3" t="s">
        <v>250</v>
      </c>
      <c r="C2848" s="3" t="s">
        <v>4398</v>
      </c>
      <c r="D2848" s="3" t="str">
        <f t="shared" si="88"/>
        <v>Leena Naves Ramsey</v>
      </c>
      <c r="E2848" s="3">
        <f t="shared" ca="1" si="89"/>
        <v>0.615070553674259</v>
      </c>
      <c r="F2848" s="31" t="s">
        <v>7775</v>
      </c>
      <c r="G2848" s="3" t="str">
        <f>Dados[[#This Row],[NOME]]&amp;Dados[[#This Row],[PROVEDOR]]</f>
        <v>Leena@gmail.com</v>
      </c>
      <c r="H2848" s="14">
        <v>22</v>
      </c>
      <c r="I2848" s="3" t="str">
        <f>VLOOKUP(Dados[[#This Row],[PREFIXO]],DDD!A:C,2,0)</f>
        <v>Rio de Janeiro</v>
      </c>
      <c r="J2848" s="3" t="str">
        <f>VLOOKUP(Dados[[#This Row],[PREFIXO]],DDD!A:C,3,0)</f>
        <v>Sudeste</v>
      </c>
      <c r="K2848" s="3" t="str">
        <f>IF(Dados[[#This Row],[PREÇO ]]=2000,"Produto A",IF(Dados[[#This Row],[PREÇO ]]=1800,"Produto B","Produto C"))</f>
        <v>Produto A</v>
      </c>
      <c r="L2848" s="3" t="str">
        <f>IF(Dados[[#This Row],[Nº DE PARCELAS]]=1,"Boleto","Cartão de crédito")</f>
        <v>Boleto</v>
      </c>
      <c r="M2848" s="28">
        <v>2000</v>
      </c>
      <c r="N2848" s="5">
        <v>1</v>
      </c>
      <c r="O2848" s="3" t="str">
        <f>IF(Dados[[#This Row],[Nº DE PARCELAS]]=1,"À vista","À Prazo")</f>
        <v>À vista</v>
      </c>
      <c r="P2848" s="33">
        <v>44414</v>
      </c>
      <c r="Q2848" s="3" t="s">
        <v>7833</v>
      </c>
    </row>
    <row r="2849" spans="1:17" ht="15" customHeight="1" x14ac:dyDescent="0.25">
      <c r="A2849" s="8" t="s">
        <v>1130</v>
      </c>
      <c r="B2849" s="3" t="s">
        <v>358</v>
      </c>
      <c r="C2849" s="3" t="s">
        <v>4404</v>
      </c>
      <c r="D2849" s="3" t="str">
        <f t="shared" si="88"/>
        <v>Cíntia Tamburi Vaughn</v>
      </c>
      <c r="E2849" s="3">
        <f t="shared" ca="1" si="89"/>
        <v>0.9555420439143788</v>
      </c>
      <c r="F2849" s="13" t="s">
        <v>7774</v>
      </c>
      <c r="G2849" s="3" t="str">
        <f>Dados[[#This Row],[NOME]]&amp;Dados[[#This Row],[PROVEDOR]]</f>
        <v>Cíntia@hotmail.com</v>
      </c>
      <c r="H2849" s="14">
        <v>98</v>
      </c>
      <c r="I2849" s="3" t="str">
        <f>VLOOKUP(Dados[[#This Row],[PREFIXO]],DDD!A:C,2,0)</f>
        <v>Maranhão</v>
      </c>
      <c r="J2849" s="3" t="str">
        <f>VLOOKUP(Dados[[#This Row],[PREFIXO]],DDD!A:C,3,0)</f>
        <v>Nordeste</v>
      </c>
      <c r="K2849" s="3" t="str">
        <f>IF(Dados[[#This Row],[PREÇO ]]=2000,"Produto A",IF(Dados[[#This Row],[PREÇO ]]=1800,"Produto B","Produto C"))</f>
        <v>Produto B</v>
      </c>
      <c r="L2849" s="3" t="str">
        <f>IF(Dados[[#This Row],[Nº DE PARCELAS]]=1,"Boleto","Cartão de crédito")</f>
        <v>Cartão de crédito</v>
      </c>
      <c r="M2849" s="28">
        <v>1800</v>
      </c>
      <c r="N2849" s="5">
        <v>7</v>
      </c>
      <c r="O2849" s="3" t="str">
        <f>IF(Dados[[#This Row],[Nº DE PARCELAS]]=1,"À vista","À Prazo")</f>
        <v>À Prazo</v>
      </c>
      <c r="P2849" s="33">
        <v>44415</v>
      </c>
      <c r="Q2849" s="3" t="s">
        <v>7832</v>
      </c>
    </row>
    <row r="2850" spans="1:17" ht="15" customHeight="1" x14ac:dyDescent="0.25">
      <c r="A2850" s="8" t="s">
        <v>3144</v>
      </c>
      <c r="B2850" s="3" t="s">
        <v>62</v>
      </c>
      <c r="C2850" s="3" t="s">
        <v>4397</v>
      </c>
      <c r="D2850" s="3" t="str">
        <f t="shared" si="88"/>
        <v>Naïra Borges Shaw</v>
      </c>
      <c r="E2850" s="3">
        <f t="shared" ca="1" si="89"/>
        <v>0.64359192357119355</v>
      </c>
      <c r="F2850" s="31" t="s">
        <v>7775</v>
      </c>
      <c r="G2850" s="3" t="str">
        <f>Dados[[#This Row],[NOME]]&amp;Dados[[#This Row],[PROVEDOR]]</f>
        <v>Naïra@gmail.com</v>
      </c>
      <c r="H2850" s="14">
        <v>24</v>
      </c>
      <c r="I2850" s="3" t="str">
        <f>VLOOKUP(Dados[[#This Row],[PREFIXO]],DDD!A:C,2,0)</f>
        <v>Rio de Janeiro</v>
      </c>
      <c r="J2850" s="3" t="str">
        <f>VLOOKUP(Dados[[#This Row],[PREFIXO]],DDD!A:C,3,0)</f>
        <v>Sudeste</v>
      </c>
      <c r="K2850" s="3" t="str">
        <f>IF(Dados[[#This Row],[PREÇO ]]=2000,"Produto A",IF(Dados[[#This Row],[PREÇO ]]=1800,"Produto B","Produto C"))</f>
        <v>Produto C</v>
      </c>
      <c r="L2850" s="3" t="str">
        <f>IF(Dados[[#This Row],[Nº DE PARCELAS]]=1,"Boleto","Cartão de crédito")</f>
        <v>Cartão de crédito</v>
      </c>
      <c r="M2850" s="28">
        <v>1500</v>
      </c>
      <c r="N2850" s="5">
        <v>9</v>
      </c>
      <c r="O2850" s="3" t="str">
        <f>IF(Dados[[#This Row],[Nº DE PARCELAS]]=1,"À vista","À Prazo")</f>
        <v>À Prazo</v>
      </c>
      <c r="P2850" s="33">
        <v>44415</v>
      </c>
      <c r="Q2850" s="3" t="s">
        <v>7834</v>
      </c>
    </row>
    <row r="2851" spans="1:17" ht="15" customHeight="1" x14ac:dyDescent="0.25">
      <c r="A2851" s="8" t="s">
        <v>2211</v>
      </c>
      <c r="B2851" s="3" t="s">
        <v>283</v>
      </c>
      <c r="C2851" s="3" t="s">
        <v>4396</v>
      </c>
      <c r="D2851" s="3" t="str">
        <f t="shared" si="88"/>
        <v>Jucelene Penna Pollock</v>
      </c>
      <c r="E2851" s="3">
        <f t="shared" ca="1" si="89"/>
        <v>0.70781020361118319</v>
      </c>
      <c r="F2851" s="13" t="s">
        <v>7774</v>
      </c>
      <c r="G2851" s="3" t="str">
        <f>Dados[[#This Row],[NOME]]&amp;Dados[[#This Row],[PROVEDOR]]</f>
        <v>Jucelene@hotmail.com</v>
      </c>
      <c r="H2851" s="14">
        <v>84</v>
      </c>
      <c r="I2851" s="3" t="str">
        <f>VLOOKUP(Dados[[#This Row],[PREFIXO]],DDD!A:C,2,0)</f>
        <v>Rio Grande do Norte</v>
      </c>
      <c r="J2851" s="3" t="str">
        <f>VLOOKUP(Dados[[#This Row],[PREFIXO]],DDD!A:C,3,0)</f>
        <v>Nordeste</v>
      </c>
      <c r="K2851" s="3" t="str">
        <f>IF(Dados[[#This Row],[PREÇO ]]=2000,"Produto A",IF(Dados[[#This Row],[PREÇO ]]=1800,"Produto B","Produto C"))</f>
        <v>Produto B</v>
      </c>
      <c r="L2851" s="3" t="str">
        <f>IF(Dados[[#This Row],[Nº DE PARCELAS]]=1,"Boleto","Cartão de crédito")</f>
        <v>Cartão de crédito</v>
      </c>
      <c r="M2851" s="28">
        <v>1800</v>
      </c>
      <c r="N2851" s="5">
        <v>6</v>
      </c>
      <c r="O2851" s="3" t="str">
        <f>IF(Dados[[#This Row],[Nº DE PARCELAS]]=1,"À vista","À Prazo")</f>
        <v>À Prazo</v>
      </c>
      <c r="P2851" s="33">
        <v>44415</v>
      </c>
      <c r="Q2851" s="3" t="s">
        <v>7834</v>
      </c>
    </row>
    <row r="2852" spans="1:17" ht="15" customHeight="1" x14ac:dyDescent="0.25">
      <c r="A2852" s="8" t="s">
        <v>3469</v>
      </c>
      <c r="B2852" s="3" t="s">
        <v>387</v>
      </c>
      <c r="C2852" s="3" t="s">
        <v>4372</v>
      </c>
      <c r="D2852" s="3" t="str">
        <f t="shared" si="88"/>
        <v>Qianyu Young Barr</v>
      </c>
      <c r="E2852" s="3">
        <f t="shared" ca="1" si="89"/>
        <v>0.13568679173874199</v>
      </c>
      <c r="F2852" s="13" t="s">
        <v>7774</v>
      </c>
      <c r="G2852" s="3" t="str">
        <f>Dados[[#This Row],[NOME]]&amp;Dados[[#This Row],[PROVEDOR]]</f>
        <v>Qianyu@hotmail.com</v>
      </c>
      <c r="H2852" s="14">
        <v>27</v>
      </c>
      <c r="I2852" s="3" t="str">
        <f>VLOOKUP(Dados[[#This Row],[PREFIXO]],DDD!A:C,2,0)</f>
        <v>Espírito Santo</v>
      </c>
      <c r="J2852" s="3" t="str">
        <f>VLOOKUP(Dados[[#This Row],[PREFIXO]],DDD!A:C,3,0)</f>
        <v>Sudeste</v>
      </c>
      <c r="K2852" s="3" t="str">
        <f>IF(Dados[[#This Row],[PREÇO ]]=2000,"Produto A",IF(Dados[[#This Row],[PREÇO ]]=1800,"Produto B","Produto C"))</f>
        <v>Produto A</v>
      </c>
      <c r="L2852" s="3" t="str">
        <f>IF(Dados[[#This Row],[Nº DE PARCELAS]]=1,"Boleto","Cartão de crédito")</f>
        <v>Boleto</v>
      </c>
      <c r="M2852" s="28">
        <v>2000</v>
      </c>
      <c r="N2852" s="5">
        <v>1</v>
      </c>
      <c r="O2852" s="3" t="str">
        <f>IF(Dados[[#This Row],[Nº DE PARCELAS]]=1,"À vista","À Prazo")</f>
        <v>À vista</v>
      </c>
      <c r="P2852" s="33">
        <v>44416</v>
      </c>
      <c r="Q2852" s="3" t="s">
        <v>7833</v>
      </c>
    </row>
    <row r="2853" spans="1:17" ht="15" customHeight="1" x14ac:dyDescent="0.25">
      <c r="A2853" s="8" t="s">
        <v>1365</v>
      </c>
      <c r="B2853" s="3" t="s">
        <v>208</v>
      </c>
      <c r="C2853" s="3" t="s">
        <v>4369</v>
      </c>
      <c r="D2853" s="3" t="str">
        <f t="shared" si="88"/>
        <v>Dóris Madureira Ballard</v>
      </c>
      <c r="E2853" s="3">
        <f t="shared" ca="1" si="89"/>
        <v>2.3340536345751062E-2</v>
      </c>
      <c r="F2853" s="31" t="s">
        <v>7776</v>
      </c>
      <c r="G2853" s="3" t="str">
        <f>Dados[[#This Row],[NOME]]&amp;Dados[[#This Row],[PROVEDOR]]</f>
        <v>Dóris@yahoo.com</v>
      </c>
      <c r="H2853" s="14">
        <v>99</v>
      </c>
      <c r="I2853" s="3" t="str">
        <f>VLOOKUP(Dados[[#This Row],[PREFIXO]],DDD!A:C,2,0)</f>
        <v>Maranhão</v>
      </c>
      <c r="J2853" s="3" t="str">
        <f>VLOOKUP(Dados[[#This Row],[PREFIXO]],DDD!A:C,3,0)</f>
        <v>Nordeste</v>
      </c>
      <c r="K2853" s="3" t="str">
        <f>IF(Dados[[#This Row],[PREÇO ]]=2000,"Produto A",IF(Dados[[#This Row],[PREÇO ]]=1800,"Produto B","Produto C"))</f>
        <v>Produto C</v>
      </c>
      <c r="L2853" s="3" t="str">
        <f>IF(Dados[[#This Row],[Nº DE PARCELAS]]=1,"Boleto","Cartão de crédito")</f>
        <v>Cartão de crédito</v>
      </c>
      <c r="M2853" s="28">
        <v>1500</v>
      </c>
      <c r="N2853" s="5">
        <v>8</v>
      </c>
      <c r="O2853" s="3" t="str">
        <f>IF(Dados[[#This Row],[Nº DE PARCELAS]]=1,"À vista","À Prazo")</f>
        <v>À Prazo</v>
      </c>
      <c r="P2853" s="33">
        <v>44416</v>
      </c>
      <c r="Q2853" s="3" t="s">
        <v>7834</v>
      </c>
    </row>
    <row r="2854" spans="1:17" ht="15" customHeight="1" x14ac:dyDescent="0.25">
      <c r="A2854" s="8" t="s">
        <v>1651</v>
      </c>
      <c r="B2854" s="3" t="s">
        <v>108</v>
      </c>
      <c r="C2854" s="3" t="s">
        <v>4382</v>
      </c>
      <c r="D2854" s="3" t="str">
        <f t="shared" si="88"/>
        <v>Fatima Curado Frazier</v>
      </c>
      <c r="E2854" s="3">
        <f t="shared" ca="1" si="89"/>
        <v>3.0470150954232889E-2</v>
      </c>
      <c r="F2854" s="31" t="s">
        <v>7776</v>
      </c>
      <c r="G2854" s="3" t="str">
        <f>Dados[[#This Row],[NOME]]&amp;Dados[[#This Row],[PROVEDOR]]</f>
        <v>Fatima@yahoo.com</v>
      </c>
      <c r="H2854" s="14">
        <v>85</v>
      </c>
      <c r="I2854" s="3" t="str">
        <f>VLOOKUP(Dados[[#This Row],[PREFIXO]],DDD!A:C,2,0)</f>
        <v>Ceará</v>
      </c>
      <c r="J2854" s="3" t="str">
        <f>VLOOKUP(Dados[[#This Row],[PREFIXO]],DDD!A:C,3,0)</f>
        <v>Nordeste</v>
      </c>
      <c r="K2854" s="3" t="str">
        <f>IF(Dados[[#This Row],[PREÇO ]]=2000,"Produto A",IF(Dados[[#This Row],[PREÇO ]]=1800,"Produto B","Produto C"))</f>
        <v>Produto A</v>
      </c>
      <c r="L2854" s="3" t="str">
        <f>IF(Dados[[#This Row],[Nº DE PARCELAS]]=1,"Boleto","Cartão de crédito")</f>
        <v>Boleto</v>
      </c>
      <c r="M2854" s="28">
        <v>2000</v>
      </c>
      <c r="N2854" s="5">
        <v>1</v>
      </c>
      <c r="O2854" s="3" t="str">
        <f>IF(Dados[[#This Row],[Nº DE PARCELAS]]=1,"À vista","À Prazo")</f>
        <v>À vista</v>
      </c>
      <c r="P2854" s="33">
        <v>44416</v>
      </c>
      <c r="Q2854" s="3" t="s">
        <v>7831</v>
      </c>
    </row>
    <row r="2855" spans="1:17" ht="15" customHeight="1" x14ac:dyDescent="0.25">
      <c r="A2855" s="8" t="s">
        <v>2851</v>
      </c>
      <c r="B2855" s="3" t="s">
        <v>154</v>
      </c>
      <c r="C2855" s="3" t="s">
        <v>4377</v>
      </c>
      <c r="D2855" s="3" t="str">
        <f t="shared" si="88"/>
        <v>Maliha Galvão Donovan</v>
      </c>
      <c r="E2855" s="3">
        <f t="shared" ca="1" si="89"/>
        <v>0.81001168088757847</v>
      </c>
      <c r="F2855" s="13" t="s">
        <v>7774</v>
      </c>
      <c r="G2855" s="3" t="str">
        <f>Dados[[#This Row],[NOME]]&amp;Dados[[#This Row],[PROVEDOR]]</f>
        <v>Maliha@hotmail.com</v>
      </c>
      <c r="H2855" s="14">
        <v>28</v>
      </c>
      <c r="I2855" s="3" t="str">
        <f>VLOOKUP(Dados[[#This Row],[PREFIXO]],DDD!A:C,2,0)</f>
        <v>Espírito Santo</v>
      </c>
      <c r="J2855" s="3" t="str">
        <f>VLOOKUP(Dados[[#This Row],[PREFIXO]],DDD!A:C,3,0)</f>
        <v>Sudeste</v>
      </c>
      <c r="K2855" s="3" t="str">
        <f>IF(Dados[[#This Row],[PREÇO ]]=2000,"Produto A",IF(Dados[[#This Row],[PREÇO ]]=1800,"Produto B","Produto C"))</f>
        <v>Produto A</v>
      </c>
      <c r="L2855" s="3" t="str">
        <f>IF(Dados[[#This Row],[Nº DE PARCELAS]]=1,"Boleto","Cartão de crédito")</f>
        <v>Boleto</v>
      </c>
      <c r="M2855" s="28">
        <v>2000</v>
      </c>
      <c r="N2855" s="5">
        <v>1</v>
      </c>
      <c r="O2855" s="3" t="str">
        <f>IF(Dados[[#This Row],[Nº DE PARCELAS]]=1,"À vista","À Prazo")</f>
        <v>À vista</v>
      </c>
      <c r="P2855" s="33">
        <v>44417</v>
      </c>
      <c r="Q2855" s="3" t="s">
        <v>7833</v>
      </c>
    </row>
    <row r="2856" spans="1:17" ht="15" customHeight="1" x14ac:dyDescent="0.25">
      <c r="A2856" s="8" t="s">
        <v>2335</v>
      </c>
      <c r="B2856" s="3" t="s">
        <v>21</v>
      </c>
      <c r="C2856" s="3" t="s">
        <v>4395</v>
      </c>
      <c r="D2856" s="3" t="str">
        <f t="shared" si="88"/>
        <v>Kédiany Amorim Stack</v>
      </c>
      <c r="E2856" s="3">
        <f t="shared" ca="1" si="89"/>
        <v>0.7035514925942663</v>
      </c>
      <c r="F2856" s="31" t="s">
        <v>7777</v>
      </c>
      <c r="G2856" s="3" t="str">
        <f>Dados[[#This Row],[NOME]]&amp;Dados[[#This Row],[PROVEDOR]]</f>
        <v>Kédiany@ig.com</v>
      </c>
      <c r="H2856" s="14">
        <v>11</v>
      </c>
      <c r="I2856" s="3" t="str">
        <f>VLOOKUP(Dados[[#This Row],[PREFIXO]],DDD!A:C,2,0)</f>
        <v>São Paulo</v>
      </c>
      <c r="J2856" s="3" t="str">
        <f>VLOOKUP(Dados[[#This Row],[PREFIXO]],DDD!A:C,3,0)</f>
        <v>Sudeste</v>
      </c>
      <c r="K2856" s="3" t="str">
        <f>IF(Dados[[#This Row],[PREÇO ]]=2000,"Produto A",IF(Dados[[#This Row],[PREÇO ]]=1800,"Produto B","Produto C"))</f>
        <v>Produto C</v>
      </c>
      <c r="L2856" s="3" t="str">
        <f>IF(Dados[[#This Row],[Nº DE PARCELAS]]=1,"Boleto","Cartão de crédito")</f>
        <v>Cartão de crédito</v>
      </c>
      <c r="M2856" s="28">
        <v>1500</v>
      </c>
      <c r="N2856" s="5">
        <v>8</v>
      </c>
      <c r="O2856" s="3" t="str">
        <f>IF(Dados[[#This Row],[Nº DE PARCELAS]]=1,"À vista","À Prazo")</f>
        <v>À Prazo</v>
      </c>
      <c r="P2856" s="33">
        <v>44417</v>
      </c>
      <c r="Q2856" s="3" t="s">
        <v>7834</v>
      </c>
    </row>
    <row r="2857" spans="1:17" ht="15" customHeight="1" x14ac:dyDescent="0.25">
      <c r="A2857" s="8" t="s">
        <v>3185</v>
      </c>
      <c r="B2857" s="3" t="s">
        <v>103</v>
      </c>
      <c r="C2857" s="3" t="s">
        <v>4399</v>
      </c>
      <c r="D2857" s="3" t="str">
        <f t="shared" si="88"/>
        <v>Nayeli Cotrim Reese</v>
      </c>
      <c r="E2857" s="3">
        <f t="shared" ca="1" si="89"/>
        <v>5.4208168047525485E-2</v>
      </c>
      <c r="F2857" s="31" t="s">
        <v>7777</v>
      </c>
      <c r="G2857" s="3" t="str">
        <f>Dados[[#This Row],[NOME]]&amp;Dados[[#This Row],[PROVEDOR]]</f>
        <v>Nayeli@ig.com</v>
      </c>
      <c r="H2857" s="14">
        <v>86</v>
      </c>
      <c r="I2857" s="3" t="str">
        <f>VLOOKUP(Dados[[#This Row],[PREFIXO]],DDD!A:C,2,0)</f>
        <v>Piauí</v>
      </c>
      <c r="J2857" s="3" t="str">
        <f>VLOOKUP(Dados[[#This Row],[PREFIXO]],DDD!A:C,3,0)</f>
        <v>Nordeste</v>
      </c>
      <c r="K2857" s="3" t="str">
        <f>IF(Dados[[#This Row],[PREÇO ]]=2000,"Produto A",IF(Dados[[#This Row],[PREÇO ]]=1800,"Produto B","Produto C"))</f>
        <v>Produto A</v>
      </c>
      <c r="L2857" s="3" t="str">
        <f>IF(Dados[[#This Row],[Nº DE PARCELAS]]=1,"Boleto","Cartão de crédito")</f>
        <v>Boleto</v>
      </c>
      <c r="M2857" s="28">
        <v>2000</v>
      </c>
      <c r="N2857" s="5">
        <v>1</v>
      </c>
      <c r="O2857" s="3" t="str">
        <f>IF(Dados[[#This Row],[Nº DE PARCELAS]]=1,"À vista","À Prazo")</f>
        <v>À vista</v>
      </c>
      <c r="P2857" s="33">
        <v>44417</v>
      </c>
      <c r="Q2857" s="3" t="s">
        <v>7831</v>
      </c>
    </row>
    <row r="2858" spans="1:17" ht="15" customHeight="1" x14ac:dyDescent="0.25">
      <c r="A2858" s="8" t="s">
        <v>2837</v>
      </c>
      <c r="B2858" s="3" t="s">
        <v>140</v>
      </c>
      <c r="C2858" s="3" t="s">
        <v>4401</v>
      </c>
      <c r="D2858" s="3" t="str">
        <f t="shared" si="88"/>
        <v>Maisa Figueiredo Salisbury</v>
      </c>
      <c r="E2858" s="3">
        <f t="shared" ca="1" si="89"/>
        <v>0.64483919312345805</v>
      </c>
      <c r="F2858" s="31" t="s">
        <v>7775</v>
      </c>
      <c r="G2858" s="3" t="str">
        <f>Dados[[#This Row],[NOME]]&amp;Dados[[#This Row],[PROVEDOR]]</f>
        <v>Maisa@gmail.com</v>
      </c>
      <c r="H2858" s="14">
        <v>87</v>
      </c>
      <c r="I2858" s="3" t="str">
        <f>VLOOKUP(Dados[[#This Row],[PREFIXO]],DDD!A:C,2,0)</f>
        <v>Pernambuco</v>
      </c>
      <c r="J2858" s="3" t="str">
        <f>VLOOKUP(Dados[[#This Row],[PREFIXO]],DDD!A:C,3,0)</f>
        <v>Nordeste</v>
      </c>
      <c r="K2858" s="3" t="str">
        <f>IF(Dados[[#This Row],[PREÇO ]]=2000,"Produto A",IF(Dados[[#This Row],[PREÇO ]]=1800,"Produto B","Produto C"))</f>
        <v>Produto A</v>
      </c>
      <c r="L2858" s="3" t="str">
        <f>IF(Dados[[#This Row],[Nº DE PARCELAS]]=1,"Boleto","Cartão de crédito")</f>
        <v>Boleto</v>
      </c>
      <c r="M2858" s="28">
        <v>2000</v>
      </c>
      <c r="N2858" s="5">
        <v>1</v>
      </c>
      <c r="O2858" s="3" t="str">
        <f>IF(Dados[[#This Row],[Nº DE PARCELAS]]=1,"À vista","À Prazo")</f>
        <v>À vista</v>
      </c>
      <c r="P2858" s="33">
        <v>44418</v>
      </c>
      <c r="Q2858" s="3" t="s">
        <v>7834</v>
      </c>
    </row>
    <row r="2859" spans="1:17" ht="15" customHeight="1" x14ac:dyDescent="0.25">
      <c r="A2859" s="8" t="s">
        <v>2820</v>
      </c>
      <c r="B2859" s="3" t="s">
        <v>123</v>
      </c>
      <c r="C2859" s="3" t="s">
        <v>4384</v>
      </c>
      <c r="D2859" s="3" t="str">
        <f t="shared" si="88"/>
        <v>Magnólia Evangelista Hagan</v>
      </c>
      <c r="E2859" s="3">
        <f t="shared" ca="1" si="89"/>
        <v>0.89329545266218024</v>
      </c>
      <c r="F2859" s="31" t="s">
        <v>7777</v>
      </c>
      <c r="G2859" s="3" t="str">
        <f>Dados[[#This Row],[NOME]]&amp;Dados[[#This Row],[PROVEDOR]]</f>
        <v>Magnólia@ig.com</v>
      </c>
      <c r="H2859" s="14">
        <v>12</v>
      </c>
      <c r="I2859" s="3" t="str">
        <f>VLOOKUP(Dados[[#This Row],[PREFIXO]],DDD!A:C,2,0)</f>
        <v>São Paulo</v>
      </c>
      <c r="J2859" s="3" t="str">
        <f>VLOOKUP(Dados[[#This Row],[PREFIXO]],DDD!A:C,3,0)</f>
        <v>Sudeste</v>
      </c>
      <c r="K2859" s="3" t="str">
        <f>IF(Dados[[#This Row],[PREÇO ]]=2000,"Produto A",IF(Dados[[#This Row],[PREÇO ]]=1800,"Produto B","Produto C"))</f>
        <v>Produto A</v>
      </c>
      <c r="L2859" s="3" t="str">
        <f>IF(Dados[[#This Row],[Nº DE PARCELAS]]=1,"Boleto","Cartão de crédito")</f>
        <v>Boleto</v>
      </c>
      <c r="M2859" s="28">
        <v>2000</v>
      </c>
      <c r="N2859" s="5">
        <v>1</v>
      </c>
      <c r="O2859" s="3" t="str">
        <f>IF(Dados[[#This Row],[Nº DE PARCELAS]]=1,"À vista","À Prazo")</f>
        <v>À vista</v>
      </c>
      <c r="P2859" s="33">
        <v>44418</v>
      </c>
      <c r="Q2859" s="3" t="s">
        <v>7834</v>
      </c>
    </row>
    <row r="2860" spans="1:17" ht="15" customHeight="1" x14ac:dyDescent="0.25">
      <c r="A2860" s="8" t="s">
        <v>977</v>
      </c>
      <c r="B2860" s="3" t="s">
        <v>204</v>
      </c>
      <c r="C2860" s="3" t="s">
        <v>4369</v>
      </c>
      <c r="D2860" s="3" t="str">
        <f t="shared" si="88"/>
        <v>Brighitte Leonor Ballard</v>
      </c>
      <c r="E2860" s="3">
        <f t="shared" ca="1" si="89"/>
        <v>0.49108338944665919</v>
      </c>
      <c r="F2860" s="31" t="s">
        <v>7776</v>
      </c>
      <c r="G2860" s="3" t="str">
        <f>Dados[[#This Row],[NOME]]&amp;Dados[[#This Row],[PROVEDOR]]</f>
        <v>Brighitte@yahoo.com</v>
      </c>
      <c r="H2860" s="14">
        <v>31</v>
      </c>
      <c r="I2860" s="3" t="str">
        <f>VLOOKUP(Dados[[#This Row],[PREFIXO]],DDD!A:C,2,0)</f>
        <v>Minas Gerais</v>
      </c>
      <c r="J2860" s="3" t="str">
        <f>VLOOKUP(Dados[[#This Row],[PREFIXO]],DDD!A:C,3,0)</f>
        <v>Sudeste</v>
      </c>
      <c r="K2860" s="3" t="str">
        <f>IF(Dados[[#This Row],[PREÇO ]]=2000,"Produto A",IF(Dados[[#This Row],[PREÇO ]]=1800,"Produto B","Produto C"))</f>
        <v>Produto A</v>
      </c>
      <c r="L2860" s="3" t="str">
        <f>IF(Dados[[#This Row],[Nº DE PARCELAS]]=1,"Boleto","Cartão de crédito")</f>
        <v>Cartão de crédito</v>
      </c>
      <c r="M2860" s="28">
        <v>2000</v>
      </c>
      <c r="N2860" s="5">
        <v>2</v>
      </c>
      <c r="O2860" s="3" t="str">
        <f>IF(Dados[[#This Row],[Nº DE PARCELAS]]=1,"À vista","À Prazo")</f>
        <v>À Prazo</v>
      </c>
      <c r="P2860" s="33">
        <v>44418</v>
      </c>
      <c r="Q2860" s="3" t="s">
        <v>7834</v>
      </c>
    </row>
    <row r="2861" spans="1:17" ht="15" customHeight="1" x14ac:dyDescent="0.25">
      <c r="A2861" s="8" t="s">
        <v>2528</v>
      </c>
      <c r="B2861" s="3" t="s">
        <v>214</v>
      </c>
      <c r="C2861" s="3" t="s">
        <v>4401</v>
      </c>
      <c r="D2861" s="3" t="str">
        <f t="shared" si="88"/>
        <v>Lauryane Marinho Salisbury</v>
      </c>
      <c r="E2861" s="3">
        <f t="shared" ca="1" si="89"/>
        <v>0.6285392126871282</v>
      </c>
      <c r="F2861" s="31" t="s">
        <v>7776</v>
      </c>
      <c r="G2861" s="3" t="str">
        <f>Dados[[#This Row],[NOME]]&amp;Dados[[#This Row],[PROVEDOR]]</f>
        <v>Lauryane@yahoo.com</v>
      </c>
      <c r="H2861" s="14">
        <v>13</v>
      </c>
      <c r="I2861" s="3" t="str">
        <f>VLOOKUP(Dados[[#This Row],[PREFIXO]],DDD!A:C,2,0)</f>
        <v>São Paulo</v>
      </c>
      <c r="J2861" s="3" t="str">
        <f>VLOOKUP(Dados[[#This Row],[PREFIXO]],DDD!A:C,3,0)</f>
        <v>Sudeste</v>
      </c>
      <c r="K2861" s="3" t="str">
        <f>IF(Dados[[#This Row],[PREÇO ]]=2000,"Produto A",IF(Dados[[#This Row],[PREÇO ]]=1800,"Produto B","Produto C"))</f>
        <v>Produto C</v>
      </c>
      <c r="L2861" s="3" t="str">
        <f>IF(Dados[[#This Row],[Nº DE PARCELAS]]=1,"Boleto","Cartão de crédito")</f>
        <v>Cartão de crédito</v>
      </c>
      <c r="M2861" s="28">
        <v>1500</v>
      </c>
      <c r="N2861" s="5">
        <v>10</v>
      </c>
      <c r="O2861" s="3" t="str">
        <f>IF(Dados[[#This Row],[Nº DE PARCELAS]]=1,"À vista","À Prazo")</f>
        <v>À Prazo</v>
      </c>
      <c r="P2861" s="33">
        <v>44419</v>
      </c>
      <c r="Q2861" s="3" t="s">
        <v>7834</v>
      </c>
    </row>
    <row r="2862" spans="1:17" ht="15" customHeight="1" x14ac:dyDescent="0.25">
      <c r="A2862" s="8" t="s">
        <v>1527</v>
      </c>
      <c r="B2862" s="3" t="s">
        <v>370</v>
      </c>
      <c r="C2862" s="3" t="s">
        <v>4375</v>
      </c>
      <c r="D2862" s="3" t="str">
        <f t="shared" si="88"/>
        <v>Emeli Valente Costello</v>
      </c>
      <c r="E2862" s="3">
        <f t="shared" ca="1" si="89"/>
        <v>0.95632628781133089</v>
      </c>
      <c r="F2862" s="31" t="s">
        <v>7777</v>
      </c>
      <c r="G2862" s="3" t="str">
        <f>Dados[[#This Row],[NOME]]&amp;Dados[[#This Row],[PROVEDOR]]</f>
        <v>Emeli@ig.com</v>
      </c>
      <c r="H2862" s="14">
        <v>32</v>
      </c>
      <c r="I2862" s="3" t="str">
        <f>VLOOKUP(Dados[[#This Row],[PREFIXO]],DDD!A:C,2,0)</f>
        <v>Minas Gerais</v>
      </c>
      <c r="J2862" s="3" t="str">
        <f>VLOOKUP(Dados[[#This Row],[PREFIXO]],DDD!A:C,3,0)</f>
        <v>Sudeste</v>
      </c>
      <c r="K2862" s="3" t="str">
        <f>IF(Dados[[#This Row],[PREÇO ]]=2000,"Produto A",IF(Dados[[#This Row],[PREÇO ]]=1800,"Produto B","Produto C"))</f>
        <v>Produto A</v>
      </c>
      <c r="L2862" s="3" t="str">
        <f>IF(Dados[[#This Row],[Nº DE PARCELAS]]=1,"Boleto","Cartão de crédito")</f>
        <v>Boleto</v>
      </c>
      <c r="M2862" s="28">
        <v>2000</v>
      </c>
      <c r="N2862" s="5">
        <v>1</v>
      </c>
      <c r="O2862" s="3" t="str">
        <f>IF(Dados[[#This Row],[Nº DE PARCELAS]]=1,"À vista","À Prazo")</f>
        <v>À vista</v>
      </c>
      <c r="P2862" s="33">
        <v>44419</v>
      </c>
      <c r="Q2862" s="3" t="s">
        <v>7834</v>
      </c>
    </row>
    <row r="2863" spans="1:17" ht="15" customHeight="1" x14ac:dyDescent="0.25">
      <c r="A2863" s="8" t="s">
        <v>682</v>
      </c>
      <c r="B2863" s="3" t="s">
        <v>294</v>
      </c>
      <c r="C2863" s="3" t="s">
        <v>4384</v>
      </c>
      <c r="D2863" s="3" t="str">
        <f t="shared" si="88"/>
        <v>Ana-Jane Pinheiro Hagan</v>
      </c>
      <c r="E2863" s="3">
        <f t="shared" ca="1" si="89"/>
        <v>0.32937830405399116</v>
      </c>
      <c r="F2863" s="31" t="s">
        <v>7776</v>
      </c>
      <c r="G2863" s="3" t="str">
        <f>Dados[[#This Row],[NOME]]&amp;Dados[[#This Row],[PROVEDOR]]</f>
        <v>Ana-Jane@yahoo.com</v>
      </c>
      <c r="H2863" s="14">
        <v>88</v>
      </c>
      <c r="I2863" s="3" t="str">
        <f>VLOOKUP(Dados[[#This Row],[PREFIXO]],DDD!A:C,2,0)</f>
        <v>Ceará</v>
      </c>
      <c r="J2863" s="3" t="str">
        <f>VLOOKUP(Dados[[#This Row],[PREFIXO]],DDD!A:C,3,0)</f>
        <v>Nordeste</v>
      </c>
      <c r="K2863" s="3" t="str">
        <f>IF(Dados[[#This Row],[PREÇO ]]=2000,"Produto A",IF(Dados[[#This Row],[PREÇO ]]=1800,"Produto B","Produto C"))</f>
        <v>Produto C</v>
      </c>
      <c r="L2863" s="3" t="str">
        <f>IF(Dados[[#This Row],[Nº DE PARCELAS]]=1,"Boleto","Cartão de crédito")</f>
        <v>Cartão de crédito</v>
      </c>
      <c r="M2863" s="28">
        <v>1500</v>
      </c>
      <c r="N2863" s="5">
        <v>10</v>
      </c>
      <c r="O2863" s="3" t="str">
        <f>IF(Dados[[#This Row],[Nº DE PARCELAS]]=1,"À vista","À Prazo")</f>
        <v>À Prazo</v>
      </c>
      <c r="P2863" s="33">
        <v>44419</v>
      </c>
      <c r="Q2863" s="3" t="s">
        <v>7833</v>
      </c>
    </row>
    <row r="2864" spans="1:17" ht="15" customHeight="1" x14ac:dyDescent="0.25">
      <c r="A2864" s="8" t="s">
        <v>2001</v>
      </c>
      <c r="B2864" s="3" t="s">
        <v>73</v>
      </c>
      <c r="C2864" s="3" t="s">
        <v>4382</v>
      </c>
      <c r="D2864" s="3" t="str">
        <f t="shared" si="88"/>
        <v>Isabely Bueno Frazier</v>
      </c>
      <c r="E2864" s="3">
        <f t="shared" ca="1" si="89"/>
        <v>0.96549456189382055</v>
      </c>
      <c r="F2864" s="31" t="s">
        <v>7776</v>
      </c>
      <c r="G2864" s="3" t="str">
        <f>Dados[[#This Row],[NOME]]&amp;Dados[[#This Row],[PROVEDOR]]</f>
        <v>Isabely@yahoo.com</v>
      </c>
      <c r="H2864" s="14">
        <v>33</v>
      </c>
      <c r="I2864" s="3" t="str">
        <f>VLOOKUP(Dados[[#This Row],[PREFIXO]],DDD!A:C,2,0)</f>
        <v>Minas Gerais</v>
      </c>
      <c r="J2864" s="3" t="str">
        <f>VLOOKUP(Dados[[#This Row],[PREFIXO]],DDD!A:C,3,0)</f>
        <v>Sudeste</v>
      </c>
      <c r="K2864" s="3" t="str">
        <f>IF(Dados[[#This Row],[PREÇO ]]=2000,"Produto A",IF(Dados[[#This Row],[PREÇO ]]=1800,"Produto B","Produto C"))</f>
        <v>Produto C</v>
      </c>
      <c r="L2864" s="3" t="str">
        <f>IF(Dados[[#This Row],[Nº DE PARCELAS]]=1,"Boleto","Cartão de crédito")</f>
        <v>Cartão de crédito</v>
      </c>
      <c r="M2864" s="28">
        <v>1500</v>
      </c>
      <c r="N2864" s="5">
        <v>10</v>
      </c>
      <c r="O2864" s="3" t="str">
        <f>IF(Dados[[#This Row],[Nº DE PARCELAS]]=1,"À vista","À Prazo")</f>
        <v>À Prazo</v>
      </c>
      <c r="P2864" s="33">
        <v>44420</v>
      </c>
      <c r="Q2864" s="3" t="s">
        <v>7832</v>
      </c>
    </row>
    <row r="2865" spans="1:17" ht="15" customHeight="1" x14ac:dyDescent="0.25">
      <c r="A2865" s="8" t="s">
        <v>1381</v>
      </c>
      <c r="B2865" s="3" t="s">
        <v>224</v>
      </c>
      <c r="C2865" s="3" t="s">
        <v>4384</v>
      </c>
      <c r="D2865" s="3" t="str">
        <f t="shared" si="88"/>
        <v>Dyanne Meireles Hagan</v>
      </c>
      <c r="E2865" s="3">
        <f t="shared" ca="1" si="89"/>
        <v>0.32338522228852151</v>
      </c>
      <c r="F2865" s="31" t="s">
        <v>7776</v>
      </c>
      <c r="G2865" s="3" t="str">
        <f>Dados[[#This Row],[NOME]]&amp;Dados[[#This Row],[PROVEDOR]]</f>
        <v>Dyanne@yahoo.com</v>
      </c>
      <c r="H2865" s="14">
        <v>89</v>
      </c>
      <c r="I2865" s="3" t="str">
        <f>VLOOKUP(Dados[[#This Row],[PREFIXO]],DDD!A:C,2,0)</f>
        <v>Piauí</v>
      </c>
      <c r="J2865" s="3" t="str">
        <f>VLOOKUP(Dados[[#This Row],[PREFIXO]],DDD!A:C,3,0)</f>
        <v>Nordeste</v>
      </c>
      <c r="K2865" s="3" t="str">
        <f>IF(Dados[[#This Row],[PREÇO ]]=2000,"Produto A",IF(Dados[[#This Row],[PREÇO ]]=1800,"Produto B","Produto C"))</f>
        <v>Produto B</v>
      </c>
      <c r="L2865" s="3" t="str">
        <f>IF(Dados[[#This Row],[Nº DE PARCELAS]]=1,"Boleto","Cartão de crédito")</f>
        <v>Cartão de crédito</v>
      </c>
      <c r="M2865" s="28">
        <v>1800</v>
      </c>
      <c r="N2865" s="5">
        <v>3</v>
      </c>
      <c r="O2865" s="3" t="str">
        <f>IF(Dados[[#This Row],[Nº DE PARCELAS]]=1,"À vista","À Prazo")</f>
        <v>À Prazo</v>
      </c>
      <c r="P2865" s="33">
        <v>44420</v>
      </c>
      <c r="Q2865" s="3" t="s">
        <v>7832</v>
      </c>
    </row>
    <row r="2866" spans="1:17" ht="15" customHeight="1" x14ac:dyDescent="0.25">
      <c r="A2866" s="8" t="s">
        <v>3113</v>
      </c>
      <c r="B2866" s="3" t="s">
        <v>31</v>
      </c>
      <c r="C2866" s="3" t="s">
        <v>4404</v>
      </c>
      <c r="D2866" s="3" t="str">
        <f t="shared" si="88"/>
        <v>Mymouna Anunciação Vaughn</v>
      </c>
      <c r="E2866" s="3">
        <f t="shared" ca="1" si="89"/>
        <v>0.50042514906874225</v>
      </c>
      <c r="F2866" s="31" t="s">
        <v>7775</v>
      </c>
      <c r="G2866" s="3" t="str">
        <f>Dados[[#This Row],[NOME]]&amp;Dados[[#This Row],[PROVEDOR]]</f>
        <v>Mymouna@gmail.com</v>
      </c>
      <c r="H2866" s="14">
        <v>14</v>
      </c>
      <c r="I2866" s="3" t="str">
        <f>VLOOKUP(Dados[[#This Row],[PREFIXO]],DDD!A:C,2,0)</f>
        <v>São Paulo</v>
      </c>
      <c r="J2866" s="3" t="str">
        <f>VLOOKUP(Dados[[#This Row],[PREFIXO]],DDD!A:C,3,0)</f>
        <v>Sudeste</v>
      </c>
      <c r="K2866" s="3" t="str">
        <f>IF(Dados[[#This Row],[PREÇO ]]=2000,"Produto A",IF(Dados[[#This Row],[PREÇO ]]=1800,"Produto B","Produto C"))</f>
        <v>Produto B</v>
      </c>
      <c r="L2866" s="3" t="str">
        <f>IF(Dados[[#This Row],[Nº DE PARCELAS]]=1,"Boleto","Cartão de crédito")</f>
        <v>Cartão de crédito</v>
      </c>
      <c r="M2866" s="28">
        <v>1800</v>
      </c>
      <c r="N2866" s="5">
        <v>4</v>
      </c>
      <c r="O2866" s="3" t="str">
        <f>IF(Dados[[#This Row],[Nº DE PARCELAS]]=1,"À vista","À Prazo")</f>
        <v>À Prazo</v>
      </c>
      <c r="P2866" s="33">
        <v>44420</v>
      </c>
      <c r="Q2866" s="3" t="s">
        <v>7833</v>
      </c>
    </row>
    <row r="2867" spans="1:17" ht="15" customHeight="1" x14ac:dyDescent="0.25">
      <c r="A2867" s="8" t="s">
        <v>2861</v>
      </c>
      <c r="B2867" s="3" t="s">
        <v>164</v>
      </c>
      <c r="C2867" s="3" t="s">
        <v>4386</v>
      </c>
      <c r="D2867" s="3" t="str">
        <f t="shared" si="88"/>
        <v>Manasvi Gouveia Higgins</v>
      </c>
      <c r="E2867" s="3">
        <f t="shared" ca="1" si="89"/>
        <v>0.50330177126185671</v>
      </c>
      <c r="F2867" s="31" t="s">
        <v>7776</v>
      </c>
      <c r="G2867" s="3" t="str">
        <f>Dados[[#This Row],[NOME]]&amp;Dados[[#This Row],[PROVEDOR]]</f>
        <v>Manasvi@yahoo.com</v>
      </c>
      <c r="H2867" s="14">
        <v>91</v>
      </c>
      <c r="I2867" s="3" t="str">
        <f>VLOOKUP(Dados[[#This Row],[PREFIXO]],DDD!A:C,2,0)</f>
        <v>Pará</v>
      </c>
      <c r="J2867" s="3" t="str">
        <f>VLOOKUP(Dados[[#This Row],[PREFIXO]],DDD!A:C,3,0)</f>
        <v>Norte</v>
      </c>
      <c r="K2867" s="3" t="str">
        <f>IF(Dados[[#This Row],[PREÇO ]]=2000,"Produto A",IF(Dados[[#This Row],[PREÇO ]]=1800,"Produto B","Produto C"))</f>
        <v>Produto B</v>
      </c>
      <c r="L2867" s="3" t="str">
        <f>IF(Dados[[#This Row],[Nº DE PARCELAS]]=1,"Boleto","Cartão de crédito")</f>
        <v>Cartão de crédito</v>
      </c>
      <c r="M2867" s="28">
        <v>1800</v>
      </c>
      <c r="N2867" s="5">
        <v>3</v>
      </c>
      <c r="O2867" s="3" t="str">
        <f>IF(Dados[[#This Row],[Nº DE PARCELAS]]=1,"À vista","À Prazo")</f>
        <v>À Prazo</v>
      </c>
      <c r="P2867" s="33">
        <v>44421</v>
      </c>
      <c r="Q2867" s="3" t="s">
        <v>7831</v>
      </c>
    </row>
    <row r="2868" spans="1:17" ht="15" customHeight="1" x14ac:dyDescent="0.25">
      <c r="A2868" s="8" t="s">
        <v>1924</v>
      </c>
      <c r="B2868" s="3" t="s">
        <v>382</v>
      </c>
      <c r="C2868" s="3" t="s">
        <v>4383</v>
      </c>
      <c r="D2868" s="3" t="str">
        <f t="shared" si="88"/>
        <v>Idaline Vilhena Fitzgerald</v>
      </c>
      <c r="E2868" s="3">
        <f t="shared" ca="1" si="89"/>
        <v>0.46067759243692452</v>
      </c>
      <c r="F2868" s="31" t="s">
        <v>7775</v>
      </c>
      <c r="G2868" s="3" t="str">
        <f>Dados[[#This Row],[NOME]]&amp;Dados[[#This Row],[PROVEDOR]]</f>
        <v>Idaline@gmail.com</v>
      </c>
      <c r="H2868" s="14">
        <v>15</v>
      </c>
      <c r="I2868" s="3" t="str">
        <f>VLOOKUP(Dados[[#This Row],[PREFIXO]],DDD!A:C,2,0)</f>
        <v>São Paulo</v>
      </c>
      <c r="J2868" s="3" t="str">
        <f>VLOOKUP(Dados[[#This Row],[PREFIXO]],DDD!A:C,3,0)</f>
        <v>Sudeste</v>
      </c>
      <c r="K2868" s="3" t="str">
        <f>IF(Dados[[#This Row],[PREÇO ]]=2000,"Produto A",IF(Dados[[#This Row],[PREÇO ]]=1800,"Produto B","Produto C"))</f>
        <v>Produto C</v>
      </c>
      <c r="L2868" s="3" t="str">
        <f>IF(Dados[[#This Row],[Nº DE PARCELAS]]=1,"Boleto","Cartão de crédito")</f>
        <v>Cartão de crédito</v>
      </c>
      <c r="M2868" s="28">
        <v>1500</v>
      </c>
      <c r="N2868" s="5">
        <v>8</v>
      </c>
      <c r="O2868" s="3" t="str">
        <f>IF(Dados[[#This Row],[Nº DE PARCELAS]]=1,"À vista","À Prazo")</f>
        <v>À Prazo</v>
      </c>
      <c r="P2868" s="33">
        <v>44421</v>
      </c>
      <c r="Q2868" s="3" t="s">
        <v>7834</v>
      </c>
    </row>
    <row r="2869" spans="1:17" ht="15" customHeight="1" x14ac:dyDescent="0.25">
      <c r="A2869" s="8" t="s">
        <v>459</v>
      </c>
      <c r="B2869" s="3" t="s">
        <v>71</v>
      </c>
      <c r="C2869" s="3" t="s">
        <v>4395</v>
      </c>
      <c r="D2869" s="3" t="str">
        <f t="shared" si="88"/>
        <v>Adymara Brito Stack</v>
      </c>
      <c r="E2869" s="3">
        <f t="shared" ca="1" si="89"/>
        <v>0.31161971524642795</v>
      </c>
      <c r="F2869" s="13" t="s">
        <v>7774</v>
      </c>
      <c r="G2869" s="3" t="str">
        <f>Dados[[#This Row],[NOME]]&amp;Dados[[#This Row],[PROVEDOR]]</f>
        <v>Adymara@hotmail.com</v>
      </c>
      <c r="H2869" s="14">
        <v>34</v>
      </c>
      <c r="I2869" s="3" t="str">
        <f>VLOOKUP(Dados[[#This Row],[PREFIXO]],DDD!A:C,2,0)</f>
        <v>Minas Gerais</v>
      </c>
      <c r="J2869" s="3" t="str">
        <f>VLOOKUP(Dados[[#This Row],[PREFIXO]],DDD!A:C,3,0)</f>
        <v>Sudeste</v>
      </c>
      <c r="K2869" s="3" t="str">
        <f>IF(Dados[[#This Row],[PREÇO ]]=2000,"Produto A",IF(Dados[[#This Row],[PREÇO ]]=1800,"Produto B","Produto C"))</f>
        <v>Produto A</v>
      </c>
      <c r="L2869" s="3" t="str">
        <f>IF(Dados[[#This Row],[Nº DE PARCELAS]]=1,"Boleto","Cartão de crédito")</f>
        <v>Boleto</v>
      </c>
      <c r="M2869" s="28">
        <v>2000</v>
      </c>
      <c r="N2869" s="5">
        <v>1</v>
      </c>
      <c r="O2869" s="3" t="str">
        <f>IF(Dados[[#This Row],[Nº DE PARCELAS]]=1,"À vista","À Prazo")</f>
        <v>À vista</v>
      </c>
      <c r="P2869" s="33">
        <v>44421</v>
      </c>
      <c r="Q2869" s="3" t="s">
        <v>7834</v>
      </c>
    </row>
    <row r="2870" spans="1:17" ht="15" customHeight="1" x14ac:dyDescent="0.25">
      <c r="A2870" s="8" t="s">
        <v>3566</v>
      </c>
      <c r="B2870" s="3" t="s">
        <v>98</v>
      </c>
      <c r="C2870" s="3" t="s">
        <v>4390</v>
      </c>
      <c r="D2870" s="3" t="str">
        <f t="shared" si="88"/>
        <v>Rickyana Coimbra McBride</v>
      </c>
      <c r="E2870" s="3">
        <f t="shared" ca="1" si="89"/>
        <v>0.45955616742455041</v>
      </c>
      <c r="F2870" s="13" t="s">
        <v>7774</v>
      </c>
      <c r="G2870" s="3" t="str">
        <f>Dados[[#This Row],[NOME]]&amp;Dados[[#This Row],[PROVEDOR]]</f>
        <v>Rickyana@hotmail.com</v>
      </c>
      <c r="H2870" s="14">
        <v>35</v>
      </c>
      <c r="I2870" s="3" t="str">
        <f>VLOOKUP(Dados[[#This Row],[PREFIXO]],DDD!A:C,2,0)</f>
        <v>Minas Gerais</v>
      </c>
      <c r="J2870" s="3" t="str">
        <f>VLOOKUP(Dados[[#This Row],[PREFIXO]],DDD!A:C,3,0)</f>
        <v>Sudeste</v>
      </c>
      <c r="K2870" s="3" t="str">
        <f>IF(Dados[[#This Row],[PREÇO ]]=2000,"Produto A",IF(Dados[[#This Row],[PREÇO ]]=1800,"Produto B","Produto C"))</f>
        <v>Produto B</v>
      </c>
      <c r="L2870" s="3" t="str">
        <f>IF(Dados[[#This Row],[Nº DE PARCELAS]]=1,"Boleto","Cartão de crédito")</f>
        <v>Cartão de crédito</v>
      </c>
      <c r="M2870" s="28">
        <v>1800</v>
      </c>
      <c r="N2870" s="5">
        <v>7</v>
      </c>
      <c r="O2870" s="3" t="str">
        <f>IF(Dados[[#This Row],[Nº DE PARCELAS]]=1,"À vista","À Prazo")</f>
        <v>À Prazo</v>
      </c>
      <c r="P2870" s="33">
        <v>44422</v>
      </c>
      <c r="Q2870" s="3" t="s">
        <v>7833</v>
      </c>
    </row>
    <row r="2871" spans="1:17" ht="15" customHeight="1" x14ac:dyDescent="0.25">
      <c r="A2871" s="8" t="s">
        <v>2576</v>
      </c>
      <c r="B2871" s="3" t="s">
        <v>262</v>
      </c>
      <c r="C2871" s="3" t="s">
        <v>4372</v>
      </c>
      <c r="D2871" s="3" t="str">
        <f t="shared" si="88"/>
        <v>Lenin Outeiro Barr</v>
      </c>
      <c r="E2871" s="3">
        <f t="shared" ca="1" si="89"/>
        <v>0.60049832156470695</v>
      </c>
      <c r="F2871" s="13" t="s">
        <v>7774</v>
      </c>
      <c r="G2871" s="3" t="str">
        <f>Dados[[#This Row],[NOME]]&amp;Dados[[#This Row],[PROVEDOR]]</f>
        <v>Lenin@hotmail.com</v>
      </c>
      <c r="H2871" s="14">
        <v>92</v>
      </c>
      <c r="I2871" s="3" t="str">
        <f>VLOOKUP(Dados[[#This Row],[PREFIXO]],DDD!A:C,2,0)</f>
        <v>Amazonas</v>
      </c>
      <c r="J2871" s="3" t="str">
        <f>VLOOKUP(Dados[[#This Row],[PREFIXO]],DDD!A:C,3,0)</f>
        <v>Norte</v>
      </c>
      <c r="K2871" s="3" t="str">
        <f>IF(Dados[[#This Row],[PREÇO ]]=2000,"Produto A",IF(Dados[[#This Row],[PREÇO ]]=1800,"Produto B","Produto C"))</f>
        <v>Produto C</v>
      </c>
      <c r="L2871" s="3" t="str">
        <f>IF(Dados[[#This Row],[Nº DE PARCELAS]]=1,"Boleto","Cartão de crédito")</f>
        <v>Cartão de crédito</v>
      </c>
      <c r="M2871" s="28">
        <v>1500</v>
      </c>
      <c r="N2871" s="5">
        <v>9</v>
      </c>
      <c r="O2871" s="3" t="str">
        <f>IF(Dados[[#This Row],[Nº DE PARCELAS]]=1,"À vista","À Prazo")</f>
        <v>À Prazo</v>
      </c>
      <c r="P2871" s="33">
        <v>44422</v>
      </c>
      <c r="Q2871" s="3" t="s">
        <v>7832</v>
      </c>
    </row>
    <row r="2872" spans="1:17" ht="15" customHeight="1" x14ac:dyDescent="0.25">
      <c r="A2872" s="8" t="s">
        <v>1774</v>
      </c>
      <c r="B2872" s="3" t="s">
        <v>232</v>
      </c>
      <c r="C2872" s="3" t="s">
        <v>4388</v>
      </c>
      <c r="D2872" s="3" t="str">
        <f t="shared" si="88"/>
        <v>Gurnajbir Mesquita Lynch</v>
      </c>
      <c r="E2872" s="3">
        <f t="shared" ca="1" si="89"/>
        <v>0.17208898696391439</v>
      </c>
      <c r="F2872" s="31" t="s">
        <v>7775</v>
      </c>
      <c r="G2872" s="3" t="str">
        <f>Dados[[#This Row],[NOME]]&amp;Dados[[#This Row],[PROVEDOR]]</f>
        <v>Gurnajbir@gmail.com</v>
      </c>
      <c r="H2872" s="14">
        <v>16</v>
      </c>
      <c r="I2872" s="3" t="str">
        <f>VLOOKUP(Dados[[#This Row],[PREFIXO]],DDD!A:C,2,0)</f>
        <v>São Paulo</v>
      </c>
      <c r="J2872" s="3" t="str">
        <f>VLOOKUP(Dados[[#This Row],[PREFIXO]],DDD!A:C,3,0)</f>
        <v>Sudeste</v>
      </c>
      <c r="K2872" s="3" t="str">
        <f>IF(Dados[[#This Row],[PREÇO ]]=2000,"Produto A",IF(Dados[[#This Row],[PREÇO ]]=1800,"Produto B","Produto C"))</f>
        <v>Produto B</v>
      </c>
      <c r="L2872" s="3" t="str">
        <f>IF(Dados[[#This Row],[Nº DE PARCELAS]]=1,"Boleto","Cartão de crédito")</f>
        <v>Cartão de crédito</v>
      </c>
      <c r="M2872" s="28">
        <v>1800</v>
      </c>
      <c r="N2872" s="5">
        <v>5</v>
      </c>
      <c r="O2872" s="3" t="str">
        <f>IF(Dados[[#This Row],[Nº DE PARCELAS]]=1,"À vista","À Prazo")</f>
        <v>À Prazo</v>
      </c>
      <c r="P2872" s="33">
        <v>44422</v>
      </c>
      <c r="Q2872" s="3" t="s">
        <v>7831</v>
      </c>
    </row>
    <row r="2873" spans="1:17" ht="15" customHeight="1" x14ac:dyDescent="0.25">
      <c r="A2873" s="8" t="s">
        <v>2081</v>
      </c>
      <c r="B2873" s="3" t="s">
        <v>153</v>
      </c>
      <c r="C2873" s="3" t="s">
        <v>4379</v>
      </c>
      <c r="D2873" s="3" t="str">
        <f t="shared" si="88"/>
        <v>Janilza Flores Duncan</v>
      </c>
      <c r="E2873" s="3">
        <f t="shared" ca="1" si="89"/>
        <v>0.18840888019872259</v>
      </c>
      <c r="F2873" s="31" t="s">
        <v>7776</v>
      </c>
      <c r="G2873" s="3" t="str">
        <f>Dados[[#This Row],[NOME]]&amp;Dados[[#This Row],[PROVEDOR]]</f>
        <v>Janilza@yahoo.com</v>
      </c>
      <c r="H2873" s="14">
        <v>17</v>
      </c>
      <c r="I2873" s="3" t="str">
        <f>VLOOKUP(Dados[[#This Row],[PREFIXO]],DDD!A:C,2,0)</f>
        <v>São Paulo</v>
      </c>
      <c r="J2873" s="3" t="str">
        <f>VLOOKUP(Dados[[#This Row],[PREFIXO]],DDD!A:C,3,0)</f>
        <v>Sudeste</v>
      </c>
      <c r="K2873" s="3" t="str">
        <f>IF(Dados[[#This Row],[PREÇO ]]=2000,"Produto A",IF(Dados[[#This Row],[PREÇO ]]=1800,"Produto B","Produto C"))</f>
        <v>Produto B</v>
      </c>
      <c r="L2873" s="3" t="str">
        <f>IF(Dados[[#This Row],[Nº DE PARCELAS]]=1,"Boleto","Cartão de crédito")</f>
        <v>Cartão de crédito</v>
      </c>
      <c r="M2873" s="28">
        <v>1800</v>
      </c>
      <c r="N2873" s="5">
        <v>4</v>
      </c>
      <c r="O2873" s="3" t="str">
        <f>IF(Dados[[#This Row],[Nº DE PARCELAS]]=1,"À vista","À Prazo")</f>
        <v>À Prazo</v>
      </c>
      <c r="P2873" s="33">
        <v>44423</v>
      </c>
      <c r="Q2873" s="3" t="s">
        <v>7831</v>
      </c>
    </row>
    <row r="2874" spans="1:17" ht="15" customHeight="1" x14ac:dyDescent="0.25">
      <c r="A2874" s="8" t="s">
        <v>3639</v>
      </c>
      <c r="B2874" s="3" t="s">
        <v>171</v>
      </c>
      <c r="C2874" s="3" t="s">
        <v>4385</v>
      </c>
      <c r="D2874" s="3" t="str">
        <f t="shared" si="88"/>
        <v>Rushda Hidelfonso Hahn</v>
      </c>
      <c r="E2874" s="3">
        <f t="shared" ca="1" si="89"/>
        <v>0.69582557618499641</v>
      </c>
      <c r="F2874" s="13" t="s">
        <v>7774</v>
      </c>
      <c r="G2874" s="3" t="str">
        <f>Dados[[#This Row],[NOME]]&amp;Dados[[#This Row],[PROVEDOR]]</f>
        <v>Rushda@hotmail.com</v>
      </c>
      <c r="H2874" s="14">
        <v>93</v>
      </c>
      <c r="I2874" s="3" t="str">
        <f>VLOOKUP(Dados[[#This Row],[PREFIXO]],DDD!A:C,2,0)</f>
        <v>Pará</v>
      </c>
      <c r="J2874" s="3" t="str">
        <f>VLOOKUP(Dados[[#This Row],[PREFIXO]],DDD!A:C,3,0)</f>
        <v>Norte</v>
      </c>
      <c r="K2874" s="3" t="str">
        <f>IF(Dados[[#This Row],[PREÇO ]]=2000,"Produto A",IF(Dados[[#This Row],[PREÇO ]]=1800,"Produto B","Produto C"))</f>
        <v>Produto C</v>
      </c>
      <c r="L2874" s="3" t="str">
        <f>IF(Dados[[#This Row],[Nº DE PARCELAS]]=1,"Boleto","Cartão de crédito")</f>
        <v>Cartão de crédito</v>
      </c>
      <c r="M2874" s="28">
        <v>1500</v>
      </c>
      <c r="N2874" s="5">
        <v>10</v>
      </c>
      <c r="O2874" s="3" t="str">
        <f>IF(Dados[[#This Row],[Nº DE PARCELAS]]=1,"À vista","À Prazo")</f>
        <v>À Prazo</v>
      </c>
      <c r="P2874" s="33">
        <v>44423</v>
      </c>
      <c r="Q2874" s="3" t="s">
        <v>7831</v>
      </c>
    </row>
    <row r="2875" spans="1:17" ht="15" customHeight="1" x14ac:dyDescent="0.25">
      <c r="A2875" s="8" t="s">
        <v>2523</v>
      </c>
      <c r="B2875" s="3" t="s">
        <v>209</v>
      </c>
      <c r="C2875" s="3" t="s">
        <v>4396</v>
      </c>
      <c r="D2875" s="3" t="str">
        <f t="shared" si="88"/>
        <v>Laurene Maduro Pollock</v>
      </c>
      <c r="E2875" s="3">
        <f t="shared" ca="1" si="89"/>
        <v>0.59335576282423408</v>
      </c>
      <c r="F2875" s="31" t="s">
        <v>7775</v>
      </c>
      <c r="G2875" s="3" t="str">
        <f>Dados[[#This Row],[NOME]]&amp;Dados[[#This Row],[PROVEDOR]]</f>
        <v>Laurene@gmail.com</v>
      </c>
      <c r="H2875" s="14">
        <v>37</v>
      </c>
      <c r="I2875" s="3" t="str">
        <f>VLOOKUP(Dados[[#This Row],[PREFIXO]],DDD!A:C,2,0)</f>
        <v>Minas Gerais</v>
      </c>
      <c r="J2875" s="3" t="str">
        <f>VLOOKUP(Dados[[#This Row],[PREFIXO]],DDD!A:C,3,0)</f>
        <v>Sudeste</v>
      </c>
      <c r="K2875" s="3" t="str">
        <f>IF(Dados[[#This Row],[PREÇO ]]=2000,"Produto A",IF(Dados[[#This Row],[PREÇO ]]=1800,"Produto B","Produto C"))</f>
        <v>Produto B</v>
      </c>
      <c r="L2875" s="3" t="str">
        <f>IF(Dados[[#This Row],[Nº DE PARCELAS]]=1,"Boleto","Cartão de crédito")</f>
        <v>Cartão de crédito</v>
      </c>
      <c r="M2875" s="28">
        <v>1800</v>
      </c>
      <c r="N2875" s="5">
        <v>7</v>
      </c>
      <c r="O2875" s="3" t="str">
        <f>IF(Dados[[#This Row],[Nº DE PARCELAS]]=1,"À vista","À Prazo")</f>
        <v>À Prazo</v>
      </c>
      <c r="P2875" s="33">
        <v>44423</v>
      </c>
      <c r="Q2875" s="3" t="s">
        <v>7834</v>
      </c>
    </row>
    <row r="2876" spans="1:17" ht="15" customHeight="1" x14ac:dyDescent="0.25">
      <c r="A2876" s="8" t="s">
        <v>3467</v>
      </c>
      <c r="B2876" s="3" t="s">
        <v>385</v>
      </c>
      <c r="C2876" s="3" t="s">
        <v>4370</v>
      </c>
      <c r="D2876" s="3" t="str">
        <f t="shared" si="88"/>
        <v>Qian Wasconcelos Barker</v>
      </c>
      <c r="E2876" s="3">
        <f t="shared" ca="1" si="89"/>
        <v>0.85118648328444213</v>
      </c>
      <c r="F2876" s="31" t="s">
        <v>7777</v>
      </c>
      <c r="G2876" s="3" t="str">
        <f>Dados[[#This Row],[NOME]]&amp;Dados[[#This Row],[PROVEDOR]]</f>
        <v>Qian@ig.com</v>
      </c>
      <c r="H2876" s="14">
        <v>38</v>
      </c>
      <c r="I2876" s="3" t="str">
        <f>VLOOKUP(Dados[[#This Row],[PREFIXO]],DDD!A:C,2,0)</f>
        <v>Minas Gerais</v>
      </c>
      <c r="J2876" s="3" t="str">
        <f>VLOOKUP(Dados[[#This Row],[PREFIXO]],DDD!A:C,3,0)</f>
        <v>Sudeste</v>
      </c>
      <c r="K2876" s="3" t="str">
        <f>IF(Dados[[#This Row],[PREÇO ]]=2000,"Produto A",IF(Dados[[#This Row],[PREÇO ]]=1800,"Produto B","Produto C"))</f>
        <v>Produto C</v>
      </c>
      <c r="L2876" s="3" t="str">
        <f>IF(Dados[[#This Row],[Nº DE PARCELAS]]=1,"Boleto","Cartão de crédito")</f>
        <v>Cartão de crédito</v>
      </c>
      <c r="M2876" s="28">
        <v>1500</v>
      </c>
      <c r="N2876" s="5">
        <v>8</v>
      </c>
      <c r="O2876" s="3" t="str">
        <f>IF(Dados[[#This Row],[Nº DE PARCELAS]]=1,"À vista","À Prazo")</f>
        <v>À Prazo</v>
      </c>
      <c r="P2876" s="33">
        <v>44424</v>
      </c>
      <c r="Q2876" s="3" t="s">
        <v>7831</v>
      </c>
    </row>
    <row r="2877" spans="1:17" ht="15" customHeight="1" x14ac:dyDescent="0.25">
      <c r="A2877" s="8" t="s">
        <v>1977</v>
      </c>
      <c r="B2877" s="3" t="s">
        <v>49</v>
      </c>
      <c r="C2877" s="3" t="s">
        <v>4396</v>
      </c>
      <c r="D2877" s="3" t="str">
        <f t="shared" si="88"/>
        <v>Iracema Barroso Pollock</v>
      </c>
      <c r="E2877" s="3">
        <f t="shared" ca="1" si="89"/>
        <v>0.70630958100823116</v>
      </c>
      <c r="F2877" s="31" t="s">
        <v>7776</v>
      </c>
      <c r="G2877" s="3" t="str">
        <f>Dados[[#This Row],[NOME]]&amp;Dados[[#This Row],[PROVEDOR]]</f>
        <v>Iracema@yahoo.com</v>
      </c>
      <c r="H2877" s="14">
        <v>94</v>
      </c>
      <c r="I2877" s="3" t="str">
        <f>VLOOKUP(Dados[[#This Row],[PREFIXO]],DDD!A:C,2,0)</f>
        <v>Pará</v>
      </c>
      <c r="J2877" s="3" t="str">
        <f>VLOOKUP(Dados[[#This Row],[PREFIXO]],DDD!A:C,3,0)</f>
        <v>Norte</v>
      </c>
      <c r="K2877" s="3" t="str">
        <f>IF(Dados[[#This Row],[PREÇO ]]=2000,"Produto A",IF(Dados[[#This Row],[PREÇO ]]=1800,"Produto B","Produto C"))</f>
        <v>Produto A</v>
      </c>
      <c r="L2877" s="3" t="str">
        <f>IF(Dados[[#This Row],[Nº DE PARCELAS]]=1,"Boleto","Cartão de crédito")</f>
        <v>Cartão de crédito</v>
      </c>
      <c r="M2877" s="28">
        <v>2000</v>
      </c>
      <c r="N2877" s="5">
        <v>2</v>
      </c>
      <c r="O2877" s="3" t="str">
        <f>IF(Dados[[#This Row],[Nº DE PARCELAS]]=1,"À vista","À Prazo")</f>
        <v>À Prazo</v>
      </c>
      <c r="P2877" s="33">
        <v>44424</v>
      </c>
      <c r="Q2877" s="3" t="s">
        <v>7834</v>
      </c>
    </row>
    <row r="2878" spans="1:17" ht="15" customHeight="1" x14ac:dyDescent="0.25">
      <c r="A2878" s="8" t="s">
        <v>1556</v>
      </c>
      <c r="B2878" s="3" t="s">
        <v>13</v>
      </c>
      <c r="C2878" s="3" t="s">
        <v>4395</v>
      </c>
      <c r="D2878" s="3" t="str">
        <f t="shared" si="88"/>
        <v>Eriana Altamirano Stack</v>
      </c>
      <c r="E2878" s="3">
        <f t="shared" ca="1" si="89"/>
        <v>0.36114485074637015</v>
      </c>
      <c r="F2878" s="31" t="s">
        <v>7777</v>
      </c>
      <c r="G2878" s="3" t="str">
        <f>Dados[[#This Row],[NOME]]&amp;Dados[[#This Row],[PROVEDOR]]</f>
        <v>Eriana@ig.com</v>
      </c>
      <c r="H2878" s="14">
        <v>18</v>
      </c>
      <c r="I2878" s="3" t="str">
        <f>VLOOKUP(Dados[[#This Row],[PREFIXO]],DDD!A:C,2,0)</f>
        <v>São Paulo</v>
      </c>
      <c r="J2878" s="3" t="str">
        <f>VLOOKUP(Dados[[#This Row],[PREFIXO]],DDD!A:C,3,0)</f>
        <v>Sudeste</v>
      </c>
      <c r="K2878" s="3" t="str">
        <f>IF(Dados[[#This Row],[PREÇO ]]=2000,"Produto A",IF(Dados[[#This Row],[PREÇO ]]=1800,"Produto B","Produto C"))</f>
        <v>Produto B</v>
      </c>
      <c r="L2878" s="3" t="str">
        <f>IF(Dados[[#This Row],[Nº DE PARCELAS]]=1,"Boleto","Cartão de crédito")</f>
        <v>Cartão de crédito</v>
      </c>
      <c r="M2878" s="28">
        <v>1800</v>
      </c>
      <c r="N2878" s="5">
        <v>4</v>
      </c>
      <c r="O2878" s="3" t="str">
        <f>IF(Dados[[#This Row],[Nº DE PARCELAS]]=1,"À vista","À Prazo")</f>
        <v>À Prazo</v>
      </c>
      <c r="P2878" s="33">
        <v>44424</v>
      </c>
      <c r="Q2878" s="3" t="s">
        <v>7832</v>
      </c>
    </row>
    <row r="2879" spans="1:17" ht="15" customHeight="1" x14ac:dyDescent="0.25">
      <c r="A2879" s="8" t="s">
        <v>4095</v>
      </c>
      <c r="B2879" s="3" t="s">
        <v>241</v>
      </c>
      <c r="C2879" s="3" t="s">
        <v>4374</v>
      </c>
      <c r="D2879" s="3" t="str">
        <f t="shared" si="88"/>
        <v>Valentyna Moretti Calhoun</v>
      </c>
      <c r="E2879" s="3">
        <f t="shared" ca="1" si="89"/>
        <v>0.46031841035306553</v>
      </c>
      <c r="F2879" s="31" t="s">
        <v>7775</v>
      </c>
      <c r="G2879" s="3" t="str">
        <f>Dados[[#This Row],[NOME]]&amp;Dados[[#This Row],[PROVEDOR]]</f>
        <v>Valentyna@gmail.com</v>
      </c>
      <c r="H2879" s="14">
        <v>19</v>
      </c>
      <c r="I2879" s="3" t="str">
        <f>VLOOKUP(Dados[[#This Row],[PREFIXO]],DDD!A:C,2,0)</f>
        <v>São Paulo</v>
      </c>
      <c r="J2879" s="3" t="str">
        <f>VLOOKUP(Dados[[#This Row],[PREFIXO]],DDD!A:C,3,0)</f>
        <v>Sudeste</v>
      </c>
      <c r="K2879" s="3" t="str">
        <f>IF(Dados[[#This Row],[PREÇO ]]=2000,"Produto A",IF(Dados[[#This Row],[PREÇO ]]=1800,"Produto B","Produto C"))</f>
        <v>Produto C</v>
      </c>
      <c r="L2879" s="3" t="str">
        <f>IF(Dados[[#This Row],[Nº DE PARCELAS]]=1,"Boleto","Cartão de crédito")</f>
        <v>Cartão de crédito</v>
      </c>
      <c r="M2879" s="28">
        <v>1500</v>
      </c>
      <c r="N2879" s="5">
        <v>10</v>
      </c>
      <c r="O2879" s="3" t="str">
        <f>IF(Dados[[#This Row],[Nº DE PARCELAS]]=1,"À vista","À Prazo")</f>
        <v>À Prazo</v>
      </c>
      <c r="P2879" s="33">
        <v>44425</v>
      </c>
      <c r="Q2879" s="3" t="s">
        <v>7832</v>
      </c>
    </row>
    <row r="2880" spans="1:17" ht="15" customHeight="1" x14ac:dyDescent="0.25">
      <c r="A2880" s="8" t="s">
        <v>3744</v>
      </c>
      <c r="B2880" s="3" t="s">
        <v>276</v>
      </c>
      <c r="C2880" s="3" t="s">
        <v>4374</v>
      </c>
      <c r="D2880" s="3" t="str">
        <f t="shared" si="88"/>
        <v>Seima Princepe Calhoun</v>
      </c>
      <c r="E2880" s="3">
        <f t="shared" ca="1" si="89"/>
        <v>0.96167776264367255</v>
      </c>
      <c r="F2880" s="31" t="s">
        <v>7777</v>
      </c>
      <c r="G2880" s="3" t="str">
        <f>Dados[[#This Row],[NOME]]&amp;Dados[[#This Row],[PROVEDOR]]</f>
        <v>Seima@ig.com</v>
      </c>
      <c r="H2880" s="14">
        <v>95</v>
      </c>
      <c r="I2880" s="3" t="str">
        <f>VLOOKUP(Dados[[#This Row],[PREFIXO]],DDD!A:C,2,0)</f>
        <v>Roraima</v>
      </c>
      <c r="J2880" s="3" t="str">
        <f>VLOOKUP(Dados[[#This Row],[PREFIXO]],DDD!A:C,3,0)</f>
        <v>Norte</v>
      </c>
      <c r="K2880" s="3" t="str">
        <f>IF(Dados[[#This Row],[PREÇO ]]=2000,"Produto A",IF(Dados[[#This Row],[PREÇO ]]=1800,"Produto B","Produto C"))</f>
        <v>Produto B</v>
      </c>
      <c r="L2880" s="3" t="str">
        <f>IF(Dados[[#This Row],[Nº DE PARCELAS]]=1,"Boleto","Cartão de crédito")</f>
        <v>Cartão de crédito</v>
      </c>
      <c r="M2880" s="28">
        <v>1800</v>
      </c>
      <c r="N2880" s="5">
        <v>4</v>
      </c>
      <c r="O2880" s="3" t="str">
        <f>IF(Dados[[#This Row],[Nº DE PARCELAS]]=1,"À vista","À Prazo")</f>
        <v>À Prazo</v>
      </c>
      <c r="P2880" s="33">
        <v>44425</v>
      </c>
      <c r="Q2880" s="3" t="s">
        <v>7834</v>
      </c>
    </row>
    <row r="2881" spans="1:17" ht="15" customHeight="1" x14ac:dyDescent="0.25">
      <c r="A2881" s="8" t="s">
        <v>1388</v>
      </c>
      <c r="B2881" s="3" t="s">
        <v>231</v>
      </c>
      <c r="C2881" s="3" t="s">
        <v>4391</v>
      </c>
      <c r="D2881" s="3" t="str">
        <f t="shared" si="88"/>
        <v>Edeleny Messias Montgomery</v>
      </c>
      <c r="E2881" s="3">
        <f t="shared" ca="1" si="89"/>
        <v>0.66720730174986387</v>
      </c>
      <c r="F2881" s="13" t="s">
        <v>7774</v>
      </c>
      <c r="G2881" s="3" t="str">
        <f>Dados[[#This Row],[NOME]]&amp;Dados[[#This Row],[PROVEDOR]]</f>
        <v>Edeleny@hotmail.com</v>
      </c>
      <c r="H2881" s="14">
        <v>41</v>
      </c>
      <c r="I2881" s="3" t="str">
        <f>VLOOKUP(Dados[[#This Row],[PREFIXO]],DDD!A:C,2,0)</f>
        <v>Paraná</v>
      </c>
      <c r="J2881" s="3" t="str">
        <f>VLOOKUP(Dados[[#This Row],[PREFIXO]],DDD!A:C,3,0)</f>
        <v>Sul</v>
      </c>
      <c r="K2881" s="3" t="str">
        <f>IF(Dados[[#This Row],[PREÇO ]]=2000,"Produto A",IF(Dados[[#This Row],[PREÇO ]]=1800,"Produto B","Produto C"))</f>
        <v>Produto A</v>
      </c>
      <c r="L2881" s="3" t="str">
        <f>IF(Dados[[#This Row],[Nº DE PARCELAS]]=1,"Boleto","Cartão de crédito")</f>
        <v>Cartão de crédito</v>
      </c>
      <c r="M2881" s="28">
        <v>2000</v>
      </c>
      <c r="N2881" s="5">
        <v>2</v>
      </c>
      <c r="O2881" s="3" t="str">
        <f>IF(Dados[[#This Row],[Nº DE PARCELAS]]=1,"À vista","À Prazo")</f>
        <v>À Prazo</v>
      </c>
      <c r="P2881" s="33">
        <v>44425</v>
      </c>
      <c r="Q2881" s="3" t="s">
        <v>7832</v>
      </c>
    </row>
    <row r="2882" spans="1:17" ht="15" customHeight="1" x14ac:dyDescent="0.25">
      <c r="A2882" s="8" t="s">
        <v>2982</v>
      </c>
      <c r="B2882" s="3" t="s">
        <v>285</v>
      </c>
      <c r="C2882" s="3" t="s">
        <v>4390</v>
      </c>
      <c r="D2882" s="3" t="str">
        <f t="shared" ref="D2882:D2945" si="90">A2882&amp;" "&amp;B2882&amp;" "&amp;C2882</f>
        <v>Maylis Penteado McBride</v>
      </c>
      <c r="E2882" s="3">
        <f t="shared" ref="E2882:E2945" ca="1" si="91">RAND()</f>
        <v>0.20064943843941996</v>
      </c>
      <c r="F2882" s="13" t="s">
        <v>7774</v>
      </c>
      <c r="G2882" s="3" t="str">
        <f>Dados[[#This Row],[NOME]]&amp;Dados[[#This Row],[PROVEDOR]]</f>
        <v>Maylis@hotmail.com</v>
      </c>
      <c r="H2882" s="14">
        <v>96</v>
      </c>
      <c r="I2882" s="3" t="str">
        <f>VLOOKUP(Dados[[#This Row],[PREFIXO]],DDD!A:C,2,0)</f>
        <v>Amapá</v>
      </c>
      <c r="J2882" s="3" t="str">
        <f>VLOOKUP(Dados[[#This Row],[PREFIXO]],DDD!A:C,3,0)</f>
        <v>Norte</v>
      </c>
      <c r="K2882" s="3" t="str">
        <f>IF(Dados[[#This Row],[PREÇO ]]=2000,"Produto A",IF(Dados[[#This Row],[PREÇO ]]=1800,"Produto B","Produto C"))</f>
        <v>Produto B</v>
      </c>
      <c r="L2882" s="3" t="str">
        <f>IF(Dados[[#This Row],[Nº DE PARCELAS]]=1,"Boleto","Cartão de crédito")</f>
        <v>Cartão de crédito</v>
      </c>
      <c r="M2882" s="28">
        <v>1800</v>
      </c>
      <c r="N2882" s="5">
        <v>5</v>
      </c>
      <c r="O2882" s="3" t="str">
        <f>IF(Dados[[#This Row],[Nº DE PARCELAS]]=1,"À vista","À Prazo")</f>
        <v>À Prazo</v>
      </c>
      <c r="P2882" s="33">
        <v>44426</v>
      </c>
      <c r="Q2882" s="3" t="s">
        <v>7832</v>
      </c>
    </row>
    <row r="2883" spans="1:17" ht="15" customHeight="1" x14ac:dyDescent="0.25">
      <c r="A2883" s="8" t="s">
        <v>4297</v>
      </c>
      <c r="B2883" s="3" t="s">
        <v>57</v>
      </c>
      <c r="C2883" s="3" t="s">
        <v>4381</v>
      </c>
      <c r="D2883" s="3" t="str">
        <f t="shared" si="90"/>
        <v>Yunilsa Bispo Fletcher</v>
      </c>
      <c r="E2883" s="3">
        <f t="shared" ca="1" si="91"/>
        <v>0.73113119957145178</v>
      </c>
      <c r="F2883" s="13" t="s">
        <v>7774</v>
      </c>
      <c r="G2883" s="3" t="str">
        <f>Dados[[#This Row],[NOME]]&amp;Dados[[#This Row],[PROVEDOR]]</f>
        <v>Yunilsa@hotmail.com</v>
      </c>
      <c r="H2883" s="14">
        <v>21</v>
      </c>
      <c r="I2883" s="3" t="str">
        <f>VLOOKUP(Dados[[#This Row],[PREFIXO]],DDD!A:C,2,0)</f>
        <v>Rio de Janeiro</v>
      </c>
      <c r="J2883" s="3" t="str">
        <f>VLOOKUP(Dados[[#This Row],[PREFIXO]],DDD!A:C,3,0)</f>
        <v>Sudeste</v>
      </c>
      <c r="K2883" s="3" t="str">
        <f>IF(Dados[[#This Row],[PREÇO ]]=2000,"Produto A",IF(Dados[[#This Row],[PREÇO ]]=1800,"Produto B","Produto C"))</f>
        <v>Produto A</v>
      </c>
      <c r="L2883" s="3" t="str">
        <f>IF(Dados[[#This Row],[Nº DE PARCELAS]]=1,"Boleto","Cartão de crédito")</f>
        <v>Boleto</v>
      </c>
      <c r="M2883" s="28">
        <v>2000</v>
      </c>
      <c r="N2883" s="5">
        <v>1</v>
      </c>
      <c r="O2883" s="3" t="str">
        <f>IF(Dados[[#This Row],[Nº DE PARCELAS]]=1,"À vista","À Prazo")</f>
        <v>À vista</v>
      </c>
      <c r="P2883" s="33">
        <v>44426</v>
      </c>
      <c r="Q2883" s="3" t="s">
        <v>7833</v>
      </c>
    </row>
    <row r="2884" spans="1:17" ht="15" customHeight="1" x14ac:dyDescent="0.25">
      <c r="A2884" s="8" t="s">
        <v>1294</v>
      </c>
      <c r="B2884" s="3" t="s">
        <v>137</v>
      </c>
      <c r="C2884" s="3" t="s">
        <v>4376</v>
      </c>
      <c r="D2884" s="3" t="str">
        <f t="shared" si="90"/>
        <v>Deva Fernandes Daugherty</v>
      </c>
      <c r="E2884" s="3">
        <f t="shared" ca="1" si="91"/>
        <v>0.75248514614990758</v>
      </c>
      <c r="F2884" s="31" t="s">
        <v>7775</v>
      </c>
      <c r="G2884" s="3" t="str">
        <f>Dados[[#This Row],[NOME]]&amp;Dados[[#This Row],[PROVEDOR]]</f>
        <v>Deva@gmail.com</v>
      </c>
      <c r="H2884" s="14">
        <v>42</v>
      </c>
      <c r="I2884" s="3" t="str">
        <f>VLOOKUP(Dados[[#This Row],[PREFIXO]],DDD!A:C,2,0)</f>
        <v>Paraná</v>
      </c>
      <c r="J2884" s="3" t="str">
        <f>VLOOKUP(Dados[[#This Row],[PREFIXO]],DDD!A:C,3,0)</f>
        <v>Sul</v>
      </c>
      <c r="K2884" s="3" t="str">
        <f>IF(Dados[[#This Row],[PREÇO ]]=2000,"Produto A",IF(Dados[[#This Row],[PREÇO ]]=1800,"Produto B","Produto C"))</f>
        <v>Produto A</v>
      </c>
      <c r="L2884" s="3" t="str">
        <f>IF(Dados[[#This Row],[Nº DE PARCELAS]]=1,"Boleto","Cartão de crédito")</f>
        <v>Boleto</v>
      </c>
      <c r="M2884" s="28">
        <v>2000</v>
      </c>
      <c r="N2884" s="5">
        <v>1</v>
      </c>
      <c r="O2884" s="3" t="str">
        <f>IF(Dados[[#This Row],[Nº DE PARCELAS]]=1,"À vista","À Prazo")</f>
        <v>À vista</v>
      </c>
      <c r="P2884" s="33">
        <v>44426</v>
      </c>
      <c r="Q2884" s="3" t="s">
        <v>7834</v>
      </c>
    </row>
    <row r="2885" spans="1:17" ht="15" customHeight="1" x14ac:dyDescent="0.25">
      <c r="A2885" s="8" t="s">
        <v>1975</v>
      </c>
      <c r="B2885" s="3" t="s">
        <v>47</v>
      </c>
      <c r="C2885" s="3" t="s">
        <v>4394</v>
      </c>
      <c r="D2885" s="3" t="str">
        <f t="shared" si="90"/>
        <v>Ionela Barreto O’Connell</v>
      </c>
      <c r="E2885" s="3">
        <f t="shared" ca="1" si="91"/>
        <v>0.1301944352093467</v>
      </c>
      <c r="F2885" s="13" t="s">
        <v>7774</v>
      </c>
      <c r="G2885" s="3" t="str">
        <f>Dados[[#This Row],[NOME]]&amp;Dados[[#This Row],[PROVEDOR]]</f>
        <v>Ionela@hotmail.com</v>
      </c>
      <c r="H2885" s="14">
        <v>22</v>
      </c>
      <c r="I2885" s="3" t="str">
        <f>VLOOKUP(Dados[[#This Row],[PREFIXO]],DDD!A:C,2,0)</f>
        <v>Rio de Janeiro</v>
      </c>
      <c r="J2885" s="3" t="str">
        <f>VLOOKUP(Dados[[#This Row],[PREFIXO]],DDD!A:C,3,0)</f>
        <v>Sudeste</v>
      </c>
      <c r="K2885" s="3" t="str">
        <f>IF(Dados[[#This Row],[PREÇO ]]=2000,"Produto A",IF(Dados[[#This Row],[PREÇO ]]=1800,"Produto B","Produto C"))</f>
        <v>Produto A</v>
      </c>
      <c r="L2885" s="3" t="str">
        <f>IF(Dados[[#This Row],[Nº DE PARCELAS]]=1,"Boleto","Cartão de crédito")</f>
        <v>Boleto</v>
      </c>
      <c r="M2885" s="28">
        <v>2000</v>
      </c>
      <c r="N2885" s="5">
        <v>1</v>
      </c>
      <c r="O2885" s="3" t="str">
        <f>IF(Dados[[#This Row],[Nº DE PARCELAS]]=1,"À vista","À Prazo")</f>
        <v>À vista</v>
      </c>
      <c r="P2885" s="33">
        <v>44427</v>
      </c>
      <c r="Q2885" s="3" t="s">
        <v>7831</v>
      </c>
    </row>
    <row r="2886" spans="1:17" ht="15" customHeight="1" x14ac:dyDescent="0.25">
      <c r="A2886" s="8" t="s">
        <v>1522</v>
      </c>
      <c r="B2886" s="3" t="s">
        <v>365</v>
      </c>
      <c r="C2886" s="3" t="s">
        <v>4370</v>
      </c>
      <c r="D2886" s="3" t="str">
        <f t="shared" si="90"/>
        <v>Emannuelly Uchoa Barker</v>
      </c>
      <c r="E2886" s="3">
        <f t="shared" ca="1" si="91"/>
        <v>0.26887883920749123</v>
      </c>
      <c r="F2886" s="31" t="s">
        <v>7775</v>
      </c>
      <c r="G2886" s="3" t="str">
        <f>Dados[[#This Row],[NOME]]&amp;Dados[[#This Row],[PROVEDOR]]</f>
        <v>Emannuelly@gmail.com</v>
      </c>
      <c r="H2886" s="14">
        <v>97</v>
      </c>
      <c r="I2886" s="3" t="str">
        <f>VLOOKUP(Dados[[#This Row],[PREFIXO]],DDD!A:C,2,0)</f>
        <v>Amazonas</v>
      </c>
      <c r="J2886" s="3" t="str">
        <f>VLOOKUP(Dados[[#This Row],[PREFIXO]],DDD!A:C,3,0)</f>
        <v>Norte</v>
      </c>
      <c r="K2886" s="3" t="str">
        <f>IF(Dados[[#This Row],[PREÇO ]]=2000,"Produto A",IF(Dados[[#This Row],[PREÇO ]]=1800,"Produto B","Produto C"))</f>
        <v>Produto B</v>
      </c>
      <c r="L2886" s="3" t="str">
        <f>IF(Dados[[#This Row],[Nº DE PARCELAS]]=1,"Boleto","Cartão de crédito")</f>
        <v>Cartão de crédito</v>
      </c>
      <c r="M2886" s="28">
        <v>1800</v>
      </c>
      <c r="N2886" s="5">
        <v>3</v>
      </c>
      <c r="O2886" s="3" t="str">
        <f>IF(Dados[[#This Row],[Nº DE PARCELAS]]=1,"À vista","À Prazo")</f>
        <v>À Prazo</v>
      </c>
      <c r="P2886" s="33">
        <v>44427</v>
      </c>
      <c r="Q2886" s="3" t="s">
        <v>7833</v>
      </c>
    </row>
    <row r="2887" spans="1:17" ht="15" customHeight="1" x14ac:dyDescent="0.25">
      <c r="A2887" s="8" t="s">
        <v>4038</v>
      </c>
      <c r="B2887" s="3" t="s">
        <v>184</v>
      </c>
      <c r="C2887" s="3" t="s">
        <v>4394</v>
      </c>
      <c r="D2887" s="3" t="str">
        <f t="shared" si="90"/>
        <v>Tiffany Junqueira O’Connell</v>
      </c>
      <c r="E2887" s="3">
        <f t="shared" ca="1" si="91"/>
        <v>0.11964135854319613</v>
      </c>
      <c r="F2887" s="31" t="s">
        <v>7776</v>
      </c>
      <c r="G2887" s="3" t="str">
        <f>Dados[[#This Row],[NOME]]&amp;Dados[[#This Row],[PROVEDOR]]</f>
        <v>Tiffany@yahoo.com</v>
      </c>
      <c r="H2887" s="14">
        <v>43</v>
      </c>
      <c r="I2887" s="3" t="str">
        <f>VLOOKUP(Dados[[#This Row],[PREFIXO]],DDD!A:C,2,0)</f>
        <v>Paraná</v>
      </c>
      <c r="J2887" s="3" t="str">
        <f>VLOOKUP(Dados[[#This Row],[PREFIXO]],DDD!A:C,3,0)</f>
        <v>Sul</v>
      </c>
      <c r="K2887" s="3" t="str">
        <f>IF(Dados[[#This Row],[PREÇO ]]=2000,"Produto A",IF(Dados[[#This Row],[PREÇO ]]=1800,"Produto B","Produto C"))</f>
        <v>Produto C</v>
      </c>
      <c r="L2887" s="3" t="str">
        <f>IF(Dados[[#This Row],[Nº DE PARCELAS]]=1,"Boleto","Cartão de crédito")</f>
        <v>Cartão de crédito</v>
      </c>
      <c r="M2887" s="28">
        <v>1500</v>
      </c>
      <c r="N2887" s="5">
        <v>8</v>
      </c>
      <c r="O2887" s="3" t="str">
        <f>IF(Dados[[#This Row],[Nº DE PARCELAS]]=1,"À vista","À Prazo")</f>
        <v>À Prazo</v>
      </c>
      <c r="P2887" s="33">
        <v>44427</v>
      </c>
      <c r="Q2887" s="3" t="s">
        <v>7834</v>
      </c>
    </row>
    <row r="2888" spans="1:17" ht="15" customHeight="1" x14ac:dyDescent="0.25">
      <c r="A2888" s="8" t="s">
        <v>2483</v>
      </c>
      <c r="B2888" s="3" t="s">
        <v>169</v>
      </c>
      <c r="C2888" s="3" t="s">
        <v>4395</v>
      </c>
      <c r="D2888" s="3" t="str">
        <f t="shared" si="90"/>
        <v>Laine Henriques Stack</v>
      </c>
      <c r="E2888" s="3">
        <f t="shared" ca="1" si="91"/>
        <v>0.64330508804809494</v>
      </c>
      <c r="F2888" s="31" t="s">
        <v>7776</v>
      </c>
      <c r="G2888" s="3" t="str">
        <f>Dados[[#This Row],[NOME]]&amp;Dados[[#This Row],[PROVEDOR]]</f>
        <v>Laine@yahoo.com</v>
      </c>
      <c r="H2888" s="14">
        <v>24</v>
      </c>
      <c r="I2888" s="3" t="str">
        <f>VLOOKUP(Dados[[#This Row],[PREFIXO]],DDD!A:C,2,0)</f>
        <v>Rio de Janeiro</v>
      </c>
      <c r="J2888" s="3" t="str">
        <f>VLOOKUP(Dados[[#This Row],[PREFIXO]],DDD!A:C,3,0)</f>
        <v>Sudeste</v>
      </c>
      <c r="K2888" s="3" t="str">
        <f>IF(Dados[[#This Row],[PREÇO ]]=2000,"Produto A",IF(Dados[[#This Row],[PREÇO ]]=1800,"Produto B","Produto C"))</f>
        <v>Produto B</v>
      </c>
      <c r="L2888" s="3" t="str">
        <f>IF(Dados[[#This Row],[Nº DE PARCELAS]]=1,"Boleto","Cartão de crédito")</f>
        <v>Cartão de crédito</v>
      </c>
      <c r="M2888" s="28">
        <v>1800</v>
      </c>
      <c r="N2888" s="5">
        <v>4</v>
      </c>
      <c r="O2888" s="3" t="str">
        <f>IF(Dados[[#This Row],[Nº DE PARCELAS]]=1,"À vista","À Prazo")</f>
        <v>À Prazo</v>
      </c>
      <c r="P2888" s="33">
        <v>44428</v>
      </c>
      <c r="Q2888" s="3" t="s">
        <v>7834</v>
      </c>
    </row>
    <row r="2889" spans="1:17" ht="15" customHeight="1" x14ac:dyDescent="0.25">
      <c r="A2889" s="8" t="s">
        <v>2476</v>
      </c>
      <c r="B2889" s="3" t="s">
        <v>162</v>
      </c>
      <c r="C2889" s="3" t="s">
        <v>4388</v>
      </c>
      <c r="D2889" s="3" t="str">
        <f t="shared" si="90"/>
        <v>Laëtitia Gonçalves Lynch</v>
      </c>
      <c r="E2889" s="3">
        <f t="shared" ca="1" si="91"/>
        <v>0.99811680885374521</v>
      </c>
      <c r="F2889" s="31" t="s">
        <v>7777</v>
      </c>
      <c r="G2889" s="3" t="str">
        <f>Dados[[#This Row],[NOME]]&amp;Dados[[#This Row],[PROVEDOR]]</f>
        <v>Laëtitia@ig.com</v>
      </c>
      <c r="H2889" s="14">
        <v>98</v>
      </c>
      <c r="I2889" s="3" t="str">
        <f>VLOOKUP(Dados[[#This Row],[PREFIXO]],DDD!A:C,2,0)</f>
        <v>Maranhão</v>
      </c>
      <c r="J2889" s="3" t="str">
        <f>VLOOKUP(Dados[[#This Row],[PREFIXO]],DDD!A:C,3,0)</f>
        <v>Nordeste</v>
      </c>
      <c r="K2889" s="3" t="str">
        <f>IF(Dados[[#This Row],[PREÇO ]]=2000,"Produto A",IF(Dados[[#This Row],[PREÇO ]]=1800,"Produto B","Produto C"))</f>
        <v>Produto B</v>
      </c>
      <c r="L2889" s="3" t="str">
        <f>IF(Dados[[#This Row],[Nº DE PARCELAS]]=1,"Boleto","Cartão de crédito")</f>
        <v>Cartão de crédito</v>
      </c>
      <c r="M2889" s="28">
        <v>1800</v>
      </c>
      <c r="N2889" s="5">
        <v>6</v>
      </c>
      <c r="O2889" s="3" t="str">
        <f>IF(Dados[[#This Row],[Nº DE PARCELAS]]=1,"À vista","À Prazo")</f>
        <v>À Prazo</v>
      </c>
      <c r="P2889" s="33">
        <v>44428</v>
      </c>
      <c r="Q2889" s="3" t="s">
        <v>7833</v>
      </c>
    </row>
    <row r="2890" spans="1:17" ht="15" customHeight="1" x14ac:dyDescent="0.25">
      <c r="A2890" s="8" t="s">
        <v>571</v>
      </c>
      <c r="B2890" s="3" t="s">
        <v>183</v>
      </c>
      <c r="C2890" s="3" t="s">
        <v>4390</v>
      </c>
      <c r="D2890" s="3" t="str">
        <f t="shared" si="90"/>
        <v>Alicia Jordão McBride</v>
      </c>
      <c r="E2890" s="3">
        <f t="shared" ca="1" si="91"/>
        <v>0.81473887750049112</v>
      </c>
      <c r="F2890" s="31" t="s">
        <v>7776</v>
      </c>
      <c r="G2890" s="3" t="str">
        <f>Dados[[#This Row],[NOME]]&amp;Dados[[#This Row],[PROVEDOR]]</f>
        <v>Alicia@yahoo.com</v>
      </c>
      <c r="H2890" s="14">
        <v>44</v>
      </c>
      <c r="I2890" s="3" t="str">
        <f>VLOOKUP(Dados[[#This Row],[PREFIXO]],DDD!A:C,2,0)</f>
        <v>Paraná</v>
      </c>
      <c r="J2890" s="3" t="str">
        <f>VLOOKUP(Dados[[#This Row],[PREFIXO]],DDD!A:C,3,0)</f>
        <v>Sul</v>
      </c>
      <c r="K2890" s="3" t="str">
        <f>IF(Dados[[#This Row],[PREÇO ]]=2000,"Produto A",IF(Dados[[#This Row],[PREÇO ]]=1800,"Produto B","Produto C"))</f>
        <v>Produto B</v>
      </c>
      <c r="L2890" s="3" t="str">
        <f>IF(Dados[[#This Row],[Nº DE PARCELAS]]=1,"Boleto","Cartão de crédito")</f>
        <v>Cartão de crédito</v>
      </c>
      <c r="M2890" s="28">
        <v>1800</v>
      </c>
      <c r="N2890" s="5">
        <v>7</v>
      </c>
      <c r="O2890" s="3" t="str">
        <f>IF(Dados[[#This Row],[Nº DE PARCELAS]]=1,"À vista","À Prazo")</f>
        <v>À Prazo</v>
      </c>
      <c r="P2890" s="33">
        <v>44428</v>
      </c>
      <c r="Q2890" s="3" t="s">
        <v>7833</v>
      </c>
    </row>
    <row r="2891" spans="1:17" ht="15" customHeight="1" x14ac:dyDescent="0.25">
      <c r="A2891" s="8" t="s">
        <v>1256</v>
      </c>
      <c r="B2891" s="3" t="s">
        <v>99</v>
      </c>
      <c r="C2891" s="3" t="s">
        <v>4377</v>
      </c>
      <c r="D2891" s="3" t="str">
        <f t="shared" si="90"/>
        <v>Dayanne Conceição Donovan</v>
      </c>
      <c r="E2891" s="3">
        <f t="shared" ca="1" si="91"/>
        <v>0.24047567632812317</v>
      </c>
      <c r="F2891" s="31" t="s">
        <v>7777</v>
      </c>
      <c r="G2891" s="3" t="str">
        <f>Dados[[#This Row],[NOME]]&amp;Dados[[#This Row],[PROVEDOR]]</f>
        <v>Dayanne@ig.com</v>
      </c>
      <c r="H2891" s="14">
        <v>99</v>
      </c>
      <c r="I2891" s="3" t="str">
        <f>VLOOKUP(Dados[[#This Row],[PREFIXO]],DDD!A:C,2,0)</f>
        <v>Maranhão</v>
      </c>
      <c r="J2891" s="3" t="str">
        <f>VLOOKUP(Dados[[#This Row],[PREFIXO]],DDD!A:C,3,0)</f>
        <v>Nordeste</v>
      </c>
      <c r="K2891" s="3" t="str">
        <f>IF(Dados[[#This Row],[PREÇO ]]=2000,"Produto A",IF(Dados[[#This Row],[PREÇO ]]=1800,"Produto B","Produto C"))</f>
        <v>Produto B</v>
      </c>
      <c r="L2891" s="3" t="str">
        <f>IF(Dados[[#This Row],[Nº DE PARCELAS]]=1,"Boleto","Cartão de crédito")</f>
        <v>Cartão de crédito</v>
      </c>
      <c r="M2891" s="28">
        <v>1800</v>
      </c>
      <c r="N2891" s="5">
        <v>4</v>
      </c>
      <c r="O2891" s="3" t="str">
        <f>IF(Dados[[#This Row],[Nº DE PARCELAS]]=1,"À vista","À Prazo")</f>
        <v>À Prazo</v>
      </c>
      <c r="P2891" s="33">
        <v>44429</v>
      </c>
      <c r="Q2891" s="3" t="s">
        <v>7834</v>
      </c>
    </row>
    <row r="2892" spans="1:17" ht="15" customHeight="1" x14ac:dyDescent="0.25">
      <c r="A2892" s="8" t="s">
        <v>2475</v>
      </c>
      <c r="B2892" s="3" t="s">
        <v>161</v>
      </c>
      <c r="C2892" s="3" t="s">
        <v>4387</v>
      </c>
      <c r="D2892" s="3" t="str">
        <f t="shared" si="90"/>
        <v>Laetitia Gonçales Kerr</v>
      </c>
      <c r="E2892" s="3">
        <f t="shared" ca="1" si="91"/>
        <v>0.50838231237904841</v>
      </c>
      <c r="F2892" s="31" t="s">
        <v>7777</v>
      </c>
      <c r="G2892" s="3" t="str">
        <f>Dados[[#This Row],[NOME]]&amp;Dados[[#This Row],[PROVEDOR]]</f>
        <v>Laetitia@ig.com</v>
      </c>
      <c r="H2892" s="14">
        <v>27</v>
      </c>
      <c r="I2892" s="3" t="str">
        <f>VLOOKUP(Dados[[#This Row],[PREFIXO]],DDD!A:C,2,0)</f>
        <v>Espírito Santo</v>
      </c>
      <c r="J2892" s="3" t="str">
        <f>VLOOKUP(Dados[[#This Row],[PREFIXO]],DDD!A:C,3,0)</f>
        <v>Sudeste</v>
      </c>
      <c r="K2892" s="3" t="str">
        <f>IF(Dados[[#This Row],[PREÇO ]]=2000,"Produto A",IF(Dados[[#This Row],[PREÇO ]]=1800,"Produto B","Produto C"))</f>
        <v>Produto A</v>
      </c>
      <c r="L2892" s="3" t="str">
        <f>IF(Dados[[#This Row],[Nº DE PARCELAS]]=1,"Boleto","Cartão de crédito")</f>
        <v>Cartão de crédito</v>
      </c>
      <c r="M2892" s="28">
        <v>2000</v>
      </c>
      <c r="N2892" s="5">
        <v>2</v>
      </c>
      <c r="O2892" s="3" t="str">
        <f>IF(Dados[[#This Row],[Nº DE PARCELAS]]=1,"À vista","À Prazo")</f>
        <v>À Prazo</v>
      </c>
      <c r="P2892" s="33">
        <v>44429</v>
      </c>
      <c r="Q2892" s="3" t="s">
        <v>7833</v>
      </c>
    </row>
    <row r="2893" spans="1:17" ht="15" customHeight="1" x14ac:dyDescent="0.25">
      <c r="A2893" s="8" t="s">
        <v>3521</v>
      </c>
      <c r="B2893" s="3" t="s">
        <v>53</v>
      </c>
      <c r="C2893" s="3" t="s">
        <v>4384</v>
      </c>
      <c r="D2893" s="3" t="str">
        <f t="shared" si="90"/>
        <v>Raphaela Bermudes Hagan</v>
      </c>
      <c r="E2893" s="3">
        <f t="shared" ca="1" si="91"/>
        <v>0.77808060504881149</v>
      </c>
      <c r="F2893" s="13" t="s">
        <v>7774</v>
      </c>
      <c r="G2893" s="3" t="str">
        <f>Dados[[#This Row],[NOME]]&amp;Dados[[#This Row],[PROVEDOR]]</f>
        <v>Raphaela@hotmail.com</v>
      </c>
      <c r="H2893" s="14">
        <v>45</v>
      </c>
      <c r="I2893" s="3" t="str">
        <f>VLOOKUP(Dados[[#This Row],[PREFIXO]],DDD!A:C,2,0)</f>
        <v>Paraná</v>
      </c>
      <c r="J2893" s="3" t="str">
        <f>VLOOKUP(Dados[[#This Row],[PREFIXO]],DDD!A:C,3,0)</f>
        <v>Sul</v>
      </c>
      <c r="K2893" s="3" t="str">
        <f>IF(Dados[[#This Row],[PREÇO ]]=2000,"Produto A",IF(Dados[[#This Row],[PREÇO ]]=1800,"Produto B","Produto C"))</f>
        <v>Produto A</v>
      </c>
      <c r="L2893" s="3" t="str">
        <f>IF(Dados[[#This Row],[Nº DE PARCELAS]]=1,"Boleto","Cartão de crédito")</f>
        <v>Boleto</v>
      </c>
      <c r="M2893" s="28">
        <v>2000</v>
      </c>
      <c r="N2893" s="5">
        <v>1</v>
      </c>
      <c r="O2893" s="3" t="str">
        <f>IF(Dados[[#This Row],[Nº DE PARCELAS]]=1,"À vista","À Prazo")</f>
        <v>À vista</v>
      </c>
      <c r="P2893" s="33">
        <v>44429</v>
      </c>
      <c r="Q2893" s="3" t="s">
        <v>7832</v>
      </c>
    </row>
    <row r="2894" spans="1:17" ht="15" customHeight="1" x14ac:dyDescent="0.25">
      <c r="A2894" s="8" t="s">
        <v>2577</v>
      </c>
      <c r="B2894" s="3" t="s">
        <v>263</v>
      </c>
      <c r="C2894" s="3" t="s">
        <v>4373</v>
      </c>
      <c r="D2894" s="3" t="str">
        <f t="shared" si="90"/>
        <v>Lenise Ortiz Conway</v>
      </c>
      <c r="E2894" s="3">
        <f t="shared" ca="1" si="91"/>
        <v>0.55943193491972976</v>
      </c>
      <c r="F2894" s="31" t="s">
        <v>7775</v>
      </c>
      <c r="G2894" s="3" t="str">
        <f>Dados[[#This Row],[NOME]]&amp;Dados[[#This Row],[PROVEDOR]]</f>
        <v>Lenise@gmail.com</v>
      </c>
      <c r="H2894" s="14">
        <v>46</v>
      </c>
      <c r="I2894" s="3" t="str">
        <f>VLOOKUP(Dados[[#This Row],[PREFIXO]],DDD!A:C,2,0)</f>
        <v>Paraná</v>
      </c>
      <c r="J2894" s="3" t="str">
        <f>VLOOKUP(Dados[[#This Row],[PREFIXO]],DDD!A:C,3,0)</f>
        <v>Sul</v>
      </c>
      <c r="K2894" s="3" t="str">
        <f>IF(Dados[[#This Row],[PREÇO ]]=2000,"Produto A",IF(Dados[[#This Row],[PREÇO ]]=1800,"Produto B","Produto C"))</f>
        <v>Produto C</v>
      </c>
      <c r="L2894" s="3" t="str">
        <f>IF(Dados[[#This Row],[Nº DE PARCELAS]]=1,"Boleto","Cartão de crédito")</f>
        <v>Cartão de crédito</v>
      </c>
      <c r="M2894" s="28">
        <v>1500</v>
      </c>
      <c r="N2894" s="5">
        <v>8</v>
      </c>
      <c r="O2894" s="3" t="str">
        <f>IF(Dados[[#This Row],[Nº DE PARCELAS]]=1,"À vista","À Prazo")</f>
        <v>À Prazo</v>
      </c>
      <c r="P2894" s="33">
        <v>44430</v>
      </c>
      <c r="Q2894" s="3" t="s">
        <v>7832</v>
      </c>
    </row>
    <row r="2895" spans="1:17" ht="15" customHeight="1" x14ac:dyDescent="0.25">
      <c r="A2895" s="8" t="s">
        <v>2072</v>
      </c>
      <c r="B2895" s="3" t="s">
        <v>144</v>
      </c>
      <c r="C2895" s="3" t="s">
        <v>4375</v>
      </c>
      <c r="D2895" s="3" t="str">
        <f t="shared" si="90"/>
        <v>Jandira Fontes Costello</v>
      </c>
      <c r="E2895" s="3">
        <f t="shared" ca="1" si="91"/>
        <v>0.50124860396728954</v>
      </c>
      <c r="F2895" s="13" t="s">
        <v>7774</v>
      </c>
      <c r="G2895" s="3" t="str">
        <f>Dados[[#This Row],[NOME]]&amp;Dados[[#This Row],[PROVEDOR]]</f>
        <v>Jandira@hotmail.com</v>
      </c>
      <c r="H2895" s="14">
        <v>28</v>
      </c>
      <c r="I2895" s="3" t="str">
        <f>VLOOKUP(Dados[[#This Row],[PREFIXO]],DDD!A:C,2,0)</f>
        <v>Espírito Santo</v>
      </c>
      <c r="J2895" s="3" t="str">
        <f>VLOOKUP(Dados[[#This Row],[PREFIXO]],DDD!A:C,3,0)</f>
        <v>Sudeste</v>
      </c>
      <c r="K2895" s="3" t="str">
        <f>IF(Dados[[#This Row],[PREÇO ]]=2000,"Produto A",IF(Dados[[#This Row],[PREÇO ]]=1800,"Produto B","Produto C"))</f>
        <v>Produto A</v>
      </c>
      <c r="L2895" s="3" t="str">
        <f>IF(Dados[[#This Row],[Nº DE PARCELAS]]=1,"Boleto","Cartão de crédito")</f>
        <v>Boleto</v>
      </c>
      <c r="M2895" s="28">
        <v>2000</v>
      </c>
      <c r="N2895" s="5">
        <v>1</v>
      </c>
      <c r="O2895" s="3" t="str">
        <f>IF(Dados[[#This Row],[Nº DE PARCELAS]]=1,"À vista","À Prazo")</f>
        <v>À vista</v>
      </c>
      <c r="P2895" s="33">
        <v>44430</v>
      </c>
      <c r="Q2895" s="3" t="s">
        <v>7834</v>
      </c>
    </row>
    <row r="2896" spans="1:17" ht="15" customHeight="1" x14ac:dyDescent="0.25">
      <c r="A2896" s="8" t="s">
        <v>4125</v>
      </c>
      <c r="B2896" s="3" t="s">
        <v>271</v>
      </c>
      <c r="C2896" s="3" t="s">
        <v>4395</v>
      </c>
      <c r="D2896" s="3" t="str">
        <f t="shared" si="90"/>
        <v>Vedika Parga Stack</v>
      </c>
      <c r="E2896" s="3">
        <f t="shared" ca="1" si="91"/>
        <v>0.46293556774544153</v>
      </c>
      <c r="F2896" s="31" t="s">
        <v>7776</v>
      </c>
      <c r="G2896" s="3" t="str">
        <f>Dados[[#This Row],[NOME]]&amp;Dados[[#This Row],[PROVEDOR]]</f>
        <v>Vedika@yahoo.com</v>
      </c>
      <c r="H2896" s="14">
        <v>11</v>
      </c>
      <c r="I2896" s="3" t="str">
        <f>VLOOKUP(Dados[[#This Row],[PREFIXO]],DDD!A:C,2,0)</f>
        <v>São Paulo</v>
      </c>
      <c r="J2896" s="3" t="str">
        <f>VLOOKUP(Dados[[#This Row],[PREFIXO]],DDD!A:C,3,0)</f>
        <v>Sudeste</v>
      </c>
      <c r="K2896" s="3" t="str">
        <f>IF(Dados[[#This Row],[PREÇO ]]=2000,"Produto A",IF(Dados[[#This Row],[PREÇO ]]=1800,"Produto B","Produto C"))</f>
        <v>Produto A</v>
      </c>
      <c r="L2896" s="3" t="str">
        <f>IF(Dados[[#This Row],[Nº DE PARCELAS]]=1,"Boleto","Cartão de crédito")</f>
        <v>Boleto</v>
      </c>
      <c r="M2896" s="28">
        <v>2000</v>
      </c>
      <c r="N2896" s="5">
        <v>1</v>
      </c>
      <c r="O2896" s="3" t="str">
        <f>IF(Dados[[#This Row],[Nº DE PARCELAS]]=1,"À vista","À Prazo")</f>
        <v>À vista</v>
      </c>
      <c r="P2896" s="33">
        <v>44430</v>
      </c>
      <c r="Q2896" s="3" t="s">
        <v>7834</v>
      </c>
    </row>
    <row r="2897" spans="1:17" ht="15" customHeight="1" x14ac:dyDescent="0.25">
      <c r="A2897" s="8" t="s">
        <v>2843</v>
      </c>
      <c r="B2897" s="3" t="s">
        <v>146</v>
      </c>
      <c r="C2897" s="3" t="s">
        <v>4369</v>
      </c>
      <c r="D2897" s="3" t="str">
        <f t="shared" si="90"/>
        <v>Makayla França Ballard</v>
      </c>
      <c r="E2897" s="3">
        <f t="shared" ca="1" si="91"/>
        <v>0.292017591394098</v>
      </c>
      <c r="F2897" s="13" t="s">
        <v>7774</v>
      </c>
      <c r="G2897" s="3" t="str">
        <f>Dados[[#This Row],[NOME]]&amp;Dados[[#This Row],[PROVEDOR]]</f>
        <v>Makayla@hotmail.com</v>
      </c>
      <c r="H2897" s="14">
        <v>12</v>
      </c>
      <c r="I2897" s="3" t="str">
        <f>VLOOKUP(Dados[[#This Row],[PREFIXO]],DDD!A:C,2,0)</f>
        <v>São Paulo</v>
      </c>
      <c r="J2897" s="3" t="str">
        <f>VLOOKUP(Dados[[#This Row],[PREFIXO]],DDD!A:C,3,0)</f>
        <v>Sudeste</v>
      </c>
      <c r="K2897" s="3" t="str">
        <f>IF(Dados[[#This Row],[PREÇO ]]=2000,"Produto A",IF(Dados[[#This Row],[PREÇO ]]=1800,"Produto B","Produto C"))</f>
        <v>Produto B</v>
      </c>
      <c r="L2897" s="3" t="str">
        <f>IF(Dados[[#This Row],[Nº DE PARCELAS]]=1,"Boleto","Cartão de crédito")</f>
        <v>Cartão de crédito</v>
      </c>
      <c r="M2897" s="28">
        <v>1800</v>
      </c>
      <c r="N2897" s="5">
        <v>5</v>
      </c>
      <c r="O2897" s="3" t="str">
        <f>IF(Dados[[#This Row],[Nº DE PARCELAS]]=1,"À vista","À Prazo")</f>
        <v>À Prazo</v>
      </c>
      <c r="P2897" s="33">
        <v>44431</v>
      </c>
      <c r="Q2897" s="3" t="s">
        <v>7834</v>
      </c>
    </row>
    <row r="2898" spans="1:17" ht="15" customHeight="1" x14ac:dyDescent="0.25">
      <c r="A2898" s="8" t="s">
        <v>3794</v>
      </c>
      <c r="B2898" s="3" t="s">
        <v>326</v>
      </c>
      <c r="C2898" s="3" t="s">
        <v>4384</v>
      </c>
      <c r="D2898" s="3" t="str">
        <f t="shared" si="90"/>
        <v>Shine Rolembergue Hagan</v>
      </c>
      <c r="E2898" s="3">
        <f t="shared" ca="1" si="91"/>
        <v>0.46473790945170301</v>
      </c>
      <c r="F2898" s="31" t="s">
        <v>7776</v>
      </c>
      <c r="G2898" s="3" t="str">
        <f>Dados[[#This Row],[NOME]]&amp;Dados[[#This Row],[PROVEDOR]]</f>
        <v>Shine@yahoo.com</v>
      </c>
      <c r="H2898" s="14">
        <v>31</v>
      </c>
      <c r="I2898" s="3" t="str">
        <f>VLOOKUP(Dados[[#This Row],[PREFIXO]],DDD!A:C,2,0)</f>
        <v>Minas Gerais</v>
      </c>
      <c r="J2898" s="3" t="str">
        <f>VLOOKUP(Dados[[#This Row],[PREFIXO]],DDD!A:C,3,0)</f>
        <v>Sudeste</v>
      </c>
      <c r="K2898" s="3" t="str">
        <f>IF(Dados[[#This Row],[PREÇO ]]=2000,"Produto A",IF(Dados[[#This Row],[PREÇO ]]=1800,"Produto B","Produto C"))</f>
        <v>Produto B</v>
      </c>
      <c r="L2898" s="3" t="str">
        <f>IF(Dados[[#This Row],[Nº DE PARCELAS]]=1,"Boleto","Cartão de crédito")</f>
        <v>Cartão de crédito</v>
      </c>
      <c r="M2898" s="28">
        <v>1800</v>
      </c>
      <c r="N2898" s="5">
        <v>7</v>
      </c>
      <c r="O2898" s="3" t="str">
        <f>IF(Dados[[#This Row],[Nº DE PARCELAS]]=1,"À vista","À Prazo")</f>
        <v>À Prazo</v>
      </c>
      <c r="P2898" s="33">
        <v>44431</v>
      </c>
      <c r="Q2898" s="3" t="s">
        <v>7834</v>
      </c>
    </row>
    <row r="2899" spans="1:17" ht="15" customHeight="1" x14ac:dyDescent="0.25">
      <c r="A2899" s="8" t="s">
        <v>2554</v>
      </c>
      <c r="B2899" s="3" t="s">
        <v>240</v>
      </c>
      <c r="C2899" s="3" t="s">
        <v>4388</v>
      </c>
      <c r="D2899" s="3" t="str">
        <f t="shared" si="90"/>
        <v>Leandra Moreira Lynch</v>
      </c>
      <c r="E2899" s="3">
        <f t="shared" ca="1" si="91"/>
        <v>0.86631352235762571</v>
      </c>
      <c r="F2899" s="31" t="s">
        <v>7775</v>
      </c>
      <c r="G2899" s="3" t="str">
        <f>Dados[[#This Row],[NOME]]&amp;Dados[[#This Row],[PROVEDOR]]</f>
        <v>Leandra@gmail.com</v>
      </c>
      <c r="H2899" s="14">
        <v>47</v>
      </c>
      <c r="I2899" s="3" t="str">
        <f>VLOOKUP(Dados[[#This Row],[PREFIXO]],DDD!A:C,2,0)</f>
        <v>Santa Catarina</v>
      </c>
      <c r="J2899" s="3" t="str">
        <f>VLOOKUP(Dados[[#This Row],[PREFIXO]],DDD!A:C,3,0)</f>
        <v>Sul</v>
      </c>
      <c r="K2899" s="3" t="str">
        <f>IF(Dados[[#This Row],[PREÇO ]]=2000,"Produto A",IF(Dados[[#This Row],[PREÇO ]]=1800,"Produto B","Produto C"))</f>
        <v>Produto A</v>
      </c>
      <c r="L2899" s="3" t="str">
        <f>IF(Dados[[#This Row],[Nº DE PARCELAS]]=1,"Boleto","Cartão de crédito")</f>
        <v>Boleto</v>
      </c>
      <c r="M2899" s="28">
        <v>2000</v>
      </c>
      <c r="N2899" s="5">
        <v>1</v>
      </c>
      <c r="O2899" s="3" t="str">
        <f>IF(Dados[[#This Row],[Nº DE PARCELAS]]=1,"À vista","À Prazo")</f>
        <v>À vista</v>
      </c>
      <c r="P2899" s="33">
        <v>44431</v>
      </c>
      <c r="Q2899" s="3" t="s">
        <v>7834</v>
      </c>
    </row>
    <row r="2900" spans="1:17" ht="15" customHeight="1" x14ac:dyDescent="0.25">
      <c r="A2900" s="8" t="s">
        <v>1839</v>
      </c>
      <c r="B2900" s="3" t="s">
        <v>297</v>
      </c>
      <c r="C2900" s="3" t="s">
        <v>4376</v>
      </c>
      <c r="D2900" s="3" t="str">
        <f t="shared" si="90"/>
        <v>Hedviges Placides Daugherty</v>
      </c>
      <c r="E2900" s="3">
        <f t="shared" ca="1" si="91"/>
        <v>0.81517506251450544</v>
      </c>
      <c r="F2900" s="31" t="s">
        <v>7776</v>
      </c>
      <c r="G2900" s="3" t="str">
        <f>Dados[[#This Row],[NOME]]&amp;Dados[[#This Row],[PROVEDOR]]</f>
        <v>Hedviges@yahoo.com</v>
      </c>
      <c r="H2900" s="14">
        <v>32</v>
      </c>
      <c r="I2900" s="3" t="str">
        <f>VLOOKUP(Dados[[#This Row],[PREFIXO]],DDD!A:C,2,0)</f>
        <v>Minas Gerais</v>
      </c>
      <c r="J2900" s="3" t="str">
        <f>VLOOKUP(Dados[[#This Row],[PREFIXO]],DDD!A:C,3,0)</f>
        <v>Sudeste</v>
      </c>
      <c r="K2900" s="3" t="str">
        <f>IF(Dados[[#This Row],[PREÇO ]]=2000,"Produto A",IF(Dados[[#This Row],[PREÇO ]]=1800,"Produto B","Produto C"))</f>
        <v>Produto B</v>
      </c>
      <c r="L2900" s="3" t="str">
        <f>IF(Dados[[#This Row],[Nº DE PARCELAS]]=1,"Boleto","Cartão de crédito")</f>
        <v>Cartão de crédito</v>
      </c>
      <c r="M2900" s="28">
        <v>1800</v>
      </c>
      <c r="N2900" s="5">
        <v>5</v>
      </c>
      <c r="O2900" s="3" t="str">
        <f>IF(Dados[[#This Row],[Nº DE PARCELAS]]=1,"À vista","À Prazo")</f>
        <v>À Prazo</v>
      </c>
      <c r="P2900" s="33">
        <v>44432</v>
      </c>
      <c r="Q2900" s="3" t="s">
        <v>7834</v>
      </c>
    </row>
    <row r="2901" spans="1:17" ht="15" customHeight="1" x14ac:dyDescent="0.25">
      <c r="A2901" s="8" t="s">
        <v>1965</v>
      </c>
      <c r="B2901" s="3" t="s">
        <v>37</v>
      </c>
      <c r="C2901" s="3" t="s">
        <v>4384</v>
      </c>
      <c r="D2901" s="3" t="str">
        <f t="shared" si="90"/>
        <v>Inga Assis Hagan</v>
      </c>
      <c r="E2901" s="3">
        <f t="shared" ca="1" si="91"/>
        <v>3.2115127029798463E-2</v>
      </c>
      <c r="F2901" s="13" t="s">
        <v>7774</v>
      </c>
      <c r="G2901" s="3" t="str">
        <f>Dados[[#This Row],[NOME]]&amp;Dados[[#This Row],[PROVEDOR]]</f>
        <v>Inga@hotmail.com</v>
      </c>
      <c r="H2901" s="14">
        <v>13</v>
      </c>
      <c r="I2901" s="3" t="str">
        <f>VLOOKUP(Dados[[#This Row],[PREFIXO]],DDD!A:C,2,0)</f>
        <v>São Paulo</v>
      </c>
      <c r="J2901" s="3" t="str">
        <f>VLOOKUP(Dados[[#This Row],[PREFIXO]],DDD!A:C,3,0)</f>
        <v>Sudeste</v>
      </c>
      <c r="K2901" s="3" t="str">
        <f>IF(Dados[[#This Row],[PREÇO ]]=2000,"Produto A",IF(Dados[[#This Row],[PREÇO ]]=1800,"Produto B","Produto C"))</f>
        <v>Produto B</v>
      </c>
      <c r="L2901" s="3" t="str">
        <f>IF(Dados[[#This Row],[Nº DE PARCELAS]]=1,"Boleto","Cartão de crédito")</f>
        <v>Cartão de crédito</v>
      </c>
      <c r="M2901" s="28">
        <v>1800</v>
      </c>
      <c r="N2901" s="5">
        <v>3</v>
      </c>
      <c r="O2901" s="3" t="str">
        <f>IF(Dados[[#This Row],[Nº DE PARCELAS]]=1,"À vista","À Prazo")</f>
        <v>À Prazo</v>
      </c>
      <c r="P2901" s="33">
        <v>44432</v>
      </c>
      <c r="Q2901" s="3" t="s">
        <v>7832</v>
      </c>
    </row>
    <row r="2902" spans="1:17" ht="15" customHeight="1" x14ac:dyDescent="0.25">
      <c r="A2902" s="8" t="s">
        <v>3808</v>
      </c>
      <c r="B2902" s="3" t="s">
        <v>340</v>
      </c>
      <c r="C2902" s="3" t="s">
        <v>4398</v>
      </c>
      <c r="D2902" s="3" t="str">
        <f t="shared" si="90"/>
        <v>Sibila Saragoça Ramsey</v>
      </c>
      <c r="E2902" s="3">
        <f t="shared" ca="1" si="91"/>
        <v>0.84335769098589808</v>
      </c>
      <c r="F2902" s="13" t="s">
        <v>7774</v>
      </c>
      <c r="G2902" s="3" t="str">
        <f>Dados[[#This Row],[NOME]]&amp;Dados[[#This Row],[PROVEDOR]]</f>
        <v>Sibila@hotmail.com</v>
      </c>
      <c r="H2902" s="14">
        <v>48</v>
      </c>
      <c r="I2902" s="3" t="str">
        <f>VLOOKUP(Dados[[#This Row],[PREFIXO]],DDD!A:C,2,0)</f>
        <v>Santa Catarina</v>
      </c>
      <c r="J2902" s="3" t="str">
        <f>VLOOKUP(Dados[[#This Row],[PREFIXO]],DDD!A:C,3,0)</f>
        <v>Sul</v>
      </c>
      <c r="K2902" s="3" t="str">
        <f>IF(Dados[[#This Row],[PREÇO ]]=2000,"Produto A",IF(Dados[[#This Row],[PREÇO ]]=1800,"Produto B","Produto C"))</f>
        <v>Produto C</v>
      </c>
      <c r="L2902" s="3" t="str">
        <f>IF(Dados[[#This Row],[Nº DE PARCELAS]]=1,"Boleto","Cartão de crédito")</f>
        <v>Cartão de crédito</v>
      </c>
      <c r="M2902" s="28">
        <v>1500</v>
      </c>
      <c r="N2902" s="5">
        <v>8</v>
      </c>
      <c r="O2902" s="3" t="str">
        <f>IF(Dados[[#This Row],[Nº DE PARCELAS]]=1,"À vista","À Prazo")</f>
        <v>À Prazo</v>
      </c>
      <c r="P2902" s="33">
        <v>44432</v>
      </c>
      <c r="Q2902" s="3" t="s">
        <v>7833</v>
      </c>
    </row>
    <row r="2903" spans="1:17" ht="15" customHeight="1" x14ac:dyDescent="0.25">
      <c r="A2903" s="8" t="s">
        <v>3788</v>
      </c>
      <c r="B2903" s="3" t="s">
        <v>320</v>
      </c>
      <c r="C2903" s="3" t="s">
        <v>4379</v>
      </c>
      <c r="D2903" s="3" t="str">
        <f t="shared" si="90"/>
        <v>Sheila Rocha Duncan</v>
      </c>
      <c r="E2903" s="3">
        <f t="shared" ca="1" si="91"/>
        <v>0.58890436195868545</v>
      </c>
      <c r="F2903" s="13" t="s">
        <v>7774</v>
      </c>
      <c r="G2903" s="3" t="str">
        <f>Dados[[#This Row],[NOME]]&amp;Dados[[#This Row],[PROVEDOR]]</f>
        <v>Sheila@hotmail.com</v>
      </c>
      <c r="H2903" s="14">
        <v>14</v>
      </c>
      <c r="I2903" s="3" t="str">
        <f>VLOOKUP(Dados[[#This Row],[PREFIXO]],DDD!A:C,2,0)</f>
        <v>São Paulo</v>
      </c>
      <c r="J2903" s="3" t="str">
        <f>VLOOKUP(Dados[[#This Row],[PREFIXO]],DDD!A:C,3,0)</f>
        <v>Sudeste</v>
      </c>
      <c r="K2903" s="3" t="str">
        <f>IF(Dados[[#This Row],[PREÇO ]]=2000,"Produto A",IF(Dados[[#This Row],[PREÇO ]]=1800,"Produto B","Produto C"))</f>
        <v>Produto C</v>
      </c>
      <c r="L2903" s="3" t="str">
        <f>IF(Dados[[#This Row],[Nº DE PARCELAS]]=1,"Boleto","Cartão de crédito")</f>
        <v>Cartão de crédito</v>
      </c>
      <c r="M2903" s="28">
        <v>1500</v>
      </c>
      <c r="N2903" s="5">
        <v>9</v>
      </c>
      <c r="O2903" s="3" t="str">
        <f>IF(Dados[[#This Row],[Nº DE PARCELAS]]=1,"À vista","À Prazo")</f>
        <v>À Prazo</v>
      </c>
      <c r="P2903" s="33">
        <v>44433</v>
      </c>
      <c r="Q2903" s="3" t="s">
        <v>7832</v>
      </c>
    </row>
    <row r="2904" spans="1:17" ht="15" customHeight="1" x14ac:dyDescent="0.25">
      <c r="A2904" s="8" t="s">
        <v>798</v>
      </c>
      <c r="B2904" s="3" t="s">
        <v>25</v>
      </c>
      <c r="C2904" s="3" t="s">
        <v>4384</v>
      </c>
      <c r="D2904" s="3" t="str">
        <f t="shared" si="90"/>
        <v>Ariadna André Hagan</v>
      </c>
      <c r="E2904" s="3">
        <f t="shared" ca="1" si="91"/>
        <v>0.35883666080585741</v>
      </c>
      <c r="F2904" s="31" t="s">
        <v>7775</v>
      </c>
      <c r="G2904" s="3" t="str">
        <f>Dados[[#This Row],[NOME]]&amp;Dados[[#This Row],[PROVEDOR]]</f>
        <v>Ariadna@gmail.com</v>
      </c>
      <c r="H2904" s="14">
        <v>49</v>
      </c>
      <c r="I2904" s="3" t="str">
        <f>VLOOKUP(Dados[[#This Row],[PREFIXO]],DDD!A:C,2,0)</f>
        <v>Santa Catarina</v>
      </c>
      <c r="J2904" s="3" t="str">
        <f>VLOOKUP(Dados[[#This Row],[PREFIXO]],DDD!A:C,3,0)</f>
        <v>Sul</v>
      </c>
      <c r="K2904" s="3" t="str">
        <f>IF(Dados[[#This Row],[PREÇO ]]=2000,"Produto A",IF(Dados[[#This Row],[PREÇO ]]=1800,"Produto B","Produto C"))</f>
        <v>Produto A</v>
      </c>
      <c r="L2904" s="3" t="str">
        <f>IF(Dados[[#This Row],[Nº DE PARCELAS]]=1,"Boleto","Cartão de crédito")</f>
        <v>Boleto</v>
      </c>
      <c r="M2904" s="28">
        <v>2000</v>
      </c>
      <c r="N2904" s="5">
        <v>1</v>
      </c>
      <c r="O2904" s="3" t="str">
        <f>IF(Dados[[#This Row],[Nº DE PARCELAS]]=1,"À vista","À Prazo")</f>
        <v>À vista</v>
      </c>
      <c r="P2904" s="33">
        <v>44433</v>
      </c>
      <c r="Q2904" s="3" t="s">
        <v>7833</v>
      </c>
    </row>
    <row r="2905" spans="1:17" ht="15" customHeight="1" x14ac:dyDescent="0.25">
      <c r="A2905" s="8" t="s">
        <v>3515</v>
      </c>
      <c r="B2905" s="3" t="s">
        <v>47</v>
      </c>
      <c r="C2905" s="3" t="s">
        <v>4379</v>
      </c>
      <c r="D2905" s="3" t="str">
        <f t="shared" si="90"/>
        <v>Ramatulai Barreto Duncan</v>
      </c>
      <c r="E2905" s="3">
        <f t="shared" ca="1" si="91"/>
        <v>0.61790881247886309</v>
      </c>
      <c r="F2905" s="31" t="s">
        <v>7777</v>
      </c>
      <c r="G2905" s="3" t="str">
        <f>Dados[[#This Row],[NOME]]&amp;Dados[[#This Row],[PROVEDOR]]</f>
        <v>Ramatulai@ig.com</v>
      </c>
      <c r="H2905" s="14">
        <v>33</v>
      </c>
      <c r="I2905" s="3" t="str">
        <f>VLOOKUP(Dados[[#This Row],[PREFIXO]],DDD!A:C,2,0)</f>
        <v>Minas Gerais</v>
      </c>
      <c r="J2905" s="3" t="str">
        <f>VLOOKUP(Dados[[#This Row],[PREFIXO]],DDD!A:C,3,0)</f>
        <v>Sudeste</v>
      </c>
      <c r="K2905" s="3" t="str">
        <f>IF(Dados[[#This Row],[PREÇO ]]=2000,"Produto A",IF(Dados[[#This Row],[PREÇO ]]=1800,"Produto B","Produto C"))</f>
        <v>Produto B</v>
      </c>
      <c r="L2905" s="3" t="str">
        <f>IF(Dados[[#This Row],[Nº DE PARCELAS]]=1,"Boleto","Cartão de crédito")</f>
        <v>Cartão de crédito</v>
      </c>
      <c r="M2905" s="28">
        <v>1800</v>
      </c>
      <c r="N2905" s="5">
        <v>7</v>
      </c>
      <c r="O2905" s="3" t="str">
        <f>IF(Dados[[#This Row],[Nº DE PARCELAS]]=1,"À vista","À Prazo")</f>
        <v>À Prazo</v>
      </c>
      <c r="P2905" s="33">
        <v>44433</v>
      </c>
      <c r="Q2905" s="3" t="s">
        <v>7831</v>
      </c>
    </row>
    <row r="2906" spans="1:17" ht="15" customHeight="1" x14ac:dyDescent="0.25">
      <c r="A2906" s="8" t="s">
        <v>3068</v>
      </c>
      <c r="B2906" s="3" t="s">
        <v>371</v>
      </c>
      <c r="C2906" s="3" t="s">
        <v>4398</v>
      </c>
      <c r="D2906" s="3" t="str">
        <f t="shared" si="90"/>
        <v>Milica Valverde Ramsey</v>
      </c>
      <c r="E2906" s="3">
        <f t="shared" ca="1" si="91"/>
        <v>0.66568750529587994</v>
      </c>
      <c r="F2906" s="13" t="s">
        <v>7774</v>
      </c>
      <c r="G2906" s="3" t="str">
        <f>Dados[[#This Row],[NOME]]&amp;Dados[[#This Row],[PROVEDOR]]</f>
        <v>Milica@hotmail.com</v>
      </c>
      <c r="H2906" s="14">
        <v>34</v>
      </c>
      <c r="I2906" s="3" t="str">
        <f>VLOOKUP(Dados[[#This Row],[PREFIXO]],DDD!A:C,2,0)</f>
        <v>Minas Gerais</v>
      </c>
      <c r="J2906" s="3" t="str">
        <f>VLOOKUP(Dados[[#This Row],[PREFIXO]],DDD!A:C,3,0)</f>
        <v>Sudeste</v>
      </c>
      <c r="K2906" s="3" t="str">
        <f>IF(Dados[[#This Row],[PREÇO ]]=2000,"Produto A",IF(Dados[[#This Row],[PREÇO ]]=1800,"Produto B","Produto C"))</f>
        <v>Produto A</v>
      </c>
      <c r="L2906" s="3" t="str">
        <f>IF(Dados[[#This Row],[Nº DE PARCELAS]]=1,"Boleto","Cartão de crédito")</f>
        <v>Cartão de crédito</v>
      </c>
      <c r="M2906" s="28">
        <v>2000</v>
      </c>
      <c r="N2906" s="5">
        <v>2</v>
      </c>
      <c r="O2906" s="3" t="str">
        <f>IF(Dados[[#This Row],[Nº DE PARCELAS]]=1,"À vista","À Prazo")</f>
        <v>À Prazo</v>
      </c>
      <c r="P2906" s="33">
        <v>44434</v>
      </c>
      <c r="Q2906" s="3" t="s">
        <v>7834</v>
      </c>
    </row>
    <row r="2907" spans="1:17" ht="15" customHeight="1" x14ac:dyDescent="0.25">
      <c r="A2907" s="8" t="s">
        <v>1532</v>
      </c>
      <c r="B2907" s="3" t="s">
        <v>375</v>
      </c>
      <c r="C2907" s="3" t="s">
        <v>4380</v>
      </c>
      <c r="D2907" s="3" t="str">
        <f t="shared" si="90"/>
        <v>Emie Vaz Faulkner</v>
      </c>
      <c r="E2907" s="3">
        <f t="shared" ca="1" si="91"/>
        <v>0.80403515791072422</v>
      </c>
      <c r="F2907" s="31" t="s">
        <v>7775</v>
      </c>
      <c r="G2907" s="3" t="str">
        <f>Dados[[#This Row],[NOME]]&amp;Dados[[#This Row],[PROVEDOR]]</f>
        <v>Emie@gmail.com</v>
      </c>
      <c r="H2907" s="14">
        <v>15</v>
      </c>
      <c r="I2907" s="3" t="str">
        <f>VLOOKUP(Dados[[#This Row],[PREFIXO]],DDD!A:C,2,0)</f>
        <v>São Paulo</v>
      </c>
      <c r="J2907" s="3" t="str">
        <f>VLOOKUP(Dados[[#This Row],[PREFIXO]],DDD!A:C,3,0)</f>
        <v>Sudeste</v>
      </c>
      <c r="K2907" s="3" t="str">
        <f>IF(Dados[[#This Row],[PREÇO ]]=2000,"Produto A",IF(Dados[[#This Row],[PREÇO ]]=1800,"Produto B","Produto C"))</f>
        <v>Produto C</v>
      </c>
      <c r="L2907" s="3" t="str">
        <f>IF(Dados[[#This Row],[Nº DE PARCELAS]]=1,"Boleto","Cartão de crédito")</f>
        <v>Cartão de crédito</v>
      </c>
      <c r="M2907" s="28">
        <v>1500</v>
      </c>
      <c r="N2907" s="5">
        <v>8</v>
      </c>
      <c r="O2907" s="3" t="str">
        <f>IF(Dados[[#This Row],[Nº DE PARCELAS]]=1,"À vista","À Prazo")</f>
        <v>À Prazo</v>
      </c>
      <c r="P2907" s="33">
        <v>44434</v>
      </c>
      <c r="Q2907" s="3" t="s">
        <v>7831</v>
      </c>
    </row>
    <row r="2908" spans="1:17" ht="15" customHeight="1" x14ac:dyDescent="0.25">
      <c r="A2908" s="8" t="s">
        <v>4209</v>
      </c>
      <c r="B2908" s="3" t="s">
        <v>355</v>
      </c>
      <c r="C2908" s="3" t="s">
        <v>4371</v>
      </c>
      <c r="D2908" s="3" t="str">
        <f t="shared" si="90"/>
        <v>Winnie Stein Atkinson</v>
      </c>
      <c r="E2908" s="3">
        <f t="shared" ca="1" si="91"/>
        <v>0.84125691421459869</v>
      </c>
      <c r="F2908" s="31" t="s">
        <v>7775</v>
      </c>
      <c r="G2908" s="3" t="str">
        <f>Dados[[#This Row],[NOME]]&amp;Dados[[#This Row],[PROVEDOR]]</f>
        <v>Winnie@gmail.com</v>
      </c>
      <c r="H2908" s="14">
        <v>51</v>
      </c>
      <c r="I2908" s="3" t="str">
        <f>VLOOKUP(Dados[[#This Row],[PREFIXO]],DDD!A:C,2,0)</f>
        <v>Rio Grande do Sul</v>
      </c>
      <c r="J2908" s="3" t="str">
        <f>VLOOKUP(Dados[[#This Row],[PREFIXO]],DDD!A:C,3,0)</f>
        <v>Sul</v>
      </c>
      <c r="K2908" s="3" t="str">
        <f>IF(Dados[[#This Row],[PREÇO ]]=2000,"Produto A",IF(Dados[[#This Row],[PREÇO ]]=1800,"Produto B","Produto C"))</f>
        <v>Produto A</v>
      </c>
      <c r="L2908" s="3" t="str">
        <f>IF(Dados[[#This Row],[Nº DE PARCELAS]]=1,"Boleto","Cartão de crédito")</f>
        <v>Boleto</v>
      </c>
      <c r="M2908" s="28">
        <v>2000</v>
      </c>
      <c r="N2908" s="5">
        <v>1</v>
      </c>
      <c r="O2908" s="3" t="str">
        <f>IF(Dados[[#This Row],[Nº DE PARCELAS]]=1,"À vista","À Prazo")</f>
        <v>À vista</v>
      </c>
      <c r="P2908" s="33">
        <v>44434</v>
      </c>
      <c r="Q2908" s="3" t="s">
        <v>7834</v>
      </c>
    </row>
    <row r="2909" spans="1:17" ht="15" customHeight="1" x14ac:dyDescent="0.25">
      <c r="A2909" s="8" t="s">
        <v>2409</v>
      </c>
      <c r="B2909" s="3" t="s">
        <v>95</v>
      </c>
      <c r="C2909" s="3" t="s">
        <v>4399</v>
      </c>
      <c r="D2909" s="3" t="str">
        <f t="shared" si="90"/>
        <v>Khizra Cidade Reese</v>
      </c>
      <c r="E2909" s="3">
        <f t="shared" ca="1" si="91"/>
        <v>0.74887435457234908</v>
      </c>
      <c r="F2909" s="31" t="s">
        <v>7777</v>
      </c>
      <c r="G2909" s="3" t="str">
        <f>Dados[[#This Row],[NOME]]&amp;Dados[[#This Row],[PROVEDOR]]</f>
        <v>Khizra@ig.com</v>
      </c>
      <c r="H2909" s="14">
        <v>53</v>
      </c>
      <c r="I2909" s="3" t="str">
        <f>VLOOKUP(Dados[[#This Row],[PREFIXO]],DDD!A:C,2,0)</f>
        <v>Rio Grande do Sul</v>
      </c>
      <c r="J2909" s="3" t="str">
        <f>VLOOKUP(Dados[[#This Row],[PREFIXO]],DDD!A:C,3,0)</f>
        <v>Sul</v>
      </c>
      <c r="K2909" s="3" t="str">
        <f>IF(Dados[[#This Row],[PREÇO ]]=2000,"Produto A",IF(Dados[[#This Row],[PREÇO ]]=1800,"Produto B","Produto C"))</f>
        <v>Produto B</v>
      </c>
      <c r="L2909" s="3" t="str">
        <f>IF(Dados[[#This Row],[Nº DE PARCELAS]]=1,"Boleto","Cartão de crédito")</f>
        <v>Cartão de crédito</v>
      </c>
      <c r="M2909" s="28">
        <v>1800</v>
      </c>
      <c r="N2909" s="5">
        <v>3</v>
      </c>
      <c r="O2909" s="3" t="str">
        <f>IF(Dados[[#This Row],[Nº DE PARCELAS]]=1,"À vista","À Prazo")</f>
        <v>À Prazo</v>
      </c>
      <c r="P2909" s="33">
        <v>44435</v>
      </c>
      <c r="Q2909" s="3" t="s">
        <v>7833</v>
      </c>
    </row>
    <row r="2910" spans="1:17" ht="15" customHeight="1" x14ac:dyDescent="0.25">
      <c r="A2910" s="8" t="s">
        <v>3866</v>
      </c>
      <c r="B2910" s="3" t="s">
        <v>12</v>
      </c>
      <c r="C2910" s="3" t="s">
        <v>4379</v>
      </c>
      <c r="D2910" s="3" t="str">
        <f t="shared" si="90"/>
        <v>Sophia Almeida Duncan</v>
      </c>
      <c r="E2910" s="3">
        <f t="shared" ca="1" si="91"/>
        <v>0.25938301232277838</v>
      </c>
      <c r="F2910" s="31" t="s">
        <v>7775</v>
      </c>
      <c r="G2910" s="3" t="str">
        <f>Dados[[#This Row],[NOME]]&amp;Dados[[#This Row],[PROVEDOR]]</f>
        <v>Sophia@gmail.com</v>
      </c>
      <c r="H2910" s="14">
        <v>16</v>
      </c>
      <c r="I2910" s="3" t="str">
        <f>VLOOKUP(Dados[[#This Row],[PREFIXO]],DDD!A:C,2,0)</f>
        <v>São Paulo</v>
      </c>
      <c r="J2910" s="3" t="str">
        <f>VLOOKUP(Dados[[#This Row],[PREFIXO]],DDD!A:C,3,0)</f>
        <v>Sudeste</v>
      </c>
      <c r="K2910" s="3" t="str">
        <f>IF(Dados[[#This Row],[PREÇO ]]=2000,"Produto A",IF(Dados[[#This Row],[PREÇO ]]=1800,"Produto B","Produto C"))</f>
        <v>Produto B</v>
      </c>
      <c r="L2910" s="3" t="str">
        <f>IF(Dados[[#This Row],[Nº DE PARCELAS]]=1,"Boleto","Cartão de crédito")</f>
        <v>Cartão de crédito</v>
      </c>
      <c r="M2910" s="28">
        <v>1800</v>
      </c>
      <c r="N2910" s="5">
        <v>5</v>
      </c>
      <c r="O2910" s="3" t="str">
        <f>IF(Dados[[#This Row],[Nº DE PARCELAS]]=1,"À vista","À Prazo")</f>
        <v>À Prazo</v>
      </c>
      <c r="P2910" s="33">
        <v>44435</v>
      </c>
      <c r="Q2910" s="3" t="s">
        <v>7833</v>
      </c>
    </row>
    <row r="2911" spans="1:17" ht="15" customHeight="1" x14ac:dyDescent="0.25">
      <c r="A2911" s="8" t="s">
        <v>4176</v>
      </c>
      <c r="B2911" s="3" t="s">
        <v>322</v>
      </c>
      <c r="C2911" s="3" t="s">
        <v>4377</v>
      </c>
      <c r="D2911" s="3" t="str">
        <f t="shared" si="90"/>
        <v>Vruti Roma Donovan</v>
      </c>
      <c r="E2911" s="3">
        <f t="shared" ca="1" si="91"/>
        <v>0.13993905694679321</v>
      </c>
      <c r="F2911" s="31" t="s">
        <v>7776</v>
      </c>
      <c r="G2911" s="3" t="str">
        <f>Dados[[#This Row],[NOME]]&amp;Dados[[#This Row],[PROVEDOR]]</f>
        <v>Vruti@yahoo.com</v>
      </c>
      <c r="H2911" s="14">
        <v>35</v>
      </c>
      <c r="I2911" s="3" t="str">
        <f>VLOOKUP(Dados[[#This Row],[PREFIXO]],DDD!A:C,2,0)</f>
        <v>Minas Gerais</v>
      </c>
      <c r="J2911" s="3" t="str">
        <f>VLOOKUP(Dados[[#This Row],[PREFIXO]],DDD!A:C,3,0)</f>
        <v>Sudeste</v>
      </c>
      <c r="K2911" s="3" t="str">
        <f>IF(Dados[[#This Row],[PREÇO ]]=2000,"Produto A",IF(Dados[[#This Row],[PREÇO ]]=1800,"Produto B","Produto C"))</f>
        <v>Produto A</v>
      </c>
      <c r="L2911" s="3" t="str">
        <f>IF(Dados[[#This Row],[Nº DE PARCELAS]]=1,"Boleto","Cartão de crédito")</f>
        <v>Boleto</v>
      </c>
      <c r="M2911" s="28">
        <v>2000</v>
      </c>
      <c r="N2911" s="5">
        <v>1</v>
      </c>
      <c r="O2911" s="3" t="str">
        <f>IF(Dados[[#This Row],[Nº DE PARCELAS]]=1,"À vista","À Prazo")</f>
        <v>À vista</v>
      </c>
      <c r="P2911" s="33">
        <v>44435</v>
      </c>
      <c r="Q2911" s="3" t="s">
        <v>7831</v>
      </c>
    </row>
    <row r="2912" spans="1:17" ht="15" customHeight="1" x14ac:dyDescent="0.25">
      <c r="A2912" s="8" t="s">
        <v>3238</v>
      </c>
      <c r="B2912" s="3" t="s">
        <v>156</v>
      </c>
      <c r="C2912" s="3" t="s">
        <v>4375</v>
      </c>
      <c r="D2912" s="3" t="str">
        <f t="shared" si="90"/>
        <v>Neuse Garcia Costello</v>
      </c>
      <c r="E2912" s="3">
        <f t="shared" ca="1" si="91"/>
        <v>4.0789175274063671E-2</v>
      </c>
      <c r="F2912" s="31" t="s">
        <v>7777</v>
      </c>
      <c r="G2912" s="3" t="str">
        <f>Dados[[#This Row],[NOME]]&amp;Dados[[#This Row],[PROVEDOR]]</f>
        <v>Neuse@ig.com</v>
      </c>
      <c r="H2912" s="14">
        <v>17</v>
      </c>
      <c r="I2912" s="3" t="str">
        <f>VLOOKUP(Dados[[#This Row],[PREFIXO]],DDD!A:C,2,0)</f>
        <v>São Paulo</v>
      </c>
      <c r="J2912" s="3" t="str">
        <f>VLOOKUP(Dados[[#This Row],[PREFIXO]],DDD!A:C,3,0)</f>
        <v>Sudeste</v>
      </c>
      <c r="K2912" s="3" t="str">
        <f>IF(Dados[[#This Row],[PREÇO ]]=2000,"Produto A",IF(Dados[[#This Row],[PREÇO ]]=1800,"Produto B","Produto C"))</f>
        <v>Produto C</v>
      </c>
      <c r="L2912" s="3" t="str">
        <f>IF(Dados[[#This Row],[Nº DE PARCELAS]]=1,"Boleto","Cartão de crédito")</f>
        <v>Cartão de crédito</v>
      </c>
      <c r="M2912" s="28">
        <v>1500</v>
      </c>
      <c r="N2912" s="5">
        <v>8</v>
      </c>
      <c r="O2912" s="3" t="str">
        <f>IF(Dados[[#This Row],[Nº DE PARCELAS]]=1,"À vista","À Prazo")</f>
        <v>À Prazo</v>
      </c>
      <c r="P2912" s="33">
        <v>44436</v>
      </c>
      <c r="Q2912" s="3" t="s">
        <v>7833</v>
      </c>
    </row>
    <row r="2913" spans="1:17" ht="15" customHeight="1" x14ac:dyDescent="0.25">
      <c r="A2913" s="8" t="s">
        <v>4048</v>
      </c>
      <c r="B2913" s="3" t="s">
        <v>194</v>
      </c>
      <c r="C2913" s="3" t="s">
        <v>4403</v>
      </c>
      <c r="D2913" s="3" t="str">
        <f t="shared" si="90"/>
        <v>Tita Libânio Walsh</v>
      </c>
      <c r="E2913" s="3">
        <f t="shared" ca="1" si="91"/>
        <v>0.44719862478753725</v>
      </c>
      <c r="F2913" s="13" t="s">
        <v>7774</v>
      </c>
      <c r="G2913" s="3" t="str">
        <f>Dados[[#This Row],[NOME]]&amp;Dados[[#This Row],[PROVEDOR]]</f>
        <v>Tita@hotmail.com</v>
      </c>
      <c r="H2913" s="14">
        <v>37</v>
      </c>
      <c r="I2913" s="3" t="str">
        <f>VLOOKUP(Dados[[#This Row],[PREFIXO]],DDD!A:C,2,0)</f>
        <v>Minas Gerais</v>
      </c>
      <c r="J2913" s="3" t="str">
        <f>VLOOKUP(Dados[[#This Row],[PREFIXO]],DDD!A:C,3,0)</f>
        <v>Sudeste</v>
      </c>
      <c r="K2913" s="3" t="str">
        <f>IF(Dados[[#This Row],[PREÇO ]]=2000,"Produto A",IF(Dados[[#This Row],[PREÇO ]]=1800,"Produto B","Produto C"))</f>
        <v>Produto B</v>
      </c>
      <c r="L2913" s="3" t="str">
        <f>IF(Dados[[#This Row],[Nº DE PARCELAS]]=1,"Boleto","Cartão de crédito")</f>
        <v>Cartão de crédito</v>
      </c>
      <c r="M2913" s="28">
        <v>1800</v>
      </c>
      <c r="N2913" s="5">
        <v>6</v>
      </c>
      <c r="O2913" s="3" t="str">
        <f>IF(Dados[[#This Row],[Nº DE PARCELAS]]=1,"À vista","À Prazo")</f>
        <v>À Prazo</v>
      </c>
      <c r="P2913" s="33">
        <v>44436</v>
      </c>
      <c r="Q2913" s="3" t="s">
        <v>7831</v>
      </c>
    </row>
    <row r="2914" spans="1:17" ht="15" customHeight="1" x14ac:dyDescent="0.25">
      <c r="A2914" s="8" t="s">
        <v>4124</v>
      </c>
      <c r="B2914" s="3" t="s">
        <v>270</v>
      </c>
      <c r="C2914" s="3" t="s">
        <v>4402</v>
      </c>
      <c r="D2914" s="3" t="str">
        <f t="shared" si="90"/>
        <v>Varvâra Papanicolau Sinclair</v>
      </c>
      <c r="E2914" s="3">
        <f t="shared" ca="1" si="91"/>
        <v>0.83884770323245805</v>
      </c>
      <c r="F2914" s="31" t="s">
        <v>7775</v>
      </c>
      <c r="G2914" s="3" t="str">
        <f>Dados[[#This Row],[NOME]]&amp;Dados[[#This Row],[PROVEDOR]]</f>
        <v>Varvâra@gmail.com</v>
      </c>
      <c r="H2914" s="14">
        <v>54</v>
      </c>
      <c r="I2914" s="3" t="str">
        <f>VLOOKUP(Dados[[#This Row],[PREFIXO]],DDD!A:C,2,0)</f>
        <v>Rio Grande do Sul</v>
      </c>
      <c r="J2914" s="3" t="str">
        <f>VLOOKUP(Dados[[#This Row],[PREFIXO]],DDD!A:C,3,0)</f>
        <v>Sul</v>
      </c>
      <c r="K2914" s="3" t="str">
        <f>IF(Dados[[#This Row],[PREÇO ]]=2000,"Produto A",IF(Dados[[#This Row],[PREÇO ]]=1800,"Produto B","Produto C"))</f>
        <v>Produto A</v>
      </c>
      <c r="L2914" s="3" t="str">
        <f>IF(Dados[[#This Row],[Nº DE PARCELAS]]=1,"Boleto","Cartão de crédito")</f>
        <v>Boleto</v>
      </c>
      <c r="M2914" s="28">
        <v>2000</v>
      </c>
      <c r="N2914" s="5">
        <v>1</v>
      </c>
      <c r="O2914" s="3" t="str">
        <f>IF(Dados[[#This Row],[Nº DE PARCELAS]]=1,"À vista","À Prazo")</f>
        <v>À vista</v>
      </c>
      <c r="P2914" s="33">
        <v>44436</v>
      </c>
      <c r="Q2914" s="3" t="s">
        <v>7833</v>
      </c>
    </row>
    <row r="2915" spans="1:17" ht="15" customHeight="1" x14ac:dyDescent="0.25">
      <c r="A2915" s="8" t="s">
        <v>2445</v>
      </c>
      <c r="B2915" s="3" t="s">
        <v>131</v>
      </c>
      <c r="C2915" s="3" t="s">
        <v>4396</v>
      </c>
      <c r="D2915" s="3" t="str">
        <f t="shared" si="90"/>
        <v>Kripa Faro Pollock</v>
      </c>
      <c r="E2915" s="3">
        <f t="shared" ca="1" si="91"/>
        <v>0.23429569878492751</v>
      </c>
      <c r="F2915" s="31" t="s">
        <v>7777</v>
      </c>
      <c r="G2915" s="3" t="str">
        <f>Dados[[#This Row],[NOME]]&amp;Dados[[#This Row],[PROVEDOR]]</f>
        <v>Kripa@ig.com</v>
      </c>
      <c r="H2915" s="14">
        <v>55</v>
      </c>
      <c r="I2915" s="3" t="str">
        <f>VLOOKUP(Dados[[#This Row],[PREFIXO]],DDD!A:C,2,0)</f>
        <v>Rio Grande do Sul</v>
      </c>
      <c r="J2915" s="3" t="str">
        <f>VLOOKUP(Dados[[#This Row],[PREFIXO]],DDD!A:C,3,0)</f>
        <v>Sul</v>
      </c>
      <c r="K2915" s="3" t="str">
        <f>IF(Dados[[#This Row],[PREÇO ]]=2000,"Produto A",IF(Dados[[#This Row],[PREÇO ]]=1800,"Produto B","Produto C"))</f>
        <v>Produto B</v>
      </c>
      <c r="L2915" s="3" t="str">
        <f>IF(Dados[[#This Row],[Nº DE PARCELAS]]=1,"Boleto","Cartão de crédito")</f>
        <v>Cartão de crédito</v>
      </c>
      <c r="M2915" s="28">
        <v>1800</v>
      </c>
      <c r="N2915" s="5">
        <v>7</v>
      </c>
      <c r="O2915" s="3" t="str">
        <f>IF(Dados[[#This Row],[Nº DE PARCELAS]]=1,"À vista","À Prazo")</f>
        <v>À Prazo</v>
      </c>
      <c r="P2915" s="33">
        <v>44437</v>
      </c>
      <c r="Q2915" s="3" t="s">
        <v>7834</v>
      </c>
    </row>
    <row r="2916" spans="1:17" ht="15" customHeight="1" x14ac:dyDescent="0.25">
      <c r="A2916" s="8" t="s">
        <v>1358</v>
      </c>
      <c r="B2916" s="3" t="s">
        <v>201</v>
      </c>
      <c r="C2916" s="3" t="s">
        <v>4400</v>
      </c>
      <c r="D2916" s="3" t="str">
        <f t="shared" si="90"/>
        <v>Domingas Lopes Saunders</v>
      </c>
      <c r="E2916" s="3">
        <f t="shared" ca="1" si="91"/>
        <v>0.56796291442099267</v>
      </c>
      <c r="F2916" s="31" t="s">
        <v>7775</v>
      </c>
      <c r="G2916" s="3" t="str">
        <f>Dados[[#This Row],[NOME]]&amp;Dados[[#This Row],[PROVEDOR]]</f>
        <v>Domingas@gmail.com</v>
      </c>
      <c r="H2916" s="14">
        <v>38</v>
      </c>
      <c r="I2916" s="3" t="str">
        <f>VLOOKUP(Dados[[#This Row],[PREFIXO]],DDD!A:C,2,0)</f>
        <v>Minas Gerais</v>
      </c>
      <c r="J2916" s="3" t="str">
        <f>VLOOKUP(Dados[[#This Row],[PREFIXO]],DDD!A:C,3,0)</f>
        <v>Sudeste</v>
      </c>
      <c r="K2916" s="3" t="str">
        <f>IF(Dados[[#This Row],[PREÇO ]]=2000,"Produto A",IF(Dados[[#This Row],[PREÇO ]]=1800,"Produto B","Produto C"))</f>
        <v>Produto B</v>
      </c>
      <c r="L2916" s="3" t="str">
        <f>IF(Dados[[#This Row],[Nº DE PARCELAS]]=1,"Boleto","Cartão de crédito")</f>
        <v>Cartão de crédito</v>
      </c>
      <c r="M2916" s="28">
        <v>1800</v>
      </c>
      <c r="N2916" s="5">
        <v>5</v>
      </c>
      <c r="O2916" s="3" t="str">
        <f>IF(Dados[[#This Row],[Nº DE PARCELAS]]=1,"À vista","À Prazo")</f>
        <v>À Prazo</v>
      </c>
      <c r="P2916" s="33">
        <v>44437</v>
      </c>
      <c r="Q2916" s="3" t="s">
        <v>7834</v>
      </c>
    </row>
    <row r="2917" spans="1:17" ht="15" customHeight="1" x14ac:dyDescent="0.25">
      <c r="A2917" s="8" t="s">
        <v>1001</v>
      </c>
      <c r="B2917" s="3" t="s">
        <v>228</v>
      </c>
      <c r="C2917" s="3" t="s">
        <v>4392</v>
      </c>
      <c r="D2917" s="3" t="str">
        <f t="shared" si="90"/>
        <v>Cali Mendonça McLaughlin</v>
      </c>
      <c r="E2917" s="3">
        <f t="shared" ca="1" si="91"/>
        <v>0.94977349893810781</v>
      </c>
      <c r="F2917" s="31" t="s">
        <v>7775</v>
      </c>
      <c r="G2917" s="3" t="str">
        <f>Dados[[#This Row],[NOME]]&amp;Dados[[#This Row],[PROVEDOR]]</f>
        <v>Cali@gmail.com</v>
      </c>
      <c r="H2917" s="14">
        <v>18</v>
      </c>
      <c r="I2917" s="3" t="str">
        <f>VLOOKUP(Dados[[#This Row],[PREFIXO]],DDD!A:C,2,0)</f>
        <v>São Paulo</v>
      </c>
      <c r="J2917" s="3" t="str">
        <f>VLOOKUP(Dados[[#This Row],[PREFIXO]],DDD!A:C,3,0)</f>
        <v>Sudeste</v>
      </c>
      <c r="K2917" s="3" t="str">
        <f>IF(Dados[[#This Row],[PREÇO ]]=2000,"Produto A",IF(Dados[[#This Row],[PREÇO ]]=1800,"Produto B","Produto C"))</f>
        <v>Produto B</v>
      </c>
      <c r="L2917" s="3" t="str">
        <f>IF(Dados[[#This Row],[Nº DE PARCELAS]]=1,"Boleto","Cartão de crédito")</f>
        <v>Cartão de crédito</v>
      </c>
      <c r="M2917" s="28">
        <v>1800</v>
      </c>
      <c r="N2917" s="5">
        <v>7</v>
      </c>
      <c r="O2917" s="3" t="str">
        <f>IF(Dados[[#This Row],[Nº DE PARCELAS]]=1,"À vista","À Prazo")</f>
        <v>À Prazo</v>
      </c>
      <c r="P2917" s="33">
        <v>44437</v>
      </c>
      <c r="Q2917" s="3" t="s">
        <v>7833</v>
      </c>
    </row>
    <row r="2918" spans="1:17" ht="15" customHeight="1" x14ac:dyDescent="0.25">
      <c r="A2918" s="8" t="s">
        <v>3751</v>
      </c>
      <c r="B2918" s="3" t="s">
        <v>283</v>
      </c>
      <c r="C2918" s="3" t="s">
        <v>4381</v>
      </c>
      <c r="D2918" s="3" t="str">
        <f t="shared" si="90"/>
        <v>Sendy Penna Fletcher</v>
      </c>
      <c r="E2918" s="3">
        <f t="shared" ca="1" si="91"/>
        <v>1.7072423719509455E-2</v>
      </c>
      <c r="F2918" s="31" t="s">
        <v>7776</v>
      </c>
      <c r="G2918" s="3" t="str">
        <f>Dados[[#This Row],[NOME]]&amp;Dados[[#This Row],[PROVEDOR]]</f>
        <v>Sendy@yahoo.com</v>
      </c>
      <c r="H2918" s="14">
        <v>19</v>
      </c>
      <c r="I2918" s="3" t="str">
        <f>VLOOKUP(Dados[[#This Row],[PREFIXO]],DDD!A:C,2,0)</f>
        <v>São Paulo</v>
      </c>
      <c r="J2918" s="3" t="str">
        <f>VLOOKUP(Dados[[#This Row],[PREFIXO]],DDD!A:C,3,0)</f>
        <v>Sudeste</v>
      </c>
      <c r="K2918" s="3" t="str">
        <f>IF(Dados[[#This Row],[PREÇO ]]=2000,"Produto A",IF(Dados[[#This Row],[PREÇO ]]=1800,"Produto B","Produto C"))</f>
        <v>Produto A</v>
      </c>
      <c r="L2918" s="3" t="str">
        <f>IF(Dados[[#This Row],[Nº DE PARCELAS]]=1,"Boleto","Cartão de crédito")</f>
        <v>Cartão de crédito</v>
      </c>
      <c r="M2918" s="28">
        <v>2000</v>
      </c>
      <c r="N2918" s="5">
        <v>2</v>
      </c>
      <c r="O2918" s="3" t="str">
        <f>IF(Dados[[#This Row],[Nº DE PARCELAS]]=1,"À vista","À Prazo")</f>
        <v>À Prazo</v>
      </c>
      <c r="P2918" s="33">
        <v>44438</v>
      </c>
      <c r="Q2918" s="3" t="s">
        <v>7833</v>
      </c>
    </row>
    <row r="2919" spans="1:17" ht="15" customHeight="1" x14ac:dyDescent="0.25">
      <c r="A2919" s="8" t="s">
        <v>1171</v>
      </c>
      <c r="B2919" s="3" t="s">
        <v>14</v>
      </c>
      <c r="C2919" s="3" t="s">
        <v>4370</v>
      </c>
      <c r="D2919" s="3" t="str">
        <f t="shared" si="90"/>
        <v>Constanza Alvarenga Barker</v>
      </c>
      <c r="E2919" s="3">
        <f t="shared" ca="1" si="91"/>
        <v>0.18699459072361591</v>
      </c>
      <c r="F2919" s="31" t="s">
        <v>7775</v>
      </c>
      <c r="G2919" s="3" t="str">
        <f>Dados[[#This Row],[NOME]]&amp;Dados[[#This Row],[PROVEDOR]]</f>
        <v>Constanza@gmail.com</v>
      </c>
      <c r="H2919" s="14">
        <v>41</v>
      </c>
      <c r="I2919" s="3" t="str">
        <f>VLOOKUP(Dados[[#This Row],[PREFIXO]],DDD!A:C,2,0)</f>
        <v>Paraná</v>
      </c>
      <c r="J2919" s="3" t="str">
        <f>VLOOKUP(Dados[[#This Row],[PREFIXO]],DDD!A:C,3,0)</f>
        <v>Sul</v>
      </c>
      <c r="K2919" s="3" t="str">
        <f>IF(Dados[[#This Row],[PREÇO ]]=2000,"Produto A",IF(Dados[[#This Row],[PREÇO ]]=1800,"Produto B","Produto C"))</f>
        <v>Produto B</v>
      </c>
      <c r="L2919" s="3" t="str">
        <f>IF(Dados[[#This Row],[Nº DE PARCELAS]]=1,"Boleto","Cartão de crédito")</f>
        <v>Cartão de crédito</v>
      </c>
      <c r="M2919" s="28">
        <v>1800</v>
      </c>
      <c r="N2919" s="5">
        <v>5</v>
      </c>
      <c r="O2919" s="3" t="str">
        <f>IF(Dados[[#This Row],[Nº DE PARCELAS]]=1,"À vista","À Prazo")</f>
        <v>À Prazo</v>
      </c>
      <c r="P2919" s="33">
        <v>44438</v>
      </c>
      <c r="Q2919" s="3" t="s">
        <v>7834</v>
      </c>
    </row>
    <row r="2920" spans="1:17" ht="15" customHeight="1" x14ac:dyDescent="0.25">
      <c r="A2920" s="8" t="s">
        <v>1608</v>
      </c>
      <c r="B2920" s="3" t="s">
        <v>65</v>
      </c>
      <c r="C2920" s="3" t="s">
        <v>4378</v>
      </c>
      <c r="D2920" s="3" t="str">
        <f t="shared" si="90"/>
        <v>Eveline Braga Dempsey</v>
      </c>
      <c r="E2920" s="3">
        <f t="shared" ca="1" si="91"/>
        <v>0.35854012894881515</v>
      </c>
      <c r="F2920" s="13" t="s">
        <v>7774</v>
      </c>
      <c r="G2920" s="3" t="str">
        <f>Dados[[#This Row],[NOME]]&amp;Dados[[#This Row],[PROVEDOR]]</f>
        <v>Eveline@hotmail.com</v>
      </c>
      <c r="H2920" s="14">
        <v>61</v>
      </c>
      <c r="I2920" s="3" t="str">
        <f>VLOOKUP(Dados[[#This Row],[PREFIXO]],DDD!A:C,2,0)</f>
        <v>Distrito Federal</v>
      </c>
      <c r="J2920" s="3" t="str">
        <f>VLOOKUP(Dados[[#This Row],[PREFIXO]],DDD!A:C,3,0)</f>
        <v>Centro-Oeste</v>
      </c>
      <c r="K2920" s="3" t="str">
        <f>IF(Dados[[#This Row],[PREÇO ]]=2000,"Produto A",IF(Dados[[#This Row],[PREÇO ]]=1800,"Produto B","Produto C"))</f>
        <v>Produto A</v>
      </c>
      <c r="L2920" s="3" t="str">
        <f>IF(Dados[[#This Row],[Nº DE PARCELAS]]=1,"Boleto","Cartão de crédito")</f>
        <v>Boleto</v>
      </c>
      <c r="M2920" s="28">
        <v>2000</v>
      </c>
      <c r="N2920" s="5">
        <v>1</v>
      </c>
      <c r="O2920" s="3" t="str">
        <f>IF(Dados[[#This Row],[Nº DE PARCELAS]]=1,"À vista","À Prazo")</f>
        <v>À vista</v>
      </c>
      <c r="P2920" s="33">
        <v>44438</v>
      </c>
      <c r="Q2920" s="3" t="s">
        <v>7834</v>
      </c>
    </row>
    <row r="2921" spans="1:17" ht="15" customHeight="1" x14ac:dyDescent="0.25">
      <c r="A2921" s="8" t="s">
        <v>1793</v>
      </c>
      <c r="B2921" s="3" t="s">
        <v>251</v>
      </c>
      <c r="C2921" s="3" t="s">
        <v>4369</v>
      </c>
      <c r="D2921" s="3" t="str">
        <f t="shared" si="90"/>
        <v>Haliny Neis Ballard</v>
      </c>
      <c r="E2921" s="3">
        <f t="shared" ca="1" si="91"/>
        <v>0.9818737303962789</v>
      </c>
      <c r="F2921" s="13" t="s">
        <v>7774</v>
      </c>
      <c r="G2921" s="3" t="str">
        <f>Dados[[#This Row],[NOME]]&amp;Dados[[#This Row],[PROVEDOR]]</f>
        <v>Haliny@hotmail.com</v>
      </c>
      <c r="H2921" s="14">
        <v>62</v>
      </c>
      <c r="I2921" s="3" t="str">
        <f>VLOOKUP(Dados[[#This Row],[PREFIXO]],DDD!A:C,2,0)</f>
        <v>Goiás</v>
      </c>
      <c r="J2921" s="3" t="str">
        <f>VLOOKUP(Dados[[#This Row],[PREFIXO]],DDD!A:C,3,0)</f>
        <v>Centro-Oeste</v>
      </c>
      <c r="K2921" s="3" t="str">
        <f>IF(Dados[[#This Row],[PREÇO ]]=2000,"Produto A",IF(Dados[[#This Row],[PREÇO ]]=1800,"Produto B","Produto C"))</f>
        <v>Produto C</v>
      </c>
      <c r="L2921" s="3" t="str">
        <f>IF(Dados[[#This Row],[Nº DE PARCELAS]]=1,"Boleto","Cartão de crédito")</f>
        <v>Cartão de crédito</v>
      </c>
      <c r="M2921" s="28">
        <v>1500</v>
      </c>
      <c r="N2921" s="5">
        <v>10</v>
      </c>
      <c r="O2921" s="3" t="str">
        <f>IF(Dados[[#This Row],[Nº DE PARCELAS]]=1,"À vista","À Prazo")</f>
        <v>À Prazo</v>
      </c>
      <c r="P2921" s="33">
        <v>44439</v>
      </c>
      <c r="Q2921" s="3" t="s">
        <v>7832</v>
      </c>
    </row>
    <row r="2922" spans="1:17" ht="15" customHeight="1" x14ac:dyDescent="0.25">
      <c r="A2922" s="8" t="s">
        <v>3290</v>
      </c>
      <c r="B2922" s="3" t="s">
        <v>208</v>
      </c>
      <c r="C2922" s="3" t="s">
        <v>4387</v>
      </c>
      <c r="D2922" s="3" t="str">
        <f t="shared" si="90"/>
        <v>Nirina Madureira Kerr</v>
      </c>
      <c r="E2922" s="3">
        <f t="shared" ca="1" si="91"/>
        <v>4.2514315588830232E-2</v>
      </c>
      <c r="F2922" s="13" t="s">
        <v>7774</v>
      </c>
      <c r="G2922" s="3" t="str">
        <f>Dados[[#This Row],[NOME]]&amp;Dados[[#This Row],[PROVEDOR]]</f>
        <v>Nirina@hotmail.com</v>
      </c>
      <c r="H2922" s="14">
        <v>21</v>
      </c>
      <c r="I2922" s="3" t="str">
        <f>VLOOKUP(Dados[[#This Row],[PREFIXO]],DDD!A:C,2,0)</f>
        <v>Rio de Janeiro</v>
      </c>
      <c r="J2922" s="3" t="str">
        <f>VLOOKUP(Dados[[#This Row],[PREFIXO]],DDD!A:C,3,0)</f>
        <v>Sudeste</v>
      </c>
      <c r="K2922" s="3" t="str">
        <f>IF(Dados[[#This Row],[PREÇO ]]=2000,"Produto A",IF(Dados[[#This Row],[PREÇO ]]=1800,"Produto B","Produto C"))</f>
        <v>Produto B</v>
      </c>
      <c r="L2922" s="3" t="str">
        <f>IF(Dados[[#This Row],[Nº DE PARCELAS]]=1,"Boleto","Cartão de crédito")</f>
        <v>Cartão de crédito</v>
      </c>
      <c r="M2922" s="28">
        <v>1800</v>
      </c>
      <c r="N2922" s="5">
        <v>4</v>
      </c>
      <c r="O2922" s="3" t="str">
        <f>IF(Dados[[#This Row],[Nº DE PARCELAS]]=1,"À vista","À Prazo")</f>
        <v>À Prazo</v>
      </c>
      <c r="P2922" s="33">
        <v>44439</v>
      </c>
      <c r="Q2922" s="3" t="s">
        <v>7831</v>
      </c>
    </row>
    <row r="2923" spans="1:17" ht="15" customHeight="1" x14ac:dyDescent="0.25">
      <c r="A2923" s="8" t="s">
        <v>2510</v>
      </c>
      <c r="B2923" s="3" t="s">
        <v>196</v>
      </c>
      <c r="C2923" s="3" t="s">
        <v>4379</v>
      </c>
      <c r="D2923" s="3" t="str">
        <f t="shared" si="90"/>
        <v>Laryssa Lins Duncan</v>
      </c>
      <c r="E2923" s="3">
        <f t="shared" ca="1" si="91"/>
        <v>0.40187774054773795</v>
      </c>
      <c r="F2923" s="31" t="s">
        <v>7775</v>
      </c>
      <c r="G2923" s="3" t="str">
        <f>Dados[[#This Row],[NOME]]&amp;Dados[[#This Row],[PROVEDOR]]</f>
        <v>Laryssa@gmail.com</v>
      </c>
      <c r="H2923" s="14">
        <v>42</v>
      </c>
      <c r="I2923" s="3" t="str">
        <f>VLOOKUP(Dados[[#This Row],[PREFIXO]],DDD!A:C,2,0)</f>
        <v>Paraná</v>
      </c>
      <c r="J2923" s="3" t="str">
        <f>VLOOKUP(Dados[[#This Row],[PREFIXO]],DDD!A:C,3,0)</f>
        <v>Sul</v>
      </c>
      <c r="K2923" s="3" t="str">
        <f>IF(Dados[[#This Row],[PREÇO ]]=2000,"Produto A",IF(Dados[[#This Row],[PREÇO ]]=1800,"Produto B","Produto C"))</f>
        <v>Produto B</v>
      </c>
      <c r="L2923" s="3" t="str">
        <f>IF(Dados[[#This Row],[Nº DE PARCELAS]]=1,"Boleto","Cartão de crédito")</f>
        <v>Cartão de crédito</v>
      </c>
      <c r="M2923" s="28">
        <v>1800</v>
      </c>
      <c r="N2923" s="5">
        <v>5</v>
      </c>
      <c r="O2923" s="3" t="str">
        <f>IF(Dados[[#This Row],[Nº DE PARCELAS]]=1,"À vista","À Prazo")</f>
        <v>À Prazo</v>
      </c>
      <c r="P2923" s="33">
        <v>44439</v>
      </c>
      <c r="Q2923" s="3" t="s">
        <v>7834</v>
      </c>
    </row>
    <row r="2924" spans="1:17" ht="15" customHeight="1" x14ac:dyDescent="0.25">
      <c r="A2924" s="8" t="s">
        <v>4188</v>
      </c>
      <c r="B2924" s="3" t="s">
        <v>334</v>
      </c>
      <c r="C2924" s="3" t="s">
        <v>4388</v>
      </c>
      <c r="D2924" s="3" t="str">
        <f t="shared" si="90"/>
        <v>Wendie Santacruz Lynch</v>
      </c>
      <c r="E2924" s="3">
        <f t="shared" ca="1" si="91"/>
        <v>0.38356754362840206</v>
      </c>
      <c r="F2924" s="31" t="s">
        <v>7775</v>
      </c>
      <c r="G2924" s="3" t="str">
        <f>Dados[[#This Row],[NOME]]&amp;Dados[[#This Row],[PROVEDOR]]</f>
        <v>Wendie@gmail.com</v>
      </c>
      <c r="H2924" s="14">
        <v>22</v>
      </c>
      <c r="I2924" s="3" t="str">
        <f>VLOOKUP(Dados[[#This Row],[PREFIXO]],DDD!A:C,2,0)</f>
        <v>Rio de Janeiro</v>
      </c>
      <c r="J2924" s="3" t="str">
        <f>VLOOKUP(Dados[[#This Row],[PREFIXO]],DDD!A:C,3,0)</f>
        <v>Sudeste</v>
      </c>
      <c r="K2924" s="3" t="str">
        <f>IF(Dados[[#This Row],[PREÇO ]]=2000,"Produto A",IF(Dados[[#This Row],[PREÇO ]]=1800,"Produto B","Produto C"))</f>
        <v>Produto C</v>
      </c>
      <c r="L2924" s="3" t="str">
        <f>IF(Dados[[#This Row],[Nº DE PARCELAS]]=1,"Boleto","Cartão de crédito")</f>
        <v>Cartão de crédito</v>
      </c>
      <c r="M2924" s="28">
        <v>1500</v>
      </c>
      <c r="N2924" s="5">
        <v>8</v>
      </c>
      <c r="O2924" s="3" t="str">
        <f>IF(Dados[[#This Row],[Nº DE PARCELAS]]=1,"À vista","À Prazo")</f>
        <v>À Prazo</v>
      </c>
      <c r="P2924" s="33">
        <v>44440</v>
      </c>
      <c r="Q2924" s="3" t="s">
        <v>7834</v>
      </c>
    </row>
    <row r="2925" spans="1:17" ht="15" customHeight="1" x14ac:dyDescent="0.25">
      <c r="A2925" s="8" t="s">
        <v>3376</v>
      </c>
      <c r="B2925" s="3" t="s">
        <v>294</v>
      </c>
      <c r="C2925" s="3" t="s">
        <v>4395</v>
      </c>
      <c r="D2925" s="3" t="str">
        <f t="shared" si="90"/>
        <v>Oryana Pinheiro Stack</v>
      </c>
      <c r="E2925" s="3">
        <f t="shared" ca="1" si="91"/>
        <v>0.46796788177968496</v>
      </c>
      <c r="F2925" s="31" t="s">
        <v>7777</v>
      </c>
      <c r="G2925" s="3" t="str">
        <f>Dados[[#This Row],[NOME]]&amp;Dados[[#This Row],[PROVEDOR]]</f>
        <v>Oryana@ig.com</v>
      </c>
      <c r="H2925" s="14">
        <v>43</v>
      </c>
      <c r="I2925" s="3" t="str">
        <f>VLOOKUP(Dados[[#This Row],[PREFIXO]],DDD!A:C,2,0)</f>
        <v>Paraná</v>
      </c>
      <c r="J2925" s="3" t="str">
        <f>VLOOKUP(Dados[[#This Row],[PREFIXO]],DDD!A:C,3,0)</f>
        <v>Sul</v>
      </c>
      <c r="K2925" s="3" t="str">
        <f>IF(Dados[[#This Row],[PREÇO ]]=2000,"Produto A",IF(Dados[[#This Row],[PREÇO ]]=1800,"Produto B","Produto C"))</f>
        <v>Produto C</v>
      </c>
      <c r="L2925" s="3" t="str">
        <f>IF(Dados[[#This Row],[Nº DE PARCELAS]]=1,"Boleto","Cartão de crédito")</f>
        <v>Cartão de crédito</v>
      </c>
      <c r="M2925" s="28">
        <v>1500</v>
      </c>
      <c r="N2925" s="5">
        <v>8</v>
      </c>
      <c r="O2925" s="3" t="str">
        <f>IF(Dados[[#This Row],[Nº DE PARCELAS]]=1,"À vista","À Prazo")</f>
        <v>À Prazo</v>
      </c>
      <c r="P2925" s="33">
        <v>44440</v>
      </c>
      <c r="Q2925" s="3" t="s">
        <v>7834</v>
      </c>
    </row>
    <row r="2926" spans="1:17" ht="15" customHeight="1" x14ac:dyDescent="0.25">
      <c r="A2926" s="8" t="s">
        <v>4155</v>
      </c>
      <c r="B2926" s="3" t="s">
        <v>301</v>
      </c>
      <c r="C2926" s="3" t="s">
        <v>4394</v>
      </c>
      <c r="D2926" s="3" t="str">
        <f t="shared" si="90"/>
        <v>Virna Porto O’Connell</v>
      </c>
      <c r="E2926" s="3">
        <f t="shared" ca="1" si="91"/>
        <v>0.48595571464102683</v>
      </c>
      <c r="F2926" s="31" t="s">
        <v>7775</v>
      </c>
      <c r="G2926" s="3" t="str">
        <f>Dados[[#This Row],[NOME]]&amp;Dados[[#This Row],[PROVEDOR]]</f>
        <v>Virna@gmail.com</v>
      </c>
      <c r="H2926" s="14">
        <v>63</v>
      </c>
      <c r="I2926" s="3" t="str">
        <f>VLOOKUP(Dados[[#This Row],[PREFIXO]],DDD!A:C,2,0)</f>
        <v>Tocantins</v>
      </c>
      <c r="J2926" s="3" t="str">
        <f>VLOOKUP(Dados[[#This Row],[PREFIXO]],DDD!A:C,3,0)</f>
        <v>Norte</v>
      </c>
      <c r="K2926" s="3" t="str">
        <f>IF(Dados[[#This Row],[PREÇO ]]=2000,"Produto A",IF(Dados[[#This Row],[PREÇO ]]=1800,"Produto B","Produto C"))</f>
        <v>Produto A</v>
      </c>
      <c r="L2926" s="3" t="str">
        <f>IF(Dados[[#This Row],[Nº DE PARCELAS]]=1,"Boleto","Cartão de crédito")</f>
        <v>Boleto</v>
      </c>
      <c r="M2926" s="28">
        <v>2000</v>
      </c>
      <c r="N2926" s="5">
        <v>1</v>
      </c>
      <c r="O2926" s="3" t="str">
        <f>IF(Dados[[#This Row],[Nº DE PARCELAS]]=1,"À vista","À Prazo")</f>
        <v>À vista</v>
      </c>
      <c r="P2926" s="33">
        <v>44440</v>
      </c>
      <c r="Q2926" s="3" t="s">
        <v>7834</v>
      </c>
    </row>
    <row r="2927" spans="1:17" ht="15" customHeight="1" x14ac:dyDescent="0.25">
      <c r="A2927" s="8" t="s">
        <v>1276</v>
      </c>
      <c r="B2927" s="3" t="s">
        <v>119</v>
      </c>
      <c r="C2927" s="3" t="s">
        <v>4396</v>
      </c>
      <c r="D2927" s="3" t="str">
        <f t="shared" si="90"/>
        <v>Deliandra Dutra Pollock</v>
      </c>
      <c r="E2927" s="3">
        <f t="shared" ca="1" si="91"/>
        <v>0.21408535244298144</v>
      </c>
      <c r="F2927" s="31" t="s">
        <v>7775</v>
      </c>
      <c r="G2927" s="3" t="str">
        <f>Dados[[#This Row],[NOME]]&amp;Dados[[#This Row],[PROVEDOR]]</f>
        <v>Deliandra@gmail.com</v>
      </c>
      <c r="H2927" s="14">
        <v>24</v>
      </c>
      <c r="I2927" s="3" t="str">
        <f>VLOOKUP(Dados[[#This Row],[PREFIXO]],DDD!A:C,2,0)</f>
        <v>Rio de Janeiro</v>
      </c>
      <c r="J2927" s="3" t="str">
        <f>VLOOKUP(Dados[[#This Row],[PREFIXO]],DDD!A:C,3,0)</f>
        <v>Sudeste</v>
      </c>
      <c r="K2927" s="3" t="str">
        <f>IF(Dados[[#This Row],[PREÇO ]]=2000,"Produto A",IF(Dados[[#This Row],[PREÇO ]]=1800,"Produto B","Produto C"))</f>
        <v>Produto B</v>
      </c>
      <c r="L2927" s="3" t="str">
        <f>IF(Dados[[#This Row],[Nº DE PARCELAS]]=1,"Boleto","Cartão de crédito")</f>
        <v>Cartão de crédito</v>
      </c>
      <c r="M2927" s="28">
        <v>1800</v>
      </c>
      <c r="N2927" s="5">
        <v>5</v>
      </c>
      <c r="O2927" s="3" t="str">
        <f>IF(Dados[[#This Row],[Nº DE PARCELAS]]=1,"À vista","À Prazo")</f>
        <v>À Prazo</v>
      </c>
      <c r="P2927" s="33">
        <v>44441</v>
      </c>
      <c r="Q2927" s="3" t="s">
        <v>7832</v>
      </c>
    </row>
    <row r="2928" spans="1:17" ht="15" customHeight="1" x14ac:dyDescent="0.25">
      <c r="A2928" s="8" t="s">
        <v>1335</v>
      </c>
      <c r="B2928" s="3" t="s">
        <v>178</v>
      </c>
      <c r="C2928" s="3" t="s">
        <v>4378</v>
      </c>
      <c r="D2928" s="3" t="str">
        <f t="shared" si="90"/>
        <v>Dishti Igrejas Dempsey</v>
      </c>
      <c r="E2928" s="3">
        <f t="shared" ca="1" si="91"/>
        <v>0.63664195310562266</v>
      </c>
      <c r="F2928" s="31" t="s">
        <v>7777</v>
      </c>
      <c r="G2928" s="3" t="str">
        <f>Dados[[#This Row],[NOME]]&amp;Dados[[#This Row],[PROVEDOR]]</f>
        <v>Dishti@ig.com</v>
      </c>
      <c r="H2928" s="14">
        <v>44</v>
      </c>
      <c r="I2928" s="3" t="str">
        <f>VLOOKUP(Dados[[#This Row],[PREFIXO]],DDD!A:C,2,0)</f>
        <v>Paraná</v>
      </c>
      <c r="J2928" s="3" t="str">
        <f>VLOOKUP(Dados[[#This Row],[PREFIXO]],DDD!A:C,3,0)</f>
        <v>Sul</v>
      </c>
      <c r="K2928" s="3" t="str">
        <f>IF(Dados[[#This Row],[PREÇO ]]=2000,"Produto A",IF(Dados[[#This Row],[PREÇO ]]=1800,"Produto B","Produto C"))</f>
        <v>Produto A</v>
      </c>
      <c r="L2928" s="3" t="str">
        <f>IF(Dados[[#This Row],[Nº DE PARCELAS]]=1,"Boleto","Cartão de crédito")</f>
        <v>Boleto</v>
      </c>
      <c r="M2928" s="28">
        <v>2000</v>
      </c>
      <c r="N2928" s="5">
        <v>1</v>
      </c>
      <c r="O2928" s="3" t="str">
        <f>IF(Dados[[#This Row],[Nº DE PARCELAS]]=1,"À vista","À Prazo")</f>
        <v>À vista</v>
      </c>
      <c r="P2928" s="33">
        <v>44441</v>
      </c>
      <c r="Q2928" s="3" t="s">
        <v>7832</v>
      </c>
    </row>
    <row r="2929" spans="1:17" ht="15" customHeight="1" x14ac:dyDescent="0.25">
      <c r="A2929" s="8" t="s">
        <v>521</v>
      </c>
      <c r="B2929" s="3" t="s">
        <v>133</v>
      </c>
      <c r="C2929" s="3" t="s">
        <v>4380</v>
      </c>
      <c r="D2929" s="3" t="str">
        <f t="shared" si="90"/>
        <v>Alannah Ferraz Faulkner</v>
      </c>
      <c r="E2929" s="3">
        <f t="shared" ca="1" si="91"/>
        <v>0.64660524130645747</v>
      </c>
      <c r="F2929" s="31" t="s">
        <v>7775</v>
      </c>
      <c r="G2929" s="3" t="str">
        <f>Dados[[#This Row],[NOME]]&amp;Dados[[#This Row],[PROVEDOR]]</f>
        <v>Alannah@gmail.com</v>
      </c>
      <c r="H2929" s="14">
        <v>64</v>
      </c>
      <c r="I2929" s="3" t="str">
        <f>VLOOKUP(Dados[[#This Row],[PREFIXO]],DDD!A:C,2,0)</f>
        <v>Goiás</v>
      </c>
      <c r="J2929" s="3" t="str">
        <f>VLOOKUP(Dados[[#This Row],[PREFIXO]],DDD!A:C,3,0)</f>
        <v>Centro-Oeste</v>
      </c>
      <c r="K2929" s="3" t="str">
        <f>IF(Dados[[#This Row],[PREÇO ]]=2000,"Produto A",IF(Dados[[#This Row],[PREÇO ]]=1800,"Produto B","Produto C"))</f>
        <v>Produto B</v>
      </c>
      <c r="L2929" s="3" t="str">
        <f>IF(Dados[[#This Row],[Nº DE PARCELAS]]=1,"Boleto","Cartão de crédito")</f>
        <v>Cartão de crédito</v>
      </c>
      <c r="M2929" s="28">
        <v>1800</v>
      </c>
      <c r="N2929" s="5">
        <v>6</v>
      </c>
      <c r="O2929" s="3" t="str">
        <f>IF(Dados[[#This Row],[Nº DE PARCELAS]]=1,"À vista","À Prazo")</f>
        <v>À Prazo</v>
      </c>
      <c r="P2929" s="33">
        <v>44441</v>
      </c>
      <c r="Q2929" s="3" t="s">
        <v>7832</v>
      </c>
    </row>
    <row r="2930" spans="1:17" ht="15" customHeight="1" x14ac:dyDescent="0.25">
      <c r="A2930" s="8" t="s">
        <v>3699</v>
      </c>
      <c r="B2930" s="3" t="s">
        <v>231</v>
      </c>
      <c r="C2930" s="3" t="s">
        <v>4368</v>
      </c>
      <c r="D2930" s="3" t="str">
        <f t="shared" si="90"/>
        <v>Samrina Messias Weber</v>
      </c>
      <c r="E2930" s="3">
        <f t="shared" ca="1" si="91"/>
        <v>0.74722566510219912</v>
      </c>
      <c r="F2930" s="31" t="s">
        <v>7775</v>
      </c>
      <c r="G2930" s="3" t="str">
        <f>Dados[[#This Row],[NOME]]&amp;Dados[[#This Row],[PROVEDOR]]</f>
        <v>Samrina@gmail.com</v>
      </c>
      <c r="H2930" s="14">
        <v>27</v>
      </c>
      <c r="I2930" s="3" t="str">
        <f>VLOOKUP(Dados[[#This Row],[PREFIXO]],DDD!A:C,2,0)</f>
        <v>Espírito Santo</v>
      </c>
      <c r="J2930" s="3" t="str">
        <f>VLOOKUP(Dados[[#This Row],[PREFIXO]],DDD!A:C,3,0)</f>
        <v>Sudeste</v>
      </c>
      <c r="K2930" s="3" t="str">
        <f>IF(Dados[[#This Row],[PREÇO ]]=2000,"Produto A",IF(Dados[[#This Row],[PREÇO ]]=1800,"Produto B","Produto C"))</f>
        <v>Produto A</v>
      </c>
      <c r="L2930" s="3" t="str">
        <f>IF(Dados[[#This Row],[Nº DE PARCELAS]]=1,"Boleto","Cartão de crédito")</f>
        <v>Boleto</v>
      </c>
      <c r="M2930" s="28">
        <v>2000</v>
      </c>
      <c r="N2930" s="5">
        <v>1</v>
      </c>
      <c r="O2930" s="3" t="str">
        <f>IF(Dados[[#This Row],[Nº DE PARCELAS]]=1,"À vista","À Prazo")</f>
        <v>À vista</v>
      </c>
      <c r="P2930" s="33">
        <v>44442</v>
      </c>
      <c r="Q2930" s="3" t="s">
        <v>7833</v>
      </c>
    </row>
    <row r="2931" spans="1:17" ht="15" customHeight="1" x14ac:dyDescent="0.25">
      <c r="A2931" s="8" t="s">
        <v>1740</v>
      </c>
      <c r="B2931" s="3" t="s">
        <v>198</v>
      </c>
      <c r="C2931" s="3" t="s">
        <v>4393</v>
      </c>
      <c r="D2931" s="3" t="str">
        <f t="shared" si="90"/>
        <v>Girisha Lisboa O’Hara</v>
      </c>
      <c r="E2931" s="3">
        <f t="shared" ca="1" si="91"/>
        <v>0.8993134744920428</v>
      </c>
      <c r="F2931" s="31" t="s">
        <v>7776</v>
      </c>
      <c r="G2931" s="3" t="str">
        <f>Dados[[#This Row],[NOME]]&amp;Dados[[#This Row],[PROVEDOR]]</f>
        <v>Girisha@yahoo.com</v>
      </c>
      <c r="H2931" s="14">
        <v>65</v>
      </c>
      <c r="I2931" s="3" t="str">
        <f>VLOOKUP(Dados[[#This Row],[PREFIXO]],DDD!A:C,2,0)</f>
        <v>Mato Grosso</v>
      </c>
      <c r="J2931" s="3" t="str">
        <f>VLOOKUP(Dados[[#This Row],[PREFIXO]],DDD!A:C,3,0)</f>
        <v>Centro-Oeste</v>
      </c>
      <c r="K2931" s="3" t="str">
        <f>IF(Dados[[#This Row],[PREÇO ]]=2000,"Produto A",IF(Dados[[#This Row],[PREÇO ]]=1800,"Produto B","Produto C"))</f>
        <v>Produto B</v>
      </c>
      <c r="L2931" s="3" t="str">
        <f>IF(Dados[[#This Row],[Nº DE PARCELAS]]=1,"Boleto","Cartão de crédito")</f>
        <v>Cartão de crédito</v>
      </c>
      <c r="M2931" s="28">
        <v>1800</v>
      </c>
      <c r="N2931" s="5">
        <v>3</v>
      </c>
      <c r="O2931" s="3" t="str">
        <f>IF(Dados[[#This Row],[Nº DE PARCELAS]]=1,"À vista","À Prazo")</f>
        <v>À Prazo</v>
      </c>
      <c r="P2931" s="33">
        <v>44442</v>
      </c>
      <c r="Q2931" s="3" t="s">
        <v>7833</v>
      </c>
    </row>
    <row r="2932" spans="1:17" ht="15" customHeight="1" x14ac:dyDescent="0.25">
      <c r="A2932" s="8" t="s">
        <v>709</v>
      </c>
      <c r="B2932" s="3" t="s">
        <v>322</v>
      </c>
      <c r="C2932" s="3" t="s">
        <v>4374</v>
      </c>
      <c r="D2932" s="3" t="str">
        <f t="shared" si="90"/>
        <v>Andreea Roma Calhoun</v>
      </c>
      <c r="E2932" s="3">
        <f t="shared" ca="1" si="91"/>
        <v>5.1259564597895602E-2</v>
      </c>
      <c r="F2932" s="31" t="s">
        <v>7776</v>
      </c>
      <c r="G2932" s="3" t="str">
        <f>Dados[[#This Row],[NOME]]&amp;Dados[[#This Row],[PROVEDOR]]</f>
        <v>Andreea@yahoo.com</v>
      </c>
      <c r="H2932" s="14">
        <v>45</v>
      </c>
      <c r="I2932" s="3" t="str">
        <f>VLOOKUP(Dados[[#This Row],[PREFIXO]],DDD!A:C,2,0)</f>
        <v>Paraná</v>
      </c>
      <c r="J2932" s="3" t="str">
        <f>VLOOKUP(Dados[[#This Row],[PREFIXO]],DDD!A:C,3,0)</f>
        <v>Sul</v>
      </c>
      <c r="K2932" s="3" t="str">
        <f>IF(Dados[[#This Row],[PREÇO ]]=2000,"Produto A",IF(Dados[[#This Row],[PREÇO ]]=1800,"Produto B","Produto C"))</f>
        <v>Produto B</v>
      </c>
      <c r="L2932" s="3" t="str">
        <f>IF(Dados[[#This Row],[Nº DE PARCELAS]]=1,"Boleto","Cartão de crédito")</f>
        <v>Cartão de crédito</v>
      </c>
      <c r="M2932" s="28">
        <v>1800</v>
      </c>
      <c r="N2932" s="5">
        <v>5</v>
      </c>
      <c r="O2932" s="3" t="str">
        <f>IF(Dados[[#This Row],[Nº DE PARCELAS]]=1,"À vista","À Prazo")</f>
        <v>À Prazo</v>
      </c>
      <c r="P2932" s="33">
        <v>44442</v>
      </c>
      <c r="Q2932" s="3" t="s">
        <v>7831</v>
      </c>
    </row>
    <row r="2933" spans="1:17" ht="15" customHeight="1" x14ac:dyDescent="0.25">
      <c r="A2933" s="8" t="s">
        <v>530</v>
      </c>
      <c r="B2933" s="3" t="s">
        <v>142</v>
      </c>
      <c r="C2933" s="3" t="s">
        <v>4388</v>
      </c>
      <c r="D2933" s="3" t="str">
        <f t="shared" si="90"/>
        <v>Alcione Fioravante Lynch</v>
      </c>
      <c r="E2933" s="3">
        <f t="shared" ca="1" si="91"/>
        <v>0.96750690749001167</v>
      </c>
      <c r="F2933" s="31" t="s">
        <v>7777</v>
      </c>
      <c r="G2933" s="3" t="str">
        <f>Dados[[#This Row],[NOME]]&amp;Dados[[#This Row],[PROVEDOR]]</f>
        <v>Alcione@ig.com</v>
      </c>
      <c r="H2933" s="14">
        <v>66</v>
      </c>
      <c r="I2933" s="3" t="str">
        <f>VLOOKUP(Dados[[#This Row],[PREFIXO]],DDD!A:C,2,0)</f>
        <v>Mato Grosso</v>
      </c>
      <c r="J2933" s="3" t="str">
        <f>VLOOKUP(Dados[[#This Row],[PREFIXO]],DDD!A:C,3,0)</f>
        <v>Centro-Oeste</v>
      </c>
      <c r="K2933" s="3" t="str">
        <f>IF(Dados[[#This Row],[PREÇO ]]=2000,"Produto A",IF(Dados[[#This Row],[PREÇO ]]=1800,"Produto B","Produto C"))</f>
        <v>Produto A</v>
      </c>
      <c r="L2933" s="3" t="str">
        <f>IF(Dados[[#This Row],[Nº DE PARCELAS]]=1,"Boleto","Cartão de crédito")</f>
        <v>Boleto</v>
      </c>
      <c r="M2933" s="28">
        <v>2000</v>
      </c>
      <c r="N2933" s="5">
        <v>1</v>
      </c>
      <c r="O2933" s="3" t="str">
        <f>IF(Dados[[#This Row],[Nº DE PARCELAS]]=1,"À vista","À Prazo")</f>
        <v>À vista</v>
      </c>
      <c r="P2933" s="33">
        <v>44443</v>
      </c>
      <c r="Q2933" s="3" t="s">
        <v>7833</v>
      </c>
    </row>
    <row r="2934" spans="1:17" ht="15" customHeight="1" x14ac:dyDescent="0.25">
      <c r="A2934" s="8" t="s">
        <v>3936</v>
      </c>
      <c r="B2934" s="3" t="s">
        <v>82</v>
      </c>
      <c r="C2934" s="3" t="s">
        <v>4371</v>
      </c>
      <c r="D2934" s="3" t="str">
        <f t="shared" si="90"/>
        <v>Tabata Cândido Atkinson</v>
      </c>
      <c r="E2934" s="3">
        <f t="shared" ca="1" si="91"/>
        <v>0.30183358695490514</v>
      </c>
      <c r="F2934" s="13" t="s">
        <v>7774</v>
      </c>
      <c r="G2934" s="3" t="str">
        <f>Dados[[#This Row],[NOME]]&amp;Dados[[#This Row],[PROVEDOR]]</f>
        <v>Tabata@hotmail.com</v>
      </c>
      <c r="H2934" s="14">
        <v>46</v>
      </c>
      <c r="I2934" s="3" t="str">
        <f>VLOOKUP(Dados[[#This Row],[PREFIXO]],DDD!A:C,2,0)</f>
        <v>Paraná</v>
      </c>
      <c r="J2934" s="3" t="str">
        <f>VLOOKUP(Dados[[#This Row],[PREFIXO]],DDD!A:C,3,0)</f>
        <v>Sul</v>
      </c>
      <c r="K2934" s="3" t="str">
        <f>IF(Dados[[#This Row],[PREÇO ]]=2000,"Produto A",IF(Dados[[#This Row],[PREÇO ]]=1800,"Produto B","Produto C"))</f>
        <v>Produto B</v>
      </c>
      <c r="L2934" s="3" t="str">
        <f>IF(Dados[[#This Row],[Nº DE PARCELAS]]=1,"Boleto","Cartão de crédito")</f>
        <v>Cartão de crédito</v>
      </c>
      <c r="M2934" s="28">
        <v>1800</v>
      </c>
      <c r="N2934" s="5">
        <v>3</v>
      </c>
      <c r="O2934" s="3" t="str">
        <f>IF(Dados[[#This Row],[Nº DE PARCELAS]]=1,"À vista","À Prazo")</f>
        <v>À Prazo</v>
      </c>
      <c r="P2934" s="33">
        <v>44443</v>
      </c>
      <c r="Q2934" s="3" t="s">
        <v>7833</v>
      </c>
    </row>
    <row r="2935" spans="1:17" ht="15" customHeight="1" x14ac:dyDescent="0.25">
      <c r="A2935" s="8" t="s">
        <v>4146</v>
      </c>
      <c r="B2935" s="3" t="s">
        <v>292</v>
      </c>
      <c r="C2935" s="3" t="s">
        <v>4385</v>
      </c>
      <c r="D2935" s="3" t="str">
        <f t="shared" si="90"/>
        <v>Viktoriia Pimenta Hahn</v>
      </c>
      <c r="E2935" s="3">
        <f t="shared" ca="1" si="91"/>
        <v>0.38038225394790337</v>
      </c>
      <c r="F2935" s="31" t="s">
        <v>7776</v>
      </c>
      <c r="G2935" s="3" t="str">
        <f>Dados[[#This Row],[NOME]]&amp;Dados[[#This Row],[PROVEDOR]]</f>
        <v>Viktoriia@yahoo.com</v>
      </c>
      <c r="H2935" s="14">
        <v>28</v>
      </c>
      <c r="I2935" s="3" t="str">
        <f>VLOOKUP(Dados[[#This Row],[PREFIXO]],DDD!A:C,2,0)</f>
        <v>Espírito Santo</v>
      </c>
      <c r="J2935" s="3" t="str">
        <f>VLOOKUP(Dados[[#This Row],[PREFIXO]],DDD!A:C,3,0)</f>
        <v>Sudeste</v>
      </c>
      <c r="K2935" s="3" t="str">
        <f>IF(Dados[[#This Row],[PREÇO ]]=2000,"Produto A",IF(Dados[[#This Row],[PREÇO ]]=1800,"Produto B","Produto C"))</f>
        <v>Produto B</v>
      </c>
      <c r="L2935" s="3" t="str">
        <f>IF(Dados[[#This Row],[Nº DE PARCELAS]]=1,"Boleto","Cartão de crédito")</f>
        <v>Cartão de crédito</v>
      </c>
      <c r="M2935" s="28">
        <v>1800</v>
      </c>
      <c r="N2935" s="5">
        <v>3</v>
      </c>
      <c r="O2935" s="3" t="str">
        <f>IF(Dados[[#This Row],[Nº DE PARCELAS]]=1,"À vista","À Prazo")</f>
        <v>À Prazo</v>
      </c>
      <c r="P2935" s="33">
        <v>44443</v>
      </c>
      <c r="Q2935" s="3" t="s">
        <v>7834</v>
      </c>
    </row>
    <row r="2936" spans="1:17" ht="15" customHeight="1" x14ac:dyDescent="0.25">
      <c r="A2936" s="8" t="s">
        <v>840</v>
      </c>
      <c r="B2936" s="3" t="s">
        <v>67</v>
      </c>
      <c r="C2936" s="3" t="s">
        <v>4387</v>
      </c>
      <c r="D2936" s="3" t="str">
        <f t="shared" si="90"/>
        <v>Ashley Brandão Kerr</v>
      </c>
      <c r="E2936" s="3">
        <f t="shared" ca="1" si="91"/>
        <v>0.84152689461259866</v>
      </c>
      <c r="F2936" s="13" t="s">
        <v>7774</v>
      </c>
      <c r="G2936" s="3" t="str">
        <f>Dados[[#This Row],[NOME]]&amp;Dados[[#This Row],[PROVEDOR]]</f>
        <v>Ashley@hotmail.com</v>
      </c>
      <c r="H2936" s="14">
        <v>31</v>
      </c>
      <c r="I2936" s="3" t="str">
        <f>VLOOKUP(Dados[[#This Row],[PREFIXO]],DDD!A:C,2,0)</f>
        <v>Minas Gerais</v>
      </c>
      <c r="J2936" s="3" t="str">
        <f>VLOOKUP(Dados[[#This Row],[PREFIXO]],DDD!A:C,3,0)</f>
        <v>Sudeste</v>
      </c>
      <c r="K2936" s="3" t="str">
        <f>IF(Dados[[#This Row],[PREÇO ]]=2000,"Produto A",IF(Dados[[#This Row],[PREÇO ]]=1800,"Produto B","Produto C"))</f>
        <v>Produto C</v>
      </c>
      <c r="L2936" s="3" t="str">
        <f>IF(Dados[[#This Row],[Nº DE PARCELAS]]=1,"Boleto","Cartão de crédito")</f>
        <v>Cartão de crédito</v>
      </c>
      <c r="M2936" s="28">
        <v>1500</v>
      </c>
      <c r="N2936" s="5">
        <v>9</v>
      </c>
      <c r="O2936" s="3" t="str">
        <f>IF(Dados[[#This Row],[Nº DE PARCELAS]]=1,"À vista","À Prazo")</f>
        <v>À Prazo</v>
      </c>
      <c r="P2936" s="33">
        <v>44444</v>
      </c>
      <c r="Q2936" s="3" t="s">
        <v>7834</v>
      </c>
    </row>
    <row r="2937" spans="1:17" ht="15" customHeight="1" x14ac:dyDescent="0.25">
      <c r="A2937" s="8" t="s">
        <v>3112</v>
      </c>
      <c r="B2937" s="3" t="s">
        <v>30</v>
      </c>
      <c r="C2937" s="3" t="s">
        <v>4403</v>
      </c>
      <c r="D2937" s="3" t="str">
        <f t="shared" si="90"/>
        <v>Mylena Antunes Walsh</v>
      </c>
      <c r="E2937" s="3">
        <f t="shared" ca="1" si="91"/>
        <v>0.55781602343182701</v>
      </c>
      <c r="F2937" s="13" t="s">
        <v>7774</v>
      </c>
      <c r="G2937" s="3" t="str">
        <f>Dados[[#This Row],[NOME]]&amp;Dados[[#This Row],[PROVEDOR]]</f>
        <v>Mylena@hotmail.com</v>
      </c>
      <c r="H2937" s="14">
        <v>47</v>
      </c>
      <c r="I2937" s="3" t="str">
        <f>VLOOKUP(Dados[[#This Row],[PREFIXO]],DDD!A:C,2,0)</f>
        <v>Santa Catarina</v>
      </c>
      <c r="J2937" s="3" t="str">
        <f>VLOOKUP(Dados[[#This Row],[PREFIXO]],DDD!A:C,3,0)</f>
        <v>Sul</v>
      </c>
      <c r="K2937" s="3" t="str">
        <f>IF(Dados[[#This Row],[PREÇO ]]=2000,"Produto A",IF(Dados[[#This Row],[PREÇO ]]=1800,"Produto B","Produto C"))</f>
        <v>Produto A</v>
      </c>
      <c r="L2937" s="3" t="str">
        <f>IF(Dados[[#This Row],[Nº DE PARCELAS]]=1,"Boleto","Cartão de crédito")</f>
        <v>Boleto</v>
      </c>
      <c r="M2937" s="28">
        <v>2000</v>
      </c>
      <c r="N2937" s="5">
        <v>1</v>
      </c>
      <c r="O2937" s="3" t="str">
        <f>IF(Dados[[#This Row],[Nº DE PARCELAS]]=1,"À vista","À Prazo")</f>
        <v>À vista</v>
      </c>
      <c r="P2937" s="33">
        <v>44444</v>
      </c>
      <c r="Q2937" s="3" t="s">
        <v>7833</v>
      </c>
    </row>
    <row r="2938" spans="1:17" ht="15" customHeight="1" x14ac:dyDescent="0.25">
      <c r="A2938" s="8" t="s">
        <v>1711</v>
      </c>
      <c r="B2938" s="3" t="s">
        <v>169</v>
      </c>
      <c r="C2938" s="3" t="s">
        <v>4395</v>
      </c>
      <c r="D2938" s="3" t="str">
        <f t="shared" si="90"/>
        <v>Gelciline Henriques Stack</v>
      </c>
      <c r="E2938" s="3">
        <f t="shared" ca="1" si="91"/>
        <v>0.5135888041667821</v>
      </c>
      <c r="F2938" s="31" t="s">
        <v>7775</v>
      </c>
      <c r="G2938" s="3" t="str">
        <f>Dados[[#This Row],[NOME]]&amp;Dados[[#This Row],[PROVEDOR]]</f>
        <v>Gelciline@gmail.com</v>
      </c>
      <c r="H2938" s="14">
        <v>67</v>
      </c>
      <c r="I2938" s="3" t="str">
        <f>VLOOKUP(Dados[[#This Row],[PREFIXO]],DDD!A:C,2,0)</f>
        <v>Mato Grosso do Sul</v>
      </c>
      <c r="J2938" s="3" t="str">
        <f>VLOOKUP(Dados[[#This Row],[PREFIXO]],DDD!A:C,3,0)</f>
        <v>Centro-Oeste</v>
      </c>
      <c r="K2938" s="3" t="str">
        <f>IF(Dados[[#This Row],[PREÇO ]]=2000,"Produto A",IF(Dados[[#This Row],[PREÇO ]]=1800,"Produto B","Produto C"))</f>
        <v>Produto B</v>
      </c>
      <c r="L2938" s="3" t="str">
        <f>IF(Dados[[#This Row],[Nº DE PARCELAS]]=1,"Boleto","Cartão de crédito")</f>
        <v>Cartão de crédito</v>
      </c>
      <c r="M2938" s="28">
        <v>1800</v>
      </c>
      <c r="N2938" s="5">
        <v>7</v>
      </c>
      <c r="O2938" s="3" t="str">
        <f>IF(Dados[[#This Row],[Nº DE PARCELAS]]=1,"À vista","À Prazo")</f>
        <v>À Prazo</v>
      </c>
      <c r="P2938" s="33">
        <v>44444</v>
      </c>
      <c r="Q2938" s="3" t="s">
        <v>7831</v>
      </c>
    </row>
    <row r="2939" spans="1:17" ht="15" customHeight="1" x14ac:dyDescent="0.25">
      <c r="A2939" s="8" t="s">
        <v>3128</v>
      </c>
      <c r="B2939" s="3" t="s">
        <v>46</v>
      </c>
      <c r="C2939" s="3" t="s">
        <v>4382</v>
      </c>
      <c r="D2939" s="3" t="str">
        <f t="shared" si="90"/>
        <v>Nagore Barbosa Frazier</v>
      </c>
      <c r="E2939" s="3">
        <f t="shared" ca="1" si="91"/>
        <v>0.47297283142692237</v>
      </c>
      <c r="F2939" s="31" t="s">
        <v>7775</v>
      </c>
      <c r="G2939" s="3" t="str">
        <f>Dados[[#This Row],[NOME]]&amp;Dados[[#This Row],[PROVEDOR]]</f>
        <v>Nagore@gmail.com</v>
      </c>
      <c r="H2939" s="14">
        <v>32</v>
      </c>
      <c r="I2939" s="3" t="str">
        <f>VLOOKUP(Dados[[#This Row],[PREFIXO]],DDD!A:C,2,0)</f>
        <v>Minas Gerais</v>
      </c>
      <c r="J2939" s="3" t="str">
        <f>VLOOKUP(Dados[[#This Row],[PREFIXO]],DDD!A:C,3,0)</f>
        <v>Sudeste</v>
      </c>
      <c r="K2939" s="3" t="str">
        <f>IF(Dados[[#This Row],[PREÇO ]]=2000,"Produto A",IF(Dados[[#This Row],[PREÇO ]]=1800,"Produto B","Produto C"))</f>
        <v>Produto A</v>
      </c>
      <c r="L2939" s="3" t="str">
        <f>IF(Dados[[#This Row],[Nº DE PARCELAS]]=1,"Boleto","Cartão de crédito")</f>
        <v>Boleto</v>
      </c>
      <c r="M2939" s="28">
        <v>2000</v>
      </c>
      <c r="N2939" s="5">
        <v>1</v>
      </c>
      <c r="O2939" s="3" t="str">
        <f>IF(Dados[[#This Row],[Nº DE PARCELAS]]=1,"À vista","À Prazo")</f>
        <v>À vista</v>
      </c>
      <c r="P2939" s="33">
        <v>44445</v>
      </c>
      <c r="Q2939" s="3" t="s">
        <v>7834</v>
      </c>
    </row>
    <row r="2940" spans="1:17" ht="15" customHeight="1" x14ac:dyDescent="0.25">
      <c r="A2940" s="8" t="s">
        <v>1560</v>
      </c>
      <c r="B2940" s="3" t="s">
        <v>17</v>
      </c>
      <c r="C2940" s="3" t="s">
        <v>4369</v>
      </c>
      <c r="D2940" s="3" t="str">
        <f t="shared" si="90"/>
        <v>Erika Alvim Ballard</v>
      </c>
      <c r="E2940" s="3">
        <f t="shared" ca="1" si="91"/>
        <v>0.33289361868493939</v>
      </c>
      <c r="F2940" s="31" t="s">
        <v>7777</v>
      </c>
      <c r="G2940" s="3" t="str">
        <f>Dados[[#This Row],[NOME]]&amp;Dados[[#This Row],[PROVEDOR]]</f>
        <v>Erika@ig.com</v>
      </c>
      <c r="H2940" s="14">
        <v>48</v>
      </c>
      <c r="I2940" s="3" t="str">
        <f>VLOOKUP(Dados[[#This Row],[PREFIXO]],DDD!A:C,2,0)</f>
        <v>Santa Catarina</v>
      </c>
      <c r="J2940" s="3" t="str">
        <f>VLOOKUP(Dados[[#This Row],[PREFIXO]],DDD!A:C,3,0)</f>
        <v>Sul</v>
      </c>
      <c r="K2940" s="3" t="str">
        <f>IF(Dados[[#This Row],[PREÇO ]]=2000,"Produto A",IF(Dados[[#This Row],[PREÇO ]]=1800,"Produto B","Produto C"))</f>
        <v>Produto A</v>
      </c>
      <c r="L2940" s="3" t="str">
        <f>IF(Dados[[#This Row],[Nº DE PARCELAS]]=1,"Boleto","Cartão de crédito")</f>
        <v>Cartão de crédito</v>
      </c>
      <c r="M2940" s="28">
        <v>2000</v>
      </c>
      <c r="N2940" s="5">
        <v>2</v>
      </c>
      <c r="O2940" s="3" t="str">
        <f>IF(Dados[[#This Row],[Nº DE PARCELAS]]=1,"À vista","À Prazo")</f>
        <v>À Prazo</v>
      </c>
      <c r="P2940" s="33">
        <v>44445</v>
      </c>
      <c r="Q2940" s="3" t="s">
        <v>7834</v>
      </c>
    </row>
    <row r="2941" spans="1:17" ht="15" customHeight="1" x14ac:dyDescent="0.25">
      <c r="A2941" s="8" t="s">
        <v>474</v>
      </c>
      <c r="B2941" s="3" t="s">
        <v>86</v>
      </c>
      <c r="C2941" s="3" t="s">
        <v>4372</v>
      </c>
      <c r="D2941" s="3" t="str">
        <f t="shared" si="90"/>
        <v>Ahana Carneiro Barr</v>
      </c>
      <c r="E2941" s="3">
        <f t="shared" ca="1" si="91"/>
        <v>0.50154757217771717</v>
      </c>
      <c r="F2941" s="31" t="s">
        <v>7775</v>
      </c>
      <c r="G2941" s="3" t="str">
        <f>Dados[[#This Row],[NOME]]&amp;Dados[[#This Row],[PROVEDOR]]</f>
        <v>Ahana@gmail.com</v>
      </c>
      <c r="H2941" s="14">
        <v>68</v>
      </c>
      <c r="I2941" s="3" t="str">
        <f>VLOOKUP(Dados[[#This Row],[PREFIXO]],DDD!A:C,2,0)</f>
        <v>Acre</v>
      </c>
      <c r="J2941" s="3" t="str">
        <f>VLOOKUP(Dados[[#This Row],[PREFIXO]],DDD!A:C,3,0)</f>
        <v>Norte</v>
      </c>
      <c r="K2941" s="3" t="str">
        <f>IF(Dados[[#This Row],[PREÇO ]]=2000,"Produto A",IF(Dados[[#This Row],[PREÇO ]]=1800,"Produto B","Produto C"))</f>
        <v>Produto B</v>
      </c>
      <c r="L2941" s="3" t="str">
        <f>IF(Dados[[#This Row],[Nº DE PARCELAS]]=1,"Boleto","Cartão de crédito")</f>
        <v>Cartão de crédito</v>
      </c>
      <c r="M2941" s="28">
        <v>1800</v>
      </c>
      <c r="N2941" s="5">
        <v>7</v>
      </c>
      <c r="O2941" s="3" t="str">
        <f>IF(Dados[[#This Row],[Nº DE PARCELAS]]=1,"À vista","À Prazo")</f>
        <v>À Prazo</v>
      </c>
      <c r="P2941" s="33">
        <v>44445</v>
      </c>
      <c r="Q2941" s="3" t="s">
        <v>7834</v>
      </c>
    </row>
    <row r="2942" spans="1:17" ht="15" customHeight="1" x14ac:dyDescent="0.25">
      <c r="A2942" s="8" t="s">
        <v>2750</v>
      </c>
      <c r="B2942" s="3" t="s">
        <v>52</v>
      </c>
      <c r="C2942" s="3" t="s">
        <v>4391</v>
      </c>
      <c r="D2942" s="3" t="str">
        <f t="shared" si="90"/>
        <v>Luísa Batista Montgomery</v>
      </c>
      <c r="E2942" s="3">
        <f t="shared" ca="1" si="91"/>
        <v>0.99512801706904108</v>
      </c>
      <c r="F2942" s="31" t="s">
        <v>7775</v>
      </c>
      <c r="G2942" s="3" t="str">
        <f>Dados[[#This Row],[NOME]]&amp;Dados[[#This Row],[PROVEDOR]]</f>
        <v>Luísa@gmail.com</v>
      </c>
      <c r="H2942" s="14">
        <v>49</v>
      </c>
      <c r="I2942" s="3" t="str">
        <f>VLOOKUP(Dados[[#This Row],[PREFIXO]],DDD!A:C,2,0)</f>
        <v>Santa Catarina</v>
      </c>
      <c r="J2942" s="3" t="str">
        <f>VLOOKUP(Dados[[#This Row],[PREFIXO]],DDD!A:C,3,0)</f>
        <v>Sul</v>
      </c>
      <c r="K2942" s="3" t="str">
        <f>IF(Dados[[#This Row],[PREÇO ]]=2000,"Produto A",IF(Dados[[#This Row],[PREÇO ]]=1800,"Produto B","Produto C"))</f>
        <v>Produto B</v>
      </c>
      <c r="L2942" s="3" t="str">
        <f>IF(Dados[[#This Row],[Nº DE PARCELAS]]=1,"Boleto","Cartão de crédito")</f>
        <v>Cartão de crédito</v>
      </c>
      <c r="M2942" s="28">
        <v>1800</v>
      </c>
      <c r="N2942" s="5">
        <v>5</v>
      </c>
      <c r="O2942" s="3" t="str">
        <f>IF(Dados[[#This Row],[Nº DE PARCELAS]]=1,"À vista","À Prazo")</f>
        <v>À Prazo</v>
      </c>
      <c r="P2942" s="33">
        <v>44446</v>
      </c>
      <c r="Q2942" s="3" t="s">
        <v>7833</v>
      </c>
    </row>
    <row r="2943" spans="1:17" ht="15" customHeight="1" x14ac:dyDescent="0.25">
      <c r="A2943" s="8" t="s">
        <v>3621</v>
      </c>
      <c r="B2943" s="3" t="s">
        <v>153</v>
      </c>
      <c r="C2943" s="3" t="s">
        <v>4368</v>
      </c>
      <c r="D2943" s="3" t="str">
        <f t="shared" si="90"/>
        <v>Ruama Flores Weber</v>
      </c>
      <c r="E2943" s="3">
        <f t="shared" ca="1" si="91"/>
        <v>0.60163001105307146</v>
      </c>
      <c r="F2943" s="31" t="s">
        <v>7775</v>
      </c>
      <c r="G2943" s="3" t="str">
        <f>Dados[[#This Row],[NOME]]&amp;Dados[[#This Row],[PROVEDOR]]</f>
        <v>Ruama@gmail.com</v>
      </c>
      <c r="H2943" s="14">
        <v>69</v>
      </c>
      <c r="I2943" s="3" t="str">
        <f>VLOOKUP(Dados[[#This Row],[PREFIXO]],DDD!A:C,2,0)</f>
        <v>Rondônia</v>
      </c>
      <c r="J2943" s="3" t="str">
        <f>VLOOKUP(Dados[[#This Row],[PREFIXO]],DDD!A:C,3,0)</f>
        <v>Norte</v>
      </c>
      <c r="K2943" s="3" t="str">
        <f>IF(Dados[[#This Row],[PREÇO ]]=2000,"Produto A",IF(Dados[[#This Row],[PREÇO ]]=1800,"Produto B","Produto C"))</f>
        <v>Produto C</v>
      </c>
      <c r="L2943" s="3" t="str">
        <f>IF(Dados[[#This Row],[Nº DE PARCELAS]]=1,"Boleto","Cartão de crédito")</f>
        <v>Cartão de crédito</v>
      </c>
      <c r="M2943" s="28">
        <v>1500</v>
      </c>
      <c r="N2943" s="5">
        <v>10</v>
      </c>
      <c r="O2943" s="3" t="str">
        <f>IF(Dados[[#This Row],[Nº DE PARCELAS]]=1,"À vista","À Prazo")</f>
        <v>À Prazo</v>
      </c>
      <c r="P2943" s="33">
        <v>44446</v>
      </c>
      <c r="Q2943" s="3" t="s">
        <v>7832</v>
      </c>
    </row>
    <row r="2944" spans="1:17" ht="15" customHeight="1" x14ac:dyDescent="0.25">
      <c r="A2944" s="8" t="s">
        <v>3248</v>
      </c>
      <c r="B2944" s="3" t="s">
        <v>166</v>
      </c>
      <c r="C2944" s="3" t="s">
        <v>4384</v>
      </c>
      <c r="D2944" s="3" t="str">
        <f t="shared" si="90"/>
        <v>Ngou Guimarães Hagan</v>
      </c>
      <c r="E2944" s="3">
        <f t="shared" ca="1" si="91"/>
        <v>0.57059821817411049</v>
      </c>
      <c r="F2944" s="31" t="s">
        <v>7775</v>
      </c>
      <c r="G2944" s="3" t="str">
        <f>Dados[[#This Row],[NOME]]&amp;Dados[[#This Row],[PROVEDOR]]</f>
        <v>Ngou@gmail.com</v>
      </c>
      <c r="H2944" s="14">
        <v>33</v>
      </c>
      <c r="I2944" s="3" t="str">
        <f>VLOOKUP(Dados[[#This Row],[PREFIXO]],DDD!A:C,2,0)</f>
        <v>Minas Gerais</v>
      </c>
      <c r="J2944" s="3" t="str">
        <f>VLOOKUP(Dados[[#This Row],[PREFIXO]],DDD!A:C,3,0)</f>
        <v>Sudeste</v>
      </c>
      <c r="K2944" s="3" t="str">
        <f>IF(Dados[[#This Row],[PREÇO ]]=2000,"Produto A",IF(Dados[[#This Row],[PREÇO ]]=1800,"Produto B","Produto C"))</f>
        <v>Produto C</v>
      </c>
      <c r="L2944" s="3" t="str">
        <f>IF(Dados[[#This Row],[Nº DE PARCELAS]]=1,"Boleto","Cartão de crédito")</f>
        <v>Cartão de crédito</v>
      </c>
      <c r="M2944" s="28">
        <v>1500</v>
      </c>
      <c r="N2944" s="5">
        <v>10</v>
      </c>
      <c r="O2944" s="3" t="str">
        <f>IF(Dados[[#This Row],[Nº DE PARCELAS]]=1,"À vista","À Prazo")</f>
        <v>À Prazo</v>
      </c>
      <c r="P2944" s="33">
        <v>44446</v>
      </c>
      <c r="Q2944" s="3" t="s">
        <v>7833</v>
      </c>
    </row>
    <row r="2945" spans="1:17" ht="15" customHeight="1" x14ac:dyDescent="0.25">
      <c r="A2945" s="8" t="s">
        <v>1666</v>
      </c>
      <c r="B2945" s="3" t="s">
        <v>124</v>
      </c>
      <c r="C2945" s="3" t="s">
        <v>4397</v>
      </c>
      <c r="D2945" s="3" t="str">
        <f t="shared" si="90"/>
        <v>Fernanda Exaltação Shaw</v>
      </c>
      <c r="E2945" s="3">
        <f t="shared" ca="1" si="91"/>
        <v>0.30876029323208143</v>
      </c>
      <c r="F2945" s="31" t="s">
        <v>7776</v>
      </c>
      <c r="G2945" s="3" t="str">
        <f>Dados[[#This Row],[NOME]]&amp;Dados[[#This Row],[PROVEDOR]]</f>
        <v>Fernanda@yahoo.com</v>
      </c>
      <c r="H2945" s="14">
        <v>71</v>
      </c>
      <c r="I2945" s="3" t="str">
        <f>VLOOKUP(Dados[[#This Row],[PREFIXO]],DDD!A:C,2,0)</f>
        <v>Bahia</v>
      </c>
      <c r="J2945" s="3" t="str">
        <f>VLOOKUP(Dados[[#This Row],[PREFIXO]],DDD!A:C,3,0)</f>
        <v>Nordeste</v>
      </c>
      <c r="K2945" s="3" t="str">
        <f>IF(Dados[[#This Row],[PREÇO ]]=2000,"Produto A",IF(Dados[[#This Row],[PREÇO ]]=1800,"Produto B","Produto C"))</f>
        <v>Produto A</v>
      </c>
      <c r="L2945" s="3" t="str">
        <f>IF(Dados[[#This Row],[Nº DE PARCELAS]]=1,"Boleto","Cartão de crédito")</f>
        <v>Cartão de crédito</v>
      </c>
      <c r="M2945" s="28">
        <v>2000</v>
      </c>
      <c r="N2945" s="5">
        <v>2</v>
      </c>
      <c r="O2945" s="3" t="str">
        <f>IF(Dados[[#This Row],[Nº DE PARCELAS]]=1,"À vista","À Prazo")</f>
        <v>À Prazo</v>
      </c>
      <c r="P2945" s="33">
        <v>44447</v>
      </c>
      <c r="Q2945" s="3" t="s">
        <v>7832</v>
      </c>
    </row>
    <row r="2946" spans="1:17" ht="15" customHeight="1" x14ac:dyDescent="0.25">
      <c r="A2946" s="8" t="s">
        <v>3614</v>
      </c>
      <c r="B2946" s="3" t="s">
        <v>146</v>
      </c>
      <c r="C2946" s="3" t="s">
        <v>4399</v>
      </c>
      <c r="D2946" s="3" t="str">
        <f t="shared" ref="D2946:D3009" si="92">A2946&amp;" "&amp;B2946&amp;" "&amp;C2946</f>
        <v>Rossana França Reese</v>
      </c>
      <c r="E2946" s="3">
        <f t="shared" ref="E2946:E3009" ca="1" si="93">RAND()</f>
        <v>0.88175987831703506</v>
      </c>
      <c r="F2946" s="31" t="s">
        <v>7775</v>
      </c>
      <c r="G2946" s="3" t="str">
        <f>Dados[[#This Row],[NOME]]&amp;Dados[[#This Row],[PROVEDOR]]</f>
        <v>Rossana@gmail.com</v>
      </c>
      <c r="H2946" s="14">
        <v>51</v>
      </c>
      <c r="I2946" s="3" t="str">
        <f>VLOOKUP(Dados[[#This Row],[PREFIXO]],DDD!A:C,2,0)</f>
        <v>Rio Grande do Sul</v>
      </c>
      <c r="J2946" s="3" t="str">
        <f>VLOOKUP(Dados[[#This Row],[PREFIXO]],DDD!A:C,3,0)</f>
        <v>Sul</v>
      </c>
      <c r="K2946" s="3" t="str">
        <f>IF(Dados[[#This Row],[PREÇO ]]=2000,"Produto A",IF(Dados[[#This Row],[PREÇO ]]=1800,"Produto B","Produto C"))</f>
        <v>Produto B</v>
      </c>
      <c r="L2946" s="3" t="str">
        <f>IF(Dados[[#This Row],[Nº DE PARCELAS]]=1,"Boleto","Cartão de crédito")</f>
        <v>Cartão de crédito</v>
      </c>
      <c r="M2946" s="28">
        <v>1800</v>
      </c>
      <c r="N2946" s="5">
        <v>7</v>
      </c>
      <c r="O2946" s="3" t="str">
        <f>IF(Dados[[#This Row],[Nº DE PARCELAS]]=1,"À vista","À Prazo")</f>
        <v>À Prazo</v>
      </c>
      <c r="P2946" s="33">
        <v>44447</v>
      </c>
      <c r="Q2946" s="3" t="s">
        <v>7833</v>
      </c>
    </row>
    <row r="2947" spans="1:17" ht="15" customHeight="1" x14ac:dyDescent="0.25">
      <c r="A2947" s="8" t="s">
        <v>1618</v>
      </c>
      <c r="B2947" s="3" t="s">
        <v>75</v>
      </c>
      <c r="C2947" s="3" t="s">
        <v>4387</v>
      </c>
      <c r="D2947" s="3" t="str">
        <f t="shared" si="92"/>
        <v>Eyla Cabral Kerr</v>
      </c>
      <c r="E2947" s="3">
        <f t="shared" ca="1" si="93"/>
        <v>0.59242933735497239</v>
      </c>
      <c r="F2947" s="31" t="s">
        <v>7775</v>
      </c>
      <c r="G2947" s="3" t="str">
        <f>Dados[[#This Row],[NOME]]&amp;Dados[[#This Row],[PROVEDOR]]</f>
        <v>Eyla@gmail.com</v>
      </c>
      <c r="H2947" s="14">
        <v>34</v>
      </c>
      <c r="I2947" s="3" t="str">
        <f>VLOOKUP(Dados[[#This Row],[PREFIXO]],DDD!A:C,2,0)</f>
        <v>Minas Gerais</v>
      </c>
      <c r="J2947" s="3" t="str">
        <f>VLOOKUP(Dados[[#This Row],[PREFIXO]],DDD!A:C,3,0)</f>
        <v>Sudeste</v>
      </c>
      <c r="K2947" s="3" t="str">
        <f>IF(Dados[[#This Row],[PREÇO ]]=2000,"Produto A",IF(Dados[[#This Row],[PREÇO ]]=1800,"Produto B","Produto C"))</f>
        <v>Produto C</v>
      </c>
      <c r="L2947" s="3" t="str">
        <f>IF(Dados[[#This Row],[Nº DE PARCELAS]]=1,"Boleto","Cartão de crédito")</f>
        <v>Cartão de crédito</v>
      </c>
      <c r="M2947" s="28">
        <v>1500</v>
      </c>
      <c r="N2947" s="5">
        <v>10</v>
      </c>
      <c r="O2947" s="3" t="str">
        <f>IF(Dados[[#This Row],[Nº DE PARCELAS]]=1,"À vista","À Prazo")</f>
        <v>À Prazo</v>
      </c>
      <c r="P2947" s="33">
        <v>44447</v>
      </c>
      <c r="Q2947" s="3" t="s">
        <v>7832</v>
      </c>
    </row>
    <row r="2948" spans="1:17" ht="15" customHeight="1" x14ac:dyDescent="0.25">
      <c r="A2948" s="8" t="s">
        <v>1584</v>
      </c>
      <c r="B2948" s="3" t="s">
        <v>41</v>
      </c>
      <c r="C2948" s="3" t="s">
        <v>4392</v>
      </c>
      <c r="D2948" s="3" t="str">
        <f t="shared" si="92"/>
        <v>Ester Azevedo McLaughlin</v>
      </c>
      <c r="E2948" s="3">
        <f t="shared" ca="1" si="93"/>
        <v>5.2270783760656414E-2</v>
      </c>
      <c r="F2948" s="31" t="s">
        <v>7776</v>
      </c>
      <c r="G2948" s="3" t="str">
        <f>Dados[[#This Row],[NOME]]&amp;Dados[[#This Row],[PROVEDOR]]</f>
        <v>Ester@yahoo.com</v>
      </c>
      <c r="H2948" s="14">
        <v>35</v>
      </c>
      <c r="I2948" s="3" t="str">
        <f>VLOOKUP(Dados[[#This Row],[PREFIXO]],DDD!A:C,2,0)</f>
        <v>Minas Gerais</v>
      </c>
      <c r="J2948" s="3" t="str">
        <f>VLOOKUP(Dados[[#This Row],[PREFIXO]],DDD!A:C,3,0)</f>
        <v>Sudeste</v>
      </c>
      <c r="K2948" s="3" t="str">
        <f>IF(Dados[[#This Row],[PREÇO ]]=2000,"Produto A",IF(Dados[[#This Row],[PREÇO ]]=1800,"Produto B","Produto C"))</f>
        <v>Produto A</v>
      </c>
      <c r="L2948" s="3" t="str">
        <f>IF(Dados[[#This Row],[Nº DE PARCELAS]]=1,"Boleto","Cartão de crédito")</f>
        <v>Boleto</v>
      </c>
      <c r="M2948" s="28">
        <v>2000</v>
      </c>
      <c r="N2948" s="5">
        <v>1</v>
      </c>
      <c r="O2948" s="3" t="str">
        <f>IF(Dados[[#This Row],[Nº DE PARCELAS]]=1,"À vista","À Prazo")</f>
        <v>À vista</v>
      </c>
      <c r="P2948" s="33">
        <v>44448</v>
      </c>
      <c r="Q2948" s="3" t="s">
        <v>7832</v>
      </c>
    </row>
    <row r="2949" spans="1:17" ht="15" customHeight="1" x14ac:dyDescent="0.25">
      <c r="A2949" s="8" t="s">
        <v>3421</v>
      </c>
      <c r="B2949" s="3" t="s">
        <v>339</v>
      </c>
      <c r="C2949" s="3" t="s">
        <v>4401</v>
      </c>
      <c r="D2949" s="3" t="str">
        <f t="shared" si="92"/>
        <v>Pérola Santos Salisbury</v>
      </c>
      <c r="E2949" s="3">
        <f t="shared" ca="1" si="93"/>
        <v>0.6014509140657931</v>
      </c>
      <c r="F2949" s="13" t="s">
        <v>7774</v>
      </c>
      <c r="G2949" s="3" t="str">
        <f>Dados[[#This Row],[NOME]]&amp;Dados[[#This Row],[PROVEDOR]]</f>
        <v>Pérola@hotmail.com</v>
      </c>
      <c r="H2949" s="14">
        <v>73</v>
      </c>
      <c r="I2949" s="3" t="str">
        <f>VLOOKUP(Dados[[#This Row],[PREFIXO]],DDD!A:C,2,0)</f>
        <v>Bahia</v>
      </c>
      <c r="J2949" s="3" t="str">
        <f>VLOOKUP(Dados[[#This Row],[PREFIXO]],DDD!A:C,3,0)</f>
        <v>Nordeste</v>
      </c>
      <c r="K2949" s="3" t="str">
        <f>IF(Dados[[#This Row],[PREÇO ]]=2000,"Produto A",IF(Dados[[#This Row],[PREÇO ]]=1800,"Produto B","Produto C"))</f>
        <v>Produto B</v>
      </c>
      <c r="L2949" s="3" t="str">
        <f>IF(Dados[[#This Row],[Nº DE PARCELAS]]=1,"Boleto","Cartão de crédito")</f>
        <v>Cartão de crédito</v>
      </c>
      <c r="M2949" s="28">
        <v>1800</v>
      </c>
      <c r="N2949" s="5">
        <v>7</v>
      </c>
      <c r="O2949" s="3" t="str">
        <f>IF(Dados[[#This Row],[Nº DE PARCELAS]]=1,"À vista","À Prazo")</f>
        <v>À Prazo</v>
      </c>
      <c r="P2949" s="33">
        <v>44448</v>
      </c>
      <c r="Q2949" s="3" t="s">
        <v>7834</v>
      </c>
    </row>
    <row r="2950" spans="1:17" ht="15" customHeight="1" x14ac:dyDescent="0.25">
      <c r="A2950" s="8" t="s">
        <v>2036</v>
      </c>
      <c r="B2950" s="3" t="s">
        <v>108</v>
      </c>
      <c r="C2950" s="3" t="s">
        <v>4378</v>
      </c>
      <c r="D2950" s="3" t="str">
        <f t="shared" si="92"/>
        <v>Ivone Curado Dempsey</v>
      </c>
      <c r="E2950" s="3">
        <f t="shared" ca="1" si="93"/>
        <v>0.54840688953947903</v>
      </c>
      <c r="F2950" s="31" t="s">
        <v>7777</v>
      </c>
      <c r="G2950" s="3" t="str">
        <f>Dados[[#This Row],[NOME]]&amp;Dados[[#This Row],[PROVEDOR]]</f>
        <v>Ivone@ig.com</v>
      </c>
      <c r="H2950" s="14">
        <v>53</v>
      </c>
      <c r="I2950" s="3" t="str">
        <f>VLOOKUP(Dados[[#This Row],[PREFIXO]],DDD!A:C,2,0)</f>
        <v>Rio Grande do Sul</v>
      </c>
      <c r="J2950" s="3" t="str">
        <f>VLOOKUP(Dados[[#This Row],[PREFIXO]],DDD!A:C,3,0)</f>
        <v>Sul</v>
      </c>
      <c r="K2950" s="3" t="str">
        <f>IF(Dados[[#This Row],[PREÇO ]]=2000,"Produto A",IF(Dados[[#This Row],[PREÇO ]]=1800,"Produto B","Produto C"))</f>
        <v>Produto A</v>
      </c>
      <c r="L2950" s="3" t="str">
        <f>IF(Dados[[#This Row],[Nº DE PARCELAS]]=1,"Boleto","Cartão de crédito")</f>
        <v>Boleto</v>
      </c>
      <c r="M2950" s="28">
        <v>2000</v>
      </c>
      <c r="N2950" s="5">
        <v>1</v>
      </c>
      <c r="O2950" s="3" t="str">
        <f>IF(Dados[[#This Row],[Nº DE PARCELAS]]=1,"À vista","À Prazo")</f>
        <v>À vista</v>
      </c>
      <c r="P2950" s="33">
        <v>44448</v>
      </c>
      <c r="Q2950" s="3" t="s">
        <v>7834</v>
      </c>
    </row>
    <row r="2951" spans="1:17" ht="15" customHeight="1" x14ac:dyDescent="0.25">
      <c r="A2951" s="8" t="s">
        <v>2864</v>
      </c>
      <c r="B2951" s="3" t="s">
        <v>167</v>
      </c>
      <c r="C2951" s="3" t="s">
        <v>4389</v>
      </c>
      <c r="D2951" s="3" t="str">
        <f t="shared" si="92"/>
        <v>Manmeet Gusmão McCracken</v>
      </c>
      <c r="E2951" s="3">
        <f t="shared" ca="1" si="93"/>
        <v>0.57148119599487601</v>
      </c>
      <c r="F2951" s="13" t="s">
        <v>7774</v>
      </c>
      <c r="G2951" s="3" t="str">
        <f>Dados[[#This Row],[NOME]]&amp;Dados[[#This Row],[PROVEDOR]]</f>
        <v>Manmeet@hotmail.com</v>
      </c>
      <c r="H2951" s="14">
        <v>37</v>
      </c>
      <c r="I2951" s="3" t="str">
        <f>VLOOKUP(Dados[[#This Row],[PREFIXO]],DDD!A:C,2,0)</f>
        <v>Minas Gerais</v>
      </c>
      <c r="J2951" s="3" t="str">
        <f>VLOOKUP(Dados[[#This Row],[PREFIXO]],DDD!A:C,3,0)</f>
        <v>Sudeste</v>
      </c>
      <c r="K2951" s="3" t="str">
        <f>IF(Dados[[#This Row],[PREÇO ]]=2000,"Produto A",IF(Dados[[#This Row],[PREÇO ]]=1800,"Produto B","Produto C"))</f>
        <v>Produto A</v>
      </c>
      <c r="L2951" s="3" t="str">
        <f>IF(Dados[[#This Row],[Nº DE PARCELAS]]=1,"Boleto","Cartão de crédito")</f>
        <v>Boleto</v>
      </c>
      <c r="M2951" s="28">
        <v>2000</v>
      </c>
      <c r="N2951" s="5">
        <v>1</v>
      </c>
      <c r="O2951" s="3" t="str">
        <f>IF(Dados[[#This Row],[Nº DE PARCELAS]]=1,"À vista","À Prazo")</f>
        <v>À vista</v>
      </c>
      <c r="P2951" s="33">
        <v>44449</v>
      </c>
      <c r="Q2951" s="3" t="s">
        <v>7833</v>
      </c>
    </row>
    <row r="2952" spans="1:17" ht="15" customHeight="1" x14ac:dyDescent="0.25">
      <c r="A2952" s="8" t="s">
        <v>3095</v>
      </c>
      <c r="B2952" s="3" t="s">
        <v>13</v>
      </c>
      <c r="C2952" s="3" t="s">
        <v>4387</v>
      </c>
      <c r="D2952" s="3" t="str">
        <f t="shared" si="92"/>
        <v>Momtahana Altamirano Kerr</v>
      </c>
      <c r="E2952" s="3">
        <f t="shared" ca="1" si="93"/>
        <v>0.50158170781272171</v>
      </c>
      <c r="F2952" s="13" t="s">
        <v>7774</v>
      </c>
      <c r="G2952" s="3" t="str">
        <f>Dados[[#This Row],[NOME]]&amp;Dados[[#This Row],[PROVEDOR]]</f>
        <v>Momtahana@hotmail.com</v>
      </c>
      <c r="H2952" s="14">
        <v>54</v>
      </c>
      <c r="I2952" s="3" t="str">
        <f>VLOOKUP(Dados[[#This Row],[PREFIXO]],DDD!A:C,2,0)</f>
        <v>Rio Grande do Sul</v>
      </c>
      <c r="J2952" s="3" t="str">
        <f>VLOOKUP(Dados[[#This Row],[PREFIXO]],DDD!A:C,3,0)</f>
        <v>Sul</v>
      </c>
      <c r="K2952" s="3" t="str">
        <f>IF(Dados[[#This Row],[PREÇO ]]=2000,"Produto A",IF(Dados[[#This Row],[PREÇO ]]=1800,"Produto B","Produto C"))</f>
        <v>Produto C</v>
      </c>
      <c r="L2952" s="3" t="str">
        <f>IF(Dados[[#This Row],[Nº DE PARCELAS]]=1,"Boleto","Cartão de crédito")</f>
        <v>Cartão de crédito</v>
      </c>
      <c r="M2952" s="28">
        <v>1500</v>
      </c>
      <c r="N2952" s="5">
        <v>8</v>
      </c>
      <c r="O2952" s="3" t="str">
        <f>IF(Dados[[#This Row],[Nº DE PARCELAS]]=1,"À vista","À Prazo")</f>
        <v>À Prazo</v>
      </c>
      <c r="P2952" s="33">
        <v>44449</v>
      </c>
      <c r="Q2952" s="3" t="s">
        <v>7832</v>
      </c>
    </row>
    <row r="2953" spans="1:17" ht="15" customHeight="1" x14ac:dyDescent="0.25">
      <c r="A2953" s="8" t="s">
        <v>3937</v>
      </c>
      <c r="B2953" s="3" t="s">
        <v>83</v>
      </c>
      <c r="C2953" s="3" t="s">
        <v>4372</v>
      </c>
      <c r="D2953" s="3" t="str">
        <f t="shared" si="92"/>
        <v>Tabatha Cardoso Barr</v>
      </c>
      <c r="E2953" s="3">
        <f t="shared" ca="1" si="93"/>
        <v>0.98870311640253028</v>
      </c>
      <c r="F2953" s="31" t="s">
        <v>7775</v>
      </c>
      <c r="G2953" s="3" t="str">
        <f>Dados[[#This Row],[NOME]]&amp;Dados[[#This Row],[PROVEDOR]]</f>
        <v>Tabatha@gmail.com</v>
      </c>
      <c r="H2953" s="14">
        <v>74</v>
      </c>
      <c r="I2953" s="3" t="str">
        <f>VLOOKUP(Dados[[#This Row],[PREFIXO]],DDD!A:C,2,0)</f>
        <v>Bahia</v>
      </c>
      <c r="J2953" s="3" t="str">
        <f>VLOOKUP(Dados[[#This Row],[PREFIXO]],DDD!A:C,3,0)</f>
        <v>Nordeste</v>
      </c>
      <c r="K2953" s="3" t="str">
        <f>IF(Dados[[#This Row],[PREÇO ]]=2000,"Produto A",IF(Dados[[#This Row],[PREÇO ]]=1800,"Produto B","Produto C"))</f>
        <v>Produto A</v>
      </c>
      <c r="L2953" s="3" t="str">
        <f>IF(Dados[[#This Row],[Nº DE PARCELAS]]=1,"Boleto","Cartão de crédito")</f>
        <v>Boleto</v>
      </c>
      <c r="M2953" s="28">
        <v>2000</v>
      </c>
      <c r="N2953" s="5">
        <v>1</v>
      </c>
      <c r="O2953" s="3" t="str">
        <f>IF(Dados[[#This Row],[Nº DE PARCELAS]]=1,"À vista","À Prazo")</f>
        <v>À vista</v>
      </c>
      <c r="P2953" s="33">
        <v>44449</v>
      </c>
      <c r="Q2953" s="3" t="s">
        <v>7834</v>
      </c>
    </row>
    <row r="2954" spans="1:17" ht="15" customHeight="1" x14ac:dyDescent="0.25">
      <c r="A2954" s="8" t="s">
        <v>2085</v>
      </c>
      <c r="B2954" s="3" t="s">
        <v>157</v>
      </c>
      <c r="C2954" s="3" t="s">
        <v>4387</v>
      </c>
      <c r="D2954" s="3" t="str">
        <f t="shared" si="92"/>
        <v>Janircia Garrastazu Kerr</v>
      </c>
      <c r="E2954" s="3">
        <f t="shared" ca="1" si="93"/>
        <v>2.2217785375302057E-2</v>
      </c>
      <c r="F2954" s="31" t="s">
        <v>7777</v>
      </c>
      <c r="G2954" s="3" t="str">
        <f>Dados[[#This Row],[NOME]]&amp;Dados[[#This Row],[PROVEDOR]]</f>
        <v>Janircia@ig.com</v>
      </c>
      <c r="H2954" s="14">
        <v>75</v>
      </c>
      <c r="I2954" s="3" t="str">
        <f>VLOOKUP(Dados[[#This Row],[PREFIXO]],DDD!A:C,2,0)</f>
        <v>Bahia</v>
      </c>
      <c r="J2954" s="3" t="str">
        <f>VLOOKUP(Dados[[#This Row],[PREFIXO]],DDD!A:C,3,0)</f>
        <v>Nordeste</v>
      </c>
      <c r="K2954" s="3" t="str">
        <f>IF(Dados[[#This Row],[PREÇO ]]=2000,"Produto A",IF(Dados[[#This Row],[PREÇO ]]=1800,"Produto B","Produto C"))</f>
        <v>Produto A</v>
      </c>
      <c r="L2954" s="3" t="str">
        <f>IF(Dados[[#This Row],[Nº DE PARCELAS]]=1,"Boleto","Cartão de crédito")</f>
        <v>Boleto</v>
      </c>
      <c r="M2954" s="28">
        <v>2000</v>
      </c>
      <c r="N2954" s="5">
        <v>1</v>
      </c>
      <c r="O2954" s="3" t="str">
        <f>IF(Dados[[#This Row],[Nº DE PARCELAS]]=1,"À vista","À Prazo")</f>
        <v>À vista</v>
      </c>
      <c r="P2954" s="33">
        <v>44450</v>
      </c>
      <c r="Q2954" s="3" t="s">
        <v>7832</v>
      </c>
    </row>
    <row r="2955" spans="1:17" ht="15" customHeight="1" x14ac:dyDescent="0.25">
      <c r="A2955" s="8" t="s">
        <v>426</v>
      </c>
      <c r="B2955" s="3" t="s">
        <v>38</v>
      </c>
      <c r="C2955" s="3" t="s">
        <v>4401</v>
      </c>
      <c r="D2955" s="3" t="str">
        <f t="shared" si="92"/>
        <v>Ada Auth Salisbury</v>
      </c>
      <c r="E2955" s="3">
        <f t="shared" ca="1" si="93"/>
        <v>0.42323862464137962</v>
      </c>
      <c r="F2955" s="31" t="s">
        <v>7776</v>
      </c>
      <c r="G2955" s="3" t="str">
        <f>Dados[[#This Row],[NOME]]&amp;Dados[[#This Row],[PROVEDOR]]</f>
        <v>Ada@yahoo.com</v>
      </c>
      <c r="H2955" s="14">
        <v>38</v>
      </c>
      <c r="I2955" s="3" t="str">
        <f>VLOOKUP(Dados[[#This Row],[PREFIXO]],DDD!A:C,2,0)</f>
        <v>Minas Gerais</v>
      </c>
      <c r="J2955" s="3" t="str">
        <f>VLOOKUP(Dados[[#This Row],[PREFIXO]],DDD!A:C,3,0)</f>
        <v>Sudeste</v>
      </c>
      <c r="K2955" s="3" t="str">
        <f>IF(Dados[[#This Row],[PREÇO ]]=2000,"Produto A",IF(Dados[[#This Row],[PREÇO ]]=1800,"Produto B","Produto C"))</f>
        <v>Produto B</v>
      </c>
      <c r="L2955" s="3" t="str">
        <f>IF(Dados[[#This Row],[Nº DE PARCELAS]]=1,"Boleto","Cartão de crédito")</f>
        <v>Cartão de crédito</v>
      </c>
      <c r="M2955" s="28">
        <v>1800</v>
      </c>
      <c r="N2955" s="5">
        <v>4</v>
      </c>
      <c r="O2955" s="3" t="str">
        <f>IF(Dados[[#This Row],[Nº DE PARCELAS]]=1,"À vista","À Prazo")</f>
        <v>À Prazo</v>
      </c>
      <c r="P2955" s="33">
        <v>44450</v>
      </c>
      <c r="Q2955" s="3" t="s">
        <v>7831</v>
      </c>
    </row>
    <row r="2956" spans="1:17" ht="15" customHeight="1" x14ac:dyDescent="0.25">
      <c r="A2956" s="8" t="s">
        <v>1637</v>
      </c>
      <c r="B2956" s="3" t="s">
        <v>94</v>
      </c>
      <c r="C2956" s="3" t="s">
        <v>4368</v>
      </c>
      <c r="D2956" s="3" t="str">
        <f t="shared" si="92"/>
        <v>Fadia Chaves Weber</v>
      </c>
      <c r="E2956" s="3">
        <f t="shared" ca="1" si="93"/>
        <v>0.21664708705898261</v>
      </c>
      <c r="F2956" s="31" t="s">
        <v>7776</v>
      </c>
      <c r="G2956" s="3" t="str">
        <f>Dados[[#This Row],[NOME]]&amp;Dados[[#This Row],[PROVEDOR]]</f>
        <v>Fadia@yahoo.com</v>
      </c>
      <c r="H2956" s="14">
        <v>55</v>
      </c>
      <c r="I2956" s="3" t="str">
        <f>VLOOKUP(Dados[[#This Row],[PREFIXO]],DDD!A:C,2,0)</f>
        <v>Rio Grande do Sul</v>
      </c>
      <c r="J2956" s="3" t="str">
        <f>VLOOKUP(Dados[[#This Row],[PREFIXO]],DDD!A:C,3,0)</f>
        <v>Sul</v>
      </c>
      <c r="K2956" s="3" t="str">
        <f>IF(Dados[[#This Row],[PREÇO ]]=2000,"Produto A",IF(Dados[[#This Row],[PREÇO ]]=1800,"Produto B","Produto C"))</f>
        <v>Produto C</v>
      </c>
      <c r="L2956" s="3" t="str">
        <f>IF(Dados[[#This Row],[Nº DE PARCELAS]]=1,"Boleto","Cartão de crédito")</f>
        <v>Cartão de crédito</v>
      </c>
      <c r="M2956" s="28">
        <v>1500</v>
      </c>
      <c r="N2956" s="5">
        <v>10</v>
      </c>
      <c r="O2956" s="3" t="str">
        <f>IF(Dados[[#This Row],[Nº DE PARCELAS]]=1,"À vista","À Prazo")</f>
        <v>À Prazo</v>
      </c>
      <c r="P2956" s="33">
        <v>44450</v>
      </c>
      <c r="Q2956" s="3" t="s">
        <v>7832</v>
      </c>
    </row>
    <row r="2957" spans="1:17" ht="15" customHeight="1" x14ac:dyDescent="0.25">
      <c r="A2957" s="8" t="s">
        <v>578</v>
      </c>
      <c r="B2957" s="3" t="s">
        <v>190</v>
      </c>
      <c r="C2957" s="3" t="s">
        <v>4397</v>
      </c>
      <c r="D2957" s="3" t="str">
        <f t="shared" si="92"/>
        <v>Alina Leitão Shaw</v>
      </c>
      <c r="E2957" s="3">
        <f t="shared" ca="1" si="93"/>
        <v>0.90056944135973338</v>
      </c>
      <c r="F2957" s="13" t="s">
        <v>7774</v>
      </c>
      <c r="G2957" s="3" t="str">
        <f>Dados[[#This Row],[NOME]]&amp;Dados[[#This Row],[PROVEDOR]]</f>
        <v>Alina@hotmail.com</v>
      </c>
      <c r="H2957" s="14">
        <v>41</v>
      </c>
      <c r="I2957" s="3" t="str">
        <f>VLOOKUP(Dados[[#This Row],[PREFIXO]],DDD!A:C,2,0)</f>
        <v>Paraná</v>
      </c>
      <c r="J2957" s="3" t="str">
        <f>VLOOKUP(Dados[[#This Row],[PREFIXO]],DDD!A:C,3,0)</f>
        <v>Sul</v>
      </c>
      <c r="K2957" s="3" t="str">
        <f>IF(Dados[[#This Row],[PREÇO ]]=2000,"Produto A",IF(Dados[[#This Row],[PREÇO ]]=1800,"Produto B","Produto C"))</f>
        <v>Produto B</v>
      </c>
      <c r="L2957" s="3" t="str">
        <f>IF(Dados[[#This Row],[Nº DE PARCELAS]]=1,"Boleto","Cartão de crédito")</f>
        <v>Cartão de crédito</v>
      </c>
      <c r="M2957" s="28">
        <v>1800</v>
      </c>
      <c r="N2957" s="5">
        <v>7</v>
      </c>
      <c r="O2957" s="3" t="str">
        <f>IF(Dados[[#This Row],[Nº DE PARCELAS]]=1,"À vista","À Prazo")</f>
        <v>À Prazo</v>
      </c>
      <c r="P2957" s="33">
        <v>44451</v>
      </c>
      <c r="Q2957" s="3" t="s">
        <v>7832</v>
      </c>
    </row>
    <row r="2958" spans="1:17" ht="15" customHeight="1" x14ac:dyDescent="0.25">
      <c r="A2958" s="8" t="s">
        <v>3746</v>
      </c>
      <c r="B2958" s="3" t="s">
        <v>278</v>
      </c>
      <c r="C2958" s="3" t="s">
        <v>4376</v>
      </c>
      <c r="D2958" s="3" t="str">
        <f t="shared" si="92"/>
        <v>Selene Peçanha Daugherty</v>
      </c>
      <c r="E2958" s="3">
        <f t="shared" ca="1" si="93"/>
        <v>0.64181071390526157</v>
      </c>
      <c r="F2958" s="31" t="s">
        <v>7775</v>
      </c>
      <c r="G2958" s="3" t="str">
        <f>Dados[[#This Row],[NOME]]&amp;Dados[[#This Row],[PROVEDOR]]</f>
        <v>Selene@gmail.com</v>
      </c>
      <c r="H2958" s="14">
        <v>61</v>
      </c>
      <c r="I2958" s="3" t="str">
        <f>VLOOKUP(Dados[[#This Row],[PREFIXO]],DDD!A:C,2,0)</f>
        <v>Distrito Federal</v>
      </c>
      <c r="J2958" s="3" t="str">
        <f>VLOOKUP(Dados[[#This Row],[PREFIXO]],DDD!A:C,3,0)</f>
        <v>Centro-Oeste</v>
      </c>
      <c r="K2958" s="3" t="str">
        <f>IF(Dados[[#This Row],[PREÇO ]]=2000,"Produto A",IF(Dados[[#This Row],[PREÇO ]]=1800,"Produto B","Produto C"))</f>
        <v>Produto C</v>
      </c>
      <c r="L2958" s="3" t="str">
        <f>IF(Dados[[#This Row],[Nº DE PARCELAS]]=1,"Boleto","Cartão de crédito")</f>
        <v>Cartão de crédito</v>
      </c>
      <c r="M2958" s="28">
        <v>1500</v>
      </c>
      <c r="N2958" s="5">
        <v>8</v>
      </c>
      <c r="O2958" s="3" t="str">
        <f>IF(Dados[[#This Row],[Nº DE PARCELAS]]=1,"À vista","À Prazo")</f>
        <v>À Prazo</v>
      </c>
      <c r="P2958" s="33">
        <v>44451</v>
      </c>
      <c r="Q2958" s="3" t="s">
        <v>7832</v>
      </c>
    </row>
    <row r="2959" spans="1:17" ht="15" customHeight="1" x14ac:dyDescent="0.25">
      <c r="A2959" s="8" t="s">
        <v>2892</v>
      </c>
      <c r="B2959" s="3" t="s">
        <v>195</v>
      </c>
      <c r="C2959" s="3" t="s">
        <v>4379</v>
      </c>
      <c r="D2959" s="3" t="str">
        <f t="shared" si="92"/>
        <v>Margherita Lima Duncan</v>
      </c>
      <c r="E2959" s="3">
        <f t="shared" ca="1" si="93"/>
        <v>0.6604709380010112</v>
      </c>
      <c r="F2959" s="31" t="s">
        <v>7775</v>
      </c>
      <c r="G2959" s="3" t="str">
        <f>Dados[[#This Row],[NOME]]&amp;Dados[[#This Row],[PROVEDOR]]</f>
        <v>Margherita@gmail.com</v>
      </c>
      <c r="H2959" s="14">
        <v>77</v>
      </c>
      <c r="I2959" s="3" t="str">
        <f>VLOOKUP(Dados[[#This Row],[PREFIXO]],DDD!A:C,2,0)</f>
        <v>Bahia</v>
      </c>
      <c r="J2959" s="3" t="str">
        <f>VLOOKUP(Dados[[#This Row],[PREFIXO]],DDD!A:C,3,0)</f>
        <v>Nordeste</v>
      </c>
      <c r="K2959" s="3" t="str">
        <f>IF(Dados[[#This Row],[PREÇO ]]=2000,"Produto A",IF(Dados[[#This Row],[PREÇO ]]=1800,"Produto B","Produto C"))</f>
        <v>Produto A</v>
      </c>
      <c r="L2959" s="3" t="str">
        <f>IF(Dados[[#This Row],[Nº DE PARCELAS]]=1,"Boleto","Cartão de crédito")</f>
        <v>Boleto</v>
      </c>
      <c r="M2959" s="28">
        <v>2000</v>
      </c>
      <c r="N2959" s="5">
        <v>1</v>
      </c>
      <c r="O2959" s="3" t="str">
        <f>IF(Dados[[#This Row],[Nº DE PARCELAS]]=1,"À vista","À Prazo")</f>
        <v>À vista</v>
      </c>
      <c r="P2959" s="33">
        <v>44451</v>
      </c>
      <c r="Q2959" s="3" t="s">
        <v>7834</v>
      </c>
    </row>
    <row r="2960" spans="1:17" ht="15" customHeight="1" x14ac:dyDescent="0.25">
      <c r="A2960" s="8" t="s">
        <v>1136</v>
      </c>
      <c r="B2960" s="3" t="s">
        <v>364</v>
      </c>
      <c r="C2960" s="3" t="s">
        <v>4373</v>
      </c>
      <c r="D2960" s="3" t="str">
        <f t="shared" si="92"/>
        <v>Clara Tunes Conway</v>
      </c>
      <c r="E2960" s="3">
        <f t="shared" ca="1" si="93"/>
        <v>0.81702024239413917</v>
      </c>
      <c r="F2960" s="31" t="s">
        <v>7775</v>
      </c>
      <c r="G2960" s="3" t="str">
        <f>Dados[[#This Row],[NOME]]&amp;Dados[[#This Row],[PROVEDOR]]</f>
        <v>Clara@gmail.com</v>
      </c>
      <c r="H2960" s="14">
        <v>79</v>
      </c>
      <c r="I2960" s="3" t="str">
        <f>VLOOKUP(Dados[[#This Row],[PREFIXO]],DDD!A:C,2,0)</f>
        <v>Sergipe</v>
      </c>
      <c r="J2960" s="3" t="str">
        <f>VLOOKUP(Dados[[#This Row],[PREFIXO]],DDD!A:C,3,0)</f>
        <v>Nordeste</v>
      </c>
      <c r="K2960" s="3" t="str">
        <f>IF(Dados[[#This Row],[PREÇO ]]=2000,"Produto A",IF(Dados[[#This Row],[PREÇO ]]=1800,"Produto B","Produto C"))</f>
        <v>Produto C</v>
      </c>
      <c r="L2960" s="3" t="str">
        <f>IF(Dados[[#This Row],[Nº DE PARCELAS]]=1,"Boleto","Cartão de crédito")</f>
        <v>Cartão de crédito</v>
      </c>
      <c r="M2960" s="28">
        <v>1500</v>
      </c>
      <c r="N2960" s="5">
        <v>9</v>
      </c>
      <c r="O2960" s="3" t="str">
        <f>IF(Dados[[#This Row],[Nº DE PARCELAS]]=1,"À vista","À Prazo")</f>
        <v>À Prazo</v>
      </c>
      <c r="P2960" s="33">
        <v>44452</v>
      </c>
      <c r="Q2960" s="3" t="s">
        <v>7834</v>
      </c>
    </row>
    <row r="2961" spans="1:17" ht="15" customHeight="1" x14ac:dyDescent="0.25">
      <c r="A2961" s="8" t="s">
        <v>3628</v>
      </c>
      <c r="B2961" s="3" t="s">
        <v>160</v>
      </c>
      <c r="C2961" s="3" t="s">
        <v>4375</v>
      </c>
      <c r="D2961" s="3" t="str">
        <f t="shared" si="92"/>
        <v>Ruelma Gomes Costello</v>
      </c>
      <c r="E2961" s="3">
        <f t="shared" ca="1" si="93"/>
        <v>8.6845086953896145E-2</v>
      </c>
      <c r="F2961" s="31" t="s">
        <v>7775</v>
      </c>
      <c r="G2961" s="3" t="str">
        <f>Dados[[#This Row],[NOME]]&amp;Dados[[#This Row],[PROVEDOR]]</f>
        <v>Ruelma@gmail.com</v>
      </c>
      <c r="H2961" s="14">
        <v>62</v>
      </c>
      <c r="I2961" s="3" t="str">
        <f>VLOOKUP(Dados[[#This Row],[PREFIXO]],DDD!A:C,2,0)</f>
        <v>Goiás</v>
      </c>
      <c r="J2961" s="3" t="str">
        <f>VLOOKUP(Dados[[#This Row],[PREFIXO]],DDD!A:C,3,0)</f>
        <v>Centro-Oeste</v>
      </c>
      <c r="K2961" s="3" t="str">
        <f>IF(Dados[[#This Row],[PREÇO ]]=2000,"Produto A",IF(Dados[[#This Row],[PREÇO ]]=1800,"Produto B","Produto C"))</f>
        <v>Produto B</v>
      </c>
      <c r="L2961" s="3" t="str">
        <f>IF(Dados[[#This Row],[Nº DE PARCELAS]]=1,"Boleto","Cartão de crédito")</f>
        <v>Cartão de crédito</v>
      </c>
      <c r="M2961" s="28">
        <v>1800</v>
      </c>
      <c r="N2961" s="5">
        <v>6</v>
      </c>
      <c r="O2961" s="3" t="str">
        <f>IF(Dados[[#This Row],[Nº DE PARCELAS]]=1,"À vista","À Prazo")</f>
        <v>À Prazo</v>
      </c>
      <c r="P2961" s="33">
        <v>44452</v>
      </c>
      <c r="Q2961" s="3" t="s">
        <v>7834</v>
      </c>
    </row>
    <row r="2962" spans="1:17" ht="15" customHeight="1" x14ac:dyDescent="0.25">
      <c r="A2962" s="8" t="s">
        <v>2339</v>
      </c>
      <c r="B2962" s="3" t="s">
        <v>25</v>
      </c>
      <c r="C2962" s="3" t="s">
        <v>4369</v>
      </c>
      <c r="D2962" s="3" t="str">
        <f t="shared" si="92"/>
        <v>Keilany André Ballard</v>
      </c>
      <c r="E2962" s="3">
        <f t="shared" ca="1" si="93"/>
        <v>0.68904757331430666</v>
      </c>
      <c r="F2962" s="13" t="s">
        <v>7774</v>
      </c>
      <c r="G2962" s="3" t="str">
        <f>Dados[[#This Row],[NOME]]&amp;Dados[[#This Row],[PROVEDOR]]</f>
        <v>Keilany@hotmail.com</v>
      </c>
      <c r="H2962" s="14">
        <v>42</v>
      </c>
      <c r="I2962" s="3" t="str">
        <f>VLOOKUP(Dados[[#This Row],[PREFIXO]],DDD!A:C,2,0)</f>
        <v>Paraná</v>
      </c>
      <c r="J2962" s="3" t="str">
        <f>VLOOKUP(Dados[[#This Row],[PREFIXO]],DDD!A:C,3,0)</f>
        <v>Sul</v>
      </c>
      <c r="K2962" s="3" t="str">
        <f>IF(Dados[[#This Row],[PREÇO ]]=2000,"Produto A",IF(Dados[[#This Row],[PREÇO ]]=1800,"Produto B","Produto C"))</f>
        <v>Produto A</v>
      </c>
      <c r="L2962" s="3" t="str">
        <f>IF(Dados[[#This Row],[Nº DE PARCELAS]]=1,"Boleto","Cartão de crédito")</f>
        <v>Boleto</v>
      </c>
      <c r="M2962" s="28">
        <v>2000</v>
      </c>
      <c r="N2962" s="5">
        <v>1</v>
      </c>
      <c r="O2962" s="3" t="str">
        <f>IF(Dados[[#This Row],[Nº DE PARCELAS]]=1,"À vista","À Prazo")</f>
        <v>À vista</v>
      </c>
      <c r="P2962" s="33">
        <v>44452</v>
      </c>
      <c r="Q2962" s="3" t="s">
        <v>7832</v>
      </c>
    </row>
    <row r="2963" spans="1:17" ht="15" customHeight="1" x14ac:dyDescent="0.25">
      <c r="A2963" s="8" t="s">
        <v>420</v>
      </c>
      <c r="B2963" s="3" t="s">
        <v>32</v>
      </c>
      <c r="C2963" s="3" t="s">
        <v>4395</v>
      </c>
      <c r="D2963" s="3" t="str">
        <f t="shared" si="92"/>
        <v>Abrish Apolinário Stack</v>
      </c>
      <c r="E2963" s="3">
        <f t="shared" ca="1" si="93"/>
        <v>0.96682391191675277</v>
      </c>
      <c r="F2963" s="31" t="s">
        <v>7777</v>
      </c>
      <c r="G2963" s="3" t="str">
        <f>Dados[[#This Row],[NOME]]&amp;Dados[[#This Row],[PROVEDOR]]</f>
        <v>Abrish@ig.com</v>
      </c>
      <c r="H2963" s="14">
        <v>81</v>
      </c>
      <c r="I2963" s="3" t="str">
        <f>VLOOKUP(Dados[[#This Row],[PREFIXO]],DDD!A:C,2,0)</f>
        <v>Pernambuco</v>
      </c>
      <c r="J2963" s="3" t="str">
        <f>VLOOKUP(Dados[[#This Row],[PREFIXO]],DDD!A:C,3,0)</f>
        <v>Nordeste</v>
      </c>
      <c r="K2963" s="3" t="str">
        <f>IF(Dados[[#This Row],[PREÇO ]]=2000,"Produto A",IF(Dados[[#This Row],[PREÇO ]]=1800,"Produto B","Produto C"))</f>
        <v>Produto B</v>
      </c>
      <c r="L2963" s="3" t="str">
        <f>IF(Dados[[#This Row],[Nº DE PARCELAS]]=1,"Boleto","Cartão de crédito")</f>
        <v>Cartão de crédito</v>
      </c>
      <c r="M2963" s="28">
        <v>1800</v>
      </c>
      <c r="N2963" s="5">
        <v>5</v>
      </c>
      <c r="O2963" s="3" t="str">
        <f>IF(Dados[[#This Row],[Nº DE PARCELAS]]=1,"À vista","À Prazo")</f>
        <v>À Prazo</v>
      </c>
      <c r="P2963" s="33">
        <v>44453</v>
      </c>
      <c r="Q2963" s="3" t="s">
        <v>7834</v>
      </c>
    </row>
    <row r="2964" spans="1:17" ht="15" customHeight="1" x14ac:dyDescent="0.25">
      <c r="A2964" s="8" t="s">
        <v>1104</v>
      </c>
      <c r="B2964" s="3" t="s">
        <v>332</v>
      </c>
      <c r="C2964" s="3" t="s">
        <v>4380</v>
      </c>
      <c r="D2964" s="3" t="str">
        <f t="shared" si="92"/>
        <v>Chloe Sanches Faulkner</v>
      </c>
      <c r="E2964" s="3">
        <f t="shared" ca="1" si="93"/>
        <v>0.19311151964266426</v>
      </c>
      <c r="F2964" s="31" t="s">
        <v>7775</v>
      </c>
      <c r="G2964" s="3" t="str">
        <f>Dados[[#This Row],[NOME]]&amp;Dados[[#This Row],[PROVEDOR]]</f>
        <v>Chloe@gmail.com</v>
      </c>
      <c r="H2964" s="14">
        <v>43</v>
      </c>
      <c r="I2964" s="3" t="str">
        <f>VLOOKUP(Dados[[#This Row],[PREFIXO]],DDD!A:C,2,0)</f>
        <v>Paraná</v>
      </c>
      <c r="J2964" s="3" t="str">
        <f>VLOOKUP(Dados[[#This Row],[PREFIXO]],DDD!A:C,3,0)</f>
        <v>Sul</v>
      </c>
      <c r="K2964" s="3" t="str">
        <f>IF(Dados[[#This Row],[PREÇO ]]=2000,"Produto A",IF(Dados[[#This Row],[PREÇO ]]=1800,"Produto B","Produto C"))</f>
        <v>Produto C</v>
      </c>
      <c r="L2964" s="3" t="str">
        <f>IF(Dados[[#This Row],[Nº DE PARCELAS]]=1,"Boleto","Cartão de crédito")</f>
        <v>Cartão de crédito</v>
      </c>
      <c r="M2964" s="28">
        <v>1500</v>
      </c>
      <c r="N2964" s="5">
        <v>8</v>
      </c>
      <c r="O2964" s="3" t="str">
        <f>IF(Dados[[#This Row],[Nº DE PARCELAS]]=1,"À vista","À Prazo")</f>
        <v>À Prazo</v>
      </c>
      <c r="P2964" s="33">
        <v>44453</v>
      </c>
      <c r="Q2964" s="3" t="s">
        <v>7834</v>
      </c>
    </row>
    <row r="2965" spans="1:17" ht="15" customHeight="1" x14ac:dyDescent="0.25">
      <c r="A2965" s="8" t="s">
        <v>1224</v>
      </c>
      <c r="B2965" s="3" t="s">
        <v>67</v>
      </c>
      <c r="C2965" s="3" t="s">
        <v>4379</v>
      </c>
      <c r="D2965" s="3" t="str">
        <f t="shared" si="92"/>
        <v>Dámaris Brandão Duncan</v>
      </c>
      <c r="E2965" s="3">
        <f t="shared" ca="1" si="93"/>
        <v>0.99806695523104372</v>
      </c>
      <c r="F2965" s="31" t="s">
        <v>7776</v>
      </c>
      <c r="G2965" s="3" t="str">
        <f>Dados[[#This Row],[NOME]]&amp;Dados[[#This Row],[PROVEDOR]]</f>
        <v>Dámaris@yahoo.com</v>
      </c>
      <c r="H2965" s="14">
        <v>63</v>
      </c>
      <c r="I2965" s="3" t="str">
        <f>VLOOKUP(Dados[[#This Row],[PREFIXO]],DDD!A:C,2,0)</f>
        <v>Tocantins</v>
      </c>
      <c r="J2965" s="3" t="str">
        <f>VLOOKUP(Dados[[#This Row],[PREFIXO]],DDD!A:C,3,0)</f>
        <v>Norte</v>
      </c>
      <c r="K2965" s="3" t="str">
        <f>IF(Dados[[#This Row],[PREÇO ]]=2000,"Produto A",IF(Dados[[#This Row],[PREÇO ]]=1800,"Produto B","Produto C"))</f>
        <v>Produto C</v>
      </c>
      <c r="L2965" s="3" t="str">
        <f>IF(Dados[[#This Row],[Nº DE PARCELAS]]=1,"Boleto","Cartão de crédito")</f>
        <v>Cartão de crédito</v>
      </c>
      <c r="M2965" s="28">
        <v>1500</v>
      </c>
      <c r="N2965" s="5">
        <v>9</v>
      </c>
      <c r="O2965" s="3" t="str">
        <f>IF(Dados[[#This Row],[Nº DE PARCELAS]]=1,"À vista","À Prazo")</f>
        <v>À Prazo</v>
      </c>
      <c r="P2965" s="33">
        <v>44453</v>
      </c>
      <c r="Q2965" s="3" t="s">
        <v>7834</v>
      </c>
    </row>
    <row r="2966" spans="1:17" ht="15" customHeight="1" x14ac:dyDescent="0.25">
      <c r="A2966" s="8" t="s">
        <v>2328</v>
      </c>
      <c r="B2966" s="3" t="s">
        <v>14</v>
      </c>
      <c r="C2966" s="3" t="s">
        <v>4396</v>
      </c>
      <c r="D2966" s="3" t="str">
        <f t="shared" si="92"/>
        <v>Kaylen Alvarenga Pollock</v>
      </c>
      <c r="E2966" s="3">
        <f t="shared" ca="1" si="93"/>
        <v>0.95807199494939455</v>
      </c>
      <c r="F2966" s="31" t="s">
        <v>7776</v>
      </c>
      <c r="G2966" s="3" t="str">
        <f>Dados[[#This Row],[NOME]]&amp;Dados[[#This Row],[PROVEDOR]]</f>
        <v>Kaylen@yahoo.com</v>
      </c>
      <c r="H2966" s="14">
        <v>64</v>
      </c>
      <c r="I2966" s="3" t="str">
        <f>VLOOKUP(Dados[[#This Row],[PREFIXO]],DDD!A:C,2,0)</f>
        <v>Goiás</v>
      </c>
      <c r="J2966" s="3" t="str">
        <f>VLOOKUP(Dados[[#This Row],[PREFIXO]],DDD!A:C,3,0)</f>
        <v>Centro-Oeste</v>
      </c>
      <c r="K2966" s="3" t="str">
        <f>IF(Dados[[#This Row],[PREÇO ]]=2000,"Produto A",IF(Dados[[#This Row],[PREÇO ]]=1800,"Produto B","Produto C"))</f>
        <v>Produto B</v>
      </c>
      <c r="L2966" s="3" t="str">
        <f>IF(Dados[[#This Row],[Nº DE PARCELAS]]=1,"Boleto","Cartão de crédito")</f>
        <v>Cartão de crédito</v>
      </c>
      <c r="M2966" s="28">
        <v>1800</v>
      </c>
      <c r="N2966" s="5">
        <v>5</v>
      </c>
      <c r="O2966" s="3" t="str">
        <f>IF(Dados[[#This Row],[Nº DE PARCELAS]]=1,"À vista","À Prazo")</f>
        <v>À Prazo</v>
      </c>
      <c r="P2966" s="33">
        <v>44454</v>
      </c>
      <c r="Q2966" s="3" t="s">
        <v>7832</v>
      </c>
    </row>
    <row r="2967" spans="1:17" ht="15" customHeight="1" x14ac:dyDescent="0.25">
      <c r="A2967" s="8" t="s">
        <v>3561</v>
      </c>
      <c r="B2967" s="3" t="s">
        <v>93</v>
      </c>
      <c r="C2967" s="3" t="s">
        <v>4385</v>
      </c>
      <c r="D2967" s="3" t="str">
        <f t="shared" si="92"/>
        <v>Riana Cerejeira Hahn</v>
      </c>
      <c r="E2967" s="3">
        <f t="shared" ca="1" si="93"/>
        <v>0.39645763461441663</v>
      </c>
      <c r="F2967" s="13" t="s">
        <v>7774</v>
      </c>
      <c r="G2967" s="3" t="str">
        <f>Dados[[#This Row],[NOME]]&amp;Dados[[#This Row],[PROVEDOR]]</f>
        <v>Riana@hotmail.com</v>
      </c>
      <c r="H2967" s="14">
        <v>44</v>
      </c>
      <c r="I2967" s="3" t="str">
        <f>VLOOKUP(Dados[[#This Row],[PREFIXO]],DDD!A:C,2,0)</f>
        <v>Paraná</v>
      </c>
      <c r="J2967" s="3" t="str">
        <f>VLOOKUP(Dados[[#This Row],[PREFIXO]],DDD!A:C,3,0)</f>
        <v>Sul</v>
      </c>
      <c r="K2967" s="3" t="str">
        <f>IF(Dados[[#This Row],[PREÇO ]]=2000,"Produto A",IF(Dados[[#This Row],[PREÇO ]]=1800,"Produto B","Produto C"))</f>
        <v>Produto C</v>
      </c>
      <c r="L2967" s="3" t="str">
        <f>IF(Dados[[#This Row],[Nº DE PARCELAS]]=1,"Boleto","Cartão de crédito")</f>
        <v>Cartão de crédito</v>
      </c>
      <c r="M2967" s="28">
        <v>1500</v>
      </c>
      <c r="N2967" s="5">
        <v>9</v>
      </c>
      <c r="O2967" s="3" t="str">
        <f>IF(Dados[[#This Row],[Nº DE PARCELAS]]=1,"À vista","À Prazo")</f>
        <v>À Prazo</v>
      </c>
      <c r="P2967" s="33">
        <v>44454</v>
      </c>
      <c r="Q2967" s="3" t="s">
        <v>7834</v>
      </c>
    </row>
    <row r="2968" spans="1:17" ht="15" customHeight="1" x14ac:dyDescent="0.25">
      <c r="A2968" s="8" t="s">
        <v>2165</v>
      </c>
      <c r="B2968" s="3" t="s">
        <v>237</v>
      </c>
      <c r="C2968" s="3" t="s">
        <v>4389</v>
      </c>
      <c r="D2968" s="3" t="str">
        <f t="shared" si="92"/>
        <v>Joaquim Morais McCracken</v>
      </c>
      <c r="E2968" s="3">
        <f t="shared" ca="1" si="93"/>
        <v>0.46499446941866329</v>
      </c>
      <c r="F2968" s="31" t="s">
        <v>7775</v>
      </c>
      <c r="G2968" s="3" t="str">
        <f>Dados[[#This Row],[NOME]]&amp;Dados[[#This Row],[PROVEDOR]]</f>
        <v>Joaquim@gmail.com</v>
      </c>
      <c r="H2968" s="14">
        <v>82</v>
      </c>
      <c r="I2968" s="3" t="str">
        <f>VLOOKUP(Dados[[#This Row],[PREFIXO]],DDD!A:C,2,0)</f>
        <v>Alagoas</v>
      </c>
      <c r="J2968" s="3" t="str">
        <f>VLOOKUP(Dados[[#This Row],[PREFIXO]],DDD!A:C,3,0)</f>
        <v>Nordeste</v>
      </c>
      <c r="K2968" s="3" t="str">
        <f>IF(Dados[[#This Row],[PREÇO ]]=2000,"Produto A",IF(Dados[[#This Row],[PREÇO ]]=1800,"Produto B","Produto C"))</f>
        <v>Produto B</v>
      </c>
      <c r="L2968" s="3" t="str">
        <f>IF(Dados[[#This Row],[Nº DE PARCELAS]]=1,"Boleto","Cartão de crédito")</f>
        <v>Cartão de crédito</v>
      </c>
      <c r="M2968" s="28">
        <v>1800</v>
      </c>
      <c r="N2968" s="5">
        <v>6</v>
      </c>
      <c r="O2968" s="3" t="str">
        <f>IF(Dados[[#This Row],[Nº DE PARCELAS]]=1,"À vista","À Prazo")</f>
        <v>À Prazo</v>
      </c>
      <c r="P2968" s="33">
        <v>44454</v>
      </c>
      <c r="Q2968" s="3" t="s">
        <v>7831</v>
      </c>
    </row>
    <row r="2969" spans="1:17" ht="15" customHeight="1" x14ac:dyDescent="0.25">
      <c r="A2969" s="8" t="s">
        <v>588</v>
      </c>
      <c r="B2969" s="3" t="s">
        <v>200</v>
      </c>
      <c r="C2969" s="3" t="s">
        <v>4369</v>
      </c>
      <c r="D2969" s="3" t="str">
        <f t="shared" si="92"/>
        <v>Alissa Louzada Ballard</v>
      </c>
      <c r="E2969" s="3">
        <f t="shared" ca="1" si="93"/>
        <v>0.15552481798134743</v>
      </c>
      <c r="F2969" s="13" t="s">
        <v>7774</v>
      </c>
      <c r="G2969" s="3" t="str">
        <f>Dados[[#This Row],[NOME]]&amp;Dados[[#This Row],[PROVEDOR]]</f>
        <v>Alissa@hotmail.com</v>
      </c>
      <c r="H2969" s="14">
        <v>83</v>
      </c>
      <c r="I2969" s="3" t="str">
        <f>VLOOKUP(Dados[[#This Row],[PREFIXO]],DDD!A:C,2,0)</f>
        <v>Paraíba</v>
      </c>
      <c r="J2969" s="3" t="str">
        <f>VLOOKUP(Dados[[#This Row],[PREFIXO]],DDD!A:C,3,0)</f>
        <v>Nordeste</v>
      </c>
      <c r="K2969" s="3" t="str">
        <f>IF(Dados[[#This Row],[PREÇO ]]=2000,"Produto A",IF(Dados[[#This Row],[PREÇO ]]=1800,"Produto B","Produto C"))</f>
        <v>Produto C</v>
      </c>
      <c r="L2969" s="3" t="str">
        <f>IF(Dados[[#This Row],[Nº DE PARCELAS]]=1,"Boleto","Cartão de crédito")</f>
        <v>Cartão de crédito</v>
      </c>
      <c r="M2969" s="28">
        <v>1500</v>
      </c>
      <c r="N2969" s="5">
        <v>8</v>
      </c>
      <c r="O2969" s="3" t="str">
        <f>IF(Dados[[#This Row],[Nº DE PARCELAS]]=1,"À vista","À Prazo")</f>
        <v>À Prazo</v>
      </c>
      <c r="P2969" s="33">
        <v>44455</v>
      </c>
      <c r="Q2969" s="3" t="s">
        <v>7831</v>
      </c>
    </row>
    <row r="2970" spans="1:17" ht="15" customHeight="1" x14ac:dyDescent="0.25">
      <c r="A2970" s="8" t="s">
        <v>3845</v>
      </c>
      <c r="B2970" s="3" t="s">
        <v>377</v>
      </c>
      <c r="C2970" s="3" t="s">
        <v>4396</v>
      </c>
      <c r="D2970" s="3" t="str">
        <f t="shared" si="92"/>
        <v>Sófia Velasques Pollock</v>
      </c>
      <c r="E2970" s="3">
        <f t="shared" ca="1" si="93"/>
        <v>0.97915324273998872</v>
      </c>
      <c r="F2970" s="31" t="s">
        <v>7775</v>
      </c>
      <c r="G2970" s="3" t="str">
        <f>Dados[[#This Row],[NOME]]&amp;Dados[[#This Row],[PROVEDOR]]</f>
        <v>Sófia@gmail.com</v>
      </c>
      <c r="H2970" s="14">
        <v>65</v>
      </c>
      <c r="I2970" s="3" t="str">
        <f>VLOOKUP(Dados[[#This Row],[PREFIXO]],DDD!A:C,2,0)</f>
        <v>Mato Grosso</v>
      </c>
      <c r="J2970" s="3" t="str">
        <f>VLOOKUP(Dados[[#This Row],[PREFIXO]],DDD!A:C,3,0)</f>
        <v>Centro-Oeste</v>
      </c>
      <c r="K2970" s="3" t="str">
        <f>IF(Dados[[#This Row],[PREÇO ]]=2000,"Produto A",IF(Dados[[#This Row],[PREÇO ]]=1800,"Produto B","Produto C"))</f>
        <v>Produto B</v>
      </c>
      <c r="L2970" s="3" t="str">
        <f>IF(Dados[[#This Row],[Nº DE PARCELAS]]=1,"Boleto","Cartão de crédito")</f>
        <v>Cartão de crédito</v>
      </c>
      <c r="M2970" s="28">
        <v>1800</v>
      </c>
      <c r="N2970" s="5">
        <v>3</v>
      </c>
      <c r="O2970" s="3" t="str">
        <f>IF(Dados[[#This Row],[Nº DE PARCELAS]]=1,"À vista","À Prazo")</f>
        <v>À Prazo</v>
      </c>
      <c r="P2970" s="33">
        <v>44455</v>
      </c>
      <c r="Q2970" s="3" t="s">
        <v>7834</v>
      </c>
    </row>
    <row r="2971" spans="1:17" ht="15" customHeight="1" x14ac:dyDescent="0.25">
      <c r="A2971" s="8" t="s">
        <v>4055</v>
      </c>
      <c r="B2971" s="3" t="s">
        <v>201</v>
      </c>
      <c r="C2971" s="3" t="s">
        <v>4373</v>
      </c>
      <c r="D2971" s="3" t="str">
        <f t="shared" si="92"/>
        <v>Trefa Lopes Conway</v>
      </c>
      <c r="E2971" s="3">
        <f t="shared" ca="1" si="93"/>
        <v>3.0537196688255608E-2</v>
      </c>
      <c r="F2971" s="31" t="s">
        <v>7775</v>
      </c>
      <c r="G2971" s="3" t="str">
        <f>Dados[[#This Row],[NOME]]&amp;Dados[[#This Row],[PROVEDOR]]</f>
        <v>Trefa@gmail.com</v>
      </c>
      <c r="H2971" s="14">
        <v>45</v>
      </c>
      <c r="I2971" s="3" t="str">
        <f>VLOOKUP(Dados[[#This Row],[PREFIXO]],DDD!A:C,2,0)</f>
        <v>Paraná</v>
      </c>
      <c r="J2971" s="3" t="str">
        <f>VLOOKUP(Dados[[#This Row],[PREFIXO]],DDD!A:C,3,0)</f>
        <v>Sul</v>
      </c>
      <c r="K2971" s="3" t="str">
        <f>IF(Dados[[#This Row],[PREÇO ]]=2000,"Produto A",IF(Dados[[#This Row],[PREÇO ]]=1800,"Produto B","Produto C"))</f>
        <v>Produto C</v>
      </c>
      <c r="L2971" s="3" t="str">
        <f>IF(Dados[[#This Row],[Nº DE PARCELAS]]=1,"Boleto","Cartão de crédito")</f>
        <v>Cartão de crédito</v>
      </c>
      <c r="M2971" s="28">
        <v>1500</v>
      </c>
      <c r="N2971" s="5">
        <v>8</v>
      </c>
      <c r="O2971" s="3" t="str">
        <f>IF(Dados[[#This Row],[Nº DE PARCELAS]]=1,"À vista","À Prazo")</f>
        <v>À Prazo</v>
      </c>
      <c r="P2971" s="33">
        <v>44455</v>
      </c>
      <c r="Q2971" s="3" t="s">
        <v>7833</v>
      </c>
    </row>
    <row r="2972" spans="1:17" ht="15" customHeight="1" x14ac:dyDescent="0.25">
      <c r="A2972" s="8" t="s">
        <v>3605</v>
      </c>
      <c r="B2972" s="3" t="s">
        <v>137</v>
      </c>
      <c r="C2972" s="3" t="s">
        <v>4390</v>
      </c>
      <c r="D2972" s="3" t="str">
        <f t="shared" si="92"/>
        <v>Rose Fernandes McBride</v>
      </c>
      <c r="E2972" s="3">
        <f t="shared" ca="1" si="93"/>
        <v>0.66415559338851349</v>
      </c>
      <c r="F2972" s="31" t="s">
        <v>7775</v>
      </c>
      <c r="G2972" s="3" t="str">
        <f>Dados[[#This Row],[NOME]]&amp;Dados[[#This Row],[PROVEDOR]]</f>
        <v>Rose@gmail.com</v>
      </c>
      <c r="H2972" s="14">
        <v>66</v>
      </c>
      <c r="I2972" s="3" t="str">
        <f>VLOOKUP(Dados[[#This Row],[PREFIXO]],DDD!A:C,2,0)</f>
        <v>Mato Grosso</v>
      </c>
      <c r="J2972" s="3" t="str">
        <f>VLOOKUP(Dados[[#This Row],[PREFIXO]],DDD!A:C,3,0)</f>
        <v>Centro-Oeste</v>
      </c>
      <c r="K2972" s="3" t="str">
        <f>IF(Dados[[#This Row],[PREÇO ]]=2000,"Produto A",IF(Dados[[#This Row],[PREÇO ]]=1800,"Produto B","Produto C"))</f>
        <v>Produto C</v>
      </c>
      <c r="L2972" s="3" t="str">
        <f>IF(Dados[[#This Row],[Nº DE PARCELAS]]=1,"Boleto","Cartão de crédito")</f>
        <v>Cartão de crédito</v>
      </c>
      <c r="M2972" s="28">
        <v>1500</v>
      </c>
      <c r="N2972" s="5">
        <v>8</v>
      </c>
      <c r="O2972" s="3" t="str">
        <f>IF(Dados[[#This Row],[Nº DE PARCELAS]]=1,"À vista","À Prazo")</f>
        <v>À Prazo</v>
      </c>
      <c r="P2972" s="33">
        <v>44456</v>
      </c>
      <c r="Q2972" s="3" t="s">
        <v>7834</v>
      </c>
    </row>
    <row r="2973" spans="1:17" ht="15" customHeight="1" x14ac:dyDescent="0.25">
      <c r="A2973" s="8" t="s">
        <v>581</v>
      </c>
      <c r="B2973" s="3" t="s">
        <v>193</v>
      </c>
      <c r="C2973" s="3" t="s">
        <v>4400</v>
      </c>
      <c r="D2973" s="3" t="str">
        <f t="shared" si="92"/>
        <v>Alis Levy Saunders</v>
      </c>
      <c r="E2973" s="3">
        <f t="shared" ca="1" si="93"/>
        <v>8.3046699810499502E-2</v>
      </c>
      <c r="F2973" s="31" t="s">
        <v>7776</v>
      </c>
      <c r="G2973" s="3" t="str">
        <f>Dados[[#This Row],[NOME]]&amp;Dados[[#This Row],[PROVEDOR]]</f>
        <v>Alis@yahoo.com</v>
      </c>
      <c r="H2973" s="14">
        <v>84</v>
      </c>
      <c r="I2973" s="3" t="str">
        <f>VLOOKUP(Dados[[#This Row],[PREFIXO]],DDD!A:C,2,0)</f>
        <v>Rio Grande do Norte</v>
      </c>
      <c r="J2973" s="3" t="str">
        <f>VLOOKUP(Dados[[#This Row],[PREFIXO]],DDD!A:C,3,0)</f>
        <v>Nordeste</v>
      </c>
      <c r="K2973" s="3" t="str">
        <f>IF(Dados[[#This Row],[PREÇO ]]=2000,"Produto A",IF(Dados[[#This Row],[PREÇO ]]=1800,"Produto B","Produto C"))</f>
        <v>Produto C</v>
      </c>
      <c r="L2973" s="3" t="str">
        <f>IF(Dados[[#This Row],[Nº DE PARCELAS]]=1,"Boleto","Cartão de crédito")</f>
        <v>Cartão de crédito</v>
      </c>
      <c r="M2973" s="28">
        <v>1500</v>
      </c>
      <c r="N2973" s="5">
        <v>10</v>
      </c>
      <c r="O2973" s="3" t="str">
        <f>IF(Dados[[#This Row],[Nº DE PARCELAS]]=1,"À vista","À Prazo")</f>
        <v>À Prazo</v>
      </c>
      <c r="P2973" s="33">
        <v>44456</v>
      </c>
      <c r="Q2973" s="3" t="s">
        <v>7831</v>
      </c>
    </row>
    <row r="2974" spans="1:17" ht="15" customHeight="1" x14ac:dyDescent="0.25">
      <c r="A2974" s="8" t="s">
        <v>1215</v>
      </c>
      <c r="B2974" s="3" t="s">
        <v>58</v>
      </c>
      <c r="C2974" s="3" t="s">
        <v>4375</v>
      </c>
      <c r="D2974" s="3" t="str">
        <f t="shared" si="92"/>
        <v>Daivania Bizzo Costello</v>
      </c>
      <c r="E2974" s="3">
        <f t="shared" ca="1" si="93"/>
        <v>0.18226032751515464</v>
      </c>
      <c r="F2974" s="13" t="s">
        <v>7774</v>
      </c>
      <c r="G2974" s="3" t="str">
        <f>Dados[[#This Row],[NOME]]&amp;Dados[[#This Row],[PROVEDOR]]</f>
        <v>Daivania@hotmail.com</v>
      </c>
      <c r="H2974" s="14">
        <v>46</v>
      </c>
      <c r="I2974" s="3" t="str">
        <f>VLOOKUP(Dados[[#This Row],[PREFIXO]],DDD!A:C,2,0)</f>
        <v>Paraná</v>
      </c>
      <c r="J2974" s="3" t="str">
        <f>VLOOKUP(Dados[[#This Row],[PREFIXO]],DDD!A:C,3,0)</f>
        <v>Sul</v>
      </c>
      <c r="K2974" s="3" t="str">
        <f>IF(Dados[[#This Row],[PREÇO ]]=2000,"Produto A",IF(Dados[[#This Row],[PREÇO ]]=1800,"Produto B","Produto C"))</f>
        <v>Produto A</v>
      </c>
      <c r="L2974" s="3" t="str">
        <f>IF(Dados[[#This Row],[Nº DE PARCELAS]]=1,"Boleto","Cartão de crédito")</f>
        <v>Cartão de crédito</v>
      </c>
      <c r="M2974" s="28">
        <v>2000</v>
      </c>
      <c r="N2974" s="5">
        <v>2</v>
      </c>
      <c r="O2974" s="3" t="str">
        <f>IF(Dados[[#This Row],[Nº DE PARCELAS]]=1,"À vista","À Prazo")</f>
        <v>À Prazo</v>
      </c>
      <c r="P2974" s="33">
        <v>44456</v>
      </c>
      <c r="Q2974" s="3" t="s">
        <v>7833</v>
      </c>
    </row>
    <row r="2975" spans="1:17" ht="15" customHeight="1" x14ac:dyDescent="0.25">
      <c r="A2975" s="8" t="s">
        <v>2106</v>
      </c>
      <c r="B2975" s="3" t="s">
        <v>178</v>
      </c>
      <c r="C2975" s="3" t="s">
        <v>4370</v>
      </c>
      <c r="D2975" s="3" t="str">
        <f t="shared" si="92"/>
        <v>Jasmin Igrejas Barker</v>
      </c>
      <c r="E2975" s="3">
        <f t="shared" ca="1" si="93"/>
        <v>0.58621056503548641</v>
      </c>
      <c r="F2975" s="31" t="s">
        <v>7775</v>
      </c>
      <c r="G2975" s="3" t="str">
        <f>Dados[[#This Row],[NOME]]&amp;Dados[[#This Row],[PROVEDOR]]</f>
        <v>Jasmin@gmail.com</v>
      </c>
      <c r="H2975" s="14">
        <v>67</v>
      </c>
      <c r="I2975" s="3" t="str">
        <f>VLOOKUP(Dados[[#This Row],[PREFIXO]],DDD!A:C,2,0)</f>
        <v>Mato Grosso do Sul</v>
      </c>
      <c r="J2975" s="3" t="str">
        <f>VLOOKUP(Dados[[#This Row],[PREFIXO]],DDD!A:C,3,0)</f>
        <v>Centro-Oeste</v>
      </c>
      <c r="K2975" s="3" t="str">
        <f>IF(Dados[[#This Row],[PREÇO ]]=2000,"Produto A",IF(Dados[[#This Row],[PREÇO ]]=1800,"Produto B","Produto C"))</f>
        <v>Produto B</v>
      </c>
      <c r="L2975" s="3" t="str">
        <f>IF(Dados[[#This Row],[Nº DE PARCELAS]]=1,"Boleto","Cartão de crédito")</f>
        <v>Cartão de crédito</v>
      </c>
      <c r="M2975" s="28">
        <v>1800</v>
      </c>
      <c r="N2975" s="5">
        <v>7</v>
      </c>
      <c r="O2975" s="3" t="str">
        <f>IF(Dados[[#This Row],[Nº DE PARCELAS]]=1,"À vista","À Prazo")</f>
        <v>À Prazo</v>
      </c>
      <c r="P2975" s="33">
        <v>44457</v>
      </c>
      <c r="Q2975" s="3" t="s">
        <v>7833</v>
      </c>
    </row>
    <row r="2976" spans="1:17" ht="15" customHeight="1" x14ac:dyDescent="0.25">
      <c r="A2976" s="8" t="s">
        <v>1499</v>
      </c>
      <c r="B2976" s="3" t="s">
        <v>342</v>
      </c>
      <c r="C2976" s="3" t="s">
        <v>4385</v>
      </c>
      <c r="D2976" s="3" t="str">
        <f t="shared" si="92"/>
        <v>Elodie Saramago Hahn</v>
      </c>
      <c r="E2976" s="3">
        <f t="shared" ca="1" si="93"/>
        <v>0.58128262299732858</v>
      </c>
      <c r="F2976" s="31" t="s">
        <v>7775</v>
      </c>
      <c r="G2976" s="3" t="str">
        <f>Dados[[#This Row],[NOME]]&amp;Dados[[#This Row],[PROVEDOR]]</f>
        <v>Elodie@gmail.com</v>
      </c>
      <c r="H2976" s="14">
        <v>47</v>
      </c>
      <c r="I2976" s="3" t="str">
        <f>VLOOKUP(Dados[[#This Row],[PREFIXO]],DDD!A:C,2,0)</f>
        <v>Santa Catarina</v>
      </c>
      <c r="J2976" s="3" t="str">
        <f>VLOOKUP(Dados[[#This Row],[PREFIXO]],DDD!A:C,3,0)</f>
        <v>Sul</v>
      </c>
      <c r="K2976" s="3" t="str">
        <f>IF(Dados[[#This Row],[PREÇO ]]=2000,"Produto A",IF(Dados[[#This Row],[PREÇO ]]=1800,"Produto B","Produto C"))</f>
        <v>Produto A</v>
      </c>
      <c r="L2976" s="3" t="str">
        <f>IF(Dados[[#This Row],[Nº DE PARCELAS]]=1,"Boleto","Cartão de crédito")</f>
        <v>Boleto</v>
      </c>
      <c r="M2976" s="28">
        <v>2000</v>
      </c>
      <c r="N2976" s="5">
        <v>1</v>
      </c>
      <c r="O2976" s="3" t="str">
        <f>IF(Dados[[#This Row],[Nº DE PARCELAS]]=1,"À vista","À Prazo")</f>
        <v>À vista</v>
      </c>
      <c r="P2976" s="33">
        <v>44457</v>
      </c>
      <c r="Q2976" s="3" t="s">
        <v>7832</v>
      </c>
    </row>
    <row r="2977" spans="1:17" ht="15" customHeight="1" x14ac:dyDescent="0.25">
      <c r="A2977" s="8" t="s">
        <v>3250</v>
      </c>
      <c r="B2977" s="3" t="s">
        <v>168</v>
      </c>
      <c r="C2977" s="3" t="s">
        <v>4386</v>
      </c>
      <c r="D2977" s="3" t="str">
        <f t="shared" si="92"/>
        <v>Nhiblo Guerreiro Higgins</v>
      </c>
      <c r="E2977" s="3">
        <f t="shared" ca="1" si="93"/>
        <v>0.15466849230302082</v>
      </c>
      <c r="F2977" s="31" t="s">
        <v>7775</v>
      </c>
      <c r="G2977" s="3" t="str">
        <f>Dados[[#This Row],[NOME]]&amp;Dados[[#This Row],[PROVEDOR]]</f>
        <v>Nhiblo@gmail.com</v>
      </c>
      <c r="H2977" s="14">
        <v>85</v>
      </c>
      <c r="I2977" s="3" t="str">
        <f>VLOOKUP(Dados[[#This Row],[PREFIXO]],DDD!A:C,2,0)</f>
        <v>Ceará</v>
      </c>
      <c r="J2977" s="3" t="str">
        <f>VLOOKUP(Dados[[#This Row],[PREFIXO]],DDD!A:C,3,0)</f>
        <v>Nordeste</v>
      </c>
      <c r="K2977" s="3" t="str">
        <f>IF(Dados[[#This Row],[PREÇO ]]=2000,"Produto A",IF(Dados[[#This Row],[PREÇO ]]=1800,"Produto B","Produto C"))</f>
        <v>Produto B</v>
      </c>
      <c r="L2977" s="3" t="str">
        <f>IF(Dados[[#This Row],[Nº DE PARCELAS]]=1,"Boleto","Cartão de crédito")</f>
        <v>Cartão de crédito</v>
      </c>
      <c r="M2977" s="28">
        <v>1800</v>
      </c>
      <c r="N2977" s="5">
        <v>6</v>
      </c>
      <c r="O2977" s="3" t="str">
        <f>IF(Dados[[#This Row],[Nº DE PARCELAS]]=1,"À vista","À Prazo")</f>
        <v>À Prazo</v>
      </c>
      <c r="P2977" s="33">
        <v>44457</v>
      </c>
      <c r="Q2977" s="3" t="s">
        <v>7834</v>
      </c>
    </row>
    <row r="2978" spans="1:17" ht="15" customHeight="1" x14ac:dyDescent="0.25">
      <c r="A2978" s="8" t="s">
        <v>1188</v>
      </c>
      <c r="B2978" s="3" t="s">
        <v>31</v>
      </c>
      <c r="C2978" s="3" t="s">
        <v>4386</v>
      </c>
      <c r="D2978" s="3" t="str">
        <f t="shared" si="92"/>
        <v>Cristiane Anunciação Higgins</v>
      </c>
      <c r="E2978" s="3">
        <f t="shared" ca="1" si="93"/>
        <v>0.31204709490628624</v>
      </c>
      <c r="F2978" s="13" t="s">
        <v>7774</v>
      </c>
      <c r="G2978" s="3" t="str">
        <f>Dados[[#This Row],[NOME]]&amp;Dados[[#This Row],[PROVEDOR]]</f>
        <v>Cristiane@hotmail.com</v>
      </c>
      <c r="H2978" s="14">
        <v>48</v>
      </c>
      <c r="I2978" s="3" t="str">
        <f>VLOOKUP(Dados[[#This Row],[PREFIXO]],DDD!A:C,2,0)</f>
        <v>Santa Catarina</v>
      </c>
      <c r="J2978" s="3" t="str">
        <f>VLOOKUP(Dados[[#This Row],[PREFIXO]],DDD!A:C,3,0)</f>
        <v>Sul</v>
      </c>
      <c r="K2978" s="3" t="str">
        <f>IF(Dados[[#This Row],[PREÇO ]]=2000,"Produto A",IF(Dados[[#This Row],[PREÇO ]]=1800,"Produto B","Produto C"))</f>
        <v>Produto B</v>
      </c>
      <c r="L2978" s="3" t="str">
        <f>IF(Dados[[#This Row],[Nº DE PARCELAS]]=1,"Boleto","Cartão de crédito")</f>
        <v>Cartão de crédito</v>
      </c>
      <c r="M2978" s="28">
        <v>1800</v>
      </c>
      <c r="N2978" s="5">
        <v>7</v>
      </c>
      <c r="O2978" s="3" t="str">
        <f>IF(Dados[[#This Row],[Nº DE PARCELAS]]=1,"À vista","À Prazo")</f>
        <v>À Prazo</v>
      </c>
      <c r="P2978" s="33">
        <v>44458</v>
      </c>
      <c r="Q2978" s="3" t="s">
        <v>7831</v>
      </c>
    </row>
    <row r="2979" spans="1:17" ht="15" customHeight="1" x14ac:dyDescent="0.25">
      <c r="A2979" s="8" t="s">
        <v>2915</v>
      </c>
      <c r="B2979" s="3" t="s">
        <v>218</v>
      </c>
      <c r="C2979" s="3" t="s">
        <v>4401</v>
      </c>
      <c r="D2979" s="3" t="str">
        <f t="shared" si="92"/>
        <v>Marielle Mascarenhas Salisbury</v>
      </c>
      <c r="E2979" s="3">
        <f t="shared" ca="1" si="93"/>
        <v>0.88826278982001949</v>
      </c>
      <c r="F2979" s="31" t="s">
        <v>7776</v>
      </c>
      <c r="G2979" s="3" t="str">
        <f>Dados[[#This Row],[NOME]]&amp;Dados[[#This Row],[PROVEDOR]]</f>
        <v>Marielle@yahoo.com</v>
      </c>
      <c r="H2979" s="14">
        <v>68</v>
      </c>
      <c r="I2979" s="3" t="str">
        <f>VLOOKUP(Dados[[#This Row],[PREFIXO]],DDD!A:C,2,0)</f>
        <v>Acre</v>
      </c>
      <c r="J2979" s="3" t="str">
        <f>VLOOKUP(Dados[[#This Row],[PREFIXO]],DDD!A:C,3,0)</f>
        <v>Norte</v>
      </c>
      <c r="K2979" s="3" t="str">
        <f>IF(Dados[[#This Row],[PREÇO ]]=2000,"Produto A",IF(Dados[[#This Row],[PREÇO ]]=1800,"Produto B","Produto C"))</f>
        <v>Produto A</v>
      </c>
      <c r="L2979" s="3" t="str">
        <f>IF(Dados[[#This Row],[Nº DE PARCELAS]]=1,"Boleto","Cartão de crédito")</f>
        <v>Boleto</v>
      </c>
      <c r="M2979" s="28">
        <v>2000</v>
      </c>
      <c r="N2979" s="5">
        <v>1</v>
      </c>
      <c r="O2979" s="3" t="str">
        <f>IF(Dados[[#This Row],[Nº DE PARCELAS]]=1,"À vista","À Prazo")</f>
        <v>À vista</v>
      </c>
      <c r="P2979" s="33">
        <v>44458</v>
      </c>
      <c r="Q2979" s="3" t="s">
        <v>7831</v>
      </c>
    </row>
    <row r="2980" spans="1:17" ht="15" customHeight="1" x14ac:dyDescent="0.25">
      <c r="A2980" s="8" t="s">
        <v>2809</v>
      </c>
      <c r="B2980" s="3" t="s">
        <v>112</v>
      </c>
      <c r="C2980" s="3" t="s">
        <v>4374</v>
      </c>
      <c r="D2980" s="3" t="str">
        <f t="shared" si="92"/>
        <v>Maelys Delfino Calhoun</v>
      </c>
      <c r="E2980" s="3">
        <f t="shared" ca="1" si="93"/>
        <v>0.96288308247459742</v>
      </c>
      <c r="F2980" s="31" t="s">
        <v>7776</v>
      </c>
      <c r="G2980" s="3" t="str">
        <f>Dados[[#This Row],[NOME]]&amp;Dados[[#This Row],[PROVEDOR]]</f>
        <v>Maelys@yahoo.com</v>
      </c>
      <c r="H2980" s="14">
        <v>86</v>
      </c>
      <c r="I2980" s="3" t="str">
        <f>VLOOKUP(Dados[[#This Row],[PREFIXO]],DDD!A:C,2,0)</f>
        <v>Piauí</v>
      </c>
      <c r="J2980" s="3" t="str">
        <f>VLOOKUP(Dados[[#This Row],[PREFIXO]],DDD!A:C,3,0)</f>
        <v>Nordeste</v>
      </c>
      <c r="K2980" s="3" t="str">
        <f>IF(Dados[[#This Row],[PREÇO ]]=2000,"Produto A",IF(Dados[[#This Row],[PREÇO ]]=1800,"Produto B","Produto C"))</f>
        <v>Produto B</v>
      </c>
      <c r="L2980" s="3" t="str">
        <f>IF(Dados[[#This Row],[Nº DE PARCELAS]]=1,"Boleto","Cartão de crédito")</f>
        <v>Cartão de crédito</v>
      </c>
      <c r="M2980" s="28">
        <v>1800</v>
      </c>
      <c r="N2980" s="5">
        <v>7</v>
      </c>
      <c r="O2980" s="3" t="str">
        <f>IF(Dados[[#This Row],[Nº DE PARCELAS]]=1,"À vista","À Prazo")</f>
        <v>À Prazo</v>
      </c>
      <c r="P2980" s="33">
        <v>44458</v>
      </c>
      <c r="Q2980" s="3" t="s">
        <v>7833</v>
      </c>
    </row>
    <row r="2981" spans="1:17" ht="15" customHeight="1" x14ac:dyDescent="0.25">
      <c r="A2981" s="8" t="s">
        <v>1657</v>
      </c>
      <c r="B2981" s="3" t="s">
        <v>115</v>
      </c>
      <c r="C2981" s="3" t="s">
        <v>4388</v>
      </c>
      <c r="D2981" s="3" t="str">
        <f t="shared" si="92"/>
        <v>Fatu Dominici Lynch</v>
      </c>
      <c r="E2981" s="3">
        <f t="shared" ca="1" si="93"/>
        <v>0.87209525546989219</v>
      </c>
      <c r="F2981" s="13" t="s">
        <v>7774</v>
      </c>
      <c r="G2981" s="3" t="str">
        <f>Dados[[#This Row],[NOME]]&amp;Dados[[#This Row],[PROVEDOR]]</f>
        <v>Fatu@hotmail.com</v>
      </c>
      <c r="H2981" s="14">
        <v>49</v>
      </c>
      <c r="I2981" s="3" t="str">
        <f>VLOOKUP(Dados[[#This Row],[PREFIXO]],DDD!A:C,2,0)</f>
        <v>Santa Catarina</v>
      </c>
      <c r="J2981" s="3" t="str">
        <f>VLOOKUP(Dados[[#This Row],[PREFIXO]],DDD!A:C,3,0)</f>
        <v>Sul</v>
      </c>
      <c r="K2981" s="3" t="str">
        <f>IF(Dados[[#This Row],[PREÇO ]]=2000,"Produto A",IF(Dados[[#This Row],[PREÇO ]]=1800,"Produto B","Produto C"))</f>
        <v>Produto C</v>
      </c>
      <c r="L2981" s="3" t="str">
        <f>IF(Dados[[#This Row],[Nº DE PARCELAS]]=1,"Boleto","Cartão de crédito")</f>
        <v>Cartão de crédito</v>
      </c>
      <c r="M2981" s="28">
        <v>1500</v>
      </c>
      <c r="N2981" s="5">
        <v>9</v>
      </c>
      <c r="O2981" s="3" t="str">
        <f>IF(Dados[[#This Row],[Nº DE PARCELAS]]=1,"À vista","À Prazo")</f>
        <v>À Prazo</v>
      </c>
      <c r="P2981" s="33">
        <v>44459</v>
      </c>
      <c r="Q2981" s="3" t="s">
        <v>7831</v>
      </c>
    </row>
    <row r="2982" spans="1:17" ht="15" customHeight="1" x14ac:dyDescent="0.25">
      <c r="A2982" s="8" t="s">
        <v>1270</v>
      </c>
      <c r="B2982" s="3" t="s">
        <v>113</v>
      </c>
      <c r="C2982" s="3" t="s">
        <v>4390</v>
      </c>
      <c r="D2982" s="3" t="str">
        <f t="shared" si="92"/>
        <v>Deise Dias McBride</v>
      </c>
      <c r="E2982" s="3">
        <f t="shared" ca="1" si="93"/>
        <v>0.69908574340399865</v>
      </c>
      <c r="F2982" s="13" t="s">
        <v>7774</v>
      </c>
      <c r="G2982" s="3" t="str">
        <f>Dados[[#This Row],[NOME]]&amp;Dados[[#This Row],[PROVEDOR]]</f>
        <v>Deise@hotmail.com</v>
      </c>
      <c r="H2982" s="14">
        <v>87</v>
      </c>
      <c r="I2982" s="3" t="str">
        <f>VLOOKUP(Dados[[#This Row],[PREFIXO]],DDD!A:C,2,0)</f>
        <v>Pernambuco</v>
      </c>
      <c r="J2982" s="3" t="str">
        <f>VLOOKUP(Dados[[#This Row],[PREFIXO]],DDD!A:C,3,0)</f>
        <v>Nordeste</v>
      </c>
      <c r="K2982" s="3" t="str">
        <f>IF(Dados[[#This Row],[PREÇO ]]=2000,"Produto A",IF(Dados[[#This Row],[PREÇO ]]=1800,"Produto B","Produto C"))</f>
        <v>Produto A</v>
      </c>
      <c r="L2982" s="3" t="str">
        <f>IF(Dados[[#This Row],[Nº DE PARCELAS]]=1,"Boleto","Cartão de crédito")</f>
        <v>Boleto</v>
      </c>
      <c r="M2982" s="28">
        <v>2000</v>
      </c>
      <c r="N2982" s="5">
        <v>1</v>
      </c>
      <c r="O2982" s="3" t="str">
        <f>IF(Dados[[#This Row],[Nº DE PARCELAS]]=1,"À vista","À Prazo")</f>
        <v>À vista</v>
      </c>
      <c r="P2982" s="33">
        <v>44459</v>
      </c>
      <c r="Q2982" s="3" t="s">
        <v>7833</v>
      </c>
    </row>
    <row r="2983" spans="1:17" ht="15" customHeight="1" x14ac:dyDescent="0.25">
      <c r="A2983" s="8" t="s">
        <v>4059</v>
      </c>
      <c r="B2983" s="3" t="s">
        <v>205</v>
      </c>
      <c r="C2983" s="3" t="s">
        <v>4377</v>
      </c>
      <c r="D2983" s="3" t="str">
        <f t="shared" si="92"/>
        <v>Tshayene Lochner Donovan</v>
      </c>
      <c r="E2983" s="3">
        <f t="shared" ca="1" si="93"/>
        <v>0.86216004520753453</v>
      </c>
      <c r="F2983" s="31" t="s">
        <v>7776</v>
      </c>
      <c r="G2983" s="3" t="str">
        <f>Dados[[#This Row],[NOME]]&amp;Dados[[#This Row],[PROVEDOR]]</f>
        <v>Tshayene@yahoo.com</v>
      </c>
      <c r="H2983" s="14">
        <v>69</v>
      </c>
      <c r="I2983" s="3" t="str">
        <f>VLOOKUP(Dados[[#This Row],[PREFIXO]],DDD!A:C,2,0)</f>
        <v>Rondônia</v>
      </c>
      <c r="J2983" s="3" t="str">
        <f>VLOOKUP(Dados[[#This Row],[PREFIXO]],DDD!A:C,3,0)</f>
        <v>Norte</v>
      </c>
      <c r="K2983" s="3" t="str">
        <f>IF(Dados[[#This Row],[PREÇO ]]=2000,"Produto A",IF(Dados[[#This Row],[PREÇO ]]=1800,"Produto B","Produto C"))</f>
        <v>Produto B</v>
      </c>
      <c r="L2983" s="3" t="str">
        <f>IF(Dados[[#This Row],[Nº DE PARCELAS]]=1,"Boleto","Cartão de crédito")</f>
        <v>Cartão de crédito</v>
      </c>
      <c r="M2983" s="28">
        <v>1800</v>
      </c>
      <c r="N2983" s="5">
        <v>3</v>
      </c>
      <c r="O2983" s="3" t="str">
        <f>IF(Dados[[#This Row],[Nº DE PARCELAS]]=1,"À vista","À Prazo")</f>
        <v>À Prazo</v>
      </c>
      <c r="P2983" s="33">
        <v>44459</v>
      </c>
      <c r="Q2983" s="3" t="s">
        <v>7832</v>
      </c>
    </row>
    <row r="2984" spans="1:17" ht="15" customHeight="1" x14ac:dyDescent="0.25">
      <c r="A2984" s="8" t="s">
        <v>2144</v>
      </c>
      <c r="B2984" s="3" t="s">
        <v>216</v>
      </c>
      <c r="C2984" s="3" t="s">
        <v>4369</v>
      </c>
      <c r="D2984" s="3" t="str">
        <f t="shared" si="92"/>
        <v>Jessy Marques Ballard</v>
      </c>
      <c r="E2984" s="3">
        <f t="shared" ca="1" si="93"/>
        <v>0.32737259167211941</v>
      </c>
      <c r="F2984" s="31" t="s">
        <v>7777</v>
      </c>
      <c r="G2984" s="3" t="str">
        <f>Dados[[#This Row],[NOME]]&amp;Dados[[#This Row],[PROVEDOR]]</f>
        <v>Jessy@ig.com</v>
      </c>
      <c r="H2984" s="14">
        <v>88</v>
      </c>
      <c r="I2984" s="3" t="str">
        <f>VLOOKUP(Dados[[#This Row],[PREFIXO]],DDD!A:C,2,0)</f>
        <v>Ceará</v>
      </c>
      <c r="J2984" s="3" t="str">
        <f>VLOOKUP(Dados[[#This Row],[PREFIXO]],DDD!A:C,3,0)</f>
        <v>Nordeste</v>
      </c>
      <c r="K2984" s="3" t="str">
        <f>IF(Dados[[#This Row],[PREÇO ]]=2000,"Produto A",IF(Dados[[#This Row],[PREÇO ]]=1800,"Produto B","Produto C"))</f>
        <v>Produto B</v>
      </c>
      <c r="L2984" s="3" t="str">
        <f>IF(Dados[[#This Row],[Nº DE PARCELAS]]=1,"Boleto","Cartão de crédito")</f>
        <v>Cartão de crédito</v>
      </c>
      <c r="M2984" s="28">
        <v>1800</v>
      </c>
      <c r="N2984" s="5">
        <v>3</v>
      </c>
      <c r="O2984" s="3" t="str">
        <f>IF(Dados[[#This Row],[Nº DE PARCELAS]]=1,"À vista","À Prazo")</f>
        <v>À Prazo</v>
      </c>
      <c r="P2984" s="33">
        <v>44460</v>
      </c>
      <c r="Q2984" s="3" t="s">
        <v>7834</v>
      </c>
    </row>
    <row r="2985" spans="1:17" ht="15" customHeight="1" x14ac:dyDescent="0.25">
      <c r="A2985" s="8" t="s">
        <v>955</v>
      </c>
      <c r="B2985" s="3" t="s">
        <v>182</v>
      </c>
      <c r="C2985" s="3" t="s">
        <v>4385</v>
      </c>
      <c r="D2985" s="3" t="str">
        <f t="shared" si="92"/>
        <v>Bianca Jesus Hahn</v>
      </c>
      <c r="E2985" s="3">
        <f t="shared" ca="1" si="93"/>
        <v>0.7027217568971722</v>
      </c>
      <c r="F2985" s="31" t="s">
        <v>7777</v>
      </c>
      <c r="G2985" s="3" t="str">
        <f>Dados[[#This Row],[NOME]]&amp;Dados[[#This Row],[PROVEDOR]]</f>
        <v>Bianca@ig.com</v>
      </c>
      <c r="H2985" s="14">
        <v>71</v>
      </c>
      <c r="I2985" s="3" t="str">
        <f>VLOOKUP(Dados[[#This Row],[PREFIXO]],DDD!A:C,2,0)</f>
        <v>Bahia</v>
      </c>
      <c r="J2985" s="3" t="str">
        <f>VLOOKUP(Dados[[#This Row],[PREFIXO]],DDD!A:C,3,0)</f>
        <v>Nordeste</v>
      </c>
      <c r="K2985" s="3" t="str">
        <f>IF(Dados[[#This Row],[PREÇO ]]=2000,"Produto A",IF(Dados[[#This Row],[PREÇO ]]=1800,"Produto B","Produto C"))</f>
        <v>Produto B</v>
      </c>
      <c r="L2985" s="3" t="str">
        <f>IF(Dados[[#This Row],[Nº DE PARCELAS]]=1,"Boleto","Cartão de crédito")</f>
        <v>Cartão de crédito</v>
      </c>
      <c r="M2985" s="28">
        <v>1800</v>
      </c>
      <c r="N2985" s="5">
        <v>7</v>
      </c>
      <c r="O2985" s="3" t="str">
        <f>IF(Dados[[#This Row],[Nº DE PARCELAS]]=1,"À vista","À Prazo")</f>
        <v>À Prazo</v>
      </c>
      <c r="P2985" s="33">
        <v>44460</v>
      </c>
      <c r="Q2985" s="3" t="s">
        <v>7832</v>
      </c>
    </row>
    <row r="2986" spans="1:17" ht="15" customHeight="1" x14ac:dyDescent="0.25">
      <c r="A2986" s="8" t="s">
        <v>2649</v>
      </c>
      <c r="B2986" s="3" t="s">
        <v>336</v>
      </c>
      <c r="C2986" s="3" t="s">
        <v>4368</v>
      </c>
      <c r="D2986" s="3" t="str">
        <f t="shared" si="92"/>
        <v>Liliana Santander Weber</v>
      </c>
      <c r="E2986" s="3">
        <f t="shared" ca="1" si="93"/>
        <v>9.6150402645726052E-2</v>
      </c>
      <c r="F2986" s="31" t="s">
        <v>7775</v>
      </c>
      <c r="G2986" s="3" t="str">
        <f>Dados[[#This Row],[NOME]]&amp;Dados[[#This Row],[PROVEDOR]]</f>
        <v>Liliana@gmail.com</v>
      </c>
      <c r="H2986" s="14">
        <v>51</v>
      </c>
      <c r="I2986" s="3" t="str">
        <f>VLOOKUP(Dados[[#This Row],[PREFIXO]],DDD!A:C,2,0)</f>
        <v>Rio Grande do Sul</v>
      </c>
      <c r="J2986" s="3" t="str">
        <f>VLOOKUP(Dados[[#This Row],[PREFIXO]],DDD!A:C,3,0)</f>
        <v>Sul</v>
      </c>
      <c r="K2986" s="3" t="str">
        <f>IF(Dados[[#This Row],[PREÇO ]]=2000,"Produto A",IF(Dados[[#This Row],[PREÇO ]]=1800,"Produto B","Produto C"))</f>
        <v>Produto A</v>
      </c>
      <c r="L2986" s="3" t="str">
        <f>IF(Dados[[#This Row],[Nº DE PARCELAS]]=1,"Boleto","Cartão de crédito")</f>
        <v>Cartão de crédito</v>
      </c>
      <c r="M2986" s="28">
        <v>2000</v>
      </c>
      <c r="N2986" s="5">
        <v>2</v>
      </c>
      <c r="O2986" s="3" t="str">
        <f>IF(Dados[[#This Row],[Nº DE PARCELAS]]=1,"À vista","À Prazo")</f>
        <v>À Prazo</v>
      </c>
      <c r="P2986" s="33">
        <v>44460</v>
      </c>
      <c r="Q2986" s="3" t="s">
        <v>7832</v>
      </c>
    </row>
    <row r="2987" spans="1:17" ht="15" customHeight="1" x14ac:dyDescent="0.25">
      <c r="A2987" s="8" t="s">
        <v>1743</v>
      </c>
      <c r="B2987" s="3" t="s">
        <v>201</v>
      </c>
      <c r="C2987" s="3" t="s">
        <v>4396</v>
      </c>
      <c r="D2987" s="3" t="str">
        <f t="shared" si="92"/>
        <v>Giselle Lopes Pollock</v>
      </c>
      <c r="E2987" s="3">
        <f t="shared" ca="1" si="93"/>
        <v>0.43387199738879678</v>
      </c>
      <c r="F2987" s="13" t="s">
        <v>7774</v>
      </c>
      <c r="G2987" s="3" t="str">
        <f>Dados[[#This Row],[NOME]]&amp;Dados[[#This Row],[PROVEDOR]]</f>
        <v>Giselle@hotmail.com</v>
      </c>
      <c r="H2987" s="14">
        <v>53</v>
      </c>
      <c r="I2987" s="3" t="str">
        <f>VLOOKUP(Dados[[#This Row],[PREFIXO]],DDD!A:C,2,0)</f>
        <v>Rio Grande do Sul</v>
      </c>
      <c r="J2987" s="3" t="str">
        <f>VLOOKUP(Dados[[#This Row],[PREFIXO]],DDD!A:C,3,0)</f>
        <v>Sul</v>
      </c>
      <c r="K2987" s="3" t="str">
        <f>IF(Dados[[#This Row],[PREÇO ]]=2000,"Produto A",IF(Dados[[#This Row],[PREÇO ]]=1800,"Produto B","Produto C"))</f>
        <v>Produto A</v>
      </c>
      <c r="L2987" s="3" t="str">
        <f>IF(Dados[[#This Row],[Nº DE PARCELAS]]=1,"Boleto","Cartão de crédito")</f>
        <v>Boleto</v>
      </c>
      <c r="M2987" s="28">
        <v>2000</v>
      </c>
      <c r="N2987" s="5">
        <v>1</v>
      </c>
      <c r="O2987" s="3" t="str">
        <f>IF(Dados[[#This Row],[Nº DE PARCELAS]]=1,"À vista","À Prazo")</f>
        <v>À vista</v>
      </c>
      <c r="P2987" s="33">
        <v>44461</v>
      </c>
      <c r="Q2987" s="3" t="s">
        <v>7834</v>
      </c>
    </row>
    <row r="2988" spans="1:17" ht="15" customHeight="1" x14ac:dyDescent="0.25">
      <c r="A2988" s="8" t="s">
        <v>2959</v>
      </c>
      <c r="B2988" s="3" t="s">
        <v>262</v>
      </c>
      <c r="C2988" s="3" t="s">
        <v>4368</v>
      </c>
      <c r="D2988" s="3" t="str">
        <f t="shared" si="92"/>
        <v>Maryana Outeiro Weber</v>
      </c>
      <c r="E2988" s="3">
        <f t="shared" ca="1" si="93"/>
        <v>0.52346540336080338</v>
      </c>
      <c r="F2988" s="13" t="s">
        <v>7774</v>
      </c>
      <c r="G2988" s="3" t="str">
        <f>Dados[[#This Row],[NOME]]&amp;Dados[[#This Row],[PROVEDOR]]</f>
        <v>Maryana@hotmail.com</v>
      </c>
      <c r="H2988" s="14">
        <v>89</v>
      </c>
      <c r="I2988" s="3" t="str">
        <f>VLOOKUP(Dados[[#This Row],[PREFIXO]],DDD!A:C,2,0)</f>
        <v>Piauí</v>
      </c>
      <c r="J2988" s="3" t="str">
        <f>VLOOKUP(Dados[[#This Row],[PREFIXO]],DDD!A:C,3,0)</f>
        <v>Nordeste</v>
      </c>
      <c r="K2988" s="3" t="str">
        <f>IF(Dados[[#This Row],[PREÇO ]]=2000,"Produto A",IF(Dados[[#This Row],[PREÇO ]]=1800,"Produto B","Produto C"))</f>
        <v>Produto B</v>
      </c>
      <c r="L2988" s="3" t="str">
        <f>IF(Dados[[#This Row],[Nº DE PARCELAS]]=1,"Boleto","Cartão de crédito")</f>
        <v>Cartão de crédito</v>
      </c>
      <c r="M2988" s="28">
        <v>1800</v>
      </c>
      <c r="N2988" s="5">
        <v>5</v>
      </c>
      <c r="O2988" s="3" t="str">
        <f>IF(Dados[[#This Row],[Nº DE PARCELAS]]=1,"À vista","À Prazo")</f>
        <v>À Prazo</v>
      </c>
      <c r="P2988" s="33">
        <v>44461</v>
      </c>
      <c r="Q2988" s="3" t="s">
        <v>7832</v>
      </c>
    </row>
    <row r="2989" spans="1:17" ht="15" customHeight="1" x14ac:dyDescent="0.25">
      <c r="A2989" s="8" t="s">
        <v>4183</v>
      </c>
      <c r="B2989" s="3" t="s">
        <v>329</v>
      </c>
      <c r="C2989" s="3" t="s">
        <v>4379</v>
      </c>
      <c r="D2989" s="3" t="str">
        <f t="shared" si="92"/>
        <v>Wandi Sampaio Duncan</v>
      </c>
      <c r="E2989" s="3">
        <f t="shared" ca="1" si="93"/>
        <v>0.36601304524805134</v>
      </c>
      <c r="F2989" s="13" t="s">
        <v>7774</v>
      </c>
      <c r="G2989" s="3" t="str">
        <f>Dados[[#This Row],[NOME]]&amp;Dados[[#This Row],[PROVEDOR]]</f>
        <v>Wandi@hotmail.com</v>
      </c>
      <c r="H2989" s="14">
        <v>73</v>
      </c>
      <c r="I2989" s="3" t="str">
        <f>VLOOKUP(Dados[[#This Row],[PREFIXO]],DDD!A:C,2,0)</f>
        <v>Bahia</v>
      </c>
      <c r="J2989" s="3" t="str">
        <f>VLOOKUP(Dados[[#This Row],[PREFIXO]],DDD!A:C,3,0)</f>
        <v>Nordeste</v>
      </c>
      <c r="K2989" s="3" t="str">
        <f>IF(Dados[[#This Row],[PREÇO ]]=2000,"Produto A",IF(Dados[[#This Row],[PREÇO ]]=1800,"Produto B","Produto C"))</f>
        <v>Produto A</v>
      </c>
      <c r="L2989" s="3" t="str">
        <f>IF(Dados[[#This Row],[Nº DE PARCELAS]]=1,"Boleto","Cartão de crédito")</f>
        <v>Boleto</v>
      </c>
      <c r="M2989" s="28">
        <v>2000</v>
      </c>
      <c r="N2989" s="5">
        <v>1</v>
      </c>
      <c r="O2989" s="3" t="str">
        <f>IF(Dados[[#This Row],[Nº DE PARCELAS]]=1,"À vista","À Prazo")</f>
        <v>À vista</v>
      </c>
      <c r="P2989" s="33">
        <v>44461</v>
      </c>
      <c r="Q2989" s="3" t="s">
        <v>7833</v>
      </c>
    </row>
    <row r="2990" spans="1:17" ht="15" customHeight="1" x14ac:dyDescent="0.25">
      <c r="A2990" s="8" t="s">
        <v>3135</v>
      </c>
      <c r="B2990" s="3" t="s">
        <v>53</v>
      </c>
      <c r="C2990" s="3" t="s">
        <v>4388</v>
      </c>
      <c r="D2990" s="3" t="str">
        <f t="shared" si="92"/>
        <v>Naiara Bermudes Lynch</v>
      </c>
      <c r="E2990" s="3">
        <f t="shared" ca="1" si="93"/>
        <v>0.27225502506707067</v>
      </c>
      <c r="F2990" s="31" t="s">
        <v>7777</v>
      </c>
      <c r="G2990" s="3" t="str">
        <f>Dados[[#This Row],[NOME]]&amp;Dados[[#This Row],[PROVEDOR]]</f>
        <v>Naiara@ig.com</v>
      </c>
      <c r="H2990" s="14">
        <v>74</v>
      </c>
      <c r="I2990" s="3" t="str">
        <f>VLOOKUP(Dados[[#This Row],[PREFIXO]],DDD!A:C,2,0)</f>
        <v>Bahia</v>
      </c>
      <c r="J2990" s="3" t="str">
        <f>VLOOKUP(Dados[[#This Row],[PREFIXO]],DDD!A:C,3,0)</f>
        <v>Nordeste</v>
      </c>
      <c r="K2990" s="3" t="str">
        <f>IF(Dados[[#This Row],[PREÇO ]]=2000,"Produto A",IF(Dados[[#This Row],[PREÇO ]]=1800,"Produto B","Produto C"))</f>
        <v>Produto A</v>
      </c>
      <c r="L2990" s="3" t="str">
        <f>IF(Dados[[#This Row],[Nº DE PARCELAS]]=1,"Boleto","Cartão de crédito")</f>
        <v>Cartão de crédito</v>
      </c>
      <c r="M2990" s="28">
        <v>2000</v>
      </c>
      <c r="N2990" s="5">
        <v>2</v>
      </c>
      <c r="O2990" s="3" t="str">
        <f>IF(Dados[[#This Row],[Nº DE PARCELAS]]=1,"À vista","À Prazo")</f>
        <v>À Prazo</v>
      </c>
      <c r="P2990" s="33">
        <v>44462</v>
      </c>
      <c r="Q2990" s="3" t="s">
        <v>7833</v>
      </c>
    </row>
    <row r="2991" spans="1:17" ht="15" customHeight="1" x14ac:dyDescent="0.25">
      <c r="A2991" s="8" t="s">
        <v>2623</v>
      </c>
      <c r="B2991" s="3" t="s">
        <v>310</v>
      </c>
      <c r="C2991" s="3" t="s">
        <v>4381</v>
      </c>
      <c r="D2991" s="3" t="str">
        <f t="shared" si="92"/>
        <v>Lianna Ramalho Fletcher</v>
      </c>
      <c r="E2991" s="3">
        <f t="shared" ca="1" si="93"/>
        <v>0.41018012125238756</v>
      </c>
      <c r="F2991" s="31" t="s">
        <v>7776</v>
      </c>
      <c r="G2991" s="3" t="str">
        <f>Dados[[#This Row],[NOME]]&amp;Dados[[#This Row],[PROVEDOR]]</f>
        <v>Lianna@yahoo.com</v>
      </c>
      <c r="H2991" s="14">
        <v>54</v>
      </c>
      <c r="I2991" s="3" t="str">
        <f>VLOOKUP(Dados[[#This Row],[PREFIXO]],DDD!A:C,2,0)</f>
        <v>Rio Grande do Sul</v>
      </c>
      <c r="J2991" s="3" t="str">
        <f>VLOOKUP(Dados[[#This Row],[PREFIXO]],DDD!A:C,3,0)</f>
        <v>Sul</v>
      </c>
      <c r="K2991" s="3" t="str">
        <f>IF(Dados[[#This Row],[PREÇO ]]=2000,"Produto A",IF(Dados[[#This Row],[PREÇO ]]=1800,"Produto B","Produto C"))</f>
        <v>Produto A</v>
      </c>
      <c r="L2991" s="3" t="str">
        <f>IF(Dados[[#This Row],[Nº DE PARCELAS]]=1,"Boleto","Cartão de crédito")</f>
        <v>Boleto</v>
      </c>
      <c r="M2991" s="28">
        <v>2000</v>
      </c>
      <c r="N2991" s="5">
        <v>1</v>
      </c>
      <c r="O2991" s="3" t="str">
        <f>IF(Dados[[#This Row],[Nº DE PARCELAS]]=1,"À vista","À Prazo")</f>
        <v>À vista</v>
      </c>
      <c r="P2991" s="33">
        <v>44462</v>
      </c>
      <c r="Q2991" s="3" t="s">
        <v>7831</v>
      </c>
    </row>
    <row r="2992" spans="1:17" ht="15" customHeight="1" x14ac:dyDescent="0.25">
      <c r="A2992" s="8" t="s">
        <v>1212</v>
      </c>
      <c r="B2992" s="3" t="s">
        <v>55</v>
      </c>
      <c r="C2992" s="3" t="s">
        <v>4372</v>
      </c>
      <c r="D2992" s="3" t="str">
        <f t="shared" si="92"/>
        <v>Daisa Bernardes Barr</v>
      </c>
      <c r="E2992" s="3">
        <f t="shared" ca="1" si="93"/>
        <v>0.97799247020562863</v>
      </c>
      <c r="F2992" s="31" t="s">
        <v>7775</v>
      </c>
      <c r="G2992" s="3" t="str">
        <f>Dados[[#This Row],[NOME]]&amp;Dados[[#This Row],[PROVEDOR]]</f>
        <v>Daisa@gmail.com</v>
      </c>
      <c r="H2992" s="14">
        <v>91</v>
      </c>
      <c r="I2992" s="3" t="str">
        <f>VLOOKUP(Dados[[#This Row],[PREFIXO]],DDD!A:C,2,0)</f>
        <v>Pará</v>
      </c>
      <c r="J2992" s="3" t="str">
        <f>VLOOKUP(Dados[[#This Row],[PREFIXO]],DDD!A:C,3,0)</f>
        <v>Norte</v>
      </c>
      <c r="K2992" s="3" t="str">
        <f>IF(Dados[[#This Row],[PREÇO ]]=2000,"Produto A",IF(Dados[[#This Row],[PREÇO ]]=1800,"Produto B","Produto C"))</f>
        <v>Produto C</v>
      </c>
      <c r="L2992" s="3" t="str">
        <f>IF(Dados[[#This Row],[Nº DE PARCELAS]]=1,"Boleto","Cartão de crédito")</f>
        <v>Cartão de crédito</v>
      </c>
      <c r="M2992" s="28">
        <v>1500</v>
      </c>
      <c r="N2992" s="5">
        <v>10</v>
      </c>
      <c r="O2992" s="3" t="str">
        <f>IF(Dados[[#This Row],[Nº DE PARCELAS]]=1,"À vista","À Prazo")</f>
        <v>À Prazo</v>
      </c>
      <c r="P2992" s="33">
        <v>44462</v>
      </c>
      <c r="Q2992" s="3" t="s">
        <v>7832</v>
      </c>
    </row>
    <row r="2993" spans="1:17" ht="15" customHeight="1" x14ac:dyDescent="0.25">
      <c r="A2993" s="8" t="s">
        <v>1206</v>
      </c>
      <c r="B2993" s="3" t="s">
        <v>49</v>
      </c>
      <c r="C2993" s="3" t="s">
        <v>4403</v>
      </c>
      <c r="D2993" s="3" t="str">
        <f t="shared" si="92"/>
        <v>Dahlia Barroso Walsh</v>
      </c>
      <c r="E2993" s="3">
        <f t="shared" ca="1" si="93"/>
        <v>0.38967479409510464</v>
      </c>
      <c r="F2993" s="31" t="s">
        <v>7776</v>
      </c>
      <c r="G2993" s="3" t="str">
        <f>Dados[[#This Row],[NOME]]&amp;Dados[[#This Row],[PROVEDOR]]</f>
        <v>Dahlia@yahoo.com</v>
      </c>
      <c r="H2993" s="14">
        <v>92</v>
      </c>
      <c r="I2993" s="3" t="str">
        <f>VLOOKUP(Dados[[#This Row],[PREFIXO]],DDD!A:C,2,0)</f>
        <v>Amazonas</v>
      </c>
      <c r="J2993" s="3" t="str">
        <f>VLOOKUP(Dados[[#This Row],[PREFIXO]],DDD!A:C,3,0)</f>
        <v>Norte</v>
      </c>
      <c r="K2993" s="3" t="str">
        <f>IF(Dados[[#This Row],[PREÇO ]]=2000,"Produto A",IF(Dados[[#This Row],[PREÇO ]]=1800,"Produto B","Produto C"))</f>
        <v>Produto B</v>
      </c>
      <c r="L2993" s="3" t="str">
        <f>IF(Dados[[#This Row],[Nº DE PARCELAS]]=1,"Boleto","Cartão de crédito")</f>
        <v>Cartão de crédito</v>
      </c>
      <c r="M2993" s="28">
        <v>1800</v>
      </c>
      <c r="N2993" s="5">
        <v>4</v>
      </c>
      <c r="O2993" s="3" t="str">
        <f>IF(Dados[[#This Row],[Nº DE PARCELAS]]=1,"À vista","À Prazo")</f>
        <v>À Prazo</v>
      </c>
      <c r="P2993" s="33">
        <v>44463</v>
      </c>
      <c r="Q2993" s="3" t="s">
        <v>7831</v>
      </c>
    </row>
    <row r="2994" spans="1:17" ht="15" customHeight="1" x14ac:dyDescent="0.25">
      <c r="A2994" s="8" t="s">
        <v>1051</v>
      </c>
      <c r="B2994" s="3" t="s">
        <v>279</v>
      </c>
      <c r="C2994" s="3" t="s">
        <v>4403</v>
      </c>
      <c r="D2994" s="3" t="str">
        <f t="shared" si="92"/>
        <v>Cathrionna Pedrosa Walsh</v>
      </c>
      <c r="E2994" s="3">
        <f t="shared" ca="1" si="93"/>
        <v>0.70392801799472771</v>
      </c>
      <c r="F2994" s="31" t="s">
        <v>7777</v>
      </c>
      <c r="G2994" s="3" t="str">
        <f>Dados[[#This Row],[NOME]]&amp;Dados[[#This Row],[PROVEDOR]]</f>
        <v>Cathrionna@ig.com</v>
      </c>
      <c r="H2994" s="14">
        <v>55</v>
      </c>
      <c r="I2994" s="3" t="str">
        <f>VLOOKUP(Dados[[#This Row],[PREFIXO]],DDD!A:C,2,0)</f>
        <v>Rio Grande do Sul</v>
      </c>
      <c r="J2994" s="3" t="str">
        <f>VLOOKUP(Dados[[#This Row],[PREFIXO]],DDD!A:C,3,0)</f>
        <v>Sul</v>
      </c>
      <c r="K2994" s="3" t="str">
        <f>IF(Dados[[#This Row],[PREÇO ]]=2000,"Produto A",IF(Dados[[#This Row],[PREÇO ]]=1800,"Produto B","Produto C"))</f>
        <v>Produto B</v>
      </c>
      <c r="L2994" s="3" t="str">
        <f>IF(Dados[[#This Row],[Nº DE PARCELAS]]=1,"Boleto","Cartão de crédito")</f>
        <v>Cartão de crédito</v>
      </c>
      <c r="M2994" s="28">
        <v>1800</v>
      </c>
      <c r="N2994" s="5">
        <v>4</v>
      </c>
      <c r="O2994" s="3" t="str">
        <f>IF(Dados[[#This Row],[Nº DE PARCELAS]]=1,"À vista","À Prazo")</f>
        <v>À Prazo</v>
      </c>
      <c r="P2994" s="33">
        <v>44463</v>
      </c>
      <c r="Q2994" s="3" t="s">
        <v>7834</v>
      </c>
    </row>
    <row r="2995" spans="1:17" ht="15" customHeight="1" x14ac:dyDescent="0.25">
      <c r="A2995" s="8" t="s">
        <v>4144</v>
      </c>
      <c r="B2995" s="3" t="s">
        <v>290</v>
      </c>
      <c r="C2995" s="3" t="s">
        <v>4379</v>
      </c>
      <c r="D2995" s="3" t="str">
        <f t="shared" si="92"/>
        <v>Viktoria Pessoa Duncan</v>
      </c>
      <c r="E2995" s="3">
        <f t="shared" ca="1" si="93"/>
        <v>0.92534429844986388</v>
      </c>
      <c r="F2995" s="31" t="s">
        <v>7775</v>
      </c>
      <c r="G2995" s="3" t="str">
        <f>Dados[[#This Row],[NOME]]&amp;Dados[[#This Row],[PROVEDOR]]</f>
        <v>Viktoria@gmail.com</v>
      </c>
      <c r="H2995" s="14">
        <v>75</v>
      </c>
      <c r="I2995" s="3" t="str">
        <f>VLOOKUP(Dados[[#This Row],[PREFIXO]],DDD!A:C,2,0)</f>
        <v>Bahia</v>
      </c>
      <c r="J2995" s="3" t="str">
        <f>VLOOKUP(Dados[[#This Row],[PREFIXO]],DDD!A:C,3,0)</f>
        <v>Nordeste</v>
      </c>
      <c r="K2995" s="3" t="str">
        <f>IF(Dados[[#This Row],[PREÇO ]]=2000,"Produto A",IF(Dados[[#This Row],[PREÇO ]]=1800,"Produto B","Produto C"))</f>
        <v>Produto C</v>
      </c>
      <c r="L2995" s="3" t="str">
        <f>IF(Dados[[#This Row],[Nº DE PARCELAS]]=1,"Boleto","Cartão de crédito")</f>
        <v>Cartão de crédito</v>
      </c>
      <c r="M2995" s="28">
        <v>1500</v>
      </c>
      <c r="N2995" s="5">
        <v>9</v>
      </c>
      <c r="O2995" s="3" t="str">
        <f>IF(Dados[[#This Row],[Nº DE PARCELAS]]=1,"À vista","À Prazo")</f>
        <v>À Prazo</v>
      </c>
      <c r="P2995" s="33">
        <v>44463</v>
      </c>
      <c r="Q2995" s="3" t="s">
        <v>7834</v>
      </c>
    </row>
    <row r="2996" spans="1:17" ht="15" customHeight="1" x14ac:dyDescent="0.25">
      <c r="A2996" s="8" t="s">
        <v>4015</v>
      </c>
      <c r="B2996" s="3" t="s">
        <v>161</v>
      </c>
      <c r="C2996" s="3" t="s">
        <v>4372</v>
      </c>
      <c r="D2996" s="3" t="str">
        <f t="shared" si="92"/>
        <v>Thalia Gonçales Barr</v>
      </c>
      <c r="E2996" s="3">
        <f t="shared" ca="1" si="93"/>
        <v>0.6232772541457906</v>
      </c>
      <c r="F2996" s="13" t="s">
        <v>7774</v>
      </c>
      <c r="G2996" s="3" t="str">
        <f>Dados[[#This Row],[NOME]]&amp;Dados[[#This Row],[PROVEDOR]]</f>
        <v>Thalia@hotmail.com</v>
      </c>
      <c r="H2996" s="14">
        <v>77</v>
      </c>
      <c r="I2996" s="3" t="str">
        <f>VLOOKUP(Dados[[#This Row],[PREFIXO]],DDD!A:C,2,0)</f>
        <v>Bahia</v>
      </c>
      <c r="J2996" s="3" t="str">
        <f>VLOOKUP(Dados[[#This Row],[PREFIXO]],DDD!A:C,3,0)</f>
        <v>Nordeste</v>
      </c>
      <c r="K2996" s="3" t="str">
        <f>IF(Dados[[#This Row],[PREÇO ]]=2000,"Produto A",IF(Dados[[#This Row],[PREÇO ]]=1800,"Produto B","Produto C"))</f>
        <v>Produto C</v>
      </c>
      <c r="L2996" s="3" t="str">
        <f>IF(Dados[[#This Row],[Nº DE PARCELAS]]=1,"Boleto","Cartão de crédito")</f>
        <v>Cartão de crédito</v>
      </c>
      <c r="M2996" s="28">
        <v>1500</v>
      </c>
      <c r="N2996" s="5">
        <v>8</v>
      </c>
      <c r="O2996" s="3" t="str">
        <f>IF(Dados[[#This Row],[Nº DE PARCELAS]]=1,"À vista","À Prazo")</f>
        <v>À Prazo</v>
      </c>
      <c r="P2996" s="33">
        <v>44464</v>
      </c>
      <c r="Q2996" s="3" t="s">
        <v>7834</v>
      </c>
    </row>
    <row r="2997" spans="1:17" ht="15" customHeight="1" x14ac:dyDescent="0.25">
      <c r="A2997" s="8" t="s">
        <v>412</v>
      </c>
      <c r="B2997" s="3" t="s">
        <v>24</v>
      </c>
      <c r="C2997" s="3" t="s">
        <v>4387</v>
      </c>
      <c r="D2997" s="3" t="str">
        <f t="shared" si="92"/>
        <v>Abeedha Andrade Kerr</v>
      </c>
      <c r="E2997" s="3">
        <f t="shared" ca="1" si="93"/>
        <v>9.4244735458954842E-3</v>
      </c>
      <c r="F2997" s="31" t="s">
        <v>7777</v>
      </c>
      <c r="G2997" s="3" t="str">
        <f>Dados[[#This Row],[NOME]]&amp;Dados[[#This Row],[PROVEDOR]]</f>
        <v>Abeedha@ig.com</v>
      </c>
      <c r="H2997" s="14">
        <v>93</v>
      </c>
      <c r="I2997" s="3" t="str">
        <f>VLOOKUP(Dados[[#This Row],[PREFIXO]],DDD!A:C,2,0)</f>
        <v>Pará</v>
      </c>
      <c r="J2997" s="3" t="str">
        <f>VLOOKUP(Dados[[#This Row],[PREFIXO]],DDD!A:C,3,0)</f>
        <v>Norte</v>
      </c>
      <c r="K2997" s="3" t="str">
        <f>IF(Dados[[#This Row],[PREÇO ]]=2000,"Produto A",IF(Dados[[#This Row],[PREÇO ]]=1800,"Produto B","Produto C"))</f>
        <v>Produto A</v>
      </c>
      <c r="L2997" s="3" t="str">
        <f>IF(Dados[[#This Row],[Nº DE PARCELAS]]=1,"Boleto","Cartão de crédito")</f>
        <v>Cartão de crédito</v>
      </c>
      <c r="M2997" s="28">
        <v>2000</v>
      </c>
      <c r="N2997" s="5">
        <v>2</v>
      </c>
      <c r="O2997" s="3" t="str">
        <f>IF(Dados[[#This Row],[Nº DE PARCELAS]]=1,"À vista","À Prazo")</f>
        <v>À Prazo</v>
      </c>
      <c r="P2997" s="33">
        <v>44464</v>
      </c>
      <c r="Q2997" s="3" t="s">
        <v>7833</v>
      </c>
    </row>
    <row r="2998" spans="1:17" ht="15" customHeight="1" x14ac:dyDescent="0.25">
      <c r="A2998" s="8" t="s">
        <v>2139</v>
      </c>
      <c r="B2998" s="3" t="s">
        <v>211</v>
      </c>
      <c r="C2998" s="3" t="s">
        <v>4402</v>
      </c>
      <c r="D2998" s="3" t="str">
        <f t="shared" si="92"/>
        <v>Jessana Mairinque Sinclair</v>
      </c>
      <c r="E2998" s="3">
        <f t="shared" ca="1" si="93"/>
        <v>0.74923915975495403</v>
      </c>
      <c r="F2998" s="13" t="s">
        <v>7774</v>
      </c>
      <c r="G2998" s="3" t="str">
        <f>Dados[[#This Row],[NOME]]&amp;Dados[[#This Row],[PROVEDOR]]</f>
        <v>Jessana@hotmail.com</v>
      </c>
      <c r="H2998" s="14">
        <v>61</v>
      </c>
      <c r="I2998" s="3" t="str">
        <f>VLOOKUP(Dados[[#This Row],[PREFIXO]],DDD!A:C,2,0)</f>
        <v>Distrito Federal</v>
      </c>
      <c r="J2998" s="3" t="str">
        <f>VLOOKUP(Dados[[#This Row],[PREFIXO]],DDD!A:C,3,0)</f>
        <v>Centro-Oeste</v>
      </c>
      <c r="K2998" s="3" t="str">
        <f>IF(Dados[[#This Row],[PREÇO ]]=2000,"Produto A",IF(Dados[[#This Row],[PREÇO ]]=1800,"Produto B","Produto C"))</f>
        <v>Produto C</v>
      </c>
      <c r="L2998" s="3" t="str">
        <f>IF(Dados[[#This Row],[Nº DE PARCELAS]]=1,"Boleto","Cartão de crédito")</f>
        <v>Cartão de crédito</v>
      </c>
      <c r="M2998" s="28">
        <v>1500</v>
      </c>
      <c r="N2998" s="5">
        <v>9</v>
      </c>
      <c r="O2998" s="3" t="str">
        <f>IF(Dados[[#This Row],[Nº DE PARCELAS]]=1,"À vista","À Prazo")</f>
        <v>À Prazo</v>
      </c>
      <c r="P2998" s="33">
        <v>44464</v>
      </c>
      <c r="Q2998" s="3" t="s">
        <v>7832</v>
      </c>
    </row>
    <row r="2999" spans="1:17" ht="15" customHeight="1" x14ac:dyDescent="0.25">
      <c r="A2999" s="8" t="s">
        <v>3996</v>
      </c>
      <c r="B2999" s="3" t="s">
        <v>142</v>
      </c>
      <c r="C2999" s="3" t="s">
        <v>4391</v>
      </c>
      <c r="D2999" s="3" t="str">
        <f t="shared" si="92"/>
        <v>Teresa Fioravante Montgomery</v>
      </c>
      <c r="E2999" s="3">
        <f t="shared" ca="1" si="93"/>
        <v>0.30689375008430919</v>
      </c>
      <c r="F2999" s="31" t="s">
        <v>7777</v>
      </c>
      <c r="G2999" s="3" t="str">
        <f>Dados[[#This Row],[NOME]]&amp;Dados[[#This Row],[PROVEDOR]]</f>
        <v>Teresa@ig.com</v>
      </c>
      <c r="H2999" s="14">
        <v>94</v>
      </c>
      <c r="I2999" s="3" t="str">
        <f>VLOOKUP(Dados[[#This Row],[PREFIXO]],DDD!A:C,2,0)</f>
        <v>Pará</v>
      </c>
      <c r="J2999" s="3" t="str">
        <f>VLOOKUP(Dados[[#This Row],[PREFIXO]],DDD!A:C,3,0)</f>
        <v>Norte</v>
      </c>
      <c r="K2999" s="3" t="str">
        <f>IF(Dados[[#This Row],[PREÇO ]]=2000,"Produto A",IF(Dados[[#This Row],[PREÇO ]]=1800,"Produto B","Produto C"))</f>
        <v>Produto C</v>
      </c>
      <c r="L2999" s="3" t="str">
        <f>IF(Dados[[#This Row],[Nº DE PARCELAS]]=1,"Boleto","Cartão de crédito")</f>
        <v>Cartão de crédito</v>
      </c>
      <c r="M2999" s="28">
        <v>1500</v>
      </c>
      <c r="N2999" s="5">
        <v>9</v>
      </c>
      <c r="O2999" s="3" t="str">
        <f>IF(Dados[[#This Row],[Nº DE PARCELAS]]=1,"À vista","À Prazo")</f>
        <v>À Prazo</v>
      </c>
      <c r="P2999" s="33">
        <v>44465</v>
      </c>
      <c r="Q2999" s="3" t="s">
        <v>7833</v>
      </c>
    </row>
    <row r="3000" spans="1:17" ht="15" customHeight="1" x14ac:dyDescent="0.25">
      <c r="A3000" s="8" t="s">
        <v>1079</v>
      </c>
      <c r="B3000" s="3" t="s">
        <v>307</v>
      </c>
      <c r="C3000" s="3" t="s">
        <v>4393</v>
      </c>
      <c r="D3000" s="3" t="str">
        <f t="shared" si="92"/>
        <v>Céu Queirós O’Hara</v>
      </c>
      <c r="E3000" s="3">
        <f t="shared" ca="1" si="93"/>
        <v>0.95104691770419225</v>
      </c>
      <c r="F3000" s="13" t="s">
        <v>7774</v>
      </c>
      <c r="G3000" s="3" t="str">
        <f>Dados[[#This Row],[NOME]]&amp;Dados[[#This Row],[PROVEDOR]]</f>
        <v>Céu@hotmail.com</v>
      </c>
      <c r="H3000" s="14">
        <v>79</v>
      </c>
      <c r="I3000" s="3" t="str">
        <f>VLOOKUP(Dados[[#This Row],[PREFIXO]],DDD!A:C,2,0)</f>
        <v>Sergipe</v>
      </c>
      <c r="J3000" s="3" t="str">
        <f>VLOOKUP(Dados[[#This Row],[PREFIXO]],DDD!A:C,3,0)</f>
        <v>Nordeste</v>
      </c>
      <c r="K3000" s="3" t="str">
        <f>IF(Dados[[#This Row],[PREÇO ]]=2000,"Produto A",IF(Dados[[#This Row],[PREÇO ]]=1800,"Produto B","Produto C"))</f>
        <v>Produto B</v>
      </c>
      <c r="L3000" s="3" t="str">
        <f>IF(Dados[[#This Row],[Nº DE PARCELAS]]=1,"Boleto","Cartão de crédito")</f>
        <v>Cartão de crédito</v>
      </c>
      <c r="M3000" s="28">
        <v>1800</v>
      </c>
      <c r="N3000" s="5">
        <v>7</v>
      </c>
      <c r="O3000" s="3" t="str">
        <f>IF(Dados[[#This Row],[Nº DE PARCELAS]]=1,"À vista","À Prazo")</f>
        <v>À Prazo</v>
      </c>
      <c r="P3000" s="33">
        <v>44465</v>
      </c>
      <c r="Q3000" s="3" t="s">
        <v>7833</v>
      </c>
    </row>
    <row r="3001" spans="1:17" ht="15" customHeight="1" x14ac:dyDescent="0.25">
      <c r="A3001" s="8" t="s">
        <v>3711</v>
      </c>
      <c r="B3001" s="3" t="s">
        <v>243</v>
      </c>
      <c r="C3001" s="3" t="s">
        <v>4380</v>
      </c>
      <c r="D3001" s="3" t="str">
        <f t="shared" si="92"/>
        <v>Sanjida Müller Faulkner</v>
      </c>
      <c r="E3001" s="3">
        <f t="shared" ca="1" si="93"/>
        <v>0.80564943010564372</v>
      </c>
      <c r="F3001" s="13" t="s">
        <v>7774</v>
      </c>
      <c r="G3001" s="3" t="str">
        <f>Dados[[#This Row],[NOME]]&amp;Dados[[#This Row],[PROVEDOR]]</f>
        <v>Sanjida@hotmail.com</v>
      </c>
      <c r="H3001" s="14">
        <v>62</v>
      </c>
      <c r="I3001" s="3" t="str">
        <f>VLOOKUP(Dados[[#This Row],[PREFIXO]],DDD!A:C,2,0)</f>
        <v>Goiás</v>
      </c>
      <c r="J3001" s="3" t="str">
        <f>VLOOKUP(Dados[[#This Row],[PREFIXO]],DDD!A:C,3,0)</f>
        <v>Centro-Oeste</v>
      </c>
      <c r="K3001" s="3" t="str">
        <f>IF(Dados[[#This Row],[PREÇO ]]=2000,"Produto A",IF(Dados[[#This Row],[PREÇO ]]=1800,"Produto B","Produto C"))</f>
        <v>Produto A</v>
      </c>
      <c r="L3001" s="3" t="str">
        <f>IF(Dados[[#This Row],[Nº DE PARCELAS]]=1,"Boleto","Cartão de crédito")</f>
        <v>Boleto</v>
      </c>
      <c r="M3001" s="28">
        <v>2000</v>
      </c>
      <c r="N3001" s="5">
        <v>1</v>
      </c>
      <c r="O3001" s="3" t="str">
        <f>IF(Dados[[#This Row],[Nº DE PARCELAS]]=1,"À vista","À Prazo")</f>
        <v>À vista</v>
      </c>
      <c r="P3001" s="33">
        <v>44465</v>
      </c>
      <c r="Q3001" s="3" t="s">
        <v>7834</v>
      </c>
    </row>
    <row r="3002" spans="1:17" ht="15" customHeight="1" x14ac:dyDescent="0.25">
      <c r="A3002" s="8" t="s">
        <v>3281</v>
      </c>
      <c r="B3002" s="3" t="s">
        <v>199</v>
      </c>
      <c r="C3002" s="3" t="s">
        <v>4379</v>
      </c>
      <c r="D3002" s="3" t="str">
        <f t="shared" si="92"/>
        <v>Nimi Locatelli Duncan</v>
      </c>
      <c r="E3002" s="3">
        <f t="shared" ca="1" si="93"/>
        <v>0.29142357622900705</v>
      </c>
      <c r="F3002" s="31" t="s">
        <v>7777</v>
      </c>
      <c r="G3002" s="3" t="str">
        <f>Dados[[#This Row],[NOME]]&amp;Dados[[#This Row],[PROVEDOR]]</f>
        <v>Nimi@ig.com</v>
      </c>
      <c r="H3002" s="14">
        <v>95</v>
      </c>
      <c r="I3002" s="3" t="str">
        <f>VLOOKUP(Dados[[#This Row],[PREFIXO]],DDD!A:C,2,0)</f>
        <v>Roraima</v>
      </c>
      <c r="J3002" s="3" t="str">
        <f>VLOOKUP(Dados[[#This Row],[PREFIXO]],DDD!A:C,3,0)</f>
        <v>Norte</v>
      </c>
      <c r="K3002" s="3" t="str">
        <f>IF(Dados[[#This Row],[PREÇO ]]=2000,"Produto A",IF(Dados[[#This Row],[PREÇO ]]=1800,"Produto B","Produto C"))</f>
        <v>Produto C</v>
      </c>
      <c r="L3002" s="3" t="str">
        <f>IF(Dados[[#This Row],[Nº DE PARCELAS]]=1,"Boleto","Cartão de crédito")</f>
        <v>Cartão de crédito</v>
      </c>
      <c r="M3002" s="28">
        <v>1500</v>
      </c>
      <c r="N3002" s="5">
        <v>10</v>
      </c>
      <c r="O3002" s="3" t="str">
        <f>IF(Dados[[#This Row],[Nº DE PARCELAS]]=1,"À vista","À Prazo")</f>
        <v>À Prazo</v>
      </c>
      <c r="P3002" s="33">
        <v>44466</v>
      </c>
      <c r="Q3002" s="3" t="s">
        <v>7832</v>
      </c>
    </row>
    <row r="3003" spans="1:17" ht="15" customHeight="1" x14ac:dyDescent="0.25">
      <c r="A3003" s="8" t="s">
        <v>3653</v>
      </c>
      <c r="B3003" s="3" t="s">
        <v>185</v>
      </c>
      <c r="C3003" s="3" t="s">
        <v>4399</v>
      </c>
      <c r="D3003" s="3" t="str">
        <f t="shared" si="92"/>
        <v>Sade Klein Reese</v>
      </c>
      <c r="E3003" s="3">
        <f t="shared" ca="1" si="93"/>
        <v>0.25615319258557379</v>
      </c>
      <c r="F3003" s="31" t="s">
        <v>7777</v>
      </c>
      <c r="G3003" s="3" t="str">
        <f>Dados[[#This Row],[NOME]]&amp;Dados[[#This Row],[PROVEDOR]]</f>
        <v>Sade@ig.com</v>
      </c>
      <c r="H3003" s="14">
        <v>81</v>
      </c>
      <c r="I3003" s="3" t="str">
        <f>VLOOKUP(Dados[[#This Row],[PREFIXO]],DDD!A:C,2,0)</f>
        <v>Pernambuco</v>
      </c>
      <c r="J3003" s="3" t="str">
        <f>VLOOKUP(Dados[[#This Row],[PREFIXO]],DDD!A:C,3,0)</f>
        <v>Nordeste</v>
      </c>
      <c r="K3003" s="3" t="str">
        <f>IF(Dados[[#This Row],[PREÇO ]]=2000,"Produto A",IF(Dados[[#This Row],[PREÇO ]]=1800,"Produto B","Produto C"))</f>
        <v>Produto B</v>
      </c>
      <c r="L3003" s="3" t="str">
        <f>IF(Dados[[#This Row],[Nº DE PARCELAS]]=1,"Boleto","Cartão de crédito")</f>
        <v>Cartão de crédito</v>
      </c>
      <c r="M3003" s="28">
        <v>1800</v>
      </c>
      <c r="N3003" s="5">
        <v>4</v>
      </c>
      <c r="O3003" s="3" t="str">
        <f>IF(Dados[[#This Row],[Nº DE PARCELAS]]=1,"À vista","À Prazo")</f>
        <v>À Prazo</v>
      </c>
      <c r="P3003" s="33">
        <v>44466</v>
      </c>
      <c r="Q3003" s="3" t="s">
        <v>7834</v>
      </c>
    </row>
    <row r="3004" spans="1:17" ht="15" customHeight="1" x14ac:dyDescent="0.25">
      <c r="A3004" s="8" t="s">
        <v>1269</v>
      </c>
      <c r="B3004" s="3" t="s">
        <v>112</v>
      </c>
      <c r="C3004" s="3" t="s">
        <v>4389</v>
      </c>
      <c r="D3004" s="3" t="str">
        <f t="shared" si="92"/>
        <v>Deesha Delfino McCracken</v>
      </c>
      <c r="E3004" s="3">
        <f t="shared" ca="1" si="93"/>
        <v>0.18569791951548853</v>
      </c>
      <c r="F3004" s="31" t="s">
        <v>7775</v>
      </c>
      <c r="G3004" s="3" t="str">
        <f>Dados[[#This Row],[NOME]]&amp;Dados[[#This Row],[PROVEDOR]]</f>
        <v>Deesha@gmail.com</v>
      </c>
      <c r="H3004" s="14">
        <v>63</v>
      </c>
      <c r="I3004" s="3" t="str">
        <f>VLOOKUP(Dados[[#This Row],[PREFIXO]],DDD!A:C,2,0)</f>
        <v>Tocantins</v>
      </c>
      <c r="J3004" s="3" t="str">
        <f>VLOOKUP(Dados[[#This Row],[PREFIXO]],DDD!A:C,3,0)</f>
        <v>Norte</v>
      </c>
      <c r="K3004" s="3" t="str">
        <f>IF(Dados[[#This Row],[PREÇO ]]=2000,"Produto A",IF(Dados[[#This Row],[PREÇO ]]=1800,"Produto B","Produto C"))</f>
        <v>Produto A</v>
      </c>
      <c r="L3004" s="3" t="str">
        <f>IF(Dados[[#This Row],[Nº DE PARCELAS]]=1,"Boleto","Cartão de crédito")</f>
        <v>Boleto</v>
      </c>
      <c r="M3004" s="28">
        <v>2000</v>
      </c>
      <c r="N3004" s="5">
        <v>1</v>
      </c>
      <c r="O3004" s="3" t="str">
        <f>IF(Dados[[#This Row],[Nº DE PARCELAS]]=1,"À vista","À Prazo")</f>
        <v>À vista</v>
      </c>
      <c r="P3004" s="33">
        <v>44466</v>
      </c>
      <c r="Q3004" s="3" t="s">
        <v>7834</v>
      </c>
    </row>
    <row r="3005" spans="1:17" ht="15" customHeight="1" x14ac:dyDescent="0.25">
      <c r="A3005" s="8" t="s">
        <v>823</v>
      </c>
      <c r="B3005" s="3" t="s">
        <v>50</v>
      </c>
      <c r="C3005" s="3" t="s">
        <v>4371</v>
      </c>
      <c r="D3005" s="3" t="str">
        <f t="shared" si="92"/>
        <v>Aroshi Baseggio Atkinson</v>
      </c>
      <c r="E3005" s="3">
        <f t="shared" ca="1" si="93"/>
        <v>0.2646676586496407</v>
      </c>
      <c r="F3005" s="13" t="s">
        <v>7774</v>
      </c>
      <c r="G3005" s="3" t="str">
        <f>Dados[[#This Row],[NOME]]&amp;Dados[[#This Row],[PROVEDOR]]</f>
        <v>Aroshi@hotmail.com</v>
      </c>
      <c r="H3005" s="14">
        <v>82</v>
      </c>
      <c r="I3005" s="3" t="str">
        <f>VLOOKUP(Dados[[#This Row],[PREFIXO]],DDD!A:C,2,0)</f>
        <v>Alagoas</v>
      </c>
      <c r="J3005" s="3" t="str">
        <f>VLOOKUP(Dados[[#This Row],[PREFIXO]],DDD!A:C,3,0)</f>
        <v>Nordeste</v>
      </c>
      <c r="K3005" s="3" t="str">
        <f>IF(Dados[[#This Row],[PREÇO ]]=2000,"Produto A",IF(Dados[[#This Row],[PREÇO ]]=1800,"Produto B","Produto C"))</f>
        <v>Produto B</v>
      </c>
      <c r="L3005" s="3" t="str">
        <f>IF(Dados[[#This Row],[Nº DE PARCELAS]]=1,"Boleto","Cartão de crédito")</f>
        <v>Cartão de crédito</v>
      </c>
      <c r="M3005" s="28">
        <v>1800</v>
      </c>
      <c r="N3005" s="5">
        <v>4</v>
      </c>
      <c r="O3005" s="3" t="str">
        <f>IF(Dados[[#This Row],[Nº DE PARCELAS]]=1,"À vista","À Prazo")</f>
        <v>À Prazo</v>
      </c>
      <c r="P3005" s="33">
        <v>44467</v>
      </c>
      <c r="Q3005" s="3" t="s">
        <v>7834</v>
      </c>
    </row>
    <row r="3006" spans="1:17" ht="15" customHeight="1" x14ac:dyDescent="0.25">
      <c r="A3006" s="8" t="s">
        <v>2934</v>
      </c>
      <c r="B3006" s="3" t="s">
        <v>237</v>
      </c>
      <c r="C3006" s="3" t="s">
        <v>4382</v>
      </c>
      <c r="D3006" s="3" t="str">
        <f t="shared" si="92"/>
        <v>Marisol Morais Frazier</v>
      </c>
      <c r="E3006" s="3">
        <f t="shared" ca="1" si="93"/>
        <v>0.80019106953744756</v>
      </c>
      <c r="F3006" s="31" t="s">
        <v>7775</v>
      </c>
      <c r="G3006" s="3" t="str">
        <f>Dados[[#This Row],[NOME]]&amp;Dados[[#This Row],[PROVEDOR]]</f>
        <v>Marisol@gmail.com</v>
      </c>
      <c r="H3006" s="14">
        <v>64</v>
      </c>
      <c r="I3006" s="3" t="str">
        <f>VLOOKUP(Dados[[#This Row],[PREFIXO]],DDD!A:C,2,0)</f>
        <v>Goiás</v>
      </c>
      <c r="J3006" s="3" t="str">
        <f>VLOOKUP(Dados[[#This Row],[PREFIXO]],DDD!A:C,3,0)</f>
        <v>Centro-Oeste</v>
      </c>
      <c r="K3006" s="3" t="str">
        <f>IF(Dados[[#This Row],[PREÇO ]]=2000,"Produto A",IF(Dados[[#This Row],[PREÇO ]]=1800,"Produto B","Produto C"))</f>
        <v>Produto A</v>
      </c>
      <c r="L3006" s="3" t="str">
        <f>IF(Dados[[#This Row],[Nº DE PARCELAS]]=1,"Boleto","Cartão de crédito")</f>
        <v>Cartão de crédito</v>
      </c>
      <c r="M3006" s="28">
        <v>2000</v>
      </c>
      <c r="N3006" s="5">
        <v>2</v>
      </c>
      <c r="O3006" s="3" t="str">
        <f>IF(Dados[[#This Row],[Nº DE PARCELAS]]=1,"À vista","À Prazo")</f>
        <v>À Prazo</v>
      </c>
      <c r="P3006" s="33">
        <v>44467</v>
      </c>
      <c r="Q3006" s="3" t="s">
        <v>7832</v>
      </c>
    </row>
    <row r="3007" spans="1:17" ht="15" customHeight="1" x14ac:dyDescent="0.25">
      <c r="A3007" s="8" t="s">
        <v>1025</v>
      </c>
      <c r="B3007" s="3" t="s">
        <v>252</v>
      </c>
      <c r="C3007" s="3" t="s">
        <v>4378</v>
      </c>
      <c r="D3007" s="3" t="str">
        <f t="shared" si="92"/>
        <v>Carmel Negreiros Dempsey</v>
      </c>
      <c r="E3007" s="3">
        <f t="shared" ca="1" si="93"/>
        <v>0.55940885347590152</v>
      </c>
      <c r="F3007" s="13" t="s">
        <v>7774</v>
      </c>
      <c r="G3007" s="3" t="str">
        <f>Dados[[#This Row],[NOME]]&amp;Dados[[#This Row],[PROVEDOR]]</f>
        <v>Carmel@hotmail.com</v>
      </c>
      <c r="H3007" s="14">
        <v>96</v>
      </c>
      <c r="I3007" s="3" t="str">
        <f>VLOOKUP(Dados[[#This Row],[PREFIXO]],DDD!A:C,2,0)</f>
        <v>Amapá</v>
      </c>
      <c r="J3007" s="3" t="str">
        <f>VLOOKUP(Dados[[#This Row],[PREFIXO]],DDD!A:C,3,0)</f>
        <v>Norte</v>
      </c>
      <c r="K3007" s="3" t="str">
        <f>IF(Dados[[#This Row],[PREÇO ]]=2000,"Produto A",IF(Dados[[#This Row],[PREÇO ]]=1800,"Produto B","Produto C"))</f>
        <v>Produto B</v>
      </c>
      <c r="L3007" s="3" t="str">
        <f>IF(Dados[[#This Row],[Nº DE PARCELAS]]=1,"Boleto","Cartão de crédito")</f>
        <v>Cartão de crédito</v>
      </c>
      <c r="M3007" s="28">
        <v>1800</v>
      </c>
      <c r="N3007" s="5">
        <v>7</v>
      </c>
      <c r="O3007" s="3" t="str">
        <f>IF(Dados[[#This Row],[Nº DE PARCELAS]]=1,"À vista","À Prazo")</f>
        <v>À Prazo</v>
      </c>
      <c r="P3007" s="33">
        <v>44467</v>
      </c>
      <c r="Q3007" s="3" t="s">
        <v>7833</v>
      </c>
    </row>
    <row r="3008" spans="1:17" ht="15" customHeight="1" x14ac:dyDescent="0.25">
      <c r="A3008" s="8" t="s">
        <v>418</v>
      </c>
      <c r="B3008" s="3" t="s">
        <v>30</v>
      </c>
      <c r="C3008" s="3" t="s">
        <v>4393</v>
      </c>
      <c r="D3008" s="3" t="str">
        <f t="shared" si="92"/>
        <v>Abrayene Antunes O’Hara</v>
      </c>
      <c r="E3008" s="3">
        <f t="shared" ca="1" si="93"/>
        <v>0.86449361173703776</v>
      </c>
      <c r="F3008" s="31" t="s">
        <v>7775</v>
      </c>
      <c r="G3008" s="3" t="str">
        <f>Dados[[#This Row],[NOME]]&amp;Dados[[#This Row],[PROVEDOR]]</f>
        <v>Abrayene@gmail.com</v>
      </c>
      <c r="H3008" s="14">
        <v>97</v>
      </c>
      <c r="I3008" s="3" t="str">
        <f>VLOOKUP(Dados[[#This Row],[PREFIXO]],DDD!A:C,2,0)</f>
        <v>Amazonas</v>
      </c>
      <c r="J3008" s="3" t="str">
        <f>VLOOKUP(Dados[[#This Row],[PREFIXO]],DDD!A:C,3,0)</f>
        <v>Norte</v>
      </c>
      <c r="K3008" s="3" t="str">
        <f>IF(Dados[[#This Row],[PREÇO ]]=2000,"Produto A",IF(Dados[[#This Row],[PREÇO ]]=1800,"Produto B","Produto C"))</f>
        <v>Produto A</v>
      </c>
      <c r="L3008" s="3" t="str">
        <f>IF(Dados[[#This Row],[Nº DE PARCELAS]]=1,"Boleto","Cartão de crédito")</f>
        <v>Cartão de crédito</v>
      </c>
      <c r="M3008" s="28">
        <v>2000</v>
      </c>
      <c r="N3008" s="5">
        <v>2</v>
      </c>
      <c r="O3008" s="3" t="str">
        <f>IF(Dados[[#This Row],[Nº DE PARCELAS]]=1,"À vista","À Prazo")</f>
        <v>À Prazo</v>
      </c>
      <c r="P3008" s="33">
        <v>44468</v>
      </c>
      <c r="Q3008" s="3" t="s">
        <v>7833</v>
      </c>
    </row>
    <row r="3009" spans="1:17" ht="15" customHeight="1" x14ac:dyDescent="0.25">
      <c r="A3009" s="8" t="s">
        <v>1485</v>
      </c>
      <c r="B3009" s="3" t="s">
        <v>328</v>
      </c>
      <c r="C3009" s="3" t="s">
        <v>4372</v>
      </c>
      <c r="D3009" s="3" t="str">
        <f t="shared" si="92"/>
        <v>Elleonor Sacramento Barr</v>
      </c>
      <c r="E3009" s="3">
        <f t="shared" ca="1" si="93"/>
        <v>4.5254503091205156E-2</v>
      </c>
      <c r="F3009" s="31" t="s">
        <v>7775</v>
      </c>
      <c r="G3009" s="3" t="str">
        <f>Dados[[#This Row],[NOME]]&amp;Dados[[#This Row],[PROVEDOR]]</f>
        <v>Elleonor@gmail.com</v>
      </c>
      <c r="H3009" s="14">
        <v>83</v>
      </c>
      <c r="I3009" s="3" t="str">
        <f>VLOOKUP(Dados[[#This Row],[PREFIXO]],DDD!A:C,2,0)</f>
        <v>Paraíba</v>
      </c>
      <c r="J3009" s="3" t="str">
        <f>VLOOKUP(Dados[[#This Row],[PREFIXO]],DDD!A:C,3,0)</f>
        <v>Nordeste</v>
      </c>
      <c r="K3009" s="3" t="str">
        <f>IF(Dados[[#This Row],[PREÇO ]]=2000,"Produto A",IF(Dados[[#This Row],[PREÇO ]]=1800,"Produto B","Produto C"))</f>
        <v>Produto A</v>
      </c>
      <c r="L3009" s="3" t="str">
        <f>IF(Dados[[#This Row],[Nº DE PARCELAS]]=1,"Boleto","Cartão de crédito")</f>
        <v>Boleto</v>
      </c>
      <c r="M3009" s="28">
        <v>2000</v>
      </c>
      <c r="N3009" s="5">
        <v>1</v>
      </c>
      <c r="O3009" s="3" t="str">
        <f>IF(Dados[[#This Row],[Nº DE PARCELAS]]=1,"À vista","À Prazo")</f>
        <v>À vista</v>
      </c>
      <c r="P3009" s="33">
        <v>44468</v>
      </c>
      <c r="Q3009" s="3" t="s">
        <v>7833</v>
      </c>
    </row>
    <row r="3010" spans="1:17" ht="15" customHeight="1" x14ac:dyDescent="0.25">
      <c r="A3010" s="8" t="s">
        <v>3982</v>
      </c>
      <c r="B3010" s="3" t="s">
        <v>128</v>
      </c>
      <c r="C3010" s="3" t="s">
        <v>4378</v>
      </c>
      <c r="D3010" s="3" t="str">
        <f t="shared" ref="D3010:D3073" si="94">A3010&amp;" "&amp;B3010&amp;" "&amp;C3010</f>
        <v>Tayla Falqueto Dempsey</v>
      </c>
      <c r="E3010" s="3">
        <f t="shared" ref="E3010:E3073" ca="1" si="95">RAND()</f>
        <v>0.37812059245122398</v>
      </c>
      <c r="F3010" s="31" t="s">
        <v>7777</v>
      </c>
      <c r="G3010" s="3" t="str">
        <f>Dados[[#This Row],[NOME]]&amp;Dados[[#This Row],[PROVEDOR]]</f>
        <v>Tayla@ig.com</v>
      </c>
      <c r="H3010" s="14">
        <v>65</v>
      </c>
      <c r="I3010" s="3" t="str">
        <f>VLOOKUP(Dados[[#This Row],[PREFIXO]],DDD!A:C,2,0)</f>
        <v>Mato Grosso</v>
      </c>
      <c r="J3010" s="3" t="str">
        <f>VLOOKUP(Dados[[#This Row],[PREFIXO]],DDD!A:C,3,0)</f>
        <v>Centro-Oeste</v>
      </c>
      <c r="K3010" s="3" t="str">
        <f>IF(Dados[[#This Row],[PREÇO ]]=2000,"Produto A",IF(Dados[[#This Row],[PREÇO ]]=1800,"Produto B","Produto C"))</f>
        <v>Produto B</v>
      </c>
      <c r="L3010" s="3" t="str">
        <f>IF(Dados[[#This Row],[Nº DE PARCELAS]]=1,"Boleto","Cartão de crédito")</f>
        <v>Cartão de crédito</v>
      </c>
      <c r="M3010" s="28">
        <v>1800</v>
      </c>
      <c r="N3010" s="5">
        <v>4</v>
      </c>
      <c r="O3010" s="3" t="str">
        <f>IF(Dados[[#This Row],[Nº DE PARCELAS]]=1,"À vista","À Prazo")</f>
        <v>À Prazo</v>
      </c>
      <c r="P3010" s="33">
        <v>44468</v>
      </c>
      <c r="Q3010" s="3" t="s">
        <v>7833</v>
      </c>
    </row>
    <row r="3011" spans="1:17" ht="15" customHeight="1" x14ac:dyDescent="0.25">
      <c r="A3011" s="8" t="s">
        <v>1791</v>
      </c>
      <c r="B3011" s="3" t="s">
        <v>249</v>
      </c>
      <c r="C3011" s="3" t="s">
        <v>4404</v>
      </c>
      <c r="D3011" s="3" t="str">
        <f t="shared" si="94"/>
        <v>Halana Navarro Vaughn</v>
      </c>
      <c r="E3011" s="3">
        <f t="shared" ca="1" si="95"/>
        <v>0.59947230751578673</v>
      </c>
      <c r="F3011" s="31" t="s">
        <v>7775</v>
      </c>
      <c r="G3011" s="3" t="str">
        <f>Dados[[#This Row],[NOME]]&amp;Dados[[#This Row],[PROVEDOR]]</f>
        <v>Halana@gmail.com</v>
      </c>
      <c r="H3011" s="14">
        <v>84</v>
      </c>
      <c r="I3011" s="3" t="str">
        <f>VLOOKUP(Dados[[#This Row],[PREFIXO]],DDD!A:C,2,0)</f>
        <v>Rio Grande do Norte</v>
      </c>
      <c r="J3011" s="3" t="str">
        <f>VLOOKUP(Dados[[#This Row],[PREFIXO]],DDD!A:C,3,0)</f>
        <v>Nordeste</v>
      </c>
      <c r="K3011" s="3" t="str">
        <f>IF(Dados[[#This Row],[PREÇO ]]=2000,"Produto A",IF(Dados[[#This Row],[PREÇO ]]=1800,"Produto B","Produto C"))</f>
        <v>Produto A</v>
      </c>
      <c r="L3011" s="3" t="str">
        <f>IF(Dados[[#This Row],[Nº DE PARCELAS]]=1,"Boleto","Cartão de crédito")</f>
        <v>Cartão de crédito</v>
      </c>
      <c r="M3011" s="28">
        <v>2000</v>
      </c>
      <c r="N3011" s="5">
        <v>2</v>
      </c>
      <c r="O3011" s="3" t="str">
        <f>IF(Dados[[#This Row],[Nº DE PARCELAS]]=1,"À vista","À Prazo")</f>
        <v>À Prazo</v>
      </c>
      <c r="P3011" s="33">
        <v>44469</v>
      </c>
      <c r="Q3011" s="3" t="s">
        <v>7834</v>
      </c>
    </row>
    <row r="3012" spans="1:17" ht="15" customHeight="1" x14ac:dyDescent="0.25">
      <c r="A3012" s="8" t="s">
        <v>3968</v>
      </c>
      <c r="B3012" s="3" t="s">
        <v>114</v>
      </c>
      <c r="C3012" s="3" t="s">
        <v>4402</v>
      </c>
      <c r="D3012" s="3" t="str">
        <f t="shared" si="94"/>
        <v>Tanveen Diegues Sinclair</v>
      </c>
      <c r="E3012" s="3">
        <f t="shared" ca="1" si="95"/>
        <v>8.0126833506851125E-2</v>
      </c>
      <c r="F3012" s="31" t="s">
        <v>7776</v>
      </c>
      <c r="G3012" s="3" t="str">
        <f>Dados[[#This Row],[NOME]]&amp;Dados[[#This Row],[PROVEDOR]]</f>
        <v>Tanveen@yahoo.com</v>
      </c>
      <c r="H3012" s="14">
        <v>66</v>
      </c>
      <c r="I3012" s="3" t="str">
        <f>VLOOKUP(Dados[[#This Row],[PREFIXO]],DDD!A:C,2,0)</f>
        <v>Mato Grosso</v>
      </c>
      <c r="J3012" s="3" t="str">
        <f>VLOOKUP(Dados[[#This Row],[PREFIXO]],DDD!A:C,3,0)</f>
        <v>Centro-Oeste</v>
      </c>
      <c r="K3012" s="3" t="str">
        <f>IF(Dados[[#This Row],[PREÇO ]]=2000,"Produto A",IF(Dados[[#This Row],[PREÇO ]]=1800,"Produto B","Produto C"))</f>
        <v>Produto C</v>
      </c>
      <c r="L3012" s="3" t="str">
        <f>IF(Dados[[#This Row],[Nº DE PARCELAS]]=1,"Boleto","Cartão de crédito")</f>
        <v>Cartão de crédito</v>
      </c>
      <c r="M3012" s="28">
        <v>1500</v>
      </c>
      <c r="N3012" s="5">
        <v>9</v>
      </c>
      <c r="O3012" s="3" t="str">
        <f>IF(Dados[[#This Row],[Nº DE PARCELAS]]=1,"À vista","À Prazo")</f>
        <v>À Prazo</v>
      </c>
      <c r="P3012" s="33">
        <v>44469</v>
      </c>
      <c r="Q3012" s="3" t="s">
        <v>7832</v>
      </c>
    </row>
    <row r="3013" spans="1:17" ht="15" customHeight="1" x14ac:dyDescent="0.25">
      <c r="A3013" s="8" t="s">
        <v>3109</v>
      </c>
      <c r="B3013" s="3" t="s">
        <v>27</v>
      </c>
      <c r="C3013" s="3" t="s">
        <v>4401</v>
      </c>
      <c r="D3013" s="3" t="str">
        <f t="shared" si="94"/>
        <v>Myany Anes Salisbury</v>
      </c>
      <c r="E3013" s="3">
        <f t="shared" ca="1" si="95"/>
        <v>0.12328416619653138</v>
      </c>
      <c r="F3013" s="31" t="s">
        <v>7775</v>
      </c>
      <c r="G3013" s="3" t="str">
        <f>Dados[[#This Row],[NOME]]&amp;Dados[[#This Row],[PROVEDOR]]</f>
        <v>Myany@gmail.com</v>
      </c>
      <c r="H3013" s="14">
        <v>98</v>
      </c>
      <c r="I3013" s="3" t="str">
        <f>VLOOKUP(Dados[[#This Row],[PREFIXO]],DDD!A:C,2,0)</f>
        <v>Maranhão</v>
      </c>
      <c r="J3013" s="3" t="str">
        <f>VLOOKUP(Dados[[#This Row],[PREFIXO]],DDD!A:C,3,0)</f>
        <v>Nordeste</v>
      </c>
      <c r="K3013" s="3" t="str">
        <f>IF(Dados[[#This Row],[PREÇO ]]=2000,"Produto A",IF(Dados[[#This Row],[PREÇO ]]=1800,"Produto B","Produto C"))</f>
        <v>Produto A</v>
      </c>
      <c r="L3013" s="3" t="str">
        <f>IF(Dados[[#This Row],[Nº DE PARCELAS]]=1,"Boleto","Cartão de crédito")</f>
        <v>Boleto</v>
      </c>
      <c r="M3013" s="28">
        <v>2000</v>
      </c>
      <c r="N3013" s="5">
        <v>1</v>
      </c>
      <c r="O3013" s="3" t="str">
        <f>IF(Dados[[#This Row],[Nº DE PARCELAS]]=1,"À vista","À Prazo")</f>
        <v>À vista</v>
      </c>
      <c r="P3013" s="33">
        <v>44469</v>
      </c>
      <c r="Q3013" s="3" t="s">
        <v>7832</v>
      </c>
    </row>
    <row r="3014" spans="1:17" ht="15" customHeight="1" x14ac:dyDescent="0.25">
      <c r="A3014" s="8" t="s">
        <v>2974</v>
      </c>
      <c r="B3014" s="3" t="s">
        <v>277</v>
      </c>
      <c r="C3014" s="3" t="s">
        <v>4383</v>
      </c>
      <c r="D3014" s="3" t="str">
        <f t="shared" si="94"/>
        <v>May Patriota Fitzgerald</v>
      </c>
      <c r="E3014" s="3">
        <f t="shared" ca="1" si="95"/>
        <v>0.28541701819790977</v>
      </c>
      <c r="F3014" s="31" t="s">
        <v>7777</v>
      </c>
      <c r="G3014" s="3" t="str">
        <f>Dados[[#This Row],[NOME]]&amp;Dados[[#This Row],[PROVEDOR]]</f>
        <v>May@ig.com</v>
      </c>
      <c r="H3014" s="14">
        <v>99</v>
      </c>
      <c r="I3014" s="3" t="str">
        <f>VLOOKUP(Dados[[#This Row],[PREFIXO]],DDD!A:C,2,0)</f>
        <v>Maranhão</v>
      </c>
      <c r="J3014" s="3" t="str">
        <f>VLOOKUP(Dados[[#This Row],[PREFIXO]],DDD!A:C,3,0)</f>
        <v>Nordeste</v>
      </c>
      <c r="K3014" s="3" t="str">
        <f>IF(Dados[[#This Row],[PREÇO ]]=2000,"Produto A",IF(Dados[[#This Row],[PREÇO ]]=1800,"Produto B","Produto C"))</f>
        <v>Produto C</v>
      </c>
      <c r="L3014" s="3" t="str">
        <f>IF(Dados[[#This Row],[Nº DE PARCELAS]]=1,"Boleto","Cartão de crédito")</f>
        <v>Cartão de crédito</v>
      </c>
      <c r="M3014" s="28">
        <v>1500</v>
      </c>
      <c r="N3014" s="5">
        <v>8</v>
      </c>
      <c r="O3014" s="3" t="str">
        <f>IF(Dados[[#This Row],[Nº DE PARCELAS]]=1,"À vista","À Prazo")</f>
        <v>À Prazo</v>
      </c>
      <c r="P3014" s="33">
        <v>44470</v>
      </c>
      <c r="Q3014" s="3" t="s">
        <v>7834</v>
      </c>
    </row>
    <row r="3015" spans="1:17" ht="15" customHeight="1" x14ac:dyDescent="0.25">
      <c r="A3015" s="8" t="s">
        <v>4046</v>
      </c>
      <c r="B3015" s="3" t="s">
        <v>192</v>
      </c>
      <c r="C3015" s="3" t="s">
        <v>4402</v>
      </c>
      <c r="D3015" s="3" t="str">
        <f t="shared" si="94"/>
        <v>Tiphany Leme Sinclair</v>
      </c>
      <c r="E3015" s="3">
        <f t="shared" ca="1" si="95"/>
        <v>0.86522959789013809</v>
      </c>
      <c r="F3015" s="31" t="s">
        <v>7775</v>
      </c>
      <c r="G3015" s="3" t="str">
        <f>Dados[[#This Row],[NOME]]&amp;Dados[[#This Row],[PROVEDOR]]</f>
        <v>Tiphany@gmail.com</v>
      </c>
      <c r="H3015" s="14">
        <v>85</v>
      </c>
      <c r="I3015" s="3" t="str">
        <f>VLOOKUP(Dados[[#This Row],[PREFIXO]],DDD!A:C,2,0)</f>
        <v>Ceará</v>
      </c>
      <c r="J3015" s="3" t="str">
        <f>VLOOKUP(Dados[[#This Row],[PREFIXO]],DDD!A:C,3,0)</f>
        <v>Nordeste</v>
      </c>
      <c r="K3015" s="3" t="str">
        <f>IF(Dados[[#This Row],[PREÇO ]]=2000,"Produto A",IF(Dados[[#This Row],[PREÇO ]]=1800,"Produto B","Produto C"))</f>
        <v>Produto A</v>
      </c>
      <c r="L3015" s="3" t="str">
        <f>IF(Dados[[#This Row],[Nº DE PARCELAS]]=1,"Boleto","Cartão de crédito")</f>
        <v>Cartão de crédito</v>
      </c>
      <c r="M3015" s="28">
        <v>2000</v>
      </c>
      <c r="N3015" s="5">
        <v>2</v>
      </c>
      <c r="O3015" s="3" t="str">
        <f>IF(Dados[[#This Row],[Nº DE PARCELAS]]=1,"À vista","À Prazo")</f>
        <v>À Prazo</v>
      </c>
      <c r="P3015" s="33">
        <v>44470</v>
      </c>
      <c r="Q3015" s="3" t="s">
        <v>7834</v>
      </c>
    </row>
    <row r="3016" spans="1:17" ht="15" customHeight="1" x14ac:dyDescent="0.25">
      <c r="A3016" s="8" t="s">
        <v>3851</v>
      </c>
      <c r="B3016" s="3" t="s">
        <v>383</v>
      </c>
      <c r="C3016" s="3" t="s">
        <v>4402</v>
      </c>
      <c r="D3016" s="3" t="str">
        <f t="shared" si="94"/>
        <v>Sohia Vicente Sinclair</v>
      </c>
      <c r="E3016" s="3">
        <f t="shared" ca="1" si="95"/>
        <v>0.67464827228674684</v>
      </c>
      <c r="F3016" s="31" t="s">
        <v>7776</v>
      </c>
      <c r="G3016" s="3" t="str">
        <f>Dados[[#This Row],[NOME]]&amp;Dados[[#This Row],[PROVEDOR]]</f>
        <v>Sohia@yahoo.com</v>
      </c>
      <c r="H3016" s="14">
        <v>67</v>
      </c>
      <c r="I3016" s="3" t="str">
        <f>VLOOKUP(Dados[[#This Row],[PREFIXO]],DDD!A:C,2,0)</f>
        <v>Mato Grosso do Sul</v>
      </c>
      <c r="J3016" s="3" t="str">
        <f>VLOOKUP(Dados[[#This Row],[PREFIXO]],DDD!A:C,3,0)</f>
        <v>Centro-Oeste</v>
      </c>
      <c r="K3016" s="3" t="str">
        <f>IF(Dados[[#This Row],[PREÇO ]]=2000,"Produto A",IF(Dados[[#This Row],[PREÇO ]]=1800,"Produto B","Produto C"))</f>
        <v>Produto A</v>
      </c>
      <c r="L3016" s="3" t="str">
        <f>IF(Dados[[#This Row],[Nº DE PARCELAS]]=1,"Boleto","Cartão de crédito")</f>
        <v>Boleto</v>
      </c>
      <c r="M3016" s="28">
        <v>2000</v>
      </c>
      <c r="N3016" s="5">
        <v>1</v>
      </c>
      <c r="O3016" s="3" t="str">
        <f>IF(Dados[[#This Row],[Nº DE PARCELAS]]=1,"À vista","À Prazo")</f>
        <v>À vista</v>
      </c>
      <c r="P3016" s="33">
        <v>44470</v>
      </c>
      <c r="Q3016" s="3" t="s">
        <v>7833</v>
      </c>
    </row>
    <row r="3017" spans="1:17" ht="15" customHeight="1" x14ac:dyDescent="0.25">
      <c r="A3017" s="8" t="s">
        <v>3905</v>
      </c>
      <c r="B3017" s="3" t="s">
        <v>51</v>
      </c>
      <c r="C3017" s="3" t="s">
        <v>4379</v>
      </c>
      <c r="D3017" s="3" t="str">
        <f t="shared" si="94"/>
        <v>Summayiah Bastos Duncan</v>
      </c>
      <c r="E3017" s="3">
        <f t="shared" ca="1" si="95"/>
        <v>3.4533370661323559E-2</v>
      </c>
      <c r="F3017" s="31" t="s">
        <v>7775</v>
      </c>
      <c r="G3017" s="3" t="str">
        <f>Dados[[#This Row],[NOME]]&amp;Dados[[#This Row],[PROVEDOR]]</f>
        <v>Summayiah@gmail.com</v>
      </c>
      <c r="H3017" s="14">
        <v>11</v>
      </c>
      <c r="I3017" s="3" t="str">
        <f>VLOOKUP(Dados[[#This Row],[PREFIXO]],DDD!A:C,2,0)</f>
        <v>São Paulo</v>
      </c>
      <c r="J3017" s="3" t="str">
        <f>VLOOKUP(Dados[[#This Row],[PREFIXO]],DDD!A:C,3,0)</f>
        <v>Sudeste</v>
      </c>
      <c r="K3017" s="3" t="str">
        <f>IF(Dados[[#This Row],[PREÇO ]]=2000,"Produto A",IF(Dados[[#This Row],[PREÇO ]]=1800,"Produto B","Produto C"))</f>
        <v>Produto A</v>
      </c>
      <c r="L3017" s="3" t="str">
        <f>IF(Dados[[#This Row],[Nº DE PARCELAS]]=1,"Boleto","Cartão de crédito")</f>
        <v>Cartão de crédito</v>
      </c>
      <c r="M3017" s="28">
        <v>2000</v>
      </c>
      <c r="N3017" s="5">
        <v>2</v>
      </c>
      <c r="O3017" s="3" t="str">
        <f>IF(Dados[[#This Row],[Nº DE PARCELAS]]=1,"À vista","À Prazo")</f>
        <v>À Prazo</v>
      </c>
      <c r="P3017" s="33">
        <v>44471</v>
      </c>
      <c r="Q3017" s="3" t="s">
        <v>7831</v>
      </c>
    </row>
    <row r="3018" spans="1:17" ht="15" customHeight="1" x14ac:dyDescent="0.25">
      <c r="A3018" s="8" t="s">
        <v>1368</v>
      </c>
      <c r="B3018" s="3" t="s">
        <v>211</v>
      </c>
      <c r="C3018" s="3" t="s">
        <v>4372</v>
      </c>
      <c r="D3018" s="3" t="str">
        <f t="shared" si="94"/>
        <v>Dounia Mairinque Barr</v>
      </c>
      <c r="E3018" s="3">
        <f t="shared" ca="1" si="95"/>
        <v>0.72143035193230864</v>
      </c>
      <c r="F3018" s="13" t="s">
        <v>7774</v>
      </c>
      <c r="G3018" s="3" t="str">
        <f>Dados[[#This Row],[NOME]]&amp;Dados[[#This Row],[PROVEDOR]]</f>
        <v>Dounia@hotmail.com</v>
      </c>
      <c r="H3018" s="14">
        <v>86</v>
      </c>
      <c r="I3018" s="3" t="str">
        <f>VLOOKUP(Dados[[#This Row],[PREFIXO]],DDD!A:C,2,0)</f>
        <v>Piauí</v>
      </c>
      <c r="J3018" s="3" t="str">
        <f>VLOOKUP(Dados[[#This Row],[PREFIXO]],DDD!A:C,3,0)</f>
        <v>Nordeste</v>
      </c>
      <c r="K3018" s="3" t="str">
        <f>IF(Dados[[#This Row],[PREÇO ]]=2000,"Produto A",IF(Dados[[#This Row],[PREÇO ]]=1800,"Produto B","Produto C"))</f>
        <v>Produto C</v>
      </c>
      <c r="L3018" s="3" t="str">
        <f>IF(Dados[[#This Row],[Nº DE PARCELAS]]=1,"Boleto","Cartão de crédito")</f>
        <v>Cartão de crédito</v>
      </c>
      <c r="M3018" s="28">
        <v>1500</v>
      </c>
      <c r="N3018" s="5">
        <v>8</v>
      </c>
      <c r="O3018" s="3" t="str">
        <f>IF(Dados[[#This Row],[Nº DE PARCELAS]]=1,"À vista","À Prazo")</f>
        <v>À Prazo</v>
      </c>
      <c r="P3018" s="33">
        <v>44471</v>
      </c>
      <c r="Q3018" s="3" t="s">
        <v>7832</v>
      </c>
    </row>
    <row r="3019" spans="1:17" ht="15" customHeight="1" x14ac:dyDescent="0.25">
      <c r="A3019" s="8" t="s">
        <v>2309</v>
      </c>
      <c r="B3019" s="3" t="s">
        <v>381</v>
      </c>
      <c r="C3019" s="3" t="s">
        <v>4378</v>
      </c>
      <c r="D3019" s="3" t="str">
        <f t="shared" si="94"/>
        <v>Kátia Vilela Dempsey</v>
      </c>
      <c r="E3019" s="3">
        <f t="shared" ca="1" si="95"/>
        <v>0.11824710008888129</v>
      </c>
      <c r="F3019" s="13" t="s">
        <v>7774</v>
      </c>
      <c r="G3019" s="3" t="str">
        <f>Dados[[#This Row],[NOME]]&amp;Dados[[#This Row],[PROVEDOR]]</f>
        <v>Kátia@hotmail.com</v>
      </c>
      <c r="H3019" s="14">
        <v>68</v>
      </c>
      <c r="I3019" s="3" t="str">
        <f>VLOOKUP(Dados[[#This Row],[PREFIXO]],DDD!A:C,2,0)</f>
        <v>Acre</v>
      </c>
      <c r="J3019" s="3" t="str">
        <f>VLOOKUP(Dados[[#This Row],[PREFIXO]],DDD!A:C,3,0)</f>
        <v>Norte</v>
      </c>
      <c r="K3019" s="3" t="str">
        <f>IF(Dados[[#This Row],[PREÇO ]]=2000,"Produto A",IF(Dados[[#This Row],[PREÇO ]]=1800,"Produto B","Produto C"))</f>
        <v>Produto B</v>
      </c>
      <c r="L3019" s="3" t="str">
        <f>IF(Dados[[#This Row],[Nº DE PARCELAS]]=1,"Boleto","Cartão de crédito")</f>
        <v>Cartão de crédito</v>
      </c>
      <c r="M3019" s="28">
        <v>1800</v>
      </c>
      <c r="N3019" s="5">
        <v>3</v>
      </c>
      <c r="O3019" s="3" t="str">
        <f>IF(Dados[[#This Row],[Nº DE PARCELAS]]=1,"À vista","À Prazo")</f>
        <v>À Prazo</v>
      </c>
      <c r="P3019" s="33">
        <v>44471</v>
      </c>
      <c r="Q3019" s="3" t="s">
        <v>7833</v>
      </c>
    </row>
    <row r="3020" spans="1:17" ht="15" customHeight="1" x14ac:dyDescent="0.25">
      <c r="A3020" s="8" t="s">
        <v>1404</v>
      </c>
      <c r="B3020" s="3" t="s">
        <v>247</v>
      </c>
      <c r="C3020" s="3" t="s">
        <v>4369</v>
      </c>
      <c r="D3020" s="3" t="str">
        <f t="shared" si="94"/>
        <v>Ednara Nascimento Ballard</v>
      </c>
      <c r="E3020" s="3">
        <f t="shared" ca="1" si="95"/>
        <v>0.73272656709352879</v>
      </c>
      <c r="F3020" s="31" t="s">
        <v>7775</v>
      </c>
      <c r="G3020" s="3" t="str">
        <f>Dados[[#This Row],[NOME]]&amp;Dados[[#This Row],[PROVEDOR]]</f>
        <v>Ednara@gmail.com</v>
      </c>
      <c r="H3020" s="14">
        <v>69</v>
      </c>
      <c r="I3020" s="3" t="str">
        <f>VLOOKUP(Dados[[#This Row],[PREFIXO]],DDD!A:C,2,0)</f>
        <v>Rondônia</v>
      </c>
      <c r="J3020" s="3" t="str">
        <f>VLOOKUP(Dados[[#This Row],[PREFIXO]],DDD!A:C,3,0)</f>
        <v>Norte</v>
      </c>
      <c r="K3020" s="3" t="str">
        <f>IF(Dados[[#This Row],[PREÇO ]]=2000,"Produto A",IF(Dados[[#This Row],[PREÇO ]]=1800,"Produto B","Produto C"))</f>
        <v>Produto A</v>
      </c>
      <c r="L3020" s="3" t="str">
        <f>IF(Dados[[#This Row],[Nº DE PARCELAS]]=1,"Boleto","Cartão de crédito")</f>
        <v>Boleto</v>
      </c>
      <c r="M3020" s="28">
        <v>2000</v>
      </c>
      <c r="N3020" s="5">
        <v>1</v>
      </c>
      <c r="O3020" s="3" t="str">
        <f>IF(Dados[[#This Row],[Nº DE PARCELAS]]=1,"À vista","À Prazo")</f>
        <v>À vista</v>
      </c>
      <c r="P3020" s="33">
        <v>44472</v>
      </c>
      <c r="Q3020" s="3" t="s">
        <v>7831</v>
      </c>
    </row>
    <row r="3021" spans="1:17" ht="15" customHeight="1" x14ac:dyDescent="0.25">
      <c r="A3021" s="8" t="s">
        <v>3648</v>
      </c>
      <c r="B3021" s="3" t="s">
        <v>180</v>
      </c>
      <c r="C3021" s="3" t="s">
        <v>4394</v>
      </c>
      <c r="D3021" s="3" t="str">
        <f t="shared" si="94"/>
        <v>Sabina Inácio O’Connell</v>
      </c>
      <c r="E3021" s="3">
        <f t="shared" ca="1" si="95"/>
        <v>0.98503790430363602</v>
      </c>
      <c r="F3021" s="13" t="s">
        <v>7774</v>
      </c>
      <c r="G3021" s="3" t="str">
        <f>Dados[[#This Row],[NOME]]&amp;Dados[[#This Row],[PROVEDOR]]</f>
        <v>Sabina@hotmail.com</v>
      </c>
      <c r="H3021" s="14">
        <v>87</v>
      </c>
      <c r="I3021" s="3" t="str">
        <f>VLOOKUP(Dados[[#This Row],[PREFIXO]],DDD!A:C,2,0)</f>
        <v>Pernambuco</v>
      </c>
      <c r="J3021" s="3" t="str">
        <f>VLOOKUP(Dados[[#This Row],[PREFIXO]],DDD!A:C,3,0)</f>
        <v>Nordeste</v>
      </c>
      <c r="K3021" s="3" t="str">
        <f>IF(Dados[[#This Row],[PREÇO ]]=2000,"Produto A",IF(Dados[[#This Row],[PREÇO ]]=1800,"Produto B","Produto C"))</f>
        <v>Produto A</v>
      </c>
      <c r="L3021" s="3" t="str">
        <f>IF(Dados[[#This Row],[Nº DE PARCELAS]]=1,"Boleto","Cartão de crédito")</f>
        <v>Cartão de crédito</v>
      </c>
      <c r="M3021" s="28">
        <v>2000</v>
      </c>
      <c r="N3021" s="5">
        <v>2</v>
      </c>
      <c r="O3021" s="3" t="str">
        <f>IF(Dados[[#This Row],[Nº DE PARCELAS]]=1,"À vista","À Prazo")</f>
        <v>À Prazo</v>
      </c>
      <c r="P3021" s="33">
        <v>44472</v>
      </c>
      <c r="Q3021" s="3" t="s">
        <v>7831</v>
      </c>
    </row>
    <row r="3022" spans="1:17" ht="15" customHeight="1" x14ac:dyDescent="0.25">
      <c r="A3022" s="8" t="s">
        <v>2651</v>
      </c>
      <c r="B3022" s="3" t="s">
        <v>338</v>
      </c>
      <c r="C3022" s="3" t="s">
        <v>4370</v>
      </c>
      <c r="D3022" s="3" t="str">
        <f t="shared" si="94"/>
        <v>Lilianna Santiago Barker</v>
      </c>
      <c r="E3022" s="3">
        <f t="shared" ca="1" si="95"/>
        <v>0.38319742361399867</v>
      </c>
      <c r="F3022" s="13" t="s">
        <v>7774</v>
      </c>
      <c r="G3022" s="3" t="str">
        <f>Dados[[#This Row],[NOME]]&amp;Dados[[#This Row],[PROVEDOR]]</f>
        <v>Lilianna@hotmail.com</v>
      </c>
      <c r="H3022" s="14">
        <v>12</v>
      </c>
      <c r="I3022" s="3" t="str">
        <f>VLOOKUP(Dados[[#This Row],[PREFIXO]],DDD!A:C,2,0)</f>
        <v>São Paulo</v>
      </c>
      <c r="J3022" s="3" t="str">
        <f>VLOOKUP(Dados[[#This Row],[PREFIXO]],DDD!A:C,3,0)</f>
        <v>Sudeste</v>
      </c>
      <c r="K3022" s="3" t="str">
        <f>IF(Dados[[#This Row],[PREÇO ]]=2000,"Produto A",IF(Dados[[#This Row],[PREÇO ]]=1800,"Produto B","Produto C"))</f>
        <v>Produto B</v>
      </c>
      <c r="L3022" s="3" t="str">
        <f>IF(Dados[[#This Row],[Nº DE PARCELAS]]=1,"Boleto","Cartão de crédito")</f>
        <v>Cartão de crédito</v>
      </c>
      <c r="M3022" s="28">
        <v>1800</v>
      </c>
      <c r="N3022" s="5">
        <v>7</v>
      </c>
      <c r="O3022" s="3" t="str">
        <f>IF(Dados[[#This Row],[Nº DE PARCELAS]]=1,"À vista","À Prazo")</f>
        <v>À Prazo</v>
      </c>
      <c r="P3022" s="33">
        <v>44472</v>
      </c>
      <c r="Q3022" s="3" t="s">
        <v>7831</v>
      </c>
    </row>
    <row r="3023" spans="1:17" ht="15" customHeight="1" x14ac:dyDescent="0.25">
      <c r="A3023" s="8" t="s">
        <v>1470</v>
      </c>
      <c r="B3023" s="3" t="s">
        <v>313</v>
      </c>
      <c r="C3023" s="3" t="s">
        <v>4395</v>
      </c>
      <c r="D3023" s="3" t="str">
        <f t="shared" si="94"/>
        <v>Elishka Rangel Stack</v>
      </c>
      <c r="E3023" s="3">
        <f t="shared" ca="1" si="95"/>
        <v>0.79206462070297579</v>
      </c>
      <c r="F3023" s="13" t="s">
        <v>7774</v>
      </c>
      <c r="G3023" s="3" t="str">
        <f>Dados[[#This Row],[NOME]]&amp;Dados[[#This Row],[PROVEDOR]]</f>
        <v>Elishka@hotmail.com</v>
      </c>
      <c r="H3023" s="14">
        <v>13</v>
      </c>
      <c r="I3023" s="3" t="str">
        <f>VLOOKUP(Dados[[#This Row],[PREFIXO]],DDD!A:C,2,0)</f>
        <v>São Paulo</v>
      </c>
      <c r="J3023" s="3" t="str">
        <f>VLOOKUP(Dados[[#This Row],[PREFIXO]],DDD!A:C,3,0)</f>
        <v>Sudeste</v>
      </c>
      <c r="K3023" s="3" t="str">
        <f>IF(Dados[[#This Row],[PREÇO ]]=2000,"Produto A",IF(Dados[[#This Row],[PREÇO ]]=1800,"Produto B","Produto C"))</f>
        <v>Produto B</v>
      </c>
      <c r="L3023" s="3" t="str">
        <f>IF(Dados[[#This Row],[Nº DE PARCELAS]]=1,"Boleto","Cartão de crédito")</f>
        <v>Cartão de crédito</v>
      </c>
      <c r="M3023" s="28">
        <v>1800</v>
      </c>
      <c r="N3023" s="5">
        <v>7</v>
      </c>
      <c r="O3023" s="3" t="str">
        <f>IF(Dados[[#This Row],[Nº DE PARCELAS]]=1,"À vista","À Prazo")</f>
        <v>À Prazo</v>
      </c>
      <c r="P3023" s="33">
        <v>44473</v>
      </c>
      <c r="Q3023" s="3" t="s">
        <v>7834</v>
      </c>
    </row>
    <row r="3024" spans="1:17" ht="15" customHeight="1" x14ac:dyDescent="0.25">
      <c r="A3024" s="8" t="s">
        <v>1941</v>
      </c>
      <c r="B3024" s="3" t="s">
        <v>13</v>
      </c>
      <c r="C3024" s="3" t="s">
        <v>4399</v>
      </c>
      <c r="D3024" s="3" t="str">
        <f t="shared" si="94"/>
        <v>Illyana Altamirano Reese</v>
      </c>
      <c r="E3024" s="3">
        <f t="shared" ca="1" si="95"/>
        <v>0.96599849602185084</v>
      </c>
      <c r="F3024" s="13" t="s">
        <v>7774</v>
      </c>
      <c r="G3024" s="3" t="str">
        <f>Dados[[#This Row],[NOME]]&amp;Dados[[#This Row],[PROVEDOR]]</f>
        <v>Illyana@hotmail.com</v>
      </c>
      <c r="H3024" s="14">
        <v>88</v>
      </c>
      <c r="I3024" s="3" t="str">
        <f>VLOOKUP(Dados[[#This Row],[PREFIXO]],DDD!A:C,2,0)</f>
        <v>Ceará</v>
      </c>
      <c r="J3024" s="3" t="str">
        <f>VLOOKUP(Dados[[#This Row],[PREFIXO]],DDD!A:C,3,0)</f>
        <v>Nordeste</v>
      </c>
      <c r="K3024" s="3" t="str">
        <f>IF(Dados[[#This Row],[PREÇO ]]=2000,"Produto A",IF(Dados[[#This Row],[PREÇO ]]=1800,"Produto B","Produto C"))</f>
        <v>Produto C</v>
      </c>
      <c r="L3024" s="3" t="str">
        <f>IF(Dados[[#This Row],[Nº DE PARCELAS]]=1,"Boleto","Cartão de crédito")</f>
        <v>Cartão de crédito</v>
      </c>
      <c r="M3024" s="28">
        <v>1500</v>
      </c>
      <c r="N3024" s="5">
        <v>10</v>
      </c>
      <c r="O3024" s="3" t="str">
        <f>IF(Dados[[#This Row],[Nº DE PARCELAS]]=1,"À vista","À Prazo")</f>
        <v>À Prazo</v>
      </c>
      <c r="P3024" s="33">
        <v>44473</v>
      </c>
      <c r="Q3024" s="3" t="s">
        <v>7834</v>
      </c>
    </row>
    <row r="3025" spans="1:17" ht="15" customHeight="1" x14ac:dyDescent="0.25">
      <c r="A3025" s="8" t="s">
        <v>3642</v>
      </c>
      <c r="B3025" s="3" t="s">
        <v>174</v>
      </c>
      <c r="C3025" s="3" t="s">
        <v>4388</v>
      </c>
      <c r="D3025" s="3" t="str">
        <f t="shared" si="94"/>
        <v>Ruth Homem Lynch</v>
      </c>
      <c r="E3025" s="3">
        <f t="shared" ca="1" si="95"/>
        <v>0.5068862490286653</v>
      </c>
      <c r="F3025" s="31" t="s">
        <v>7776</v>
      </c>
      <c r="G3025" s="3" t="str">
        <f>Dados[[#This Row],[NOME]]&amp;Dados[[#This Row],[PROVEDOR]]</f>
        <v>Ruth@yahoo.com</v>
      </c>
      <c r="H3025" s="14">
        <v>71</v>
      </c>
      <c r="I3025" s="3" t="str">
        <f>VLOOKUP(Dados[[#This Row],[PREFIXO]],DDD!A:C,2,0)</f>
        <v>Bahia</v>
      </c>
      <c r="J3025" s="3" t="str">
        <f>VLOOKUP(Dados[[#This Row],[PREFIXO]],DDD!A:C,3,0)</f>
        <v>Nordeste</v>
      </c>
      <c r="K3025" s="3" t="str">
        <f>IF(Dados[[#This Row],[PREÇO ]]=2000,"Produto A",IF(Dados[[#This Row],[PREÇO ]]=1800,"Produto B","Produto C"))</f>
        <v>Produto B</v>
      </c>
      <c r="L3025" s="3" t="str">
        <f>IF(Dados[[#This Row],[Nº DE PARCELAS]]=1,"Boleto","Cartão de crédito")</f>
        <v>Cartão de crédito</v>
      </c>
      <c r="M3025" s="28">
        <v>1800</v>
      </c>
      <c r="N3025" s="5">
        <v>4</v>
      </c>
      <c r="O3025" s="3" t="str">
        <f>IF(Dados[[#This Row],[Nº DE PARCELAS]]=1,"À vista","À Prazo")</f>
        <v>À Prazo</v>
      </c>
      <c r="P3025" s="33">
        <v>44473</v>
      </c>
      <c r="Q3025" s="3" t="s">
        <v>7833</v>
      </c>
    </row>
    <row r="3026" spans="1:17" ht="15" customHeight="1" x14ac:dyDescent="0.25">
      <c r="A3026" s="8" t="s">
        <v>3842</v>
      </c>
      <c r="B3026" s="3" t="s">
        <v>374</v>
      </c>
      <c r="C3026" s="3" t="s">
        <v>4393</v>
      </c>
      <c r="D3026" s="3" t="str">
        <f t="shared" si="94"/>
        <v>Soainy Vasques O’Hara</v>
      </c>
      <c r="E3026" s="3">
        <f t="shared" ca="1" si="95"/>
        <v>0.51952006169999121</v>
      </c>
      <c r="F3026" s="31" t="s">
        <v>7775</v>
      </c>
      <c r="G3026" s="3" t="str">
        <f>Dados[[#This Row],[NOME]]&amp;Dados[[#This Row],[PROVEDOR]]</f>
        <v>Soainy@gmail.com</v>
      </c>
      <c r="H3026" s="14">
        <v>14</v>
      </c>
      <c r="I3026" s="3" t="str">
        <f>VLOOKUP(Dados[[#This Row],[PREFIXO]],DDD!A:C,2,0)</f>
        <v>São Paulo</v>
      </c>
      <c r="J3026" s="3" t="str">
        <f>VLOOKUP(Dados[[#This Row],[PREFIXO]],DDD!A:C,3,0)</f>
        <v>Sudeste</v>
      </c>
      <c r="K3026" s="3" t="str">
        <f>IF(Dados[[#This Row],[PREÇO ]]=2000,"Produto A",IF(Dados[[#This Row],[PREÇO ]]=1800,"Produto B","Produto C"))</f>
        <v>Produto A</v>
      </c>
      <c r="L3026" s="3" t="str">
        <f>IF(Dados[[#This Row],[Nº DE PARCELAS]]=1,"Boleto","Cartão de crédito")</f>
        <v>Cartão de crédito</v>
      </c>
      <c r="M3026" s="28">
        <v>2000</v>
      </c>
      <c r="N3026" s="5">
        <v>2</v>
      </c>
      <c r="O3026" s="3" t="str">
        <f>IF(Dados[[#This Row],[Nº DE PARCELAS]]=1,"À vista","À Prazo")</f>
        <v>À Prazo</v>
      </c>
      <c r="P3026" s="33">
        <v>44474</v>
      </c>
      <c r="Q3026" s="3" t="s">
        <v>7834</v>
      </c>
    </row>
    <row r="3027" spans="1:17" ht="15" customHeight="1" x14ac:dyDescent="0.25">
      <c r="A3027" s="8" t="s">
        <v>2148</v>
      </c>
      <c r="B3027" s="3" t="s">
        <v>220</v>
      </c>
      <c r="C3027" s="3" t="s">
        <v>4373</v>
      </c>
      <c r="D3027" s="3" t="str">
        <f t="shared" si="94"/>
        <v>Jeysse Matos Conway</v>
      </c>
      <c r="E3027" s="3">
        <f t="shared" ca="1" si="95"/>
        <v>0.69462744112888986</v>
      </c>
      <c r="F3027" s="13" t="s">
        <v>7774</v>
      </c>
      <c r="G3027" s="3" t="str">
        <f>Dados[[#This Row],[NOME]]&amp;Dados[[#This Row],[PROVEDOR]]</f>
        <v>Jeysse@hotmail.com</v>
      </c>
      <c r="H3027" s="14">
        <v>89</v>
      </c>
      <c r="I3027" s="3" t="str">
        <f>VLOOKUP(Dados[[#This Row],[PREFIXO]],DDD!A:C,2,0)</f>
        <v>Piauí</v>
      </c>
      <c r="J3027" s="3" t="str">
        <f>VLOOKUP(Dados[[#This Row],[PREFIXO]],DDD!A:C,3,0)</f>
        <v>Nordeste</v>
      </c>
      <c r="K3027" s="3" t="str">
        <f>IF(Dados[[#This Row],[PREÇO ]]=2000,"Produto A",IF(Dados[[#This Row],[PREÇO ]]=1800,"Produto B","Produto C"))</f>
        <v>Produto B</v>
      </c>
      <c r="L3027" s="3" t="str">
        <f>IF(Dados[[#This Row],[Nº DE PARCELAS]]=1,"Boleto","Cartão de crédito")</f>
        <v>Cartão de crédito</v>
      </c>
      <c r="M3027" s="28">
        <v>1800</v>
      </c>
      <c r="N3027" s="5">
        <v>7</v>
      </c>
      <c r="O3027" s="3" t="str">
        <f>IF(Dados[[#This Row],[Nº DE PARCELAS]]=1,"À vista","À Prazo")</f>
        <v>À Prazo</v>
      </c>
      <c r="P3027" s="33">
        <v>44474</v>
      </c>
      <c r="Q3027" s="3" t="s">
        <v>7832</v>
      </c>
    </row>
    <row r="3028" spans="1:17" ht="15" customHeight="1" x14ac:dyDescent="0.25">
      <c r="A3028" s="8" t="s">
        <v>997</v>
      </c>
      <c r="B3028" s="3" t="s">
        <v>224</v>
      </c>
      <c r="C3028" s="3" t="s">
        <v>4388</v>
      </c>
      <c r="D3028" s="3" t="str">
        <f t="shared" si="94"/>
        <v>Cadijatu Meireles Lynch</v>
      </c>
      <c r="E3028" s="3">
        <f t="shared" ca="1" si="95"/>
        <v>0.42536877930710515</v>
      </c>
      <c r="F3028" s="31" t="s">
        <v>7775</v>
      </c>
      <c r="G3028" s="3" t="str">
        <f>Dados[[#This Row],[NOME]]&amp;Dados[[#This Row],[PROVEDOR]]</f>
        <v>Cadijatu@gmail.com</v>
      </c>
      <c r="H3028" s="14">
        <v>73</v>
      </c>
      <c r="I3028" s="3" t="str">
        <f>VLOOKUP(Dados[[#This Row],[PREFIXO]],DDD!A:C,2,0)</f>
        <v>Bahia</v>
      </c>
      <c r="J3028" s="3" t="str">
        <f>VLOOKUP(Dados[[#This Row],[PREFIXO]],DDD!A:C,3,0)</f>
        <v>Nordeste</v>
      </c>
      <c r="K3028" s="3" t="str">
        <f>IF(Dados[[#This Row],[PREÇO ]]=2000,"Produto A",IF(Dados[[#This Row],[PREÇO ]]=1800,"Produto B","Produto C"))</f>
        <v>Produto A</v>
      </c>
      <c r="L3028" s="3" t="str">
        <f>IF(Dados[[#This Row],[Nº DE PARCELAS]]=1,"Boleto","Cartão de crédito")</f>
        <v>Boleto</v>
      </c>
      <c r="M3028" s="28">
        <v>2000</v>
      </c>
      <c r="N3028" s="5">
        <v>1</v>
      </c>
      <c r="O3028" s="3" t="str">
        <f>IF(Dados[[#This Row],[Nº DE PARCELAS]]=1,"À vista","À Prazo")</f>
        <v>À vista</v>
      </c>
      <c r="P3028" s="33">
        <v>44474</v>
      </c>
      <c r="Q3028" s="3" t="s">
        <v>7833</v>
      </c>
    </row>
    <row r="3029" spans="1:17" ht="15" customHeight="1" x14ac:dyDescent="0.25">
      <c r="A3029" s="8" t="s">
        <v>3541</v>
      </c>
      <c r="B3029" s="3" t="s">
        <v>73</v>
      </c>
      <c r="C3029" s="3" t="s">
        <v>4403</v>
      </c>
      <c r="D3029" s="3" t="str">
        <f t="shared" si="94"/>
        <v>Reana Bueno Walsh</v>
      </c>
      <c r="E3029" s="3">
        <f t="shared" ca="1" si="95"/>
        <v>6.7669241952997283E-2</v>
      </c>
      <c r="F3029" s="31" t="s">
        <v>7777</v>
      </c>
      <c r="G3029" s="3" t="str">
        <f>Dados[[#This Row],[NOME]]&amp;Dados[[#This Row],[PROVEDOR]]</f>
        <v>Reana@ig.com</v>
      </c>
      <c r="H3029" s="14">
        <v>74</v>
      </c>
      <c r="I3029" s="3" t="str">
        <f>VLOOKUP(Dados[[#This Row],[PREFIXO]],DDD!A:C,2,0)</f>
        <v>Bahia</v>
      </c>
      <c r="J3029" s="3" t="str">
        <f>VLOOKUP(Dados[[#This Row],[PREFIXO]],DDD!A:C,3,0)</f>
        <v>Nordeste</v>
      </c>
      <c r="K3029" s="3" t="str">
        <f>IF(Dados[[#This Row],[PREÇO ]]=2000,"Produto A",IF(Dados[[#This Row],[PREÇO ]]=1800,"Produto B","Produto C"))</f>
        <v>Produto B</v>
      </c>
      <c r="L3029" s="3" t="str">
        <f>IF(Dados[[#This Row],[Nº DE PARCELAS]]=1,"Boleto","Cartão de crédito")</f>
        <v>Cartão de crédito</v>
      </c>
      <c r="M3029" s="28">
        <v>1800</v>
      </c>
      <c r="N3029" s="5">
        <v>4</v>
      </c>
      <c r="O3029" s="3" t="str">
        <f>IF(Dados[[#This Row],[Nº DE PARCELAS]]=1,"À vista","À Prazo")</f>
        <v>À Prazo</v>
      </c>
      <c r="P3029" s="33">
        <v>44475</v>
      </c>
      <c r="Q3029" s="3" t="s">
        <v>7831</v>
      </c>
    </row>
    <row r="3030" spans="1:17" ht="15" customHeight="1" x14ac:dyDescent="0.25">
      <c r="A3030" s="8" t="s">
        <v>1359</v>
      </c>
      <c r="B3030" s="3" t="s">
        <v>202</v>
      </c>
      <c r="C3030" s="3" t="s">
        <v>4401</v>
      </c>
      <c r="D3030" s="3" t="str">
        <f t="shared" si="94"/>
        <v>Dominica Lutz Salisbury</v>
      </c>
      <c r="E3030" s="3">
        <f t="shared" ca="1" si="95"/>
        <v>0.58802917591111659</v>
      </c>
      <c r="F3030" s="31" t="s">
        <v>7776</v>
      </c>
      <c r="G3030" s="3" t="str">
        <f>Dados[[#This Row],[NOME]]&amp;Dados[[#This Row],[PROVEDOR]]</f>
        <v>Dominica@yahoo.com</v>
      </c>
      <c r="H3030" s="14">
        <v>15</v>
      </c>
      <c r="I3030" s="3" t="str">
        <f>VLOOKUP(Dados[[#This Row],[PREFIXO]],DDD!A:C,2,0)</f>
        <v>São Paulo</v>
      </c>
      <c r="J3030" s="3" t="str">
        <f>VLOOKUP(Dados[[#This Row],[PREFIXO]],DDD!A:C,3,0)</f>
        <v>Sudeste</v>
      </c>
      <c r="K3030" s="3" t="str">
        <f>IF(Dados[[#This Row],[PREÇO ]]=2000,"Produto A",IF(Dados[[#This Row],[PREÇO ]]=1800,"Produto B","Produto C"))</f>
        <v>Produto A</v>
      </c>
      <c r="L3030" s="3" t="str">
        <f>IF(Dados[[#This Row],[Nº DE PARCELAS]]=1,"Boleto","Cartão de crédito")</f>
        <v>Cartão de crédito</v>
      </c>
      <c r="M3030" s="28">
        <v>2000</v>
      </c>
      <c r="N3030" s="5">
        <v>2</v>
      </c>
      <c r="O3030" s="3" t="str">
        <f>IF(Dados[[#This Row],[Nº DE PARCELAS]]=1,"À vista","À Prazo")</f>
        <v>À Prazo</v>
      </c>
      <c r="P3030" s="33">
        <v>44475</v>
      </c>
      <c r="Q3030" s="3" t="s">
        <v>7833</v>
      </c>
    </row>
    <row r="3031" spans="1:17" ht="15" customHeight="1" x14ac:dyDescent="0.25">
      <c r="A3031" s="8" t="s">
        <v>3886</v>
      </c>
      <c r="B3031" s="3" t="s">
        <v>32</v>
      </c>
      <c r="C3031" s="3" t="s">
        <v>4398</v>
      </c>
      <c r="D3031" s="3" t="str">
        <f t="shared" si="94"/>
        <v>Stéphane Apolinário Ramsey</v>
      </c>
      <c r="E3031" s="3">
        <f t="shared" ca="1" si="95"/>
        <v>0.47164062263692452</v>
      </c>
      <c r="F3031" s="13" t="s">
        <v>7774</v>
      </c>
      <c r="G3031" s="3" t="str">
        <f>Dados[[#This Row],[NOME]]&amp;Dados[[#This Row],[PROVEDOR]]</f>
        <v>Stéphane@hotmail.com</v>
      </c>
      <c r="H3031" s="14">
        <v>91</v>
      </c>
      <c r="I3031" s="3" t="str">
        <f>VLOOKUP(Dados[[#This Row],[PREFIXO]],DDD!A:C,2,0)</f>
        <v>Pará</v>
      </c>
      <c r="J3031" s="3" t="str">
        <f>VLOOKUP(Dados[[#This Row],[PREFIXO]],DDD!A:C,3,0)</f>
        <v>Norte</v>
      </c>
      <c r="K3031" s="3" t="str">
        <f>IF(Dados[[#This Row],[PREÇO ]]=2000,"Produto A",IF(Dados[[#This Row],[PREÇO ]]=1800,"Produto B","Produto C"))</f>
        <v>Produto B</v>
      </c>
      <c r="L3031" s="3" t="str">
        <f>IF(Dados[[#This Row],[Nº DE PARCELAS]]=1,"Boleto","Cartão de crédito")</f>
        <v>Cartão de crédito</v>
      </c>
      <c r="M3031" s="28">
        <v>1800</v>
      </c>
      <c r="N3031" s="5">
        <v>7</v>
      </c>
      <c r="O3031" s="3" t="str">
        <f>IF(Dados[[#This Row],[Nº DE PARCELAS]]=1,"À vista","À Prazo")</f>
        <v>À Prazo</v>
      </c>
      <c r="P3031" s="33">
        <v>44475</v>
      </c>
      <c r="Q3031" s="3" t="s">
        <v>7833</v>
      </c>
    </row>
    <row r="3032" spans="1:17" ht="15" customHeight="1" x14ac:dyDescent="0.25">
      <c r="A3032" s="8" t="s">
        <v>4058</v>
      </c>
      <c r="B3032" s="3" t="s">
        <v>204</v>
      </c>
      <c r="C3032" s="3" t="s">
        <v>4376</v>
      </c>
      <c r="D3032" s="3" t="str">
        <f t="shared" si="94"/>
        <v>Trisha Leonor Daugherty</v>
      </c>
      <c r="E3032" s="3">
        <f t="shared" ca="1" si="95"/>
        <v>0.8694690474902983</v>
      </c>
      <c r="F3032" s="31" t="s">
        <v>7776</v>
      </c>
      <c r="G3032" s="3" t="str">
        <f>Dados[[#This Row],[NOME]]&amp;Dados[[#This Row],[PROVEDOR]]</f>
        <v>Trisha@yahoo.com</v>
      </c>
      <c r="H3032" s="14">
        <v>92</v>
      </c>
      <c r="I3032" s="3" t="str">
        <f>VLOOKUP(Dados[[#This Row],[PREFIXO]],DDD!A:C,2,0)</f>
        <v>Amazonas</v>
      </c>
      <c r="J3032" s="3" t="str">
        <f>VLOOKUP(Dados[[#This Row],[PREFIXO]],DDD!A:C,3,0)</f>
        <v>Norte</v>
      </c>
      <c r="K3032" s="3" t="str">
        <f>IF(Dados[[#This Row],[PREÇO ]]=2000,"Produto A",IF(Dados[[#This Row],[PREÇO ]]=1800,"Produto B","Produto C"))</f>
        <v>Produto A</v>
      </c>
      <c r="L3032" s="3" t="str">
        <f>IF(Dados[[#This Row],[Nº DE PARCELAS]]=1,"Boleto","Cartão de crédito")</f>
        <v>Boleto</v>
      </c>
      <c r="M3032" s="28">
        <v>2000</v>
      </c>
      <c r="N3032" s="5">
        <v>1</v>
      </c>
      <c r="O3032" s="3" t="str">
        <f>IF(Dados[[#This Row],[Nº DE PARCELAS]]=1,"À vista","À Prazo")</f>
        <v>À vista</v>
      </c>
      <c r="P3032" s="33">
        <v>44476</v>
      </c>
      <c r="Q3032" s="3" t="s">
        <v>7834</v>
      </c>
    </row>
    <row r="3033" spans="1:17" ht="15" customHeight="1" x14ac:dyDescent="0.25">
      <c r="A3033" s="8" t="s">
        <v>3726</v>
      </c>
      <c r="B3033" s="3" t="s">
        <v>258</v>
      </c>
      <c r="C3033" s="3" t="s">
        <v>4394</v>
      </c>
      <c r="D3033" s="3" t="str">
        <f t="shared" si="94"/>
        <v>Sarina Nunes O’Connell</v>
      </c>
      <c r="E3033" s="3">
        <f t="shared" ca="1" si="95"/>
        <v>0.21389617905454317</v>
      </c>
      <c r="F3033" s="31" t="s">
        <v>7775</v>
      </c>
      <c r="G3033" s="3" t="str">
        <f>Dados[[#This Row],[NOME]]&amp;Dados[[#This Row],[PROVEDOR]]</f>
        <v>Sarina@gmail.com</v>
      </c>
      <c r="H3033" s="14">
        <v>16</v>
      </c>
      <c r="I3033" s="3" t="str">
        <f>VLOOKUP(Dados[[#This Row],[PREFIXO]],DDD!A:C,2,0)</f>
        <v>São Paulo</v>
      </c>
      <c r="J3033" s="3" t="str">
        <f>VLOOKUP(Dados[[#This Row],[PREFIXO]],DDD!A:C,3,0)</f>
        <v>Sudeste</v>
      </c>
      <c r="K3033" s="3" t="str">
        <f>IF(Dados[[#This Row],[PREÇO ]]=2000,"Produto A",IF(Dados[[#This Row],[PREÇO ]]=1800,"Produto B","Produto C"))</f>
        <v>Produto A</v>
      </c>
      <c r="L3033" s="3" t="str">
        <f>IF(Dados[[#This Row],[Nº DE PARCELAS]]=1,"Boleto","Cartão de crédito")</f>
        <v>Cartão de crédito</v>
      </c>
      <c r="M3033" s="28">
        <v>2000</v>
      </c>
      <c r="N3033" s="5">
        <v>2</v>
      </c>
      <c r="O3033" s="3" t="str">
        <f>IF(Dados[[#This Row],[Nº DE PARCELAS]]=1,"À vista","À Prazo")</f>
        <v>À Prazo</v>
      </c>
      <c r="P3033" s="33">
        <v>44476</v>
      </c>
      <c r="Q3033" s="3" t="s">
        <v>7832</v>
      </c>
    </row>
    <row r="3034" spans="1:17" ht="15" customHeight="1" x14ac:dyDescent="0.25">
      <c r="A3034" s="8" t="s">
        <v>802</v>
      </c>
      <c r="B3034" s="3" t="s">
        <v>29</v>
      </c>
      <c r="C3034" s="3" t="s">
        <v>4388</v>
      </c>
      <c r="D3034" s="3" t="str">
        <f t="shared" si="94"/>
        <v>Ariane Antônio Lynch</v>
      </c>
      <c r="E3034" s="3">
        <f t="shared" ca="1" si="95"/>
        <v>0.9712623389440459</v>
      </c>
      <c r="F3034" s="31" t="s">
        <v>7776</v>
      </c>
      <c r="G3034" s="3" t="str">
        <f>Dados[[#This Row],[NOME]]&amp;Dados[[#This Row],[PROVEDOR]]</f>
        <v>Ariane@yahoo.com</v>
      </c>
      <c r="H3034" s="14">
        <v>75</v>
      </c>
      <c r="I3034" s="3" t="str">
        <f>VLOOKUP(Dados[[#This Row],[PREFIXO]],DDD!A:C,2,0)</f>
        <v>Bahia</v>
      </c>
      <c r="J3034" s="3" t="str">
        <f>VLOOKUP(Dados[[#This Row],[PREFIXO]],DDD!A:C,3,0)</f>
        <v>Nordeste</v>
      </c>
      <c r="K3034" s="3" t="str">
        <f>IF(Dados[[#This Row],[PREÇO ]]=2000,"Produto A",IF(Dados[[#This Row],[PREÇO ]]=1800,"Produto B","Produto C"))</f>
        <v>Produto A</v>
      </c>
      <c r="L3034" s="3" t="str">
        <f>IF(Dados[[#This Row],[Nº DE PARCELAS]]=1,"Boleto","Cartão de crédito")</f>
        <v>Boleto</v>
      </c>
      <c r="M3034" s="28">
        <v>2000</v>
      </c>
      <c r="N3034" s="5">
        <v>1</v>
      </c>
      <c r="O3034" s="3" t="str">
        <f>IF(Dados[[#This Row],[Nº DE PARCELAS]]=1,"À vista","À Prazo")</f>
        <v>À vista</v>
      </c>
      <c r="P3034" s="33">
        <v>44476</v>
      </c>
      <c r="Q3034" s="3" t="s">
        <v>7833</v>
      </c>
    </row>
    <row r="3035" spans="1:17" ht="15" customHeight="1" x14ac:dyDescent="0.25">
      <c r="A3035" s="8" t="s">
        <v>2975</v>
      </c>
      <c r="B3035" s="3" t="s">
        <v>278</v>
      </c>
      <c r="C3035" s="3" t="s">
        <v>4379</v>
      </c>
      <c r="D3035" s="3" t="str">
        <f t="shared" si="94"/>
        <v>Maya Peçanha Duncan</v>
      </c>
      <c r="E3035" s="3">
        <f t="shared" ca="1" si="95"/>
        <v>0.38165947978908898</v>
      </c>
      <c r="F3035" s="13" t="s">
        <v>7774</v>
      </c>
      <c r="G3035" s="3" t="str">
        <f>Dados[[#This Row],[NOME]]&amp;Dados[[#This Row],[PROVEDOR]]</f>
        <v>Maya@hotmail.com</v>
      </c>
      <c r="H3035" s="14">
        <v>93</v>
      </c>
      <c r="I3035" s="3" t="str">
        <f>VLOOKUP(Dados[[#This Row],[PREFIXO]],DDD!A:C,2,0)</f>
        <v>Pará</v>
      </c>
      <c r="J3035" s="3" t="str">
        <f>VLOOKUP(Dados[[#This Row],[PREFIXO]],DDD!A:C,3,0)</f>
        <v>Norte</v>
      </c>
      <c r="K3035" s="3" t="str">
        <f>IF(Dados[[#This Row],[PREÇO ]]=2000,"Produto A",IF(Dados[[#This Row],[PREÇO ]]=1800,"Produto B","Produto C"))</f>
        <v>Produto B</v>
      </c>
      <c r="L3035" s="3" t="str">
        <f>IF(Dados[[#This Row],[Nº DE PARCELAS]]=1,"Boleto","Cartão de crédito")</f>
        <v>Cartão de crédito</v>
      </c>
      <c r="M3035" s="28">
        <v>1800</v>
      </c>
      <c r="N3035" s="5">
        <v>6</v>
      </c>
      <c r="O3035" s="3" t="str">
        <f>IF(Dados[[#This Row],[Nº DE PARCELAS]]=1,"À vista","À Prazo")</f>
        <v>À Prazo</v>
      </c>
      <c r="P3035" s="33">
        <v>44477</v>
      </c>
      <c r="Q3035" s="3" t="s">
        <v>7831</v>
      </c>
    </row>
    <row r="3036" spans="1:17" ht="15" customHeight="1" x14ac:dyDescent="0.25">
      <c r="A3036" s="8" t="s">
        <v>1422</v>
      </c>
      <c r="B3036" s="3" t="s">
        <v>265</v>
      </c>
      <c r="C3036" s="3" t="s">
        <v>4386</v>
      </c>
      <c r="D3036" s="3" t="str">
        <f t="shared" si="94"/>
        <v>Eléa Padrão Higgins</v>
      </c>
      <c r="E3036" s="3">
        <f t="shared" ca="1" si="95"/>
        <v>0.65106459168242525</v>
      </c>
      <c r="F3036" s="31" t="s">
        <v>7777</v>
      </c>
      <c r="G3036" s="3" t="str">
        <f>Dados[[#This Row],[NOME]]&amp;Dados[[#This Row],[PROVEDOR]]</f>
        <v>Eléa@ig.com</v>
      </c>
      <c r="H3036" s="14">
        <v>77</v>
      </c>
      <c r="I3036" s="3" t="str">
        <f>VLOOKUP(Dados[[#This Row],[PREFIXO]],DDD!A:C,2,0)</f>
        <v>Bahia</v>
      </c>
      <c r="J3036" s="3" t="str">
        <f>VLOOKUP(Dados[[#This Row],[PREFIXO]],DDD!A:C,3,0)</f>
        <v>Nordeste</v>
      </c>
      <c r="K3036" s="3" t="str">
        <f>IF(Dados[[#This Row],[PREÇO ]]=2000,"Produto A",IF(Dados[[#This Row],[PREÇO ]]=1800,"Produto B","Produto C"))</f>
        <v>Produto C</v>
      </c>
      <c r="L3036" s="3" t="str">
        <f>IF(Dados[[#This Row],[Nº DE PARCELAS]]=1,"Boleto","Cartão de crédito")</f>
        <v>Cartão de crédito</v>
      </c>
      <c r="M3036" s="28">
        <v>1500</v>
      </c>
      <c r="N3036" s="5">
        <v>9</v>
      </c>
      <c r="O3036" s="3" t="str">
        <f>IF(Dados[[#This Row],[Nº DE PARCELAS]]=1,"À vista","À Prazo")</f>
        <v>À Prazo</v>
      </c>
      <c r="P3036" s="33">
        <v>44477</v>
      </c>
      <c r="Q3036" s="3" t="s">
        <v>7834</v>
      </c>
    </row>
    <row r="3037" spans="1:17" ht="15" customHeight="1" x14ac:dyDescent="0.25">
      <c r="A3037" s="8" t="s">
        <v>1858</v>
      </c>
      <c r="B3037" s="3" t="s">
        <v>316</v>
      </c>
      <c r="C3037" s="3" t="s">
        <v>4394</v>
      </c>
      <c r="D3037" s="3" t="str">
        <f t="shared" si="94"/>
        <v>Hélida Reis O’Connell</v>
      </c>
      <c r="E3037" s="3">
        <f t="shared" ca="1" si="95"/>
        <v>0.21116906100316579</v>
      </c>
      <c r="F3037" s="13" t="s">
        <v>7774</v>
      </c>
      <c r="G3037" s="3" t="str">
        <f>Dados[[#This Row],[NOME]]&amp;Dados[[#This Row],[PROVEDOR]]</f>
        <v>Hélida@hotmail.com</v>
      </c>
      <c r="H3037" s="14">
        <v>17</v>
      </c>
      <c r="I3037" s="3" t="str">
        <f>VLOOKUP(Dados[[#This Row],[PREFIXO]],DDD!A:C,2,0)</f>
        <v>São Paulo</v>
      </c>
      <c r="J3037" s="3" t="str">
        <f>VLOOKUP(Dados[[#This Row],[PREFIXO]],DDD!A:C,3,0)</f>
        <v>Sudeste</v>
      </c>
      <c r="K3037" s="3" t="str">
        <f>IF(Dados[[#This Row],[PREÇO ]]=2000,"Produto A",IF(Dados[[#This Row],[PREÇO ]]=1800,"Produto B","Produto C"))</f>
        <v>Produto C</v>
      </c>
      <c r="L3037" s="3" t="str">
        <f>IF(Dados[[#This Row],[Nº DE PARCELAS]]=1,"Boleto","Cartão de crédito")</f>
        <v>Cartão de crédito</v>
      </c>
      <c r="M3037" s="28">
        <v>1500</v>
      </c>
      <c r="N3037" s="5">
        <v>9</v>
      </c>
      <c r="O3037" s="3" t="str">
        <f>IF(Dados[[#This Row],[Nº DE PARCELAS]]=1,"À vista","À Prazo")</f>
        <v>À Prazo</v>
      </c>
      <c r="P3037" s="33">
        <v>44477</v>
      </c>
      <c r="Q3037" s="3" t="s">
        <v>7832</v>
      </c>
    </row>
    <row r="3038" spans="1:17" ht="15" customHeight="1" x14ac:dyDescent="0.25">
      <c r="A3038" s="8" t="s">
        <v>4094</v>
      </c>
      <c r="B3038" s="3" t="s">
        <v>240</v>
      </c>
      <c r="C3038" s="3" t="s">
        <v>4373</v>
      </c>
      <c r="D3038" s="3" t="str">
        <f t="shared" si="94"/>
        <v>Valentine Moreira Conway</v>
      </c>
      <c r="E3038" s="3">
        <f t="shared" ca="1" si="95"/>
        <v>0.66327696325657237</v>
      </c>
      <c r="F3038" s="31" t="s">
        <v>7775</v>
      </c>
      <c r="G3038" s="3" t="str">
        <f>Dados[[#This Row],[NOME]]&amp;Dados[[#This Row],[PROVEDOR]]</f>
        <v>Valentine@gmail.com</v>
      </c>
      <c r="H3038" s="14">
        <v>94</v>
      </c>
      <c r="I3038" s="3" t="str">
        <f>VLOOKUP(Dados[[#This Row],[PREFIXO]],DDD!A:C,2,0)</f>
        <v>Pará</v>
      </c>
      <c r="J3038" s="3" t="str">
        <f>VLOOKUP(Dados[[#This Row],[PREFIXO]],DDD!A:C,3,0)</f>
        <v>Norte</v>
      </c>
      <c r="K3038" s="3" t="str">
        <f>IF(Dados[[#This Row],[PREÇO ]]=2000,"Produto A",IF(Dados[[#This Row],[PREÇO ]]=1800,"Produto B","Produto C"))</f>
        <v>Produto B</v>
      </c>
      <c r="L3038" s="3" t="str">
        <f>IF(Dados[[#This Row],[Nº DE PARCELAS]]=1,"Boleto","Cartão de crédito")</f>
        <v>Cartão de crédito</v>
      </c>
      <c r="M3038" s="28">
        <v>1800</v>
      </c>
      <c r="N3038" s="5">
        <v>4</v>
      </c>
      <c r="O3038" s="3" t="str">
        <f>IF(Dados[[#This Row],[Nº DE PARCELAS]]=1,"À vista","À Prazo")</f>
        <v>À Prazo</v>
      </c>
      <c r="P3038" s="33">
        <v>44478</v>
      </c>
      <c r="Q3038" s="3" t="s">
        <v>7833</v>
      </c>
    </row>
    <row r="3039" spans="1:17" ht="15" customHeight="1" x14ac:dyDescent="0.25">
      <c r="A3039" s="8" t="s">
        <v>3431</v>
      </c>
      <c r="B3039" s="3" t="s">
        <v>349</v>
      </c>
      <c r="C3039" s="3" t="s">
        <v>4373</v>
      </c>
      <c r="D3039" s="3" t="str">
        <f t="shared" si="94"/>
        <v>Pietra Siqueira Conway</v>
      </c>
      <c r="E3039" s="3">
        <f t="shared" ca="1" si="95"/>
        <v>7.6638602039695414E-2</v>
      </c>
      <c r="F3039" s="31" t="s">
        <v>7775</v>
      </c>
      <c r="G3039" s="3" t="str">
        <f>Dados[[#This Row],[NOME]]&amp;Dados[[#This Row],[PROVEDOR]]</f>
        <v>Pietra@gmail.com</v>
      </c>
      <c r="H3039" s="14">
        <v>18</v>
      </c>
      <c r="I3039" s="3" t="str">
        <f>VLOOKUP(Dados[[#This Row],[PREFIXO]],DDD!A:C,2,0)</f>
        <v>São Paulo</v>
      </c>
      <c r="J3039" s="3" t="str">
        <f>VLOOKUP(Dados[[#This Row],[PREFIXO]],DDD!A:C,3,0)</f>
        <v>Sudeste</v>
      </c>
      <c r="K3039" s="3" t="str">
        <f>IF(Dados[[#This Row],[PREÇO ]]=2000,"Produto A",IF(Dados[[#This Row],[PREÇO ]]=1800,"Produto B","Produto C"))</f>
        <v>Produto B</v>
      </c>
      <c r="L3039" s="3" t="str">
        <f>IF(Dados[[#This Row],[Nº DE PARCELAS]]=1,"Boleto","Cartão de crédito")</f>
        <v>Cartão de crédito</v>
      </c>
      <c r="M3039" s="28">
        <v>1800</v>
      </c>
      <c r="N3039" s="5">
        <v>4</v>
      </c>
      <c r="O3039" s="3" t="str">
        <f>IF(Dados[[#This Row],[Nº DE PARCELAS]]=1,"À vista","À Prazo")</f>
        <v>À Prazo</v>
      </c>
      <c r="P3039" s="33">
        <v>44478</v>
      </c>
      <c r="Q3039" s="3" t="s">
        <v>7834</v>
      </c>
    </row>
    <row r="3040" spans="1:17" ht="15" customHeight="1" x14ac:dyDescent="0.25">
      <c r="A3040" s="8" t="s">
        <v>1652</v>
      </c>
      <c r="B3040" s="3" t="s">
        <v>109</v>
      </c>
      <c r="C3040" s="3" t="s">
        <v>4383</v>
      </c>
      <c r="D3040" s="3" t="str">
        <f t="shared" si="94"/>
        <v>Fátima Curtinaz Fitzgerald</v>
      </c>
      <c r="E3040" s="3">
        <f t="shared" ca="1" si="95"/>
        <v>0.95517242792480561</v>
      </c>
      <c r="F3040" s="31" t="s">
        <v>7777</v>
      </c>
      <c r="G3040" s="3" t="str">
        <f>Dados[[#This Row],[NOME]]&amp;Dados[[#This Row],[PROVEDOR]]</f>
        <v>Fátima@ig.com</v>
      </c>
      <c r="H3040" s="14">
        <v>79</v>
      </c>
      <c r="I3040" s="3" t="str">
        <f>VLOOKUP(Dados[[#This Row],[PREFIXO]],DDD!A:C,2,0)</f>
        <v>Sergipe</v>
      </c>
      <c r="J3040" s="3" t="str">
        <f>VLOOKUP(Dados[[#This Row],[PREFIXO]],DDD!A:C,3,0)</f>
        <v>Nordeste</v>
      </c>
      <c r="K3040" s="3" t="str">
        <f>IF(Dados[[#This Row],[PREÇO ]]=2000,"Produto A",IF(Dados[[#This Row],[PREÇO ]]=1800,"Produto B","Produto C"))</f>
        <v>Produto B</v>
      </c>
      <c r="L3040" s="3" t="str">
        <f>IF(Dados[[#This Row],[Nº DE PARCELAS]]=1,"Boleto","Cartão de crédito")</f>
        <v>Cartão de crédito</v>
      </c>
      <c r="M3040" s="28">
        <v>1800</v>
      </c>
      <c r="N3040" s="5">
        <v>6</v>
      </c>
      <c r="O3040" s="3" t="str">
        <f>IF(Dados[[#This Row],[Nº DE PARCELAS]]=1,"À vista","À Prazo")</f>
        <v>À Prazo</v>
      </c>
      <c r="P3040" s="33">
        <v>44478</v>
      </c>
      <c r="Q3040" s="3" t="s">
        <v>7834</v>
      </c>
    </row>
    <row r="3041" spans="1:17" ht="15" customHeight="1" x14ac:dyDescent="0.25">
      <c r="A3041" s="8" t="s">
        <v>2278</v>
      </c>
      <c r="B3041" s="3" t="s">
        <v>350</v>
      </c>
      <c r="C3041" s="3" t="s">
        <v>4385</v>
      </c>
      <c r="D3041" s="3" t="str">
        <f t="shared" si="94"/>
        <v>Karisa Soares Hahn</v>
      </c>
      <c r="E3041" s="3">
        <f t="shared" ca="1" si="95"/>
        <v>0.62672371621472733</v>
      </c>
      <c r="F3041" s="31" t="s">
        <v>7775</v>
      </c>
      <c r="G3041" s="3" t="str">
        <f>Dados[[#This Row],[NOME]]&amp;Dados[[#This Row],[PROVEDOR]]</f>
        <v>Karisa@gmail.com</v>
      </c>
      <c r="H3041" s="14">
        <v>81</v>
      </c>
      <c r="I3041" s="3" t="str">
        <f>VLOOKUP(Dados[[#This Row],[PREFIXO]],DDD!A:C,2,0)</f>
        <v>Pernambuco</v>
      </c>
      <c r="J3041" s="3" t="str">
        <f>VLOOKUP(Dados[[#This Row],[PREFIXO]],DDD!A:C,3,0)</f>
        <v>Nordeste</v>
      </c>
      <c r="K3041" s="3" t="str">
        <f>IF(Dados[[#This Row],[PREÇO ]]=2000,"Produto A",IF(Dados[[#This Row],[PREÇO ]]=1800,"Produto B","Produto C"))</f>
        <v>Produto A</v>
      </c>
      <c r="L3041" s="3" t="str">
        <f>IF(Dados[[#This Row],[Nº DE PARCELAS]]=1,"Boleto","Cartão de crédito")</f>
        <v>Boleto</v>
      </c>
      <c r="M3041" s="28">
        <v>2000</v>
      </c>
      <c r="N3041" s="5">
        <v>1</v>
      </c>
      <c r="O3041" s="3" t="str">
        <f>IF(Dados[[#This Row],[Nº DE PARCELAS]]=1,"À vista","À Prazo")</f>
        <v>À vista</v>
      </c>
      <c r="P3041" s="33">
        <v>44479</v>
      </c>
      <c r="Q3041" s="3" t="s">
        <v>7831</v>
      </c>
    </row>
    <row r="3042" spans="1:17" ht="15" customHeight="1" x14ac:dyDescent="0.25">
      <c r="A3042" s="8" t="s">
        <v>1225</v>
      </c>
      <c r="B3042" s="3" t="s">
        <v>68</v>
      </c>
      <c r="C3042" s="3" t="s">
        <v>4384</v>
      </c>
      <c r="D3042" s="3" t="str">
        <f t="shared" si="94"/>
        <v>Damarys Barbaresco Hagan</v>
      </c>
      <c r="E3042" s="3">
        <f t="shared" ca="1" si="95"/>
        <v>0.40327834070692237</v>
      </c>
      <c r="F3042" s="13" t="s">
        <v>7774</v>
      </c>
      <c r="G3042" s="3" t="str">
        <f>Dados[[#This Row],[NOME]]&amp;Dados[[#This Row],[PROVEDOR]]</f>
        <v>Damarys@hotmail.com</v>
      </c>
      <c r="H3042" s="14">
        <v>19</v>
      </c>
      <c r="I3042" s="3" t="str">
        <f>VLOOKUP(Dados[[#This Row],[PREFIXO]],DDD!A:C,2,0)</f>
        <v>São Paulo</v>
      </c>
      <c r="J3042" s="3" t="str">
        <f>VLOOKUP(Dados[[#This Row],[PREFIXO]],DDD!A:C,3,0)</f>
        <v>Sudeste</v>
      </c>
      <c r="K3042" s="3" t="str">
        <f>IF(Dados[[#This Row],[PREÇO ]]=2000,"Produto A",IF(Dados[[#This Row],[PREÇO ]]=1800,"Produto B","Produto C"))</f>
        <v>Produto B</v>
      </c>
      <c r="L3042" s="3" t="str">
        <f>IF(Dados[[#This Row],[Nº DE PARCELAS]]=1,"Boleto","Cartão de crédito")</f>
        <v>Cartão de crédito</v>
      </c>
      <c r="M3042" s="28">
        <v>1800</v>
      </c>
      <c r="N3042" s="5">
        <v>4</v>
      </c>
      <c r="O3042" s="3" t="str">
        <f>IF(Dados[[#This Row],[Nº DE PARCELAS]]=1,"À vista","À Prazo")</f>
        <v>À Prazo</v>
      </c>
      <c r="P3042" s="33">
        <v>44479</v>
      </c>
      <c r="Q3042" s="3" t="s">
        <v>7834</v>
      </c>
    </row>
    <row r="3043" spans="1:17" ht="15" customHeight="1" x14ac:dyDescent="0.25">
      <c r="A3043" s="8" t="s">
        <v>632</v>
      </c>
      <c r="B3043" s="3" t="s">
        <v>244</v>
      </c>
      <c r="C3043" s="3" t="s">
        <v>4374</v>
      </c>
      <c r="D3043" s="3" t="str">
        <f t="shared" si="94"/>
        <v>Amandla Muniz Calhoun</v>
      </c>
      <c r="E3043" s="3">
        <f t="shared" ca="1" si="95"/>
        <v>0.11098149033043847</v>
      </c>
      <c r="F3043" s="31" t="s">
        <v>7775</v>
      </c>
      <c r="G3043" s="3" t="str">
        <f>Dados[[#This Row],[NOME]]&amp;Dados[[#This Row],[PROVEDOR]]</f>
        <v>Amandla@gmail.com</v>
      </c>
      <c r="H3043" s="14">
        <v>95</v>
      </c>
      <c r="I3043" s="3" t="str">
        <f>VLOOKUP(Dados[[#This Row],[PREFIXO]],DDD!A:C,2,0)</f>
        <v>Roraima</v>
      </c>
      <c r="J3043" s="3" t="str">
        <f>VLOOKUP(Dados[[#This Row],[PREFIXO]],DDD!A:C,3,0)</f>
        <v>Norte</v>
      </c>
      <c r="K3043" s="3" t="str">
        <f>IF(Dados[[#This Row],[PREÇO ]]=2000,"Produto A",IF(Dados[[#This Row],[PREÇO ]]=1800,"Produto B","Produto C"))</f>
        <v>Produto B</v>
      </c>
      <c r="L3043" s="3" t="str">
        <f>IF(Dados[[#This Row],[Nº DE PARCELAS]]=1,"Boleto","Cartão de crédito")</f>
        <v>Cartão de crédito</v>
      </c>
      <c r="M3043" s="28">
        <v>1800</v>
      </c>
      <c r="N3043" s="5">
        <v>4</v>
      </c>
      <c r="O3043" s="3" t="str">
        <f>IF(Dados[[#This Row],[Nº DE PARCELAS]]=1,"À vista","À Prazo")</f>
        <v>À Prazo</v>
      </c>
      <c r="P3043" s="33">
        <v>44479</v>
      </c>
      <c r="Q3043" s="3" t="s">
        <v>7833</v>
      </c>
    </row>
    <row r="3044" spans="1:17" ht="15" customHeight="1" x14ac:dyDescent="0.25">
      <c r="A3044" s="8" t="s">
        <v>667</v>
      </c>
      <c r="B3044" s="3" t="s">
        <v>279</v>
      </c>
      <c r="C3044" s="3" t="s">
        <v>4370</v>
      </c>
      <c r="D3044" s="3" t="str">
        <f t="shared" si="94"/>
        <v>Anaelle Pedrosa Barker</v>
      </c>
      <c r="E3044" s="3">
        <f t="shared" ca="1" si="95"/>
        <v>0.52279489787219346</v>
      </c>
      <c r="F3044" s="31" t="s">
        <v>7777</v>
      </c>
      <c r="G3044" s="3" t="str">
        <f>Dados[[#This Row],[NOME]]&amp;Dados[[#This Row],[PROVEDOR]]</f>
        <v>Anaelle@ig.com</v>
      </c>
      <c r="H3044" s="14">
        <v>21</v>
      </c>
      <c r="I3044" s="3" t="str">
        <f>VLOOKUP(Dados[[#This Row],[PREFIXO]],DDD!A:C,2,0)</f>
        <v>Rio de Janeiro</v>
      </c>
      <c r="J3044" s="3" t="str">
        <f>VLOOKUP(Dados[[#This Row],[PREFIXO]],DDD!A:C,3,0)</f>
        <v>Sudeste</v>
      </c>
      <c r="K3044" s="3" t="str">
        <f>IF(Dados[[#This Row],[PREÇO ]]=2000,"Produto A",IF(Dados[[#This Row],[PREÇO ]]=1800,"Produto B","Produto C"))</f>
        <v>Produto A</v>
      </c>
      <c r="L3044" s="3" t="str">
        <f>IF(Dados[[#This Row],[Nº DE PARCELAS]]=1,"Boleto","Cartão de crédito")</f>
        <v>Boleto</v>
      </c>
      <c r="M3044" s="28">
        <v>2000</v>
      </c>
      <c r="N3044" s="5">
        <v>1</v>
      </c>
      <c r="O3044" s="3" t="str">
        <f>IF(Dados[[#This Row],[Nº DE PARCELAS]]=1,"À vista","À Prazo")</f>
        <v>À vista</v>
      </c>
      <c r="P3044" s="33">
        <v>44480</v>
      </c>
      <c r="Q3044" s="3" t="s">
        <v>7834</v>
      </c>
    </row>
    <row r="3045" spans="1:17" ht="15" customHeight="1" x14ac:dyDescent="0.25">
      <c r="A3045" s="8" t="s">
        <v>1721</v>
      </c>
      <c r="B3045" s="3" t="s">
        <v>179</v>
      </c>
      <c r="C3045" s="3" t="s">
        <v>4375</v>
      </c>
      <c r="D3045" s="3" t="str">
        <f t="shared" si="94"/>
        <v>Georgeta Ildefonso Costello</v>
      </c>
      <c r="E3045" s="3">
        <f t="shared" ca="1" si="95"/>
        <v>0.40405286107187866</v>
      </c>
      <c r="F3045" s="31" t="s">
        <v>7775</v>
      </c>
      <c r="G3045" s="3" t="str">
        <f>Dados[[#This Row],[NOME]]&amp;Dados[[#This Row],[PROVEDOR]]</f>
        <v>Georgeta@gmail.com</v>
      </c>
      <c r="H3045" s="14">
        <v>96</v>
      </c>
      <c r="I3045" s="3" t="str">
        <f>VLOOKUP(Dados[[#This Row],[PREFIXO]],DDD!A:C,2,0)</f>
        <v>Amapá</v>
      </c>
      <c r="J3045" s="3" t="str">
        <f>VLOOKUP(Dados[[#This Row],[PREFIXO]],DDD!A:C,3,0)</f>
        <v>Norte</v>
      </c>
      <c r="K3045" s="3" t="str">
        <f>IF(Dados[[#This Row],[PREÇO ]]=2000,"Produto A",IF(Dados[[#This Row],[PREÇO ]]=1800,"Produto B","Produto C"))</f>
        <v>Produto A</v>
      </c>
      <c r="L3045" s="3" t="str">
        <f>IF(Dados[[#This Row],[Nº DE PARCELAS]]=1,"Boleto","Cartão de crédito")</f>
        <v>Boleto</v>
      </c>
      <c r="M3045" s="28">
        <v>2000</v>
      </c>
      <c r="N3045" s="5">
        <v>1</v>
      </c>
      <c r="O3045" s="3" t="str">
        <f>IF(Dados[[#This Row],[Nº DE PARCELAS]]=1,"À vista","À Prazo")</f>
        <v>À vista</v>
      </c>
      <c r="P3045" s="33">
        <v>44480</v>
      </c>
      <c r="Q3045" s="3" t="s">
        <v>7834</v>
      </c>
    </row>
    <row r="3046" spans="1:17" ht="15" customHeight="1" x14ac:dyDescent="0.25">
      <c r="A3046" s="8" t="s">
        <v>3616</v>
      </c>
      <c r="B3046" s="3" t="s">
        <v>148</v>
      </c>
      <c r="C3046" s="3" t="s">
        <v>4401</v>
      </c>
      <c r="D3046" s="3" t="str">
        <f t="shared" si="94"/>
        <v>Rouguiatou Freitas Salisbury</v>
      </c>
      <c r="E3046" s="3">
        <f t="shared" ca="1" si="95"/>
        <v>0.77983625593425399</v>
      </c>
      <c r="F3046" s="31" t="s">
        <v>7775</v>
      </c>
      <c r="G3046" s="3" t="str">
        <f>Dados[[#This Row],[NOME]]&amp;Dados[[#This Row],[PROVEDOR]]</f>
        <v>Rouguiatou@gmail.com</v>
      </c>
      <c r="H3046" s="14">
        <v>82</v>
      </c>
      <c r="I3046" s="3" t="str">
        <f>VLOOKUP(Dados[[#This Row],[PREFIXO]],DDD!A:C,2,0)</f>
        <v>Alagoas</v>
      </c>
      <c r="J3046" s="3" t="str">
        <f>VLOOKUP(Dados[[#This Row],[PREFIXO]],DDD!A:C,3,0)</f>
        <v>Nordeste</v>
      </c>
      <c r="K3046" s="3" t="str">
        <f>IF(Dados[[#This Row],[PREÇO ]]=2000,"Produto A",IF(Dados[[#This Row],[PREÇO ]]=1800,"Produto B","Produto C"))</f>
        <v>Produto B</v>
      </c>
      <c r="L3046" s="3" t="str">
        <f>IF(Dados[[#This Row],[Nº DE PARCELAS]]=1,"Boleto","Cartão de crédito")</f>
        <v>Cartão de crédito</v>
      </c>
      <c r="M3046" s="28">
        <v>1800</v>
      </c>
      <c r="N3046" s="5">
        <v>7</v>
      </c>
      <c r="O3046" s="3" t="str">
        <f>IF(Dados[[#This Row],[Nº DE PARCELAS]]=1,"À vista","À Prazo")</f>
        <v>À Prazo</v>
      </c>
      <c r="P3046" s="33">
        <v>44480</v>
      </c>
      <c r="Q3046" s="3" t="s">
        <v>7832</v>
      </c>
    </row>
    <row r="3047" spans="1:17" ht="15" customHeight="1" x14ac:dyDescent="0.25">
      <c r="A3047" s="8" t="s">
        <v>3957</v>
      </c>
      <c r="B3047" s="3" t="s">
        <v>103</v>
      </c>
      <c r="C3047" s="3" t="s">
        <v>4391</v>
      </c>
      <c r="D3047" s="3" t="str">
        <f t="shared" si="94"/>
        <v>Tamára Cotrim Montgomery</v>
      </c>
      <c r="E3047" s="3">
        <f t="shared" ca="1" si="95"/>
        <v>0.44484778992235352</v>
      </c>
      <c r="F3047" s="31" t="s">
        <v>7776</v>
      </c>
      <c r="G3047" s="3" t="str">
        <f>Dados[[#This Row],[NOME]]&amp;Dados[[#This Row],[PROVEDOR]]</f>
        <v>Tamára@yahoo.com</v>
      </c>
      <c r="H3047" s="14">
        <v>97</v>
      </c>
      <c r="I3047" s="3" t="str">
        <f>VLOOKUP(Dados[[#This Row],[PREFIXO]],DDD!A:C,2,0)</f>
        <v>Amazonas</v>
      </c>
      <c r="J3047" s="3" t="str">
        <f>VLOOKUP(Dados[[#This Row],[PREFIXO]],DDD!A:C,3,0)</f>
        <v>Norte</v>
      </c>
      <c r="K3047" s="3" t="str">
        <f>IF(Dados[[#This Row],[PREÇO ]]=2000,"Produto A",IF(Dados[[#This Row],[PREÇO ]]=1800,"Produto B","Produto C"))</f>
        <v>Produto A</v>
      </c>
      <c r="L3047" s="3" t="str">
        <f>IF(Dados[[#This Row],[Nº DE PARCELAS]]=1,"Boleto","Cartão de crédito")</f>
        <v>Boleto</v>
      </c>
      <c r="M3047" s="28">
        <v>2000</v>
      </c>
      <c r="N3047" s="5">
        <v>1</v>
      </c>
      <c r="O3047" s="3" t="str">
        <f>IF(Dados[[#This Row],[Nº DE PARCELAS]]=1,"À vista","À Prazo")</f>
        <v>À vista</v>
      </c>
      <c r="P3047" s="33">
        <v>44481</v>
      </c>
      <c r="Q3047" s="3" t="s">
        <v>7832</v>
      </c>
    </row>
    <row r="3048" spans="1:17" ht="15" customHeight="1" x14ac:dyDescent="0.25">
      <c r="A3048" s="8" t="s">
        <v>204</v>
      </c>
      <c r="B3048" s="3" t="s">
        <v>279</v>
      </c>
      <c r="C3048" s="3" t="s">
        <v>4388</v>
      </c>
      <c r="D3048" s="3" t="str">
        <f t="shared" si="94"/>
        <v>Leonor Pedrosa Lynch</v>
      </c>
      <c r="E3048" s="3">
        <f t="shared" ca="1" si="95"/>
        <v>0.97490999486501528</v>
      </c>
      <c r="F3048" s="31" t="s">
        <v>7776</v>
      </c>
      <c r="G3048" s="3" t="str">
        <f>Dados[[#This Row],[NOME]]&amp;Dados[[#This Row],[PROVEDOR]]</f>
        <v>Leonor@yahoo.com</v>
      </c>
      <c r="H3048" s="14">
        <v>83</v>
      </c>
      <c r="I3048" s="3" t="str">
        <f>VLOOKUP(Dados[[#This Row],[PREFIXO]],DDD!A:C,2,0)</f>
        <v>Paraíba</v>
      </c>
      <c r="J3048" s="3" t="str">
        <f>VLOOKUP(Dados[[#This Row],[PREFIXO]],DDD!A:C,3,0)</f>
        <v>Nordeste</v>
      </c>
      <c r="K3048" s="3" t="str">
        <f>IF(Dados[[#This Row],[PREÇO ]]=2000,"Produto A",IF(Dados[[#This Row],[PREÇO ]]=1800,"Produto B","Produto C"))</f>
        <v>Produto A</v>
      </c>
      <c r="L3048" s="3" t="str">
        <f>IF(Dados[[#This Row],[Nº DE PARCELAS]]=1,"Boleto","Cartão de crédito")</f>
        <v>Boleto</v>
      </c>
      <c r="M3048" s="28">
        <v>2000</v>
      </c>
      <c r="N3048" s="5">
        <v>1</v>
      </c>
      <c r="O3048" s="3" t="str">
        <f>IF(Dados[[#This Row],[Nº DE PARCELAS]]=1,"À vista","À Prazo")</f>
        <v>À vista</v>
      </c>
      <c r="P3048" s="33">
        <v>44481</v>
      </c>
      <c r="Q3048" s="3" t="s">
        <v>7832</v>
      </c>
    </row>
    <row r="3049" spans="1:17" ht="15" customHeight="1" x14ac:dyDescent="0.25">
      <c r="A3049" s="8" t="s">
        <v>2457</v>
      </c>
      <c r="B3049" s="3" t="s">
        <v>143</v>
      </c>
      <c r="C3049" s="3" t="s">
        <v>4370</v>
      </c>
      <c r="D3049" s="3" t="str">
        <f t="shared" si="94"/>
        <v>Krystal Fonseca Barker</v>
      </c>
      <c r="E3049" s="3">
        <f t="shared" ca="1" si="95"/>
        <v>3.7701270323022174E-2</v>
      </c>
      <c r="F3049" s="13" t="s">
        <v>7774</v>
      </c>
      <c r="G3049" s="3" t="str">
        <f>Dados[[#This Row],[NOME]]&amp;Dados[[#This Row],[PROVEDOR]]</f>
        <v>Krystal@hotmail.com</v>
      </c>
      <c r="H3049" s="14">
        <v>22</v>
      </c>
      <c r="I3049" s="3" t="str">
        <f>VLOOKUP(Dados[[#This Row],[PREFIXO]],DDD!A:C,2,0)</f>
        <v>Rio de Janeiro</v>
      </c>
      <c r="J3049" s="3" t="str">
        <f>VLOOKUP(Dados[[#This Row],[PREFIXO]],DDD!A:C,3,0)</f>
        <v>Sudeste</v>
      </c>
      <c r="K3049" s="3" t="str">
        <f>IF(Dados[[#This Row],[PREÇO ]]=2000,"Produto A",IF(Dados[[#This Row],[PREÇO ]]=1800,"Produto B","Produto C"))</f>
        <v>Produto A</v>
      </c>
      <c r="L3049" s="3" t="str">
        <f>IF(Dados[[#This Row],[Nº DE PARCELAS]]=1,"Boleto","Cartão de crédito")</f>
        <v>Cartão de crédito</v>
      </c>
      <c r="M3049" s="28">
        <v>2000</v>
      </c>
      <c r="N3049" s="5">
        <v>2</v>
      </c>
      <c r="O3049" s="3" t="str">
        <f>IF(Dados[[#This Row],[Nº DE PARCELAS]]=1,"À vista","À Prazo")</f>
        <v>À Prazo</v>
      </c>
      <c r="P3049" s="33">
        <v>44481</v>
      </c>
      <c r="Q3049" s="3" t="s">
        <v>7833</v>
      </c>
    </row>
    <row r="3050" spans="1:17" ht="15" customHeight="1" x14ac:dyDescent="0.25">
      <c r="A3050" s="8" t="s">
        <v>428</v>
      </c>
      <c r="B3050" s="3" t="s">
        <v>40</v>
      </c>
      <c r="C3050" s="3" t="s">
        <v>4395</v>
      </c>
      <c r="D3050" s="3" t="str">
        <f t="shared" si="94"/>
        <v>Adalgiza Azeredo Stack</v>
      </c>
      <c r="E3050" s="3">
        <f t="shared" ca="1" si="95"/>
        <v>0.89128669217018996</v>
      </c>
      <c r="F3050" s="31" t="s">
        <v>7775</v>
      </c>
      <c r="G3050" s="3" t="str">
        <f>Dados[[#This Row],[NOME]]&amp;Dados[[#This Row],[PROVEDOR]]</f>
        <v>Adalgiza@gmail.com</v>
      </c>
      <c r="H3050" s="14">
        <v>84</v>
      </c>
      <c r="I3050" s="3" t="str">
        <f>VLOOKUP(Dados[[#This Row],[PREFIXO]],DDD!A:C,2,0)</f>
        <v>Rio Grande do Norte</v>
      </c>
      <c r="J3050" s="3" t="str">
        <f>VLOOKUP(Dados[[#This Row],[PREFIXO]],DDD!A:C,3,0)</f>
        <v>Nordeste</v>
      </c>
      <c r="K3050" s="3" t="str">
        <f>IF(Dados[[#This Row],[PREÇO ]]=2000,"Produto A",IF(Dados[[#This Row],[PREÇO ]]=1800,"Produto B","Produto C"))</f>
        <v>Produto A</v>
      </c>
      <c r="L3050" s="3" t="str">
        <f>IF(Dados[[#This Row],[Nº DE PARCELAS]]=1,"Boleto","Cartão de crédito")</f>
        <v>Boleto</v>
      </c>
      <c r="M3050" s="28">
        <v>2000</v>
      </c>
      <c r="N3050" s="5">
        <v>1</v>
      </c>
      <c r="O3050" s="3" t="str">
        <f>IF(Dados[[#This Row],[Nº DE PARCELAS]]=1,"À vista","À Prazo")</f>
        <v>À vista</v>
      </c>
      <c r="P3050" s="33">
        <v>44482</v>
      </c>
      <c r="Q3050" s="3" t="s">
        <v>7833</v>
      </c>
    </row>
    <row r="3051" spans="1:17" ht="15" customHeight="1" x14ac:dyDescent="0.25">
      <c r="A3051" s="8" t="s">
        <v>724</v>
      </c>
      <c r="B3051" s="3" t="s">
        <v>337</v>
      </c>
      <c r="C3051" s="3" t="s">
        <v>4388</v>
      </c>
      <c r="D3051" s="3" t="str">
        <f t="shared" si="94"/>
        <v>Ângela Santarrosa Lynch</v>
      </c>
      <c r="E3051" s="3">
        <f t="shared" ca="1" si="95"/>
        <v>0.54911357366855906</v>
      </c>
      <c r="F3051" s="31" t="s">
        <v>7777</v>
      </c>
      <c r="G3051" s="3" t="str">
        <f>Dados[[#This Row],[NOME]]&amp;Dados[[#This Row],[PROVEDOR]]</f>
        <v>Ângela@ig.com</v>
      </c>
      <c r="H3051" s="14">
        <v>98</v>
      </c>
      <c r="I3051" s="3" t="str">
        <f>VLOOKUP(Dados[[#This Row],[PREFIXO]],DDD!A:C,2,0)</f>
        <v>Maranhão</v>
      </c>
      <c r="J3051" s="3" t="str">
        <f>VLOOKUP(Dados[[#This Row],[PREFIXO]],DDD!A:C,3,0)</f>
        <v>Nordeste</v>
      </c>
      <c r="K3051" s="3" t="str">
        <f>IF(Dados[[#This Row],[PREÇO ]]=2000,"Produto A",IF(Dados[[#This Row],[PREÇO ]]=1800,"Produto B","Produto C"))</f>
        <v>Produto B</v>
      </c>
      <c r="L3051" s="3" t="str">
        <f>IF(Dados[[#This Row],[Nº DE PARCELAS]]=1,"Boleto","Cartão de crédito")</f>
        <v>Cartão de crédito</v>
      </c>
      <c r="M3051" s="28">
        <v>1800</v>
      </c>
      <c r="N3051" s="5">
        <v>3</v>
      </c>
      <c r="O3051" s="3" t="str">
        <f>IF(Dados[[#This Row],[Nº DE PARCELAS]]=1,"À vista","À Prazo")</f>
        <v>À Prazo</v>
      </c>
      <c r="P3051" s="33">
        <v>44482</v>
      </c>
      <c r="Q3051" s="3" t="s">
        <v>7834</v>
      </c>
    </row>
    <row r="3052" spans="1:17" ht="15" customHeight="1" x14ac:dyDescent="0.25">
      <c r="A3052" s="8" t="s">
        <v>2536</v>
      </c>
      <c r="B3052" s="3" t="s">
        <v>222</v>
      </c>
      <c r="C3052" s="3" t="s">
        <v>4371</v>
      </c>
      <c r="D3052" s="3" t="str">
        <f t="shared" si="94"/>
        <v>Layanna Médici Atkinson</v>
      </c>
      <c r="E3052" s="3">
        <f t="shared" ca="1" si="95"/>
        <v>0.24554731425180443</v>
      </c>
      <c r="F3052" s="31" t="s">
        <v>7777</v>
      </c>
      <c r="G3052" s="3" t="str">
        <f>Dados[[#This Row],[NOME]]&amp;Dados[[#This Row],[PROVEDOR]]</f>
        <v>Layanna@ig.com</v>
      </c>
      <c r="H3052" s="14">
        <v>24</v>
      </c>
      <c r="I3052" s="3" t="str">
        <f>VLOOKUP(Dados[[#This Row],[PREFIXO]],DDD!A:C,2,0)</f>
        <v>Rio de Janeiro</v>
      </c>
      <c r="J3052" s="3" t="str">
        <f>VLOOKUP(Dados[[#This Row],[PREFIXO]],DDD!A:C,3,0)</f>
        <v>Sudeste</v>
      </c>
      <c r="K3052" s="3" t="str">
        <f>IF(Dados[[#This Row],[PREÇO ]]=2000,"Produto A",IF(Dados[[#This Row],[PREÇO ]]=1800,"Produto B","Produto C"))</f>
        <v>Produto A</v>
      </c>
      <c r="L3052" s="3" t="str">
        <f>IF(Dados[[#This Row],[Nº DE PARCELAS]]=1,"Boleto","Cartão de crédito")</f>
        <v>Boleto</v>
      </c>
      <c r="M3052" s="28">
        <v>2000</v>
      </c>
      <c r="N3052" s="5">
        <v>1</v>
      </c>
      <c r="O3052" s="3" t="str">
        <f>IF(Dados[[#This Row],[Nº DE PARCELAS]]=1,"À vista","À Prazo")</f>
        <v>À vista</v>
      </c>
      <c r="P3052" s="33">
        <v>44482</v>
      </c>
      <c r="Q3052" s="3" t="s">
        <v>7833</v>
      </c>
    </row>
    <row r="3053" spans="1:17" ht="15" customHeight="1" x14ac:dyDescent="0.25">
      <c r="A3053" s="8" t="s">
        <v>2626</v>
      </c>
      <c r="B3053" s="3" t="s">
        <v>313</v>
      </c>
      <c r="C3053" s="3" t="s">
        <v>4379</v>
      </c>
      <c r="D3053" s="3" t="str">
        <f t="shared" si="94"/>
        <v>Lianor Rangel Duncan</v>
      </c>
      <c r="E3053" s="3">
        <f t="shared" ca="1" si="95"/>
        <v>0.72909010421864728</v>
      </c>
      <c r="F3053" s="31" t="s">
        <v>7777</v>
      </c>
      <c r="G3053" s="3" t="str">
        <f>Dados[[#This Row],[NOME]]&amp;Dados[[#This Row],[PROVEDOR]]</f>
        <v>Lianor@ig.com</v>
      </c>
      <c r="H3053" s="14">
        <v>85</v>
      </c>
      <c r="I3053" s="3" t="str">
        <f>VLOOKUP(Dados[[#This Row],[PREFIXO]],DDD!A:C,2,0)</f>
        <v>Ceará</v>
      </c>
      <c r="J3053" s="3" t="str">
        <f>VLOOKUP(Dados[[#This Row],[PREFIXO]],DDD!A:C,3,0)</f>
        <v>Nordeste</v>
      </c>
      <c r="K3053" s="3" t="str">
        <f>IF(Dados[[#This Row],[PREÇO ]]=2000,"Produto A",IF(Dados[[#This Row],[PREÇO ]]=1800,"Produto B","Produto C"))</f>
        <v>Produto C</v>
      </c>
      <c r="L3053" s="3" t="str">
        <f>IF(Dados[[#This Row],[Nº DE PARCELAS]]=1,"Boleto","Cartão de crédito")</f>
        <v>Cartão de crédito</v>
      </c>
      <c r="M3053" s="28">
        <v>1500</v>
      </c>
      <c r="N3053" s="5">
        <v>9</v>
      </c>
      <c r="O3053" s="3" t="str">
        <f>IF(Dados[[#This Row],[Nº DE PARCELAS]]=1,"À vista","À Prazo")</f>
        <v>À Prazo</v>
      </c>
      <c r="P3053" s="33">
        <v>44483</v>
      </c>
      <c r="Q3053" s="3" t="s">
        <v>7833</v>
      </c>
    </row>
    <row r="3054" spans="1:17" ht="15" customHeight="1" x14ac:dyDescent="0.25">
      <c r="A3054" s="8" t="s">
        <v>2899</v>
      </c>
      <c r="B3054" s="3" t="s">
        <v>202</v>
      </c>
      <c r="C3054" s="3" t="s">
        <v>4385</v>
      </c>
      <c r="D3054" s="3" t="str">
        <f t="shared" si="94"/>
        <v>Mariah Lutz Hahn</v>
      </c>
      <c r="E3054" s="3">
        <f t="shared" ca="1" si="95"/>
        <v>0.31115392393398167</v>
      </c>
      <c r="F3054" s="31" t="s">
        <v>7775</v>
      </c>
      <c r="G3054" s="3" t="str">
        <f>Dados[[#This Row],[NOME]]&amp;Dados[[#This Row],[PROVEDOR]]</f>
        <v>Mariah@gmail.com</v>
      </c>
      <c r="H3054" s="14">
        <v>99</v>
      </c>
      <c r="I3054" s="3" t="str">
        <f>VLOOKUP(Dados[[#This Row],[PREFIXO]],DDD!A:C,2,0)</f>
        <v>Maranhão</v>
      </c>
      <c r="J3054" s="3" t="str">
        <f>VLOOKUP(Dados[[#This Row],[PREFIXO]],DDD!A:C,3,0)</f>
        <v>Nordeste</v>
      </c>
      <c r="K3054" s="3" t="str">
        <f>IF(Dados[[#This Row],[PREÇO ]]=2000,"Produto A",IF(Dados[[#This Row],[PREÇO ]]=1800,"Produto B","Produto C"))</f>
        <v>Produto A</v>
      </c>
      <c r="L3054" s="3" t="str">
        <f>IF(Dados[[#This Row],[Nº DE PARCELAS]]=1,"Boleto","Cartão de crédito")</f>
        <v>Boleto</v>
      </c>
      <c r="M3054" s="28">
        <v>2000</v>
      </c>
      <c r="N3054" s="5">
        <v>1</v>
      </c>
      <c r="O3054" s="3" t="str">
        <f>IF(Dados[[#This Row],[Nº DE PARCELAS]]=1,"À vista","À Prazo")</f>
        <v>À vista</v>
      </c>
      <c r="P3054" s="33">
        <v>44483</v>
      </c>
      <c r="Q3054" s="3" t="s">
        <v>7833</v>
      </c>
    </row>
    <row r="3055" spans="1:17" ht="15" customHeight="1" x14ac:dyDescent="0.25">
      <c r="A3055" s="8" t="s">
        <v>3209</v>
      </c>
      <c r="B3055" s="3" t="s">
        <v>127</v>
      </c>
      <c r="C3055" s="3" t="s">
        <v>4384</v>
      </c>
      <c r="D3055" s="3" t="str">
        <f t="shared" si="94"/>
        <v>Neidiany Falópio Hagan</v>
      </c>
      <c r="E3055" s="3">
        <f t="shared" ca="1" si="95"/>
        <v>0.77917610753372724</v>
      </c>
      <c r="F3055" s="13" t="s">
        <v>7774</v>
      </c>
      <c r="G3055" s="3" t="str">
        <f>Dados[[#This Row],[NOME]]&amp;Dados[[#This Row],[PROVEDOR]]</f>
        <v>Neidiany@hotmail.com</v>
      </c>
      <c r="H3055" s="14">
        <v>27</v>
      </c>
      <c r="I3055" s="3" t="str">
        <f>VLOOKUP(Dados[[#This Row],[PREFIXO]],DDD!A:C,2,0)</f>
        <v>Espírito Santo</v>
      </c>
      <c r="J3055" s="3" t="str">
        <f>VLOOKUP(Dados[[#This Row],[PREFIXO]],DDD!A:C,3,0)</f>
        <v>Sudeste</v>
      </c>
      <c r="K3055" s="3" t="str">
        <f>IF(Dados[[#This Row],[PREÇO ]]=2000,"Produto A",IF(Dados[[#This Row],[PREÇO ]]=1800,"Produto B","Produto C"))</f>
        <v>Produto A</v>
      </c>
      <c r="L3055" s="3" t="str">
        <f>IF(Dados[[#This Row],[Nº DE PARCELAS]]=1,"Boleto","Cartão de crédito")</f>
        <v>Boleto</v>
      </c>
      <c r="M3055" s="28">
        <v>2000</v>
      </c>
      <c r="N3055" s="5">
        <v>1</v>
      </c>
      <c r="O3055" s="3" t="str">
        <f>IF(Dados[[#This Row],[Nº DE PARCELAS]]=1,"À vista","À Prazo")</f>
        <v>À vista</v>
      </c>
      <c r="P3055" s="33">
        <v>44483</v>
      </c>
      <c r="Q3055" s="3" t="s">
        <v>7834</v>
      </c>
    </row>
    <row r="3056" spans="1:17" ht="15" customHeight="1" x14ac:dyDescent="0.25">
      <c r="A3056" s="8" t="s">
        <v>2885</v>
      </c>
      <c r="B3056" s="3" t="s">
        <v>188</v>
      </c>
      <c r="C3056" s="3" t="s">
        <v>4372</v>
      </c>
      <c r="D3056" s="3" t="str">
        <f t="shared" si="94"/>
        <v>Marflor Lange Barr</v>
      </c>
      <c r="E3056" s="3">
        <f t="shared" ca="1" si="95"/>
        <v>0.31757628686235084</v>
      </c>
      <c r="F3056" s="31" t="s">
        <v>7775</v>
      </c>
      <c r="G3056" s="3" t="str">
        <f>Dados[[#This Row],[NOME]]&amp;Dados[[#This Row],[PROVEDOR]]</f>
        <v>Marflor@gmail.com</v>
      </c>
      <c r="H3056" s="14">
        <v>86</v>
      </c>
      <c r="I3056" s="3" t="str">
        <f>VLOOKUP(Dados[[#This Row],[PREFIXO]],DDD!A:C,2,0)</f>
        <v>Piauí</v>
      </c>
      <c r="J3056" s="3" t="str">
        <f>VLOOKUP(Dados[[#This Row],[PREFIXO]],DDD!A:C,3,0)</f>
        <v>Nordeste</v>
      </c>
      <c r="K3056" s="3" t="str">
        <f>IF(Dados[[#This Row],[PREÇO ]]=2000,"Produto A",IF(Dados[[#This Row],[PREÇO ]]=1800,"Produto B","Produto C"))</f>
        <v>Produto C</v>
      </c>
      <c r="L3056" s="3" t="str">
        <f>IF(Dados[[#This Row],[Nº DE PARCELAS]]=1,"Boleto","Cartão de crédito")</f>
        <v>Cartão de crédito</v>
      </c>
      <c r="M3056" s="28">
        <v>1500</v>
      </c>
      <c r="N3056" s="5">
        <v>9</v>
      </c>
      <c r="O3056" s="3" t="str">
        <f>IF(Dados[[#This Row],[Nº DE PARCELAS]]=1,"À vista","À Prazo")</f>
        <v>À Prazo</v>
      </c>
      <c r="P3056" s="33">
        <v>44484</v>
      </c>
      <c r="Q3056" s="3" t="s">
        <v>7834</v>
      </c>
    </row>
    <row r="3057" spans="1:17" ht="15" customHeight="1" x14ac:dyDescent="0.25">
      <c r="A3057" s="8" t="s">
        <v>4254</v>
      </c>
      <c r="B3057" s="3" t="s">
        <v>14</v>
      </c>
      <c r="C3057" s="3" t="s">
        <v>4377</v>
      </c>
      <c r="D3057" s="3" t="str">
        <f t="shared" si="94"/>
        <v>Yasmini Alvarenga Donovan</v>
      </c>
      <c r="E3057" s="3">
        <f t="shared" ca="1" si="95"/>
        <v>0.42446906835479037</v>
      </c>
      <c r="F3057" s="31" t="s">
        <v>7776</v>
      </c>
      <c r="G3057" s="3" t="str">
        <f>Dados[[#This Row],[NOME]]&amp;Dados[[#This Row],[PROVEDOR]]</f>
        <v>Yasmini@yahoo.com</v>
      </c>
      <c r="H3057" s="14">
        <v>11</v>
      </c>
      <c r="I3057" s="3" t="str">
        <f>VLOOKUP(Dados[[#This Row],[PREFIXO]],DDD!A:C,2,0)</f>
        <v>São Paulo</v>
      </c>
      <c r="J3057" s="3" t="str">
        <f>VLOOKUP(Dados[[#This Row],[PREFIXO]],DDD!A:C,3,0)</f>
        <v>Sudeste</v>
      </c>
      <c r="K3057" s="3" t="str">
        <f>IF(Dados[[#This Row],[PREÇO ]]=2000,"Produto A",IF(Dados[[#This Row],[PREÇO ]]=1800,"Produto B","Produto C"))</f>
        <v>Produto C</v>
      </c>
      <c r="L3057" s="3" t="str">
        <f>IF(Dados[[#This Row],[Nº DE PARCELAS]]=1,"Boleto","Cartão de crédito")</f>
        <v>Cartão de crédito</v>
      </c>
      <c r="M3057" s="28">
        <v>1500</v>
      </c>
      <c r="N3057" s="5">
        <v>10</v>
      </c>
      <c r="O3057" s="3" t="str">
        <f>IF(Dados[[#This Row],[Nº DE PARCELAS]]=1,"À vista","À Prazo")</f>
        <v>À Prazo</v>
      </c>
      <c r="P3057" s="33">
        <v>44484</v>
      </c>
      <c r="Q3057" s="3" t="s">
        <v>7834</v>
      </c>
    </row>
    <row r="3058" spans="1:17" ht="15" customHeight="1" x14ac:dyDescent="0.25">
      <c r="A3058" s="8" t="s">
        <v>2354</v>
      </c>
      <c r="B3058" s="3" t="s">
        <v>40</v>
      </c>
      <c r="C3058" s="3" t="s">
        <v>4379</v>
      </c>
      <c r="D3058" s="3" t="str">
        <f t="shared" si="94"/>
        <v>Kellyane Azeredo Duncan</v>
      </c>
      <c r="E3058" s="3">
        <f t="shared" ca="1" si="95"/>
        <v>0.4647418152459496</v>
      </c>
      <c r="F3058" s="31" t="s">
        <v>7775</v>
      </c>
      <c r="G3058" s="3" t="str">
        <f>Dados[[#This Row],[NOME]]&amp;Dados[[#This Row],[PROVEDOR]]</f>
        <v>Kellyane@gmail.com</v>
      </c>
      <c r="H3058" s="14">
        <v>28</v>
      </c>
      <c r="I3058" s="3" t="str">
        <f>VLOOKUP(Dados[[#This Row],[PREFIXO]],DDD!A:C,2,0)</f>
        <v>Espírito Santo</v>
      </c>
      <c r="J3058" s="3" t="str">
        <f>VLOOKUP(Dados[[#This Row],[PREFIXO]],DDD!A:C,3,0)</f>
        <v>Sudeste</v>
      </c>
      <c r="K3058" s="3" t="str">
        <f>IF(Dados[[#This Row],[PREÇO ]]=2000,"Produto A",IF(Dados[[#This Row],[PREÇO ]]=1800,"Produto B","Produto C"))</f>
        <v>Produto C</v>
      </c>
      <c r="L3058" s="3" t="str">
        <f>IF(Dados[[#This Row],[Nº DE PARCELAS]]=1,"Boleto","Cartão de crédito")</f>
        <v>Cartão de crédito</v>
      </c>
      <c r="M3058" s="28">
        <v>1500</v>
      </c>
      <c r="N3058" s="5">
        <v>9</v>
      </c>
      <c r="O3058" s="3" t="str">
        <f>IF(Dados[[#This Row],[Nº DE PARCELAS]]=1,"À vista","À Prazo")</f>
        <v>À Prazo</v>
      </c>
      <c r="P3058" s="33">
        <v>44484</v>
      </c>
      <c r="Q3058" s="3" t="s">
        <v>7834</v>
      </c>
    </row>
    <row r="3059" spans="1:17" ht="15" customHeight="1" x14ac:dyDescent="0.25">
      <c r="A3059" s="8" t="s">
        <v>471</v>
      </c>
      <c r="B3059" s="3" t="s">
        <v>83</v>
      </c>
      <c r="C3059" s="3" t="s">
        <v>4369</v>
      </c>
      <c r="D3059" s="3" t="str">
        <f t="shared" si="94"/>
        <v>Águeda Cardoso Ballard</v>
      </c>
      <c r="E3059" s="3">
        <f t="shared" ca="1" si="95"/>
        <v>0.70798070211881281</v>
      </c>
      <c r="F3059" s="13" t="s">
        <v>7774</v>
      </c>
      <c r="G3059" s="3" t="str">
        <f>Dados[[#This Row],[NOME]]&amp;Dados[[#This Row],[PROVEDOR]]</f>
        <v>Águeda@hotmail.com</v>
      </c>
      <c r="H3059" s="14">
        <v>87</v>
      </c>
      <c r="I3059" s="3" t="str">
        <f>VLOOKUP(Dados[[#This Row],[PREFIXO]],DDD!A:C,2,0)</f>
        <v>Pernambuco</v>
      </c>
      <c r="J3059" s="3" t="str">
        <f>VLOOKUP(Dados[[#This Row],[PREFIXO]],DDD!A:C,3,0)</f>
        <v>Nordeste</v>
      </c>
      <c r="K3059" s="3" t="str">
        <f>IF(Dados[[#This Row],[PREÇO ]]=2000,"Produto A",IF(Dados[[#This Row],[PREÇO ]]=1800,"Produto B","Produto C"))</f>
        <v>Produto B</v>
      </c>
      <c r="L3059" s="3" t="str">
        <f>IF(Dados[[#This Row],[Nº DE PARCELAS]]=1,"Boleto","Cartão de crédito")</f>
        <v>Cartão de crédito</v>
      </c>
      <c r="M3059" s="28">
        <v>1800</v>
      </c>
      <c r="N3059" s="5">
        <v>4</v>
      </c>
      <c r="O3059" s="3" t="str">
        <f>IF(Dados[[#This Row],[Nº DE PARCELAS]]=1,"À vista","À Prazo")</f>
        <v>À Prazo</v>
      </c>
      <c r="P3059" s="33">
        <v>44485</v>
      </c>
      <c r="Q3059" s="3" t="s">
        <v>7834</v>
      </c>
    </row>
    <row r="3060" spans="1:17" ht="15" customHeight="1" x14ac:dyDescent="0.25">
      <c r="A3060" s="8" t="s">
        <v>782</v>
      </c>
      <c r="B3060" s="3" t="s">
        <v>9</v>
      </c>
      <c r="C3060" s="3" t="s">
        <v>4369</v>
      </c>
      <c r="D3060" s="3" t="str">
        <f t="shared" si="94"/>
        <v>Anusca Alcântara Ballard</v>
      </c>
      <c r="E3060" s="3">
        <f t="shared" ca="1" si="95"/>
        <v>0.45913187153221313</v>
      </c>
      <c r="F3060" s="31" t="s">
        <v>7776</v>
      </c>
      <c r="G3060" s="3" t="str">
        <f>Dados[[#This Row],[NOME]]&amp;Dados[[#This Row],[PROVEDOR]]</f>
        <v>Anusca@yahoo.com</v>
      </c>
      <c r="H3060" s="14">
        <v>12</v>
      </c>
      <c r="I3060" s="3" t="str">
        <f>VLOOKUP(Dados[[#This Row],[PREFIXO]],DDD!A:C,2,0)</f>
        <v>São Paulo</v>
      </c>
      <c r="J3060" s="3" t="str">
        <f>VLOOKUP(Dados[[#This Row],[PREFIXO]],DDD!A:C,3,0)</f>
        <v>Sudeste</v>
      </c>
      <c r="K3060" s="3" t="str">
        <f>IF(Dados[[#This Row],[PREÇO ]]=2000,"Produto A",IF(Dados[[#This Row],[PREÇO ]]=1800,"Produto B","Produto C"))</f>
        <v>Produto A</v>
      </c>
      <c r="L3060" s="3" t="str">
        <f>IF(Dados[[#This Row],[Nº DE PARCELAS]]=1,"Boleto","Cartão de crédito")</f>
        <v>Boleto</v>
      </c>
      <c r="M3060" s="28">
        <v>2000</v>
      </c>
      <c r="N3060" s="5">
        <v>1</v>
      </c>
      <c r="O3060" s="3" t="str">
        <f>IF(Dados[[#This Row],[Nº DE PARCELAS]]=1,"À vista","À Prazo")</f>
        <v>À vista</v>
      </c>
      <c r="P3060" s="33">
        <v>44485</v>
      </c>
      <c r="Q3060" s="3" t="s">
        <v>7833</v>
      </c>
    </row>
    <row r="3061" spans="1:17" ht="15" customHeight="1" x14ac:dyDescent="0.25">
      <c r="A3061" s="8" t="s">
        <v>3647</v>
      </c>
      <c r="B3061" s="3" t="s">
        <v>179</v>
      </c>
      <c r="C3061" s="3" t="s">
        <v>4393</v>
      </c>
      <c r="D3061" s="3" t="str">
        <f t="shared" si="94"/>
        <v>Sabaahat Ildefonso O’Hara</v>
      </c>
      <c r="E3061" s="3">
        <f t="shared" ca="1" si="95"/>
        <v>2.9377124632495755E-2</v>
      </c>
      <c r="F3061" s="31" t="s">
        <v>7777</v>
      </c>
      <c r="G3061" s="3" t="str">
        <f>Dados[[#This Row],[NOME]]&amp;Dados[[#This Row],[PROVEDOR]]</f>
        <v>Sabaahat@ig.com</v>
      </c>
      <c r="H3061" s="14">
        <v>31</v>
      </c>
      <c r="I3061" s="3" t="str">
        <f>VLOOKUP(Dados[[#This Row],[PREFIXO]],DDD!A:C,2,0)</f>
        <v>Minas Gerais</v>
      </c>
      <c r="J3061" s="3" t="str">
        <f>VLOOKUP(Dados[[#This Row],[PREFIXO]],DDD!A:C,3,0)</f>
        <v>Sudeste</v>
      </c>
      <c r="K3061" s="3" t="str">
        <f>IF(Dados[[#This Row],[PREÇO ]]=2000,"Produto A",IF(Dados[[#This Row],[PREÇO ]]=1800,"Produto B","Produto C"))</f>
        <v>Produto B</v>
      </c>
      <c r="L3061" s="3" t="str">
        <f>IF(Dados[[#This Row],[Nº DE PARCELAS]]=1,"Boleto","Cartão de crédito")</f>
        <v>Cartão de crédito</v>
      </c>
      <c r="M3061" s="28">
        <v>1800</v>
      </c>
      <c r="N3061" s="5">
        <v>3</v>
      </c>
      <c r="O3061" s="3" t="str">
        <f>IF(Dados[[#This Row],[Nº DE PARCELAS]]=1,"À vista","À Prazo")</f>
        <v>À Prazo</v>
      </c>
      <c r="P3061" s="33">
        <v>44485</v>
      </c>
      <c r="Q3061" s="3" t="s">
        <v>7833</v>
      </c>
    </row>
    <row r="3062" spans="1:17" ht="15" customHeight="1" x14ac:dyDescent="0.25">
      <c r="A3062" s="8" t="s">
        <v>456</v>
      </c>
      <c r="B3062" s="3" t="s">
        <v>68</v>
      </c>
      <c r="C3062" s="3" t="s">
        <v>4392</v>
      </c>
      <c r="D3062" s="3" t="str">
        <f t="shared" si="94"/>
        <v>Adriely Barbaresco McLaughlin</v>
      </c>
      <c r="E3062" s="3">
        <f t="shared" ca="1" si="95"/>
        <v>0.63143499595325558</v>
      </c>
      <c r="F3062" s="13" t="s">
        <v>7774</v>
      </c>
      <c r="G3062" s="3" t="str">
        <f>Dados[[#This Row],[NOME]]&amp;Dados[[#This Row],[PROVEDOR]]</f>
        <v>Adriely@hotmail.com</v>
      </c>
      <c r="H3062" s="14">
        <v>13</v>
      </c>
      <c r="I3062" s="3" t="str">
        <f>VLOOKUP(Dados[[#This Row],[PREFIXO]],DDD!A:C,2,0)</f>
        <v>São Paulo</v>
      </c>
      <c r="J3062" s="3" t="str">
        <f>VLOOKUP(Dados[[#This Row],[PREFIXO]],DDD!A:C,3,0)</f>
        <v>Sudeste</v>
      </c>
      <c r="K3062" s="3" t="str">
        <f>IF(Dados[[#This Row],[PREÇO ]]=2000,"Produto A",IF(Dados[[#This Row],[PREÇO ]]=1800,"Produto B","Produto C"))</f>
        <v>Produto A</v>
      </c>
      <c r="L3062" s="3" t="str">
        <f>IF(Dados[[#This Row],[Nº DE PARCELAS]]=1,"Boleto","Cartão de crédito")</f>
        <v>Boleto</v>
      </c>
      <c r="M3062" s="28">
        <v>2000</v>
      </c>
      <c r="N3062" s="5">
        <v>1</v>
      </c>
      <c r="O3062" s="3" t="str">
        <f>IF(Dados[[#This Row],[Nº DE PARCELAS]]=1,"À vista","À Prazo")</f>
        <v>À vista</v>
      </c>
      <c r="P3062" s="33">
        <v>44486</v>
      </c>
      <c r="Q3062" s="3" t="s">
        <v>7833</v>
      </c>
    </row>
    <row r="3063" spans="1:17" ht="15" customHeight="1" x14ac:dyDescent="0.25">
      <c r="A3063" s="8" t="s">
        <v>3046</v>
      </c>
      <c r="B3063" s="3" t="s">
        <v>349</v>
      </c>
      <c r="C3063" s="3" t="s">
        <v>4377</v>
      </c>
      <c r="D3063" s="3" t="str">
        <f t="shared" si="94"/>
        <v>Michell Siqueira Donovan</v>
      </c>
      <c r="E3063" s="3">
        <f t="shared" ca="1" si="95"/>
        <v>0.91790832445391557</v>
      </c>
      <c r="F3063" s="31" t="s">
        <v>7776</v>
      </c>
      <c r="G3063" s="3" t="str">
        <f>Dados[[#This Row],[NOME]]&amp;Dados[[#This Row],[PROVEDOR]]</f>
        <v>Michell@yahoo.com</v>
      </c>
      <c r="H3063" s="14">
        <v>88</v>
      </c>
      <c r="I3063" s="3" t="str">
        <f>VLOOKUP(Dados[[#This Row],[PREFIXO]],DDD!A:C,2,0)</f>
        <v>Ceará</v>
      </c>
      <c r="J3063" s="3" t="str">
        <f>VLOOKUP(Dados[[#This Row],[PREFIXO]],DDD!A:C,3,0)</f>
        <v>Nordeste</v>
      </c>
      <c r="K3063" s="3" t="str">
        <f>IF(Dados[[#This Row],[PREÇO ]]=2000,"Produto A",IF(Dados[[#This Row],[PREÇO ]]=1800,"Produto B","Produto C"))</f>
        <v>Produto B</v>
      </c>
      <c r="L3063" s="3" t="str">
        <f>IF(Dados[[#This Row],[Nº DE PARCELAS]]=1,"Boleto","Cartão de crédito")</f>
        <v>Cartão de crédito</v>
      </c>
      <c r="M3063" s="28">
        <v>1800</v>
      </c>
      <c r="N3063" s="5">
        <v>5</v>
      </c>
      <c r="O3063" s="3" t="str">
        <f>IF(Dados[[#This Row],[Nº DE PARCELAS]]=1,"À vista","À Prazo")</f>
        <v>À Prazo</v>
      </c>
      <c r="P3063" s="33">
        <v>44486</v>
      </c>
      <c r="Q3063" s="3" t="s">
        <v>7834</v>
      </c>
    </row>
    <row r="3064" spans="1:17" ht="15" customHeight="1" x14ac:dyDescent="0.25">
      <c r="A3064" s="8" t="s">
        <v>463</v>
      </c>
      <c r="B3064" s="3" t="s">
        <v>75</v>
      </c>
      <c r="C3064" s="3" t="s">
        <v>4399</v>
      </c>
      <c r="D3064" s="3" t="str">
        <f t="shared" si="94"/>
        <v>Agashti Cabral Reese</v>
      </c>
      <c r="E3064" s="3">
        <f t="shared" ca="1" si="95"/>
        <v>0.87408364927206073</v>
      </c>
      <c r="F3064" s="31" t="s">
        <v>7776</v>
      </c>
      <c r="G3064" s="3" t="str">
        <f>Dados[[#This Row],[NOME]]&amp;Dados[[#This Row],[PROVEDOR]]</f>
        <v>Agashti@yahoo.com</v>
      </c>
      <c r="H3064" s="14">
        <v>32</v>
      </c>
      <c r="I3064" s="3" t="str">
        <f>VLOOKUP(Dados[[#This Row],[PREFIXO]],DDD!A:C,2,0)</f>
        <v>Minas Gerais</v>
      </c>
      <c r="J3064" s="3" t="str">
        <f>VLOOKUP(Dados[[#This Row],[PREFIXO]],DDD!A:C,3,0)</f>
        <v>Sudeste</v>
      </c>
      <c r="K3064" s="3" t="str">
        <f>IF(Dados[[#This Row],[PREÇO ]]=2000,"Produto A",IF(Dados[[#This Row],[PREÇO ]]=1800,"Produto B","Produto C"))</f>
        <v>Produto C</v>
      </c>
      <c r="L3064" s="3" t="str">
        <f>IF(Dados[[#This Row],[Nº DE PARCELAS]]=1,"Boleto","Cartão de crédito")</f>
        <v>Cartão de crédito</v>
      </c>
      <c r="M3064" s="28">
        <v>1500</v>
      </c>
      <c r="N3064" s="5">
        <v>8</v>
      </c>
      <c r="O3064" s="3" t="str">
        <f>IF(Dados[[#This Row],[Nº DE PARCELAS]]=1,"À vista","À Prazo")</f>
        <v>À Prazo</v>
      </c>
      <c r="P3064" s="33">
        <v>44486</v>
      </c>
      <c r="Q3064" s="3" t="s">
        <v>7832</v>
      </c>
    </row>
    <row r="3065" spans="1:17" ht="15" customHeight="1" x14ac:dyDescent="0.25">
      <c r="A3065" s="8" t="s">
        <v>3554</v>
      </c>
      <c r="B3065" s="3" t="s">
        <v>86</v>
      </c>
      <c r="C3065" s="3" t="s">
        <v>4379</v>
      </c>
      <c r="D3065" s="3" t="str">
        <f t="shared" si="94"/>
        <v>Reynelle Carneiro Duncan</v>
      </c>
      <c r="E3065" s="3">
        <f t="shared" ca="1" si="95"/>
        <v>0.49327376994432426</v>
      </c>
      <c r="F3065" s="31" t="s">
        <v>7777</v>
      </c>
      <c r="G3065" s="3" t="str">
        <f>Dados[[#This Row],[NOME]]&amp;Dados[[#This Row],[PROVEDOR]]</f>
        <v>Reynelle@ig.com</v>
      </c>
      <c r="H3065" s="14">
        <v>89</v>
      </c>
      <c r="I3065" s="3" t="str">
        <f>VLOOKUP(Dados[[#This Row],[PREFIXO]],DDD!A:C,2,0)</f>
        <v>Piauí</v>
      </c>
      <c r="J3065" s="3" t="str">
        <f>VLOOKUP(Dados[[#This Row],[PREFIXO]],DDD!A:C,3,0)</f>
        <v>Nordeste</v>
      </c>
      <c r="K3065" s="3" t="str">
        <f>IF(Dados[[#This Row],[PREÇO ]]=2000,"Produto A",IF(Dados[[#This Row],[PREÇO ]]=1800,"Produto B","Produto C"))</f>
        <v>Produto A</v>
      </c>
      <c r="L3065" s="3" t="str">
        <f>IF(Dados[[#This Row],[Nº DE PARCELAS]]=1,"Boleto","Cartão de crédito")</f>
        <v>Boleto</v>
      </c>
      <c r="M3065" s="28">
        <v>2000</v>
      </c>
      <c r="N3065" s="5">
        <v>1</v>
      </c>
      <c r="O3065" s="3" t="str">
        <f>IF(Dados[[#This Row],[Nº DE PARCELAS]]=1,"À vista","À Prazo")</f>
        <v>À vista</v>
      </c>
      <c r="P3065" s="33">
        <v>44487</v>
      </c>
      <c r="Q3065" s="3" t="s">
        <v>7832</v>
      </c>
    </row>
    <row r="3066" spans="1:17" ht="15" customHeight="1" x14ac:dyDescent="0.25">
      <c r="A3066" s="8" t="s">
        <v>1954</v>
      </c>
      <c r="B3066" s="3" t="s">
        <v>26</v>
      </c>
      <c r="C3066" s="3" t="s">
        <v>4374</v>
      </c>
      <c r="D3066" s="3" t="str">
        <f t="shared" si="94"/>
        <v>Inara Andrioli Calhoun</v>
      </c>
      <c r="E3066" s="3">
        <f t="shared" ca="1" si="95"/>
        <v>0.60070355959430988</v>
      </c>
      <c r="F3066" s="31" t="s">
        <v>7776</v>
      </c>
      <c r="G3066" s="3" t="str">
        <f>Dados[[#This Row],[NOME]]&amp;Dados[[#This Row],[PROVEDOR]]</f>
        <v>Inara@yahoo.com</v>
      </c>
      <c r="H3066" s="14">
        <v>14</v>
      </c>
      <c r="I3066" s="3" t="str">
        <f>VLOOKUP(Dados[[#This Row],[PREFIXO]],DDD!A:C,2,0)</f>
        <v>São Paulo</v>
      </c>
      <c r="J3066" s="3" t="str">
        <f>VLOOKUP(Dados[[#This Row],[PREFIXO]],DDD!A:C,3,0)</f>
        <v>Sudeste</v>
      </c>
      <c r="K3066" s="3" t="str">
        <f>IF(Dados[[#This Row],[PREÇO ]]=2000,"Produto A",IF(Dados[[#This Row],[PREÇO ]]=1800,"Produto B","Produto C"))</f>
        <v>Produto B</v>
      </c>
      <c r="L3066" s="3" t="str">
        <f>IF(Dados[[#This Row],[Nº DE PARCELAS]]=1,"Boleto","Cartão de crédito")</f>
        <v>Cartão de crédito</v>
      </c>
      <c r="M3066" s="28">
        <v>1800</v>
      </c>
      <c r="N3066" s="5">
        <v>5</v>
      </c>
      <c r="O3066" s="3" t="str">
        <f>IF(Dados[[#This Row],[Nº DE PARCELAS]]=1,"À vista","À Prazo")</f>
        <v>À Prazo</v>
      </c>
      <c r="P3066" s="33">
        <v>44487</v>
      </c>
      <c r="Q3066" s="3" t="s">
        <v>7834</v>
      </c>
    </row>
    <row r="3067" spans="1:17" ht="15" customHeight="1" x14ac:dyDescent="0.25">
      <c r="A3067" s="8" t="s">
        <v>3863</v>
      </c>
      <c r="B3067" s="3" t="s">
        <v>9</v>
      </c>
      <c r="C3067" s="3" t="s">
        <v>4376</v>
      </c>
      <c r="D3067" s="3" t="str">
        <f t="shared" si="94"/>
        <v>Sónia Alcântara Daugherty</v>
      </c>
      <c r="E3067" s="3">
        <f t="shared" ca="1" si="95"/>
        <v>0.88432142543451187</v>
      </c>
      <c r="F3067" s="31" t="s">
        <v>7775</v>
      </c>
      <c r="G3067" s="3" t="str">
        <f>Dados[[#This Row],[NOME]]&amp;Dados[[#This Row],[PROVEDOR]]</f>
        <v>Sónia@gmail.com</v>
      </c>
      <c r="H3067" s="14">
        <v>33</v>
      </c>
      <c r="I3067" s="3" t="str">
        <f>VLOOKUP(Dados[[#This Row],[PREFIXO]],DDD!A:C,2,0)</f>
        <v>Minas Gerais</v>
      </c>
      <c r="J3067" s="3" t="str">
        <f>VLOOKUP(Dados[[#This Row],[PREFIXO]],DDD!A:C,3,0)</f>
        <v>Sudeste</v>
      </c>
      <c r="K3067" s="3" t="str">
        <f>IF(Dados[[#This Row],[PREÇO ]]=2000,"Produto A",IF(Dados[[#This Row],[PREÇO ]]=1800,"Produto B","Produto C"))</f>
        <v>Produto C</v>
      </c>
      <c r="L3067" s="3" t="str">
        <f>IF(Dados[[#This Row],[Nº DE PARCELAS]]=1,"Boleto","Cartão de crédito")</f>
        <v>Cartão de crédito</v>
      </c>
      <c r="M3067" s="28">
        <v>1500</v>
      </c>
      <c r="N3067" s="5">
        <v>8</v>
      </c>
      <c r="O3067" s="3" t="str">
        <f>IF(Dados[[#This Row],[Nº DE PARCELAS]]=1,"À vista","À Prazo")</f>
        <v>À Prazo</v>
      </c>
      <c r="P3067" s="33">
        <v>44487</v>
      </c>
      <c r="Q3067" s="3" t="s">
        <v>7831</v>
      </c>
    </row>
    <row r="3068" spans="1:17" ht="15" customHeight="1" x14ac:dyDescent="0.25">
      <c r="A3068" s="8" t="s">
        <v>4147</v>
      </c>
      <c r="B3068" s="3" t="s">
        <v>293</v>
      </c>
      <c r="C3068" s="3" t="s">
        <v>4386</v>
      </c>
      <c r="D3068" s="3" t="str">
        <f t="shared" si="94"/>
        <v>Viktoriya Pimentel Higgins</v>
      </c>
      <c r="E3068" s="3">
        <f t="shared" ca="1" si="95"/>
        <v>0.68116689501431404</v>
      </c>
      <c r="F3068" s="13" t="s">
        <v>7774</v>
      </c>
      <c r="G3068" s="3" t="str">
        <f>Dados[[#This Row],[NOME]]&amp;Dados[[#This Row],[PROVEDOR]]</f>
        <v>Viktoriya@hotmail.com</v>
      </c>
      <c r="H3068" s="14">
        <v>34</v>
      </c>
      <c r="I3068" s="3" t="str">
        <f>VLOOKUP(Dados[[#This Row],[PREFIXO]],DDD!A:C,2,0)</f>
        <v>Minas Gerais</v>
      </c>
      <c r="J3068" s="3" t="str">
        <f>VLOOKUP(Dados[[#This Row],[PREFIXO]],DDD!A:C,3,0)</f>
        <v>Sudeste</v>
      </c>
      <c r="K3068" s="3" t="str">
        <f>IF(Dados[[#This Row],[PREÇO ]]=2000,"Produto A",IF(Dados[[#This Row],[PREÇO ]]=1800,"Produto B","Produto C"))</f>
        <v>Produto A</v>
      </c>
      <c r="L3068" s="3" t="str">
        <f>IF(Dados[[#This Row],[Nº DE PARCELAS]]=1,"Boleto","Cartão de crédito")</f>
        <v>Boleto</v>
      </c>
      <c r="M3068" s="28">
        <v>2000</v>
      </c>
      <c r="N3068" s="5">
        <v>1</v>
      </c>
      <c r="O3068" s="3" t="str">
        <f>IF(Dados[[#This Row],[Nº DE PARCELAS]]=1,"À vista","À Prazo")</f>
        <v>À vista</v>
      </c>
      <c r="P3068" s="33">
        <v>44488</v>
      </c>
      <c r="Q3068" s="3" t="s">
        <v>7834</v>
      </c>
    </row>
    <row r="3069" spans="1:17" ht="15" customHeight="1" x14ac:dyDescent="0.25">
      <c r="A3069" s="8" t="s">
        <v>1081</v>
      </c>
      <c r="B3069" s="3" t="s">
        <v>309</v>
      </c>
      <c r="C3069" s="3" t="s">
        <v>4395</v>
      </c>
      <c r="D3069" s="3" t="str">
        <f t="shared" si="94"/>
        <v>Chanel Ramalhete Stack</v>
      </c>
      <c r="E3069" s="3">
        <f t="shared" ca="1" si="95"/>
        <v>0.17785113955109055</v>
      </c>
      <c r="F3069" s="31" t="s">
        <v>7776</v>
      </c>
      <c r="G3069" s="3" t="str">
        <f>Dados[[#This Row],[NOME]]&amp;Dados[[#This Row],[PROVEDOR]]</f>
        <v>Chanel@yahoo.com</v>
      </c>
      <c r="H3069" s="14">
        <v>15</v>
      </c>
      <c r="I3069" s="3" t="str">
        <f>VLOOKUP(Dados[[#This Row],[PREFIXO]],DDD!A:C,2,0)</f>
        <v>São Paulo</v>
      </c>
      <c r="J3069" s="3" t="str">
        <f>VLOOKUP(Dados[[#This Row],[PREFIXO]],DDD!A:C,3,0)</f>
        <v>Sudeste</v>
      </c>
      <c r="K3069" s="3" t="str">
        <f>IF(Dados[[#This Row],[PREÇO ]]=2000,"Produto A",IF(Dados[[#This Row],[PREÇO ]]=1800,"Produto B","Produto C"))</f>
        <v>Produto B</v>
      </c>
      <c r="L3069" s="3" t="str">
        <f>IF(Dados[[#This Row],[Nº DE PARCELAS]]=1,"Boleto","Cartão de crédito")</f>
        <v>Cartão de crédito</v>
      </c>
      <c r="M3069" s="28">
        <v>1800</v>
      </c>
      <c r="N3069" s="5">
        <v>6</v>
      </c>
      <c r="O3069" s="3" t="str">
        <f>IF(Dados[[#This Row],[Nº DE PARCELAS]]=1,"À vista","À Prazo")</f>
        <v>À Prazo</v>
      </c>
      <c r="P3069" s="33">
        <v>44488</v>
      </c>
      <c r="Q3069" s="3" t="s">
        <v>7832</v>
      </c>
    </row>
    <row r="3070" spans="1:17" ht="15" customHeight="1" x14ac:dyDescent="0.25">
      <c r="A3070" s="8" t="s">
        <v>547</v>
      </c>
      <c r="B3070" s="3" t="s">
        <v>159</v>
      </c>
      <c r="C3070" s="3" t="s">
        <v>4404</v>
      </c>
      <c r="D3070" s="3" t="str">
        <f t="shared" si="94"/>
        <v>Alesha Generoso Vaughn</v>
      </c>
      <c r="E3070" s="3">
        <f t="shared" ca="1" si="95"/>
        <v>7.6745177907894813E-2</v>
      </c>
      <c r="F3070" s="13" t="s">
        <v>7774</v>
      </c>
      <c r="G3070" s="3" t="str">
        <f>Dados[[#This Row],[NOME]]&amp;Dados[[#This Row],[PROVEDOR]]</f>
        <v>Alesha@hotmail.com</v>
      </c>
      <c r="H3070" s="14">
        <v>91</v>
      </c>
      <c r="I3070" s="3" t="str">
        <f>VLOOKUP(Dados[[#This Row],[PREFIXO]],DDD!A:C,2,0)</f>
        <v>Pará</v>
      </c>
      <c r="J3070" s="3" t="str">
        <f>VLOOKUP(Dados[[#This Row],[PREFIXO]],DDD!A:C,3,0)</f>
        <v>Norte</v>
      </c>
      <c r="K3070" s="3" t="str">
        <f>IF(Dados[[#This Row],[PREÇO ]]=2000,"Produto A",IF(Dados[[#This Row],[PREÇO ]]=1800,"Produto B","Produto C"))</f>
        <v>Produto B</v>
      </c>
      <c r="L3070" s="3" t="str">
        <f>IF(Dados[[#This Row],[Nº DE PARCELAS]]=1,"Boleto","Cartão de crédito")</f>
        <v>Cartão de crédito</v>
      </c>
      <c r="M3070" s="28">
        <v>1800</v>
      </c>
      <c r="N3070" s="5">
        <v>4</v>
      </c>
      <c r="O3070" s="3" t="str">
        <f>IF(Dados[[#This Row],[Nº DE PARCELAS]]=1,"À vista","À Prazo")</f>
        <v>À Prazo</v>
      </c>
      <c r="P3070" s="33">
        <v>44488</v>
      </c>
      <c r="Q3070" s="3" t="s">
        <v>7832</v>
      </c>
    </row>
    <row r="3071" spans="1:17" ht="15" customHeight="1" x14ac:dyDescent="0.25">
      <c r="A3071" s="8" t="s">
        <v>1091</v>
      </c>
      <c r="B3071" s="3" t="s">
        <v>319</v>
      </c>
      <c r="C3071" s="3" t="s">
        <v>4404</v>
      </c>
      <c r="D3071" s="3" t="str">
        <f t="shared" si="94"/>
        <v>Cheilly Rios Vaughn</v>
      </c>
      <c r="E3071" s="3">
        <f t="shared" ca="1" si="95"/>
        <v>0.90834935171824049</v>
      </c>
      <c r="F3071" s="31" t="s">
        <v>7776</v>
      </c>
      <c r="G3071" s="3" t="str">
        <f>Dados[[#This Row],[NOME]]&amp;Dados[[#This Row],[PROVEDOR]]</f>
        <v>Cheilly@yahoo.com</v>
      </c>
      <c r="H3071" s="14">
        <v>92</v>
      </c>
      <c r="I3071" s="3" t="str">
        <f>VLOOKUP(Dados[[#This Row],[PREFIXO]],DDD!A:C,2,0)</f>
        <v>Amazonas</v>
      </c>
      <c r="J3071" s="3" t="str">
        <f>VLOOKUP(Dados[[#This Row],[PREFIXO]],DDD!A:C,3,0)</f>
        <v>Norte</v>
      </c>
      <c r="K3071" s="3" t="str">
        <f>IF(Dados[[#This Row],[PREÇO ]]=2000,"Produto A",IF(Dados[[#This Row],[PREÇO ]]=1800,"Produto B","Produto C"))</f>
        <v>Produto C</v>
      </c>
      <c r="L3071" s="3" t="str">
        <f>IF(Dados[[#This Row],[Nº DE PARCELAS]]=1,"Boleto","Cartão de crédito")</f>
        <v>Cartão de crédito</v>
      </c>
      <c r="M3071" s="28">
        <v>1500</v>
      </c>
      <c r="N3071" s="5">
        <v>10</v>
      </c>
      <c r="O3071" s="3" t="str">
        <f>IF(Dados[[#This Row],[Nº DE PARCELAS]]=1,"À vista","À Prazo")</f>
        <v>À Prazo</v>
      </c>
      <c r="P3071" s="33">
        <v>44489</v>
      </c>
      <c r="Q3071" s="3" t="s">
        <v>7831</v>
      </c>
    </row>
    <row r="3072" spans="1:17" ht="15" customHeight="1" x14ac:dyDescent="0.25">
      <c r="A3072" s="8" t="s">
        <v>1209</v>
      </c>
      <c r="B3072" s="3" t="s">
        <v>52</v>
      </c>
      <c r="C3072" s="3" t="s">
        <v>4369</v>
      </c>
      <c r="D3072" s="3" t="str">
        <f t="shared" si="94"/>
        <v>Daiany Batista Ballard</v>
      </c>
      <c r="E3072" s="3">
        <f t="shared" ca="1" si="95"/>
        <v>0.79682884762108708</v>
      </c>
      <c r="F3072" s="13" t="s">
        <v>7774</v>
      </c>
      <c r="G3072" s="3" t="str">
        <f>Dados[[#This Row],[NOME]]&amp;Dados[[#This Row],[PROVEDOR]]</f>
        <v>Daiany@hotmail.com</v>
      </c>
      <c r="H3072" s="14">
        <v>16</v>
      </c>
      <c r="I3072" s="3" t="str">
        <f>VLOOKUP(Dados[[#This Row],[PREFIXO]],DDD!A:C,2,0)</f>
        <v>São Paulo</v>
      </c>
      <c r="J3072" s="3" t="str">
        <f>VLOOKUP(Dados[[#This Row],[PREFIXO]],DDD!A:C,3,0)</f>
        <v>Sudeste</v>
      </c>
      <c r="K3072" s="3" t="str">
        <f>IF(Dados[[#This Row],[PREÇO ]]=2000,"Produto A",IF(Dados[[#This Row],[PREÇO ]]=1800,"Produto B","Produto C"))</f>
        <v>Produto B</v>
      </c>
      <c r="L3072" s="3" t="str">
        <f>IF(Dados[[#This Row],[Nº DE PARCELAS]]=1,"Boleto","Cartão de crédito")</f>
        <v>Cartão de crédito</v>
      </c>
      <c r="M3072" s="28">
        <v>1800</v>
      </c>
      <c r="N3072" s="5">
        <v>3</v>
      </c>
      <c r="O3072" s="3" t="str">
        <f>IF(Dados[[#This Row],[Nº DE PARCELAS]]=1,"À vista","À Prazo")</f>
        <v>À Prazo</v>
      </c>
      <c r="P3072" s="33">
        <v>44489</v>
      </c>
      <c r="Q3072" s="3" t="s">
        <v>7834</v>
      </c>
    </row>
    <row r="3073" spans="1:17" ht="15" customHeight="1" x14ac:dyDescent="0.25">
      <c r="A3073" s="8" t="s">
        <v>1464</v>
      </c>
      <c r="B3073" s="3" t="s">
        <v>307</v>
      </c>
      <c r="C3073" s="3" t="s">
        <v>4389</v>
      </c>
      <c r="D3073" s="3" t="str">
        <f t="shared" si="94"/>
        <v>Elisabete Queirós McCracken</v>
      </c>
      <c r="E3073" s="3">
        <f t="shared" ca="1" si="95"/>
        <v>0.11558673025195476</v>
      </c>
      <c r="F3073" s="13" t="s">
        <v>7774</v>
      </c>
      <c r="G3073" s="3" t="str">
        <f>Dados[[#This Row],[NOME]]&amp;Dados[[#This Row],[PROVEDOR]]</f>
        <v>Elisabete@hotmail.com</v>
      </c>
      <c r="H3073" s="14">
        <v>35</v>
      </c>
      <c r="I3073" s="3" t="str">
        <f>VLOOKUP(Dados[[#This Row],[PREFIXO]],DDD!A:C,2,0)</f>
        <v>Minas Gerais</v>
      </c>
      <c r="J3073" s="3" t="str">
        <f>VLOOKUP(Dados[[#This Row],[PREFIXO]],DDD!A:C,3,0)</f>
        <v>Sudeste</v>
      </c>
      <c r="K3073" s="3" t="str">
        <f>IF(Dados[[#This Row],[PREÇO ]]=2000,"Produto A",IF(Dados[[#This Row],[PREÇO ]]=1800,"Produto B","Produto C"))</f>
        <v>Produto B</v>
      </c>
      <c r="L3073" s="3" t="str">
        <f>IF(Dados[[#This Row],[Nº DE PARCELAS]]=1,"Boleto","Cartão de crédito")</f>
        <v>Cartão de crédito</v>
      </c>
      <c r="M3073" s="28">
        <v>1800</v>
      </c>
      <c r="N3073" s="5">
        <v>4</v>
      </c>
      <c r="O3073" s="3" t="str">
        <f>IF(Dados[[#This Row],[Nº DE PARCELAS]]=1,"À vista","À Prazo")</f>
        <v>À Prazo</v>
      </c>
      <c r="P3073" s="33">
        <v>44489</v>
      </c>
      <c r="Q3073" s="3" t="s">
        <v>7832</v>
      </c>
    </row>
    <row r="3074" spans="1:17" ht="15" customHeight="1" x14ac:dyDescent="0.25">
      <c r="A3074" s="8" t="s">
        <v>3682</v>
      </c>
      <c r="B3074" s="3" t="s">
        <v>214</v>
      </c>
      <c r="C3074" s="3" t="s">
        <v>4389</v>
      </c>
      <c r="D3074" s="3" t="str">
        <f t="shared" ref="D3074:D3137" si="96">A3074&amp;" "&amp;B3074&amp;" "&amp;C3074</f>
        <v>Salomé Marinho McCracken</v>
      </c>
      <c r="E3074" s="3">
        <f t="shared" ref="E3074:E3137" ca="1" si="97">RAND()</f>
        <v>0.45923167974022749</v>
      </c>
      <c r="F3074" s="31" t="s">
        <v>7777</v>
      </c>
      <c r="G3074" s="3" t="str">
        <f>Dados[[#This Row],[NOME]]&amp;Dados[[#This Row],[PROVEDOR]]</f>
        <v>Salomé@ig.com</v>
      </c>
      <c r="H3074" s="14">
        <v>93</v>
      </c>
      <c r="I3074" s="3" t="str">
        <f>VLOOKUP(Dados[[#This Row],[PREFIXO]],DDD!A:C,2,0)</f>
        <v>Pará</v>
      </c>
      <c r="J3074" s="3" t="str">
        <f>VLOOKUP(Dados[[#This Row],[PREFIXO]],DDD!A:C,3,0)</f>
        <v>Norte</v>
      </c>
      <c r="K3074" s="3" t="str">
        <f>IF(Dados[[#This Row],[PREÇO ]]=2000,"Produto A",IF(Dados[[#This Row],[PREÇO ]]=1800,"Produto B","Produto C"))</f>
        <v>Produto A</v>
      </c>
      <c r="L3074" s="3" t="str">
        <f>IF(Dados[[#This Row],[Nº DE PARCELAS]]=1,"Boleto","Cartão de crédito")</f>
        <v>Cartão de crédito</v>
      </c>
      <c r="M3074" s="28">
        <v>2000</v>
      </c>
      <c r="N3074" s="5">
        <v>2</v>
      </c>
      <c r="O3074" s="3" t="str">
        <f>IF(Dados[[#This Row],[Nº DE PARCELAS]]=1,"À vista","À Prazo")</f>
        <v>À Prazo</v>
      </c>
      <c r="P3074" s="33">
        <v>44490</v>
      </c>
      <c r="Q3074" s="3" t="s">
        <v>7832</v>
      </c>
    </row>
    <row r="3075" spans="1:17" ht="15" customHeight="1" x14ac:dyDescent="0.25">
      <c r="A3075" s="8" t="s">
        <v>4223</v>
      </c>
      <c r="B3075" s="3" t="s">
        <v>369</v>
      </c>
      <c r="C3075" s="3" t="s">
        <v>4384</v>
      </c>
      <c r="D3075" s="3" t="str">
        <f t="shared" si="96"/>
        <v>Yadavi Valença Hagan</v>
      </c>
      <c r="E3075" s="3">
        <f t="shared" ca="1" si="97"/>
        <v>0.59937055788761828</v>
      </c>
      <c r="F3075" s="31" t="s">
        <v>7777</v>
      </c>
      <c r="G3075" s="3" t="str">
        <f>Dados[[#This Row],[NOME]]&amp;Dados[[#This Row],[PROVEDOR]]</f>
        <v>Yadavi@ig.com</v>
      </c>
      <c r="H3075" s="14">
        <v>17</v>
      </c>
      <c r="I3075" s="3" t="str">
        <f>VLOOKUP(Dados[[#This Row],[PREFIXO]],DDD!A:C,2,0)</f>
        <v>São Paulo</v>
      </c>
      <c r="J3075" s="3" t="str">
        <f>VLOOKUP(Dados[[#This Row],[PREFIXO]],DDD!A:C,3,0)</f>
        <v>Sudeste</v>
      </c>
      <c r="K3075" s="3" t="str">
        <f>IF(Dados[[#This Row],[PREÇO ]]=2000,"Produto A",IF(Dados[[#This Row],[PREÇO ]]=1800,"Produto B","Produto C"))</f>
        <v>Produto C</v>
      </c>
      <c r="L3075" s="3" t="str">
        <f>IF(Dados[[#This Row],[Nº DE PARCELAS]]=1,"Boleto","Cartão de crédito")</f>
        <v>Cartão de crédito</v>
      </c>
      <c r="M3075" s="28">
        <v>1500</v>
      </c>
      <c r="N3075" s="5">
        <v>8</v>
      </c>
      <c r="O3075" s="3" t="str">
        <f>IF(Dados[[#This Row],[Nº DE PARCELAS]]=1,"À vista","À Prazo")</f>
        <v>À Prazo</v>
      </c>
      <c r="P3075" s="33">
        <v>44490</v>
      </c>
      <c r="Q3075" s="3" t="s">
        <v>7834</v>
      </c>
    </row>
    <row r="3076" spans="1:17" ht="15" customHeight="1" x14ac:dyDescent="0.25">
      <c r="A3076" s="8" t="s">
        <v>402</v>
      </c>
      <c r="B3076" s="3" t="s">
        <v>14</v>
      </c>
      <c r="C3076" s="3" t="s">
        <v>4378</v>
      </c>
      <c r="D3076" s="3" t="str">
        <f t="shared" si="96"/>
        <v>Aarica Alvarenga Dempsey</v>
      </c>
      <c r="E3076" s="3">
        <f t="shared" ca="1" si="97"/>
        <v>0.3077971706310253</v>
      </c>
      <c r="F3076" s="31" t="s">
        <v>7776</v>
      </c>
      <c r="G3076" s="3" t="str">
        <f>Dados[[#This Row],[NOME]]&amp;Dados[[#This Row],[PROVEDOR]]</f>
        <v>Aarica@yahoo.com</v>
      </c>
      <c r="H3076" s="14">
        <v>37</v>
      </c>
      <c r="I3076" s="3" t="str">
        <f>VLOOKUP(Dados[[#This Row],[PREFIXO]],DDD!A:C,2,0)</f>
        <v>Minas Gerais</v>
      </c>
      <c r="J3076" s="3" t="str">
        <f>VLOOKUP(Dados[[#This Row],[PREFIXO]],DDD!A:C,3,0)</f>
        <v>Sudeste</v>
      </c>
      <c r="K3076" s="3" t="str">
        <f>IF(Dados[[#This Row],[PREÇO ]]=2000,"Produto A",IF(Dados[[#This Row],[PREÇO ]]=1800,"Produto B","Produto C"))</f>
        <v>Produto A</v>
      </c>
      <c r="L3076" s="3" t="str">
        <f>IF(Dados[[#This Row],[Nº DE PARCELAS]]=1,"Boleto","Cartão de crédito")</f>
        <v>Boleto</v>
      </c>
      <c r="M3076" s="28">
        <v>2000</v>
      </c>
      <c r="N3076" s="5">
        <v>1</v>
      </c>
      <c r="O3076" s="3" t="str">
        <f>IF(Dados[[#This Row],[Nº DE PARCELAS]]=1,"À vista","À Prazo")</f>
        <v>À vista</v>
      </c>
      <c r="P3076" s="33">
        <v>44490</v>
      </c>
      <c r="Q3076" s="3" t="s">
        <v>7832</v>
      </c>
    </row>
    <row r="3077" spans="1:17" ht="15" customHeight="1" x14ac:dyDescent="0.25">
      <c r="A3077" s="8" t="s">
        <v>1246</v>
      </c>
      <c r="B3077" s="3" t="s">
        <v>89</v>
      </c>
      <c r="C3077" s="3" t="s">
        <v>4404</v>
      </c>
      <c r="D3077" s="3" t="str">
        <f t="shared" si="96"/>
        <v>Darina Carvalhosa Vaughn</v>
      </c>
      <c r="E3077" s="3">
        <f t="shared" ca="1" si="97"/>
        <v>0.53615157945588843</v>
      </c>
      <c r="F3077" s="13" t="s">
        <v>7774</v>
      </c>
      <c r="G3077" s="3" t="str">
        <f>Dados[[#This Row],[NOME]]&amp;Dados[[#This Row],[PROVEDOR]]</f>
        <v>Darina@hotmail.com</v>
      </c>
      <c r="H3077" s="14">
        <v>94</v>
      </c>
      <c r="I3077" s="3" t="str">
        <f>VLOOKUP(Dados[[#This Row],[PREFIXO]],DDD!A:C,2,0)</f>
        <v>Pará</v>
      </c>
      <c r="J3077" s="3" t="str">
        <f>VLOOKUP(Dados[[#This Row],[PREFIXO]],DDD!A:C,3,0)</f>
        <v>Norte</v>
      </c>
      <c r="K3077" s="3" t="str">
        <f>IF(Dados[[#This Row],[PREÇO ]]=2000,"Produto A",IF(Dados[[#This Row],[PREÇO ]]=1800,"Produto B","Produto C"))</f>
        <v>Produto A</v>
      </c>
      <c r="L3077" s="3" t="str">
        <f>IF(Dados[[#This Row],[Nº DE PARCELAS]]=1,"Boleto","Cartão de crédito")</f>
        <v>Cartão de crédito</v>
      </c>
      <c r="M3077" s="28">
        <v>2000</v>
      </c>
      <c r="N3077" s="5">
        <v>2</v>
      </c>
      <c r="O3077" s="3" t="str">
        <f>IF(Dados[[#This Row],[Nº DE PARCELAS]]=1,"À vista","À Prazo")</f>
        <v>À Prazo</v>
      </c>
      <c r="P3077" s="33">
        <v>44491</v>
      </c>
      <c r="Q3077" s="3" t="s">
        <v>7832</v>
      </c>
    </row>
    <row r="3078" spans="1:17" ht="15" customHeight="1" x14ac:dyDescent="0.25">
      <c r="A3078" s="8" t="s">
        <v>494</v>
      </c>
      <c r="B3078" s="3" t="s">
        <v>106</v>
      </c>
      <c r="C3078" s="3" t="s">
        <v>4391</v>
      </c>
      <c r="D3078" s="3" t="str">
        <f t="shared" si="96"/>
        <v>Aísha Cruz Montgomery</v>
      </c>
      <c r="E3078" s="3">
        <f t="shared" ca="1" si="97"/>
        <v>2.6120979722834226E-2</v>
      </c>
      <c r="F3078" s="13" t="s">
        <v>7774</v>
      </c>
      <c r="G3078" s="3" t="str">
        <f>Dados[[#This Row],[NOME]]&amp;Dados[[#This Row],[PROVEDOR]]</f>
        <v>Aísha@hotmail.com</v>
      </c>
      <c r="H3078" s="14">
        <v>18</v>
      </c>
      <c r="I3078" s="3" t="str">
        <f>VLOOKUP(Dados[[#This Row],[PREFIXO]],DDD!A:C,2,0)</f>
        <v>São Paulo</v>
      </c>
      <c r="J3078" s="3" t="str">
        <f>VLOOKUP(Dados[[#This Row],[PREFIXO]],DDD!A:C,3,0)</f>
        <v>Sudeste</v>
      </c>
      <c r="K3078" s="3" t="str">
        <f>IF(Dados[[#This Row],[PREÇO ]]=2000,"Produto A",IF(Dados[[#This Row],[PREÇO ]]=1800,"Produto B","Produto C"))</f>
        <v>Produto B</v>
      </c>
      <c r="L3078" s="3" t="str">
        <f>IF(Dados[[#This Row],[Nº DE PARCELAS]]=1,"Boleto","Cartão de crédito")</f>
        <v>Cartão de crédito</v>
      </c>
      <c r="M3078" s="28">
        <v>1800</v>
      </c>
      <c r="N3078" s="5">
        <v>4</v>
      </c>
      <c r="O3078" s="3" t="str">
        <f>IF(Dados[[#This Row],[Nº DE PARCELAS]]=1,"À vista","À Prazo")</f>
        <v>À Prazo</v>
      </c>
      <c r="P3078" s="33">
        <v>44491</v>
      </c>
      <c r="Q3078" s="3" t="s">
        <v>7831</v>
      </c>
    </row>
    <row r="3079" spans="1:17" ht="15" customHeight="1" x14ac:dyDescent="0.25">
      <c r="A3079" s="8" t="s">
        <v>4336</v>
      </c>
      <c r="B3079" s="3" t="s">
        <v>96</v>
      </c>
      <c r="C3079" s="3" t="s">
        <v>4381</v>
      </c>
      <c r="D3079" s="3" t="str">
        <f t="shared" si="96"/>
        <v>Zenaida Coelho Fletcher</v>
      </c>
      <c r="E3079" s="3">
        <f t="shared" ca="1" si="97"/>
        <v>0.3077259753062267</v>
      </c>
      <c r="F3079" s="31" t="s">
        <v>7777</v>
      </c>
      <c r="G3079" s="3" t="str">
        <f>Dados[[#This Row],[NOME]]&amp;Dados[[#This Row],[PROVEDOR]]</f>
        <v>Zenaida@ig.com</v>
      </c>
      <c r="H3079" s="14">
        <v>38</v>
      </c>
      <c r="I3079" s="3" t="str">
        <f>VLOOKUP(Dados[[#This Row],[PREFIXO]],DDD!A:C,2,0)</f>
        <v>Minas Gerais</v>
      </c>
      <c r="J3079" s="3" t="str">
        <f>VLOOKUP(Dados[[#This Row],[PREFIXO]],DDD!A:C,3,0)</f>
        <v>Sudeste</v>
      </c>
      <c r="K3079" s="3" t="str">
        <f>IF(Dados[[#This Row],[PREÇO ]]=2000,"Produto A",IF(Dados[[#This Row],[PREÇO ]]=1800,"Produto B","Produto C"))</f>
        <v>Produto C</v>
      </c>
      <c r="L3079" s="3" t="str">
        <f>IF(Dados[[#This Row],[Nº DE PARCELAS]]=1,"Boleto","Cartão de crédito")</f>
        <v>Cartão de crédito</v>
      </c>
      <c r="M3079" s="28">
        <v>1500</v>
      </c>
      <c r="N3079" s="5">
        <v>8</v>
      </c>
      <c r="O3079" s="3" t="str">
        <f>IF(Dados[[#This Row],[Nº DE PARCELAS]]=1,"À vista","À Prazo")</f>
        <v>À Prazo</v>
      </c>
      <c r="P3079" s="33">
        <v>44491</v>
      </c>
      <c r="Q3079" s="3" t="s">
        <v>7833</v>
      </c>
    </row>
    <row r="3080" spans="1:17" ht="15" customHeight="1" x14ac:dyDescent="0.25">
      <c r="A3080" s="8" t="s">
        <v>3973</v>
      </c>
      <c r="B3080" s="3" t="s">
        <v>119</v>
      </c>
      <c r="C3080" s="3" t="s">
        <v>4369</v>
      </c>
      <c r="D3080" s="3" t="str">
        <f t="shared" si="96"/>
        <v>Tarsila Dutra Ballard</v>
      </c>
      <c r="E3080" s="3">
        <f t="shared" ca="1" si="97"/>
        <v>0.53517906505657464</v>
      </c>
      <c r="F3080" s="31" t="s">
        <v>7775</v>
      </c>
      <c r="G3080" s="3" t="str">
        <f>Dados[[#This Row],[NOME]]&amp;Dados[[#This Row],[PROVEDOR]]</f>
        <v>Tarsila@gmail.com</v>
      </c>
      <c r="H3080" s="14">
        <v>95</v>
      </c>
      <c r="I3080" s="3" t="str">
        <f>VLOOKUP(Dados[[#This Row],[PREFIXO]],DDD!A:C,2,0)</f>
        <v>Roraima</v>
      </c>
      <c r="J3080" s="3" t="str">
        <f>VLOOKUP(Dados[[#This Row],[PREFIXO]],DDD!A:C,3,0)</f>
        <v>Norte</v>
      </c>
      <c r="K3080" s="3" t="str">
        <f>IF(Dados[[#This Row],[PREÇO ]]=2000,"Produto A",IF(Dados[[#This Row],[PREÇO ]]=1800,"Produto B","Produto C"))</f>
        <v>Produto B</v>
      </c>
      <c r="L3080" s="3" t="str">
        <f>IF(Dados[[#This Row],[Nº DE PARCELAS]]=1,"Boleto","Cartão de crédito")</f>
        <v>Cartão de crédito</v>
      </c>
      <c r="M3080" s="28">
        <v>1800</v>
      </c>
      <c r="N3080" s="5">
        <v>5</v>
      </c>
      <c r="O3080" s="3" t="str">
        <f>IF(Dados[[#This Row],[Nº DE PARCELAS]]=1,"À vista","À Prazo")</f>
        <v>À Prazo</v>
      </c>
      <c r="P3080" s="33">
        <v>44492</v>
      </c>
      <c r="Q3080" s="3" t="s">
        <v>7832</v>
      </c>
    </row>
    <row r="3081" spans="1:17" ht="15" customHeight="1" x14ac:dyDescent="0.25">
      <c r="A3081" s="8" t="s">
        <v>1602</v>
      </c>
      <c r="B3081" s="3" t="s">
        <v>59</v>
      </c>
      <c r="C3081" s="3" t="s">
        <v>4372</v>
      </c>
      <c r="D3081" s="3" t="str">
        <f t="shared" si="96"/>
        <v>Evandra Bocaiuva Barr</v>
      </c>
      <c r="E3081" s="3">
        <f t="shared" ca="1" si="97"/>
        <v>0.26449177619475905</v>
      </c>
      <c r="F3081" s="13" t="s">
        <v>7774</v>
      </c>
      <c r="G3081" s="3" t="str">
        <f>Dados[[#This Row],[NOME]]&amp;Dados[[#This Row],[PROVEDOR]]</f>
        <v>Evandra@hotmail.com</v>
      </c>
      <c r="H3081" s="14">
        <v>41</v>
      </c>
      <c r="I3081" s="3" t="str">
        <f>VLOOKUP(Dados[[#This Row],[PREFIXO]],DDD!A:C,2,0)</f>
        <v>Paraná</v>
      </c>
      <c r="J3081" s="3" t="str">
        <f>VLOOKUP(Dados[[#This Row],[PREFIXO]],DDD!A:C,3,0)</f>
        <v>Sul</v>
      </c>
      <c r="K3081" s="3" t="str">
        <f>IF(Dados[[#This Row],[PREÇO ]]=2000,"Produto A",IF(Dados[[#This Row],[PREÇO ]]=1800,"Produto B","Produto C"))</f>
        <v>Produto B</v>
      </c>
      <c r="L3081" s="3" t="str">
        <f>IF(Dados[[#This Row],[Nº DE PARCELAS]]=1,"Boleto","Cartão de crédito")</f>
        <v>Cartão de crédito</v>
      </c>
      <c r="M3081" s="28">
        <v>1800</v>
      </c>
      <c r="N3081" s="5">
        <v>6</v>
      </c>
      <c r="O3081" s="3" t="str">
        <f>IF(Dados[[#This Row],[Nº DE PARCELAS]]=1,"À vista","À Prazo")</f>
        <v>À Prazo</v>
      </c>
      <c r="P3081" s="33">
        <v>44492</v>
      </c>
      <c r="Q3081" s="3" t="s">
        <v>7834</v>
      </c>
    </row>
    <row r="3082" spans="1:17" ht="15" customHeight="1" x14ac:dyDescent="0.25">
      <c r="A3082" s="8" t="s">
        <v>3010</v>
      </c>
      <c r="B3082" s="3" t="s">
        <v>313</v>
      </c>
      <c r="C3082" s="3" t="s">
        <v>4380</v>
      </c>
      <c r="D3082" s="3" t="str">
        <f t="shared" si="96"/>
        <v>Méline Rangel Faulkner</v>
      </c>
      <c r="E3082" s="3">
        <f t="shared" ca="1" si="97"/>
        <v>0.78853332930767461</v>
      </c>
      <c r="F3082" s="13" t="s">
        <v>7774</v>
      </c>
      <c r="G3082" s="3" t="str">
        <f>Dados[[#This Row],[NOME]]&amp;Dados[[#This Row],[PROVEDOR]]</f>
        <v>Méline@hotmail.com</v>
      </c>
      <c r="H3082" s="14">
        <v>19</v>
      </c>
      <c r="I3082" s="3" t="str">
        <f>VLOOKUP(Dados[[#This Row],[PREFIXO]],DDD!A:C,2,0)</f>
        <v>São Paulo</v>
      </c>
      <c r="J3082" s="3" t="str">
        <f>VLOOKUP(Dados[[#This Row],[PREFIXO]],DDD!A:C,3,0)</f>
        <v>Sudeste</v>
      </c>
      <c r="K3082" s="3" t="str">
        <f>IF(Dados[[#This Row],[PREÇO ]]=2000,"Produto A",IF(Dados[[#This Row],[PREÇO ]]=1800,"Produto B","Produto C"))</f>
        <v>Produto B</v>
      </c>
      <c r="L3082" s="3" t="str">
        <f>IF(Dados[[#This Row],[Nº DE PARCELAS]]=1,"Boleto","Cartão de crédito")</f>
        <v>Cartão de crédito</v>
      </c>
      <c r="M3082" s="28">
        <v>1800</v>
      </c>
      <c r="N3082" s="5">
        <v>4</v>
      </c>
      <c r="O3082" s="3" t="str">
        <f>IF(Dados[[#This Row],[Nº DE PARCELAS]]=1,"À vista","À Prazo")</f>
        <v>À Prazo</v>
      </c>
      <c r="P3082" s="33">
        <v>44492</v>
      </c>
      <c r="Q3082" s="3" t="s">
        <v>7833</v>
      </c>
    </row>
    <row r="3083" spans="1:17" ht="15" customHeight="1" x14ac:dyDescent="0.25">
      <c r="A3083" s="8" t="s">
        <v>700</v>
      </c>
      <c r="B3083" s="3" t="s">
        <v>312</v>
      </c>
      <c r="C3083" s="3" t="s">
        <v>4402</v>
      </c>
      <c r="D3083" s="3" t="str">
        <f t="shared" si="96"/>
        <v>Anastassia Ramos Sinclair</v>
      </c>
      <c r="E3083" s="3">
        <f t="shared" ca="1" si="97"/>
        <v>0.75150845365886587</v>
      </c>
      <c r="F3083" s="31" t="s">
        <v>7775</v>
      </c>
      <c r="G3083" s="3" t="str">
        <f>Dados[[#This Row],[NOME]]&amp;Dados[[#This Row],[PROVEDOR]]</f>
        <v>Anastassia@gmail.com</v>
      </c>
      <c r="H3083" s="14">
        <v>21</v>
      </c>
      <c r="I3083" s="3" t="str">
        <f>VLOOKUP(Dados[[#This Row],[PREFIXO]],DDD!A:C,2,0)</f>
        <v>Rio de Janeiro</v>
      </c>
      <c r="J3083" s="3" t="str">
        <f>VLOOKUP(Dados[[#This Row],[PREFIXO]],DDD!A:C,3,0)</f>
        <v>Sudeste</v>
      </c>
      <c r="K3083" s="3" t="str">
        <f>IF(Dados[[#This Row],[PREÇO ]]=2000,"Produto A",IF(Dados[[#This Row],[PREÇO ]]=1800,"Produto B","Produto C"))</f>
        <v>Produto C</v>
      </c>
      <c r="L3083" s="3" t="str">
        <f>IF(Dados[[#This Row],[Nº DE PARCELAS]]=1,"Boleto","Cartão de crédito")</f>
        <v>Cartão de crédito</v>
      </c>
      <c r="M3083" s="28">
        <v>1500</v>
      </c>
      <c r="N3083" s="5">
        <v>9</v>
      </c>
      <c r="O3083" s="3" t="str">
        <f>IF(Dados[[#This Row],[Nº DE PARCELAS]]=1,"À vista","À Prazo")</f>
        <v>À Prazo</v>
      </c>
      <c r="P3083" s="33">
        <v>44493</v>
      </c>
      <c r="Q3083" s="3" t="s">
        <v>7834</v>
      </c>
    </row>
    <row r="3084" spans="1:17" ht="15" customHeight="1" x14ac:dyDescent="0.25">
      <c r="A3084" s="8" t="s">
        <v>3662</v>
      </c>
      <c r="B3084" s="3" t="s">
        <v>194</v>
      </c>
      <c r="C3084" s="3" t="s">
        <v>4370</v>
      </c>
      <c r="D3084" s="3" t="str">
        <f t="shared" si="96"/>
        <v>Safiyah Libânio Barker</v>
      </c>
      <c r="E3084" s="3">
        <f t="shared" ca="1" si="97"/>
        <v>0.56011224920771829</v>
      </c>
      <c r="F3084" s="13" t="s">
        <v>7774</v>
      </c>
      <c r="G3084" s="3" t="str">
        <f>Dados[[#This Row],[NOME]]&amp;Dados[[#This Row],[PROVEDOR]]</f>
        <v>Safiyah@hotmail.com</v>
      </c>
      <c r="H3084" s="14">
        <v>42</v>
      </c>
      <c r="I3084" s="3" t="str">
        <f>VLOOKUP(Dados[[#This Row],[PREFIXO]],DDD!A:C,2,0)</f>
        <v>Paraná</v>
      </c>
      <c r="J3084" s="3" t="str">
        <f>VLOOKUP(Dados[[#This Row],[PREFIXO]],DDD!A:C,3,0)</f>
        <v>Sul</v>
      </c>
      <c r="K3084" s="3" t="str">
        <f>IF(Dados[[#This Row],[PREÇO ]]=2000,"Produto A",IF(Dados[[#This Row],[PREÇO ]]=1800,"Produto B","Produto C"))</f>
        <v>Produto C</v>
      </c>
      <c r="L3084" s="3" t="str">
        <f>IF(Dados[[#This Row],[Nº DE PARCELAS]]=1,"Boleto","Cartão de crédito")</f>
        <v>Cartão de crédito</v>
      </c>
      <c r="M3084" s="28">
        <v>1500</v>
      </c>
      <c r="N3084" s="5">
        <v>10</v>
      </c>
      <c r="O3084" s="3" t="str">
        <f>IF(Dados[[#This Row],[Nº DE PARCELAS]]=1,"À vista","À Prazo")</f>
        <v>À Prazo</v>
      </c>
      <c r="P3084" s="33">
        <v>44493</v>
      </c>
      <c r="Q3084" s="3" t="s">
        <v>7832</v>
      </c>
    </row>
    <row r="3085" spans="1:17" ht="15" customHeight="1" x14ac:dyDescent="0.25">
      <c r="A3085" s="8" t="s">
        <v>4072</v>
      </c>
      <c r="B3085" s="3" t="s">
        <v>218</v>
      </c>
      <c r="C3085" s="3" t="s">
        <v>4389</v>
      </c>
      <c r="D3085" s="3" t="str">
        <f t="shared" si="96"/>
        <v>Uhenia Mascarenhas McCracken</v>
      </c>
      <c r="E3085" s="3">
        <f t="shared" ca="1" si="97"/>
        <v>0.58406041264904707</v>
      </c>
      <c r="F3085" s="31" t="s">
        <v>7776</v>
      </c>
      <c r="G3085" s="3" t="str">
        <f>Dados[[#This Row],[NOME]]&amp;Dados[[#This Row],[PROVEDOR]]</f>
        <v>Uhenia@yahoo.com</v>
      </c>
      <c r="H3085" s="14">
        <v>96</v>
      </c>
      <c r="I3085" s="3" t="str">
        <f>VLOOKUP(Dados[[#This Row],[PREFIXO]],DDD!A:C,2,0)</f>
        <v>Amapá</v>
      </c>
      <c r="J3085" s="3" t="str">
        <f>VLOOKUP(Dados[[#This Row],[PREFIXO]],DDD!A:C,3,0)</f>
        <v>Norte</v>
      </c>
      <c r="K3085" s="3" t="str">
        <f>IF(Dados[[#This Row],[PREÇO ]]=2000,"Produto A",IF(Dados[[#This Row],[PREÇO ]]=1800,"Produto B","Produto C"))</f>
        <v>Produto A</v>
      </c>
      <c r="L3085" s="3" t="str">
        <f>IF(Dados[[#This Row],[Nº DE PARCELAS]]=1,"Boleto","Cartão de crédito")</f>
        <v>Cartão de crédito</v>
      </c>
      <c r="M3085" s="28">
        <v>2000</v>
      </c>
      <c r="N3085" s="5">
        <v>2</v>
      </c>
      <c r="O3085" s="3" t="str">
        <f>IF(Dados[[#This Row],[Nº DE PARCELAS]]=1,"À vista","À Prazo")</f>
        <v>À Prazo</v>
      </c>
      <c r="P3085" s="33">
        <v>44493</v>
      </c>
      <c r="Q3085" s="3" t="s">
        <v>7831</v>
      </c>
    </row>
    <row r="3086" spans="1:17" ht="15" customHeight="1" x14ac:dyDescent="0.25">
      <c r="A3086" s="8" t="s">
        <v>4236</v>
      </c>
      <c r="B3086" s="3" t="s">
        <v>382</v>
      </c>
      <c r="C3086" s="3" t="s">
        <v>4397</v>
      </c>
      <c r="D3086" s="3" t="str">
        <f t="shared" si="96"/>
        <v>Yannelis Vilhena Shaw</v>
      </c>
      <c r="E3086" s="3">
        <f t="shared" ca="1" si="97"/>
        <v>0.2978304385546221</v>
      </c>
      <c r="F3086" s="31" t="s">
        <v>7776</v>
      </c>
      <c r="G3086" s="3" t="str">
        <f>Dados[[#This Row],[NOME]]&amp;Dados[[#This Row],[PROVEDOR]]</f>
        <v>Yannelis@yahoo.com</v>
      </c>
      <c r="H3086" s="14">
        <v>22</v>
      </c>
      <c r="I3086" s="3" t="str">
        <f>VLOOKUP(Dados[[#This Row],[PREFIXO]],DDD!A:C,2,0)</f>
        <v>Rio de Janeiro</v>
      </c>
      <c r="J3086" s="3" t="str">
        <f>VLOOKUP(Dados[[#This Row],[PREFIXO]],DDD!A:C,3,0)</f>
        <v>Sudeste</v>
      </c>
      <c r="K3086" s="3" t="str">
        <f>IF(Dados[[#This Row],[PREÇO ]]=2000,"Produto A",IF(Dados[[#This Row],[PREÇO ]]=1800,"Produto B","Produto C"))</f>
        <v>Produto B</v>
      </c>
      <c r="L3086" s="3" t="str">
        <f>IF(Dados[[#This Row],[Nº DE PARCELAS]]=1,"Boleto","Cartão de crédito")</f>
        <v>Cartão de crédito</v>
      </c>
      <c r="M3086" s="28">
        <v>1800</v>
      </c>
      <c r="N3086" s="5">
        <v>5</v>
      </c>
      <c r="O3086" s="3" t="str">
        <f>IF(Dados[[#This Row],[Nº DE PARCELAS]]=1,"À vista","À Prazo")</f>
        <v>À Prazo</v>
      </c>
      <c r="P3086" s="33">
        <v>44494</v>
      </c>
      <c r="Q3086" s="3" t="s">
        <v>7833</v>
      </c>
    </row>
    <row r="3087" spans="1:17" ht="15" customHeight="1" x14ac:dyDescent="0.25">
      <c r="A3087" s="8" t="s">
        <v>4064</v>
      </c>
      <c r="B3087" s="3" t="s">
        <v>210</v>
      </c>
      <c r="C3087" s="3" t="s">
        <v>4382</v>
      </c>
      <c r="D3087" s="3" t="str">
        <f t="shared" si="96"/>
        <v>Tuany Magalhães Frazier</v>
      </c>
      <c r="E3087" s="3">
        <f t="shared" ca="1" si="97"/>
        <v>0.38497259250813554</v>
      </c>
      <c r="F3087" s="13" t="s">
        <v>7774</v>
      </c>
      <c r="G3087" s="3" t="str">
        <f>Dados[[#This Row],[NOME]]&amp;Dados[[#This Row],[PROVEDOR]]</f>
        <v>Tuany@hotmail.com</v>
      </c>
      <c r="H3087" s="14">
        <v>43</v>
      </c>
      <c r="I3087" s="3" t="str">
        <f>VLOOKUP(Dados[[#This Row],[PREFIXO]],DDD!A:C,2,0)</f>
        <v>Paraná</v>
      </c>
      <c r="J3087" s="3" t="str">
        <f>VLOOKUP(Dados[[#This Row],[PREFIXO]],DDD!A:C,3,0)</f>
        <v>Sul</v>
      </c>
      <c r="K3087" s="3" t="str">
        <f>IF(Dados[[#This Row],[PREÇO ]]=2000,"Produto A",IF(Dados[[#This Row],[PREÇO ]]=1800,"Produto B","Produto C"))</f>
        <v>Produto B</v>
      </c>
      <c r="L3087" s="3" t="str">
        <f>IF(Dados[[#This Row],[Nº DE PARCELAS]]=1,"Boleto","Cartão de crédito")</f>
        <v>Cartão de crédito</v>
      </c>
      <c r="M3087" s="28">
        <v>1800</v>
      </c>
      <c r="N3087" s="5">
        <v>6</v>
      </c>
      <c r="O3087" s="3" t="str">
        <f>IF(Dados[[#This Row],[Nº DE PARCELAS]]=1,"À vista","À Prazo")</f>
        <v>À Prazo</v>
      </c>
      <c r="P3087" s="33">
        <v>44494</v>
      </c>
      <c r="Q3087" s="3" t="s">
        <v>7834</v>
      </c>
    </row>
    <row r="3088" spans="1:17" ht="15" customHeight="1" x14ac:dyDescent="0.25">
      <c r="A3088" s="8" t="s">
        <v>2267</v>
      </c>
      <c r="B3088" s="3" t="s">
        <v>339</v>
      </c>
      <c r="C3088" s="3" t="s">
        <v>4375</v>
      </c>
      <c r="D3088" s="3" t="str">
        <f t="shared" si="96"/>
        <v>Kanisha Santos Costello</v>
      </c>
      <c r="E3088" s="3">
        <f t="shared" ca="1" si="97"/>
        <v>0.55024499986760023</v>
      </c>
      <c r="F3088" s="13" t="s">
        <v>7774</v>
      </c>
      <c r="G3088" s="3" t="str">
        <f>Dados[[#This Row],[NOME]]&amp;Dados[[#This Row],[PROVEDOR]]</f>
        <v>Kanisha@hotmail.com</v>
      </c>
      <c r="H3088" s="14">
        <v>97</v>
      </c>
      <c r="I3088" s="3" t="str">
        <f>VLOOKUP(Dados[[#This Row],[PREFIXO]],DDD!A:C,2,0)</f>
        <v>Amazonas</v>
      </c>
      <c r="J3088" s="3" t="str">
        <f>VLOOKUP(Dados[[#This Row],[PREFIXO]],DDD!A:C,3,0)</f>
        <v>Norte</v>
      </c>
      <c r="K3088" s="3" t="str">
        <f>IF(Dados[[#This Row],[PREÇO ]]=2000,"Produto A",IF(Dados[[#This Row],[PREÇO ]]=1800,"Produto B","Produto C"))</f>
        <v>Produto B</v>
      </c>
      <c r="L3088" s="3" t="str">
        <f>IF(Dados[[#This Row],[Nº DE PARCELAS]]=1,"Boleto","Cartão de crédito")</f>
        <v>Cartão de crédito</v>
      </c>
      <c r="M3088" s="28">
        <v>1800</v>
      </c>
      <c r="N3088" s="5">
        <v>4</v>
      </c>
      <c r="O3088" s="3" t="str">
        <f>IF(Dados[[#This Row],[Nº DE PARCELAS]]=1,"À vista","À Prazo")</f>
        <v>À Prazo</v>
      </c>
      <c r="P3088" s="33">
        <v>44494</v>
      </c>
      <c r="Q3088" s="3" t="s">
        <v>7834</v>
      </c>
    </row>
    <row r="3089" spans="1:17" ht="15" customHeight="1" x14ac:dyDescent="0.25">
      <c r="A3089" s="8" t="s">
        <v>3806</v>
      </c>
      <c r="B3089" s="3" t="s">
        <v>338</v>
      </c>
      <c r="C3089" s="3" t="s">
        <v>4396</v>
      </c>
      <c r="D3089" s="3" t="str">
        <f t="shared" si="96"/>
        <v>Siana Santiago Pollock</v>
      </c>
      <c r="E3089" s="3">
        <f t="shared" ca="1" si="97"/>
        <v>0.67785254363777703</v>
      </c>
      <c r="F3089" s="31" t="s">
        <v>7777</v>
      </c>
      <c r="G3089" s="3" t="str">
        <f>Dados[[#This Row],[NOME]]&amp;Dados[[#This Row],[PROVEDOR]]</f>
        <v>Siana@ig.com</v>
      </c>
      <c r="H3089" s="14">
        <v>98</v>
      </c>
      <c r="I3089" s="3" t="str">
        <f>VLOOKUP(Dados[[#This Row],[PREFIXO]],DDD!A:C,2,0)</f>
        <v>Maranhão</v>
      </c>
      <c r="J3089" s="3" t="str">
        <f>VLOOKUP(Dados[[#This Row],[PREFIXO]],DDD!A:C,3,0)</f>
        <v>Nordeste</v>
      </c>
      <c r="K3089" s="3" t="str">
        <f>IF(Dados[[#This Row],[PREÇO ]]=2000,"Produto A",IF(Dados[[#This Row],[PREÇO ]]=1800,"Produto B","Produto C"))</f>
        <v>Produto B</v>
      </c>
      <c r="L3089" s="3" t="str">
        <f>IF(Dados[[#This Row],[Nº DE PARCELAS]]=1,"Boleto","Cartão de crédito")</f>
        <v>Cartão de crédito</v>
      </c>
      <c r="M3089" s="28">
        <v>1800</v>
      </c>
      <c r="N3089" s="5">
        <v>6</v>
      </c>
      <c r="O3089" s="3" t="str">
        <f>IF(Dados[[#This Row],[Nº DE PARCELAS]]=1,"À vista","À Prazo")</f>
        <v>À Prazo</v>
      </c>
      <c r="P3089" s="33">
        <v>44495</v>
      </c>
      <c r="Q3089" s="3" t="s">
        <v>7832</v>
      </c>
    </row>
    <row r="3090" spans="1:17" ht="15" customHeight="1" x14ac:dyDescent="0.25">
      <c r="A3090" s="8" t="s">
        <v>1609</v>
      </c>
      <c r="B3090" s="3" t="s">
        <v>66</v>
      </c>
      <c r="C3090" s="3" t="s">
        <v>4379</v>
      </c>
      <c r="D3090" s="3" t="str">
        <f t="shared" si="96"/>
        <v>Evellyn Bragança Duncan</v>
      </c>
      <c r="E3090" s="3">
        <f t="shared" ca="1" si="97"/>
        <v>0.49300368781862047</v>
      </c>
      <c r="F3090" s="31" t="s">
        <v>7775</v>
      </c>
      <c r="G3090" s="3" t="str">
        <f>Dados[[#This Row],[NOME]]&amp;Dados[[#This Row],[PROVEDOR]]</f>
        <v>Evellyn@gmail.com</v>
      </c>
      <c r="H3090" s="14">
        <v>24</v>
      </c>
      <c r="I3090" s="3" t="str">
        <f>VLOOKUP(Dados[[#This Row],[PREFIXO]],DDD!A:C,2,0)</f>
        <v>Rio de Janeiro</v>
      </c>
      <c r="J3090" s="3" t="str">
        <f>VLOOKUP(Dados[[#This Row],[PREFIXO]],DDD!A:C,3,0)</f>
        <v>Sudeste</v>
      </c>
      <c r="K3090" s="3" t="str">
        <f>IF(Dados[[#This Row],[PREÇO ]]=2000,"Produto A",IF(Dados[[#This Row],[PREÇO ]]=1800,"Produto B","Produto C"))</f>
        <v>Produto B</v>
      </c>
      <c r="L3090" s="3" t="str">
        <f>IF(Dados[[#This Row],[Nº DE PARCELAS]]=1,"Boleto","Cartão de crédito")</f>
        <v>Cartão de crédito</v>
      </c>
      <c r="M3090" s="28">
        <v>1800</v>
      </c>
      <c r="N3090" s="5">
        <v>5</v>
      </c>
      <c r="O3090" s="3" t="str">
        <f>IF(Dados[[#This Row],[Nº DE PARCELAS]]=1,"À vista","À Prazo")</f>
        <v>À Prazo</v>
      </c>
      <c r="P3090" s="33">
        <v>44495</v>
      </c>
      <c r="Q3090" s="3" t="s">
        <v>7834</v>
      </c>
    </row>
    <row r="3091" spans="1:17" ht="15" customHeight="1" x14ac:dyDescent="0.25">
      <c r="A3091" s="8" t="s">
        <v>1520</v>
      </c>
      <c r="B3091" s="3" t="s">
        <v>363</v>
      </c>
      <c r="C3091" s="3" t="s">
        <v>4368</v>
      </c>
      <c r="D3091" s="3" t="str">
        <f t="shared" si="96"/>
        <v>Éma Trindade Weber</v>
      </c>
      <c r="E3091" s="3">
        <f t="shared" ca="1" si="97"/>
        <v>0.92256238608433239</v>
      </c>
      <c r="F3091" s="13" t="s">
        <v>7774</v>
      </c>
      <c r="G3091" s="3" t="str">
        <f>Dados[[#This Row],[NOME]]&amp;Dados[[#This Row],[PROVEDOR]]</f>
        <v>Éma@hotmail.com</v>
      </c>
      <c r="H3091" s="14">
        <v>44</v>
      </c>
      <c r="I3091" s="3" t="str">
        <f>VLOOKUP(Dados[[#This Row],[PREFIXO]],DDD!A:C,2,0)</f>
        <v>Paraná</v>
      </c>
      <c r="J3091" s="3" t="str">
        <f>VLOOKUP(Dados[[#This Row],[PREFIXO]],DDD!A:C,3,0)</f>
        <v>Sul</v>
      </c>
      <c r="K3091" s="3" t="str">
        <f>IF(Dados[[#This Row],[PREÇO ]]=2000,"Produto A",IF(Dados[[#This Row],[PREÇO ]]=1800,"Produto B","Produto C"))</f>
        <v>Produto B</v>
      </c>
      <c r="L3091" s="3" t="str">
        <f>IF(Dados[[#This Row],[Nº DE PARCELAS]]=1,"Boleto","Cartão de crédito")</f>
        <v>Cartão de crédito</v>
      </c>
      <c r="M3091" s="28">
        <v>1800</v>
      </c>
      <c r="N3091" s="5">
        <v>6</v>
      </c>
      <c r="O3091" s="3" t="str">
        <f>IF(Dados[[#This Row],[Nº DE PARCELAS]]=1,"À vista","À Prazo")</f>
        <v>À Prazo</v>
      </c>
      <c r="P3091" s="33">
        <v>44495</v>
      </c>
      <c r="Q3091" s="3" t="s">
        <v>7832</v>
      </c>
    </row>
    <row r="3092" spans="1:17" ht="15" customHeight="1" x14ac:dyDescent="0.25">
      <c r="A3092" s="8" t="s">
        <v>2209</v>
      </c>
      <c r="B3092" s="3" t="s">
        <v>281</v>
      </c>
      <c r="C3092" s="3" t="s">
        <v>4394</v>
      </c>
      <c r="D3092" s="3" t="str">
        <f t="shared" si="96"/>
        <v>Juanita Peixoto O’Connell</v>
      </c>
      <c r="E3092" s="3">
        <f t="shared" ca="1" si="97"/>
        <v>0.39358864955882089</v>
      </c>
      <c r="F3092" s="31" t="s">
        <v>7776</v>
      </c>
      <c r="G3092" s="3" t="str">
        <f>Dados[[#This Row],[NOME]]&amp;Dados[[#This Row],[PROVEDOR]]</f>
        <v>Juanita@yahoo.com</v>
      </c>
      <c r="H3092" s="14">
        <v>27</v>
      </c>
      <c r="I3092" s="3" t="str">
        <f>VLOOKUP(Dados[[#This Row],[PREFIXO]],DDD!A:C,2,0)</f>
        <v>Espírito Santo</v>
      </c>
      <c r="J3092" s="3" t="str">
        <f>VLOOKUP(Dados[[#This Row],[PREFIXO]],DDD!A:C,3,0)</f>
        <v>Sudeste</v>
      </c>
      <c r="K3092" s="3" t="str">
        <f>IF(Dados[[#This Row],[PREÇO ]]=2000,"Produto A",IF(Dados[[#This Row],[PREÇO ]]=1800,"Produto B","Produto C"))</f>
        <v>Produto B</v>
      </c>
      <c r="L3092" s="3" t="str">
        <f>IF(Dados[[#This Row],[Nº DE PARCELAS]]=1,"Boleto","Cartão de crédito")</f>
        <v>Cartão de crédito</v>
      </c>
      <c r="M3092" s="28">
        <v>1800</v>
      </c>
      <c r="N3092" s="5">
        <v>5</v>
      </c>
      <c r="O3092" s="3" t="str">
        <f>IF(Dados[[#This Row],[Nº DE PARCELAS]]=1,"À vista","À Prazo")</f>
        <v>À Prazo</v>
      </c>
      <c r="P3092" s="33">
        <v>44496</v>
      </c>
      <c r="Q3092" s="3" t="s">
        <v>7833</v>
      </c>
    </row>
    <row r="3093" spans="1:17" ht="15" customHeight="1" x14ac:dyDescent="0.25">
      <c r="A3093" s="8" t="s">
        <v>1293</v>
      </c>
      <c r="B3093" s="3" t="s">
        <v>136</v>
      </c>
      <c r="C3093" s="3" t="s">
        <v>4375</v>
      </c>
      <c r="D3093" s="3" t="str">
        <f t="shared" si="96"/>
        <v>Deusa Ferrolho Costello</v>
      </c>
      <c r="E3093" s="3">
        <f t="shared" ca="1" si="97"/>
        <v>0.8372476299234114</v>
      </c>
      <c r="F3093" s="13" t="s">
        <v>7774</v>
      </c>
      <c r="G3093" s="3" t="str">
        <f>Dados[[#This Row],[NOME]]&amp;Dados[[#This Row],[PROVEDOR]]</f>
        <v>Deusa@hotmail.com</v>
      </c>
      <c r="H3093" s="14">
        <v>99</v>
      </c>
      <c r="I3093" s="3" t="str">
        <f>VLOOKUP(Dados[[#This Row],[PREFIXO]],DDD!A:C,2,0)</f>
        <v>Maranhão</v>
      </c>
      <c r="J3093" s="3" t="str">
        <f>VLOOKUP(Dados[[#This Row],[PREFIXO]],DDD!A:C,3,0)</f>
        <v>Nordeste</v>
      </c>
      <c r="K3093" s="3" t="str">
        <f>IF(Dados[[#This Row],[PREÇO ]]=2000,"Produto A",IF(Dados[[#This Row],[PREÇO ]]=1800,"Produto B","Produto C"))</f>
        <v>Produto C</v>
      </c>
      <c r="L3093" s="3" t="str">
        <f>IF(Dados[[#This Row],[Nº DE PARCELAS]]=1,"Boleto","Cartão de crédito")</f>
        <v>Cartão de crédito</v>
      </c>
      <c r="M3093" s="28">
        <v>1500</v>
      </c>
      <c r="N3093" s="5">
        <v>10</v>
      </c>
      <c r="O3093" s="3" t="str">
        <f>IF(Dados[[#This Row],[Nº DE PARCELAS]]=1,"À vista","À Prazo")</f>
        <v>À Prazo</v>
      </c>
      <c r="P3093" s="33">
        <v>44496</v>
      </c>
      <c r="Q3093" s="3" t="s">
        <v>7834</v>
      </c>
    </row>
    <row r="3094" spans="1:17" ht="15" customHeight="1" x14ac:dyDescent="0.25">
      <c r="A3094" s="8" t="s">
        <v>3177</v>
      </c>
      <c r="B3094" s="3" t="s">
        <v>95</v>
      </c>
      <c r="C3094" s="3" t="s">
        <v>4391</v>
      </c>
      <c r="D3094" s="3" t="str">
        <f t="shared" si="96"/>
        <v>Nawal Cidade Montgomery</v>
      </c>
      <c r="E3094" s="3">
        <f t="shared" ca="1" si="97"/>
        <v>0.33204685365724262</v>
      </c>
      <c r="F3094" s="13" t="s">
        <v>7774</v>
      </c>
      <c r="G3094" s="3" t="str">
        <f>Dados[[#This Row],[NOME]]&amp;Dados[[#This Row],[PROVEDOR]]</f>
        <v>Nawal@hotmail.com</v>
      </c>
      <c r="H3094" s="14">
        <v>45</v>
      </c>
      <c r="I3094" s="3" t="str">
        <f>VLOOKUP(Dados[[#This Row],[PREFIXO]],DDD!A:C,2,0)</f>
        <v>Paraná</v>
      </c>
      <c r="J3094" s="3" t="str">
        <f>VLOOKUP(Dados[[#This Row],[PREFIXO]],DDD!A:C,3,0)</f>
        <v>Sul</v>
      </c>
      <c r="K3094" s="3" t="str">
        <f>IF(Dados[[#This Row],[PREÇO ]]=2000,"Produto A",IF(Dados[[#This Row],[PREÇO ]]=1800,"Produto B","Produto C"))</f>
        <v>Produto C</v>
      </c>
      <c r="L3094" s="3" t="str">
        <f>IF(Dados[[#This Row],[Nº DE PARCELAS]]=1,"Boleto","Cartão de crédito")</f>
        <v>Cartão de crédito</v>
      </c>
      <c r="M3094" s="28">
        <v>1500</v>
      </c>
      <c r="N3094" s="5">
        <v>9</v>
      </c>
      <c r="O3094" s="3" t="str">
        <f>IF(Dados[[#This Row],[Nº DE PARCELAS]]=1,"À vista","À Prazo")</f>
        <v>À Prazo</v>
      </c>
      <c r="P3094" s="33">
        <v>44496</v>
      </c>
      <c r="Q3094" s="3" t="s">
        <v>7833</v>
      </c>
    </row>
    <row r="3095" spans="1:17" ht="15" customHeight="1" x14ac:dyDescent="0.25">
      <c r="A3095" s="8" t="s">
        <v>2056</v>
      </c>
      <c r="B3095" s="3" t="s">
        <v>128</v>
      </c>
      <c r="C3095" s="3" t="s">
        <v>4397</v>
      </c>
      <c r="D3095" s="3" t="str">
        <f t="shared" si="96"/>
        <v>Jady Falqueto Shaw</v>
      </c>
      <c r="E3095" s="3">
        <f t="shared" ca="1" si="97"/>
        <v>0.26505113179502959</v>
      </c>
      <c r="F3095" s="13" t="s">
        <v>7774</v>
      </c>
      <c r="G3095" s="3" t="str">
        <f>Dados[[#This Row],[NOME]]&amp;Dados[[#This Row],[PROVEDOR]]</f>
        <v>Jady@hotmail.com</v>
      </c>
      <c r="H3095" s="14">
        <v>28</v>
      </c>
      <c r="I3095" s="3" t="str">
        <f>VLOOKUP(Dados[[#This Row],[PREFIXO]],DDD!A:C,2,0)</f>
        <v>Espírito Santo</v>
      </c>
      <c r="J3095" s="3" t="str">
        <f>VLOOKUP(Dados[[#This Row],[PREFIXO]],DDD!A:C,3,0)</f>
        <v>Sudeste</v>
      </c>
      <c r="K3095" s="3" t="str">
        <f>IF(Dados[[#This Row],[PREÇO ]]=2000,"Produto A",IF(Dados[[#This Row],[PREÇO ]]=1800,"Produto B","Produto C"))</f>
        <v>Produto B</v>
      </c>
      <c r="L3095" s="3" t="str">
        <f>IF(Dados[[#This Row],[Nº DE PARCELAS]]=1,"Boleto","Cartão de crédito")</f>
        <v>Cartão de crédito</v>
      </c>
      <c r="M3095" s="28">
        <v>1800</v>
      </c>
      <c r="N3095" s="5">
        <v>7</v>
      </c>
      <c r="O3095" s="3" t="str">
        <f>IF(Dados[[#This Row],[Nº DE PARCELAS]]=1,"À vista","À Prazo")</f>
        <v>À Prazo</v>
      </c>
      <c r="P3095" s="33">
        <v>44497</v>
      </c>
      <c r="Q3095" s="3" t="s">
        <v>7834</v>
      </c>
    </row>
    <row r="3096" spans="1:17" ht="15" customHeight="1" x14ac:dyDescent="0.25">
      <c r="A3096" s="8" t="s">
        <v>767</v>
      </c>
      <c r="B3096" s="3" t="s">
        <v>380</v>
      </c>
      <c r="C3096" s="3" t="s">
        <v>4392</v>
      </c>
      <c r="D3096" s="3" t="str">
        <f t="shared" si="96"/>
        <v>Annick Vieira McLaughlin</v>
      </c>
      <c r="E3096" s="3">
        <f t="shared" ca="1" si="97"/>
        <v>4.5564968738348144E-2</v>
      </c>
      <c r="F3096" s="13" t="s">
        <v>7774</v>
      </c>
      <c r="G3096" s="3" t="str">
        <f>Dados[[#This Row],[NOME]]&amp;Dados[[#This Row],[PROVEDOR]]</f>
        <v>Annick@hotmail.com</v>
      </c>
      <c r="H3096" s="14">
        <v>11</v>
      </c>
      <c r="I3096" s="3" t="str">
        <f>VLOOKUP(Dados[[#This Row],[PREFIXO]],DDD!A:C,2,0)</f>
        <v>São Paulo</v>
      </c>
      <c r="J3096" s="3" t="str">
        <f>VLOOKUP(Dados[[#This Row],[PREFIXO]],DDD!A:C,3,0)</f>
        <v>Sudeste</v>
      </c>
      <c r="K3096" s="3" t="str">
        <f>IF(Dados[[#This Row],[PREÇO ]]=2000,"Produto A",IF(Dados[[#This Row],[PREÇO ]]=1800,"Produto B","Produto C"))</f>
        <v>Produto A</v>
      </c>
      <c r="L3096" s="3" t="str">
        <f>IF(Dados[[#This Row],[Nº DE PARCELAS]]=1,"Boleto","Cartão de crédito")</f>
        <v>Boleto</v>
      </c>
      <c r="M3096" s="28">
        <v>2000</v>
      </c>
      <c r="N3096" s="5">
        <v>1</v>
      </c>
      <c r="O3096" s="3" t="str">
        <f>IF(Dados[[#This Row],[Nº DE PARCELAS]]=1,"À vista","À Prazo")</f>
        <v>À vista</v>
      </c>
      <c r="P3096" s="33">
        <v>44497</v>
      </c>
      <c r="Q3096" s="3" t="s">
        <v>7833</v>
      </c>
    </row>
    <row r="3097" spans="1:17" ht="15" customHeight="1" x14ac:dyDescent="0.25">
      <c r="A3097" s="8" t="s">
        <v>3498</v>
      </c>
      <c r="B3097" s="3" t="s">
        <v>30</v>
      </c>
      <c r="C3097" s="3" t="s">
        <v>4400</v>
      </c>
      <c r="D3097" s="3" t="str">
        <f t="shared" si="96"/>
        <v>Rahima Antunes Saunders</v>
      </c>
      <c r="E3097" s="3">
        <f t="shared" ca="1" si="97"/>
        <v>0.24450156819001434</v>
      </c>
      <c r="F3097" s="31" t="s">
        <v>7775</v>
      </c>
      <c r="G3097" s="3" t="str">
        <f>Dados[[#This Row],[NOME]]&amp;Dados[[#This Row],[PROVEDOR]]</f>
        <v>Rahima@gmail.com</v>
      </c>
      <c r="H3097" s="14">
        <v>46</v>
      </c>
      <c r="I3097" s="3" t="str">
        <f>VLOOKUP(Dados[[#This Row],[PREFIXO]],DDD!A:C,2,0)</f>
        <v>Paraná</v>
      </c>
      <c r="J3097" s="3" t="str">
        <f>VLOOKUP(Dados[[#This Row],[PREFIXO]],DDD!A:C,3,0)</f>
        <v>Sul</v>
      </c>
      <c r="K3097" s="3" t="str">
        <f>IF(Dados[[#This Row],[PREÇO ]]=2000,"Produto A",IF(Dados[[#This Row],[PREÇO ]]=1800,"Produto B","Produto C"))</f>
        <v>Produto A</v>
      </c>
      <c r="L3097" s="3" t="str">
        <f>IF(Dados[[#This Row],[Nº DE PARCELAS]]=1,"Boleto","Cartão de crédito")</f>
        <v>Cartão de crédito</v>
      </c>
      <c r="M3097" s="28">
        <v>2000</v>
      </c>
      <c r="N3097" s="5">
        <v>2</v>
      </c>
      <c r="O3097" s="3" t="str">
        <f>IF(Dados[[#This Row],[Nº DE PARCELAS]]=1,"À vista","À Prazo")</f>
        <v>À Prazo</v>
      </c>
      <c r="P3097" s="33">
        <v>44497</v>
      </c>
      <c r="Q3097" s="3" t="s">
        <v>7831</v>
      </c>
    </row>
    <row r="3098" spans="1:17" ht="15" customHeight="1" x14ac:dyDescent="0.25">
      <c r="A3098" s="8" t="s">
        <v>2986</v>
      </c>
      <c r="B3098" s="3" t="s">
        <v>289</v>
      </c>
      <c r="C3098" s="3" t="s">
        <v>4394</v>
      </c>
      <c r="D3098" s="3" t="str">
        <f t="shared" si="96"/>
        <v>Mazea Perez O’Connell</v>
      </c>
      <c r="E3098" s="3">
        <f t="shared" ca="1" si="97"/>
        <v>0.25996620202126053</v>
      </c>
      <c r="F3098" s="13" t="s">
        <v>7774</v>
      </c>
      <c r="G3098" s="3" t="str">
        <f>Dados[[#This Row],[NOME]]&amp;Dados[[#This Row],[PROVEDOR]]</f>
        <v>Mazea@hotmail.com</v>
      </c>
      <c r="H3098" s="14">
        <v>12</v>
      </c>
      <c r="I3098" s="3" t="str">
        <f>VLOOKUP(Dados[[#This Row],[PREFIXO]],DDD!A:C,2,0)</f>
        <v>São Paulo</v>
      </c>
      <c r="J3098" s="3" t="str">
        <f>VLOOKUP(Dados[[#This Row],[PREFIXO]],DDD!A:C,3,0)</f>
        <v>Sudeste</v>
      </c>
      <c r="K3098" s="3" t="str">
        <f>IF(Dados[[#This Row],[PREÇO ]]=2000,"Produto A",IF(Dados[[#This Row],[PREÇO ]]=1800,"Produto B","Produto C"))</f>
        <v>Produto C</v>
      </c>
      <c r="L3098" s="3" t="str">
        <f>IF(Dados[[#This Row],[Nº DE PARCELAS]]=1,"Boleto","Cartão de crédito")</f>
        <v>Cartão de crédito</v>
      </c>
      <c r="M3098" s="28">
        <v>1500</v>
      </c>
      <c r="N3098" s="5">
        <v>9</v>
      </c>
      <c r="O3098" s="3" t="str">
        <f>IF(Dados[[#This Row],[Nº DE PARCELAS]]=1,"À vista","À Prazo")</f>
        <v>À Prazo</v>
      </c>
      <c r="P3098" s="33">
        <v>44498</v>
      </c>
      <c r="Q3098" s="3" t="s">
        <v>7834</v>
      </c>
    </row>
    <row r="3099" spans="1:17" ht="15" customHeight="1" x14ac:dyDescent="0.25">
      <c r="A3099" s="8" t="s">
        <v>3232</v>
      </c>
      <c r="B3099" s="3" t="s">
        <v>150</v>
      </c>
      <c r="C3099" s="3" t="s">
        <v>4369</v>
      </c>
      <c r="D3099" s="3" t="str">
        <f t="shared" si="96"/>
        <v>Nerissa Furquim Ballard</v>
      </c>
      <c r="E3099" s="3">
        <f t="shared" ca="1" si="97"/>
        <v>0.58462711793117983</v>
      </c>
      <c r="F3099" s="31" t="s">
        <v>7777</v>
      </c>
      <c r="G3099" s="3" t="str">
        <f>Dados[[#This Row],[NOME]]&amp;Dados[[#This Row],[PROVEDOR]]</f>
        <v>Nerissa@ig.com</v>
      </c>
      <c r="H3099" s="14">
        <v>31</v>
      </c>
      <c r="I3099" s="3" t="str">
        <f>VLOOKUP(Dados[[#This Row],[PREFIXO]],DDD!A:C,2,0)</f>
        <v>Minas Gerais</v>
      </c>
      <c r="J3099" s="3" t="str">
        <f>VLOOKUP(Dados[[#This Row],[PREFIXO]],DDD!A:C,3,0)</f>
        <v>Sudeste</v>
      </c>
      <c r="K3099" s="3" t="str">
        <f>IF(Dados[[#This Row],[PREÇO ]]=2000,"Produto A",IF(Dados[[#This Row],[PREÇO ]]=1800,"Produto B","Produto C"))</f>
        <v>Produto B</v>
      </c>
      <c r="L3099" s="3" t="str">
        <f>IF(Dados[[#This Row],[Nº DE PARCELAS]]=1,"Boleto","Cartão de crédito")</f>
        <v>Cartão de crédito</v>
      </c>
      <c r="M3099" s="28">
        <v>1800</v>
      </c>
      <c r="N3099" s="5">
        <v>3</v>
      </c>
      <c r="O3099" s="3" t="str">
        <f>IF(Dados[[#This Row],[Nº DE PARCELAS]]=1,"À vista","À Prazo")</f>
        <v>À Prazo</v>
      </c>
      <c r="P3099" s="33">
        <v>44498</v>
      </c>
      <c r="Q3099" s="3" t="s">
        <v>7834</v>
      </c>
    </row>
    <row r="3100" spans="1:17" ht="15" customHeight="1" x14ac:dyDescent="0.25">
      <c r="A3100" s="8" t="s">
        <v>3803</v>
      </c>
      <c r="B3100" s="3" t="s">
        <v>335</v>
      </c>
      <c r="C3100" s="3" t="s">
        <v>4393</v>
      </c>
      <c r="D3100" s="3" t="str">
        <f t="shared" si="96"/>
        <v>Shyla Santana O’Hara</v>
      </c>
      <c r="E3100" s="3">
        <f t="shared" ca="1" si="97"/>
        <v>0.75137320512335726</v>
      </c>
      <c r="F3100" s="31" t="s">
        <v>7776</v>
      </c>
      <c r="G3100" s="3" t="str">
        <f>Dados[[#This Row],[NOME]]&amp;Dados[[#This Row],[PROVEDOR]]</f>
        <v>Shyla@yahoo.com</v>
      </c>
      <c r="H3100" s="14">
        <v>47</v>
      </c>
      <c r="I3100" s="3" t="str">
        <f>VLOOKUP(Dados[[#This Row],[PREFIXO]],DDD!A:C,2,0)</f>
        <v>Santa Catarina</v>
      </c>
      <c r="J3100" s="3" t="str">
        <f>VLOOKUP(Dados[[#This Row],[PREFIXO]],DDD!A:C,3,0)</f>
        <v>Sul</v>
      </c>
      <c r="K3100" s="3" t="str">
        <f>IF(Dados[[#This Row],[PREÇO ]]=2000,"Produto A",IF(Dados[[#This Row],[PREÇO ]]=1800,"Produto B","Produto C"))</f>
        <v>Produto C</v>
      </c>
      <c r="L3100" s="3" t="str">
        <f>IF(Dados[[#This Row],[Nº DE PARCELAS]]=1,"Boleto","Cartão de crédito")</f>
        <v>Cartão de crédito</v>
      </c>
      <c r="M3100" s="28">
        <v>1500</v>
      </c>
      <c r="N3100" s="5">
        <v>10</v>
      </c>
      <c r="O3100" s="3" t="str">
        <f>IF(Dados[[#This Row],[Nº DE PARCELAS]]=1,"À vista","À Prazo")</f>
        <v>À Prazo</v>
      </c>
      <c r="P3100" s="33">
        <v>44498</v>
      </c>
      <c r="Q3100" s="3" t="s">
        <v>7832</v>
      </c>
    </row>
    <row r="3101" spans="1:17" ht="15" customHeight="1" x14ac:dyDescent="0.25">
      <c r="A3101" s="8" t="s">
        <v>3506</v>
      </c>
      <c r="B3101" s="3" t="s">
        <v>38</v>
      </c>
      <c r="C3101" s="3" t="s">
        <v>4370</v>
      </c>
      <c r="D3101" s="3" t="str">
        <f t="shared" si="96"/>
        <v>Raima Auth Barker</v>
      </c>
      <c r="E3101" s="3">
        <f t="shared" ca="1" si="97"/>
        <v>0.58590244022192617</v>
      </c>
      <c r="F3101" s="31" t="s">
        <v>7777</v>
      </c>
      <c r="G3101" s="3" t="str">
        <f>Dados[[#This Row],[NOME]]&amp;Dados[[#This Row],[PROVEDOR]]</f>
        <v>Raima@ig.com</v>
      </c>
      <c r="H3101" s="14">
        <v>32</v>
      </c>
      <c r="I3101" s="3" t="str">
        <f>VLOOKUP(Dados[[#This Row],[PREFIXO]],DDD!A:C,2,0)</f>
        <v>Minas Gerais</v>
      </c>
      <c r="J3101" s="3" t="str">
        <f>VLOOKUP(Dados[[#This Row],[PREFIXO]],DDD!A:C,3,0)</f>
        <v>Sudeste</v>
      </c>
      <c r="K3101" s="3" t="str">
        <f>IF(Dados[[#This Row],[PREÇO ]]=2000,"Produto A",IF(Dados[[#This Row],[PREÇO ]]=1800,"Produto B","Produto C"))</f>
        <v>Produto C</v>
      </c>
      <c r="L3101" s="3" t="str">
        <f>IF(Dados[[#This Row],[Nº DE PARCELAS]]=1,"Boleto","Cartão de crédito")</f>
        <v>Cartão de crédito</v>
      </c>
      <c r="M3101" s="28">
        <v>1500</v>
      </c>
      <c r="N3101" s="5">
        <v>9</v>
      </c>
      <c r="O3101" s="3" t="str">
        <f>IF(Dados[[#This Row],[Nº DE PARCELAS]]=1,"À vista","À Prazo")</f>
        <v>À Prazo</v>
      </c>
      <c r="P3101" s="33">
        <v>44499</v>
      </c>
      <c r="Q3101" s="3" t="s">
        <v>7833</v>
      </c>
    </row>
    <row r="3102" spans="1:17" ht="15" customHeight="1" x14ac:dyDescent="0.25">
      <c r="A3102" s="8" t="s">
        <v>3747</v>
      </c>
      <c r="B3102" s="3" t="s">
        <v>279</v>
      </c>
      <c r="C3102" s="3" t="s">
        <v>4377</v>
      </c>
      <c r="D3102" s="3" t="str">
        <f t="shared" si="96"/>
        <v>Selénia Pedrosa Donovan</v>
      </c>
      <c r="E3102" s="3">
        <f t="shared" ca="1" si="97"/>
        <v>0.55378290276160891</v>
      </c>
      <c r="F3102" s="31" t="s">
        <v>7776</v>
      </c>
      <c r="G3102" s="3" t="str">
        <f>Dados[[#This Row],[NOME]]&amp;Dados[[#This Row],[PROVEDOR]]</f>
        <v>Selénia@yahoo.com</v>
      </c>
      <c r="H3102" s="14">
        <v>13</v>
      </c>
      <c r="I3102" s="3" t="str">
        <f>VLOOKUP(Dados[[#This Row],[PREFIXO]],DDD!A:C,2,0)</f>
        <v>São Paulo</v>
      </c>
      <c r="J3102" s="3" t="str">
        <f>VLOOKUP(Dados[[#This Row],[PREFIXO]],DDD!A:C,3,0)</f>
        <v>Sudeste</v>
      </c>
      <c r="K3102" s="3" t="str">
        <f>IF(Dados[[#This Row],[PREÇO ]]=2000,"Produto A",IF(Dados[[#This Row],[PREÇO ]]=1800,"Produto B","Produto C"))</f>
        <v>Produto B</v>
      </c>
      <c r="L3102" s="3" t="str">
        <f>IF(Dados[[#This Row],[Nº DE PARCELAS]]=1,"Boleto","Cartão de crédito")</f>
        <v>Cartão de crédito</v>
      </c>
      <c r="M3102" s="28">
        <v>1800</v>
      </c>
      <c r="N3102" s="5">
        <v>7</v>
      </c>
      <c r="O3102" s="3" t="str">
        <f>IF(Dados[[#This Row],[Nº DE PARCELAS]]=1,"À vista","À Prazo")</f>
        <v>À Prazo</v>
      </c>
      <c r="P3102" s="33">
        <v>44499</v>
      </c>
      <c r="Q3102" s="3" t="s">
        <v>7831</v>
      </c>
    </row>
    <row r="3103" spans="1:17" ht="15" customHeight="1" x14ac:dyDescent="0.25">
      <c r="A3103" s="8" t="s">
        <v>2188</v>
      </c>
      <c r="B3103" s="3" t="s">
        <v>260</v>
      </c>
      <c r="C3103" s="3" t="s">
        <v>4374</v>
      </c>
      <c r="D3103" s="3" t="str">
        <f t="shared" si="96"/>
        <v>Josana Oliva Calhoun</v>
      </c>
      <c r="E3103" s="3">
        <f t="shared" ca="1" si="97"/>
        <v>0.80390668917907626</v>
      </c>
      <c r="F3103" s="31" t="s">
        <v>7775</v>
      </c>
      <c r="G3103" s="3" t="str">
        <f>Dados[[#This Row],[NOME]]&amp;Dados[[#This Row],[PROVEDOR]]</f>
        <v>Josana@gmail.com</v>
      </c>
      <c r="H3103" s="14">
        <v>48</v>
      </c>
      <c r="I3103" s="3" t="str">
        <f>VLOOKUP(Dados[[#This Row],[PREFIXO]],DDD!A:C,2,0)</f>
        <v>Santa Catarina</v>
      </c>
      <c r="J3103" s="3" t="str">
        <f>VLOOKUP(Dados[[#This Row],[PREFIXO]],DDD!A:C,3,0)</f>
        <v>Sul</v>
      </c>
      <c r="K3103" s="3" t="str">
        <f>IF(Dados[[#This Row],[PREÇO ]]=2000,"Produto A",IF(Dados[[#This Row],[PREÇO ]]=1800,"Produto B","Produto C"))</f>
        <v>Produto B</v>
      </c>
      <c r="L3103" s="3" t="str">
        <f>IF(Dados[[#This Row],[Nº DE PARCELAS]]=1,"Boleto","Cartão de crédito")</f>
        <v>Cartão de crédito</v>
      </c>
      <c r="M3103" s="28">
        <v>1800</v>
      </c>
      <c r="N3103" s="5">
        <v>4</v>
      </c>
      <c r="O3103" s="3" t="str">
        <f>IF(Dados[[#This Row],[Nº DE PARCELAS]]=1,"À vista","À Prazo")</f>
        <v>À Prazo</v>
      </c>
      <c r="P3103" s="33">
        <v>44499</v>
      </c>
      <c r="Q3103" s="3" t="s">
        <v>7832</v>
      </c>
    </row>
    <row r="3104" spans="1:17" ht="15" customHeight="1" x14ac:dyDescent="0.25">
      <c r="A3104" s="8" t="s">
        <v>4362</v>
      </c>
      <c r="B3104" s="3" t="s">
        <v>122</v>
      </c>
      <c r="C3104" s="3" t="s">
        <v>4368</v>
      </c>
      <c r="D3104" s="3" t="str">
        <f t="shared" si="96"/>
        <v>Zulmira Esteves Weber</v>
      </c>
      <c r="E3104" s="3">
        <f t="shared" ca="1" si="97"/>
        <v>0.24223379386398136</v>
      </c>
      <c r="F3104" s="31" t="s">
        <v>7775</v>
      </c>
      <c r="G3104" s="3" t="str">
        <f>Dados[[#This Row],[NOME]]&amp;Dados[[#This Row],[PROVEDOR]]</f>
        <v>Zulmira@gmail.com</v>
      </c>
      <c r="H3104" s="14">
        <v>49</v>
      </c>
      <c r="I3104" s="3" t="str">
        <f>VLOOKUP(Dados[[#This Row],[PREFIXO]],DDD!A:C,2,0)</f>
        <v>Santa Catarina</v>
      </c>
      <c r="J3104" s="3" t="str">
        <f>VLOOKUP(Dados[[#This Row],[PREFIXO]],DDD!A:C,3,0)</f>
        <v>Sul</v>
      </c>
      <c r="K3104" s="3" t="str">
        <f>IF(Dados[[#This Row],[PREÇO ]]=2000,"Produto A",IF(Dados[[#This Row],[PREÇO ]]=1800,"Produto B","Produto C"))</f>
        <v>Produto B</v>
      </c>
      <c r="L3104" s="3" t="str">
        <f>IF(Dados[[#This Row],[Nº DE PARCELAS]]=1,"Boleto","Cartão de crédito")</f>
        <v>Cartão de crédito</v>
      </c>
      <c r="M3104" s="28">
        <v>1800</v>
      </c>
      <c r="N3104" s="5">
        <v>4</v>
      </c>
      <c r="O3104" s="3" t="str">
        <f>IF(Dados[[#This Row],[Nº DE PARCELAS]]=1,"À vista","À Prazo")</f>
        <v>À Prazo</v>
      </c>
      <c r="P3104" s="33">
        <v>44500</v>
      </c>
      <c r="Q3104" s="3" t="s">
        <v>7834</v>
      </c>
    </row>
    <row r="3105" spans="1:17" ht="15" customHeight="1" x14ac:dyDescent="0.25">
      <c r="A3105" s="8" t="s">
        <v>2025</v>
      </c>
      <c r="B3105" s="3" t="s">
        <v>97</v>
      </c>
      <c r="C3105" s="3" t="s">
        <v>4404</v>
      </c>
      <c r="D3105" s="3" t="str">
        <f t="shared" si="96"/>
        <v>Iva Coentrão Vaughn</v>
      </c>
      <c r="E3105" s="3">
        <f t="shared" ca="1" si="97"/>
        <v>0.67773622739249972</v>
      </c>
      <c r="F3105" s="13" t="s">
        <v>7774</v>
      </c>
      <c r="G3105" s="3" t="str">
        <f>Dados[[#This Row],[NOME]]&amp;Dados[[#This Row],[PROVEDOR]]</f>
        <v>Iva@hotmail.com</v>
      </c>
      <c r="H3105" s="14">
        <v>14</v>
      </c>
      <c r="I3105" s="3" t="str">
        <f>VLOOKUP(Dados[[#This Row],[PREFIXO]],DDD!A:C,2,0)</f>
        <v>São Paulo</v>
      </c>
      <c r="J3105" s="3" t="str">
        <f>VLOOKUP(Dados[[#This Row],[PREFIXO]],DDD!A:C,3,0)</f>
        <v>Sudeste</v>
      </c>
      <c r="K3105" s="3" t="str">
        <f>IF(Dados[[#This Row],[PREÇO ]]=2000,"Produto A",IF(Dados[[#This Row],[PREÇO ]]=1800,"Produto B","Produto C"))</f>
        <v>Produto A</v>
      </c>
      <c r="L3105" s="3" t="str">
        <f>IF(Dados[[#This Row],[Nº DE PARCELAS]]=1,"Boleto","Cartão de crédito")</f>
        <v>Boleto</v>
      </c>
      <c r="M3105" s="28">
        <v>2000</v>
      </c>
      <c r="N3105" s="5">
        <v>1</v>
      </c>
      <c r="O3105" s="3" t="str">
        <f>IF(Dados[[#This Row],[Nº DE PARCELAS]]=1,"À vista","À Prazo")</f>
        <v>À vista</v>
      </c>
      <c r="P3105" s="33">
        <v>44500</v>
      </c>
      <c r="Q3105" s="3" t="s">
        <v>7831</v>
      </c>
    </row>
    <row r="3106" spans="1:17" ht="15" customHeight="1" x14ac:dyDescent="0.25">
      <c r="A3106" s="8" t="s">
        <v>3457</v>
      </c>
      <c r="B3106" s="3" t="s">
        <v>375</v>
      </c>
      <c r="C3106" s="3" t="s">
        <v>4398</v>
      </c>
      <c r="D3106" s="3" t="str">
        <f t="shared" si="96"/>
        <v>Priyani Vaz Ramsey</v>
      </c>
      <c r="E3106" s="3">
        <f t="shared" ca="1" si="97"/>
        <v>0.56416970946064582</v>
      </c>
      <c r="F3106" s="31" t="s">
        <v>7776</v>
      </c>
      <c r="G3106" s="3" t="str">
        <f>Dados[[#This Row],[NOME]]&amp;Dados[[#This Row],[PROVEDOR]]</f>
        <v>Priyani@yahoo.com</v>
      </c>
      <c r="H3106" s="14">
        <v>33</v>
      </c>
      <c r="I3106" s="3" t="str">
        <f>VLOOKUP(Dados[[#This Row],[PREFIXO]],DDD!A:C,2,0)</f>
        <v>Minas Gerais</v>
      </c>
      <c r="J3106" s="3" t="str">
        <f>VLOOKUP(Dados[[#This Row],[PREFIXO]],DDD!A:C,3,0)</f>
        <v>Sudeste</v>
      </c>
      <c r="K3106" s="3" t="str">
        <f>IF(Dados[[#This Row],[PREÇO ]]=2000,"Produto A",IF(Dados[[#This Row],[PREÇO ]]=1800,"Produto B","Produto C"))</f>
        <v>Produto C</v>
      </c>
      <c r="L3106" s="3" t="str">
        <f>IF(Dados[[#This Row],[Nº DE PARCELAS]]=1,"Boleto","Cartão de crédito")</f>
        <v>Cartão de crédito</v>
      </c>
      <c r="M3106" s="28">
        <v>1500</v>
      </c>
      <c r="N3106" s="5">
        <v>10</v>
      </c>
      <c r="O3106" s="3" t="str">
        <f>IF(Dados[[#This Row],[Nº DE PARCELAS]]=1,"À vista","À Prazo")</f>
        <v>À Prazo</v>
      </c>
      <c r="P3106" s="33">
        <v>44500</v>
      </c>
      <c r="Q3106" s="3" t="s">
        <v>7832</v>
      </c>
    </row>
    <row r="3107" spans="1:17" ht="15" customHeight="1" x14ac:dyDescent="0.25">
      <c r="A3107" s="8" t="s">
        <v>1366</v>
      </c>
      <c r="B3107" s="3" t="s">
        <v>209</v>
      </c>
      <c r="C3107" s="3" t="s">
        <v>4370</v>
      </c>
      <c r="D3107" s="3" t="str">
        <f t="shared" si="96"/>
        <v>Douaa Maduro Barker</v>
      </c>
      <c r="E3107" s="3">
        <f t="shared" ca="1" si="97"/>
        <v>0.53131178245432253</v>
      </c>
      <c r="F3107" s="13" t="s">
        <v>7774</v>
      </c>
      <c r="G3107" s="3" t="str">
        <f>Dados[[#This Row],[NOME]]&amp;Dados[[#This Row],[PROVEDOR]]</f>
        <v>Douaa@hotmail.com</v>
      </c>
      <c r="H3107" s="14">
        <v>15</v>
      </c>
      <c r="I3107" s="3" t="str">
        <f>VLOOKUP(Dados[[#This Row],[PREFIXO]],DDD!A:C,2,0)</f>
        <v>São Paulo</v>
      </c>
      <c r="J3107" s="3" t="str">
        <f>VLOOKUP(Dados[[#This Row],[PREFIXO]],DDD!A:C,3,0)</f>
        <v>Sudeste</v>
      </c>
      <c r="K3107" s="3" t="str">
        <f>IF(Dados[[#This Row],[PREÇO ]]=2000,"Produto A",IF(Dados[[#This Row],[PREÇO ]]=1800,"Produto B","Produto C"))</f>
        <v>Produto C</v>
      </c>
      <c r="L3107" s="3" t="str">
        <f>IF(Dados[[#This Row],[Nº DE PARCELAS]]=1,"Boleto","Cartão de crédito")</f>
        <v>Cartão de crédito</v>
      </c>
      <c r="M3107" s="28">
        <v>1500</v>
      </c>
      <c r="N3107" s="5">
        <v>10</v>
      </c>
      <c r="O3107" s="3" t="str">
        <f>IF(Dados[[#This Row],[Nº DE PARCELAS]]=1,"À vista","À Prazo")</f>
        <v>À Prazo</v>
      </c>
      <c r="P3107" s="33">
        <v>44501</v>
      </c>
      <c r="Q3107" s="3" t="s">
        <v>7832</v>
      </c>
    </row>
    <row r="3108" spans="1:17" ht="15" customHeight="1" x14ac:dyDescent="0.25">
      <c r="A3108" s="8" t="s">
        <v>867</v>
      </c>
      <c r="B3108" s="3" t="s">
        <v>94</v>
      </c>
      <c r="C3108" s="3" t="s">
        <v>4376</v>
      </c>
      <c r="D3108" s="3" t="str">
        <f t="shared" si="96"/>
        <v>Ava Chaves Daugherty</v>
      </c>
      <c r="E3108" s="3">
        <f t="shared" ca="1" si="97"/>
        <v>0.18883373965739325</v>
      </c>
      <c r="F3108" s="31" t="s">
        <v>7775</v>
      </c>
      <c r="G3108" s="3" t="str">
        <f>Dados[[#This Row],[NOME]]&amp;Dados[[#This Row],[PROVEDOR]]</f>
        <v>Ava@gmail.com</v>
      </c>
      <c r="H3108" s="14">
        <v>34</v>
      </c>
      <c r="I3108" s="3" t="str">
        <f>VLOOKUP(Dados[[#This Row],[PREFIXO]],DDD!A:C,2,0)</f>
        <v>Minas Gerais</v>
      </c>
      <c r="J3108" s="3" t="str">
        <f>VLOOKUP(Dados[[#This Row],[PREFIXO]],DDD!A:C,3,0)</f>
        <v>Sudeste</v>
      </c>
      <c r="K3108" s="3" t="str">
        <f>IF(Dados[[#This Row],[PREÇO ]]=2000,"Produto A",IF(Dados[[#This Row],[PREÇO ]]=1800,"Produto B","Produto C"))</f>
        <v>Produto B</v>
      </c>
      <c r="L3108" s="3" t="str">
        <f>IF(Dados[[#This Row],[Nº DE PARCELAS]]=1,"Boleto","Cartão de crédito")</f>
        <v>Cartão de crédito</v>
      </c>
      <c r="M3108" s="28">
        <v>1800</v>
      </c>
      <c r="N3108" s="5">
        <v>5</v>
      </c>
      <c r="O3108" s="3" t="str">
        <f>IF(Dados[[#This Row],[Nº DE PARCELAS]]=1,"À vista","À Prazo")</f>
        <v>À Prazo</v>
      </c>
      <c r="P3108" s="33">
        <v>44501</v>
      </c>
      <c r="Q3108" s="3" t="s">
        <v>7834</v>
      </c>
    </row>
    <row r="3109" spans="1:17" ht="15" customHeight="1" x14ac:dyDescent="0.25">
      <c r="A3109" s="8" t="s">
        <v>1150</v>
      </c>
      <c r="B3109" s="3" t="s">
        <v>378</v>
      </c>
      <c r="C3109" s="3" t="s">
        <v>4386</v>
      </c>
      <c r="D3109" s="3" t="str">
        <f t="shared" si="96"/>
        <v>Cleia Veloso Higgins</v>
      </c>
      <c r="E3109" s="3">
        <f t="shared" ca="1" si="97"/>
        <v>0.17636130213750634</v>
      </c>
      <c r="F3109" s="31" t="s">
        <v>7775</v>
      </c>
      <c r="G3109" s="3" t="str">
        <f>Dados[[#This Row],[NOME]]&amp;Dados[[#This Row],[PROVEDOR]]</f>
        <v>Cleia@gmail.com</v>
      </c>
      <c r="H3109" s="14">
        <v>51</v>
      </c>
      <c r="I3109" s="3" t="str">
        <f>VLOOKUP(Dados[[#This Row],[PREFIXO]],DDD!A:C,2,0)</f>
        <v>Rio Grande do Sul</v>
      </c>
      <c r="J3109" s="3" t="str">
        <f>VLOOKUP(Dados[[#This Row],[PREFIXO]],DDD!A:C,3,0)</f>
        <v>Sul</v>
      </c>
      <c r="K3109" s="3" t="str">
        <f>IF(Dados[[#This Row],[PREÇO ]]=2000,"Produto A",IF(Dados[[#This Row],[PREÇO ]]=1800,"Produto B","Produto C"))</f>
        <v>Produto A</v>
      </c>
      <c r="L3109" s="3" t="str">
        <f>IF(Dados[[#This Row],[Nº DE PARCELAS]]=1,"Boleto","Cartão de crédito")</f>
        <v>Cartão de crédito</v>
      </c>
      <c r="M3109" s="28">
        <v>2000</v>
      </c>
      <c r="N3109" s="5">
        <v>2</v>
      </c>
      <c r="O3109" s="3" t="str">
        <f>IF(Dados[[#This Row],[Nº DE PARCELAS]]=1,"À vista","À Prazo")</f>
        <v>À Prazo</v>
      </c>
      <c r="P3109" s="33">
        <v>44501</v>
      </c>
      <c r="Q3109" s="3" t="s">
        <v>7834</v>
      </c>
    </row>
    <row r="3110" spans="1:17" ht="15" customHeight="1" x14ac:dyDescent="0.25">
      <c r="A3110" s="8" t="s">
        <v>2060</v>
      </c>
      <c r="B3110" s="3" t="s">
        <v>132</v>
      </c>
      <c r="C3110" s="3" t="s">
        <v>4401</v>
      </c>
      <c r="D3110" s="3" t="str">
        <f t="shared" si="96"/>
        <v>Jailma Ferrão Salisbury</v>
      </c>
      <c r="E3110" s="3">
        <f t="shared" ca="1" si="97"/>
        <v>1.9580846575137256E-2</v>
      </c>
      <c r="F3110" s="13" t="s">
        <v>7774</v>
      </c>
      <c r="G3110" s="3" t="str">
        <f>Dados[[#This Row],[NOME]]&amp;Dados[[#This Row],[PROVEDOR]]</f>
        <v>Jailma@hotmail.com</v>
      </c>
      <c r="H3110" s="14">
        <v>16</v>
      </c>
      <c r="I3110" s="3" t="str">
        <f>VLOOKUP(Dados[[#This Row],[PREFIXO]],DDD!A:C,2,0)</f>
        <v>São Paulo</v>
      </c>
      <c r="J3110" s="3" t="str">
        <f>VLOOKUP(Dados[[#This Row],[PREFIXO]],DDD!A:C,3,0)</f>
        <v>Sudeste</v>
      </c>
      <c r="K3110" s="3" t="str">
        <f>IF(Dados[[#This Row],[PREÇO ]]=2000,"Produto A",IF(Dados[[#This Row],[PREÇO ]]=1800,"Produto B","Produto C"))</f>
        <v>Produto B</v>
      </c>
      <c r="L3110" s="3" t="str">
        <f>IF(Dados[[#This Row],[Nº DE PARCELAS]]=1,"Boleto","Cartão de crédito")</f>
        <v>Cartão de crédito</v>
      </c>
      <c r="M3110" s="28">
        <v>1800</v>
      </c>
      <c r="N3110" s="5">
        <v>5</v>
      </c>
      <c r="O3110" s="3" t="str">
        <f>IF(Dados[[#This Row],[Nº DE PARCELAS]]=1,"À vista","À Prazo")</f>
        <v>À Prazo</v>
      </c>
      <c r="P3110" s="33">
        <v>44502</v>
      </c>
      <c r="Q3110" s="3" t="s">
        <v>7832</v>
      </c>
    </row>
    <row r="3111" spans="1:17" ht="15" customHeight="1" x14ac:dyDescent="0.25">
      <c r="A3111" s="8" t="s">
        <v>2586</v>
      </c>
      <c r="B3111" s="3" t="s">
        <v>272</v>
      </c>
      <c r="C3111" s="3" t="s">
        <v>4382</v>
      </c>
      <c r="D3111" s="3" t="str">
        <f t="shared" si="96"/>
        <v>Leonella Parreira Frazier</v>
      </c>
      <c r="E3111" s="3">
        <f t="shared" ca="1" si="97"/>
        <v>0.92036308595669236</v>
      </c>
      <c r="F3111" s="31" t="s">
        <v>7776</v>
      </c>
      <c r="G3111" s="3" t="str">
        <f>Dados[[#This Row],[NOME]]&amp;Dados[[#This Row],[PROVEDOR]]</f>
        <v>Leonella@yahoo.com</v>
      </c>
      <c r="H3111" s="14">
        <v>53</v>
      </c>
      <c r="I3111" s="3" t="str">
        <f>VLOOKUP(Dados[[#This Row],[PREFIXO]],DDD!A:C,2,0)</f>
        <v>Rio Grande do Sul</v>
      </c>
      <c r="J3111" s="3" t="str">
        <f>VLOOKUP(Dados[[#This Row],[PREFIXO]],DDD!A:C,3,0)</f>
        <v>Sul</v>
      </c>
      <c r="K3111" s="3" t="str">
        <f>IF(Dados[[#This Row],[PREÇO ]]=2000,"Produto A",IF(Dados[[#This Row],[PREÇO ]]=1800,"Produto B","Produto C"))</f>
        <v>Produto A</v>
      </c>
      <c r="L3111" s="3" t="str">
        <f>IF(Dados[[#This Row],[Nº DE PARCELAS]]=1,"Boleto","Cartão de crédito")</f>
        <v>Boleto</v>
      </c>
      <c r="M3111" s="28">
        <v>2000</v>
      </c>
      <c r="N3111" s="5">
        <v>1</v>
      </c>
      <c r="O3111" s="3" t="str">
        <f>IF(Dados[[#This Row],[Nº DE PARCELAS]]=1,"À vista","À Prazo")</f>
        <v>À vista</v>
      </c>
      <c r="P3111" s="33">
        <v>44502</v>
      </c>
      <c r="Q3111" s="3" t="s">
        <v>7834</v>
      </c>
    </row>
    <row r="3112" spans="1:17" ht="15" customHeight="1" x14ac:dyDescent="0.25">
      <c r="A3112" s="8" t="s">
        <v>1128</v>
      </c>
      <c r="B3112" s="3" t="s">
        <v>356</v>
      </c>
      <c r="C3112" s="3" t="s">
        <v>4395</v>
      </c>
      <c r="D3112" s="3" t="str">
        <f t="shared" si="96"/>
        <v>Cinthia Tavares Stack</v>
      </c>
      <c r="E3112" s="3">
        <f t="shared" ca="1" si="97"/>
        <v>0.11146120248151037</v>
      </c>
      <c r="F3112" s="13" t="s">
        <v>7774</v>
      </c>
      <c r="G3112" s="3" t="str">
        <f>Dados[[#This Row],[NOME]]&amp;Dados[[#This Row],[PROVEDOR]]</f>
        <v>Cinthia@hotmail.com</v>
      </c>
      <c r="H3112" s="14">
        <v>35</v>
      </c>
      <c r="I3112" s="3" t="str">
        <f>VLOOKUP(Dados[[#This Row],[PREFIXO]],DDD!A:C,2,0)</f>
        <v>Minas Gerais</v>
      </c>
      <c r="J3112" s="3" t="str">
        <f>VLOOKUP(Dados[[#This Row],[PREFIXO]],DDD!A:C,3,0)</f>
        <v>Sudeste</v>
      </c>
      <c r="K3112" s="3" t="str">
        <f>IF(Dados[[#This Row],[PREÇO ]]=2000,"Produto A",IF(Dados[[#This Row],[PREÇO ]]=1800,"Produto B","Produto C"))</f>
        <v>Produto C</v>
      </c>
      <c r="L3112" s="3" t="str">
        <f>IF(Dados[[#This Row],[Nº DE PARCELAS]]=1,"Boleto","Cartão de crédito")</f>
        <v>Cartão de crédito</v>
      </c>
      <c r="M3112" s="28">
        <v>1500</v>
      </c>
      <c r="N3112" s="5">
        <v>9</v>
      </c>
      <c r="O3112" s="3" t="str">
        <f>IF(Dados[[#This Row],[Nº DE PARCELAS]]=1,"À vista","À Prazo")</f>
        <v>À Prazo</v>
      </c>
      <c r="P3112" s="33">
        <v>44502</v>
      </c>
      <c r="Q3112" s="3" t="s">
        <v>7834</v>
      </c>
    </row>
    <row r="3113" spans="1:17" ht="15" customHeight="1" x14ac:dyDescent="0.25">
      <c r="A3113" s="8" t="s">
        <v>2229</v>
      </c>
      <c r="B3113" s="3" t="s">
        <v>301</v>
      </c>
      <c r="C3113" s="3" t="s">
        <v>4376</v>
      </c>
      <c r="D3113" s="3" t="str">
        <f t="shared" si="96"/>
        <v>Jullyana Porto Daugherty</v>
      </c>
      <c r="E3113" s="3">
        <f t="shared" ca="1" si="97"/>
        <v>0.79228257082270814</v>
      </c>
      <c r="F3113" s="13" t="s">
        <v>7774</v>
      </c>
      <c r="G3113" s="3" t="str">
        <f>Dados[[#This Row],[NOME]]&amp;Dados[[#This Row],[PROVEDOR]]</f>
        <v>Jullyana@hotmail.com</v>
      </c>
      <c r="H3113" s="14">
        <v>54</v>
      </c>
      <c r="I3113" s="3" t="str">
        <f>VLOOKUP(Dados[[#This Row],[PREFIXO]],DDD!A:C,2,0)</f>
        <v>Rio Grande do Sul</v>
      </c>
      <c r="J3113" s="3" t="str">
        <f>VLOOKUP(Dados[[#This Row],[PREFIXO]],DDD!A:C,3,0)</f>
        <v>Sul</v>
      </c>
      <c r="K3113" s="3" t="str">
        <f>IF(Dados[[#This Row],[PREÇO ]]=2000,"Produto A",IF(Dados[[#This Row],[PREÇO ]]=1800,"Produto B","Produto C"))</f>
        <v>Produto A</v>
      </c>
      <c r="L3113" s="3" t="str">
        <f>IF(Dados[[#This Row],[Nº DE PARCELAS]]=1,"Boleto","Cartão de crédito")</f>
        <v>Cartão de crédito</v>
      </c>
      <c r="M3113" s="28">
        <v>2000</v>
      </c>
      <c r="N3113" s="5">
        <v>2</v>
      </c>
      <c r="O3113" s="3" t="str">
        <f>IF(Dados[[#This Row],[Nº DE PARCELAS]]=1,"À vista","À Prazo")</f>
        <v>À Prazo</v>
      </c>
      <c r="P3113" s="33">
        <v>44503</v>
      </c>
      <c r="Q3113" s="3" t="s">
        <v>7833</v>
      </c>
    </row>
    <row r="3114" spans="1:17" ht="15" customHeight="1" x14ac:dyDescent="0.25">
      <c r="A3114" s="8" t="s">
        <v>1682</v>
      </c>
      <c r="B3114" s="3" t="s">
        <v>140</v>
      </c>
      <c r="C3114" s="3" t="s">
        <v>4375</v>
      </c>
      <c r="D3114" s="3" t="str">
        <f t="shared" si="96"/>
        <v>Florentina Figueiredo Costello</v>
      </c>
      <c r="E3114" s="3">
        <f t="shared" ca="1" si="97"/>
        <v>0.71515907945499002</v>
      </c>
      <c r="F3114" s="31" t="s">
        <v>7775</v>
      </c>
      <c r="G3114" s="3" t="str">
        <f>Dados[[#This Row],[NOME]]&amp;Dados[[#This Row],[PROVEDOR]]</f>
        <v>Florentina@gmail.com</v>
      </c>
      <c r="H3114" s="14">
        <v>37</v>
      </c>
      <c r="I3114" s="3" t="str">
        <f>VLOOKUP(Dados[[#This Row],[PREFIXO]],DDD!A:C,2,0)</f>
        <v>Minas Gerais</v>
      </c>
      <c r="J3114" s="3" t="str">
        <f>VLOOKUP(Dados[[#This Row],[PREFIXO]],DDD!A:C,3,0)</f>
        <v>Sudeste</v>
      </c>
      <c r="K3114" s="3" t="str">
        <f>IF(Dados[[#This Row],[PREÇO ]]=2000,"Produto A",IF(Dados[[#This Row],[PREÇO ]]=1800,"Produto B","Produto C"))</f>
        <v>Produto B</v>
      </c>
      <c r="L3114" s="3" t="str">
        <f>IF(Dados[[#This Row],[Nº DE PARCELAS]]=1,"Boleto","Cartão de crédito")</f>
        <v>Cartão de crédito</v>
      </c>
      <c r="M3114" s="28">
        <v>1800</v>
      </c>
      <c r="N3114" s="5">
        <v>6</v>
      </c>
      <c r="O3114" s="3" t="str">
        <f>IF(Dados[[#This Row],[Nº DE PARCELAS]]=1,"À vista","À Prazo")</f>
        <v>À Prazo</v>
      </c>
      <c r="P3114" s="33">
        <v>44503</v>
      </c>
      <c r="Q3114" s="3" t="s">
        <v>7832</v>
      </c>
    </row>
    <row r="3115" spans="1:17" ht="15" customHeight="1" x14ac:dyDescent="0.25">
      <c r="A3115" s="8" t="s">
        <v>995</v>
      </c>
      <c r="B3115" s="3" t="s">
        <v>222</v>
      </c>
      <c r="C3115" s="3" t="s">
        <v>4386</v>
      </c>
      <c r="D3115" s="3" t="str">
        <f t="shared" si="96"/>
        <v>Cadijá Médici Higgins</v>
      </c>
      <c r="E3115" s="3">
        <f t="shared" ca="1" si="97"/>
        <v>0.24636510146134172</v>
      </c>
      <c r="F3115" s="31" t="s">
        <v>7775</v>
      </c>
      <c r="G3115" s="3" t="str">
        <f>Dados[[#This Row],[NOME]]&amp;Dados[[#This Row],[PROVEDOR]]</f>
        <v>Cadijá@gmail.com</v>
      </c>
      <c r="H3115" s="14">
        <v>17</v>
      </c>
      <c r="I3115" s="3" t="str">
        <f>VLOOKUP(Dados[[#This Row],[PREFIXO]],DDD!A:C,2,0)</f>
        <v>São Paulo</v>
      </c>
      <c r="J3115" s="3" t="str">
        <f>VLOOKUP(Dados[[#This Row],[PREFIXO]],DDD!A:C,3,0)</f>
        <v>Sudeste</v>
      </c>
      <c r="K3115" s="3" t="str">
        <f>IF(Dados[[#This Row],[PREÇO ]]=2000,"Produto A",IF(Dados[[#This Row],[PREÇO ]]=1800,"Produto B","Produto C"))</f>
        <v>Produto C</v>
      </c>
      <c r="L3115" s="3" t="str">
        <f>IF(Dados[[#This Row],[Nº DE PARCELAS]]=1,"Boleto","Cartão de crédito")</f>
        <v>Cartão de crédito</v>
      </c>
      <c r="M3115" s="28">
        <v>1500</v>
      </c>
      <c r="N3115" s="5">
        <v>10</v>
      </c>
      <c r="O3115" s="3" t="str">
        <f>IF(Dados[[#This Row],[Nº DE PARCELAS]]=1,"À vista","À Prazo")</f>
        <v>À Prazo</v>
      </c>
      <c r="P3115" s="33">
        <v>44503</v>
      </c>
      <c r="Q3115" s="3" t="s">
        <v>7833</v>
      </c>
    </row>
    <row r="3116" spans="1:17" ht="15" customHeight="1" x14ac:dyDescent="0.25">
      <c r="A3116" s="8" t="s">
        <v>3034</v>
      </c>
      <c r="B3116" s="3" t="s">
        <v>337</v>
      </c>
      <c r="C3116" s="3" t="s">
        <v>4395</v>
      </c>
      <c r="D3116" s="3" t="str">
        <f t="shared" si="96"/>
        <v>Meritxell Santarrosa Stack</v>
      </c>
      <c r="E3116" s="3">
        <f t="shared" ca="1" si="97"/>
        <v>0.82927861069334941</v>
      </c>
      <c r="F3116" s="31" t="s">
        <v>7775</v>
      </c>
      <c r="G3116" s="3" t="str">
        <f>Dados[[#This Row],[NOME]]&amp;Dados[[#This Row],[PROVEDOR]]</f>
        <v>Meritxell@gmail.com</v>
      </c>
      <c r="H3116" s="14">
        <v>18</v>
      </c>
      <c r="I3116" s="3" t="str">
        <f>VLOOKUP(Dados[[#This Row],[PREFIXO]],DDD!A:C,2,0)</f>
        <v>São Paulo</v>
      </c>
      <c r="J3116" s="3" t="str">
        <f>VLOOKUP(Dados[[#This Row],[PREFIXO]],DDD!A:C,3,0)</f>
        <v>Sudeste</v>
      </c>
      <c r="K3116" s="3" t="str">
        <f>IF(Dados[[#This Row],[PREÇO ]]=2000,"Produto A",IF(Dados[[#This Row],[PREÇO ]]=1800,"Produto B","Produto C"))</f>
        <v>Produto A</v>
      </c>
      <c r="L3116" s="3" t="str">
        <f>IF(Dados[[#This Row],[Nº DE PARCELAS]]=1,"Boleto","Cartão de crédito")</f>
        <v>Boleto</v>
      </c>
      <c r="M3116" s="28">
        <v>2000</v>
      </c>
      <c r="N3116" s="5">
        <v>1</v>
      </c>
      <c r="O3116" s="3" t="str">
        <f>IF(Dados[[#This Row],[Nº DE PARCELAS]]=1,"À vista","À Prazo")</f>
        <v>À vista</v>
      </c>
      <c r="P3116" s="33">
        <v>44504</v>
      </c>
      <c r="Q3116" s="3" t="s">
        <v>7834</v>
      </c>
    </row>
    <row r="3117" spans="1:17" ht="15" customHeight="1" x14ac:dyDescent="0.25">
      <c r="A3117" s="8" t="s">
        <v>564</v>
      </c>
      <c r="B3117" s="3" t="s">
        <v>176</v>
      </c>
      <c r="C3117" s="3" t="s">
        <v>4379</v>
      </c>
      <c r="D3117" s="3" t="str">
        <f t="shared" si="96"/>
        <v>Alia Hungria Duncan</v>
      </c>
      <c r="E3117" s="3">
        <f t="shared" ca="1" si="97"/>
        <v>0.14496543182537747</v>
      </c>
      <c r="F3117" s="31" t="s">
        <v>7776</v>
      </c>
      <c r="G3117" s="3" t="str">
        <f>Dados[[#This Row],[NOME]]&amp;Dados[[#This Row],[PROVEDOR]]</f>
        <v>Alia@yahoo.com</v>
      </c>
      <c r="H3117" s="14">
        <v>38</v>
      </c>
      <c r="I3117" s="3" t="str">
        <f>VLOOKUP(Dados[[#This Row],[PREFIXO]],DDD!A:C,2,0)</f>
        <v>Minas Gerais</v>
      </c>
      <c r="J3117" s="3" t="str">
        <f>VLOOKUP(Dados[[#This Row],[PREFIXO]],DDD!A:C,3,0)</f>
        <v>Sudeste</v>
      </c>
      <c r="K3117" s="3" t="str">
        <f>IF(Dados[[#This Row],[PREÇO ]]=2000,"Produto A",IF(Dados[[#This Row],[PREÇO ]]=1800,"Produto B","Produto C"))</f>
        <v>Produto B</v>
      </c>
      <c r="L3117" s="3" t="str">
        <f>IF(Dados[[#This Row],[Nº DE PARCELAS]]=1,"Boleto","Cartão de crédito")</f>
        <v>Cartão de crédito</v>
      </c>
      <c r="M3117" s="28">
        <v>1800</v>
      </c>
      <c r="N3117" s="5">
        <v>3</v>
      </c>
      <c r="O3117" s="3" t="str">
        <f>IF(Dados[[#This Row],[Nº DE PARCELAS]]=1,"À vista","À Prazo")</f>
        <v>À Prazo</v>
      </c>
      <c r="P3117" s="33">
        <v>44504</v>
      </c>
      <c r="Q3117" s="3" t="s">
        <v>7833</v>
      </c>
    </row>
    <row r="3118" spans="1:17" ht="15" customHeight="1" x14ac:dyDescent="0.25">
      <c r="A3118" s="8" t="s">
        <v>1174</v>
      </c>
      <c r="B3118" s="3" t="s">
        <v>17</v>
      </c>
      <c r="C3118" s="3" t="s">
        <v>4373</v>
      </c>
      <c r="D3118" s="3" t="str">
        <f t="shared" si="96"/>
        <v>Coraima Alvim Conway</v>
      </c>
      <c r="E3118" s="3">
        <f t="shared" ca="1" si="97"/>
        <v>0.82104901135571517</v>
      </c>
      <c r="F3118" s="13" t="s">
        <v>7774</v>
      </c>
      <c r="G3118" s="3" t="str">
        <f>Dados[[#This Row],[NOME]]&amp;Dados[[#This Row],[PROVEDOR]]</f>
        <v>Coraima@hotmail.com</v>
      </c>
      <c r="H3118" s="14">
        <v>55</v>
      </c>
      <c r="I3118" s="3" t="str">
        <f>VLOOKUP(Dados[[#This Row],[PREFIXO]],DDD!A:C,2,0)</f>
        <v>Rio Grande do Sul</v>
      </c>
      <c r="J3118" s="3" t="str">
        <f>VLOOKUP(Dados[[#This Row],[PREFIXO]],DDD!A:C,3,0)</f>
        <v>Sul</v>
      </c>
      <c r="K3118" s="3" t="str">
        <f>IF(Dados[[#This Row],[PREÇO ]]=2000,"Produto A",IF(Dados[[#This Row],[PREÇO ]]=1800,"Produto B","Produto C"))</f>
        <v>Produto A</v>
      </c>
      <c r="L3118" s="3" t="str">
        <f>IF(Dados[[#This Row],[Nº DE PARCELAS]]=1,"Boleto","Cartão de crédito")</f>
        <v>Boleto</v>
      </c>
      <c r="M3118" s="28">
        <v>2000</v>
      </c>
      <c r="N3118" s="5">
        <v>1</v>
      </c>
      <c r="O3118" s="3" t="str">
        <f>IF(Dados[[#This Row],[Nº DE PARCELAS]]=1,"À vista","À Prazo")</f>
        <v>À vista</v>
      </c>
      <c r="P3118" s="33">
        <v>44504</v>
      </c>
      <c r="Q3118" s="3" t="s">
        <v>7832</v>
      </c>
    </row>
    <row r="3119" spans="1:17" ht="15" customHeight="1" x14ac:dyDescent="0.25">
      <c r="A3119" s="8" t="s">
        <v>1826</v>
      </c>
      <c r="B3119" s="3" t="s">
        <v>284</v>
      </c>
      <c r="C3119" s="3" t="s">
        <v>4401</v>
      </c>
      <c r="D3119" s="3" t="str">
        <f t="shared" si="96"/>
        <v>Hassanatou Pensamento Salisbury</v>
      </c>
      <c r="E3119" s="3">
        <f t="shared" ca="1" si="97"/>
        <v>0.25630903201557687</v>
      </c>
      <c r="F3119" s="13" t="s">
        <v>7774</v>
      </c>
      <c r="G3119" s="3" t="str">
        <f>Dados[[#This Row],[NOME]]&amp;Dados[[#This Row],[PROVEDOR]]</f>
        <v>Hassanatou@hotmail.com</v>
      </c>
      <c r="H3119" s="14">
        <v>61</v>
      </c>
      <c r="I3119" s="3" t="str">
        <f>VLOOKUP(Dados[[#This Row],[PREFIXO]],DDD!A:C,2,0)</f>
        <v>Distrito Federal</v>
      </c>
      <c r="J3119" s="3" t="str">
        <f>VLOOKUP(Dados[[#This Row],[PREFIXO]],DDD!A:C,3,0)</f>
        <v>Centro-Oeste</v>
      </c>
      <c r="K3119" s="3" t="str">
        <f>IF(Dados[[#This Row],[PREÇO ]]=2000,"Produto A",IF(Dados[[#This Row],[PREÇO ]]=1800,"Produto B","Produto C"))</f>
        <v>Produto A</v>
      </c>
      <c r="L3119" s="3" t="str">
        <f>IF(Dados[[#This Row],[Nº DE PARCELAS]]=1,"Boleto","Cartão de crédito")</f>
        <v>Boleto</v>
      </c>
      <c r="M3119" s="28">
        <v>2000</v>
      </c>
      <c r="N3119" s="5">
        <v>1</v>
      </c>
      <c r="O3119" s="3" t="str">
        <f>IF(Dados[[#This Row],[Nº DE PARCELAS]]=1,"À vista","À Prazo")</f>
        <v>À vista</v>
      </c>
      <c r="P3119" s="33">
        <v>44505</v>
      </c>
      <c r="Q3119" s="3" t="s">
        <v>7833</v>
      </c>
    </row>
    <row r="3120" spans="1:17" ht="15" customHeight="1" x14ac:dyDescent="0.25">
      <c r="A3120" s="8" t="s">
        <v>3949</v>
      </c>
      <c r="B3120" s="3" t="s">
        <v>95</v>
      </c>
      <c r="C3120" s="3" t="s">
        <v>4379</v>
      </c>
      <c r="D3120" s="3" t="str">
        <f t="shared" si="96"/>
        <v>Taisiya Cidade Duncan</v>
      </c>
      <c r="E3120" s="3">
        <f t="shared" ca="1" si="97"/>
        <v>0.7289667433218151</v>
      </c>
      <c r="F3120" s="31" t="s">
        <v>7777</v>
      </c>
      <c r="G3120" s="3" t="str">
        <f>Dados[[#This Row],[NOME]]&amp;Dados[[#This Row],[PROVEDOR]]</f>
        <v>Taisiya@ig.com</v>
      </c>
      <c r="H3120" s="14">
        <v>41</v>
      </c>
      <c r="I3120" s="3" t="str">
        <f>VLOOKUP(Dados[[#This Row],[PREFIXO]],DDD!A:C,2,0)</f>
        <v>Paraná</v>
      </c>
      <c r="J3120" s="3" t="str">
        <f>VLOOKUP(Dados[[#This Row],[PREFIXO]],DDD!A:C,3,0)</f>
        <v>Sul</v>
      </c>
      <c r="K3120" s="3" t="str">
        <f>IF(Dados[[#This Row],[PREÇO ]]=2000,"Produto A",IF(Dados[[#This Row],[PREÇO ]]=1800,"Produto B","Produto C"))</f>
        <v>Produto A</v>
      </c>
      <c r="L3120" s="3" t="str">
        <f>IF(Dados[[#This Row],[Nº DE PARCELAS]]=1,"Boleto","Cartão de crédito")</f>
        <v>Boleto</v>
      </c>
      <c r="M3120" s="28">
        <v>2000</v>
      </c>
      <c r="N3120" s="5">
        <v>1</v>
      </c>
      <c r="O3120" s="3" t="str">
        <f>IF(Dados[[#This Row],[Nº DE PARCELAS]]=1,"À vista","À Prazo")</f>
        <v>À vista</v>
      </c>
      <c r="P3120" s="33">
        <v>44505</v>
      </c>
      <c r="Q3120" s="3" t="s">
        <v>7831</v>
      </c>
    </row>
    <row r="3121" spans="1:17" ht="15" customHeight="1" x14ac:dyDescent="0.25">
      <c r="A3121" s="8" t="s">
        <v>2142</v>
      </c>
      <c r="B3121" s="3" t="s">
        <v>214</v>
      </c>
      <c r="C3121" s="3" t="s">
        <v>4404</v>
      </c>
      <c r="D3121" s="3" t="str">
        <f t="shared" si="96"/>
        <v>Jéssica Marinho Vaughn</v>
      </c>
      <c r="E3121" s="3">
        <f t="shared" ca="1" si="97"/>
        <v>0.98636463835833454</v>
      </c>
      <c r="F3121" s="31" t="s">
        <v>7775</v>
      </c>
      <c r="G3121" s="3" t="str">
        <f>Dados[[#This Row],[NOME]]&amp;Dados[[#This Row],[PROVEDOR]]</f>
        <v>Jéssica@gmail.com</v>
      </c>
      <c r="H3121" s="14">
        <v>19</v>
      </c>
      <c r="I3121" s="3" t="str">
        <f>VLOOKUP(Dados[[#This Row],[PREFIXO]],DDD!A:C,2,0)</f>
        <v>São Paulo</v>
      </c>
      <c r="J3121" s="3" t="str">
        <f>VLOOKUP(Dados[[#This Row],[PREFIXO]],DDD!A:C,3,0)</f>
        <v>Sudeste</v>
      </c>
      <c r="K3121" s="3" t="str">
        <f>IF(Dados[[#This Row],[PREÇO ]]=2000,"Produto A",IF(Dados[[#This Row],[PREÇO ]]=1800,"Produto B","Produto C"))</f>
        <v>Produto C</v>
      </c>
      <c r="L3121" s="3" t="str">
        <f>IF(Dados[[#This Row],[Nº DE PARCELAS]]=1,"Boleto","Cartão de crédito")</f>
        <v>Cartão de crédito</v>
      </c>
      <c r="M3121" s="28">
        <v>1500</v>
      </c>
      <c r="N3121" s="5">
        <v>9</v>
      </c>
      <c r="O3121" s="3" t="str">
        <f>IF(Dados[[#This Row],[Nº DE PARCELAS]]=1,"À vista","À Prazo")</f>
        <v>À Prazo</v>
      </c>
      <c r="P3121" s="33">
        <v>44505</v>
      </c>
      <c r="Q3121" s="3" t="s">
        <v>7834</v>
      </c>
    </row>
    <row r="3122" spans="1:17" ht="15" customHeight="1" x14ac:dyDescent="0.25">
      <c r="A3122" s="8" t="s">
        <v>3384</v>
      </c>
      <c r="B3122" s="3" t="s">
        <v>302</v>
      </c>
      <c r="C3122" s="3" t="s">
        <v>4395</v>
      </c>
      <c r="D3122" s="3" t="str">
        <f t="shared" si="96"/>
        <v>Oumaima Portugal Stack</v>
      </c>
      <c r="E3122" s="3">
        <f t="shared" ca="1" si="97"/>
        <v>0.11500403406426474</v>
      </c>
      <c r="F3122" s="31" t="s">
        <v>7776</v>
      </c>
      <c r="G3122" s="3" t="str">
        <f>Dados[[#This Row],[NOME]]&amp;Dados[[#This Row],[PROVEDOR]]</f>
        <v>Oumaima@yahoo.com</v>
      </c>
      <c r="H3122" s="14">
        <v>21</v>
      </c>
      <c r="I3122" s="3" t="str">
        <f>VLOOKUP(Dados[[#This Row],[PREFIXO]],DDD!A:C,2,0)</f>
        <v>Rio de Janeiro</v>
      </c>
      <c r="J3122" s="3" t="str">
        <f>VLOOKUP(Dados[[#This Row],[PREFIXO]],DDD!A:C,3,0)</f>
        <v>Sudeste</v>
      </c>
      <c r="K3122" s="3" t="str">
        <f>IF(Dados[[#This Row],[PREÇO ]]=2000,"Produto A",IF(Dados[[#This Row],[PREÇO ]]=1800,"Produto B","Produto C"))</f>
        <v>Produto A</v>
      </c>
      <c r="L3122" s="3" t="str">
        <f>IF(Dados[[#This Row],[Nº DE PARCELAS]]=1,"Boleto","Cartão de crédito")</f>
        <v>Cartão de crédito</v>
      </c>
      <c r="M3122" s="28">
        <v>2000</v>
      </c>
      <c r="N3122" s="5">
        <v>2</v>
      </c>
      <c r="O3122" s="3" t="str">
        <f>IF(Dados[[#This Row],[Nº DE PARCELAS]]=1,"À vista","À Prazo")</f>
        <v>À Prazo</v>
      </c>
      <c r="P3122" s="33">
        <v>44506</v>
      </c>
      <c r="Q3122" s="3" t="s">
        <v>7834</v>
      </c>
    </row>
    <row r="3123" spans="1:17" ht="15" customHeight="1" x14ac:dyDescent="0.25">
      <c r="A3123" s="8" t="s">
        <v>1096</v>
      </c>
      <c r="B3123" s="3" t="s">
        <v>324</v>
      </c>
      <c r="C3123" s="3" t="s">
        <v>4372</v>
      </c>
      <c r="D3123" s="3" t="str">
        <f t="shared" si="96"/>
        <v>Cheok Roçadas Barr</v>
      </c>
      <c r="E3123" s="3">
        <f t="shared" ca="1" si="97"/>
        <v>0.80469800264866276</v>
      </c>
      <c r="F3123" s="13" t="s">
        <v>7774</v>
      </c>
      <c r="G3123" s="3" t="str">
        <f>Dados[[#This Row],[NOME]]&amp;Dados[[#This Row],[PROVEDOR]]</f>
        <v>Cheok@hotmail.com</v>
      </c>
      <c r="H3123" s="14">
        <v>42</v>
      </c>
      <c r="I3123" s="3" t="str">
        <f>VLOOKUP(Dados[[#This Row],[PREFIXO]],DDD!A:C,2,0)</f>
        <v>Paraná</v>
      </c>
      <c r="J3123" s="3" t="str">
        <f>VLOOKUP(Dados[[#This Row],[PREFIXO]],DDD!A:C,3,0)</f>
        <v>Sul</v>
      </c>
      <c r="K3123" s="3" t="str">
        <f>IF(Dados[[#This Row],[PREÇO ]]=2000,"Produto A",IF(Dados[[#This Row],[PREÇO ]]=1800,"Produto B","Produto C"))</f>
        <v>Produto B</v>
      </c>
      <c r="L3123" s="3" t="str">
        <f>IF(Dados[[#This Row],[Nº DE PARCELAS]]=1,"Boleto","Cartão de crédito")</f>
        <v>Cartão de crédito</v>
      </c>
      <c r="M3123" s="28">
        <v>1800</v>
      </c>
      <c r="N3123" s="5">
        <v>3</v>
      </c>
      <c r="O3123" s="3" t="str">
        <f>IF(Dados[[#This Row],[Nº DE PARCELAS]]=1,"À vista","À Prazo")</f>
        <v>À Prazo</v>
      </c>
      <c r="P3123" s="33">
        <v>44506</v>
      </c>
      <c r="Q3123" s="3" t="s">
        <v>7831</v>
      </c>
    </row>
    <row r="3124" spans="1:17" ht="15" customHeight="1" x14ac:dyDescent="0.25">
      <c r="A3124" s="8" t="s">
        <v>1648</v>
      </c>
      <c r="B3124" s="3" t="s">
        <v>105</v>
      </c>
      <c r="C3124" s="3" t="s">
        <v>4379</v>
      </c>
      <c r="D3124" s="3" t="str">
        <f t="shared" si="96"/>
        <v>Fateh Couto Duncan</v>
      </c>
      <c r="E3124" s="3">
        <f t="shared" ca="1" si="97"/>
        <v>0.90798109585973663</v>
      </c>
      <c r="F3124" s="31" t="s">
        <v>7776</v>
      </c>
      <c r="G3124" s="3" t="str">
        <f>Dados[[#This Row],[NOME]]&amp;Dados[[#This Row],[PROVEDOR]]</f>
        <v>Fateh@yahoo.com</v>
      </c>
      <c r="H3124" s="14">
        <v>62</v>
      </c>
      <c r="I3124" s="3" t="str">
        <f>VLOOKUP(Dados[[#This Row],[PREFIXO]],DDD!A:C,2,0)</f>
        <v>Goiás</v>
      </c>
      <c r="J3124" s="3" t="str">
        <f>VLOOKUP(Dados[[#This Row],[PREFIXO]],DDD!A:C,3,0)</f>
        <v>Centro-Oeste</v>
      </c>
      <c r="K3124" s="3" t="str">
        <f>IF(Dados[[#This Row],[PREÇO ]]=2000,"Produto A",IF(Dados[[#This Row],[PREÇO ]]=1800,"Produto B","Produto C"))</f>
        <v>Produto A</v>
      </c>
      <c r="L3124" s="3" t="str">
        <f>IF(Dados[[#This Row],[Nº DE PARCELAS]]=1,"Boleto","Cartão de crédito")</f>
        <v>Boleto</v>
      </c>
      <c r="M3124" s="28">
        <v>2000</v>
      </c>
      <c r="N3124" s="5">
        <v>1</v>
      </c>
      <c r="O3124" s="3" t="str">
        <f>IF(Dados[[#This Row],[Nº DE PARCELAS]]=1,"À vista","À Prazo")</f>
        <v>À vista</v>
      </c>
      <c r="P3124" s="33">
        <v>44506</v>
      </c>
      <c r="Q3124" s="3" t="s">
        <v>7834</v>
      </c>
    </row>
    <row r="3125" spans="1:17" ht="15" customHeight="1" x14ac:dyDescent="0.25">
      <c r="A3125" s="8" t="s">
        <v>2492</v>
      </c>
      <c r="B3125" s="3" t="s">
        <v>178</v>
      </c>
      <c r="C3125" s="3" t="s">
        <v>4403</v>
      </c>
      <c r="D3125" s="3" t="str">
        <f t="shared" si="96"/>
        <v>Lakisha Igrejas Walsh</v>
      </c>
      <c r="E3125" s="3">
        <f t="shared" ca="1" si="97"/>
        <v>0.18194133622884789</v>
      </c>
      <c r="F3125" s="31" t="s">
        <v>7775</v>
      </c>
      <c r="G3125" s="3" t="str">
        <f>Dados[[#This Row],[NOME]]&amp;Dados[[#This Row],[PROVEDOR]]</f>
        <v>Lakisha@gmail.com</v>
      </c>
      <c r="H3125" s="14">
        <v>43</v>
      </c>
      <c r="I3125" s="3" t="str">
        <f>VLOOKUP(Dados[[#This Row],[PREFIXO]],DDD!A:C,2,0)</f>
        <v>Paraná</v>
      </c>
      <c r="J3125" s="3" t="str">
        <f>VLOOKUP(Dados[[#This Row],[PREFIXO]],DDD!A:C,3,0)</f>
        <v>Sul</v>
      </c>
      <c r="K3125" s="3" t="str">
        <f>IF(Dados[[#This Row],[PREÇO ]]=2000,"Produto A",IF(Dados[[#This Row],[PREÇO ]]=1800,"Produto B","Produto C"))</f>
        <v>Produto B</v>
      </c>
      <c r="L3125" s="3" t="str">
        <f>IF(Dados[[#This Row],[Nº DE PARCELAS]]=1,"Boleto","Cartão de crédito")</f>
        <v>Cartão de crédito</v>
      </c>
      <c r="M3125" s="28">
        <v>1800</v>
      </c>
      <c r="N3125" s="5">
        <v>3</v>
      </c>
      <c r="O3125" s="3" t="str">
        <f>IF(Dados[[#This Row],[Nº DE PARCELAS]]=1,"À vista","À Prazo")</f>
        <v>À Prazo</v>
      </c>
      <c r="P3125" s="33">
        <v>44507</v>
      </c>
      <c r="Q3125" s="3" t="s">
        <v>7832</v>
      </c>
    </row>
    <row r="3126" spans="1:17" ht="15" customHeight="1" x14ac:dyDescent="0.25">
      <c r="A3126" s="8" t="s">
        <v>3636</v>
      </c>
      <c r="B3126" s="3" t="s">
        <v>168</v>
      </c>
      <c r="C3126" s="3" t="s">
        <v>4383</v>
      </c>
      <c r="D3126" s="3" t="str">
        <f t="shared" si="96"/>
        <v>Runa Guerreiro Fitzgerald</v>
      </c>
      <c r="E3126" s="3">
        <f t="shared" ca="1" si="97"/>
        <v>9.3635908426152326E-2</v>
      </c>
      <c r="F3126" s="31" t="s">
        <v>7776</v>
      </c>
      <c r="G3126" s="3" t="str">
        <f>Dados[[#This Row],[NOME]]&amp;Dados[[#This Row],[PROVEDOR]]</f>
        <v>Runa@yahoo.com</v>
      </c>
      <c r="H3126" s="14">
        <v>63</v>
      </c>
      <c r="I3126" s="3" t="str">
        <f>VLOOKUP(Dados[[#This Row],[PREFIXO]],DDD!A:C,2,0)</f>
        <v>Tocantins</v>
      </c>
      <c r="J3126" s="3" t="str">
        <f>VLOOKUP(Dados[[#This Row],[PREFIXO]],DDD!A:C,3,0)</f>
        <v>Norte</v>
      </c>
      <c r="K3126" s="3" t="str">
        <f>IF(Dados[[#This Row],[PREÇO ]]=2000,"Produto A",IF(Dados[[#This Row],[PREÇO ]]=1800,"Produto B","Produto C"))</f>
        <v>Produto A</v>
      </c>
      <c r="L3126" s="3" t="str">
        <f>IF(Dados[[#This Row],[Nº DE PARCELAS]]=1,"Boleto","Cartão de crédito")</f>
        <v>Cartão de crédito</v>
      </c>
      <c r="M3126" s="28">
        <v>2000</v>
      </c>
      <c r="N3126" s="5">
        <v>2</v>
      </c>
      <c r="O3126" s="3" t="str">
        <f>IF(Dados[[#This Row],[Nº DE PARCELAS]]=1,"À vista","À Prazo")</f>
        <v>À Prazo</v>
      </c>
      <c r="P3126" s="33">
        <v>44507</v>
      </c>
      <c r="Q3126" s="3" t="s">
        <v>7832</v>
      </c>
    </row>
    <row r="3127" spans="1:17" ht="15" customHeight="1" x14ac:dyDescent="0.25">
      <c r="A3127" s="8" t="s">
        <v>3182</v>
      </c>
      <c r="B3127" s="3" t="s">
        <v>100</v>
      </c>
      <c r="C3127" s="3" t="s">
        <v>4396</v>
      </c>
      <c r="D3127" s="3" t="str">
        <f t="shared" si="96"/>
        <v>Nayara Constante Pollock</v>
      </c>
      <c r="E3127" s="3">
        <f t="shared" ca="1" si="97"/>
        <v>0.95775629412930252</v>
      </c>
      <c r="F3127" s="31" t="s">
        <v>7776</v>
      </c>
      <c r="G3127" s="3" t="str">
        <f>Dados[[#This Row],[NOME]]&amp;Dados[[#This Row],[PROVEDOR]]</f>
        <v>Nayara@yahoo.com</v>
      </c>
      <c r="H3127" s="14">
        <v>22</v>
      </c>
      <c r="I3127" s="3" t="str">
        <f>VLOOKUP(Dados[[#This Row],[PREFIXO]],DDD!A:C,2,0)</f>
        <v>Rio de Janeiro</v>
      </c>
      <c r="J3127" s="3" t="str">
        <f>VLOOKUP(Dados[[#This Row],[PREFIXO]],DDD!A:C,3,0)</f>
        <v>Sudeste</v>
      </c>
      <c r="K3127" s="3" t="str">
        <f>IF(Dados[[#This Row],[PREÇO ]]=2000,"Produto A",IF(Dados[[#This Row],[PREÇO ]]=1800,"Produto B","Produto C"))</f>
        <v>Produto B</v>
      </c>
      <c r="L3127" s="3" t="str">
        <f>IF(Dados[[#This Row],[Nº DE PARCELAS]]=1,"Boleto","Cartão de crédito")</f>
        <v>Cartão de crédito</v>
      </c>
      <c r="M3127" s="28">
        <v>1800</v>
      </c>
      <c r="N3127" s="5">
        <v>6</v>
      </c>
      <c r="O3127" s="3" t="str">
        <f>IF(Dados[[#This Row],[Nº DE PARCELAS]]=1,"À vista","À Prazo")</f>
        <v>À Prazo</v>
      </c>
      <c r="P3127" s="33">
        <v>44507</v>
      </c>
      <c r="Q3127" s="3" t="s">
        <v>7833</v>
      </c>
    </row>
    <row r="3128" spans="1:17" ht="15" customHeight="1" x14ac:dyDescent="0.25">
      <c r="A3128" s="8" t="s">
        <v>1910</v>
      </c>
      <c r="B3128" s="3" t="s">
        <v>368</v>
      </c>
      <c r="C3128" s="3" t="s">
        <v>4369</v>
      </c>
      <c r="D3128" s="3" t="str">
        <f t="shared" si="96"/>
        <v>Ianna Valadares Ballard</v>
      </c>
      <c r="E3128" s="3">
        <f t="shared" ca="1" si="97"/>
        <v>0.83141636553463572</v>
      </c>
      <c r="F3128" s="31" t="s">
        <v>7776</v>
      </c>
      <c r="G3128" s="3" t="str">
        <f>Dados[[#This Row],[NOME]]&amp;Dados[[#This Row],[PROVEDOR]]</f>
        <v>Ianna@yahoo.com</v>
      </c>
      <c r="H3128" s="14">
        <v>24</v>
      </c>
      <c r="I3128" s="3" t="str">
        <f>VLOOKUP(Dados[[#This Row],[PREFIXO]],DDD!A:C,2,0)</f>
        <v>Rio de Janeiro</v>
      </c>
      <c r="J3128" s="3" t="str">
        <f>VLOOKUP(Dados[[#This Row],[PREFIXO]],DDD!A:C,3,0)</f>
        <v>Sudeste</v>
      </c>
      <c r="K3128" s="3" t="str">
        <f>IF(Dados[[#This Row],[PREÇO ]]=2000,"Produto A",IF(Dados[[#This Row],[PREÇO ]]=1800,"Produto B","Produto C"))</f>
        <v>Produto B</v>
      </c>
      <c r="L3128" s="3" t="str">
        <f>IF(Dados[[#This Row],[Nº DE PARCELAS]]=1,"Boleto","Cartão de crédito")</f>
        <v>Cartão de crédito</v>
      </c>
      <c r="M3128" s="28">
        <v>1800</v>
      </c>
      <c r="N3128" s="5">
        <v>3</v>
      </c>
      <c r="O3128" s="3" t="str">
        <f>IF(Dados[[#This Row],[Nº DE PARCELAS]]=1,"À vista","À Prazo")</f>
        <v>À Prazo</v>
      </c>
      <c r="P3128" s="33">
        <v>44508</v>
      </c>
      <c r="Q3128" s="3" t="s">
        <v>7833</v>
      </c>
    </row>
    <row r="3129" spans="1:17" ht="15" customHeight="1" x14ac:dyDescent="0.25">
      <c r="A3129" s="8" t="s">
        <v>1251</v>
      </c>
      <c r="B3129" s="3" t="s">
        <v>94</v>
      </c>
      <c r="C3129" s="3" t="s">
        <v>4372</v>
      </c>
      <c r="D3129" s="3" t="str">
        <f t="shared" si="96"/>
        <v>Dássia Chaves Barr</v>
      </c>
      <c r="E3129" s="3">
        <f t="shared" ca="1" si="97"/>
        <v>0.25469132288381269</v>
      </c>
      <c r="F3129" s="13" t="s">
        <v>7774</v>
      </c>
      <c r="G3129" s="3" t="str">
        <f>Dados[[#This Row],[NOME]]&amp;Dados[[#This Row],[PROVEDOR]]</f>
        <v>Dássia@hotmail.com</v>
      </c>
      <c r="H3129" s="14">
        <v>64</v>
      </c>
      <c r="I3129" s="3" t="str">
        <f>VLOOKUP(Dados[[#This Row],[PREFIXO]],DDD!A:C,2,0)</f>
        <v>Goiás</v>
      </c>
      <c r="J3129" s="3" t="str">
        <f>VLOOKUP(Dados[[#This Row],[PREFIXO]],DDD!A:C,3,0)</f>
        <v>Centro-Oeste</v>
      </c>
      <c r="K3129" s="3" t="str">
        <f>IF(Dados[[#This Row],[PREÇO ]]=2000,"Produto A",IF(Dados[[#This Row],[PREÇO ]]=1800,"Produto B","Produto C"))</f>
        <v>Produto B</v>
      </c>
      <c r="L3129" s="3" t="str">
        <f>IF(Dados[[#This Row],[Nº DE PARCELAS]]=1,"Boleto","Cartão de crédito")</f>
        <v>Cartão de crédito</v>
      </c>
      <c r="M3129" s="28">
        <v>1800</v>
      </c>
      <c r="N3129" s="5">
        <v>3</v>
      </c>
      <c r="O3129" s="3" t="str">
        <f>IF(Dados[[#This Row],[Nº DE PARCELAS]]=1,"À vista","À Prazo")</f>
        <v>À Prazo</v>
      </c>
      <c r="P3129" s="33">
        <v>44508</v>
      </c>
      <c r="Q3129" s="3" t="s">
        <v>7832</v>
      </c>
    </row>
    <row r="3130" spans="1:17" ht="15" customHeight="1" x14ac:dyDescent="0.25">
      <c r="A3130" s="8" t="s">
        <v>883</v>
      </c>
      <c r="B3130" s="3" t="s">
        <v>110</v>
      </c>
      <c r="C3130" s="3" t="s">
        <v>4391</v>
      </c>
      <c r="D3130" s="3" t="str">
        <f t="shared" si="96"/>
        <v>Ayat Dambros Montgomery</v>
      </c>
      <c r="E3130" s="3">
        <f t="shared" ca="1" si="97"/>
        <v>0.58496066693259796</v>
      </c>
      <c r="F3130" s="31" t="s">
        <v>7777</v>
      </c>
      <c r="G3130" s="3" t="str">
        <f>Dados[[#This Row],[NOME]]&amp;Dados[[#This Row],[PROVEDOR]]</f>
        <v>Ayat@ig.com</v>
      </c>
      <c r="H3130" s="14">
        <v>44</v>
      </c>
      <c r="I3130" s="3" t="str">
        <f>VLOOKUP(Dados[[#This Row],[PREFIXO]],DDD!A:C,2,0)</f>
        <v>Paraná</v>
      </c>
      <c r="J3130" s="3" t="str">
        <f>VLOOKUP(Dados[[#This Row],[PREFIXO]],DDD!A:C,3,0)</f>
        <v>Sul</v>
      </c>
      <c r="K3130" s="3" t="str">
        <f>IF(Dados[[#This Row],[PREÇO ]]=2000,"Produto A",IF(Dados[[#This Row],[PREÇO ]]=1800,"Produto B","Produto C"))</f>
        <v>Produto B</v>
      </c>
      <c r="L3130" s="3" t="str">
        <f>IF(Dados[[#This Row],[Nº DE PARCELAS]]=1,"Boleto","Cartão de crédito")</f>
        <v>Cartão de crédito</v>
      </c>
      <c r="M3130" s="28">
        <v>1800</v>
      </c>
      <c r="N3130" s="5">
        <v>5</v>
      </c>
      <c r="O3130" s="3" t="str">
        <f>IF(Dados[[#This Row],[Nº DE PARCELAS]]=1,"À vista","À Prazo")</f>
        <v>À Prazo</v>
      </c>
      <c r="P3130" s="33">
        <v>44508</v>
      </c>
      <c r="Q3130" s="3" t="s">
        <v>7833</v>
      </c>
    </row>
    <row r="3131" spans="1:17" ht="15" customHeight="1" x14ac:dyDescent="0.25">
      <c r="A3131" s="8" t="s">
        <v>234</v>
      </c>
      <c r="B3131" s="3" t="s">
        <v>376</v>
      </c>
      <c r="C3131" s="3" t="s">
        <v>4395</v>
      </c>
      <c r="D3131" s="3" t="str">
        <f t="shared" si="96"/>
        <v>Miranda Veiga Stack</v>
      </c>
      <c r="E3131" s="3">
        <f t="shared" ca="1" si="97"/>
        <v>0.99655257916629947</v>
      </c>
      <c r="F3131" s="13" t="s">
        <v>7774</v>
      </c>
      <c r="G3131" s="3" t="str">
        <f>Dados[[#This Row],[NOME]]&amp;Dados[[#This Row],[PROVEDOR]]</f>
        <v>Miranda@hotmail.com</v>
      </c>
      <c r="H3131" s="14">
        <v>45</v>
      </c>
      <c r="I3131" s="3" t="str">
        <f>VLOOKUP(Dados[[#This Row],[PREFIXO]],DDD!A:C,2,0)</f>
        <v>Paraná</v>
      </c>
      <c r="J3131" s="3" t="str">
        <f>VLOOKUP(Dados[[#This Row],[PREFIXO]],DDD!A:C,3,0)</f>
        <v>Sul</v>
      </c>
      <c r="K3131" s="3" t="str">
        <f>IF(Dados[[#This Row],[PREÇO ]]=2000,"Produto A",IF(Dados[[#This Row],[PREÇO ]]=1800,"Produto B","Produto C"))</f>
        <v>Produto C</v>
      </c>
      <c r="L3131" s="3" t="str">
        <f>IF(Dados[[#This Row],[Nº DE PARCELAS]]=1,"Boleto","Cartão de crédito")</f>
        <v>Cartão de crédito</v>
      </c>
      <c r="M3131" s="28">
        <v>1500</v>
      </c>
      <c r="N3131" s="5">
        <v>10</v>
      </c>
      <c r="O3131" s="3" t="str">
        <f>IF(Dados[[#This Row],[Nº DE PARCELAS]]=1,"À vista","À Prazo")</f>
        <v>À Prazo</v>
      </c>
      <c r="P3131" s="33">
        <v>44509</v>
      </c>
      <c r="Q3131" s="3" t="s">
        <v>7832</v>
      </c>
    </row>
    <row r="3132" spans="1:17" ht="15" customHeight="1" x14ac:dyDescent="0.25">
      <c r="A3132" s="8" t="s">
        <v>2428</v>
      </c>
      <c r="B3132" s="3" t="s">
        <v>114</v>
      </c>
      <c r="C3132" s="3" t="s">
        <v>4380</v>
      </c>
      <c r="D3132" s="3" t="str">
        <f t="shared" si="96"/>
        <v>Kihara Diegues Faulkner</v>
      </c>
      <c r="E3132" s="3">
        <f t="shared" ca="1" si="97"/>
        <v>0.47261879676742269</v>
      </c>
      <c r="F3132" s="31" t="s">
        <v>7777</v>
      </c>
      <c r="G3132" s="3" t="str">
        <f>Dados[[#This Row],[NOME]]&amp;Dados[[#This Row],[PROVEDOR]]</f>
        <v>Kihara@ig.com</v>
      </c>
      <c r="H3132" s="14">
        <v>65</v>
      </c>
      <c r="I3132" s="3" t="str">
        <f>VLOOKUP(Dados[[#This Row],[PREFIXO]],DDD!A:C,2,0)</f>
        <v>Mato Grosso</v>
      </c>
      <c r="J3132" s="3" t="str">
        <f>VLOOKUP(Dados[[#This Row],[PREFIXO]],DDD!A:C,3,0)</f>
        <v>Centro-Oeste</v>
      </c>
      <c r="K3132" s="3" t="str">
        <f>IF(Dados[[#This Row],[PREÇO ]]=2000,"Produto A",IF(Dados[[#This Row],[PREÇO ]]=1800,"Produto B","Produto C"))</f>
        <v>Produto A</v>
      </c>
      <c r="L3132" s="3" t="str">
        <f>IF(Dados[[#This Row],[Nº DE PARCELAS]]=1,"Boleto","Cartão de crédito")</f>
        <v>Cartão de crédito</v>
      </c>
      <c r="M3132" s="28">
        <v>2000</v>
      </c>
      <c r="N3132" s="5">
        <v>2</v>
      </c>
      <c r="O3132" s="3" t="str">
        <f>IF(Dados[[#This Row],[Nº DE PARCELAS]]=1,"À vista","À Prazo")</f>
        <v>À Prazo</v>
      </c>
      <c r="P3132" s="33">
        <v>44509</v>
      </c>
      <c r="Q3132" s="3" t="s">
        <v>7833</v>
      </c>
    </row>
    <row r="3133" spans="1:17" ht="15" customHeight="1" x14ac:dyDescent="0.25">
      <c r="A3133" s="8" t="s">
        <v>4334</v>
      </c>
      <c r="B3133" s="3" t="s">
        <v>94</v>
      </c>
      <c r="C3133" s="3" t="s">
        <v>4379</v>
      </c>
      <c r="D3133" s="3" t="str">
        <f t="shared" si="96"/>
        <v>Zelmira Chaves Duncan</v>
      </c>
      <c r="E3133" s="3">
        <f t="shared" ca="1" si="97"/>
        <v>0.17394792556634298</v>
      </c>
      <c r="F3133" s="31" t="s">
        <v>7775</v>
      </c>
      <c r="G3133" s="3" t="str">
        <f>Dados[[#This Row],[NOME]]&amp;Dados[[#This Row],[PROVEDOR]]</f>
        <v>Zelmira@gmail.com</v>
      </c>
      <c r="H3133" s="14">
        <v>27</v>
      </c>
      <c r="I3133" s="3" t="str">
        <f>VLOOKUP(Dados[[#This Row],[PREFIXO]],DDD!A:C,2,0)</f>
        <v>Espírito Santo</v>
      </c>
      <c r="J3133" s="3" t="str">
        <f>VLOOKUP(Dados[[#This Row],[PREFIXO]],DDD!A:C,3,0)</f>
        <v>Sudeste</v>
      </c>
      <c r="K3133" s="3" t="str">
        <f>IF(Dados[[#This Row],[PREÇO ]]=2000,"Produto A",IF(Dados[[#This Row],[PREÇO ]]=1800,"Produto B","Produto C"))</f>
        <v>Produto B</v>
      </c>
      <c r="L3133" s="3" t="str">
        <f>IF(Dados[[#This Row],[Nº DE PARCELAS]]=1,"Boleto","Cartão de crédito")</f>
        <v>Cartão de crédito</v>
      </c>
      <c r="M3133" s="28">
        <v>1800</v>
      </c>
      <c r="N3133" s="5">
        <v>4</v>
      </c>
      <c r="O3133" s="3" t="str">
        <f>IF(Dados[[#This Row],[Nº DE PARCELAS]]=1,"À vista","À Prazo")</f>
        <v>À Prazo</v>
      </c>
      <c r="P3133" s="33">
        <v>44509</v>
      </c>
      <c r="Q3133" s="3" t="s">
        <v>7831</v>
      </c>
    </row>
    <row r="3134" spans="1:17" ht="15" customHeight="1" x14ac:dyDescent="0.25">
      <c r="A3134" s="8" t="s">
        <v>934</v>
      </c>
      <c r="B3134" s="3" t="s">
        <v>161</v>
      </c>
      <c r="C3134" s="3" t="s">
        <v>4395</v>
      </c>
      <c r="D3134" s="3" t="str">
        <f t="shared" si="96"/>
        <v>Belle Gonçales Stack</v>
      </c>
      <c r="E3134" s="3">
        <f t="shared" ca="1" si="97"/>
        <v>0.72183767574840108</v>
      </c>
      <c r="F3134" s="31" t="s">
        <v>7777</v>
      </c>
      <c r="G3134" s="3" t="str">
        <f>Dados[[#This Row],[NOME]]&amp;Dados[[#This Row],[PROVEDOR]]</f>
        <v>Belle@ig.com</v>
      </c>
      <c r="H3134" s="14">
        <v>66</v>
      </c>
      <c r="I3134" s="3" t="str">
        <f>VLOOKUP(Dados[[#This Row],[PREFIXO]],DDD!A:C,2,0)</f>
        <v>Mato Grosso</v>
      </c>
      <c r="J3134" s="3" t="str">
        <f>VLOOKUP(Dados[[#This Row],[PREFIXO]],DDD!A:C,3,0)</f>
        <v>Centro-Oeste</v>
      </c>
      <c r="K3134" s="3" t="str">
        <f>IF(Dados[[#This Row],[PREÇO ]]=2000,"Produto A",IF(Dados[[#This Row],[PREÇO ]]=1800,"Produto B","Produto C"))</f>
        <v>Produto B</v>
      </c>
      <c r="L3134" s="3" t="str">
        <f>IF(Dados[[#This Row],[Nº DE PARCELAS]]=1,"Boleto","Cartão de crédito")</f>
        <v>Cartão de crédito</v>
      </c>
      <c r="M3134" s="28">
        <v>1800</v>
      </c>
      <c r="N3134" s="5">
        <v>7</v>
      </c>
      <c r="O3134" s="3" t="str">
        <f>IF(Dados[[#This Row],[Nº DE PARCELAS]]=1,"À vista","À Prazo")</f>
        <v>À Prazo</v>
      </c>
      <c r="P3134" s="33">
        <v>44510</v>
      </c>
      <c r="Q3134" s="3" t="s">
        <v>7832</v>
      </c>
    </row>
    <row r="3135" spans="1:17" ht="15" customHeight="1" x14ac:dyDescent="0.25">
      <c r="A3135" s="8" t="s">
        <v>972</v>
      </c>
      <c r="B3135" s="3" t="s">
        <v>199</v>
      </c>
      <c r="C3135" s="3" t="s">
        <v>4402</v>
      </c>
      <c r="D3135" s="3" t="str">
        <f t="shared" si="96"/>
        <v>Breanne Locatelli Sinclair</v>
      </c>
      <c r="E3135" s="3">
        <f t="shared" ca="1" si="97"/>
        <v>0.35899782917216805</v>
      </c>
      <c r="F3135" s="31" t="s">
        <v>7777</v>
      </c>
      <c r="G3135" s="3" t="str">
        <f>Dados[[#This Row],[NOME]]&amp;Dados[[#This Row],[PROVEDOR]]</f>
        <v>Breanne@ig.com</v>
      </c>
      <c r="H3135" s="14">
        <v>28</v>
      </c>
      <c r="I3135" s="3" t="str">
        <f>VLOOKUP(Dados[[#This Row],[PREFIXO]],DDD!A:C,2,0)</f>
        <v>Espírito Santo</v>
      </c>
      <c r="J3135" s="3" t="str">
        <f>VLOOKUP(Dados[[#This Row],[PREFIXO]],DDD!A:C,3,0)</f>
        <v>Sudeste</v>
      </c>
      <c r="K3135" s="3" t="str">
        <f>IF(Dados[[#This Row],[PREÇO ]]=2000,"Produto A",IF(Dados[[#This Row],[PREÇO ]]=1800,"Produto B","Produto C"))</f>
        <v>Produto C</v>
      </c>
      <c r="L3135" s="3" t="str">
        <f>IF(Dados[[#This Row],[Nº DE PARCELAS]]=1,"Boleto","Cartão de crédito")</f>
        <v>Cartão de crédito</v>
      </c>
      <c r="M3135" s="28">
        <v>1500</v>
      </c>
      <c r="N3135" s="5">
        <v>8</v>
      </c>
      <c r="O3135" s="3" t="str">
        <f>IF(Dados[[#This Row],[Nº DE PARCELAS]]=1,"À vista","À Prazo")</f>
        <v>À Prazo</v>
      </c>
      <c r="P3135" s="33">
        <v>44510</v>
      </c>
      <c r="Q3135" s="3" t="s">
        <v>7833</v>
      </c>
    </row>
    <row r="3136" spans="1:17" ht="15" customHeight="1" x14ac:dyDescent="0.25">
      <c r="A3136" s="8" t="s">
        <v>3974</v>
      </c>
      <c r="B3136" s="3" t="s">
        <v>120</v>
      </c>
      <c r="C3136" s="3" t="s">
        <v>4370</v>
      </c>
      <c r="D3136" s="3" t="str">
        <f t="shared" si="96"/>
        <v>Tasia Eça Barker</v>
      </c>
      <c r="E3136" s="3">
        <f t="shared" ca="1" si="97"/>
        <v>0.30538479352084658</v>
      </c>
      <c r="F3136" s="31" t="s">
        <v>7776</v>
      </c>
      <c r="G3136" s="3" t="str">
        <f>Dados[[#This Row],[NOME]]&amp;Dados[[#This Row],[PROVEDOR]]</f>
        <v>Tasia@yahoo.com</v>
      </c>
      <c r="H3136" s="14">
        <v>46</v>
      </c>
      <c r="I3136" s="3" t="str">
        <f>VLOOKUP(Dados[[#This Row],[PREFIXO]],DDD!A:C,2,0)</f>
        <v>Paraná</v>
      </c>
      <c r="J3136" s="3" t="str">
        <f>VLOOKUP(Dados[[#This Row],[PREFIXO]],DDD!A:C,3,0)</f>
        <v>Sul</v>
      </c>
      <c r="K3136" s="3" t="str">
        <f>IF(Dados[[#This Row],[PREÇO ]]=2000,"Produto A",IF(Dados[[#This Row],[PREÇO ]]=1800,"Produto B","Produto C"))</f>
        <v>Produto B</v>
      </c>
      <c r="L3136" s="3" t="str">
        <f>IF(Dados[[#This Row],[Nº DE PARCELAS]]=1,"Boleto","Cartão de crédito")</f>
        <v>Cartão de crédito</v>
      </c>
      <c r="M3136" s="28">
        <v>1800</v>
      </c>
      <c r="N3136" s="5">
        <v>3</v>
      </c>
      <c r="O3136" s="3" t="str">
        <f>IF(Dados[[#This Row],[Nº DE PARCELAS]]=1,"À vista","À Prazo")</f>
        <v>À Prazo</v>
      </c>
      <c r="P3136" s="33">
        <v>44510</v>
      </c>
      <c r="Q3136" s="3" t="s">
        <v>7831</v>
      </c>
    </row>
    <row r="3137" spans="1:17" ht="15" customHeight="1" x14ac:dyDescent="0.25">
      <c r="A3137" s="8" t="s">
        <v>652</v>
      </c>
      <c r="B3137" s="3" t="s">
        <v>264</v>
      </c>
      <c r="C3137" s="3" t="s">
        <v>4393</v>
      </c>
      <c r="D3137" s="3" t="str">
        <f t="shared" si="96"/>
        <v>Aminadabe Pacheco O’Hara</v>
      </c>
      <c r="E3137" s="3">
        <f t="shared" ca="1" si="97"/>
        <v>0.87390680658813658</v>
      </c>
      <c r="F3137" s="13" t="s">
        <v>7774</v>
      </c>
      <c r="G3137" s="3" t="str">
        <f>Dados[[#This Row],[NOME]]&amp;Dados[[#This Row],[PROVEDOR]]</f>
        <v>Aminadabe@hotmail.com</v>
      </c>
      <c r="H3137" s="14">
        <v>67</v>
      </c>
      <c r="I3137" s="3" t="str">
        <f>VLOOKUP(Dados[[#This Row],[PREFIXO]],DDD!A:C,2,0)</f>
        <v>Mato Grosso do Sul</v>
      </c>
      <c r="J3137" s="3" t="str">
        <f>VLOOKUP(Dados[[#This Row],[PREFIXO]],DDD!A:C,3,0)</f>
        <v>Centro-Oeste</v>
      </c>
      <c r="K3137" s="3" t="str">
        <f>IF(Dados[[#This Row],[PREÇO ]]=2000,"Produto A",IF(Dados[[#This Row],[PREÇO ]]=1800,"Produto B","Produto C"))</f>
        <v>Produto B</v>
      </c>
      <c r="L3137" s="3" t="str">
        <f>IF(Dados[[#This Row],[Nº DE PARCELAS]]=1,"Boleto","Cartão de crédito")</f>
        <v>Cartão de crédito</v>
      </c>
      <c r="M3137" s="28">
        <v>1800</v>
      </c>
      <c r="N3137" s="5">
        <v>5</v>
      </c>
      <c r="O3137" s="3" t="str">
        <f>IF(Dados[[#This Row],[Nº DE PARCELAS]]=1,"À vista","À Prazo")</f>
        <v>À Prazo</v>
      </c>
      <c r="P3137" s="33">
        <v>44511</v>
      </c>
      <c r="Q3137" s="3" t="s">
        <v>7832</v>
      </c>
    </row>
    <row r="3138" spans="1:17" ht="15" customHeight="1" x14ac:dyDescent="0.25">
      <c r="A3138" s="8" t="s">
        <v>2452</v>
      </c>
      <c r="B3138" s="3" t="s">
        <v>138</v>
      </c>
      <c r="C3138" s="3" t="s">
        <v>4395</v>
      </c>
      <c r="D3138" s="3" t="str">
        <f t="shared" ref="D3138:D3201" si="98">A3138&amp;" "&amp;B3138&amp;" "&amp;C3138</f>
        <v>Kristi Figo Stack</v>
      </c>
      <c r="E3138" s="3">
        <f t="shared" ref="E3138:E3201" ca="1" si="99">RAND()</f>
        <v>0.88671199642562681</v>
      </c>
      <c r="F3138" s="31" t="s">
        <v>7775</v>
      </c>
      <c r="G3138" s="3" t="str">
        <f>Dados[[#This Row],[NOME]]&amp;Dados[[#This Row],[PROVEDOR]]</f>
        <v>Kristi@gmail.com</v>
      </c>
      <c r="H3138" s="14">
        <v>31</v>
      </c>
      <c r="I3138" s="3" t="str">
        <f>VLOOKUP(Dados[[#This Row],[PREFIXO]],DDD!A:C,2,0)</f>
        <v>Minas Gerais</v>
      </c>
      <c r="J3138" s="3" t="str">
        <f>VLOOKUP(Dados[[#This Row],[PREFIXO]],DDD!A:C,3,0)</f>
        <v>Sudeste</v>
      </c>
      <c r="K3138" s="3" t="str">
        <f>IF(Dados[[#This Row],[PREÇO ]]=2000,"Produto A",IF(Dados[[#This Row],[PREÇO ]]=1800,"Produto B","Produto C"))</f>
        <v>Produto C</v>
      </c>
      <c r="L3138" s="3" t="str">
        <f>IF(Dados[[#This Row],[Nº DE PARCELAS]]=1,"Boleto","Cartão de crédito")</f>
        <v>Cartão de crédito</v>
      </c>
      <c r="M3138" s="28">
        <v>1500</v>
      </c>
      <c r="N3138" s="5">
        <v>10</v>
      </c>
      <c r="O3138" s="3" t="str">
        <f>IF(Dados[[#This Row],[Nº DE PARCELAS]]=1,"À vista","À Prazo")</f>
        <v>À Prazo</v>
      </c>
      <c r="P3138" s="33">
        <v>44511</v>
      </c>
      <c r="Q3138" s="3" t="s">
        <v>7834</v>
      </c>
    </row>
    <row r="3139" spans="1:17" ht="15" customHeight="1" x14ac:dyDescent="0.25">
      <c r="A3139" s="8" t="s">
        <v>1439</v>
      </c>
      <c r="B3139" s="3" t="s">
        <v>282</v>
      </c>
      <c r="C3139" s="3" t="s">
        <v>4395</v>
      </c>
      <c r="D3139" s="3" t="str">
        <f t="shared" si="98"/>
        <v>Èlia Pellegrini Stack</v>
      </c>
      <c r="E3139" s="3">
        <f t="shared" ca="1" si="99"/>
        <v>0.8194597674749573</v>
      </c>
      <c r="F3139" s="31" t="s">
        <v>7775</v>
      </c>
      <c r="G3139" s="3" t="str">
        <f>Dados[[#This Row],[NOME]]&amp;Dados[[#This Row],[PROVEDOR]]</f>
        <v>Èlia@gmail.com</v>
      </c>
      <c r="H3139" s="14">
        <v>47</v>
      </c>
      <c r="I3139" s="3" t="str">
        <f>VLOOKUP(Dados[[#This Row],[PREFIXO]],DDD!A:C,2,0)</f>
        <v>Santa Catarina</v>
      </c>
      <c r="J3139" s="3" t="str">
        <f>VLOOKUP(Dados[[#This Row],[PREFIXO]],DDD!A:C,3,0)</f>
        <v>Sul</v>
      </c>
      <c r="K3139" s="3" t="str">
        <f>IF(Dados[[#This Row],[PREÇO ]]=2000,"Produto A",IF(Dados[[#This Row],[PREÇO ]]=1800,"Produto B","Produto C"))</f>
        <v>Produto A</v>
      </c>
      <c r="L3139" s="3" t="str">
        <f>IF(Dados[[#This Row],[Nº DE PARCELAS]]=1,"Boleto","Cartão de crédito")</f>
        <v>Boleto</v>
      </c>
      <c r="M3139" s="28">
        <v>2000</v>
      </c>
      <c r="N3139" s="5">
        <v>1</v>
      </c>
      <c r="O3139" s="3" t="str">
        <f>IF(Dados[[#This Row],[Nº DE PARCELAS]]=1,"À vista","À Prazo")</f>
        <v>À vista</v>
      </c>
      <c r="P3139" s="33">
        <v>44511</v>
      </c>
      <c r="Q3139" s="3" t="s">
        <v>7831</v>
      </c>
    </row>
    <row r="3140" spans="1:17" ht="15" customHeight="1" x14ac:dyDescent="0.25">
      <c r="A3140" s="8" t="s">
        <v>519</v>
      </c>
      <c r="B3140" s="3" t="s">
        <v>131</v>
      </c>
      <c r="C3140" s="3" t="s">
        <v>4378</v>
      </c>
      <c r="D3140" s="3" t="str">
        <f t="shared" si="98"/>
        <v>Alanis Faro Dempsey</v>
      </c>
      <c r="E3140" s="3">
        <f t="shared" ca="1" si="99"/>
        <v>0.82349142849413937</v>
      </c>
      <c r="F3140" s="31" t="s">
        <v>7775</v>
      </c>
      <c r="G3140" s="3" t="str">
        <f>Dados[[#This Row],[NOME]]&amp;Dados[[#This Row],[PROVEDOR]]</f>
        <v>Alanis@gmail.com</v>
      </c>
      <c r="H3140" s="14">
        <v>32</v>
      </c>
      <c r="I3140" s="3" t="str">
        <f>VLOOKUP(Dados[[#This Row],[PREFIXO]],DDD!A:C,2,0)</f>
        <v>Minas Gerais</v>
      </c>
      <c r="J3140" s="3" t="str">
        <f>VLOOKUP(Dados[[#This Row],[PREFIXO]],DDD!A:C,3,0)</f>
        <v>Sudeste</v>
      </c>
      <c r="K3140" s="3" t="str">
        <f>IF(Dados[[#This Row],[PREÇO ]]=2000,"Produto A",IF(Dados[[#This Row],[PREÇO ]]=1800,"Produto B","Produto C"))</f>
        <v>Produto B</v>
      </c>
      <c r="L3140" s="3" t="str">
        <f>IF(Dados[[#This Row],[Nº DE PARCELAS]]=1,"Boleto","Cartão de crédito")</f>
        <v>Cartão de crédito</v>
      </c>
      <c r="M3140" s="28">
        <v>1800</v>
      </c>
      <c r="N3140" s="5">
        <v>5</v>
      </c>
      <c r="O3140" s="3" t="str">
        <f>IF(Dados[[#This Row],[Nº DE PARCELAS]]=1,"À vista","À Prazo")</f>
        <v>À Prazo</v>
      </c>
      <c r="P3140" s="33">
        <v>44512</v>
      </c>
      <c r="Q3140" s="3" t="s">
        <v>7831</v>
      </c>
    </row>
    <row r="3141" spans="1:17" ht="15" customHeight="1" x14ac:dyDescent="0.25">
      <c r="A3141" s="8" t="s">
        <v>562</v>
      </c>
      <c r="B3141" s="3" t="s">
        <v>174</v>
      </c>
      <c r="C3141" s="3" t="s">
        <v>4382</v>
      </c>
      <c r="D3141" s="3" t="str">
        <f t="shared" si="98"/>
        <v>Alfatihah Homem Frazier</v>
      </c>
      <c r="E3141" s="3">
        <f t="shared" ca="1" si="99"/>
        <v>0.23071517263537855</v>
      </c>
      <c r="F3141" s="31" t="s">
        <v>7777</v>
      </c>
      <c r="G3141" s="3" t="str">
        <f>Dados[[#This Row],[NOME]]&amp;Dados[[#This Row],[PROVEDOR]]</f>
        <v>Alfatihah@ig.com</v>
      </c>
      <c r="H3141" s="14">
        <v>48</v>
      </c>
      <c r="I3141" s="3" t="str">
        <f>VLOOKUP(Dados[[#This Row],[PREFIXO]],DDD!A:C,2,0)</f>
        <v>Santa Catarina</v>
      </c>
      <c r="J3141" s="3" t="str">
        <f>VLOOKUP(Dados[[#This Row],[PREFIXO]],DDD!A:C,3,0)</f>
        <v>Sul</v>
      </c>
      <c r="K3141" s="3" t="str">
        <f>IF(Dados[[#This Row],[PREÇO ]]=2000,"Produto A",IF(Dados[[#This Row],[PREÇO ]]=1800,"Produto B","Produto C"))</f>
        <v>Produto A</v>
      </c>
      <c r="L3141" s="3" t="str">
        <f>IF(Dados[[#This Row],[Nº DE PARCELAS]]=1,"Boleto","Cartão de crédito")</f>
        <v>Cartão de crédito</v>
      </c>
      <c r="M3141" s="28">
        <v>2000</v>
      </c>
      <c r="N3141" s="5">
        <v>2</v>
      </c>
      <c r="O3141" s="3" t="str">
        <f>IF(Dados[[#This Row],[Nº DE PARCELAS]]=1,"À vista","À Prazo")</f>
        <v>À Prazo</v>
      </c>
      <c r="P3141" s="33">
        <v>44512</v>
      </c>
      <c r="Q3141" s="3" t="s">
        <v>7832</v>
      </c>
    </row>
    <row r="3142" spans="1:17" ht="15" customHeight="1" x14ac:dyDescent="0.25">
      <c r="A3142" s="8" t="s">
        <v>3940</v>
      </c>
      <c r="B3142" s="3" t="s">
        <v>86</v>
      </c>
      <c r="C3142" s="3" t="s">
        <v>4375</v>
      </c>
      <c r="D3142" s="3" t="str">
        <f t="shared" si="98"/>
        <v>Tahira Carneiro Costello</v>
      </c>
      <c r="E3142" s="3">
        <f t="shared" ca="1" si="99"/>
        <v>0.32727905764861409</v>
      </c>
      <c r="F3142" s="13" t="s">
        <v>7774</v>
      </c>
      <c r="G3142" s="3" t="str">
        <f>Dados[[#This Row],[NOME]]&amp;Dados[[#This Row],[PROVEDOR]]</f>
        <v>Tahira@hotmail.com</v>
      </c>
      <c r="H3142" s="14">
        <v>68</v>
      </c>
      <c r="I3142" s="3" t="str">
        <f>VLOOKUP(Dados[[#This Row],[PREFIXO]],DDD!A:C,2,0)</f>
        <v>Acre</v>
      </c>
      <c r="J3142" s="3" t="str">
        <f>VLOOKUP(Dados[[#This Row],[PREFIXO]],DDD!A:C,3,0)</f>
        <v>Norte</v>
      </c>
      <c r="K3142" s="3" t="str">
        <f>IF(Dados[[#This Row],[PREÇO ]]=2000,"Produto A",IF(Dados[[#This Row],[PREÇO ]]=1800,"Produto B","Produto C"))</f>
        <v>Produto B</v>
      </c>
      <c r="L3142" s="3" t="str">
        <f>IF(Dados[[#This Row],[Nº DE PARCELAS]]=1,"Boleto","Cartão de crédito")</f>
        <v>Cartão de crédito</v>
      </c>
      <c r="M3142" s="28">
        <v>1800</v>
      </c>
      <c r="N3142" s="5">
        <v>7</v>
      </c>
      <c r="O3142" s="3" t="str">
        <f>IF(Dados[[#This Row],[Nº DE PARCELAS]]=1,"À vista","À Prazo")</f>
        <v>À Prazo</v>
      </c>
      <c r="P3142" s="33">
        <v>44512</v>
      </c>
      <c r="Q3142" s="3" t="s">
        <v>7832</v>
      </c>
    </row>
    <row r="3143" spans="1:17" ht="15" customHeight="1" x14ac:dyDescent="0.25">
      <c r="A3143" s="8" t="s">
        <v>1516</v>
      </c>
      <c r="B3143" s="3" t="s">
        <v>359</v>
      </c>
      <c r="C3143" s="3" t="s">
        <v>4402</v>
      </c>
      <c r="D3143" s="3" t="str">
        <f t="shared" si="98"/>
        <v>Elynthia Tales Sinclair</v>
      </c>
      <c r="E3143" s="3">
        <f t="shared" ca="1" si="99"/>
        <v>0.24935303300737277</v>
      </c>
      <c r="F3143" s="31" t="s">
        <v>7776</v>
      </c>
      <c r="G3143" s="3" t="str">
        <f>Dados[[#This Row],[NOME]]&amp;Dados[[#This Row],[PROVEDOR]]</f>
        <v>Elynthia@yahoo.com</v>
      </c>
      <c r="H3143" s="14">
        <v>69</v>
      </c>
      <c r="I3143" s="3" t="str">
        <f>VLOOKUP(Dados[[#This Row],[PREFIXO]],DDD!A:C,2,0)</f>
        <v>Rondônia</v>
      </c>
      <c r="J3143" s="3" t="str">
        <f>VLOOKUP(Dados[[#This Row],[PREFIXO]],DDD!A:C,3,0)</f>
        <v>Norte</v>
      </c>
      <c r="K3143" s="3" t="str">
        <f>IF(Dados[[#This Row],[PREÇO ]]=2000,"Produto A",IF(Dados[[#This Row],[PREÇO ]]=1800,"Produto B","Produto C"))</f>
        <v>Produto B</v>
      </c>
      <c r="L3143" s="3" t="str">
        <f>IF(Dados[[#This Row],[Nº DE PARCELAS]]=1,"Boleto","Cartão de crédito")</f>
        <v>Cartão de crédito</v>
      </c>
      <c r="M3143" s="28">
        <v>1800</v>
      </c>
      <c r="N3143" s="5">
        <v>6</v>
      </c>
      <c r="O3143" s="3" t="str">
        <f>IF(Dados[[#This Row],[Nº DE PARCELAS]]=1,"À vista","À Prazo")</f>
        <v>À Prazo</v>
      </c>
      <c r="P3143" s="33">
        <v>44513</v>
      </c>
      <c r="Q3143" s="3" t="s">
        <v>7831</v>
      </c>
    </row>
    <row r="3144" spans="1:17" ht="15" customHeight="1" x14ac:dyDescent="0.25">
      <c r="A3144" s="8" t="s">
        <v>1179</v>
      </c>
      <c r="B3144" s="3" t="s">
        <v>22</v>
      </c>
      <c r="C3144" s="3" t="s">
        <v>4378</v>
      </c>
      <c r="D3144" s="3" t="str">
        <f t="shared" si="98"/>
        <v>Cremilda Anchieta Dempsey</v>
      </c>
      <c r="E3144" s="3">
        <f t="shared" ca="1" si="99"/>
        <v>0.77727015993311477</v>
      </c>
      <c r="F3144" s="31" t="s">
        <v>7776</v>
      </c>
      <c r="G3144" s="3" t="str">
        <f>Dados[[#This Row],[NOME]]&amp;Dados[[#This Row],[PROVEDOR]]</f>
        <v>Cremilda@yahoo.com</v>
      </c>
      <c r="H3144" s="14">
        <v>33</v>
      </c>
      <c r="I3144" s="3" t="str">
        <f>VLOOKUP(Dados[[#This Row],[PREFIXO]],DDD!A:C,2,0)</f>
        <v>Minas Gerais</v>
      </c>
      <c r="J3144" s="3" t="str">
        <f>VLOOKUP(Dados[[#This Row],[PREFIXO]],DDD!A:C,3,0)</f>
        <v>Sudeste</v>
      </c>
      <c r="K3144" s="3" t="str">
        <f>IF(Dados[[#This Row],[PREÇO ]]=2000,"Produto A",IF(Dados[[#This Row],[PREÇO ]]=1800,"Produto B","Produto C"))</f>
        <v>Produto A</v>
      </c>
      <c r="L3144" s="3" t="str">
        <f>IF(Dados[[#This Row],[Nº DE PARCELAS]]=1,"Boleto","Cartão de crédito")</f>
        <v>Boleto</v>
      </c>
      <c r="M3144" s="28">
        <v>2000</v>
      </c>
      <c r="N3144" s="5">
        <v>1</v>
      </c>
      <c r="O3144" s="3" t="str">
        <f>IF(Dados[[#This Row],[Nº DE PARCELAS]]=1,"À vista","À Prazo")</f>
        <v>À vista</v>
      </c>
      <c r="P3144" s="33">
        <v>44513</v>
      </c>
      <c r="Q3144" s="3" t="s">
        <v>7833</v>
      </c>
    </row>
    <row r="3145" spans="1:17" ht="15" customHeight="1" x14ac:dyDescent="0.25">
      <c r="A3145" s="8" t="s">
        <v>2433</v>
      </c>
      <c r="B3145" s="3" t="s">
        <v>119</v>
      </c>
      <c r="C3145" s="3" t="s">
        <v>4384</v>
      </c>
      <c r="D3145" s="3" t="str">
        <f t="shared" si="98"/>
        <v>Kinia Dutra Hagan</v>
      </c>
      <c r="E3145" s="3">
        <f t="shared" ca="1" si="99"/>
        <v>0.44034705358040316</v>
      </c>
      <c r="F3145" s="31" t="s">
        <v>7776</v>
      </c>
      <c r="G3145" s="3" t="str">
        <f>Dados[[#This Row],[NOME]]&amp;Dados[[#This Row],[PROVEDOR]]</f>
        <v>Kinia@yahoo.com</v>
      </c>
      <c r="H3145" s="14">
        <v>49</v>
      </c>
      <c r="I3145" s="3" t="str">
        <f>VLOOKUP(Dados[[#This Row],[PREFIXO]],DDD!A:C,2,0)</f>
        <v>Santa Catarina</v>
      </c>
      <c r="J3145" s="3" t="str">
        <f>VLOOKUP(Dados[[#This Row],[PREFIXO]],DDD!A:C,3,0)</f>
        <v>Sul</v>
      </c>
      <c r="K3145" s="3" t="str">
        <f>IF(Dados[[#This Row],[PREÇO ]]=2000,"Produto A",IF(Dados[[#This Row],[PREÇO ]]=1800,"Produto B","Produto C"))</f>
        <v>Produto A</v>
      </c>
      <c r="L3145" s="3" t="str">
        <f>IF(Dados[[#This Row],[Nº DE PARCELAS]]=1,"Boleto","Cartão de crédito")</f>
        <v>Boleto</v>
      </c>
      <c r="M3145" s="28">
        <v>2000</v>
      </c>
      <c r="N3145" s="5">
        <v>1</v>
      </c>
      <c r="O3145" s="3" t="str">
        <f>IF(Dados[[#This Row],[Nº DE PARCELAS]]=1,"À vista","À Prazo")</f>
        <v>À vista</v>
      </c>
      <c r="P3145" s="33">
        <v>44513</v>
      </c>
      <c r="Q3145" s="3" t="s">
        <v>7831</v>
      </c>
    </row>
    <row r="3146" spans="1:17" ht="15" customHeight="1" x14ac:dyDescent="0.25">
      <c r="A3146" s="8" t="s">
        <v>484</v>
      </c>
      <c r="B3146" s="3" t="s">
        <v>96</v>
      </c>
      <c r="C3146" s="3" t="s">
        <v>4382</v>
      </c>
      <c r="D3146" s="3" t="str">
        <f t="shared" si="98"/>
        <v>Aimara Coelho Frazier</v>
      </c>
      <c r="E3146" s="3">
        <f t="shared" ca="1" si="99"/>
        <v>0.42640503319722611</v>
      </c>
      <c r="F3146" s="13" t="s">
        <v>7774</v>
      </c>
      <c r="G3146" s="3" t="str">
        <f>Dados[[#This Row],[NOME]]&amp;Dados[[#This Row],[PROVEDOR]]</f>
        <v>Aimara@hotmail.com</v>
      </c>
      <c r="H3146" s="14">
        <v>34</v>
      </c>
      <c r="I3146" s="3" t="str">
        <f>VLOOKUP(Dados[[#This Row],[PREFIXO]],DDD!A:C,2,0)</f>
        <v>Minas Gerais</v>
      </c>
      <c r="J3146" s="3" t="str">
        <f>VLOOKUP(Dados[[#This Row],[PREFIXO]],DDD!A:C,3,0)</f>
        <v>Sudeste</v>
      </c>
      <c r="K3146" s="3" t="str">
        <f>IF(Dados[[#This Row],[PREÇO ]]=2000,"Produto A",IF(Dados[[#This Row],[PREÇO ]]=1800,"Produto B","Produto C"))</f>
        <v>Produto A</v>
      </c>
      <c r="L3146" s="3" t="str">
        <f>IF(Dados[[#This Row],[Nº DE PARCELAS]]=1,"Boleto","Cartão de crédito")</f>
        <v>Boleto</v>
      </c>
      <c r="M3146" s="28">
        <v>2000</v>
      </c>
      <c r="N3146" s="5">
        <v>1</v>
      </c>
      <c r="O3146" s="3" t="str">
        <f>IF(Dados[[#This Row],[Nº DE PARCELAS]]=1,"À vista","À Prazo")</f>
        <v>À vista</v>
      </c>
      <c r="P3146" s="33">
        <v>44514</v>
      </c>
      <c r="Q3146" s="3" t="s">
        <v>7834</v>
      </c>
    </row>
    <row r="3147" spans="1:17" ht="15" customHeight="1" x14ac:dyDescent="0.25">
      <c r="A3147" s="8" t="s">
        <v>1082</v>
      </c>
      <c r="B3147" s="3" t="s">
        <v>310</v>
      </c>
      <c r="C3147" s="3" t="s">
        <v>4396</v>
      </c>
      <c r="D3147" s="3" t="str">
        <f t="shared" si="98"/>
        <v>Chanell Ramalho Pollock</v>
      </c>
      <c r="E3147" s="3">
        <f t="shared" ca="1" si="99"/>
        <v>0.48232219682158595</v>
      </c>
      <c r="F3147" s="31" t="s">
        <v>7775</v>
      </c>
      <c r="G3147" s="3" t="str">
        <f>Dados[[#This Row],[NOME]]&amp;Dados[[#This Row],[PROVEDOR]]</f>
        <v>Chanell@gmail.com</v>
      </c>
      <c r="H3147" s="14">
        <v>71</v>
      </c>
      <c r="I3147" s="3" t="str">
        <f>VLOOKUP(Dados[[#This Row],[PREFIXO]],DDD!A:C,2,0)</f>
        <v>Bahia</v>
      </c>
      <c r="J3147" s="3" t="str">
        <f>VLOOKUP(Dados[[#This Row],[PREFIXO]],DDD!A:C,3,0)</f>
        <v>Nordeste</v>
      </c>
      <c r="K3147" s="3" t="str">
        <f>IF(Dados[[#This Row],[PREÇO ]]=2000,"Produto A",IF(Dados[[#This Row],[PREÇO ]]=1800,"Produto B","Produto C"))</f>
        <v>Produto B</v>
      </c>
      <c r="L3147" s="3" t="str">
        <f>IF(Dados[[#This Row],[Nº DE PARCELAS]]=1,"Boleto","Cartão de crédito")</f>
        <v>Cartão de crédito</v>
      </c>
      <c r="M3147" s="28">
        <v>1800</v>
      </c>
      <c r="N3147" s="5">
        <v>7</v>
      </c>
      <c r="O3147" s="3" t="str">
        <f>IF(Dados[[#This Row],[Nº DE PARCELAS]]=1,"À vista","À Prazo")</f>
        <v>À Prazo</v>
      </c>
      <c r="P3147" s="33">
        <v>44514</v>
      </c>
      <c r="Q3147" s="3" t="s">
        <v>7834</v>
      </c>
    </row>
    <row r="3148" spans="1:17" ht="15" customHeight="1" x14ac:dyDescent="0.25">
      <c r="A3148" s="8" t="s">
        <v>439</v>
      </c>
      <c r="B3148" s="3" t="s">
        <v>51</v>
      </c>
      <c r="C3148" s="3" t="s">
        <v>4376</v>
      </c>
      <c r="D3148" s="3" t="str">
        <f t="shared" si="98"/>
        <v>Adelle Bastos Daugherty</v>
      </c>
      <c r="E3148" s="3">
        <f t="shared" ca="1" si="99"/>
        <v>0.67226263319010315</v>
      </c>
      <c r="F3148" s="13" t="s">
        <v>7774</v>
      </c>
      <c r="G3148" s="3" t="str">
        <f>Dados[[#This Row],[NOME]]&amp;Dados[[#This Row],[PROVEDOR]]</f>
        <v>Adelle@hotmail.com</v>
      </c>
      <c r="H3148" s="14">
        <v>51</v>
      </c>
      <c r="I3148" s="3" t="str">
        <f>VLOOKUP(Dados[[#This Row],[PREFIXO]],DDD!A:C,2,0)</f>
        <v>Rio Grande do Sul</v>
      </c>
      <c r="J3148" s="3" t="str">
        <f>VLOOKUP(Dados[[#This Row],[PREFIXO]],DDD!A:C,3,0)</f>
        <v>Sul</v>
      </c>
      <c r="K3148" s="3" t="str">
        <f>IF(Dados[[#This Row],[PREÇO ]]=2000,"Produto A",IF(Dados[[#This Row],[PREÇO ]]=1800,"Produto B","Produto C"))</f>
        <v>Produto B</v>
      </c>
      <c r="L3148" s="3" t="str">
        <f>IF(Dados[[#This Row],[Nº DE PARCELAS]]=1,"Boleto","Cartão de crédito")</f>
        <v>Cartão de crédito</v>
      </c>
      <c r="M3148" s="28">
        <v>1800</v>
      </c>
      <c r="N3148" s="5">
        <v>7</v>
      </c>
      <c r="O3148" s="3" t="str">
        <f>IF(Dados[[#This Row],[Nº DE PARCELAS]]=1,"À vista","À Prazo")</f>
        <v>À Prazo</v>
      </c>
      <c r="P3148" s="33">
        <v>44514</v>
      </c>
      <c r="Q3148" s="3" t="s">
        <v>7834</v>
      </c>
    </row>
    <row r="3149" spans="1:17" ht="15" customHeight="1" x14ac:dyDescent="0.25">
      <c r="A3149" s="8" t="s">
        <v>1589</v>
      </c>
      <c r="B3149" s="3" t="s">
        <v>46</v>
      </c>
      <c r="C3149" s="3" t="s">
        <v>4397</v>
      </c>
      <c r="D3149" s="3" t="str">
        <f t="shared" si="98"/>
        <v>Estrella Barbosa Shaw</v>
      </c>
      <c r="E3149" s="3">
        <f t="shared" ca="1" si="99"/>
        <v>0.35291876617616802</v>
      </c>
      <c r="F3149" s="13" t="s">
        <v>7774</v>
      </c>
      <c r="G3149" s="3" t="str">
        <f>Dados[[#This Row],[NOME]]&amp;Dados[[#This Row],[PROVEDOR]]</f>
        <v>Estrella@hotmail.com</v>
      </c>
      <c r="H3149" s="14">
        <v>73</v>
      </c>
      <c r="I3149" s="3" t="str">
        <f>VLOOKUP(Dados[[#This Row],[PREFIXO]],DDD!A:C,2,0)</f>
        <v>Bahia</v>
      </c>
      <c r="J3149" s="3" t="str">
        <f>VLOOKUP(Dados[[#This Row],[PREFIXO]],DDD!A:C,3,0)</f>
        <v>Nordeste</v>
      </c>
      <c r="K3149" s="3" t="str">
        <f>IF(Dados[[#This Row],[PREÇO ]]=2000,"Produto A",IF(Dados[[#This Row],[PREÇO ]]=1800,"Produto B","Produto C"))</f>
        <v>Produto A</v>
      </c>
      <c r="L3149" s="3" t="str">
        <f>IF(Dados[[#This Row],[Nº DE PARCELAS]]=1,"Boleto","Cartão de crédito")</f>
        <v>Cartão de crédito</v>
      </c>
      <c r="M3149" s="28">
        <v>2000</v>
      </c>
      <c r="N3149" s="5">
        <v>2</v>
      </c>
      <c r="O3149" s="3" t="str">
        <f>IF(Dados[[#This Row],[Nº DE PARCELAS]]=1,"À vista","À Prazo")</f>
        <v>À Prazo</v>
      </c>
      <c r="P3149" s="33">
        <v>44515</v>
      </c>
      <c r="Q3149" s="3" t="s">
        <v>7834</v>
      </c>
    </row>
    <row r="3150" spans="1:17" ht="15" customHeight="1" x14ac:dyDescent="0.25">
      <c r="A3150" s="8" t="s">
        <v>1267</v>
      </c>
      <c r="B3150" s="3" t="s">
        <v>110</v>
      </c>
      <c r="C3150" s="3" t="s">
        <v>4387</v>
      </c>
      <c r="D3150" s="3" t="str">
        <f t="shared" si="98"/>
        <v>Debra Dambros Kerr</v>
      </c>
      <c r="E3150" s="3">
        <f t="shared" ca="1" si="99"/>
        <v>0.68766866439519325</v>
      </c>
      <c r="F3150" s="31" t="s">
        <v>7777</v>
      </c>
      <c r="G3150" s="3" t="str">
        <f>Dados[[#This Row],[NOME]]&amp;Dados[[#This Row],[PROVEDOR]]</f>
        <v>Debra@ig.com</v>
      </c>
      <c r="H3150" s="14">
        <v>35</v>
      </c>
      <c r="I3150" s="3" t="str">
        <f>VLOOKUP(Dados[[#This Row],[PREFIXO]],DDD!A:C,2,0)</f>
        <v>Minas Gerais</v>
      </c>
      <c r="J3150" s="3" t="str">
        <f>VLOOKUP(Dados[[#This Row],[PREFIXO]],DDD!A:C,3,0)</f>
        <v>Sudeste</v>
      </c>
      <c r="K3150" s="3" t="str">
        <f>IF(Dados[[#This Row],[PREÇO ]]=2000,"Produto A",IF(Dados[[#This Row],[PREÇO ]]=1800,"Produto B","Produto C"))</f>
        <v>Produto B</v>
      </c>
      <c r="L3150" s="3" t="str">
        <f>IF(Dados[[#This Row],[Nº DE PARCELAS]]=1,"Boleto","Cartão de crédito")</f>
        <v>Cartão de crédito</v>
      </c>
      <c r="M3150" s="28">
        <v>1800</v>
      </c>
      <c r="N3150" s="5">
        <v>4</v>
      </c>
      <c r="O3150" s="3" t="str">
        <f>IF(Dados[[#This Row],[Nº DE PARCELAS]]=1,"À vista","À Prazo")</f>
        <v>À Prazo</v>
      </c>
      <c r="P3150" s="33">
        <v>44515</v>
      </c>
      <c r="Q3150" s="3" t="s">
        <v>7833</v>
      </c>
    </row>
    <row r="3151" spans="1:17" ht="15" customHeight="1" x14ac:dyDescent="0.25">
      <c r="A3151" s="8" t="s">
        <v>3442</v>
      </c>
      <c r="B3151" s="3" t="s">
        <v>360</v>
      </c>
      <c r="C3151" s="3" t="s">
        <v>4379</v>
      </c>
      <c r="D3151" s="3" t="str">
        <f t="shared" si="98"/>
        <v>Pranshi Teles Duncan</v>
      </c>
      <c r="E3151" s="3">
        <f t="shared" ca="1" si="99"/>
        <v>6.8950647409229848E-2</v>
      </c>
      <c r="F3151" s="13" t="s">
        <v>7774</v>
      </c>
      <c r="G3151" s="3" t="str">
        <f>Dados[[#This Row],[NOME]]&amp;Dados[[#This Row],[PROVEDOR]]</f>
        <v>Pranshi@hotmail.com</v>
      </c>
      <c r="H3151" s="14">
        <v>53</v>
      </c>
      <c r="I3151" s="3" t="str">
        <f>VLOOKUP(Dados[[#This Row],[PREFIXO]],DDD!A:C,2,0)</f>
        <v>Rio Grande do Sul</v>
      </c>
      <c r="J3151" s="3" t="str">
        <f>VLOOKUP(Dados[[#This Row],[PREFIXO]],DDD!A:C,3,0)</f>
        <v>Sul</v>
      </c>
      <c r="K3151" s="3" t="str">
        <f>IF(Dados[[#This Row],[PREÇO ]]=2000,"Produto A",IF(Dados[[#This Row],[PREÇO ]]=1800,"Produto B","Produto C"))</f>
        <v>Produto A</v>
      </c>
      <c r="L3151" s="3" t="str">
        <f>IF(Dados[[#This Row],[Nº DE PARCELAS]]=1,"Boleto","Cartão de crédito")</f>
        <v>Cartão de crédito</v>
      </c>
      <c r="M3151" s="28">
        <v>2000</v>
      </c>
      <c r="N3151" s="5">
        <v>2</v>
      </c>
      <c r="O3151" s="3" t="str">
        <f>IF(Dados[[#This Row],[Nº DE PARCELAS]]=1,"À vista","À Prazo")</f>
        <v>À Prazo</v>
      </c>
      <c r="P3151" s="33">
        <v>44515</v>
      </c>
      <c r="Q3151" s="3" t="s">
        <v>7833</v>
      </c>
    </row>
    <row r="3152" spans="1:17" ht="15" customHeight="1" x14ac:dyDescent="0.25">
      <c r="A3152" s="8" t="s">
        <v>3690</v>
      </c>
      <c r="B3152" s="3" t="s">
        <v>222</v>
      </c>
      <c r="C3152" s="3" t="s">
        <v>4397</v>
      </c>
      <c r="D3152" s="3" t="str">
        <f t="shared" si="98"/>
        <v>Samarah Médici Shaw</v>
      </c>
      <c r="E3152" s="3">
        <f t="shared" ca="1" si="99"/>
        <v>0.73012964999667973</v>
      </c>
      <c r="F3152" s="31" t="s">
        <v>7777</v>
      </c>
      <c r="G3152" s="3" t="str">
        <f>Dados[[#This Row],[NOME]]&amp;Dados[[#This Row],[PROVEDOR]]</f>
        <v>Samarah@ig.com</v>
      </c>
      <c r="H3152" s="14">
        <v>37</v>
      </c>
      <c r="I3152" s="3" t="str">
        <f>VLOOKUP(Dados[[#This Row],[PREFIXO]],DDD!A:C,2,0)</f>
        <v>Minas Gerais</v>
      </c>
      <c r="J3152" s="3" t="str">
        <f>VLOOKUP(Dados[[#This Row],[PREFIXO]],DDD!A:C,3,0)</f>
        <v>Sudeste</v>
      </c>
      <c r="K3152" s="3" t="str">
        <f>IF(Dados[[#This Row],[PREÇO ]]=2000,"Produto A",IF(Dados[[#This Row],[PREÇO ]]=1800,"Produto B","Produto C"))</f>
        <v>Produto A</v>
      </c>
      <c r="L3152" s="3" t="str">
        <f>IF(Dados[[#This Row],[Nº DE PARCELAS]]=1,"Boleto","Cartão de crédito")</f>
        <v>Boleto</v>
      </c>
      <c r="M3152" s="28">
        <v>2000</v>
      </c>
      <c r="N3152" s="5">
        <v>1</v>
      </c>
      <c r="O3152" s="3" t="str">
        <f>IF(Dados[[#This Row],[Nº DE PARCELAS]]=1,"À vista","À Prazo")</f>
        <v>À vista</v>
      </c>
      <c r="P3152" s="33">
        <v>44516</v>
      </c>
      <c r="Q3152" s="3" t="s">
        <v>7833</v>
      </c>
    </row>
    <row r="3153" spans="1:17" ht="15" customHeight="1" x14ac:dyDescent="0.25">
      <c r="A3153" s="8" t="s">
        <v>4250</v>
      </c>
      <c r="B3153" s="3" t="s">
        <v>10</v>
      </c>
      <c r="C3153" s="3" t="s">
        <v>4373</v>
      </c>
      <c r="D3153" s="3" t="str">
        <f t="shared" si="98"/>
        <v>Yasmin Aleluia Conway</v>
      </c>
      <c r="E3153" s="3">
        <f t="shared" ca="1" si="99"/>
        <v>0.57509096098660406</v>
      </c>
      <c r="F3153" s="31" t="s">
        <v>7775</v>
      </c>
      <c r="G3153" s="3" t="str">
        <f>Dados[[#This Row],[NOME]]&amp;Dados[[#This Row],[PROVEDOR]]</f>
        <v>Yasmin@gmail.com</v>
      </c>
      <c r="H3153" s="14">
        <v>74</v>
      </c>
      <c r="I3153" s="3" t="str">
        <f>VLOOKUP(Dados[[#This Row],[PREFIXO]],DDD!A:C,2,0)</f>
        <v>Bahia</v>
      </c>
      <c r="J3153" s="3" t="str">
        <f>VLOOKUP(Dados[[#This Row],[PREFIXO]],DDD!A:C,3,0)</f>
        <v>Nordeste</v>
      </c>
      <c r="K3153" s="3" t="str">
        <f>IF(Dados[[#This Row],[PREÇO ]]=2000,"Produto A",IF(Dados[[#This Row],[PREÇO ]]=1800,"Produto B","Produto C"))</f>
        <v>Produto A</v>
      </c>
      <c r="L3153" s="3" t="str">
        <f>IF(Dados[[#This Row],[Nº DE PARCELAS]]=1,"Boleto","Cartão de crédito")</f>
        <v>Cartão de crédito</v>
      </c>
      <c r="M3153" s="28">
        <v>2000</v>
      </c>
      <c r="N3153" s="5">
        <v>2</v>
      </c>
      <c r="O3153" s="3" t="str">
        <f>IF(Dados[[#This Row],[Nº DE PARCELAS]]=1,"À vista","À Prazo")</f>
        <v>À Prazo</v>
      </c>
      <c r="P3153" s="33">
        <v>44516</v>
      </c>
      <c r="Q3153" s="3" t="s">
        <v>7832</v>
      </c>
    </row>
    <row r="3154" spans="1:17" ht="15" customHeight="1" x14ac:dyDescent="0.25">
      <c r="A3154" s="8" t="s">
        <v>1037</v>
      </c>
      <c r="B3154" s="3" t="s">
        <v>265</v>
      </c>
      <c r="C3154" s="3" t="s">
        <v>4390</v>
      </c>
      <c r="D3154" s="3" t="str">
        <f t="shared" si="98"/>
        <v>Casimira Padrão McBride</v>
      </c>
      <c r="E3154" s="3">
        <f t="shared" ca="1" si="99"/>
        <v>0.3203233319086175</v>
      </c>
      <c r="F3154" s="31" t="s">
        <v>7776</v>
      </c>
      <c r="G3154" s="3" t="str">
        <f>Dados[[#This Row],[NOME]]&amp;Dados[[#This Row],[PROVEDOR]]</f>
        <v>Casimira@yahoo.com</v>
      </c>
      <c r="H3154" s="14">
        <v>54</v>
      </c>
      <c r="I3154" s="3" t="str">
        <f>VLOOKUP(Dados[[#This Row],[PREFIXO]],DDD!A:C,2,0)</f>
        <v>Rio Grande do Sul</v>
      </c>
      <c r="J3154" s="3" t="str">
        <f>VLOOKUP(Dados[[#This Row],[PREFIXO]],DDD!A:C,3,0)</f>
        <v>Sul</v>
      </c>
      <c r="K3154" s="3" t="str">
        <f>IF(Dados[[#This Row],[PREÇO ]]=2000,"Produto A",IF(Dados[[#This Row],[PREÇO ]]=1800,"Produto B","Produto C"))</f>
        <v>Produto B</v>
      </c>
      <c r="L3154" s="3" t="str">
        <f>IF(Dados[[#This Row],[Nº DE PARCELAS]]=1,"Boleto","Cartão de crédito")</f>
        <v>Cartão de crédito</v>
      </c>
      <c r="M3154" s="28">
        <v>1800</v>
      </c>
      <c r="N3154" s="5">
        <v>4</v>
      </c>
      <c r="O3154" s="3" t="str">
        <f>IF(Dados[[#This Row],[Nº DE PARCELAS]]=1,"À vista","À Prazo")</f>
        <v>À Prazo</v>
      </c>
      <c r="P3154" s="33">
        <v>44516</v>
      </c>
      <c r="Q3154" s="3" t="s">
        <v>7831</v>
      </c>
    </row>
    <row r="3155" spans="1:17" ht="15" customHeight="1" x14ac:dyDescent="0.25">
      <c r="A3155" s="8" t="s">
        <v>743</v>
      </c>
      <c r="B3155" s="3" t="s">
        <v>356</v>
      </c>
      <c r="C3155" s="3" t="s">
        <v>4369</v>
      </c>
      <c r="D3155" s="3" t="str">
        <f t="shared" si="98"/>
        <v>Anik Tavares Ballard</v>
      </c>
      <c r="E3155" s="3">
        <f t="shared" ca="1" si="99"/>
        <v>0.53089645853685385</v>
      </c>
      <c r="F3155" s="31" t="s">
        <v>7776</v>
      </c>
      <c r="G3155" s="3" t="str">
        <f>Dados[[#This Row],[NOME]]&amp;Dados[[#This Row],[PROVEDOR]]</f>
        <v>Anik@yahoo.com</v>
      </c>
      <c r="H3155" s="14">
        <v>55</v>
      </c>
      <c r="I3155" s="3" t="str">
        <f>VLOOKUP(Dados[[#This Row],[PREFIXO]],DDD!A:C,2,0)</f>
        <v>Rio Grande do Sul</v>
      </c>
      <c r="J3155" s="3" t="str">
        <f>VLOOKUP(Dados[[#This Row],[PREFIXO]],DDD!A:C,3,0)</f>
        <v>Sul</v>
      </c>
      <c r="K3155" s="3" t="str">
        <f>IF(Dados[[#This Row],[PREÇO ]]=2000,"Produto A",IF(Dados[[#This Row],[PREÇO ]]=1800,"Produto B","Produto C"))</f>
        <v>Produto A</v>
      </c>
      <c r="L3155" s="3" t="str">
        <f>IF(Dados[[#This Row],[Nº DE PARCELAS]]=1,"Boleto","Cartão de crédito")</f>
        <v>Boleto</v>
      </c>
      <c r="M3155" s="28">
        <v>2000</v>
      </c>
      <c r="N3155" s="5">
        <v>1</v>
      </c>
      <c r="O3155" s="3" t="str">
        <f>IF(Dados[[#This Row],[Nº DE PARCELAS]]=1,"À vista","À Prazo")</f>
        <v>À vista</v>
      </c>
      <c r="P3155" s="33">
        <v>44517</v>
      </c>
      <c r="Q3155" s="3" t="s">
        <v>7834</v>
      </c>
    </row>
    <row r="3156" spans="1:17" ht="15" customHeight="1" x14ac:dyDescent="0.25">
      <c r="A3156" s="8" t="s">
        <v>780</v>
      </c>
      <c r="B3156" s="3" t="s">
        <v>7</v>
      </c>
      <c r="C3156" s="3" t="s">
        <v>4404</v>
      </c>
      <c r="D3156" s="3" t="str">
        <f t="shared" si="98"/>
        <v>Anureet Aguiar Vaughn</v>
      </c>
      <c r="E3156" s="3">
        <f t="shared" ca="1" si="99"/>
        <v>5.5064117155137815E-2</v>
      </c>
      <c r="F3156" s="31" t="s">
        <v>7775</v>
      </c>
      <c r="G3156" s="3" t="str">
        <f>Dados[[#This Row],[NOME]]&amp;Dados[[#This Row],[PROVEDOR]]</f>
        <v>Anureet@gmail.com</v>
      </c>
      <c r="H3156" s="14">
        <v>38</v>
      </c>
      <c r="I3156" s="3" t="str">
        <f>VLOOKUP(Dados[[#This Row],[PREFIXO]],DDD!A:C,2,0)</f>
        <v>Minas Gerais</v>
      </c>
      <c r="J3156" s="3" t="str">
        <f>VLOOKUP(Dados[[#This Row],[PREFIXO]],DDD!A:C,3,0)</f>
        <v>Sudeste</v>
      </c>
      <c r="K3156" s="3" t="str">
        <f>IF(Dados[[#This Row],[PREÇO ]]=2000,"Produto A",IF(Dados[[#This Row],[PREÇO ]]=1800,"Produto B","Produto C"))</f>
        <v>Produto A</v>
      </c>
      <c r="L3156" s="3" t="str">
        <f>IF(Dados[[#This Row],[Nº DE PARCELAS]]=1,"Boleto","Cartão de crédito")</f>
        <v>Boleto</v>
      </c>
      <c r="M3156" s="28">
        <v>2000</v>
      </c>
      <c r="N3156" s="5">
        <v>1</v>
      </c>
      <c r="O3156" s="3" t="str">
        <f>IF(Dados[[#This Row],[Nº DE PARCELAS]]=1,"À vista","À Prazo")</f>
        <v>À vista</v>
      </c>
      <c r="P3156" s="33">
        <v>44517</v>
      </c>
      <c r="Q3156" s="3" t="s">
        <v>7833</v>
      </c>
    </row>
    <row r="3157" spans="1:17" ht="15" customHeight="1" x14ac:dyDescent="0.25">
      <c r="A3157" s="8" t="s">
        <v>1688</v>
      </c>
      <c r="B3157" s="3" t="s">
        <v>146</v>
      </c>
      <c r="C3157" s="3" t="s">
        <v>4381</v>
      </c>
      <c r="D3157" s="3" t="str">
        <f t="shared" si="98"/>
        <v>Francine França Fletcher</v>
      </c>
      <c r="E3157" s="3">
        <f t="shared" ca="1" si="99"/>
        <v>0.7025644534259835</v>
      </c>
      <c r="F3157" s="31" t="s">
        <v>7776</v>
      </c>
      <c r="G3157" s="3" t="str">
        <f>Dados[[#This Row],[NOME]]&amp;Dados[[#This Row],[PROVEDOR]]</f>
        <v>Francine@yahoo.com</v>
      </c>
      <c r="H3157" s="14">
        <v>75</v>
      </c>
      <c r="I3157" s="3" t="str">
        <f>VLOOKUP(Dados[[#This Row],[PREFIXO]],DDD!A:C,2,0)</f>
        <v>Bahia</v>
      </c>
      <c r="J3157" s="3" t="str">
        <f>VLOOKUP(Dados[[#This Row],[PREFIXO]],DDD!A:C,3,0)</f>
        <v>Nordeste</v>
      </c>
      <c r="K3157" s="3" t="str">
        <f>IF(Dados[[#This Row],[PREÇO ]]=2000,"Produto A",IF(Dados[[#This Row],[PREÇO ]]=1800,"Produto B","Produto C"))</f>
        <v>Produto B</v>
      </c>
      <c r="L3157" s="3" t="str">
        <f>IF(Dados[[#This Row],[Nº DE PARCELAS]]=1,"Boleto","Cartão de crédito")</f>
        <v>Cartão de crédito</v>
      </c>
      <c r="M3157" s="28">
        <v>1800</v>
      </c>
      <c r="N3157" s="5">
        <v>5</v>
      </c>
      <c r="O3157" s="3" t="str">
        <f>IF(Dados[[#This Row],[Nº DE PARCELAS]]=1,"À vista","À Prazo")</f>
        <v>À Prazo</v>
      </c>
      <c r="P3157" s="33">
        <v>44517</v>
      </c>
      <c r="Q3157" s="3" t="s">
        <v>7834</v>
      </c>
    </row>
    <row r="3158" spans="1:17" ht="15" customHeight="1" x14ac:dyDescent="0.25">
      <c r="A3158" s="8" t="s">
        <v>920</v>
      </c>
      <c r="B3158" s="3" t="s">
        <v>147</v>
      </c>
      <c r="C3158" s="3" t="s">
        <v>4389</v>
      </c>
      <c r="D3158" s="3" t="str">
        <f t="shared" si="98"/>
        <v>Beatrice Freire McCracken</v>
      </c>
      <c r="E3158" s="3">
        <f t="shared" ca="1" si="99"/>
        <v>0.61888842335664795</v>
      </c>
      <c r="F3158" s="31" t="s">
        <v>7775</v>
      </c>
      <c r="G3158" s="3" t="str">
        <f>Dados[[#This Row],[NOME]]&amp;Dados[[#This Row],[PROVEDOR]]</f>
        <v>Beatrice@gmail.com</v>
      </c>
      <c r="H3158" s="14">
        <v>77</v>
      </c>
      <c r="I3158" s="3" t="str">
        <f>VLOOKUP(Dados[[#This Row],[PREFIXO]],DDD!A:C,2,0)</f>
        <v>Bahia</v>
      </c>
      <c r="J3158" s="3" t="str">
        <f>VLOOKUP(Dados[[#This Row],[PREFIXO]],DDD!A:C,3,0)</f>
        <v>Nordeste</v>
      </c>
      <c r="K3158" s="3" t="str">
        <f>IF(Dados[[#This Row],[PREÇO ]]=2000,"Produto A",IF(Dados[[#This Row],[PREÇO ]]=1800,"Produto B","Produto C"))</f>
        <v>Produto B</v>
      </c>
      <c r="L3158" s="3" t="str">
        <f>IF(Dados[[#This Row],[Nº DE PARCELAS]]=1,"Boleto","Cartão de crédito")</f>
        <v>Cartão de crédito</v>
      </c>
      <c r="M3158" s="28">
        <v>1800</v>
      </c>
      <c r="N3158" s="5">
        <v>5</v>
      </c>
      <c r="O3158" s="3" t="str">
        <f>IF(Dados[[#This Row],[Nº DE PARCELAS]]=1,"À vista","À Prazo")</f>
        <v>À Prazo</v>
      </c>
      <c r="P3158" s="33">
        <v>44518</v>
      </c>
      <c r="Q3158" s="3" t="s">
        <v>7834</v>
      </c>
    </row>
    <row r="3159" spans="1:17" ht="15" customHeight="1" x14ac:dyDescent="0.25">
      <c r="A3159" s="8" t="s">
        <v>3944</v>
      </c>
      <c r="B3159" s="3" t="s">
        <v>90</v>
      </c>
      <c r="C3159" s="3" t="s">
        <v>4379</v>
      </c>
      <c r="D3159" s="3" t="str">
        <f t="shared" si="98"/>
        <v>Tainara Castilho Duncan</v>
      </c>
      <c r="E3159" s="3">
        <f t="shared" ca="1" si="99"/>
        <v>0.27988790829711996</v>
      </c>
      <c r="F3159" s="31" t="s">
        <v>7776</v>
      </c>
      <c r="G3159" s="3" t="str">
        <f>Dados[[#This Row],[NOME]]&amp;Dados[[#This Row],[PROVEDOR]]</f>
        <v>Tainara@yahoo.com</v>
      </c>
      <c r="H3159" s="14">
        <v>41</v>
      </c>
      <c r="I3159" s="3" t="str">
        <f>VLOOKUP(Dados[[#This Row],[PREFIXO]],DDD!A:C,2,0)</f>
        <v>Paraná</v>
      </c>
      <c r="J3159" s="3" t="str">
        <f>VLOOKUP(Dados[[#This Row],[PREFIXO]],DDD!A:C,3,0)</f>
        <v>Sul</v>
      </c>
      <c r="K3159" s="3" t="str">
        <f>IF(Dados[[#This Row],[PREÇO ]]=2000,"Produto A",IF(Dados[[#This Row],[PREÇO ]]=1800,"Produto B","Produto C"))</f>
        <v>Produto B</v>
      </c>
      <c r="L3159" s="3" t="str">
        <f>IF(Dados[[#This Row],[Nº DE PARCELAS]]=1,"Boleto","Cartão de crédito")</f>
        <v>Cartão de crédito</v>
      </c>
      <c r="M3159" s="28">
        <v>1800</v>
      </c>
      <c r="N3159" s="5">
        <v>6</v>
      </c>
      <c r="O3159" s="3" t="str">
        <f>IF(Dados[[#This Row],[Nº DE PARCELAS]]=1,"À vista","À Prazo")</f>
        <v>À Prazo</v>
      </c>
      <c r="P3159" s="33">
        <v>44518</v>
      </c>
      <c r="Q3159" s="3" t="s">
        <v>7831</v>
      </c>
    </row>
    <row r="3160" spans="1:17" ht="15" customHeight="1" x14ac:dyDescent="0.25">
      <c r="A3160" s="8" t="s">
        <v>4338</v>
      </c>
      <c r="B3160" s="3" t="s">
        <v>98</v>
      </c>
      <c r="C3160" s="3" t="s">
        <v>4383</v>
      </c>
      <c r="D3160" s="3" t="str">
        <f t="shared" si="98"/>
        <v>Zerena Coimbra Fitzgerald</v>
      </c>
      <c r="E3160" s="3">
        <f t="shared" ca="1" si="99"/>
        <v>0.30266985805174684</v>
      </c>
      <c r="F3160" s="31" t="s">
        <v>7775</v>
      </c>
      <c r="G3160" s="3" t="str">
        <f>Dados[[#This Row],[NOME]]&amp;Dados[[#This Row],[PROVEDOR]]</f>
        <v>Zerena@gmail.com</v>
      </c>
      <c r="H3160" s="14">
        <v>61</v>
      </c>
      <c r="I3160" s="3" t="str">
        <f>VLOOKUP(Dados[[#This Row],[PREFIXO]],DDD!A:C,2,0)</f>
        <v>Distrito Federal</v>
      </c>
      <c r="J3160" s="3" t="str">
        <f>VLOOKUP(Dados[[#This Row],[PREFIXO]],DDD!A:C,3,0)</f>
        <v>Centro-Oeste</v>
      </c>
      <c r="K3160" s="3" t="str">
        <f>IF(Dados[[#This Row],[PREÇO ]]=2000,"Produto A",IF(Dados[[#This Row],[PREÇO ]]=1800,"Produto B","Produto C"))</f>
        <v>Produto B</v>
      </c>
      <c r="L3160" s="3" t="str">
        <f>IF(Dados[[#This Row],[Nº DE PARCELAS]]=1,"Boleto","Cartão de crédito")</f>
        <v>Cartão de crédito</v>
      </c>
      <c r="M3160" s="28">
        <v>1800</v>
      </c>
      <c r="N3160" s="5">
        <v>5</v>
      </c>
      <c r="O3160" s="3" t="str">
        <f>IF(Dados[[#This Row],[Nº DE PARCELAS]]=1,"À vista","À Prazo")</f>
        <v>À Prazo</v>
      </c>
      <c r="P3160" s="33">
        <v>44518</v>
      </c>
      <c r="Q3160" s="3" t="s">
        <v>7833</v>
      </c>
    </row>
    <row r="3161" spans="1:17" ht="15" customHeight="1" x14ac:dyDescent="0.25">
      <c r="A3161" s="8" t="s">
        <v>1810</v>
      </c>
      <c r="B3161" s="3" t="s">
        <v>268</v>
      </c>
      <c r="C3161" s="3" t="s">
        <v>4385</v>
      </c>
      <c r="D3161" s="3" t="str">
        <f t="shared" si="98"/>
        <v>Hareem Paiva Hahn</v>
      </c>
      <c r="E3161" s="3">
        <f t="shared" ca="1" si="99"/>
        <v>0.86929169685666419</v>
      </c>
      <c r="F3161" s="31" t="s">
        <v>7776</v>
      </c>
      <c r="G3161" s="3" t="str">
        <f>Dados[[#This Row],[NOME]]&amp;Dados[[#This Row],[PROVEDOR]]</f>
        <v>Hareem@yahoo.com</v>
      </c>
      <c r="H3161" s="14">
        <v>62</v>
      </c>
      <c r="I3161" s="3" t="str">
        <f>VLOOKUP(Dados[[#This Row],[PREFIXO]],DDD!A:C,2,0)</f>
        <v>Goiás</v>
      </c>
      <c r="J3161" s="3" t="str">
        <f>VLOOKUP(Dados[[#This Row],[PREFIXO]],DDD!A:C,3,0)</f>
        <v>Centro-Oeste</v>
      </c>
      <c r="K3161" s="3" t="str">
        <f>IF(Dados[[#This Row],[PREÇO ]]=2000,"Produto A",IF(Dados[[#This Row],[PREÇO ]]=1800,"Produto B","Produto C"))</f>
        <v>Produto B</v>
      </c>
      <c r="L3161" s="3" t="str">
        <f>IF(Dados[[#This Row],[Nº DE PARCELAS]]=1,"Boleto","Cartão de crédito")</f>
        <v>Cartão de crédito</v>
      </c>
      <c r="M3161" s="28">
        <v>1800</v>
      </c>
      <c r="N3161" s="5">
        <v>5</v>
      </c>
      <c r="O3161" s="3" t="str">
        <f>IF(Dados[[#This Row],[Nº DE PARCELAS]]=1,"À vista","À Prazo")</f>
        <v>À Prazo</v>
      </c>
      <c r="P3161" s="33">
        <v>44519</v>
      </c>
      <c r="Q3161" s="3" t="s">
        <v>7834</v>
      </c>
    </row>
    <row r="3162" spans="1:17" ht="15" customHeight="1" x14ac:dyDescent="0.25">
      <c r="A3162" s="8" t="s">
        <v>4327</v>
      </c>
      <c r="B3162" s="3" t="s">
        <v>87</v>
      </c>
      <c r="C3162" s="3" t="s">
        <v>4372</v>
      </c>
      <c r="D3162" s="3" t="str">
        <f t="shared" si="98"/>
        <v>Zaynab Carvalhal Barr</v>
      </c>
      <c r="E3162" s="3">
        <f t="shared" ca="1" si="99"/>
        <v>0.58691021416238931</v>
      </c>
      <c r="F3162" s="31" t="s">
        <v>7775</v>
      </c>
      <c r="G3162" s="3" t="str">
        <f>Dados[[#This Row],[NOME]]&amp;Dados[[#This Row],[PROVEDOR]]</f>
        <v>Zaynab@gmail.com</v>
      </c>
      <c r="H3162" s="14">
        <v>42</v>
      </c>
      <c r="I3162" s="3" t="str">
        <f>VLOOKUP(Dados[[#This Row],[PREFIXO]],DDD!A:C,2,0)</f>
        <v>Paraná</v>
      </c>
      <c r="J3162" s="3" t="str">
        <f>VLOOKUP(Dados[[#This Row],[PREFIXO]],DDD!A:C,3,0)</f>
        <v>Sul</v>
      </c>
      <c r="K3162" s="3" t="str">
        <f>IF(Dados[[#This Row],[PREÇO ]]=2000,"Produto A",IF(Dados[[#This Row],[PREÇO ]]=1800,"Produto B","Produto C"))</f>
        <v>Produto B</v>
      </c>
      <c r="L3162" s="3" t="str">
        <f>IF(Dados[[#This Row],[Nº DE PARCELAS]]=1,"Boleto","Cartão de crédito")</f>
        <v>Cartão de crédito</v>
      </c>
      <c r="M3162" s="28">
        <v>1800</v>
      </c>
      <c r="N3162" s="5">
        <v>4</v>
      </c>
      <c r="O3162" s="3" t="str">
        <f>IF(Dados[[#This Row],[Nº DE PARCELAS]]=1,"À vista","À Prazo")</f>
        <v>À Prazo</v>
      </c>
      <c r="P3162" s="33">
        <v>44519</v>
      </c>
      <c r="Q3162" s="3" t="s">
        <v>7834</v>
      </c>
    </row>
    <row r="3163" spans="1:17" ht="15" customHeight="1" x14ac:dyDescent="0.25">
      <c r="A3163" s="8" t="s">
        <v>1354</v>
      </c>
      <c r="B3163" s="3" t="s">
        <v>197</v>
      </c>
      <c r="C3163" s="3" t="s">
        <v>4396</v>
      </c>
      <c r="D3163" s="3" t="str">
        <f t="shared" si="98"/>
        <v>Djenyfer Lira Pollock</v>
      </c>
      <c r="E3163" s="3">
        <f t="shared" ca="1" si="99"/>
        <v>0.53959390520809047</v>
      </c>
      <c r="F3163" s="31" t="s">
        <v>7777</v>
      </c>
      <c r="G3163" s="3" t="str">
        <f>Dados[[#This Row],[NOME]]&amp;Dados[[#This Row],[PROVEDOR]]</f>
        <v>Djenyfer@ig.com</v>
      </c>
      <c r="H3163" s="14">
        <v>79</v>
      </c>
      <c r="I3163" s="3" t="str">
        <f>VLOOKUP(Dados[[#This Row],[PREFIXO]],DDD!A:C,2,0)</f>
        <v>Sergipe</v>
      </c>
      <c r="J3163" s="3" t="str">
        <f>VLOOKUP(Dados[[#This Row],[PREFIXO]],DDD!A:C,3,0)</f>
        <v>Nordeste</v>
      </c>
      <c r="K3163" s="3" t="str">
        <f>IF(Dados[[#This Row],[PREÇO ]]=2000,"Produto A",IF(Dados[[#This Row],[PREÇO ]]=1800,"Produto B","Produto C"))</f>
        <v>Produto C</v>
      </c>
      <c r="L3163" s="3" t="str">
        <f>IF(Dados[[#This Row],[Nº DE PARCELAS]]=1,"Boleto","Cartão de crédito")</f>
        <v>Cartão de crédito</v>
      </c>
      <c r="M3163" s="28">
        <v>1500</v>
      </c>
      <c r="N3163" s="5">
        <v>8</v>
      </c>
      <c r="O3163" s="3" t="str">
        <f>IF(Dados[[#This Row],[Nº DE PARCELAS]]=1,"À vista","À Prazo")</f>
        <v>À Prazo</v>
      </c>
      <c r="P3163" s="33">
        <v>44519</v>
      </c>
      <c r="Q3163" s="3" t="s">
        <v>7831</v>
      </c>
    </row>
    <row r="3164" spans="1:17" ht="15" customHeight="1" x14ac:dyDescent="0.25">
      <c r="A3164" s="8" t="s">
        <v>1093</v>
      </c>
      <c r="B3164" s="3" t="s">
        <v>321</v>
      </c>
      <c r="C3164" s="3" t="s">
        <v>4369</v>
      </c>
      <c r="D3164" s="3" t="str">
        <f t="shared" si="98"/>
        <v>Chelsy Rodrigues Ballard</v>
      </c>
      <c r="E3164" s="3">
        <f t="shared" ca="1" si="99"/>
        <v>0.55346866078492019</v>
      </c>
      <c r="F3164" s="13" t="s">
        <v>7774</v>
      </c>
      <c r="G3164" s="3" t="str">
        <f>Dados[[#This Row],[NOME]]&amp;Dados[[#This Row],[PROVEDOR]]</f>
        <v>Chelsy@hotmail.com</v>
      </c>
      <c r="H3164" s="14">
        <v>43</v>
      </c>
      <c r="I3164" s="3" t="str">
        <f>VLOOKUP(Dados[[#This Row],[PREFIXO]],DDD!A:C,2,0)</f>
        <v>Paraná</v>
      </c>
      <c r="J3164" s="3" t="str">
        <f>VLOOKUP(Dados[[#This Row],[PREFIXO]],DDD!A:C,3,0)</f>
        <v>Sul</v>
      </c>
      <c r="K3164" s="3" t="str">
        <f>IF(Dados[[#This Row],[PREÇO ]]=2000,"Produto A",IF(Dados[[#This Row],[PREÇO ]]=1800,"Produto B","Produto C"))</f>
        <v>Produto B</v>
      </c>
      <c r="L3164" s="3" t="str">
        <f>IF(Dados[[#This Row],[Nº DE PARCELAS]]=1,"Boleto","Cartão de crédito")</f>
        <v>Cartão de crédito</v>
      </c>
      <c r="M3164" s="28">
        <v>1800</v>
      </c>
      <c r="N3164" s="5">
        <v>6</v>
      </c>
      <c r="O3164" s="3" t="str">
        <f>IF(Dados[[#This Row],[Nº DE PARCELAS]]=1,"À vista","À Prazo")</f>
        <v>À Prazo</v>
      </c>
      <c r="P3164" s="33">
        <v>44520</v>
      </c>
      <c r="Q3164" s="3" t="s">
        <v>7834</v>
      </c>
    </row>
    <row r="3165" spans="1:17" ht="15" customHeight="1" x14ac:dyDescent="0.25">
      <c r="A3165" s="8" t="s">
        <v>3915</v>
      </c>
      <c r="B3165" s="3" t="s">
        <v>61</v>
      </c>
      <c r="C3165" s="3" t="s">
        <v>4388</v>
      </c>
      <c r="D3165" s="3" t="str">
        <f t="shared" si="98"/>
        <v>Sury Borba Lynch</v>
      </c>
      <c r="E3165" s="3">
        <f t="shared" ca="1" si="99"/>
        <v>0.11315532466143829</v>
      </c>
      <c r="F3165" s="31" t="s">
        <v>7777</v>
      </c>
      <c r="G3165" s="3" t="str">
        <f>Dados[[#This Row],[NOME]]&amp;Dados[[#This Row],[PROVEDOR]]</f>
        <v>Sury@ig.com</v>
      </c>
      <c r="H3165" s="14">
        <v>81</v>
      </c>
      <c r="I3165" s="3" t="str">
        <f>VLOOKUP(Dados[[#This Row],[PREFIXO]],DDD!A:C,2,0)</f>
        <v>Pernambuco</v>
      </c>
      <c r="J3165" s="3" t="str">
        <f>VLOOKUP(Dados[[#This Row],[PREFIXO]],DDD!A:C,3,0)</f>
        <v>Nordeste</v>
      </c>
      <c r="K3165" s="3" t="str">
        <f>IF(Dados[[#This Row],[PREÇO ]]=2000,"Produto A",IF(Dados[[#This Row],[PREÇO ]]=1800,"Produto B","Produto C"))</f>
        <v>Produto B</v>
      </c>
      <c r="L3165" s="3" t="str">
        <f>IF(Dados[[#This Row],[Nº DE PARCELAS]]=1,"Boleto","Cartão de crédito")</f>
        <v>Cartão de crédito</v>
      </c>
      <c r="M3165" s="28">
        <v>1800</v>
      </c>
      <c r="N3165" s="5">
        <v>6</v>
      </c>
      <c r="O3165" s="3" t="str">
        <f>IF(Dados[[#This Row],[Nº DE PARCELAS]]=1,"À vista","À Prazo")</f>
        <v>À Prazo</v>
      </c>
      <c r="P3165" s="33">
        <v>44520</v>
      </c>
      <c r="Q3165" s="3" t="s">
        <v>7834</v>
      </c>
    </row>
    <row r="3166" spans="1:17" ht="15" customHeight="1" x14ac:dyDescent="0.25">
      <c r="A3166" s="8" t="s">
        <v>1704</v>
      </c>
      <c r="B3166" s="3" t="s">
        <v>162</v>
      </c>
      <c r="C3166" s="3" t="s">
        <v>4396</v>
      </c>
      <c r="D3166" s="3" t="str">
        <f t="shared" si="98"/>
        <v>Gaïa Gonçalves Pollock</v>
      </c>
      <c r="E3166" s="3">
        <f t="shared" ca="1" si="99"/>
        <v>0.22473261651315501</v>
      </c>
      <c r="F3166" s="31" t="s">
        <v>7776</v>
      </c>
      <c r="G3166" s="3" t="str">
        <f>Dados[[#This Row],[NOME]]&amp;Dados[[#This Row],[PROVEDOR]]</f>
        <v>Gaïa@yahoo.com</v>
      </c>
      <c r="H3166" s="14">
        <v>63</v>
      </c>
      <c r="I3166" s="3" t="str">
        <f>VLOOKUP(Dados[[#This Row],[PREFIXO]],DDD!A:C,2,0)</f>
        <v>Tocantins</v>
      </c>
      <c r="J3166" s="3" t="str">
        <f>VLOOKUP(Dados[[#This Row],[PREFIXO]],DDD!A:C,3,0)</f>
        <v>Norte</v>
      </c>
      <c r="K3166" s="3" t="str">
        <f>IF(Dados[[#This Row],[PREÇO ]]=2000,"Produto A",IF(Dados[[#This Row],[PREÇO ]]=1800,"Produto B","Produto C"))</f>
        <v>Produto B</v>
      </c>
      <c r="L3166" s="3" t="str">
        <f>IF(Dados[[#This Row],[Nº DE PARCELAS]]=1,"Boleto","Cartão de crédito")</f>
        <v>Cartão de crédito</v>
      </c>
      <c r="M3166" s="28">
        <v>1800</v>
      </c>
      <c r="N3166" s="5">
        <v>3</v>
      </c>
      <c r="O3166" s="3" t="str">
        <f>IF(Dados[[#This Row],[Nº DE PARCELAS]]=1,"À vista","À Prazo")</f>
        <v>À Prazo</v>
      </c>
      <c r="P3166" s="33">
        <v>44520</v>
      </c>
      <c r="Q3166" s="3" t="s">
        <v>7834</v>
      </c>
    </row>
    <row r="3167" spans="1:17" ht="15" customHeight="1" x14ac:dyDescent="0.25">
      <c r="A3167" s="8" t="s">
        <v>3202</v>
      </c>
      <c r="B3167" s="3" t="s">
        <v>120</v>
      </c>
      <c r="C3167" s="3" t="s">
        <v>4378</v>
      </c>
      <c r="D3167" s="3" t="str">
        <f t="shared" si="98"/>
        <v>N'deye Eça Dempsey</v>
      </c>
      <c r="E3167" s="3">
        <f t="shared" ca="1" si="99"/>
        <v>0.82884867782437011</v>
      </c>
      <c r="F3167" s="31" t="s">
        <v>7777</v>
      </c>
      <c r="G3167" s="3" t="str">
        <f>Dados[[#This Row],[NOME]]&amp;Dados[[#This Row],[PROVEDOR]]</f>
        <v>N'deye@ig.com</v>
      </c>
      <c r="H3167" s="14">
        <v>82</v>
      </c>
      <c r="I3167" s="3" t="str">
        <f>VLOOKUP(Dados[[#This Row],[PREFIXO]],DDD!A:C,2,0)</f>
        <v>Alagoas</v>
      </c>
      <c r="J3167" s="3" t="str">
        <f>VLOOKUP(Dados[[#This Row],[PREFIXO]],DDD!A:C,3,0)</f>
        <v>Nordeste</v>
      </c>
      <c r="K3167" s="3" t="str">
        <f>IF(Dados[[#This Row],[PREÇO ]]=2000,"Produto A",IF(Dados[[#This Row],[PREÇO ]]=1800,"Produto B","Produto C"))</f>
        <v>Produto B</v>
      </c>
      <c r="L3167" s="3" t="str">
        <f>IF(Dados[[#This Row],[Nº DE PARCELAS]]=1,"Boleto","Cartão de crédito")</f>
        <v>Cartão de crédito</v>
      </c>
      <c r="M3167" s="28">
        <v>1800</v>
      </c>
      <c r="N3167" s="5">
        <v>3</v>
      </c>
      <c r="O3167" s="3" t="str">
        <f>IF(Dados[[#This Row],[Nº DE PARCELAS]]=1,"À vista","À Prazo")</f>
        <v>À Prazo</v>
      </c>
      <c r="P3167" s="33">
        <v>44521</v>
      </c>
      <c r="Q3167" s="3" t="s">
        <v>7831</v>
      </c>
    </row>
    <row r="3168" spans="1:17" ht="15" customHeight="1" x14ac:dyDescent="0.25">
      <c r="A3168" s="8" t="s">
        <v>1523</v>
      </c>
      <c r="B3168" s="3" t="s">
        <v>366</v>
      </c>
      <c r="C3168" s="3" t="s">
        <v>4371</v>
      </c>
      <c r="D3168" s="3" t="str">
        <f t="shared" si="98"/>
        <v>Emanuela Uribe Atkinson</v>
      </c>
      <c r="E3168" s="3">
        <f t="shared" ca="1" si="99"/>
        <v>0.66129324398366374</v>
      </c>
      <c r="F3168" s="31" t="s">
        <v>7776</v>
      </c>
      <c r="G3168" s="3" t="str">
        <f>Dados[[#This Row],[NOME]]&amp;Dados[[#This Row],[PROVEDOR]]</f>
        <v>Emanuela@yahoo.com</v>
      </c>
      <c r="H3168" s="14">
        <v>64</v>
      </c>
      <c r="I3168" s="3" t="str">
        <f>VLOOKUP(Dados[[#This Row],[PREFIXO]],DDD!A:C,2,0)</f>
        <v>Goiás</v>
      </c>
      <c r="J3168" s="3" t="str">
        <f>VLOOKUP(Dados[[#This Row],[PREFIXO]],DDD!A:C,3,0)</f>
        <v>Centro-Oeste</v>
      </c>
      <c r="K3168" s="3" t="str">
        <f>IF(Dados[[#This Row],[PREÇO ]]=2000,"Produto A",IF(Dados[[#This Row],[PREÇO ]]=1800,"Produto B","Produto C"))</f>
        <v>Produto B</v>
      </c>
      <c r="L3168" s="3" t="str">
        <f>IF(Dados[[#This Row],[Nº DE PARCELAS]]=1,"Boleto","Cartão de crédito")</f>
        <v>Cartão de crédito</v>
      </c>
      <c r="M3168" s="28">
        <v>1800</v>
      </c>
      <c r="N3168" s="5">
        <v>6</v>
      </c>
      <c r="O3168" s="3" t="str">
        <f>IF(Dados[[#This Row],[Nº DE PARCELAS]]=1,"À vista","À Prazo")</f>
        <v>À Prazo</v>
      </c>
      <c r="P3168" s="33">
        <v>44521</v>
      </c>
      <c r="Q3168" s="3" t="s">
        <v>7834</v>
      </c>
    </row>
    <row r="3169" spans="1:17" ht="15" customHeight="1" x14ac:dyDescent="0.25">
      <c r="A3169" s="8" t="s">
        <v>2183</v>
      </c>
      <c r="B3169" s="3" t="s">
        <v>255</v>
      </c>
      <c r="C3169" s="3" t="s">
        <v>4369</v>
      </c>
      <c r="D3169" s="3" t="str">
        <f t="shared" si="98"/>
        <v>Jonyfer Nóbrega Ballard</v>
      </c>
      <c r="E3169" s="3">
        <f t="shared" ca="1" si="99"/>
        <v>0.89558213849988866</v>
      </c>
      <c r="F3169" s="31" t="s">
        <v>7777</v>
      </c>
      <c r="G3169" s="3" t="str">
        <f>Dados[[#This Row],[NOME]]&amp;Dados[[#This Row],[PROVEDOR]]</f>
        <v>Jonyfer@ig.com</v>
      </c>
      <c r="H3169" s="14">
        <v>44</v>
      </c>
      <c r="I3169" s="3" t="str">
        <f>VLOOKUP(Dados[[#This Row],[PREFIXO]],DDD!A:C,2,0)</f>
        <v>Paraná</v>
      </c>
      <c r="J3169" s="3" t="str">
        <f>VLOOKUP(Dados[[#This Row],[PREFIXO]],DDD!A:C,3,0)</f>
        <v>Sul</v>
      </c>
      <c r="K3169" s="3" t="str">
        <f>IF(Dados[[#This Row],[PREÇO ]]=2000,"Produto A",IF(Dados[[#This Row],[PREÇO ]]=1800,"Produto B","Produto C"))</f>
        <v>Produto C</v>
      </c>
      <c r="L3169" s="3" t="str">
        <f>IF(Dados[[#This Row],[Nº DE PARCELAS]]=1,"Boleto","Cartão de crédito")</f>
        <v>Cartão de crédito</v>
      </c>
      <c r="M3169" s="28">
        <v>1500</v>
      </c>
      <c r="N3169" s="5">
        <v>9</v>
      </c>
      <c r="O3169" s="3" t="str">
        <f>IF(Dados[[#This Row],[Nº DE PARCELAS]]=1,"À vista","À Prazo")</f>
        <v>À Prazo</v>
      </c>
      <c r="P3169" s="33">
        <v>44521</v>
      </c>
      <c r="Q3169" s="3" t="s">
        <v>7833</v>
      </c>
    </row>
    <row r="3170" spans="1:17" ht="15" customHeight="1" x14ac:dyDescent="0.25">
      <c r="A3170" s="8" t="s">
        <v>1644</v>
      </c>
      <c r="B3170" s="3" t="s">
        <v>101</v>
      </c>
      <c r="C3170" s="3" t="s">
        <v>4375</v>
      </c>
      <c r="D3170" s="3" t="str">
        <f t="shared" si="98"/>
        <v>Farah Cordeiro Costello</v>
      </c>
      <c r="E3170" s="3">
        <f t="shared" ca="1" si="99"/>
        <v>0.28725645315824433</v>
      </c>
      <c r="F3170" s="31" t="s">
        <v>7775</v>
      </c>
      <c r="G3170" s="3" t="str">
        <f>Dados[[#This Row],[NOME]]&amp;Dados[[#This Row],[PROVEDOR]]</f>
        <v>Farah@gmail.com</v>
      </c>
      <c r="H3170" s="14">
        <v>83</v>
      </c>
      <c r="I3170" s="3" t="str">
        <f>VLOOKUP(Dados[[#This Row],[PREFIXO]],DDD!A:C,2,0)</f>
        <v>Paraíba</v>
      </c>
      <c r="J3170" s="3" t="str">
        <f>VLOOKUP(Dados[[#This Row],[PREFIXO]],DDD!A:C,3,0)</f>
        <v>Nordeste</v>
      </c>
      <c r="K3170" s="3" t="str">
        <f>IF(Dados[[#This Row],[PREÇO ]]=2000,"Produto A",IF(Dados[[#This Row],[PREÇO ]]=1800,"Produto B","Produto C"))</f>
        <v>Produto C</v>
      </c>
      <c r="L3170" s="3" t="str">
        <f>IF(Dados[[#This Row],[Nº DE PARCELAS]]=1,"Boleto","Cartão de crédito")</f>
        <v>Cartão de crédito</v>
      </c>
      <c r="M3170" s="28">
        <v>1500</v>
      </c>
      <c r="N3170" s="5">
        <v>10</v>
      </c>
      <c r="O3170" s="3" t="str">
        <f>IF(Dados[[#This Row],[Nº DE PARCELAS]]=1,"À vista","À Prazo")</f>
        <v>À Prazo</v>
      </c>
      <c r="P3170" s="33">
        <v>44522</v>
      </c>
      <c r="Q3170" s="3" t="s">
        <v>7834</v>
      </c>
    </row>
    <row r="3171" spans="1:17" ht="15" customHeight="1" x14ac:dyDescent="0.25">
      <c r="A3171" s="8" t="s">
        <v>2300</v>
      </c>
      <c r="B3171" s="3" t="s">
        <v>372</v>
      </c>
      <c r="C3171" s="3" t="s">
        <v>4369</v>
      </c>
      <c r="D3171" s="3" t="str">
        <f t="shared" si="98"/>
        <v>Katerin Varela Ballard</v>
      </c>
      <c r="E3171" s="3">
        <f t="shared" ca="1" si="99"/>
        <v>0.20124719445378469</v>
      </c>
      <c r="F3171" s="31" t="s">
        <v>7775</v>
      </c>
      <c r="G3171" s="3" t="str">
        <f>Dados[[#This Row],[NOME]]&amp;Dados[[#This Row],[PROVEDOR]]</f>
        <v>Katerin@gmail.com</v>
      </c>
      <c r="H3171" s="14">
        <v>45</v>
      </c>
      <c r="I3171" s="3" t="str">
        <f>VLOOKUP(Dados[[#This Row],[PREFIXO]],DDD!A:C,2,0)</f>
        <v>Paraná</v>
      </c>
      <c r="J3171" s="3" t="str">
        <f>VLOOKUP(Dados[[#This Row],[PREFIXO]],DDD!A:C,3,0)</f>
        <v>Sul</v>
      </c>
      <c r="K3171" s="3" t="str">
        <f>IF(Dados[[#This Row],[PREÇO ]]=2000,"Produto A",IF(Dados[[#This Row],[PREÇO ]]=1800,"Produto B","Produto C"))</f>
        <v>Produto A</v>
      </c>
      <c r="L3171" s="3" t="str">
        <f>IF(Dados[[#This Row],[Nº DE PARCELAS]]=1,"Boleto","Cartão de crédito")</f>
        <v>Boleto</v>
      </c>
      <c r="M3171" s="28">
        <v>2000</v>
      </c>
      <c r="N3171" s="5">
        <v>1</v>
      </c>
      <c r="O3171" s="3" t="str">
        <f>IF(Dados[[#This Row],[Nº DE PARCELAS]]=1,"À vista","À Prazo")</f>
        <v>À vista</v>
      </c>
      <c r="P3171" s="33">
        <v>44522</v>
      </c>
      <c r="Q3171" s="3" t="s">
        <v>7834</v>
      </c>
    </row>
    <row r="3172" spans="1:17" ht="15" customHeight="1" x14ac:dyDescent="0.25">
      <c r="A3172" s="8" t="s">
        <v>3693</v>
      </c>
      <c r="B3172" s="3" t="s">
        <v>225</v>
      </c>
      <c r="C3172" s="3" t="s">
        <v>4400</v>
      </c>
      <c r="D3172" s="3" t="str">
        <f t="shared" si="98"/>
        <v>Sâmia Mello Saunders</v>
      </c>
      <c r="E3172" s="3">
        <f t="shared" ca="1" si="99"/>
        <v>0.86478853303551884</v>
      </c>
      <c r="F3172" s="31" t="s">
        <v>7775</v>
      </c>
      <c r="G3172" s="3" t="str">
        <f>Dados[[#This Row],[NOME]]&amp;Dados[[#This Row],[PROVEDOR]]</f>
        <v>Sâmia@gmail.com</v>
      </c>
      <c r="H3172" s="14">
        <v>65</v>
      </c>
      <c r="I3172" s="3" t="str">
        <f>VLOOKUP(Dados[[#This Row],[PREFIXO]],DDD!A:C,2,0)</f>
        <v>Mato Grosso</v>
      </c>
      <c r="J3172" s="3" t="str">
        <f>VLOOKUP(Dados[[#This Row],[PREFIXO]],DDD!A:C,3,0)</f>
        <v>Centro-Oeste</v>
      </c>
      <c r="K3172" s="3" t="str">
        <f>IF(Dados[[#This Row],[PREÇO ]]=2000,"Produto A",IF(Dados[[#This Row],[PREÇO ]]=1800,"Produto B","Produto C"))</f>
        <v>Produto B</v>
      </c>
      <c r="L3172" s="3" t="str">
        <f>IF(Dados[[#This Row],[Nº DE PARCELAS]]=1,"Boleto","Cartão de crédito")</f>
        <v>Cartão de crédito</v>
      </c>
      <c r="M3172" s="28">
        <v>1800</v>
      </c>
      <c r="N3172" s="5">
        <v>5</v>
      </c>
      <c r="O3172" s="3" t="str">
        <f>IF(Dados[[#This Row],[Nº DE PARCELAS]]=1,"À vista","À Prazo")</f>
        <v>À Prazo</v>
      </c>
      <c r="P3172" s="33">
        <v>44522</v>
      </c>
      <c r="Q3172" s="3" t="s">
        <v>7832</v>
      </c>
    </row>
    <row r="3173" spans="1:17" ht="15" customHeight="1" x14ac:dyDescent="0.25">
      <c r="A3173" s="8" t="s">
        <v>4128</v>
      </c>
      <c r="B3173" s="3" t="s">
        <v>274</v>
      </c>
      <c r="C3173" s="3" t="s">
        <v>4368</v>
      </c>
      <c r="D3173" s="3" t="str">
        <f t="shared" si="98"/>
        <v>Vera Pascoal Weber</v>
      </c>
      <c r="E3173" s="3">
        <f t="shared" ca="1" si="99"/>
        <v>0.23378910258400665</v>
      </c>
      <c r="F3173" s="31" t="s">
        <v>7776</v>
      </c>
      <c r="G3173" s="3" t="str">
        <f>Dados[[#This Row],[NOME]]&amp;Dados[[#This Row],[PROVEDOR]]</f>
        <v>Vera@yahoo.com</v>
      </c>
      <c r="H3173" s="14">
        <v>46</v>
      </c>
      <c r="I3173" s="3" t="str">
        <f>VLOOKUP(Dados[[#This Row],[PREFIXO]],DDD!A:C,2,0)</f>
        <v>Paraná</v>
      </c>
      <c r="J3173" s="3" t="str">
        <f>VLOOKUP(Dados[[#This Row],[PREFIXO]],DDD!A:C,3,0)</f>
        <v>Sul</v>
      </c>
      <c r="K3173" s="3" t="str">
        <f>IF(Dados[[#This Row],[PREÇO ]]=2000,"Produto A",IF(Dados[[#This Row],[PREÇO ]]=1800,"Produto B","Produto C"))</f>
        <v>Produto C</v>
      </c>
      <c r="L3173" s="3" t="str">
        <f>IF(Dados[[#This Row],[Nº DE PARCELAS]]=1,"Boleto","Cartão de crédito")</f>
        <v>Cartão de crédito</v>
      </c>
      <c r="M3173" s="28">
        <v>1500</v>
      </c>
      <c r="N3173" s="5">
        <v>8</v>
      </c>
      <c r="O3173" s="3" t="str">
        <f>IF(Dados[[#This Row],[Nº DE PARCELAS]]=1,"À vista","À Prazo")</f>
        <v>À Prazo</v>
      </c>
      <c r="P3173" s="33">
        <v>44523</v>
      </c>
      <c r="Q3173" s="3" t="s">
        <v>7833</v>
      </c>
    </row>
    <row r="3174" spans="1:17" ht="15" customHeight="1" x14ac:dyDescent="0.25">
      <c r="A3174" s="8" t="s">
        <v>1971</v>
      </c>
      <c r="B3174" s="3" t="s">
        <v>43</v>
      </c>
      <c r="C3174" s="3" t="s">
        <v>4390</v>
      </c>
      <c r="D3174" s="3" t="str">
        <f t="shared" si="98"/>
        <v>Ioanna Baltar McBride</v>
      </c>
      <c r="E3174" s="3">
        <f t="shared" ca="1" si="99"/>
        <v>0.63285011973098892</v>
      </c>
      <c r="F3174" s="31" t="s">
        <v>7776</v>
      </c>
      <c r="G3174" s="3" t="str">
        <f>Dados[[#This Row],[NOME]]&amp;Dados[[#This Row],[PROVEDOR]]</f>
        <v>Ioanna@yahoo.com</v>
      </c>
      <c r="H3174" s="14">
        <v>66</v>
      </c>
      <c r="I3174" s="3" t="str">
        <f>VLOOKUP(Dados[[#This Row],[PREFIXO]],DDD!A:C,2,0)</f>
        <v>Mato Grosso</v>
      </c>
      <c r="J3174" s="3" t="str">
        <f>VLOOKUP(Dados[[#This Row],[PREFIXO]],DDD!A:C,3,0)</f>
        <v>Centro-Oeste</v>
      </c>
      <c r="K3174" s="3" t="str">
        <f>IF(Dados[[#This Row],[PREÇO ]]=2000,"Produto A",IF(Dados[[#This Row],[PREÇO ]]=1800,"Produto B","Produto C"))</f>
        <v>Produto B</v>
      </c>
      <c r="L3174" s="3" t="str">
        <f>IF(Dados[[#This Row],[Nº DE PARCELAS]]=1,"Boleto","Cartão de crédito")</f>
        <v>Cartão de crédito</v>
      </c>
      <c r="M3174" s="28">
        <v>1800</v>
      </c>
      <c r="N3174" s="5">
        <v>3</v>
      </c>
      <c r="O3174" s="3" t="str">
        <f>IF(Dados[[#This Row],[Nº DE PARCELAS]]=1,"À vista","À Prazo")</f>
        <v>À Prazo</v>
      </c>
      <c r="P3174" s="33">
        <v>44523</v>
      </c>
      <c r="Q3174" s="3" t="s">
        <v>7834</v>
      </c>
    </row>
    <row r="3175" spans="1:17" ht="15" customHeight="1" x14ac:dyDescent="0.25">
      <c r="A3175" s="8" t="s">
        <v>2422</v>
      </c>
      <c r="B3175" s="3" t="s">
        <v>108</v>
      </c>
      <c r="C3175" s="3" t="s">
        <v>4374</v>
      </c>
      <c r="D3175" s="3" t="str">
        <f t="shared" si="98"/>
        <v>kiara Curado Calhoun</v>
      </c>
      <c r="E3175" s="3">
        <f t="shared" ca="1" si="99"/>
        <v>0.95245822436697791</v>
      </c>
      <c r="F3175" s="13" t="s">
        <v>7774</v>
      </c>
      <c r="G3175" s="3" t="str">
        <f>Dados[[#This Row],[NOME]]&amp;Dados[[#This Row],[PROVEDOR]]</f>
        <v>kiara@hotmail.com</v>
      </c>
      <c r="H3175" s="14">
        <v>84</v>
      </c>
      <c r="I3175" s="3" t="str">
        <f>VLOOKUP(Dados[[#This Row],[PREFIXO]],DDD!A:C,2,0)</f>
        <v>Rio Grande do Norte</v>
      </c>
      <c r="J3175" s="3" t="str">
        <f>VLOOKUP(Dados[[#This Row],[PREFIXO]],DDD!A:C,3,0)</f>
        <v>Nordeste</v>
      </c>
      <c r="K3175" s="3" t="str">
        <f>IF(Dados[[#This Row],[PREÇO ]]=2000,"Produto A",IF(Dados[[#This Row],[PREÇO ]]=1800,"Produto B","Produto C"))</f>
        <v>Produto B</v>
      </c>
      <c r="L3175" s="3" t="str">
        <f>IF(Dados[[#This Row],[Nº DE PARCELAS]]=1,"Boleto","Cartão de crédito")</f>
        <v>Cartão de crédito</v>
      </c>
      <c r="M3175" s="28">
        <v>1800</v>
      </c>
      <c r="N3175" s="5">
        <v>5</v>
      </c>
      <c r="O3175" s="3" t="str">
        <f>IF(Dados[[#This Row],[Nº DE PARCELAS]]=1,"À vista","À Prazo")</f>
        <v>À Prazo</v>
      </c>
      <c r="P3175" s="33">
        <v>44523</v>
      </c>
      <c r="Q3175" s="3" t="s">
        <v>7831</v>
      </c>
    </row>
    <row r="3176" spans="1:17" ht="15" customHeight="1" x14ac:dyDescent="0.25">
      <c r="A3176" s="8" t="s">
        <v>508</v>
      </c>
      <c r="B3176" s="3" t="s">
        <v>120</v>
      </c>
      <c r="C3176" s="3" t="s">
        <v>4404</v>
      </c>
      <c r="D3176" s="3" t="str">
        <f t="shared" si="98"/>
        <v>Akira Eça Vaughn</v>
      </c>
      <c r="E3176" s="3">
        <f t="shared" ca="1" si="99"/>
        <v>0.31260932728823532</v>
      </c>
      <c r="F3176" s="31" t="s">
        <v>7777</v>
      </c>
      <c r="G3176" s="3" t="str">
        <f>Dados[[#This Row],[NOME]]&amp;Dados[[#This Row],[PROVEDOR]]</f>
        <v>Akira@ig.com</v>
      </c>
      <c r="H3176" s="14">
        <v>47</v>
      </c>
      <c r="I3176" s="3" t="str">
        <f>VLOOKUP(Dados[[#This Row],[PREFIXO]],DDD!A:C,2,0)</f>
        <v>Santa Catarina</v>
      </c>
      <c r="J3176" s="3" t="str">
        <f>VLOOKUP(Dados[[#This Row],[PREFIXO]],DDD!A:C,3,0)</f>
        <v>Sul</v>
      </c>
      <c r="K3176" s="3" t="str">
        <f>IF(Dados[[#This Row],[PREÇO ]]=2000,"Produto A",IF(Dados[[#This Row],[PREÇO ]]=1800,"Produto B","Produto C"))</f>
        <v>Produto A</v>
      </c>
      <c r="L3176" s="3" t="str">
        <f>IF(Dados[[#This Row],[Nº DE PARCELAS]]=1,"Boleto","Cartão de crédito")</f>
        <v>Boleto</v>
      </c>
      <c r="M3176" s="28">
        <v>2000</v>
      </c>
      <c r="N3176" s="5">
        <v>1</v>
      </c>
      <c r="O3176" s="3" t="str">
        <f>IF(Dados[[#This Row],[Nº DE PARCELAS]]=1,"À vista","À Prazo")</f>
        <v>À vista</v>
      </c>
      <c r="P3176" s="33">
        <v>44524</v>
      </c>
      <c r="Q3176" s="3" t="s">
        <v>7831</v>
      </c>
    </row>
    <row r="3177" spans="1:17" ht="15" customHeight="1" x14ac:dyDescent="0.25">
      <c r="A3177" s="8" t="s">
        <v>1932</v>
      </c>
      <c r="B3177" s="3" t="s">
        <v>4</v>
      </c>
      <c r="C3177" s="3" t="s">
        <v>4390</v>
      </c>
      <c r="D3177" s="3" t="str">
        <f t="shared" si="98"/>
        <v>Ileana Abreu McBride</v>
      </c>
      <c r="E3177" s="3">
        <f t="shared" ca="1" si="99"/>
        <v>0.17335897266218259</v>
      </c>
      <c r="F3177" s="31" t="s">
        <v>7775</v>
      </c>
      <c r="G3177" s="3" t="str">
        <f>Dados[[#This Row],[NOME]]&amp;Dados[[#This Row],[PROVEDOR]]</f>
        <v>Ileana@gmail.com</v>
      </c>
      <c r="H3177" s="14">
        <v>85</v>
      </c>
      <c r="I3177" s="3" t="str">
        <f>VLOOKUP(Dados[[#This Row],[PREFIXO]],DDD!A:C,2,0)</f>
        <v>Ceará</v>
      </c>
      <c r="J3177" s="3" t="str">
        <f>VLOOKUP(Dados[[#This Row],[PREFIXO]],DDD!A:C,3,0)</f>
        <v>Nordeste</v>
      </c>
      <c r="K3177" s="3" t="str">
        <f>IF(Dados[[#This Row],[PREÇO ]]=2000,"Produto A",IF(Dados[[#This Row],[PREÇO ]]=1800,"Produto B","Produto C"))</f>
        <v>Produto C</v>
      </c>
      <c r="L3177" s="3" t="str">
        <f>IF(Dados[[#This Row],[Nº DE PARCELAS]]=1,"Boleto","Cartão de crédito")</f>
        <v>Cartão de crédito</v>
      </c>
      <c r="M3177" s="28">
        <v>1500</v>
      </c>
      <c r="N3177" s="5">
        <v>8</v>
      </c>
      <c r="O3177" s="3" t="str">
        <f>IF(Dados[[#This Row],[Nº DE PARCELAS]]=1,"À vista","À Prazo")</f>
        <v>À Prazo</v>
      </c>
      <c r="P3177" s="33">
        <v>44524</v>
      </c>
      <c r="Q3177" s="3" t="s">
        <v>7831</v>
      </c>
    </row>
    <row r="3178" spans="1:17" ht="15" customHeight="1" x14ac:dyDescent="0.25">
      <c r="A3178" s="8" t="s">
        <v>424</v>
      </c>
      <c r="B3178" s="3" t="s">
        <v>36</v>
      </c>
      <c r="C3178" s="3" t="s">
        <v>4399</v>
      </c>
      <c r="D3178" s="3" t="str">
        <f t="shared" si="98"/>
        <v>Acricia Ascensão Reese</v>
      </c>
      <c r="E3178" s="3">
        <f t="shared" ca="1" si="99"/>
        <v>0.74009073267498682</v>
      </c>
      <c r="F3178" s="31" t="s">
        <v>7776</v>
      </c>
      <c r="G3178" s="3" t="str">
        <f>Dados[[#This Row],[NOME]]&amp;Dados[[#This Row],[PROVEDOR]]</f>
        <v>Acricia@yahoo.com</v>
      </c>
      <c r="H3178" s="14">
        <v>67</v>
      </c>
      <c r="I3178" s="3" t="str">
        <f>VLOOKUP(Dados[[#This Row],[PREFIXO]],DDD!A:C,2,0)</f>
        <v>Mato Grosso do Sul</v>
      </c>
      <c r="J3178" s="3" t="str">
        <f>VLOOKUP(Dados[[#This Row],[PREFIXO]],DDD!A:C,3,0)</f>
        <v>Centro-Oeste</v>
      </c>
      <c r="K3178" s="3" t="str">
        <f>IF(Dados[[#This Row],[PREÇO ]]=2000,"Produto A",IF(Dados[[#This Row],[PREÇO ]]=1800,"Produto B","Produto C"))</f>
        <v>Produto A</v>
      </c>
      <c r="L3178" s="3" t="str">
        <f>IF(Dados[[#This Row],[Nº DE PARCELAS]]=1,"Boleto","Cartão de crédito")</f>
        <v>Cartão de crédito</v>
      </c>
      <c r="M3178" s="28">
        <v>2000</v>
      </c>
      <c r="N3178" s="5">
        <v>2</v>
      </c>
      <c r="O3178" s="3" t="str">
        <f>IF(Dados[[#This Row],[Nº DE PARCELAS]]=1,"À vista","À Prazo")</f>
        <v>À Prazo</v>
      </c>
      <c r="P3178" s="33">
        <v>44524</v>
      </c>
      <c r="Q3178" s="3" t="s">
        <v>7831</v>
      </c>
    </row>
    <row r="3179" spans="1:17" ht="15" customHeight="1" x14ac:dyDescent="0.25">
      <c r="A3179" s="8" t="s">
        <v>3393</v>
      </c>
      <c r="B3179" s="3" t="s">
        <v>311</v>
      </c>
      <c r="C3179" s="3" t="s">
        <v>4374</v>
      </c>
      <c r="D3179" s="3" t="str">
        <f t="shared" si="98"/>
        <v>Pandora Ramires Calhoun</v>
      </c>
      <c r="E3179" s="3">
        <f t="shared" ca="1" si="99"/>
        <v>0.655808893579094</v>
      </c>
      <c r="F3179" s="31" t="s">
        <v>7775</v>
      </c>
      <c r="G3179" s="3" t="str">
        <f>Dados[[#This Row],[NOME]]&amp;Dados[[#This Row],[PROVEDOR]]</f>
        <v>Pandora@gmail.com</v>
      </c>
      <c r="H3179" s="14">
        <v>48</v>
      </c>
      <c r="I3179" s="3" t="str">
        <f>VLOOKUP(Dados[[#This Row],[PREFIXO]],DDD!A:C,2,0)</f>
        <v>Santa Catarina</v>
      </c>
      <c r="J3179" s="3" t="str">
        <f>VLOOKUP(Dados[[#This Row],[PREFIXO]],DDD!A:C,3,0)</f>
        <v>Sul</v>
      </c>
      <c r="K3179" s="3" t="str">
        <f>IF(Dados[[#This Row],[PREÇO ]]=2000,"Produto A",IF(Dados[[#This Row],[PREÇO ]]=1800,"Produto B","Produto C"))</f>
        <v>Produto B</v>
      </c>
      <c r="L3179" s="3" t="str">
        <f>IF(Dados[[#This Row],[Nº DE PARCELAS]]=1,"Boleto","Cartão de crédito")</f>
        <v>Cartão de crédito</v>
      </c>
      <c r="M3179" s="28">
        <v>1800</v>
      </c>
      <c r="N3179" s="5">
        <v>5</v>
      </c>
      <c r="O3179" s="3" t="str">
        <f>IF(Dados[[#This Row],[Nº DE PARCELAS]]=1,"À vista","À Prazo")</f>
        <v>À Prazo</v>
      </c>
      <c r="P3179" s="33">
        <v>44525</v>
      </c>
      <c r="Q3179" s="3" t="s">
        <v>7831</v>
      </c>
    </row>
    <row r="3180" spans="1:17" ht="15" customHeight="1" x14ac:dyDescent="0.25">
      <c r="A3180" s="8" t="s">
        <v>4190</v>
      </c>
      <c r="B3180" s="3" t="s">
        <v>336</v>
      </c>
      <c r="C3180" s="3" t="s">
        <v>4390</v>
      </c>
      <c r="D3180" s="3" t="str">
        <f t="shared" si="98"/>
        <v>Weng Santander McBride</v>
      </c>
      <c r="E3180" s="3">
        <f t="shared" ca="1" si="99"/>
        <v>0.26529925335762983</v>
      </c>
      <c r="F3180" s="31" t="s">
        <v>7776</v>
      </c>
      <c r="G3180" s="3" t="str">
        <f>Dados[[#This Row],[NOME]]&amp;Dados[[#This Row],[PROVEDOR]]</f>
        <v>Weng@yahoo.com</v>
      </c>
      <c r="H3180" s="14">
        <v>86</v>
      </c>
      <c r="I3180" s="3" t="str">
        <f>VLOOKUP(Dados[[#This Row],[PREFIXO]],DDD!A:C,2,0)</f>
        <v>Piauí</v>
      </c>
      <c r="J3180" s="3" t="str">
        <f>VLOOKUP(Dados[[#This Row],[PREFIXO]],DDD!A:C,3,0)</f>
        <v>Nordeste</v>
      </c>
      <c r="K3180" s="3" t="str">
        <f>IF(Dados[[#This Row],[PREÇO ]]=2000,"Produto A",IF(Dados[[#This Row],[PREÇO ]]=1800,"Produto B","Produto C"))</f>
        <v>Produto B</v>
      </c>
      <c r="L3180" s="3" t="str">
        <f>IF(Dados[[#This Row],[Nº DE PARCELAS]]=1,"Boleto","Cartão de crédito")</f>
        <v>Cartão de crédito</v>
      </c>
      <c r="M3180" s="28">
        <v>1800</v>
      </c>
      <c r="N3180" s="5">
        <v>5</v>
      </c>
      <c r="O3180" s="3" t="str">
        <f>IF(Dados[[#This Row],[Nº DE PARCELAS]]=1,"À vista","À Prazo")</f>
        <v>À Prazo</v>
      </c>
      <c r="P3180" s="33">
        <v>44525</v>
      </c>
      <c r="Q3180" s="3" t="s">
        <v>7834</v>
      </c>
    </row>
    <row r="3181" spans="1:17" ht="15" customHeight="1" x14ac:dyDescent="0.25">
      <c r="A3181" s="8" t="s">
        <v>1236</v>
      </c>
      <c r="B3181" s="3" t="s">
        <v>79</v>
      </c>
      <c r="C3181" s="3" t="s">
        <v>4395</v>
      </c>
      <c r="D3181" s="3" t="str">
        <f t="shared" si="98"/>
        <v>Daniely Camargo Stack</v>
      </c>
      <c r="E3181" s="3">
        <f t="shared" ca="1" si="99"/>
        <v>0.9850323997596212</v>
      </c>
      <c r="F3181" s="31" t="s">
        <v>7775</v>
      </c>
      <c r="G3181" s="3" t="str">
        <f>Dados[[#This Row],[NOME]]&amp;Dados[[#This Row],[PROVEDOR]]</f>
        <v>Daniely@gmail.com</v>
      </c>
      <c r="H3181" s="14">
        <v>68</v>
      </c>
      <c r="I3181" s="3" t="str">
        <f>VLOOKUP(Dados[[#This Row],[PREFIXO]],DDD!A:C,2,0)</f>
        <v>Acre</v>
      </c>
      <c r="J3181" s="3" t="str">
        <f>VLOOKUP(Dados[[#This Row],[PREFIXO]],DDD!A:C,3,0)</f>
        <v>Norte</v>
      </c>
      <c r="K3181" s="3" t="str">
        <f>IF(Dados[[#This Row],[PREÇO ]]=2000,"Produto A",IF(Dados[[#This Row],[PREÇO ]]=1800,"Produto B","Produto C"))</f>
        <v>Produto B</v>
      </c>
      <c r="L3181" s="3" t="str">
        <f>IF(Dados[[#This Row],[Nº DE PARCELAS]]=1,"Boleto","Cartão de crédito")</f>
        <v>Cartão de crédito</v>
      </c>
      <c r="M3181" s="28">
        <v>1800</v>
      </c>
      <c r="N3181" s="5">
        <v>6</v>
      </c>
      <c r="O3181" s="3" t="str">
        <f>IF(Dados[[#This Row],[Nº DE PARCELAS]]=1,"À vista","À Prazo")</f>
        <v>À Prazo</v>
      </c>
      <c r="P3181" s="33">
        <v>44525</v>
      </c>
      <c r="Q3181" s="3" t="s">
        <v>7831</v>
      </c>
    </row>
    <row r="3182" spans="1:17" ht="15" customHeight="1" x14ac:dyDescent="0.25">
      <c r="A3182" s="8" t="s">
        <v>572</v>
      </c>
      <c r="B3182" s="3" t="s">
        <v>184</v>
      </c>
      <c r="C3182" s="3" t="s">
        <v>4391</v>
      </c>
      <c r="D3182" s="3" t="str">
        <f t="shared" si="98"/>
        <v>Alícia Junqueira Montgomery</v>
      </c>
      <c r="E3182" s="3">
        <f t="shared" ca="1" si="99"/>
        <v>0.5649798308983911</v>
      </c>
      <c r="F3182" s="31" t="s">
        <v>7776</v>
      </c>
      <c r="G3182" s="3" t="str">
        <f>Dados[[#This Row],[NOME]]&amp;Dados[[#This Row],[PROVEDOR]]</f>
        <v>Alícia@yahoo.com</v>
      </c>
      <c r="H3182" s="14">
        <v>87</v>
      </c>
      <c r="I3182" s="3" t="str">
        <f>VLOOKUP(Dados[[#This Row],[PREFIXO]],DDD!A:C,2,0)</f>
        <v>Pernambuco</v>
      </c>
      <c r="J3182" s="3" t="str">
        <f>VLOOKUP(Dados[[#This Row],[PREFIXO]],DDD!A:C,3,0)</f>
        <v>Nordeste</v>
      </c>
      <c r="K3182" s="3" t="str">
        <f>IF(Dados[[#This Row],[PREÇO ]]=2000,"Produto A",IF(Dados[[#This Row],[PREÇO ]]=1800,"Produto B","Produto C"))</f>
        <v>Produto C</v>
      </c>
      <c r="L3182" s="3" t="str">
        <f>IF(Dados[[#This Row],[Nº DE PARCELAS]]=1,"Boleto","Cartão de crédito")</f>
        <v>Cartão de crédito</v>
      </c>
      <c r="M3182" s="28">
        <v>1500</v>
      </c>
      <c r="N3182" s="5">
        <v>10</v>
      </c>
      <c r="O3182" s="3" t="str">
        <f>IF(Dados[[#This Row],[Nº DE PARCELAS]]=1,"À vista","À Prazo")</f>
        <v>À Prazo</v>
      </c>
      <c r="P3182" s="33">
        <v>44526</v>
      </c>
      <c r="Q3182" s="3" t="s">
        <v>7831</v>
      </c>
    </row>
    <row r="3183" spans="1:17" ht="15" customHeight="1" x14ac:dyDescent="0.25">
      <c r="A3183" s="8" t="s">
        <v>4030</v>
      </c>
      <c r="B3183" s="3" t="s">
        <v>176</v>
      </c>
      <c r="C3183" s="3" t="s">
        <v>4386</v>
      </c>
      <c r="D3183" s="3" t="str">
        <f t="shared" si="98"/>
        <v>Thyara Hungria Higgins</v>
      </c>
      <c r="E3183" s="3">
        <f t="shared" ca="1" si="99"/>
        <v>0.61090959390794819</v>
      </c>
      <c r="F3183" s="31" t="s">
        <v>7775</v>
      </c>
      <c r="G3183" s="3" t="str">
        <f>Dados[[#This Row],[NOME]]&amp;Dados[[#This Row],[PROVEDOR]]</f>
        <v>Thyara@gmail.com</v>
      </c>
      <c r="H3183" s="14">
        <v>69</v>
      </c>
      <c r="I3183" s="3" t="str">
        <f>VLOOKUP(Dados[[#This Row],[PREFIXO]],DDD!A:C,2,0)</f>
        <v>Rondônia</v>
      </c>
      <c r="J3183" s="3" t="str">
        <f>VLOOKUP(Dados[[#This Row],[PREFIXO]],DDD!A:C,3,0)</f>
        <v>Norte</v>
      </c>
      <c r="K3183" s="3" t="str">
        <f>IF(Dados[[#This Row],[PREÇO ]]=2000,"Produto A",IF(Dados[[#This Row],[PREÇO ]]=1800,"Produto B","Produto C"))</f>
        <v>Produto C</v>
      </c>
      <c r="L3183" s="3" t="str">
        <f>IF(Dados[[#This Row],[Nº DE PARCELAS]]=1,"Boleto","Cartão de crédito")</f>
        <v>Cartão de crédito</v>
      </c>
      <c r="M3183" s="28">
        <v>1500</v>
      </c>
      <c r="N3183" s="5">
        <v>9</v>
      </c>
      <c r="O3183" s="3" t="str">
        <f>IF(Dados[[#This Row],[Nº DE PARCELAS]]=1,"À vista","À Prazo")</f>
        <v>À Prazo</v>
      </c>
      <c r="P3183" s="33">
        <v>44526</v>
      </c>
      <c r="Q3183" s="3" t="s">
        <v>7831</v>
      </c>
    </row>
    <row r="3184" spans="1:17" ht="15" customHeight="1" x14ac:dyDescent="0.25">
      <c r="A3184" s="8" t="s">
        <v>3328</v>
      </c>
      <c r="B3184" s="3" t="s">
        <v>246</v>
      </c>
      <c r="C3184" s="3" t="s">
        <v>4386</v>
      </c>
      <c r="D3184" s="3" t="str">
        <f t="shared" si="98"/>
        <v>Nur Nantes Higgins</v>
      </c>
      <c r="E3184" s="3">
        <f t="shared" ca="1" si="99"/>
        <v>0.51863852444610514</v>
      </c>
      <c r="F3184" s="13" t="s">
        <v>7774</v>
      </c>
      <c r="G3184" s="3" t="str">
        <f>Dados[[#This Row],[NOME]]&amp;Dados[[#This Row],[PROVEDOR]]</f>
        <v>Nur@hotmail.com</v>
      </c>
      <c r="H3184" s="14">
        <v>49</v>
      </c>
      <c r="I3184" s="3" t="str">
        <f>VLOOKUP(Dados[[#This Row],[PREFIXO]],DDD!A:C,2,0)</f>
        <v>Santa Catarina</v>
      </c>
      <c r="J3184" s="3" t="str">
        <f>VLOOKUP(Dados[[#This Row],[PREFIXO]],DDD!A:C,3,0)</f>
        <v>Sul</v>
      </c>
      <c r="K3184" s="3" t="str">
        <f>IF(Dados[[#This Row],[PREÇO ]]=2000,"Produto A",IF(Dados[[#This Row],[PREÇO ]]=1800,"Produto B","Produto C"))</f>
        <v>Produto B</v>
      </c>
      <c r="L3184" s="3" t="str">
        <f>IF(Dados[[#This Row],[Nº DE PARCELAS]]=1,"Boleto","Cartão de crédito")</f>
        <v>Cartão de crédito</v>
      </c>
      <c r="M3184" s="28">
        <v>1800</v>
      </c>
      <c r="N3184" s="5">
        <v>6</v>
      </c>
      <c r="O3184" s="3" t="str">
        <f>IF(Dados[[#This Row],[Nº DE PARCELAS]]=1,"À vista","À Prazo")</f>
        <v>À Prazo</v>
      </c>
      <c r="P3184" s="33">
        <v>44526</v>
      </c>
      <c r="Q3184" s="3" t="s">
        <v>7831</v>
      </c>
    </row>
    <row r="3185" spans="1:17" ht="15" customHeight="1" x14ac:dyDescent="0.25">
      <c r="A3185" s="8" t="s">
        <v>2303</v>
      </c>
      <c r="B3185" s="3" t="s">
        <v>375</v>
      </c>
      <c r="C3185" s="3" t="s">
        <v>4372</v>
      </c>
      <c r="D3185" s="3" t="str">
        <f t="shared" si="98"/>
        <v>Katherine Vaz Barr</v>
      </c>
      <c r="E3185" s="3">
        <f t="shared" ca="1" si="99"/>
        <v>0.38207270994042708</v>
      </c>
      <c r="F3185" s="31" t="s">
        <v>7776</v>
      </c>
      <c r="G3185" s="3" t="str">
        <f>Dados[[#This Row],[NOME]]&amp;Dados[[#This Row],[PROVEDOR]]</f>
        <v>Katherine@yahoo.com</v>
      </c>
      <c r="H3185" s="14">
        <v>51</v>
      </c>
      <c r="I3185" s="3" t="str">
        <f>VLOOKUP(Dados[[#This Row],[PREFIXO]],DDD!A:C,2,0)</f>
        <v>Rio Grande do Sul</v>
      </c>
      <c r="J3185" s="3" t="str">
        <f>VLOOKUP(Dados[[#This Row],[PREFIXO]],DDD!A:C,3,0)</f>
        <v>Sul</v>
      </c>
      <c r="K3185" s="3" t="str">
        <f>IF(Dados[[#This Row],[PREÇO ]]=2000,"Produto A",IF(Dados[[#This Row],[PREÇO ]]=1800,"Produto B","Produto C"))</f>
        <v>Produto A</v>
      </c>
      <c r="L3185" s="3" t="str">
        <f>IF(Dados[[#This Row],[Nº DE PARCELAS]]=1,"Boleto","Cartão de crédito")</f>
        <v>Boleto</v>
      </c>
      <c r="M3185" s="28">
        <v>2000</v>
      </c>
      <c r="N3185" s="5">
        <v>1</v>
      </c>
      <c r="O3185" s="3" t="str">
        <f>IF(Dados[[#This Row],[Nº DE PARCELAS]]=1,"À vista","À Prazo")</f>
        <v>À vista</v>
      </c>
      <c r="P3185" s="33">
        <v>44527</v>
      </c>
      <c r="Q3185" s="3" t="s">
        <v>7833</v>
      </c>
    </row>
    <row r="3186" spans="1:17" ht="15" customHeight="1" x14ac:dyDescent="0.25">
      <c r="A3186" s="8" t="s">
        <v>2373</v>
      </c>
      <c r="B3186" s="3" t="s">
        <v>59</v>
      </c>
      <c r="C3186" s="3" t="s">
        <v>4402</v>
      </c>
      <c r="D3186" s="3" t="str">
        <f t="shared" si="98"/>
        <v>Kenzi Bocaiuva Sinclair</v>
      </c>
      <c r="E3186" s="3">
        <f t="shared" ca="1" si="99"/>
        <v>0.17453368396965807</v>
      </c>
      <c r="F3186" s="13" t="s">
        <v>7774</v>
      </c>
      <c r="G3186" s="3" t="str">
        <f>Dados[[#This Row],[NOME]]&amp;Dados[[#This Row],[PROVEDOR]]</f>
        <v>Kenzi@hotmail.com</v>
      </c>
      <c r="H3186" s="14">
        <v>88</v>
      </c>
      <c r="I3186" s="3" t="str">
        <f>VLOOKUP(Dados[[#This Row],[PREFIXO]],DDD!A:C,2,0)</f>
        <v>Ceará</v>
      </c>
      <c r="J3186" s="3" t="str">
        <f>VLOOKUP(Dados[[#This Row],[PREFIXO]],DDD!A:C,3,0)</f>
        <v>Nordeste</v>
      </c>
      <c r="K3186" s="3" t="str">
        <f>IF(Dados[[#This Row],[PREÇO ]]=2000,"Produto A",IF(Dados[[#This Row],[PREÇO ]]=1800,"Produto B","Produto C"))</f>
        <v>Produto B</v>
      </c>
      <c r="L3186" s="3" t="str">
        <f>IF(Dados[[#This Row],[Nº DE PARCELAS]]=1,"Boleto","Cartão de crédito")</f>
        <v>Cartão de crédito</v>
      </c>
      <c r="M3186" s="28">
        <v>1800</v>
      </c>
      <c r="N3186" s="5">
        <v>4</v>
      </c>
      <c r="O3186" s="3" t="str">
        <f>IF(Dados[[#This Row],[Nº DE PARCELAS]]=1,"À vista","À Prazo")</f>
        <v>À Prazo</v>
      </c>
      <c r="P3186" s="33">
        <v>44527</v>
      </c>
      <c r="Q3186" s="3" t="s">
        <v>7833</v>
      </c>
    </row>
    <row r="3187" spans="1:17" ht="15" customHeight="1" x14ac:dyDescent="0.25">
      <c r="A3187" s="8" t="s">
        <v>3585</v>
      </c>
      <c r="B3187" s="3" t="s">
        <v>117</v>
      </c>
      <c r="C3187" s="3" t="s">
        <v>4371</v>
      </c>
      <c r="D3187" s="3" t="str">
        <f t="shared" si="98"/>
        <v>Roberta Dourado Atkinson</v>
      </c>
      <c r="E3187" s="3">
        <f t="shared" ca="1" si="99"/>
        <v>0.86459539004860719</v>
      </c>
      <c r="F3187" s="31" t="s">
        <v>7776</v>
      </c>
      <c r="G3187" s="3" t="str">
        <f>Dados[[#This Row],[NOME]]&amp;Dados[[#This Row],[PROVEDOR]]</f>
        <v>Roberta@yahoo.com</v>
      </c>
      <c r="H3187" s="14">
        <v>71</v>
      </c>
      <c r="I3187" s="3" t="str">
        <f>VLOOKUP(Dados[[#This Row],[PREFIXO]],DDD!A:C,2,0)</f>
        <v>Bahia</v>
      </c>
      <c r="J3187" s="3" t="str">
        <f>VLOOKUP(Dados[[#This Row],[PREFIXO]],DDD!A:C,3,0)</f>
        <v>Nordeste</v>
      </c>
      <c r="K3187" s="3" t="str">
        <f>IF(Dados[[#This Row],[PREÇO ]]=2000,"Produto A",IF(Dados[[#This Row],[PREÇO ]]=1800,"Produto B","Produto C"))</f>
        <v>Produto B</v>
      </c>
      <c r="L3187" s="3" t="str">
        <f>IF(Dados[[#This Row],[Nº DE PARCELAS]]=1,"Boleto","Cartão de crédito")</f>
        <v>Cartão de crédito</v>
      </c>
      <c r="M3187" s="28">
        <v>1800</v>
      </c>
      <c r="N3187" s="5">
        <v>4</v>
      </c>
      <c r="O3187" s="3" t="str">
        <f>IF(Dados[[#This Row],[Nº DE PARCELAS]]=1,"À vista","À Prazo")</f>
        <v>À Prazo</v>
      </c>
      <c r="P3187" s="33">
        <v>44527</v>
      </c>
      <c r="Q3187" s="3" t="s">
        <v>7834</v>
      </c>
    </row>
    <row r="3188" spans="1:17" ht="15" customHeight="1" x14ac:dyDescent="0.25">
      <c r="A3188" s="8" t="s">
        <v>3044</v>
      </c>
      <c r="B3188" s="3" t="s">
        <v>347</v>
      </c>
      <c r="C3188" s="3" t="s">
        <v>4375</v>
      </c>
      <c r="D3188" s="3" t="str">
        <f t="shared" si="98"/>
        <v>Michele Silveira Costello</v>
      </c>
      <c r="E3188" s="3">
        <f t="shared" ca="1" si="99"/>
        <v>0.87688427872896313</v>
      </c>
      <c r="F3188" s="31" t="s">
        <v>7775</v>
      </c>
      <c r="G3188" s="3" t="str">
        <f>Dados[[#This Row],[NOME]]&amp;Dados[[#This Row],[PROVEDOR]]</f>
        <v>Michele@gmail.com</v>
      </c>
      <c r="H3188" s="14">
        <v>89</v>
      </c>
      <c r="I3188" s="3" t="str">
        <f>VLOOKUP(Dados[[#This Row],[PREFIXO]],DDD!A:C,2,0)</f>
        <v>Piauí</v>
      </c>
      <c r="J3188" s="3" t="str">
        <f>VLOOKUP(Dados[[#This Row],[PREFIXO]],DDD!A:C,3,0)</f>
        <v>Nordeste</v>
      </c>
      <c r="K3188" s="3" t="str">
        <f>IF(Dados[[#This Row],[PREÇO ]]=2000,"Produto A",IF(Dados[[#This Row],[PREÇO ]]=1800,"Produto B","Produto C"))</f>
        <v>Produto B</v>
      </c>
      <c r="L3188" s="3" t="str">
        <f>IF(Dados[[#This Row],[Nº DE PARCELAS]]=1,"Boleto","Cartão de crédito")</f>
        <v>Cartão de crédito</v>
      </c>
      <c r="M3188" s="28">
        <v>1800</v>
      </c>
      <c r="N3188" s="5">
        <v>7</v>
      </c>
      <c r="O3188" s="3" t="str">
        <f>IF(Dados[[#This Row],[Nº DE PARCELAS]]=1,"À vista","À Prazo")</f>
        <v>À Prazo</v>
      </c>
      <c r="P3188" s="33">
        <v>44528</v>
      </c>
      <c r="Q3188" s="3" t="s">
        <v>7832</v>
      </c>
    </row>
    <row r="3189" spans="1:17" ht="15" customHeight="1" x14ac:dyDescent="0.25">
      <c r="A3189" s="8" t="s">
        <v>2343</v>
      </c>
      <c r="B3189" s="3" t="s">
        <v>29</v>
      </c>
      <c r="C3189" s="3" t="s">
        <v>4373</v>
      </c>
      <c r="D3189" s="3" t="str">
        <f t="shared" si="98"/>
        <v>Keissim Antônio Conway</v>
      </c>
      <c r="E3189" s="3">
        <f t="shared" ca="1" si="99"/>
        <v>0.33942519060644682</v>
      </c>
      <c r="F3189" s="31" t="s">
        <v>7776</v>
      </c>
      <c r="G3189" s="3" t="str">
        <f>Dados[[#This Row],[NOME]]&amp;Dados[[#This Row],[PROVEDOR]]</f>
        <v>Keissim@yahoo.com</v>
      </c>
      <c r="H3189" s="14">
        <v>73</v>
      </c>
      <c r="I3189" s="3" t="str">
        <f>VLOOKUP(Dados[[#This Row],[PREFIXO]],DDD!A:C,2,0)</f>
        <v>Bahia</v>
      </c>
      <c r="J3189" s="3" t="str">
        <f>VLOOKUP(Dados[[#This Row],[PREFIXO]],DDD!A:C,3,0)</f>
        <v>Nordeste</v>
      </c>
      <c r="K3189" s="3" t="str">
        <f>IF(Dados[[#This Row],[PREÇO ]]=2000,"Produto A",IF(Dados[[#This Row],[PREÇO ]]=1800,"Produto B","Produto C"))</f>
        <v>Produto C</v>
      </c>
      <c r="L3189" s="3" t="str">
        <f>IF(Dados[[#This Row],[Nº DE PARCELAS]]=1,"Boleto","Cartão de crédito")</f>
        <v>Cartão de crédito</v>
      </c>
      <c r="M3189" s="28">
        <v>1500</v>
      </c>
      <c r="N3189" s="5">
        <v>8</v>
      </c>
      <c r="O3189" s="3" t="str">
        <f>IF(Dados[[#This Row],[Nº DE PARCELAS]]=1,"À vista","À Prazo")</f>
        <v>À Prazo</v>
      </c>
      <c r="P3189" s="33">
        <v>44528</v>
      </c>
      <c r="Q3189" s="3" t="s">
        <v>7834</v>
      </c>
    </row>
    <row r="3190" spans="1:17" ht="15" customHeight="1" x14ac:dyDescent="0.25">
      <c r="A3190" s="8" t="s">
        <v>3493</v>
      </c>
      <c r="B3190" s="3" t="s">
        <v>25</v>
      </c>
      <c r="C3190" s="3" t="s">
        <v>4395</v>
      </c>
      <c r="D3190" s="3" t="str">
        <f t="shared" si="98"/>
        <v>Rafaela André Stack</v>
      </c>
      <c r="E3190" s="3">
        <f t="shared" ca="1" si="99"/>
        <v>0.63959986148400561</v>
      </c>
      <c r="F3190" s="31" t="s">
        <v>7775</v>
      </c>
      <c r="G3190" s="3" t="str">
        <f>Dados[[#This Row],[NOME]]&amp;Dados[[#This Row],[PROVEDOR]]</f>
        <v>Rafaela@gmail.com</v>
      </c>
      <c r="H3190" s="14">
        <v>53</v>
      </c>
      <c r="I3190" s="3" t="str">
        <f>VLOOKUP(Dados[[#This Row],[PREFIXO]],DDD!A:C,2,0)</f>
        <v>Rio Grande do Sul</v>
      </c>
      <c r="J3190" s="3" t="str">
        <f>VLOOKUP(Dados[[#This Row],[PREFIXO]],DDD!A:C,3,0)</f>
        <v>Sul</v>
      </c>
      <c r="K3190" s="3" t="str">
        <f>IF(Dados[[#This Row],[PREÇO ]]=2000,"Produto A",IF(Dados[[#This Row],[PREÇO ]]=1800,"Produto B","Produto C"))</f>
        <v>Produto C</v>
      </c>
      <c r="L3190" s="3" t="str">
        <f>IF(Dados[[#This Row],[Nº DE PARCELAS]]=1,"Boleto","Cartão de crédito")</f>
        <v>Cartão de crédito</v>
      </c>
      <c r="M3190" s="28">
        <v>1500</v>
      </c>
      <c r="N3190" s="5">
        <v>9</v>
      </c>
      <c r="O3190" s="3" t="str">
        <f>IF(Dados[[#This Row],[Nº DE PARCELAS]]=1,"À vista","À Prazo")</f>
        <v>À Prazo</v>
      </c>
      <c r="P3190" s="33">
        <v>44528</v>
      </c>
      <c r="Q3190" s="3" t="s">
        <v>7834</v>
      </c>
    </row>
    <row r="3191" spans="1:17" ht="15" customHeight="1" x14ac:dyDescent="0.25">
      <c r="A3191" s="8" t="s">
        <v>2293</v>
      </c>
      <c r="B3191" s="3" t="s">
        <v>365</v>
      </c>
      <c r="C3191" s="3" t="s">
        <v>4400</v>
      </c>
      <c r="D3191" s="3" t="str">
        <f t="shared" si="98"/>
        <v>Kâssya Uchoa Saunders</v>
      </c>
      <c r="E3191" s="3">
        <f t="shared" ca="1" si="99"/>
        <v>0.18956759299412318</v>
      </c>
      <c r="F3191" s="31" t="s">
        <v>7777</v>
      </c>
      <c r="G3191" s="3" t="str">
        <f>Dados[[#This Row],[NOME]]&amp;Dados[[#This Row],[PROVEDOR]]</f>
        <v>Kâssya@ig.com</v>
      </c>
      <c r="H3191" s="14">
        <v>74</v>
      </c>
      <c r="I3191" s="3" t="str">
        <f>VLOOKUP(Dados[[#This Row],[PREFIXO]],DDD!A:C,2,0)</f>
        <v>Bahia</v>
      </c>
      <c r="J3191" s="3" t="str">
        <f>VLOOKUP(Dados[[#This Row],[PREFIXO]],DDD!A:C,3,0)</f>
        <v>Nordeste</v>
      </c>
      <c r="K3191" s="3" t="str">
        <f>IF(Dados[[#This Row],[PREÇO ]]=2000,"Produto A",IF(Dados[[#This Row],[PREÇO ]]=1800,"Produto B","Produto C"))</f>
        <v>Produto C</v>
      </c>
      <c r="L3191" s="3" t="str">
        <f>IF(Dados[[#This Row],[Nº DE PARCELAS]]=1,"Boleto","Cartão de crédito")</f>
        <v>Cartão de crédito</v>
      </c>
      <c r="M3191" s="28">
        <v>1500</v>
      </c>
      <c r="N3191" s="5">
        <v>10</v>
      </c>
      <c r="O3191" s="3" t="str">
        <f>IF(Dados[[#This Row],[Nº DE PARCELAS]]=1,"À vista","À Prazo")</f>
        <v>À Prazo</v>
      </c>
      <c r="P3191" s="33">
        <v>44529</v>
      </c>
      <c r="Q3191" s="3" t="s">
        <v>7833</v>
      </c>
    </row>
    <row r="3192" spans="1:17" ht="15" customHeight="1" x14ac:dyDescent="0.25">
      <c r="A3192" s="8" t="s">
        <v>939</v>
      </c>
      <c r="B3192" s="3" t="s">
        <v>166</v>
      </c>
      <c r="C3192" s="3" t="s">
        <v>4370</v>
      </c>
      <c r="D3192" s="3" t="str">
        <f t="shared" si="98"/>
        <v>Bercina Guimarães Barker</v>
      </c>
      <c r="E3192" s="3">
        <f t="shared" ca="1" si="99"/>
        <v>0.57474221644563295</v>
      </c>
      <c r="F3192" s="31" t="s">
        <v>7775</v>
      </c>
      <c r="G3192" s="3" t="str">
        <f>Dados[[#This Row],[NOME]]&amp;Dados[[#This Row],[PROVEDOR]]</f>
        <v>Bercina@gmail.com</v>
      </c>
      <c r="H3192" s="14">
        <v>54</v>
      </c>
      <c r="I3192" s="3" t="str">
        <f>VLOOKUP(Dados[[#This Row],[PREFIXO]],DDD!A:C,2,0)</f>
        <v>Rio Grande do Sul</v>
      </c>
      <c r="J3192" s="3" t="str">
        <f>VLOOKUP(Dados[[#This Row],[PREFIXO]],DDD!A:C,3,0)</f>
        <v>Sul</v>
      </c>
      <c r="K3192" s="3" t="str">
        <f>IF(Dados[[#This Row],[PREÇO ]]=2000,"Produto A",IF(Dados[[#This Row],[PREÇO ]]=1800,"Produto B","Produto C"))</f>
        <v>Produto C</v>
      </c>
      <c r="L3192" s="3" t="str">
        <f>IF(Dados[[#This Row],[Nº DE PARCELAS]]=1,"Boleto","Cartão de crédito")</f>
        <v>Cartão de crédito</v>
      </c>
      <c r="M3192" s="28">
        <v>1500</v>
      </c>
      <c r="N3192" s="5">
        <v>10</v>
      </c>
      <c r="O3192" s="3" t="str">
        <f>IF(Dados[[#This Row],[Nº DE PARCELAS]]=1,"À vista","À Prazo")</f>
        <v>À Prazo</v>
      </c>
      <c r="P3192" s="33">
        <v>44529</v>
      </c>
      <c r="Q3192" s="3" t="s">
        <v>7832</v>
      </c>
    </row>
    <row r="3193" spans="1:17" ht="15" customHeight="1" x14ac:dyDescent="0.25">
      <c r="A3193" s="8" t="s">
        <v>1386</v>
      </c>
      <c r="B3193" s="3" t="s">
        <v>229</v>
      </c>
      <c r="C3193" s="3" t="s">
        <v>4389</v>
      </c>
      <c r="D3193" s="3" t="str">
        <f t="shared" si="98"/>
        <v>Ecaterina Menezes McCracken</v>
      </c>
      <c r="E3193" s="3">
        <f t="shared" ca="1" si="99"/>
        <v>0.13784241792432639</v>
      </c>
      <c r="F3193" s="31" t="s">
        <v>7775</v>
      </c>
      <c r="G3193" s="3" t="str">
        <f>Dados[[#This Row],[NOME]]&amp;Dados[[#This Row],[PROVEDOR]]</f>
        <v>Ecaterina@gmail.com</v>
      </c>
      <c r="H3193" s="14">
        <v>91</v>
      </c>
      <c r="I3193" s="3" t="str">
        <f>VLOOKUP(Dados[[#This Row],[PREFIXO]],DDD!A:C,2,0)</f>
        <v>Pará</v>
      </c>
      <c r="J3193" s="3" t="str">
        <f>VLOOKUP(Dados[[#This Row],[PREFIXO]],DDD!A:C,3,0)</f>
        <v>Norte</v>
      </c>
      <c r="K3193" s="3" t="str">
        <f>IF(Dados[[#This Row],[PREÇO ]]=2000,"Produto A",IF(Dados[[#This Row],[PREÇO ]]=1800,"Produto B","Produto C"))</f>
        <v>Produto B</v>
      </c>
      <c r="L3193" s="3" t="str">
        <f>IF(Dados[[#This Row],[Nº DE PARCELAS]]=1,"Boleto","Cartão de crédito")</f>
        <v>Cartão de crédito</v>
      </c>
      <c r="M3193" s="28">
        <v>1800</v>
      </c>
      <c r="N3193" s="5">
        <v>3</v>
      </c>
      <c r="O3193" s="3" t="str">
        <f>IF(Dados[[#This Row],[Nº DE PARCELAS]]=1,"À vista","À Prazo")</f>
        <v>À Prazo</v>
      </c>
      <c r="P3193" s="33">
        <v>44529</v>
      </c>
      <c r="Q3193" s="3" t="s">
        <v>7831</v>
      </c>
    </row>
    <row r="3194" spans="1:17" ht="15" customHeight="1" x14ac:dyDescent="0.25">
      <c r="A3194" s="8" t="s">
        <v>3550</v>
      </c>
      <c r="B3194" s="3" t="s">
        <v>82</v>
      </c>
      <c r="C3194" s="3" t="s">
        <v>4375</v>
      </c>
      <c r="D3194" s="3" t="str">
        <f t="shared" si="98"/>
        <v>Regina Cândido Costello</v>
      </c>
      <c r="E3194" s="3">
        <f t="shared" ca="1" si="99"/>
        <v>0.8116053496387039</v>
      </c>
      <c r="F3194" s="31" t="s">
        <v>7777</v>
      </c>
      <c r="G3194" s="3" t="str">
        <f>Dados[[#This Row],[NOME]]&amp;Dados[[#This Row],[PROVEDOR]]</f>
        <v>Regina@ig.com</v>
      </c>
      <c r="H3194" s="14">
        <v>55</v>
      </c>
      <c r="I3194" s="3" t="str">
        <f>VLOOKUP(Dados[[#This Row],[PREFIXO]],DDD!A:C,2,0)</f>
        <v>Rio Grande do Sul</v>
      </c>
      <c r="J3194" s="3" t="str">
        <f>VLOOKUP(Dados[[#This Row],[PREFIXO]],DDD!A:C,3,0)</f>
        <v>Sul</v>
      </c>
      <c r="K3194" s="3" t="str">
        <f>IF(Dados[[#This Row],[PREÇO ]]=2000,"Produto A",IF(Dados[[#This Row],[PREÇO ]]=1800,"Produto B","Produto C"))</f>
        <v>Produto B</v>
      </c>
      <c r="L3194" s="3" t="str">
        <f>IF(Dados[[#This Row],[Nº DE PARCELAS]]=1,"Boleto","Cartão de crédito")</f>
        <v>Cartão de crédito</v>
      </c>
      <c r="M3194" s="28">
        <v>1800</v>
      </c>
      <c r="N3194" s="5">
        <v>4</v>
      </c>
      <c r="O3194" s="3" t="str">
        <f>IF(Dados[[#This Row],[Nº DE PARCELAS]]=1,"À vista","À Prazo")</f>
        <v>À Prazo</v>
      </c>
      <c r="P3194" s="33">
        <v>44530</v>
      </c>
      <c r="Q3194" s="3" t="s">
        <v>7834</v>
      </c>
    </row>
    <row r="3195" spans="1:17" ht="15" customHeight="1" x14ac:dyDescent="0.25">
      <c r="A3195" s="8" t="s">
        <v>3530</v>
      </c>
      <c r="B3195" s="3" t="s">
        <v>62</v>
      </c>
      <c r="C3195" s="3" t="s">
        <v>4393</v>
      </c>
      <c r="D3195" s="3" t="str">
        <f t="shared" si="98"/>
        <v>Rayanna Borges O’Hara</v>
      </c>
      <c r="E3195" s="3">
        <f t="shared" ca="1" si="99"/>
        <v>0.4759475046433902</v>
      </c>
      <c r="F3195" s="31" t="s">
        <v>7775</v>
      </c>
      <c r="G3195" s="3" t="str">
        <f>Dados[[#This Row],[NOME]]&amp;Dados[[#This Row],[PROVEDOR]]</f>
        <v>Rayanna@gmail.com</v>
      </c>
      <c r="H3195" s="14">
        <v>75</v>
      </c>
      <c r="I3195" s="3" t="str">
        <f>VLOOKUP(Dados[[#This Row],[PREFIXO]],DDD!A:C,2,0)</f>
        <v>Bahia</v>
      </c>
      <c r="J3195" s="3" t="str">
        <f>VLOOKUP(Dados[[#This Row],[PREFIXO]],DDD!A:C,3,0)</f>
        <v>Nordeste</v>
      </c>
      <c r="K3195" s="3" t="str">
        <f>IF(Dados[[#This Row],[PREÇO ]]=2000,"Produto A",IF(Dados[[#This Row],[PREÇO ]]=1800,"Produto B","Produto C"))</f>
        <v>Produto B</v>
      </c>
      <c r="L3195" s="3" t="str">
        <f>IF(Dados[[#This Row],[Nº DE PARCELAS]]=1,"Boleto","Cartão de crédito")</f>
        <v>Cartão de crédito</v>
      </c>
      <c r="M3195" s="28">
        <v>1800</v>
      </c>
      <c r="N3195" s="5">
        <v>7</v>
      </c>
      <c r="O3195" s="3" t="str">
        <f>IF(Dados[[#This Row],[Nº DE PARCELAS]]=1,"À vista","À Prazo")</f>
        <v>À Prazo</v>
      </c>
      <c r="P3195" s="33">
        <v>44530</v>
      </c>
      <c r="Q3195" s="3" t="s">
        <v>7834</v>
      </c>
    </row>
    <row r="3196" spans="1:17" ht="15" customHeight="1" x14ac:dyDescent="0.25">
      <c r="A3196" s="8" t="s">
        <v>1606</v>
      </c>
      <c r="B3196" s="3" t="s">
        <v>63</v>
      </c>
      <c r="C3196" s="3" t="s">
        <v>4376</v>
      </c>
      <c r="D3196" s="3" t="str">
        <f t="shared" si="98"/>
        <v>Evelin Borsoi Daugherty</v>
      </c>
      <c r="E3196" s="3">
        <f t="shared" ca="1" si="99"/>
        <v>0.58653099185849344</v>
      </c>
      <c r="F3196" s="31" t="s">
        <v>7777</v>
      </c>
      <c r="G3196" s="3" t="str">
        <f>Dados[[#This Row],[NOME]]&amp;Dados[[#This Row],[PROVEDOR]]</f>
        <v>Evelin@ig.com</v>
      </c>
      <c r="H3196" s="14">
        <v>92</v>
      </c>
      <c r="I3196" s="3" t="str">
        <f>VLOOKUP(Dados[[#This Row],[PREFIXO]],DDD!A:C,2,0)</f>
        <v>Amazonas</v>
      </c>
      <c r="J3196" s="3" t="str">
        <f>VLOOKUP(Dados[[#This Row],[PREFIXO]],DDD!A:C,3,0)</f>
        <v>Norte</v>
      </c>
      <c r="K3196" s="3" t="str">
        <f>IF(Dados[[#This Row],[PREÇO ]]=2000,"Produto A",IF(Dados[[#This Row],[PREÇO ]]=1800,"Produto B","Produto C"))</f>
        <v>Produto B</v>
      </c>
      <c r="L3196" s="3" t="str">
        <f>IF(Dados[[#This Row],[Nº DE PARCELAS]]=1,"Boleto","Cartão de crédito")</f>
        <v>Cartão de crédito</v>
      </c>
      <c r="M3196" s="28">
        <v>1800</v>
      </c>
      <c r="N3196" s="5">
        <v>4</v>
      </c>
      <c r="O3196" s="3" t="str">
        <f>IF(Dados[[#This Row],[Nº DE PARCELAS]]=1,"À vista","À Prazo")</f>
        <v>À Prazo</v>
      </c>
      <c r="P3196" s="33">
        <v>44530</v>
      </c>
      <c r="Q3196" s="3" t="s">
        <v>7831</v>
      </c>
    </row>
    <row r="3197" spans="1:17" ht="15" customHeight="1" x14ac:dyDescent="0.25">
      <c r="A3197" s="8" t="s">
        <v>3601</v>
      </c>
      <c r="B3197" s="3" t="s">
        <v>133</v>
      </c>
      <c r="C3197" s="3" t="s">
        <v>4386</v>
      </c>
      <c r="D3197" s="3" t="str">
        <f t="shared" si="98"/>
        <v>Rosária Ferraz Higgins</v>
      </c>
      <c r="E3197" s="3">
        <f t="shared" ca="1" si="99"/>
        <v>0.55598312495575586</v>
      </c>
      <c r="F3197" s="13" t="s">
        <v>7774</v>
      </c>
      <c r="G3197" s="3" t="str">
        <f>Dados[[#This Row],[NOME]]&amp;Dados[[#This Row],[PROVEDOR]]</f>
        <v>Rosária@hotmail.com</v>
      </c>
      <c r="H3197" s="14">
        <v>61</v>
      </c>
      <c r="I3197" s="3" t="str">
        <f>VLOOKUP(Dados[[#This Row],[PREFIXO]],DDD!A:C,2,0)</f>
        <v>Distrito Federal</v>
      </c>
      <c r="J3197" s="3" t="str">
        <f>VLOOKUP(Dados[[#This Row],[PREFIXO]],DDD!A:C,3,0)</f>
        <v>Centro-Oeste</v>
      </c>
      <c r="K3197" s="3" t="str">
        <f>IF(Dados[[#This Row],[PREÇO ]]=2000,"Produto A",IF(Dados[[#This Row],[PREÇO ]]=1800,"Produto B","Produto C"))</f>
        <v>Produto A</v>
      </c>
      <c r="L3197" s="3" t="str">
        <f>IF(Dados[[#This Row],[Nº DE PARCELAS]]=1,"Boleto","Cartão de crédito")</f>
        <v>Cartão de crédito</v>
      </c>
      <c r="M3197" s="28">
        <v>2000</v>
      </c>
      <c r="N3197" s="5">
        <v>2</v>
      </c>
      <c r="O3197" s="3" t="str">
        <f>IF(Dados[[#This Row],[Nº DE PARCELAS]]=1,"À vista","À Prazo")</f>
        <v>À Prazo</v>
      </c>
      <c r="P3197" s="33">
        <v>44531</v>
      </c>
      <c r="Q3197" s="3" t="s">
        <v>7831</v>
      </c>
    </row>
    <row r="3198" spans="1:17" ht="15" customHeight="1" x14ac:dyDescent="0.25">
      <c r="A3198" s="8" t="s">
        <v>1065</v>
      </c>
      <c r="B3198" s="3" t="s">
        <v>293</v>
      </c>
      <c r="C3198" s="3" t="s">
        <v>4380</v>
      </c>
      <c r="D3198" s="3" t="str">
        <f t="shared" si="98"/>
        <v>Cecilia Pimentel Faulkner</v>
      </c>
      <c r="E3198" s="3">
        <f t="shared" ca="1" si="99"/>
        <v>0.77871227504855156</v>
      </c>
      <c r="F3198" s="31" t="s">
        <v>7775</v>
      </c>
      <c r="G3198" s="3" t="str">
        <f>Dados[[#This Row],[NOME]]&amp;Dados[[#This Row],[PROVEDOR]]</f>
        <v>Cecilia@gmail.com</v>
      </c>
      <c r="H3198" s="14">
        <v>93</v>
      </c>
      <c r="I3198" s="3" t="str">
        <f>VLOOKUP(Dados[[#This Row],[PREFIXO]],DDD!A:C,2,0)</f>
        <v>Pará</v>
      </c>
      <c r="J3198" s="3" t="str">
        <f>VLOOKUP(Dados[[#This Row],[PREFIXO]],DDD!A:C,3,0)</f>
        <v>Norte</v>
      </c>
      <c r="K3198" s="3" t="str">
        <f>IF(Dados[[#This Row],[PREÇO ]]=2000,"Produto A",IF(Dados[[#This Row],[PREÇO ]]=1800,"Produto B","Produto C"))</f>
        <v>Produto B</v>
      </c>
      <c r="L3198" s="3" t="str">
        <f>IF(Dados[[#This Row],[Nº DE PARCELAS]]=1,"Boleto","Cartão de crédito")</f>
        <v>Cartão de crédito</v>
      </c>
      <c r="M3198" s="28">
        <v>1800</v>
      </c>
      <c r="N3198" s="5">
        <v>7</v>
      </c>
      <c r="O3198" s="3" t="str">
        <f>IF(Dados[[#This Row],[Nº DE PARCELAS]]=1,"À vista","À Prazo")</f>
        <v>À Prazo</v>
      </c>
      <c r="P3198" s="33">
        <v>44531</v>
      </c>
      <c r="Q3198" s="3" t="s">
        <v>7834</v>
      </c>
    </row>
    <row r="3199" spans="1:17" ht="15" customHeight="1" x14ac:dyDescent="0.25">
      <c r="A3199" s="8" t="s">
        <v>3840</v>
      </c>
      <c r="B3199" s="3" t="s">
        <v>372</v>
      </c>
      <c r="C3199" s="3" t="s">
        <v>4391</v>
      </c>
      <c r="D3199" s="3" t="str">
        <f t="shared" si="98"/>
        <v>Snezhana Varela Montgomery</v>
      </c>
      <c r="E3199" s="3">
        <f t="shared" ca="1" si="99"/>
        <v>0.62327185059831069</v>
      </c>
      <c r="F3199" s="31" t="s">
        <v>7775</v>
      </c>
      <c r="G3199" s="3" t="str">
        <f>Dados[[#This Row],[NOME]]&amp;Dados[[#This Row],[PROVEDOR]]</f>
        <v>Snezhana@gmail.com</v>
      </c>
      <c r="H3199" s="14">
        <v>77</v>
      </c>
      <c r="I3199" s="3" t="str">
        <f>VLOOKUP(Dados[[#This Row],[PREFIXO]],DDD!A:C,2,0)</f>
        <v>Bahia</v>
      </c>
      <c r="J3199" s="3" t="str">
        <f>VLOOKUP(Dados[[#This Row],[PREFIXO]],DDD!A:C,3,0)</f>
        <v>Nordeste</v>
      </c>
      <c r="K3199" s="3" t="str">
        <f>IF(Dados[[#This Row],[PREÇO ]]=2000,"Produto A",IF(Dados[[#This Row],[PREÇO ]]=1800,"Produto B","Produto C"))</f>
        <v>Produto A</v>
      </c>
      <c r="L3199" s="3" t="str">
        <f>IF(Dados[[#This Row],[Nº DE PARCELAS]]=1,"Boleto","Cartão de crédito")</f>
        <v>Boleto</v>
      </c>
      <c r="M3199" s="28">
        <v>2000</v>
      </c>
      <c r="N3199" s="5">
        <v>1</v>
      </c>
      <c r="O3199" s="3" t="str">
        <f>IF(Dados[[#This Row],[Nº DE PARCELAS]]=1,"À vista","À Prazo")</f>
        <v>À vista</v>
      </c>
      <c r="P3199" s="33">
        <v>44531</v>
      </c>
      <c r="Q3199" s="3" t="s">
        <v>7834</v>
      </c>
    </row>
    <row r="3200" spans="1:17" ht="15" customHeight="1" x14ac:dyDescent="0.25">
      <c r="A3200" s="8" t="s">
        <v>2768</v>
      </c>
      <c r="B3200" s="3" t="s">
        <v>70</v>
      </c>
      <c r="C3200" s="3" t="s">
        <v>4371</v>
      </c>
      <c r="D3200" s="3" t="str">
        <f t="shared" si="98"/>
        <v>Luriam Brasiliense Atkinson</v>
      </c>
      <c r="E3200" s="3">
        <f t="shared" ca="1" si="99"/>
        <v>0.33589782008228242</v>
      </c>
      <c r="F3200" s="31" t="s">
        <v>7777</v>
      </c>
      <c r="G3200" s="3" t="str">
        <f>Dados[[#This Row],[NOME]]&amp;Dados[[#This Row],[PROVEDOR]]</f>
        <v>Luriam@ig.com</v>
      </c>
      <c r="H3200" s="14">
        <v>79</v>
      </c>
      <c r="I3200" s="3" t="str">
        <f>VLOOKUP(Dados[[#This Row],[PREFIXO]],DDD!A:C,2,0)</f>
        <v>Sergipe</v>
      </c>
      <c r="J3200" s="3" t="str">
        <f>VLOOKUP(Dados[[#This Row],[PREFIXO]],DDD!A:C,3,0)</f>
        <v>Nordeste</v>
      </c>
      <c r="K3200" s="3" t="str">
        <f>IF(Dados[[#This Row],[PREÇO ]]=2000,"Produto A",IF(Dados[[#This Row],[PREÇO ]]=1800,"Produto B","Produto C"))</f>
        <v>Produto A</v>
      </c>
      <c r="L3200" s="3" t="str">
        <f>IF(Dados[[#This Row],[Nº DE PARCELAS]]=1,"Boleto","Cartão de crédito")</f>
        <v>Boleto</v>
      </c>
      <c r="M3200" s="28">
        <v>2000</v>
      </c>
      <c r="N3200" s="5">
        <v>1</v>
      </c>
      <c r="O3200" s="3" t="str">
        <f>IF(Dados[[#This Row],[Nº DE PARCELAS]]=1,"À vista","À Prazo")</f>
        <v>À vista</v>
      </c>
      <c r="P3200" s="33">
        <v>44532</v>
      </c>
      <c r="Q3200" s="3" t="s">
        <v>7832</v>
      </c>
    </row>
    <row r="3201" spans="1:17" ht="15" customHeight="1" x14ac:dyDescent="0.25">
      <c r="A3201" s="8" t="s">
        <v>1783</v>
      </c>
      <c r="B3201" s="3" t="s">
        <v>241</v>
      </c>
      <c r="C3201" s="3" t="s">
        <v>4397</v>
      </c>
      <c r="D3201" s="3" t="str">
        <f t="shared" si="98"/>
        <v>Hadiyatou Moretti Shaw</v>
      </c>
      <c r="E3201" s="3">
        <f t="shared" ca="1" si="99"/>
        <v>0.63684686261558354</v>
      </c>
      <c r="F3201" s="31" t="s">
        <v>7775</v>
      </c>
      <c r="G3201" s="3" t="str">
        <f>Dados[[#This Row],[NOME]]&amp;Dados[[#This Row],[PROVEDOR]]</f>
        <v>Hadiyatou@gmail.com</v>
      </c>
      <c r="H3201" s="14">
        <v>94</v>
      </c>
      <c r="I3201" s="3" t="str">
        <f>VLOOKUP(Dados[[#This Row],[PREFIXO]],DDD!A:C,2,0)</f>
        <v>Pará</v>
      </c>
      <c r="J3201" s="3" t="str">
        <f>VLOOKUP(Dados[[#This Row],[PREFIXO]],DDD!A:C,3,0)</f>
        <v>Norte</v>
      </c>
      <c r="K3201" s="3" t="str">
        <f>IF(Dados[[#This Row],[PREÇO ]]=2000,"Produto A",IF(Dados[[#This Row],[PREÇO ]]=1800,"Produto B","Produto C"))</f>
        <v>Produto C</v>
      </c>
      <c r="L3201" s="3" t="str">
        <f>IF(Dados[[#This Row],[Nº DE PARCELAS]]=1,"Boleto","Cartão de crédito")</f>
        <v>Cartão de crédito</v>
      </c>
      <c r="M3201" s="28">
        <v>1500</v>
      </c>
      <c r="N3201" s="5">
        <v>10</v>
      </c>
      <c r="O3201" s="3" t="str">
        <f>IF(Dados[[#This Row],[Nº DE PARCELAS]]=1,"À vista","À Prazo")</f>
        <v>À Prazo</v>
      </c>
      <c r="P3201" s="33">
        <v>44532</v>
      </c>
      <c r="Q3201" s="3" t="s">
        <v>7833</v>
      </c>
    </row>
    <row r="3202" spans="1:17" ht="15" customHeight="1" x14ac:dyDescent="0.25">
      <c r="A3202" s="8" t="s">
        <v>2312</v>
      </c>
      <c r="B3202" s="3" t="s">
        <v>384</v>
      </c>
      <c r="C3202" s="3" t="s">
        <v>4381</v>
      </c>
      <c r="D3202" s="3" t="str">
        <f t="shared" ref="D3202:D3265" si="100">A3202&amp;" "&amp;B3202&amp;" "&amp;C3202</f>
        <v>Katrin Wagner Fletcher</v>
      </c>
      <c r="E3202" s="3">
        <f t="shared" ref="E3202:E3265" ca="1" si="101">RAND()</f>
        <v>0.97330310280591426</v>
      </c>
      <c r="F3202" s="31" t="s">
        <v>7775</v>
      </c>
      <c r="G3202" s="3" t="str">
        <f>Dados[[#This Row],[NOME]]&amp;Dados[[#This Row],[PROVEDOR]]</f>
        <v>Katrin@gmail.com</v>
      </c>
      <c r="H3202" s="14">
        <v>62</v>
      </c>
      <c r="I3202" s="3" t="str">
        <f>VLOOKUP(Dados[[#This Row],[PREFIXO]],DDD!A:C,2,0)</f>
        <v>Goiás</v>
      </c>
      <c r="J3202" s="3" t="str">
        <f>VLOOKUP(Dados[[#This Row],[PREFIXO]],DDD!A:C,3,0)</f>
        <v>Centro-Oeste</v>
      </c>
      <c r="K3202" s="3" t="str">
        <f>IF(Dados[[#This Row],[PREÇO ]]=2000,"Produto A",IF(Dados[[#This Row],[PREÇO ]]=1800,"Produto B","Produto C"))</f>
        <v>Produto C</v>
      </c>
      <c r="L3202" s="3" t="str">
        <f>IF(Dados[[#This Row],[Nº DE PARCELAS]]=1,"Boleto","Cartão de crédito")</f>
        <v>Cartão de crédito</v>
      </c>
      <c r="M3202" s="28">
        <v>1500</v>
      </c>
      <c r="N3202" s="5">
        <v>9</v>
      </c>
      <c r="O3202" s="3" t="str">
        <f>IF(Dados[[#This Row],[Nº DE PARCELAS]]=1,"À vista","À Prazo")</f>
        <v>À Prazo</v>
      </c>
      <c r="P3202" s="33">
        <v>44532</v>
      </c>
      <c r="Q3202" s="3" t="s">
        <v>7834</v>
      </c>
    </row>
    <row r="3203" spans="1:17" ht="15" customHeight="1" x14ac:dyDescent="0.25">
      <c r="A3203" s="8" t="s">
        <v>1383</v>
      </c>
      <c r="B3203" s="3" t="s">
        <v>226</v>
      </c>
      <c r="C3203" s="3" t="s">
        <v>4386</v>
      </c>
      <c r="D3203" s="3" t="str">
        <f t="shared" si="100"/>
        <v>Eárine Melo Higgins</v>
      </c>
      <c r="E3203" s="3">
        <f t="shared" ca="1" si="101"/>
        <v>0.47763708120794135</v>
      </c>
      <c r="F3203" s="31" t="s">
        <v>7776</v>
      </c>
      <c r="G3203" s="3" t="str">
        <f>Dados[[#This Row],[NOME]]&amp;Dados[[#This Row],[PROVEDOR]]</f>
        <v>Eárine@yahoo.com</v>
      </c>
      <c r="H3203" s="14">
        <v>63</v>
      </c>
      <c r="I3203" s="3" t="str">
        <f>VLOOKUP(Dados[[#This Row],[PREFIXO]],DDD!A:C,2,0)</f>
        <v>Tocantins</v>
      </c>
      <c r="J3203" s="3" t="str">
        <f>VLOOKUP(Dados[[#This Row],[PREFIXO]],DDD!A:C,3,0)</f>
        <v>Norte</v>
      </c>
      <c r="K3203" s="3" t="str">
        <f>IF(Dados[[#This Row],[PREÇO ]]=2000,"Produto A",IF(Dados[[#This Row],[PREÇO ]]=1800,"Produto B","Produto C"))</f>
        <v>Produto A</v>
      </c>
      <c r="L3203" s="3" t="str">
        <f>IF(Dados[[#This Row],[Nº DE PARCELAS]]=1,"Boleto","Cartão de crédito")</f>
        <v>Cartão de crédito</v>
      </c>
      <c r="M3203" s="28">
        <v>2000</v>
      </c>
      <c r="N3203" s="5">
        <v>2</v>
      </c>
      <c r="O3203" s="3" t="str">
        <f>IF(Dados[[#This Row],[Nº DE PARCELAS]]=1,"À vista","À Prazo")</f>
        <v>À Prazo</v>
      </c>
      <c r="P3203" s="33">
        <v>44533</v>
      </c>
      <c r="Q3203" s="3" t="s">
        <v>7834</v>
      </c>
    </row>
    <row r="3204" spans="1:17" ht="15" customHeight="1" x14ac:dyDescent="0.25">
      <c r="A3204" s="8" t="s">
        <v>2368</v>
      </c>
      <c r="B3204" s="3" t="s">
        <v>54</v>
      </c>
      <c r="C3204" s="3" t="s">
        <v>4397</v>
      </c>
      <c r="D3204" s="3" t="str">
        <f t="shared" si="100"/>
        <v>Kendra Bernades Shaw</v>
      </c>
      <c r="E3204" s="3">
        <f t="shared" ca="1" si="101"/>
        <v>0.28293834036903154</v>
      </c>
      <c r="F3204" s="31" t="s">
        <v>7777</v>
      </c>
      <c r="G3204" s="3" t="str">
        <f>Dados[[#This Row],[NOME]]&amp;Dados[[#This Row],[PROVEDOR]]</f>
        <v>Kendra@ig.com</v>
      </c>
      <c r="H3204" s="14">
        <v>95</v>
      </c>
      <c r="I3204" s="3" t="str">
        <f>VLOOKUP(Dados[[#This Row],[PREFIXO]],DDD!A:C,2,0)</f>
        <v>Roraima</v>
      </c>
      <c r="J3204" s="3" t="str">
        <f>VLOOKUP(Dados[[#This Row],[PREFIXO]],DDD!A:C,3,0)</f>
        <v>Norte</v>
      </c>
      <c r="K3204" s="3" t="str">
        <f>IF(Dados[[#This Row],[PREÇO ]]=2000,"Produto A",IF(Dados[[#This Row],[PREÇO ]]=1800,"Produto B","Produto C"))</f>
        <v>Produto B</v>
      </c>
      <c r="L3204" s="3" t="str">
        <f>IF(Dados[[#This Row],[Nº DE PARCELAS]]=1,"Boleto","Cartão de crédito")</f>
        <v>Cartão de crédito</v>
      </c>
      <c r="M3204" s="28">
        <v>1800</v>
      </c>
      <c r="N3204" s="5">
        <v>3</v>
      </c>
      <c r="O3204" s="3" t="str">
        <f>IF(Dados[[#This Row],[Nº DE PARCELAS]]=1,"À vista","À Prazo")</f>
        <v>À Prazo</v>
      </c>
      <c r="P3204" s="33">
        <v>44533</v>
      </c>
      <c r="Q3204" s="3" t="s">
        <v>7833</v>
      </c>
    </row>
    <row r="3205" spans="1:17" ht="15" customHeight="1" x14ac:dyDescent="0.25">
      <c r="A3205" s="8" t="s">
        <v>585</v>
      </c>
      <c r="B3205" s="3" t="s">
        <v>197</v>
      </c>
      <c r="C3205" s="3" t="s">
        <v>4403</v>
      </c>
      <c r="D3205" s="3" t="str">
        <f t="shared" si="100"/>
        <v>Alisia Lira Walsh</v>
      </c>
      <c r="E3205" s="3">
        <f t="shared" ca="1" si="101"/>
        <v>0.98764514714887008</v>
      </c>
      <c r="F3205" s="31" t="s">
        <v>7775</v>
      </c>
      <c r="G3205" s="3" t="str">
        <f>Dados[[#This Row],[NOME]]&amp;Dados[[#This Row],[PROVEDOR]]</f>
        <v>Alisia@gmail.com</v>
      </c>
      <c r="H3205" s="14">
        <v>81</v>
      </c>
      <c r="I3205" s="3" t="str">
        <f>VLOOKUP(Dados[[#This Row],[PREFIXO]],DDD!A:C,2,0)</f>
        <v>Pernambuco</v>
      </c>
      <c r="J3205" s="3" t="str">
        <f>VLOOKUP(Dados[[#This Row],[PREFIXO]],DDD!A:C,3,0)</f>
        <v>Nordeste</v>
      </c>
      <c r="K3205" s="3" t="str">
        <f>IF(Dados[[#This Row],[PREÇO ]]=2000,"Produto A",IF(Dados[[#This Row],[PREÇO ]]=1800,"Produto B","Produto C"))</f>
        <v>Produto B</v>
      </c>
      <c r="L3205" s="3" t="str">
        <f>IF(Dados[[#This Row],[Nº DE PARCELAS]]=1,"Boleto","Cartão de crédito")</f>
        <v>Cartão de crédito</v>
      </c>
      <c r="M3205" s="28">
        <v>1800</v>
      </c>
      <c r="N3205" s="5">
        <v>7</v>
      </c>
      <c r="O3205" s="3" t="str">
        <f>IF(Dados[[#This Row],[Nº DE PARCELAS]]=1,"À vista","À Prazo")</f>
        <v>À Prazo</v>
      </c>
      <c r="P3205" s="33">
        <v>44533</v>
      </c>
      <c r="Q3205" s="3" t="s">
        <v>7831</v>
      </c>
    </row>
    <row r="3206" spans="1:17" ht="15" customHeight="1" x14ac:dyDescent="0.25">
      <c r="A3206" s="8" t="s">
        <v>3365</v>
      </c>
      <c r="B3206" s="3" t="s">
        <v>283</v>
      </c>
      <c r="C3206" s="3" t="s">
        <v>4384</v>
      </c>
      <c r="D3206" s="3" t="str">
        <f t="shared" si="100"/>
        <v>Onalyz Penna Hagan</v>
      </c>
      <c r="E3206" s="3">
        <f t="shared" ca="1" si="101"/>
        <v>0.12437003906426869</v>
      </c>
      <c r="F3206" s="13" t="s">
        <v>7774</v>
      </c>
      <c r="G3206" s="3" t="str">
        <f>Dados[[#This Row],[NOME]]&amp;Dados[[#This Row],[PROVEDOR]]</f>
        <v>Onalyz@hotmail.com</v>
      </c>
      <c r="H3206" s="14">
        <v>64</v>
      </c>
      <c r="I3206" s="3" t="str">
        <f>VLOOKUP(Dados[[#This Row],[PREFIXO]],DDD!A:C,2,0)</f>
        <v>Goiás</v>
      </c>
      <c r="J3206" s="3" t="str">
        <f>VLOOKUP(Dados[[#This Row],[PREFIXO]],DDD!A:C,3,0)</f>
        <v>Centro-Oeste</v>
      </c>
      <c r="K3206" s="3" t="str">
        <f>IF(Dados[[#This Row],[PREÇO ]]=2000,"Produto A",IF(Dados[[#This Row],[PREÇO ]]=1800,"Produto B","Produto C"))</f>
        <v>Produto B</v>
      </c>
      <c r="L3206" s="3" t="str">
        <f>IF(Dados[[#This Row],[Nº DE PARCELAS]]=1,"Boleto","Cartão de crédito")</f>
        <v>Cartão de crédito</v>
      </c>
      <c r="M3206" s="28">
        <v>1800</v>
      </c>
      <c r="N3206" s="5">
        <v>7</v>
      </c>
      <c r="O3206" s="3" t="str">
        <f>IF(Dados[[#This Row],[Nº DE PARCELAS]]=1,"À vista","À Prazo")</f>
        <v>À Prazo</v>
      </c>
      <c r="P3206" s="33">
        <v>44534</v>
      </c>
      <c r="Q3206" s="3" t="s">
        <v>7834</v>
      </c>
    </row>
    <row r="3207" spans="1:17" ht="15" customHeight="1" x14ac:dyDescent="0.25">
      <c r="A3207" s="8" t="s">
        <v>4276</v>
      </c>
      <c r="B3207" s="3" t="s">
        <v>36</v>
      </c>
      <c r="C3207" s="3" t="s">
        <v>4398</v>
      </c>
      <c r="D3207" s="3" t="str">
        <f t="shared" si="100"/>
        <v>Yohanna Ascensão Ramsey</v>
      </c>
      <c r="E3207" s="3">
        <f t="shared" ca="1" si="101"/>
        <v>0.61212384967373823</v>
      </c>
      <c r="F3207" s="31" t="s">
        <v>7776</v>
      </c>
      <c r="G3207" s="3" t="str">
        <f>Dados[[#This Row],[NOME]]&amp;Dados[[#This Row],[PROVEDOR]]</f>
        <v>Yohanna@yahoo.com</v>
      </c>
      <c r="H3207" s="14">
        <v>82</v>
      </c>
      <c r="I3207" s="3" t="str">
        <f>VLOOKUP(Dados[[#This Row],[PREFIXO]],DDD!A:C,2,0)</f>
        <v>Alagoas</v>
      </c>
      <c r="J3207" s="3" t="str">
        <f>VLOOKUP(Dados[[#This Row],[PREFIXO]],DDD!A:C,3,0)</f>
        <v>Nordeste</v>
      </c>
      <c r="K3207" s="3" t="str">
        <f>IF(Dados[[#This Row],[PREÇO ]]=2000,"Produto A",IF(Dados[[#This Row],[PREÇO ]]=1800,"Produto B","Produto C"))</f>
        <v>Produto C</v>
      </c>
      <c r="L3207" s="3" t="str">
        <f>IF(Dados[[#This Row],[Nº DE PARCELAS]]=1,"Boleto","Cartão de crédito")</f>
        <v>Cartão de crédito</v>
      </c>
      <c r="M3207" s="28">
        <v>1500</v>
      </c>
      <c r="N3207" s="5">
        <v>10</v>
      </c>
      <c r="O3207" s="3" t="str">
        <f>IF(Dados[[#This Row],[Nº DE PARCELAS]]=1,"À vista","À Prazo")</f>
        <v>À Prazo</v>
      </c>
      <c r="P3207" s="33">
        <v>44534</v>
      </c>
      <c r="Q3207" s="3" t="s">
        <v>7834</v>
      </c>
    </row>
    <row r="3208" spans="1:17" ht="15" customHeight="1" x14ac:dyDescent="0.25">
      <c r="A3208" s="8" t="s">
        <v>1372</v>
      </c>
      <c r="B3208" s="3" t="s">
        <v>215</v>
      </c>
      <c r="C3208" s="3" t="s">
        <v>4376</v>
      </c>
      <c r="D3208" s="3" t="str">
        <f t="shared" si="100"/>
        <v>Drishya Mariz Daugherty</v>
      </c>
      <c r="E3208" s="3">
        <f t="shared" ca="1" si="101"/>
        <v>0.36249331414500607</v>
      </c>
      <c r="F3208" s="31" t="s">
        <v>7776</v>
      </c>
      <c r="G3208" s="3" t="str">
        <f>Dados[[#This Row],[NOME]]&amp;Dados[[#This Row],[PROVEDOR]]</f>
        <v>Drishya@yahoo.com</v>
      </c>
      <c r="H3208" s="14">
        <v>96</v>
      </c>
      <c r="I3208" s="3" t="str">
        <f>VLOOKUP(Dados[[#This Row],[PREFIXO]],DDD!A:C,2,0)</f>
        <v>Amapá</v>
      </c>
      <c r="J3208" s="3" t="str">
        <f>VLOOKUP(Dados[[#This Row],[PREFIXO]],DDD!A:C,3,0)</f>
        <v>Norte</v>
      </c>
      <c r="K3208" s="3" t="str">
        <f>IF(Dados[[#This Row],[PREÇO ]]=2000,"Produto A",IF(Dados[[#This Row],[PREÇO ]]=1800,"Produto B","Produto C"))</f>
        <v>Produto A</v>
      </c>
      <c r="L3208" s="3" t="str">
        <f>IF(Dados[[#This Row],[Nº DE PARCELAS]]=1,"Boleto","Cartão de crédito")</f>
        <v>Boleto</v>
      </c>
      <c r="M3208" s="28">
        <v>2000</v>
      </c>
      <c r="N3208" s="5">
        <v>1</v>
      </c>
      <c r="O3208" s="3" t="str">
        <f>IF(Dados[[#This Row],[Nº DE PARCELAS]]=1,"À vista","À Prazo")</f>
        <v>À vista</v>
      </c>
      <c r="P3208" s="33">
        <v>44534</v>
      </c>
      <c r="Q3208" s="3" t="s">
        <v>7833</v>
      </c>
    </row>
    <row r="3209" spans="1:17" ht="15" customHeight="1" x14ac:dyDescent="0.25">
      <c r="A3209" s="8" t="s">
        <v>2439</v>
      </c>
      <c r="B3209" s="3" t="s">
        <v>125</v>
      </c>
      <c r="C3209" s="3" t="s">
        <v>4390</v>
      </c>
      <c r="D3209" s="3" t="str">
        <f t="shared" si="100"/>
        <v>Klaudia Fagundes McBride</v>
      </c>
      <c r="E3209" s="3">
        <f t="shared" ca="1" si="101"/>
        <v>0.36002171807762973</v>
      </c>
      <c r="F3209" s="31" t="s">
        <v>7776</v>
      </c>
      <c r="G3209" s="3" t="str">
        <f>Dados[[#This Row],[NOME]]&amp;Dados[[#This Row],[PROVEDOR]]</f>
        <v>Klaudia@yahoo.com</v>
      </c>
      <c r="H3209" s="14">
        <v>83</v>
      </c>
      <c r="I3209" s="3" t="str">
        <f>VLOOKUP(Dados[[#This Row],[PREFIXO]],DDD!A:C,2,0)</f>
        <v>Paraíba</v>
      </c>
      <c r="J3209" s="3" t="str">
        <f>VLOOKUP(Dados[[#This Row],[PREFIXO]],DDD!A:C,3,0)</f>
        <v>Nordeste</v>
      </c>
      <c r="K3209" s="3" t="str">
        <f>IF(Dados[[#This Row],[PREÇO ]]=2000,"Produto A",IF(Dados[[#This Row],[PREÇO ]]=1800,"Produto B","Produto C"))</f>
        <v>Produto A</v>
      </c>
      <c r="L3209" s="3" t="str">
        <f>IF(Dados[[#This Row],[Nº DE PARCELAS]]=1,"Boleto","Cartão de crédito")</f>
        <v>Boleto</v>
      </c>
      <c r="M3209" s="28">
        <v>2000</v>
      </c>
      <c r="N3209" s="5">
        <v>1</v>
      </c>
      <c r="O3209" s="3" t="str">
        <f>IF(Dados[[#This Row],[Nº DE PARCELAS]]=1,"À vista","À Prazo")</f>
        <v>À vista</v>
      </c>
      <c r="P3209" s="33">
        <v>44535</v>
      </c>
      <c r="Q3209" s="3" t="s">
        <v>7831</v>
      </c>
    </row>
    <row r="3210" spans="1:17" ht="15" customHeight="1" x14ac:dyDescent="0.25">
      <c r="A3210" s="8" t="s">
        <v>4148</v>
      </c>
      <c r="B3210" s="3" t="s">
        <v>294</v>
      </c>
      <c r="C3210" s="3" t="s">
        <v>4387</v>
      </c>
      <c r="D3210" s="3" t="str">
        <f t="shared" si="100"/>
        <v>Vilma Pinheiro Kerr</v>
      </c>
      <c r="E3210" s="3">
        <f t="shared" ca="1" si="101"/>
        <v>0.60482815838080783</v>
      </c>
      <c r="F3210" s="31" t="s">
        <v>7777</v>
      </c>
      <c r="G3210" s="3" t="str">
        <f>Dados[[#This Row],[NOME]]&amp;Dados[[#This Row],[PROVEDOR]]</f>
        <v>Vilma@ig.com</v>
      </c>
      <c r="H3210" s="14">
        <v>97</v>
      </c>
      <c r="I3210" s="3" t="str">
        <f>VLOOKUP(Dados[[#This Row],[PREFIXO]],DDD!A:C,2,0)</f>
        <v>Amazonas</v>
      </c>
      <c r="J3210" s="3" t="str">
        <f>VLOOKUP(Dados[[#This Row],[PREFIXO]],DDD!A:C,3,0)</f>
        <v>Norte</v>
      </c>
      <c r="K3210" s="3" t="str">
        <f>IF(Dados[[#This Row],[PREÇO ]]=2000,"Produto A",IF(Dados[[#This Row],[PREÇO ]]=1800,"Produto B","Produto C"))</f>
        <v>Produto A</v>
      </c>
      <c r="L3210" s="3" t="str">
        <f>IF(Dados[[#This Row],[Nº DE PARCELAS]]=1,"Boleto","Cartão de crédito")</f>
        <v>Cartão de crédito</v>
      </c>
      <c r="M3210" s="28">
        <v>2000</v>
      </c>
      <c r="N3210" s="5">
        <v>2</v>
      </c>
      <c r="O3210" s="3" t="str">
        <f>IF(Dados[[#This Row],[Nº DE PARCELAS]]=1,"À vista","À Prazo")</f>
        <v>À Prazo</v>
      </c>
      <c r="P3210" s="33">
        <v>44535</v>
      </c>
      <c r="Q3210" s="3" t="s">
        <v>7834</v>
      </c>
    </row>
    <row r="3211" spans="1:17" ht="15" customHeight="1" x14ac:dyDescent="0.25">
      <c r="A3211" s="8" t="s">
        <v>3291</v>
      </c>
      <c r="B3211" s="3" t="s">
        <v>209</v>
      </c>
      <c r="C3211" s="3" t="s">
        <v>4388</v>
      </c>
      <c r="D3211" s="3" t="str">
        <f t="shared" si="100"/>
        <v>Nirvana Maduro Lynch</v>
      </c>
      <c r="E3211" s="3">
        <f t="shared" ca="1" si="101"/>
        <v>0.24314405730076438</v>
      </c>
      <c r="F3211" s="31" t="s">
        <v>7777</v>
      </c>
      <c r="G3211" s="3" t="str">
        <f>Dados[[#This Row],[NOME]]&amp;Dados[[#This Row],[PROVEDOR]]</f>
        <v>Nirvana@ig.com</v>
      </c>
      <c r="H3211" s="14">
        <v>65</v>
      </c>
      <c r="I3211" s="3" t="str">
        <f>VLOOKUP(Dados[[#This Row],[PREFIXO]],DDD!A:C,2,0)</f>
        <v>Mato Grosso</v>
      </c>
      <c r="J3211" s="3" t="str">
        <f>VLOOKUP(Dados[[#This Row],[PREFIXO]],DDD!A:C,3,0)</f>
        <v>Centro-Oeste</v>
      </c>
      <c r="K3211" s="3" t="str">
        <f>IF(Dados[[#This Row],[PREÇO ]]=2000,"Produto A",IF(Dados[[#This Row],[PREÇO ]]=1800,"Produto B","Produto C"))</f>
        <v>Produto B</v>
      </c>
      <c r="L3211" s="3" t="str">
        <f>IF(Dados[[#This Row],[Nº DE PARCELAS]]=1,"Boleto","Cartão de crédito")</f>
        <v>Cartão de crédito</v>
      </c>
      <c r="M3211" s="28">
        <v>1800</v>
      </c>
      <c r="N3211" s="5">
        <v>7</v>
      </c>
      <c r="O3211" s="3" t="str">
        <f>IF(Dados[[#This Row],[Nº DE PARCELAS]]=1,"À vista","À Prazo")</f>
        <v>À Prazo</v>
      </c>
      <c r="P3211" s="33">
        <v>44535</v>
      </c>
      <c r="Q3211" s="3" t="s">
        <v>7831</v>
      </c>
    </row>
    <row r="3212" spans="1:17" ht="15" customHeight="1" x14ac:dyDescent="0.25">
      <c r="A3212" s="8" t="s">
        <v>1536</v>
      </c>
      <c r="B3212" s="3" t="s">
        <v>379</v>
      </c>
      <c r="C3212" s="3" t="s">
        <v>4379</v>
      </c>
      <c r="D3212" s="3" t="str">
        <f t="shared" si="100"/>
        <v>Emilie Viana Duncan</v>
      </c>
      <c r="E3212" s="3">
        <f t="shared" ca="1" si="101"/>
        <v>0.2833847091482915</v>
      </c>
      <c r="F3212" s="31" t="s">
        <v>7776</v>
      </c>
      <c r="G3212" s="3" t="str">
        <f>Dados[[#This Row],[NOME]]&amp;Dados[[#This Row],[PROVEDOR]]</f>
        <v>Emilie@yahoo.com</v>
      </c>
      <c r="H3212" s="14">
        <v>84</v>
      </c>
      <c r="I3212" s="3" t="str">
        <f>VLOOKUP(Dados[[#This Row],[PREFIXO]],DDD!A:C,2,0)</f>
        <v>Rio Grande do Norte</v>
      </c>
      <c r="J3212" s="3" t="str">
        <f>VLOOKUP(Dados[[#This Row],[PREFIXO]],DDD!A:C,3,0)</f>
        <v>Nordeste</v>
      </c>
      <c r="K3212" s="3" t="str">
        <f>IF(Dados[[#This Row],[PREÇO ]]=2000,"Produto A",IF(Dados[[#This Row],[PREÇO ]]=1800,"Produto B","Produto C"))</f>
        <v>Produto B</v>
      </c>
      <c r="L3212" s="3" t="str">
        <f>IF(Dados[[#This Row],[Nº DE PARCELAS]]=1,"Boleto","Cartão de crédito")</f>
        <v>Cartão de crédito</v>
      </c>
      <c r="M3212" s="28">
        <v>1800</v>
      </c>
      <c r="N3212" s="5">
        <v>3</v>
      </c>
      <c r="O3212" s="3" t="str">
        <f>IF(Dados[[#This Row],[Nº DE PARCELAS]]=1,"À vista","À Prazo")</f>
        <v>À Prazo</v>
      </c>
      <c r="P3212" s="33">
        <v>44536</v>
      </c>
      <c r="Q3212" s="3" t="s">
        <v>7832</v>
      </c>
    </row>
    <row r="3213" spans="1:17" ht="15" customHeight="1" x14ac:dyDescent="0.25">
      <c r="A3213" s="8" t="s">
        <v>1119</v>
      </c>
      <c r="B3213" s="3" t="s">
        <v>347</v>
      </c>
      <c r="C3213" s="3" t="s">
        <v>4394</v>
      </c>
      <c r="D3213" s="3" t="str">
        <f t="shared" si="100"/>
        <v>Ciàra Silveira O’Connell</v>
      </c>
      <c r="E3213" s="3">
        <f t="shared" ca="1" si="101"/>
        <v>0.40806175763870323</v>
      </c>
      <c r="F3213" s="31" t="s">
        <v>7777</v>
      </c>
      <c r="G3213" s="3" t="str">
        <f>Dados[[#This Row],[NOME]]&amp;Dados[[#This Row],[PROVEDOR]]</f>
        <v>Ciàra@ig.com</v>
      </c>
      <c r="H3213" s="14">
        <v>66</v>
      </c>
      <c r="I3213" s="3" t="str">
        <f>VLOOKUP(Dados[[#This Row],[PREFIXO]],DDD!A:C,2,0)</f>
        <v>Mato Grosso</v>
      </c>
      <c r="J3213" s="3" t="str">
        <f>VLOOKUP(Dados[[#This Row],[PREFIXO]],DDD!A:C,3,0)</f>
        <v>Centro-Oeste</v>
      </c>
      <c r="K3213" s="3" t="str">
        <f>IF(Dados[[#This Row],[PREÇO ]]=2000,"Produto A",IF(Dados[[#This Row],[PREÇO ]]=1800,"Produto B","Produto C"))</f>
        <v>Produto C</v>
      </c>
      <c r="L3213" s="3" t="str">
        <f>IF(Dados[[#This Row],[Nº DE PARCELAS]]=1,"Boleto","Cartão de crédito")</f>
        <v>Cartão de crédito</v>
      </c>
      <c r="M3213" s="28">
        <v>1500</v>
      </c>
      <c r="N3213" s="5">
        <v>8</v>
      </c>
      <c r="O3213" s="3" t="str">
        <f>IF(Dados[[#This Row],[Nº DE PARCELAS]]=1,"À vista","À Prazo")</f>
        <v>À Prazo</v>
      </c>
      <c r="P3213" s="33">
        <v>44536</v>
      </c>
      <c r="Q3213" s="3" t="s">
        <v>7833</v>
      </c>
    </row>
    <row r="3214" spans="1:17" ht="15" customHeight="1" x14ac:dyDescent="0.25">
      <c r="A3214" s="8" t="s">
        <v>804</v>
      </c>
      <c r="B3214" s="3" t="s">
        <v>31</v>
      </c>
      <c r="C3214" s="3" t="s">
        <v>4390</v>
      </c>
      <c r="D3214" s="3" t="str">
        <f t="shared" si="100"/>
        <v>Arianne Anunciação McBride</v>
      </c>
      <c r="E3214" s="3">
        <f t="shared" ca="1" si="101"/>
        <v>0.13314525026548829</v>
      </c>
      <c r="F3214" s="31" t="s">
        <v>7776</v>
      </c>
      <c r="G3214" s="3" t="str">
        <f>Dados[[#This Row],[NOME]]&amp;Dados[[#This Row],[PROVEDOR]]</f>
        <v>Arianne@yahoo.com</v>
      </c>
      <c r="H3214" s="14">
        <v>98</v>
      </c>
      <c r="I3214" s="3" t="str">
        <f>VLOOKUP(Dados[[#This Row],[PREFIXO]],DDD!A:C,2,0)</f>
        <v>Maranhão</v>
      </c>
      <c r="J3214" s="3" t="str">
        <f>VLOOKUP(Dados[[#This Row],[PREFIXO]],DDD!A:C,3,0)</f>
        <v>Nordeste</v>
      </c>
      <c r="K3214" s="3" t="str">
        <f>IF(Dados[[#This Row],[PREÇO ]]=2000,"Produto A",IF(Dados[[#This Row],[PREÇO ]]=1800,"Produto B","Produto C"))</f>
        <v>Produto B</v>
      </c>
      <c r="L3214" s="3" t="str">
        <f>IF(Dados[[#This Row],[Nº DE PARCELAS]]=1,"Boleto","Cartão de crédito")</f>
        <v>Cartão de crédito</v>
      </c>
      <c r="M3214" s="28">
        <v>1800</v>
      </c>
      <c r="N3214" s="5">
        <v>4</v>
      </c>
      <c r="O3214" s="3" t="str">
        <f>IF(Dados[[#This Row],[Nº DE PARCELAS]]=1,"À vista","À Prazo")</f>
        <v>À Prazo</v>
      </c>
      <c r="P3214" s="33">
        <v>44536</v>
      </c>
      <c r="Q3214" s="3" t="s">
        <v>7834</v>
      </c>
    </row>
    <row r="3215" spans="1:17" ht="15" customHeight="1" x14ac:dyDescent="0.25">
      <c r="A3215" s="8" t="s">
        <v>3969</v>
      </c>
      <c r="B3215" s="3" t="s">
        <v>115</v>
      </c>
      <c r="C3215" s="3" t="s">
        <v>4395</v>
      </c>
      <c r="D3215" s="3" t="str">
        <f t="shared" si="100"/>
        <v>Tanveer Dominici Stack</v>
      </c>
      <c r="E3215" s="3">
        <f t="shared" ca="1" si="101"/>
        <v>0.9691382016523773</v>
      </c>
      <c r="F3215" s="31" t="s">
        <v>7777</v>
      </c>
      <c r="G3215" s="3" t="str">
        <f>Dados[[#This Row],[NOME]]&amp;Dados[[#This Row],[PROVEDOR]]</f>
        <v>Tanveer@ig.com</v>
      </c>
      <c r="H3215" s="14">
        <v>67</v>
      </c>
      <c r="I3215" s="3" t="str">
        <f>VLOOKUP(Dados[[#This Row],[PREFIXO]],DDD!A:C,2,0)</f>
        <v>Mato Grosso do Sul</v>
      </c>
      <c r="J3215" s="3" t="str">
        <f>VLOOKUP(Dados[[#This Row],[PREFIXO]],DDD!A:C,3,0)</f>
        <v>Centro-Oeste</v>
      </c>
      <c r="K3215" s="3" t="str">
        <f>IF(Dados[[#This Row],[PREÇO ]]=2000,"Produto A",IF(Dados[[#This Row],[PREÇO ]]=1800,"Produto B","Produto C"))</f>
        <v>Produto A</v>
      </c>
      <c r="L3215" s="3" t="str">
        <f>IF(Dados[[#This Row],[Nº DE PARCELAS]]=1,"Boleto","Cartão de crédito")</f>
        <v>Boleto</v>
      </c>
      <c r="M3215" s="28">
        <v>2000</v>
      </c>
      <c r="N3215" s="5">
        <v>1</v>
      </c>
      <c r="O3215" s="3" t="str">
        <f>IF(Dados[[#This Row],[Nº DE PARCELAS]]=1,"À vista","À Prazo")</f>
        <v>À vista</v>
      </c>
      <c r="P3215" s="33">
        <v>44537</v>
      </c>
      <c r="Q3215" s="3" t="s">
        <v>7832</v>
      </c>
    </row>
    <row r="3216" spans="1:17" ht="15" customHeight="1" x14ac:dyDescent="0.25">
      <c r="A3216" s="8" t="s">
        <v>1569</v>
      </c>
      <c r="B3216" s="3" t="s">
        <v>26</v>
      </c>
      <c r="C3216" s="3" t="s">
        <v>4378</v>
      </c>
      <c r="D3216" s="3" t="str">
        <f t="shared" si="100"/>
        <v>Esha Andrioli Dempsey</v>
      </c>
      <c r="E3216" s="3">
        <f t="shared" ca="1" si="101"/>
        <v>0.44815289229929722</v>
      </c>
      <c r="F3216" s="31" t="s">
        <v>7777</v>
      </c>
      <c r="G3216" s="3" t="str">
        <f>Dados[[#This Row],[NOME]]&amp;Dados[[#This Row],[PROVEDOR]]</f>
        <v>Esha@ig.com</v>
      </c>
      <c r="H3216" s="14">
        <v>99</v>
      </c>
      <c r="I3216" s="3" t="str">
        <f>VLOOKUP(Dados[[#This Row],[PREFIXO]],DDD!A:C,2,0)</f>
        <v>Maranhão</v>
      </c>
      <c r="J3216" s="3" t="str">
        <f>VLOOKUP(Dados[[#This Row],[PREFIXO]],DDD!A:C,3,0)</f>
        <v>Nordeste</v>
      </c>
      <c r="K3216" s="3" t="str">
        <f>IF(Dados[[#This Row],[PREÇO ]]=2000,"Produto A",IF(Dados[[#This Row],[PREÇO ]]=1800,"Produto B","Produto C"))</f>
        <v>Produto B</v>
      </c>
      <c r="L3216" s="3" t="str">
        <f>IF(Dados[[#This Row],[Nº DE PARCELAS]]=1,"Boleto","Cartão de crédito")</f>
        <v>Cartão de crédito</v>
      </c>
      <c r="M3216" s="28">
        <v>1800</v>
      </c>
      <c r="N3216" s="5">
        <v>3</v>
      </c>
      <c r="O3216" s="3" t="str">
        <f>IF(Dados[[#This Row],[Nº DE PARCELAS]]=1,"À vista","À Prazo")</f>
        <v>À Prazo</v>
      </c>
      <c r="P3216" s="33">
        <v>44537</v>
      </c>
      <c r="Q3216" s="3" t="s">
        <v>7832</v>
      </c>
    </row>
    <row r="3217" spans="1:17" ht="15" customHeight="1" x14ac:dyDescent="0.25">
      <c r="A3217" s="8" t="s">
        <v>1738</v>
      </c>
      <c r="B3217" s="3" t="s">
        <v>196</v>
      </c>
      <c r="C3217" s="3" t="s">
        <v>4391</v>
      </c>
      <c r="D3217" s="3" t="str">
        <f t="shared" si="100"/>
        <v>Giovana Lins Montgomery</v>
      </c>
      <c r="E3217" s="3">
        <f t="shared" ca="1" si="101"/>
        <v>0.78585404259383729</v>
      </c>
      <c r="F3217" s="31" t="s">
        <v>7777</v>
      </c>
      <c r="G3217" s="3" t="str">
        <f>Dados[[#This Row],[NOME]]&amp;Dados[[#This Row],[PROVEDOR]]</f>
        <v>Giovana@ig.com</v>
      </c>
      <c r="H3217" s="14">
        <v>85</v>
      </c>
      <c r="I3217" s="3" t="str">
        <f>VLOOKUP(Dados[[#This Row],[PREFIXO]],DDD!A:C,2,0)</f>
        <v>Ceará</v>
      </c>
      <c r="J3217" s="3" t="str">
        <f>VLOOKUP(Dados[[#This Row],[PREFIXO]],DDD!A:C,3,0)</f>
        <v>Nordeste</v>
      </c>
      <c r="K3217" s="3" t="str">
        <f>IF(Dados[[#This Row],[PREÇO ]]=2000,"Produto A",IF(Dados[[#This Row],[PREÇO ]]=1800,"Produto B","Produto C"))</f>
        <v>Produto A</v>
      </c>
      <c r="L3217" s="3" t="str">
        <f>IF(Dados[[#This Row],[Nº DE PARCELAS]]=1,"Boleto","Cartão de crédito")</f>
        <v>Cartão de crédito</v>
      </c>
      <c r="M3217" s="28">
        <v>2000</v>
      </c>
      <c r="N3217" s="5">
        <v>2</v>
      </c>
      <c r="O3217" s="3" t="str">
        <f>IF(Dados[[#This Row],[Nº DE PARCELAS]]=1,"À vista","À Prazo")</f>
        <v>À Prazo</v>
      </c>
      <c r="P3217" s="33">
        <v>44537</v>
      </c>
      <c r="Q3217" s="3" t="s">
        <v>7834</v>
      </c>
    </row>
    <row r="3218" spans="1:17" ht="15" customHeight="1" x14ac:dyDescent="0.25">
      <c r="A3218" s="8" t="s">
        <v>1010</v>
      </c>
      <c r="B3218" s="3" t="s">
        <v>237</v>
      </c>
      <c r="C3218" s="3" t="s">
        <v>4401</v>
      </c>
      <c r="D3218" s="3" t="str">
        <f t="shared" si="100"/>
        <v>Candice Morais Salisbury</v>
      </c>
      <c r="E3218" s="3">
        <f t="shared" ca="1" si="101"/>
        <v>0.15236690457780999</v>
      </c>
      <c r="F3218" s="31" t="s">
        <v>7776</v>
      </c>
      <c r="G3218" s="3" t="str">
        <f>Dados[[#This Row],[NOME]]&amp;Dados[[#This Row],[PROVEDOR]]</f>
        <v>Candice@yahoo.com</v>
      </c>
      <c r="H3218" s="14">
        <v>86</v>
      </c>
      <c r="I3218" s="3" t="str">
        <f>VLOOKUP(Dados[[#This Row],[PREFIXO]],DDD!A:C,2,0)</f>
        <v>Piauí</v>
      </c>
      <c r="J3218" s="3" t="str">
        <f>VLOOKUP(Dados[[#This Row],[PREFIXO]],DDD!A:C,3,0)</f>
        <v>Nordeste</v>
      </c>
      <c r="K3218" s="3" t="str">
        <f>IF(Dados[[#This Row],[PREÇO ]]=2000,"Produto A",IF(Dados[[#This Row],[PREÇO ]]=1800,"Produto B","Produto C"))</f>
        <v>Produto B</v>
      </c>
      <c r="L3218" s="3" t="str">
        <f>IF(Dados[[#This Row],[Nº DE PARCELAS]]=1,"Boleto","Cartão de crédito")</f>
        <v>Cartão de crédito</v>
      </c>
      <c r="M3218" s="28">
        <v>1800</v>
      </c>
      <c r="N3218" s="5">
        <v>6</v>
      </c>
      <c r="O3218" s="3" t="str">
        <f>IF(Dados[[#This Row],[Nº DE PARCELAS]]=1,"À vista","À Prazo")</f>
        <v>À Prazo</v>
      </c>
      <c r="P3218" s="33">
        <v>44538</v>
      </c>
      <c r="Q3218" s="3" t="s">
        <v>7834</v>
      </c>
    </row>
    <row r="3219" spans="1:17" ht="15" customHeight="1" x14ac:dyDescent="0.25">
      <c r="A3219" s="8" t="s">
        <v>3448</v>
      </c>
      <c r="B3219" s="3" t="s">
        <v>366</v>
      </c>
      <c r="C3219" s="3" t="s">
        <v>4389</v>
      </c>
      <c r="D3219" s="3" t="str">
        <f t="shared" si="100"/>
        <v>Princy Uribe McCracken</v>
      </c>
      <c r="E3219" s="3">
        <f t="shared" ca="1" si="101"/>
        <v>0.43888878052731783</v>
      </c>
      <c r="F3219" s="13" t="s">
        <v>7774</v>
      </c>
      <c r="G3219" s="3" t="str">
        <f>Dados[[#This Row],[NOME]]&amp;Dados[[#This Row],[PROVEDOR]]</f>
        <v>Princy@hotmail.com</v>
      </c>
      <c r="H3219" s="14">
        <v>68</v>
      </c>
      <c r="I3219" s="3" t="str">
        <f>VLOOKUP(Dados[[#This Row],[PREFIXO]],DDD!A:C,2,0)</f>
        <v>Acre</v>
      </c>
      <c r="J3219" s="3" t="str">
        <f>VLOOKUP(Dados[[#This Row],[PREFIXO]],DDD!A:C,3,0)</f>
        <v>Norte</v>
      </c>
      <c r="K3219" s="3" t="str">
        <f>IF(Dados[[#This Row],[PREÇO ]]=2000,"Produto A",IF(Dados[[#This Row],[PREÇO ]]=1800,"Produto B","Produto C"))</f>
        <v>Produto C</v>
      </c>
      <c r="L3219" s="3" t="str">
        <f>IF(Dados[[#This Row],[Nº DE PARCELAS]]=1,"Boleto","Cartão de crédito")</f>
        <v>Cartão de crédito</v>
      </c>
      <c r="M3219" s="28">
        <v>1500</v>
      </c>
      <c r="N3219" s="5">
        <v>10</v>
      </c>
      <c r="O3219" s="3" t="str">
        <f>IF(Dados[[#This Row],[Nº DE PARCELAS]]=1,"À vista","À Prazo")</f>
        <v>À Prazo</v>
      </c>
      <c r="P3219" s="33">
        <v>44538</v>
      </c>
      <c r="Q3219" s="3" t="s">
        <v>7833</v>
      </c>
    </row>
    <row r="3220" spans="1:17" ht="15" customHeight="1" x14ac:dyDescent="0.25">
      <c r="A3220" s="8" t="s">
        <v>1436</v>
      </c>
      <c r="B3220" s="3" t="s">
        <v>279</v>
      </c>
      <c r="C3220" s="3" t="s">
        <v>4400</v>
      </c>
      <c r="D3220" s="3" t="str">
        <f t="shared" si="100"/>
        <v>Elga Pedrosa Saunders</v>
      </c>
      <c r="E3220" s="3">
        <f t="shared" ca="1" si="101"/>
        <v>0.82203900236041738</v>
      </c>
      <c r="F3220" s="13" t="s">
        <v>7774</v>
      </c>
      <c r="G3220" s="3" t="str">
        <f>Dados[[#This Row],[NOME]]&amp;Dados[[#This Row],[PROVEDOR]]</f>
        <v>Elga@hotmail.com</v>
      </c>
      <c r="H3220" s="14">
        <v>11</v>
      </c>
      <c r="I3220" s="3" t="str">
        <f>VLOOKUP(Dados[[#This Row],[PREFIXO]],DDD!A:C,2,0)</f>
        <v>São Paulo</v>
      </c>
      <c r="J3220" s="3" t="str">
        <f>VLOOKUP(Dados[[#This Row],[PREFIXO]],DDD!A:C,3,0)</f>
        <v>Sudeste</v>
      </c>
      <c r="K3220" s="3" t="str">
        <f>IF(Dados[[#This Row],[PREÇO ]]=2000,"Produto A",IF(Dados[[#This Row],[PREÇO ]]=1800,"Produto B","Produto C"))</f>
        <v>Produto C</v>
      </c>
      <c r="L3220" s="3" t="str">
        <f>IF(Dados[[#This Row],[Nº DE PARCELAS]]=1,"Boleto","Cartão de crédito")</f>
        <v>Cartão de crédito</v>
      </c>
      <c r="M3220" s="28">
        <v>1500</v>
      </c>
      <c r="N3220" s="5">
        <v>8</v>
      </c>
      <c r="O3220" s="3" t="str">
        <f>IF(Dados[[#This Row],[Nº DE PARCELAS]]=1,"À vista","À Prazo")</f>
        <v>À Prazo</v>
      </c>
      <c r="P3220" s="33">
        <v>44538</v>
      </c>
      <c r="Q3220" s="3" t="s">
        <v>7834</v>
      </c>
    </row>
    <row r="3221" spans="1:17" ht="15" customHeight="1" x14ac:dyDescent="0.25">
      <c r="A3221" s="8" t="s">
        <v>2735</v>
      </c>
      <c r="B3221" s="3" t="s">
        <v>37</v>
      </c>
      <c r="C3221" s="3" t="s">
        <v>4377</v>
      </c>
      <c r="D3221" s="3" t="str">
        <f t="shared" si="100"/>
        <v>Lucy Assis Donovan</v>
      </c>
      <c r="E3221" s="3">
        <f t="shared" ca="1" si="101"/>
        <v>0.47993483767122802</v>
      </c>
      <c r="F3221" s="31" t="s">
        <v>7776</v>
      </c>
      <c r="G3221" s="3" t="str">
        <f>Dados[[#This Row],[NOME]]&amp;Dados[[#This Row],[PROVEDOR]]</f>
        <v>Lucy@yahoo.com</v>
      </c>
      <c r="H3221" s="14">
        <v>87</v>
      </c>
      <c r="I3221" s="3" t="str">
        <f>VLOOKUP(Dados[[#This Row],[PREFIXO]],DDD!A:C,2,0)</f>
        <v>Pernambuco</v>
      </c>
      <c r="J3221" s="3" t="str">
        <f>VLOOKUP(Dados[[#This Row],[PREFIXO]],DDD!A:C,3,0)</f>
        <v>Nordeste</v>
      </c>
      <c r="K3221" s="3" t="str">
        <f>IF(Dados[[#This Row],[PREÇO ]]=2000,"Produto A",IF(Dados[[#This Row],[PREÇO ]]=1800,"Produto B","Produto C"))</f>
        <v>Produto B</v>
      </c>
      <c r="L3221" s="3" t="str">
        <f>IF(Dados[[#This Row],[Nº DE PARCELAS]]=1,"Boleto","Cartão de crédito")</f>
        <v>Cartão de crédito</v>
      </c>
      <c r="M3221" s="28">
        <v>1800</v>
      </c>
      <c r="N3221" s="5">
        <v>4</v>
      </c>
      <c r="O3221" s="3" t="str">
        <f>IF(Dados[[#This Row],[Nº DE PARCELAS]]=1,"À vista","À Prazo")</f>
        <v>À Prazo</v>
      </c>
      <c r="P3221" s="33">
        <v>44539</v>
      </c>
      <c r="Q3221" s="3" t="s">
        <v>7834</v>
      </c>
    </row>
    <row r="3222" spans="1:17" ht="15" customHeight="1" x14ac:dyDescent="0.25">
      <c r="A3222" s="8" t="s">
        <v>4230</v>
      </c>
      <c r="B3222" s="3" t="s">
        <v>376</v>
      </c>
      <c r="C3222" s="3" t="s">
        <v>4391</v>
      </c>
      <c r="D3222" s="3" t="str">
        <f t="shared" si="100"/>
        <v>Yanessa Veiga Montgomery</v>
      </c>
      <c r="E3222" s="3">
        <f t="shared" ca="1" si="101"/>
        <v>0.4359046562765253</v>
      </c>
      <c r="F3222" s="13" t="s">
        <v>7774</v>
      </c>
      <c r="G3222" s="3" t="str">
        <f>Dados[[#This Row],[NOME]]&amp;Dados[[#This Row],[PROVEDOR]]</f>
        <v>Yanessa@hotmail.com</v>
      </c>
      <c r="H3222" s="14">
        <v>12</v>
      </c>
      <c r="I3222" s="3" t="str">
        <f>VLOOKUP(Dados[[#This Row],[PREFIXO]],DDD!A:C,2,0)</f>
        <v>São Paulo</v>
      </c>
      <c r="J3222" s="3" t="str">
        <f>VLOOKUP(Dados[[#This Row],[PREFIXO]],DDD!A:C,3,0)</f>
        <v>Sudeste</v>
      </c>
      <c r="K3222" s="3" t="str">
        <f>IF(Dados[[#This Row],[PREÇO ]]=2000,"Produto A",IF(Dados[[#This Row],[PREÇO ]]=1800,"Produto B","Produto C"))</f>
        <v>Produto A</v>
      </c>
      <c r="L3222" s="3" t="str">
        <f>IF(Dados[[#This Row],[Nº DE PARCELAS]]=1,"Boleto","Cartão de crédito")</f>
        <v>Boleto</v>
      </c>
      <c r="M3222" s="28">
        <v>2000</v>
      </c>
      <c r="N3222" s="5">
        <v>1</v>
      </c>
      <c r="O3222" s="3" t="str">
        <f>IF(Dados[[#This Row],[Nº DE PARCELAS]]=1,"À vista","À Prazo")</f>
        <v>À vista</v>
      </c>
      <c r="P3222" s="33">
        <v>44539</v>
      </c>
      <c r="Q3222" s="3" t="s">
        <v>7833</v>
      </c>
    </row>
    <row r="3223" spans="1:17" ht="15" customHeight="1" x14ac:dyDescent="0.25">
      <c r="A3223" s="8" t="s">
        <v>1320</v>
      </c>
      <c r="B3223" s="3" t="s">
        <v>163</v>
      </c>
      <c r="C3223" s="3" t="s">
        <v>4401</v>
      </c>
      <c r="D3223" s="3" t="str">
        <f t="shared" si="100"/>
        <v>Dilca Gonzaga Salisbury</v>
      </c>
      <c r="E3223" s="3">
        <f t="shared" ca="1" si="101"/>
        <v>0.19250810335348245</v>
      </c>
      <c r="F3223" s="31" t="s">
        <v>7776</v>
      </c>
      <c r="G3223" s="3" t="str">
        <f>Dados[[#This Row],[NOME]]&amp;Dados[[#This Row],[PROVEDOR]]</f>
        <v>Dilca@yahoo.com</v>
      </c>
      <c r="H3223" s="14">
        <v>69</v>
      </c>
      <c r="I3223" s="3" t="str">
        <f>VLOOKUP(Dados[[#This Row],[PREFIXO]],DDD!A:C,2,0)</f>
        <v>Rondônia</v>
      </c>
      <c r="J3223" s="3" t="str">
        <f>VLOOKUP(Dados[[#This Row],[PREFIXO]],DDD!A:C,3,0)</f>
        <v>Norte</v>
      </c>
      <c r="K3223" s="3" t="str">
        <f>IF(Dados[[#This Row],[PREÇO ]]=2000,"Produto A",IF(Dados[[#This Row],[PREÇO ]]=1800,"Produto B","Produto C"))</f>
        <v>Produto A</v>
      </c>
      <c r="L3223" s="3" t="str">
        <f>IF(Dados[[#This Row],[Nº DE PARCELAS]]=1,"Boleto","Cartão de crédito")</f>
        <v>Cartão de crédito</v>
      </c>
      <c r="M3223" s="28">
        <v>2000</v>
      </c>
      <c r="N3223" s="5">
        <v>2</v>
      </c>
      <c r="O3223" s="3" t="str">
        <f>IF(Dados[[#This Row],[Nº DE PARCELAS]]=1,"À vista","À Prazo")</f>
        <v>À Prazo</v>
      </c>
      <c r="P3223" s="33">
        <v>44539</v>
      </c>
      <c r="Q3223" s="3" t="s">
        <v>7832</v>
      </c>
    </row>
    <row r="3224" spans="1:17" ht="15" customHeight="1" x14ac:dyDescent="0.25">
      <c r="A3224" s="8" t="s">
        <v>2906</v>
      </c>
      <c r="B3224" s="3" t="s">
        <v>209</v>
      </c>
      <c r="C3224" s="3" t="s">
        <v>4392</v>
      </c>
      <c r="D3224" s="3" t="str">
        <f t="shared" si="100"/>
        <v>Mariana Maduro McLaughlin</v>
      </c>
      <c r="E3224" s="3">
        <f t="shared" ca="1" si="101"/>
        <v>0.71668303051967475</v>
      </c>
      <c r="F3224" s="31" t="s">
        <v>7777</v>
      </c>
      <c r="G3224" s="3" t="str">
        <f>Dados[[#This Row],[NOME]]&amp;Dados[[#This Row],[PROVEDOR]]</f>
        <v>Mariana@ig.com</v>
      </c>
      <c r="H3224" s="14">
        <v>13</v>
      </c>
      <c r="I3224" s="3" t="str">
        <f>VLOOKUP(Dados[[#This Row],[PREFIXO]],DDD!A:C,2,0)</f>
        <v>São Paulo</v>
      </c>
      <c r="J3224" s="3" t="str">
        <f>VLOOKUP(Dados[[#This Row],[PREFIXO]],DDD!A:C,3,0)</f>
        <v>Sudeste</v>
      </c>
      <c r="K3224" s="3" t="str">
        <f>IF(Dados[[#This Row],[PREÇO ]]=2000,"Produto A",IF(Dados[[#This Row],[PREÇO ]]=1800,"Produto B","Produto C"))</f>
        <v>Produto C</v>
      </c>
      <c r="L3224" s="3" t="str">
        <f>IF(Dados[[#This Row],[Nº DE PARCELAS]]=1,"Boleto","Cartão de crédito")</f>
        <v>Cartão de crédito</v>
      </c>
      <c r="M3224" s="28">
        <v>1500</v>
      </c>
      <c r="N3224" s="5">
        <v>8</v>
      </c>
      <c r="O3224" s="3" t="str">
        <f>IF(Dados[[#This Row],[Nº DE PARCELAS]]=1,"À vista","À Prazo")</f>
        <v>À Prazo</v>
      </c>
      <c r="P3224" s="33">
        <v>44540</v>
      </c>
      <c r="Q3224" s="3" t="s">
        <v>7834</v>
      </c>
    </row>
    <row r="3225" spans="1:17" ht="15" customHeight="1" x14ac:dyDescent="0.25">
      <c r="A3225" s="8" t="s">
        <v>1513</v>
      </c>
      <c r="B3225" s="3" t="s">
        <v>356</v>
      </c>
      <c r="C3225" s="3" t="s">
        <v>4399</v>
      </c>
      <c r="D3225" s="3" t="str">
        <f t="shared" si="100"/>
        <v>Elyanna Tavares Reese</v>
      </c>
      <c r="E3225" s="3">
        <f t="shared" ca="1" si="101"/>
        <v>0.84743906876544473</v>
      </c>
      <c r="F3225" s="31" t="s">
        <v>7775</v>
      </c>
      <c r="G3225" s="3" t="str">
        <f>Dados[[#This Row],[NOME]]&amp;Dados[[#This Row],[PROVEDOR]]</f>
        <v>Elyanna@gmail.com</v>
      </c>
      <c r="H3225" s="14">
        <v>88</v>
      </c>
      <c r="I3225" s="3" t="str">
        <f>VLOOKUP(Dados[[#This Row],[PREFIXO]],DDD!A:C,2,0)</f>
        <v>Ceará</v>
      </c>
      <c r="J3225" s="3" t="str">
        <f>VLOOKUP(Dados[[#This Row],[PREFIXO]],DDD!A:C,3,0)</f>
        <v>Nordeste</v>
      </c>
      <c r="K3225" s="3" t="str">
        <f>IF(Dados[[#This Row],[PREÇO ]]=2000,"Produto A",IF(Dados[[#This Row],[PREÇO ]]=1800,"Produto B","Produto C"))</f>
        <v>Produto B</v>
      </c>
      <c r="L3225" s="3" t="str">
        <f>IF(Dados[[#This Row],[Nº DE PARCELAS]]=1,"Boleto","Cartão de crédito")</f>
        <v>Cartão de crédito</v>
      </c>
      <c r="M3225" s="28">
        <v>1800</v>
      </c>
      <c r="N3225" s="5">
        <v>3</v>
      </c>
      <c r="O3225" s="3" t="str">
        <f>IF(Dados[[#This Row],[Nº DE PARCELAS]]=1,"À vista","À Prazo")</f>
        <v>À Prazo</v>
      </c>
      <c r="P3225" s="33">
        <v>44540</v>
      </c>
      <c r="Q3225" s="3" t="s">
        <v>7834</v>
      </c>
    </row>
    <row r="3226" spans="1:17" ht="15" customHeight="1" x14ac:dyDescent="0.25">
      <c r="A3226" s="8" t="s">
        <v>2480</v>
      </c>
      <c r="B3226" s="3" t="s">
        <v>166</v>
      </c>
      <c r="C3226" s="3" t="s">
        <v>4392</v>
      </c>
      <c r="D3226" s="3" t="str">
        <f t="shared" si="100"/>
        <v>Laila Guimarães McLaughlin</v>
      </c>
      <c r="E3226" s="3">
        <f t="shared" ca="1" si="101"/>
        <v>0.59411784158385661</v>
      </c>
      <c r="F3226" s="31" t="s">
        <v>7776</v>
      </c>
      <c r="G3226" s="3" t="str">
        <f>Dados[[#This Row],[NOME]]&amp;Dados[[#This Row],[PROVEDOR]]</f>
        <v>Laila@yahoo.com</v>
      </c>
      <c r="H3226" s="14">
        <v>71</v>
      </c>
      <c r="I3226" s="3" t="str">
        <f>VLOOKUP(Dados[[#This Row],[PREFIXO]],DDD!A:C,2,0)</f>
        <v>Bahia</v>
      </c>
      <c r="J3226" s="3" t="str">
        <f>VLOOKUP(Dados[[#This Row],[PREFIXO]],DDD!A:C,3,0)</f>
        <v>Nordeste</v>
      </c>
      <c r="K3226" s="3" t="str">
        <f>IF(Dados[[#This Row],[PREÇO ]]=2000,"Produto A",IF(Dados[[#This Row],[PREÇO ]]=1800,"Produto B","Produto C"))</f>
        <v>Produto B</v>
      </c>
      <c r="L3226" s="3" t="str">
        <f>IF(Dados[[#This Row],[Nº DE PARCELAS]]=1,"Boleto","Cartão de crédito")</f>
        <v>Cartão de crédito</v>
      </c>
      <c r="M3226" s="28">
        <v>1800</v>
      </c>
      <c r="N3226" s="5">
        <v>6</v>
      </c>
      <c r="O3226" s="3" t="str">
        <f>IF(Dados[[#This Row],[Nº DE PARCELAS]]=1,"À vista","À Prazo")</f>
        <v>À Prazo</v>
      </c>
      <c r="P3226" s="33">
        <v>44540</v>
      </c>
      <c r="Q3226" s="3" t="s">
        <v>7833</v>
      </c>
    </row>
    <row r="3227" spans="1:17" ht="15" customHeight="1" x14ac:dyDescent="0.25">
      <c r="A3227" s="8" t="s">
        <v>4201</v>
      </c>
      <c r="B3227" s="3" t="s">
        <v>347</v>
      </c>
      <c r="C3227" s="3" t="s">
        <v>4401</v>
      </c>
      <c r="D3227" s="3" t="str">
        <f t="shared" si="100"/>
        <v>Wiliannie Silveira Salisbury</v>
      </c>
      <c r="E3227" s="3">
        <f t="shared" ca="1" si="101"/>
        <v>0.75005061801423023</v>
      </c>
      <c r="F3227" s="31" t="s">
        <v>7775</v>
      </c>
      <c r="G3227" s="3" t="str">
        <f>Dados[[#This Row],[NOME]]&amp;Dados[[#This Row],[PROVEDOR]]</f>
        <v>Wiliannie@gmail.com</v>
      </c>
      <c r="H3227" s="14">
        <v>14</v>
      </c>
      <c r="I3227" s="3" t="str">
        <f>VLOOKUP(Dados[[#This Row],[PREFIXO]],DDD!A:C,2,0)</f>
        <v>São Paulo</v>
      </c>
      <c r="J3227" s="3" t="str">
        <f>VLOOKUP(Dados[[#This Row],[PREFIXO]],DDD!A:C,3,0)</f>
        <v>Sudeste</v>
      </c>
      <c r="K3227" s="3" t="str">
        <f>IF(Dados[[#This Row],[PREÇO ]]=2000,"Produto A",IF(Dados[[#This Row],[PREÇO ]]=1800,"Produto B","Produto C"))</f>
        <v>Produto A</v>
      </c>
      <c r="L3227" s="3" t="str">
        <f>IF(Dados[[#This Row],[Nº DE PARCELAS]]=1,"Boleto","Cartão de crédito")</f>
        <v>Boleto</v>
      </c>
      <c r="M3227" s="28">
        <v>2000</v>
      </c>
      <c r="N3227" s="5">
        <v>1</v>
      </c>
      <c r="O3227" s="3" t="str">
        <f>IF(Dados[[#This Row],[Nº DE PARCELAS]]=1,"À vista","À Prazo")</f>
        <v>À vista</v>
      </c>
      <c r="P3227" s="33">
        <v>44541</v>
      </c>
      <c r="Q3227" s="3" t="s">
        <v>7833</v>
      </c>
    </row>
    <row r="3228" spans="1:17" ht="15" customHeight="1" x14ac:dyDescent="0.25">
      <c r="A3228" s="8" t="s">
        <v>3828</v>
      </c>
      <c r="B3228" s="3" t="s">
        <v>360</v>
      </c>
      <c r="C3228" s="3" t="s">
        <v>4380</v>
      </c>
      <c r="D3228" s="3" t="str">
        <f t="shared" si="100"/>
        <v>Simy Teles Faulkner</v>
      </c>
      <c r="E3228" s="3">
        <f t="shared" ca="1" si="101"/>
        <v>0.88459657659939617</v>
      </c>
      <c r="F3228" s="31" t="s">
        <v>7777</v>
      </c>
      <c r="G3228" s="3" t="str">
        <f>Dados[[#This Row],[NOME]]&amp;Dados[[#This Row],[PROVEDOR]]</f>
        <v>Simy@ig.com</v>
      </c>
      <c r="H3228" s="14">
        <v>89</v>
      </c>
      <c r="I3228" s="3" t="str">
        <f>VLOOKUP(Dados[[#This Row],[PREFIXO]],DDD!A:C,2,0)</f>
        <v>Piauí</v>
      </c>
      <c r="J3228" s="3" t="str">
        <f>VLOOKUP(Dados[[#This Row],[PREFIXO]],DDD!A:C,3,0)</f>
        <v>Nordeste</v>
      </c>
      <c r="K3228" s="3" t="str">
        <f>IF(Dados[[#This Row],[PREÇO ]]=2000,"Produto A",IF(Dados[[#This Row],[PREÇO ]]=1800,"Produto B","Produto C"))</f>
        <v>Produto A</v>
      </c>
      <c r="L3228" s="3" t="str">
        <f>IF(Dados[[#This Row],[Nº DE PARCELAS]]=1,"Boleto","Cartão de crédito")</f>
        <v>Boleto</v>
      </c>
      <c r="M3228" s="28">
        <v>2000</v>
      </c>
      <c r="N3228" s="5">
        <v>1</v>
      </c>
      <c r="O3228" s="3" t="str">
        <f>IF(Dados[[#This Row],[Nº DE PARCELAS]]=1,"À vista","À Prazo")</f>
        <v>À vista</v>
      </c>
      <c r="P3228" s="33">
        <v>44541</v>
      </c>
      <c r="Q3228" s="3" t="s">
        <v>7832</v>
      </c>
    </row>
    <row r="3229" spans="1:17" ht="15" customHeight="1" x14ac:dyDescent="0.25">
      <c r="A3229" s="8" t="s">
        <v>3710</v>
      </c>
      <c r="B3229" s="3" t="s">
        <v>242</v>
      </c>
      <c r="C3229" s="3" t="s">
        <v>4379</v>
      </c>
      <c r="D3229" s="3" t="str">
        <f t="shared" si="100"/>
        <v>Saniya Moro Duncan</v>
      </c>
      <c r="E3229" s="3">
        <f t="shared" ca="1" si="101"/>
        <v>0.77679955876606677</v>
      </c>
      <c r="F3229" s="13" t="s">
        <v>7774</v>
      </c>
      <c r="G3229" s="3" t="str">
        <f>Dados[[#This Row],[NOME]]&amp;Dados[[#This Row],[PROVEDOR]]</f>
        <v>Saniya@hotmail.com</v>
      </c>
      <c r="H3229" s="14">
        <v>73</v>
      </c>
      <c r="I3229" s="3" t="str">
        <f>VLOOKUP(Dados[[#This Row],[PREFIXO]],DDD!A:C,2,0)</f>
        <v>Bahia</v>
      </c>
      <c r="J3229" s="3" t="str">
        <f>VLOOKUP(Dados[[#This Row],[PREFIXO]],DDD!A:C,3,0)</f>
        <v>Nordeste</v>
      </c>
      <c r="K3229" s="3" t="str">
        <f>IF(Dados[[#This Row],[PREÇO ]]=2000,"Produto A",IF(Dados[[#This Row],[PREÇO ]]=1800,"Produto B","Produto C"))</f>
        <v>Produto C</v>
      </c>
      <c r="L3229" s="3" t="str">
        <f>IF(Dados[[#This Row],[Nº DE PARCELAS]]=1,"Boleto","Cartão de crédito")</f>
        <v>Cartão de crédito</v>
      </c>
      <c r="M3229" s="28">
        <v>1500</v>
      </c>
      <c r="N3229" s="5">
        <v>10</v>
      </c>
      <c r="O3229" s="3" t="str">
        <f>IF(Dados[[#This Row],[Nº DE PARCELAS]]=1,"À vista","À Prazo")</f>
        <v>À Prazo</v>
      </c>
      <c r="P3229" s="33">
        <v>44541</v>
      </c>
      <c r="Q3229" s="3" t="s">
        <v>7834</v>
      </c>
    </row>
    <row r="3230" spans="1:17" ht="15" customHeight="1" x14ac:dyDescent="0.25">
      <c r="A3230" s="8" t="s">
        <v>2938</v>
      </c>
      <c r="B3230" s="3" t="s">
        <v>241</v>
      </c>
      <c r="C3230" s="3" t="s">
        <v>4385</v>
      </c>
      <c r="D3230" s="3" t="str">
        <f t="shared" si="100"/>
        <v>Marjore Moretti Hahn</v>
      </c>
      <c r="E3230" s="3">
        <f t="shared" ca="1" si="101"/>
        <v>0.84153185636944261</v>
      </c>
      <c r="F3230" s="13" t="s">
        <v>7774</v>
      </c>
      <c r="G3230" s="3" t="str">
        <f>Dados[[#This Row],[NOME]]&amp;Dados[[#This Row],[PROVEDOR]]</f>
        <v>Marjore@hotmail.com</v>
      </c>
      <c r="H3230" s="14">
        <v>15</v>
      </c>
      <c r="I3230" s="3" t="str">
        <f>VLOOKUP(Dados[[#This Row],[PREFIXO]],DDD!A:C,2,0)</f>
        <v>São Paulo</v>
      </c>
      <c r="J3230" s="3" t="str">
        <f>VLOOKUP(Dados[[#This Row],[PREFIXO]],DDD!A:C,3,0)</f>
        <v>Sudeste</v>
      </c>
      <c r="K3230" s="3" t="str">
        <f>IF(Dados[[#This Row],[PREÇO ]]=2000,"Produto A",IF(Dados[[#This Row],[PREÇO ]]=1800,"Produto B","Produto C"))</f>
        <v>Produto C</v>
      </c>
      <c r="L3230" s="3" t="str">
        <f>IF(Dados[[#This Row],[Nº DE PARCELAS]]=1,"Boleto","Cartão de crédito")</f>
        <v>Cartão de crédito</v>
      </c>
      <c r="M3230" s="28">
        <v>1500</v>
      </c>
      <c r="N3230" s="5">
        <v>8</v>
      </c>
      <c r="O3230" s="3" t="str">
        <f>IF(Dados[[#This Row],[Nº DE PARCELAS]]=1,"À vista","À Prazo")</f>
        <v>À Prazo</v>
      </c>
      <c r="P3230" s="33">
        <v>44542</v>
      </c>
      <c r="Q3230" s="3" t="s">
        <v>7834</v>
      </c>
    </row>
    <row r="3231" spans="1:17" ht="15" customHeight="1" x14ac:dyDescent="0.25">
      <c r="A3231" s="8" t="s">
        <v>2143</v>
      </c>
      <c r="B3231" s="3" t="s">
        <v>215</v>
      </c>
      <c r="C3231" s="3" t="s">
        <v>4368</v>
      </c>
      <c r="D3231" s="3" t="str">
        <f t="shared" si="100"/>
        <v>Jessie Mariz Weber</v>
      </c>
      <c r="E3231" s="3">
        <f t="shared" ca="1" si="101"/>
        <v>0.49591899075221968</v>
      </c>
      <c r="F3231" s="13" t="s">
        <v>7774</v>
      </c>
      <c r="G3231" s="3" t="str">
        <f>Dados[[#This Row],[NOME]]&amp;Dados[[#This Row],[PROVEDOR]]</f>
        <v>Jessie@hotmail.com</v>
      </c>
      <c r="H3231" s="14">
        <v>74</v>
      </c>
      <c r="I3231" s="3" t="str">
        <f>VLOOKUP(Dados[[#This Row],[PREFIXO]],DDD!A:C,2,0)</f>
        <v>Bahia</v>
      </c>
      <c r="J3231" s="3" t="str">
        <f>VLOOKUP(Dados[[#This Row],[PREFIXO]],DDD!A:C,3,0)</f>
        <v>Nordeste</v>
      </c>
      <c r="K3231" s="3" t="str">
        <f>IF(Dados[[#This Row],[PREÇO ]]=2000,"Produto A",IF(Dados[[#This Row],[PREÇO ]]=1800,"Produto B","Produto C"))</f>
        <v>Produto A</v>
      </c>
      <c r="L3231" s="3" t="str">
        <f>IF(Dados[[#This Row],[Nº DE PARCELAS]]=1,"Boleto","Cartão de crédito")</f>
        <v>Boleto</v>
      </c>
      <c r="M3231" s="28">
        <v>2000</v>
      </c>
      <c r="N3231" s="5">
        <v>1</v>
      </c>
      <c r="O3231" s="3" t="str">
        <f>IF(Dados[[#This Row],[Nº DE PARCELAS]]=1,"À vista","À Prazo")</f>
        <v>À vista</v>
      </c>
      <c r="P3231" s="33">
        <v>44542</v>
      </c>
      <c r="Q3231" s="3" t="s">
        <v>7832</v>
      </c>
    </row>
    <row r="3232" spans="1:17" ht="15" customHeight="1" x14ac:dyDescent="0.25">
      <c r="A3232" s="8" t="s">
        <v>1312</v>
      </c>
      <c r="B3232" s="3" t="s">
        <v>155</v>
      </c>
      <c r="C3232" s="3" t="s">
        <v>4393</v>
      </c>
      <c r="D3232" s="3" t="str">
        <f t="shared" si="100"/>
        <v>Diana Gama O’Hara</v>
      </c>
      <c r="E3232" s="3">
        <f t="shared" ca="1" si="101"/>
        <v>0.55854343728410549</v>
      </c>
      <c r="F3232" s="13" t="s">
        <v>7774</v>
      </c>
      <c r="G3232" s="3" t="str">
        <f>Dados[[#This Row],[NOME]]&amp;Dados[[#This Row],[PROVEDOR]]</f>
        <v>Diana@hotmail.com</v>
      </c>
      <c r="H3232" s="14">
        <v>91</v>
      </c>
      <c r="I3232" s="3" t="str">
        <f>VLOOKUP(Dados[[#This Row],[PREFIXO]],DDD!A:C,2,0)</f>
        <v>Pará</v>
      </c>
      <c r="J3232" s="3" t="str">
        <f>VLOOKUP(Dados[[#This Row],[PREFIXO]],DDD!A:C,3,0)</f>
        <v>Norte</v>
      </c>
      <c r="K3232" s="3" t="str">
        <f>IF(Dados[[#This Row],[PREÇO ]]=2000,"Produto A",IF(Dados[[#This Row],[PREÇO ]]=1800,"Produto B","Produto C"))</f>
        <v>Produto A</v>
      </c>
      <c r="L3232" s="3" t="str">
        <f>IF(Dados[[#This Row],[Nº DE PARCELAS]]=1,"Boleto","Cartão de crédito")</f>
        <v>Cartão de crédito</v>
      </c>
      <c r="M3232" s="28">
        <v>2000</v>
      </c>
      <c r="N3232" s="5">
        <v>2</v>
      </c>
      <c r="O3232" s="3" t="str">
        <f>IF(Dados[[#This Row],[Nº DE PARCELAS]]=1,"À vista","À Prazo")</f>
        <v>À Prazo</v>
      </c>
      <c r="P3232" s="33">
        <v>44542</v>
      </c>
      <c r="Q3232" s="3" t="s">
        <v>7833</v>
      </c>
    </row>
    <row r="3233" spans="1:17" ht="15" customHeight="1" x14ac:dyDescent="0.25">
      <c r="A3233" s="8" t="s">
        <v>1369</v>
      </c>
      <c r="B3233" s="3" t="s">
        <v>212</v>
      </c>
      <c r="C3233" s="3" t="s">
        <v>4373</v>
      </c>
      <c r="D3233" s="3" t="str">
        <f t="shared" si="100"/>
        <v>Drashti Malafaia Conway</v>
      </c>
      <c r="E3233" s="3">
        <f t="shared" ca="1" si="101"/>
        <v>0.48451373790895758</v>
      </c>
      <c r="F3233" s="31" t="s">
        <v>7777</v>
      </c>
      <c r="G3233" s="3" t="str">
        <f>Dados[[#This Row],[NOME]]&amp;Dados[[#This Row],[PROVEDOR]]</f>
        <v>Drashti@ig.com</v>
      </c>
      <c r="H3233" s="14">
        <v>92</v>
      </c>
      <c r="I3233" s="3" t="str">
        <f>VLOOKUP(Dados[[#This Row],[PREFIXO]],DDD!A:C,2,0)</f>
        <v>Amazonas</v>
      </c>
      <c r="J3233" s="3" t="str">
        <f>VLOOKUP(Dados[[#This Row],[PREFIXO]],DDD!A:C,3,0)</f>
        <v>Norte</v>
      </c>
      <c r="K3233" s="3" t="str">
        <f>IF(Dados[[#This Row],[PREÇO ]]=2000,"Produto A",IF(Dados[[#This Row],[PREÇO ]]=1800,"Produto B","Produto C"))</f>
        <v>Produto B</v>
      </c>
      <c r="L3233" s="3" t="str">
        <f>IF(Dados[[#This Row],[Nº DE PARCELAS]]=1,"Boleto","Cartão de crédito")</f>
        <v>Cartão de crédito</v>
      </c>
      <c r="M3233" s="28">
        <v>1800</v>
      </c>
      <c r="N3233" s="5">
        <v>4</v>
      </c>
      <c r="O3233" s="3" t="str">
        <f>IF(Dados[[#This Row],[Nº DE PARCELAS]]=1,"À vista","À Prazo")</f>
        <v>À Prazo</v>
      </c>
      <c r="P3233" s="33">
        <v>44543</v>
      </c>
      <c r="Q3233" s="3" t="s">
        <v>7834</v>
      </c>
    </row>
    <row r="3234" spans="1:17" ht="15" customHeight="1" x14ac:dyDescent="0.25">
      <c r="A3234" s="8" t="s">
        <v>2745</v>
      </c>
      <c r="B3234" s="3" t="s">
        <v>47</v>
      </c>
      <c r="C3234" s="3" t="s">
        <v>4386</v>
      </c>
      <c r="D3234" s="3" t="str">
        <f t="shared" si="100"/>
        <v>Luiana Barreto Higgins</v>
      </c>
      <c r="E3234" s="3">
        <f t="shared" ca="1" si="101"/>
        <v>0.52928841327413667</v>
      </c>
      <c r="F3234" s="31" t="s">
        <v>7775</v>
      </c>
      <c r="G3234" s="3" t="str">
        <f>Dados[[#This Row],[NOME]]&amp;Dados[[#This Row],[PROVEDOR]]</f>
        <v>Luiana@gmail.com</v>
      </c>
      <c r="H3234" s="14">
        <v>75</v>
      </c>
      <c r="I3234" s="3" t="str">
        <f>VLOOKUP(Dados[[#This Row],[PREFIXO]],DDD!A:C,2,0)</f>
        <v>Bahia</v>
      </c>
      <c r="J3234" s="3" t="str">
        <f>VLOOKUP(Dados[[#This Row],[PREFIXO]],DDD!A:C,3,0)</f>
        <v>Nordeste</v>
      </c>
      <c r="K3234" s="3" t="str">
        <f>IF(Dados[[#This Row],[PREÇO ]]=2000,"Produto A",IF(Dados[[#This Row],[PREÇO ]]=1800,"Produto B","Produto C"))</f>
        <v>Produto A</v>
      </c>
      <c r="L3234" s="3" t="str">
        <f>IF(Dados[[#This Row],[Nº DE PARCELAS]]=1,"Boleto","Cartão de crédito")</f>
        <v>Boleto</v>
      </c>
      <c r="M3234" s="28">
        <v>2000</v>
      </c>
      <c r="N3234" s="5">
        <v>1</v>
      </c>
      <c r="O3234" s="3" t="str">
        <f>IF(Dados[[#This Row],[Nº DE PARCELAS]]=1,"À vista","À Prazo")</f>
        <v>À vista</v>
      </c>
      <c r="P3234" s="33">
        <v>44543</v>
      </c>
      <c r="Q3234" s="3" t="s">
        <v>7833</v>
      </c>
    </row>
    <row r="3235" spans="1:17" ht="15" customHeight="1" x14ac:dyDescent="0.25">
      <c r="A3235" s="8" t="s">
        <v>897</v>
      </c>
      <c r="B3235" s="3" t="s">
        <v>124</v>
      </c>
      <c r="C3235" s="3" t="s">
        <v>4404</v>
      </c>
      <c r="D3235" s="3" t="str">
        <f t="shared" si="100"/>
        <v>Áysha Exaltação Vaughn</v>
      </c>
      <c r="E3235" s="3">
        <f t="shared" ca="1" si="101"/>
        <v>0.67664059314604308</v>
      </c>
      <c r="F3235" s="31" t="s">
        <v>7775</v>
      </c>
      <c r="G3235" s="3" t="str">
        <f>Dados[[#This Row],[NOME]]&amp;Dados[[#This Row],[PROVEDOR]]</f>
        <v>Áysha@gmail.com</v>
      </c>
      <c r="H3235" s="14">
        <v>16</v>
      </c>
      <c r="I3235" s="3" t="str">
        <f>VLOOKUP(Dados[[#This Row],[PREFIXO]],DDD!A:C,2,0)</f>
        <v>São Paulo</v>
      </c>
      <c r="J3235" s="3" t="str">
        <f>VLOOKUP(Dados[[#This Row],[PREFIXO]],DDD!A:C,3,0)</f>
        <v>Sudeste</v>
      </c>
      <c r="K3235" s="3" t="str">
        <f>IF(Dados[[#This Row],[PREÇO ]]=2000,"Produto A",IF(Dados[[#This Row],[PREÇO ]]=1800,"Produto B","Produto C"))</f>
        <v>Produto B</v>
      </c>
      <c r="L3235" s="3" t="str">
        <f>IF(Dados[[#This Row],[Nº DE PARCELAS]]=1,"Boleto","Cartão de crédito")</f>
        <v>Cartão de crédito</v>
      </c>
      <c r="M3235" s="28">
        <v>1800</v>
      </c>
      <c r="N3235" s="5">
        <v>4</v>
      </c>
      <c r="O3235" s="3" t="str">
        <f>IF(Dados[[#This Row],[Nº DE PARCELAS]]=1,"À vista","À Prazo")</f>
        <v>À Prazo</v>
      </c>
      <c r="P3235" s="33">
        <v>44543</v>
      </c>
      <c r="Q3235" s="3" t="s">
        <v>7833</v>
      </c>
    </row>
    <row r="3236" spans="1:17" ht="15" customHeight="1" x14ac:dyDescent="0.25">
      <c r="A3236" s="8" t="s">
        <v>2371</v>
      </c>
      <c r="B3236" s="3" t="s">
        <v>57</v>
      </c>
      <c r="C3236" s="3" t="s">
        <v>4400</v>
      </c>
      <c r="D3236" s="3" t="str">
        <f t="shared" si="100"/>
        <v>Kenya Bispo Saunders</v>
      </c>
      <c r="E3236" s="3">
        <f t="shared" ca="1" si="101"/>
        <v>0.81538261799604328</v>
      </c>
      <c r="F3236" s="31" t="s">
        <v>7777</v>
      </c>
      <c r="G3236" s="3" t="str">
        <f>Dados[[#This Row],[NOME]]&amp;Dados[[#This Row],[PROVEDOR]]</f>
        <v>Kenya@ig.com</v>
      </c>
      <c r="H3236" s="14">
        <v>17</v>
      </c>
      <c r="I3236" s="3" t="str">
        <f>VLOOKUP(Dados[[#This Row],[PREFIXO]],DDD!A:C,2,0)</f>
        <v>São Paulo</v>
      </c>
      <c r="J3236" s="3" t="str">
        <f>VLOOKUP(Dados[[#This Row],[PREFIXO]],DDD!A:C,3,0)</f>
        <v>Sudeste</v>
      </c>
      <c r="K3236" s="3" t="str">
        <f>IF(Dados[[#This Row],[PREÇO ]]=2000,"Produto A",IF(Dados[[#This Row],[PREÇO ]]=1800,"Produto B","Produto C"))</f>
        <v>Produto B</v>
      </c>
      <c r="L3236" s="3" t="str">
        <f>IF(Dados[[#This Row],[Nº DE PARCELAS]]=1,"Boleto","Cartão de crédito")</f>
        <v>Cartão de crédito</v>
      </c>
      <c r="M3236" s="28">
        <v>1800</v>
      </c>
      <c r="N3236" s="5">
        <v>3</v>
      </c>
      <c r="O3236" s="3" t="str">
        <f>IF(Dados[[#This Row],[Nº DE PARCELAS]]=1,"À vista","À Prazo")</f>
        <v>À Prazo</v>
      </c>
      <c r="P3236" s="33">
        <v>44544</v>
      </c>
      <c r="Q3236" s="3" t="s">
        <v>7834</v>
      </c>
    </row>
    <row r="3237" spans="1:17" ht="15" customHeight="1" x14ac:dyDescent="0.25">
      <c r="A3237" s="8" t="s">
        <v>3401</v>
      </c>
      <c r="B3237" s="3" t="s">
        <v>319</v>
      </c>
      <c r="C3237" s="3" t="s">
        <v>4382</v>
      </c>
      <c r="D3237" s="3" t="str">
        <f t="shared" si="100"/>
        <v>Parini Rios Frazier</v>
      </c>
      <c r="E3237" s="3">
        <f t="shared" ca="1" si="101"/>
        <v>0.78325235660403603</v>
      </c>
      <c r="F3237" s="31" t="s">
        <v>7776</v>
      </c>
      <c r="G3237" s="3" t="str">
        <f>Dados[[#This Row],[NOME]]&amp;Dados[[#This Row],[PROVEDOR]]</f>
        <v>Parini@yahoo.com</v>
      </c>
      <c r="H3237" s="14">
        <v>77</v>
      </c>
      <c r="I3237" s="3" t="str">
        <f>VLOOKUP(Dados[[#This Row],[PREFIXO]],DDD!A:C,2,0)</f>
        <v>Bahia</v>
      </c>
      <c r="J3237" s="3" t="str">
        <f>VLOOKUP(Dados[[#This Row],[PREFIXO]],DDD!A:C,3,0)</f>
        <v>Nordeste</v>
      </c>
      <c r="K3237" s="3" t="str">
        <f>IF(Dados[[#This Row],[PREÇO ]]=2000,"Produto A",IF(Dados[[#This Row],[PREÇO ]]=1800,"Produto B","Produto C"))</f>
        <v>Produto B</v>
      </c>
      <c r="L3237" s="3" t="str">
        <f>IF(Dados[[#This Row],[Nº DE PARCELAS]]=1,"Boleto","Cartão de crédito")</f>
        <v>Cartão de crédito</v>
      </c>
      <c r="M3237" s="28">
        <v>1800</v>
      </c>
      <c r="N3237" s="5">
        <v>7</v>
      </c>
      <c r="O3237" s="3" t="str">
        <f>IF(Dados[[#This Row],[Nº DE PARCELAS]]=1,"À vista","À Prazo")</f>
        <v>À Prazo</v>
      </c>
      <c r="P3237" s="33">
        <v>44544</v>
      </c>
      <c r="Q3237" s="3" t="s">
        <v>7832</v>
      </c>
    </row>
    <row r="3238" spans="1:17" ht="15" customHeight="1" x14ac:dyDescent="0.25">
      <c r="A3238" s="8" t="s">
        <v>4126</v>
      </c>
      <c r="B3238" s="3" t="s">
        <v>272</v>
      </c>
      <c r="C3238" s="3" t="s">
        <v>4403</v>
      </c>
      <c r="D3238" s="3" t="str">
        <f t="shared" si="100"/>
        <v>Velisha Parreira Walsh</v>
      </c>
      <c r="E3238" s="3">
        <f t="shared" ca="1" si="101"/>
        <v>0.19411411115915855</v>
      </c>
      <c r="F3238" s="31" t="s">
        <v>7775</v>
      </c>
      <c r="G3238" s="3" t="str">
        <f>Dados[[#This Row],[NOME]]&amp;Dados[[#This Row],[PROVEDOR]]</f>
        <v>Velisha@gmail.com</v>
      </c>
      <c r="H3238" s="14">
        <v>93</v>
      </c>
      <c r="I3238" s="3" t="str">
        <f>VLOOKUP(Dados[[#This Row],[PREFIXO]],DDD!A:C,2,0)</f>
        <v>Pará</v>
      </c>
      <c r="J3238" s="3" t="str">
        <f>VLOOKUP(Dados[[#This Row],[PREFIXO]],DDD!A:C,3,0)</f>
        <v>Norte</v>
      </c>
      <c r="K3238" s="3" t="str">
        <f>IF(Dados[[#This Row],[PREÇO ]]=2000,"Produto A",IF(Dados[[#This Row],[PREÇO ]]=1800,"Produto B","Produto C"))</f>
        <v>Produto A</v>
      </c>
      <c r="L3238" s="3" t="str">
        <f>IF(Dados[[#This Row],[Nº DE PARCELAS]]=1,"Boleto","Cartão de crédito")</f>
        <v>Boleto</v>
      </c>
      <c r="M3238" s="28">
        <v>2000</v>
      </c>
      <c r="N3238" s="5">
        <v>1</v>
      </c>
      <c r="O3238" s="3" t="str">
        <f>IF(Dados[[#This Row],[Nº DE PARCELAS]]=1,"À vista","À Prazo")</f>
        <v>À vista</v>
      </c>
      <c r="P3238" s="33">
        <v>44544</v>
      </c>
      <c r="Q3238" s="3" t="s">
        <v>7831</v>
      </c>
    </row>
    <row r="3239" spans="1:17" ht="15" customHeight="1" x14ac:dyDescent="0.25">
      <c r="A3239" s="8" t="s">
        <v>2832</v>
      </c>
      <c r="B3239" s="3" t="s">
        <v>135</v>
      </c>
      <c r="C3239" s="3" t="s">
        <v>4396</v>
      </c>
      <c r="D3239" s="3" t="str">
        <f t="shared" si="100"/>
        <v>Maïdo Ferreira Pollock</v>
      </c>
      <c r="E3239" s="3">
        <f t="shared" ca="1" si="101"/>
        <v>0.2821312015278209</v>
      </c>
      <c r="F3239" s="31" t="s">
        <v>7776</v>
      </c>
      <c r="G3239" s="3" t="str">
        <f>Dados[[#This Row],[NOME]]&amp;Dados[[#This Row],[PROVEDOR]]</f>
        <v>Maïdo@yahoo.com</v>
      </c>
      <c r="H3239" s="14">
        <v>79</v>
      </c>
      <c r="I3239" s="3" t="str">
        <f>VLOOKUP(Dados[[#This Row],[PREFIXO]],DDD!A:C,2,0)</f>
        <v>Sergipe</v>
      </c>
      <c r="J3239" s="3" t="str">
        <f>VLOOKUP(Dados[[#This Row],[PREFIXO]],DDD!A:C,3,0)</f>
        <v>Nordeste</v>
      </c>
      <c r="K3239" s="3" t="str">
        <f>IF(Dados[[#This Row],[PREÇO ]]=2000,"Produto A",IF(Dados[[#This Row],[PREÇO ]]=1800,"Produto B","Produto C"))</f>
        <v>Produto A</v>
      </c>
      <c r="L3239" s="3" t="str">
        <f>IF(Dados[[#This Row],[Nº DE PARCELAS]]=1,"Boleto","Cartão de crédito")</f>
        <v>Boleto</v>
      </c>
      <c r="M3239" s="28">
        <v>2000</v>
      </c>
      <c r="N3239" s="5">
        <v>1</v>
      </c>
      <c r="O3239" s="3" t="str">
        <f>IF(Dados[[#This Row],[Nº DE PARCELAS]]=1,"À vista","À Prazo")</f>
        <v>À vista</v>
      </c>
      <c r="P3239" s="33">
        <v>44545</v>
      </c>
      <c r="Q3239" s="3" t="s">
        <v>7831</v>
      </c>
    </row>
    <row r="3240" spans="1:17" ht="15" customHeight="1" x14ac:dyDescent="0.25">
      <c r="A3240" s="8" t="s">
        <v>2166</v>
      </c>
      <c r="B3240" s="3" t="s">
        <v>238</v>
      </c>
      <c r="C3240" s="3" t="s">
        <v>4390</v>
      </c>
      <c r="D3240" s="3" t="str">
        <f t="shared" si="100"/>
        <v>Joaquina Morato McBride</v>
      </c>
      <c r="E3240" s="3">
        <f t="shared" ca="1" si="101"/>
        <v>9.31650182452336E-2</v>
      </c>
      <c r="F3240" s="31" t="s">
        <v>7775</v>
      </c>
      <c r="G3240" s="3" t="str">
        <f>Dados[[#This Row],[NOME]]&amp;Dados[[#This Row],[PROVEDOR]]</f>
        <v>Joaquina@gmail.com</v>
      </c>
      <c r="H3240" s="14">
        <v>94</v>
      </c>
      <c r="I3240" s="3" t="str">
        <f>VLOOKUP(Dados[[#This Row],[PREFIXO]],DDD!A:C,2,0)</f>
        <v>Pará</v>
      </c>
      <c r="J3240" s="3" t="str">
        <f>VLOOKUP(Dados[[#This Row],[PREFIXO]],DDD!A:C,3,0)</f>
        <v>Norte</v>
      </c>
      <c r="K3240" s="3" t="str">
        <f>IF(Dados[[#This Row],[PREÇO ]]=2000,"Produto A",IF(Dados[[#This Row],[PREÇO ]]=1800,"Produto B","Produto C"))</f>
        <v>Produto B</v>
      </c>
      <c r="L3240" s="3" t="str">
        <f>IF(Dados[[#This Row],[Nº DE PARCELAS]]=1,"Boleto","Cartão de crédito")</f>
        <v>Cartão de crédito</v>
      </c>
      <c r="M3240" s="28">
        <v>1800</v>
      </c>
      <c r="N3240" s="5">
        <v>3</v>
      </c>
      <c r="O3240" s="3" t="str">
        <f>IF(Dados[[#This Row],[Nº DE PARCELAS]]=1,"À vista","À Prazo")</f>
        <v>À Prazo</v>
      </c>
      <c r="P3240" s="33">
        <v>44545</v>
      </c>
      <c r="Q3240" s="3" t="s">
        <v>7833</v>
      </c>
    </row>
    <row r="3241" spans="1:17" ht="15" customHeight="1" x14ac:dyDescent="0.25">
      <c r="A3241" s="8" t="s">
        <v>3381</v>
      </c>
      <c r="B3241" s="3" t="s">
        <v>299</v>
      </c>
      <c r="C3241" s="3" t="s">
        <v>4400</v>
      </c>
      <c r="D3241" s="3" t="str">
        <f t="shared" si="100"/>
        <v>Otelinda Policarpo Saunders</v>
      </c>
      <c r="E3241" s="3">
        <f t="shared" ca="1" si="101"/>
        <v>0.67786373746727702</v>
      </c>
      <c r="F3241" s="31" t="s">
        <v>7775</v>
      </c>
      <c r="G3241" s="3" t="str">
        <f>Dados[[#This Row],[NOME]]&amp;Dados[[#This Row],[PROVEDOR]]</f>
        <v>Otelinda@gmail.com</v>
      </c>
      <c r="H3241" s="14">
        <v>18</v>
      </c>
      <c r="I3241" s="3" t="str">
        <f>VLOOKUP(Dados[[#This Row],[PREFIXO]],DDD!A:C,2,0)</f>
        <v>São Paulo</v>
      </c>
      <c r="J3241" s="3" t="str">
        <f>VLOOKUP(Dados[[#This Row],[PREFIXO]],DDD!A:C,3,0)</f>
        <v>Sudeste</v>
      </c>
      <c r="K3241" s="3" t="str">
        <f>IF(Dados[[#This Row],[PREÇO ]]=2000,"Produto A",IF(Dados[[#This Row],[PREÇO ]]=1800,"Produto B","Produto C"))</f>
        <v>Produto C</v>
      </c>
      <c r="L3241" s="3" t="str">
        <f>IF(Dados[[#This Row],[Nº DE PARCELAS]]=1,"Boleto","Cartão de crédito")</f>
        <v>Cartão de crédito</v>
      </c>
      <c r="M3241" s="28">
        <v>1500</v>
      </c>
      <c r="N3241" s="5">
        <v>8</v>
      </c>
      <c r="O3241" s="3" t="str">
        <f>IF(Dados[[#This Row],[Nº DE PARCELAS]]=1,"À vista","À Prazo")</f>
        <v>À Prazo</v>
      </c>
      <c r="P3241" s="33">
        <v>44545</v>
      </c>
      <c r="Q3241" s="3" t="s">
        <v>7834</v>
      </c>
    </row>
    <row r="3242" spans="1:17" ht="15" customHeight="1" x14ac:dyDescent="0.25">
      <c r="A3242" s="8" t="s">
        <v>1446</v>
      </c>
      <c r="B3242" s="3" t="s">
        <v>289</v>
      </c>
      <c r="C3242" s="3" t="s">
        <v>4372</v>
      </c>
      <c r="D3242" s="3" t="str">
        <f t="shared" si="100"/>
        <v>Élice Perez Barr</v>
      </c>
      <c r="E3242" s="3">
        <f t="shared" ca="1" si="101"/>
        <v>0.88743901387815149</v>
      </c>
      <c r="F3242" s="31" t="s">
        <v>7775</v>
      </c>
      <c r="G3242" s="3" t="str">
        <f>Dados[[#This Row],[NOME]]&amp;Dados[[#This Row],[PROVEDOR]]</f>
        <v>Élice@gmail.com</v>
      </c>
      <c r="H3242" s="14">
        <v>95</v>
      </c>
      <c r="I3242" s="3" t="str">
        <f>VLOOKUP(Dados[[#This Row],[PREFIXO]],DDD!A:C,2,0)</f>
        <v>Roraima</v>
      </c>
      <c r="J3242" s="3" t="str">
        <f>VLOOKUP(Dados[[#This Row],[PREFIXO]],DDD!A:C,3,0)</f>
        <v>Norte</v>
      </c>
      <c r="K3242" s="3" t="str">
        <f>IF(Dados[[#This Row],[PREÇO ]]=2000,"Produto A",IF(Dados[[#This Row],[PREÇO ]]=1800,"Produto B","Produto C"))</f>
        <v>Produto B</v>
      </c>
      <c r="L3242" s="3" t="str">
        <f>IF(Dados[[#This Row],[Nº DE PARCELAS]]=1,"Boleto","Cartão de crédito")</f>
        <v>Cartão de crédito</v>
      </c>
      <c r="M3242" s="28">
        <v>1800</v>
      </c>
      <c r="N3242" s="5">
        <v>5</v>
      </c>
      <c r="O3242" s="3" t="str">
        <f>IF(Dados[[#This Row],[Nº DE PARCELAS]]=1,"À vista","À Prazo")</f>
        <v>À Prazo</v>
      </c>
      <c r="P3242" s="33">
        <v>44546</v>
      </c>
      <c r="Q3242" s="3" t="s">
        <v>7834</v>
      </c>
    </row>
    <row r="3243" spans="1:17" ht="15" customHeight="1" x14ac:dyDescent="0.25">
      <c r="A3243" s="8" t="s">
        <v>985</v>
      </c>
      <c r="B3243" s="3" t="s">
        <v>212</v>
      </c>
      <c r="C3243" s="3" t="s">
        <v>4377</v>
      </c>
      <c r="D3243" s="3" t="str">
        <f t="shared" si="100"/>
        <v>Bryan Malafaia Donovan</v>
      </c>
      <c r="E3243" s="3">
        <f t="shared" ca="1" si="101"/>
        <v>0.90030909725877906</v>
      </c>
      <c r="F3243" s="31" t="s">
        <v>7777</v>
      </c>
      <c r="G3243" s="3" t="str">
        <f>Dados[[#This Row],[NOME]]&amp;Dados[[#This Row],[PROVEDOR]]</f>
        <v>Bryan@ig.com</v>
      </c>
      <c r="H3243" s="14">
        <v>19</v>
      </c>
      <c r="I3243" s="3" t="str">
        <f>VLOOKUP(Dados[[#This Row],[PREFIXO]],DDD!A:C,2,0)</f>
        <v>São Paulo</v>
      </c>
      <c r="J3243" s="3" t="str">
        <f>VLOOKUP(Dados[[#This Row],[PREFIXO]],DDD!A:C,3,0)</f>
        <v>Sudeste</v>
      </c>
      <c r="K3243" s="3" t="str">
        <f>IF(Dados[[#This Row],[PREÇO ]]=2000,"Produto A",IF(Dados[[#This Row],[PREÇO ]]=1800,"Produto B","Produto C"))</f>
        <v>Produto B</v>
      </c>
      <c r="L3243" s="3" t="str">
        <f>IF(Dados[[#This Row],[Nº DE PARCELAS]]=1,"Boleto","Cartão de crédito")</f>
        <v>Cartão de crédito</v>
      </c>
      <c r="M3243" s="28">
        <v>1800</v>
      </c>
      <c r="N3243" s="5">
        <v>5</v>
      </c>
      <c r="O3243" s="3" t="str">
        <f>IF(Dados[[#This Row],[Nº DE PARCELAS]]=1,"À vista","À Prazo")</f>
        <v>À Prazo</v>
      </c>
      <c r="P3243" s="33">
        <v>44546</v>
      </c>
      <c r="Q3243" s="3" t="s">
        <v>7831</v>
      </c>
    </row>
    <row r="3244" spans="1:17" ht="15" customHeight="1" x14ac:dyDescent="0.25">
      <c r="A3244" s="8" t="s">
        <v>2020</v>
      </c>
      <c r="B3244" s="3" t="s">
        <v>92</v>
      </c>
      <c r="C3244" s="3" t="s">
        <v>4400</v>
      </c>
      <c r="D3244" s="3" t="str">
        <f t="shared" si="100"/>
        <v>Israa Cauduro Saunders</v>
      </c>
      <c r="E3244" s="3">
        <f t="shared" ca="1" si="101"/>
        <v>0.90865401103524923</v>
      </c>
      <c r="F3244" s="31" t="s">
        <v>7775</v>
      </c>
      <c r="G3244" s="3" t="str">
        <f>Dados[[#This Row],[NOME]]&amp;Dados[[#This Row],[PROVEDOR]]</f>
        <v>Israa@gmail.com</v>
      </c>
      <c r="H3244" s="14">
        <v>81</v>
      </c>
      <c r="I3244" s="3" t="str">
        <f>VLOOKUP(Dados[[#This Row],[PREFIXO]],DDD!A:C,2,0)</f>
        <v>Pernambuco</v>
      </c>
      <c r="J3244" s="3" t="str">
        <f>VLOOKUP(Dados[[#This Row],[PREFIXO]],DDD!A:C,3,0)</f>
        <v>Nordeste</v>
      </c>
      <c r="K3244" s="3" t="str">
        <f>IF(Dados[[#This Row],[PREÇO ]]=2000,"Produto A",IF(Dados[[#This Row],[PREÇO ]]=1800,"Produto B","Produto C"))</f>
        <v>Produto B</v>
      </c>
      <c r="L3244" s="3" t="str">
        <f>IF(Dados[[#This Row],[Nº DE PARCELAS]]=1,"Boleto","Cartão de crédito")</f>
        <v>Cartão de crédito</v>
      </c>
      <c r="M3244" s="28">
        <v>1800</v>
      </c>
      <c r="N3244" s="5">
        <v>5</v>
      </c>
      <c r="O3244" s="3" t="str">
        <f>IF(Dados[[#This Row],[Nº DE PARCELAS]]=1,"À vista","À Prazo")</f>
        <v>À Prazo</v>
      </c>
      <c r="P3244" s="33">
        <v>44546</v>
      </c>
      <c r="Q3244" s="3" t="s">
        <v>7831</v>
      </c>
    </row>
    <row r="3245" spans="1:17" ht="15" customHeight="1" x14ac:dyDescent="0.25">
      <c r="A3245" s="8" t="s">
        <v>1947</v>
      </c>
      <c r="B3245" s="3" t="s">
        <v>19</v>
      </c>
      <c r="C3245" s="3" t="s">
        <v>4404</v>
      </c>
      <c r="D3245" s="3" t="str">
        <f t="shared" si="100"/>
        <v>Imara Amigo Vaughn</v>
      </c>
      <c r="E3245" s="3">
        <f t="shared" ca="1" si="101"/>
        <v>0.17292217312337399</v>
      </c>
      <c r="F3245" s="31" t="s">
        <v>7777</v>
      </c>
      <c r="G3245" s="3" t="str">
        <f>Dados[[#This Row],[NOME]]&amp;Dados[[#This Row],[PROVEDOR]]</f>
        <v>Imara@ig.com</v>
      </c>
      <c r="H3245" s="14">
        <v>96</v>
      </c>
      <c r="I3245" s="3" t="str">
        <f>VLOOKUP(Dados[[#This Row],[PREFIXO]],DDD!A:C,2,0)</f>
        <v>Amapá</v>
      </c>
      <c r="J3245" s="3" t="str">
        <f>VLOOKUP(Dados[[#This Row],[PREFIXO]],DDD!A:C,3,0)</f>
        <v>Norte</v>
      </c>
      <c r="K3245" s="3" t="str">
        <f>IF(Dados[[#This Row],[PREÇO ]]=2000,"Produto A",IF(Dados[[#This Row],[PREÇO ]]=1800,"Produto B","Produto C"))</f>
        <v>Produto B</v>
      </c>
      <c r="L3245" s="3" t="str">
        <f>IF(Dados[[#This Row],[Nº DE PARCELAS]]=1,"Boleto","Cartão de crédito")</f>
        <v>Cartão de crédito</v>
      </c>
      <c r="M3245" s="28">
        <v>1800</v>
      </c>
      <c r="N3245" s="5">
        <v>5</v>
      </c>
      <c r="O3245" s="3" t="str">
        <f>IF(Dados[[#This Row],[Nº DE PARCELAS]]=1,"À vista","À Prazo")</f>
        <v>À Prazo</v>
      </c>
      <c r="P3245" s="33">
        <v>44547</v>
      </c>
      <c r="Q3245" s="3" t="s">
        <v>7833</v>
      </c>
    </row>
    <row r="3246" spans="1:17" ht="15" customHeight="1" x14ac:dyDescent="0.25">
      <c r="A3246" s="8" t="s">
        <v>3124</v>
      </c>
      <c r="B3246" s="3" t="s">
        <v>42</v>
      </c>
      <c r="C3246" s="3" t="s">
        <v>4378</v>
      </c>
      <c r="D3246" s="3" t="str">
        <f t="shared" si="100"/>
        <v>Nadyne Badu Dempsey</v>
      </c>
      <c r="E3246" s="3">
        <f t="shared" ca="1" si="101"/>
        <v>0.69434571004166012</v>
      </c>
      <c r="F3246" s="13" t="s">
        <v>7774</v>
      </c>
      <c r="G3246" s="3" t="str">
        <f>Dados[[#This Row],[NOME]]&amp;Dados[[#This Row],[PROVEDOR]]</f>
        <v>Nadyne@hotmail.com</v>
      </c>
      <c r="H3246" s="14">
        <v>82</v>
      </c>
      <c r="I3246" s="3" t="str">
        <f>VLOOKUP(Dados[[#This Row],[PREFIXO]],DDD!A:C,2,0)</f>
        <v>Alagoas</v>
      </c>
      <c r="J3246" s="3" t="str">
        <f>VLOOKUP(Dados[[#This Row],[PREFIXO]],DDD!A:C,3,0)</f>
        <v>Nordeste</v>
      </c>
      <c r="K3246" s="3" t="str">
        <f>IF(Dados[[#This Row],[PREÇO ]]=2000,"Produto A",IF(Dados[[#This Row],[PREÇO ]]=1800,"Produto B","Produto C"))</f>
        <v>Produto A</v>
      </c>
      <c r="L3246" s="3" t="str">
        <f>IF(Dados[[#This Row],[Nº DE PARCELAS]]=1,"Boleto","Cartão de crédito")</f>
        <v>Cartão de crédito</v>
      </c>
      <c r="M3246" s="28">
        <v>2000</v>
      </c>
      <c r="N3246" s="5">
        <v>2</v>
      </c>
      <c r="O3246" s="3" t="str">
        <f>IF(Dados[[#This Row],[Nº DE PARCELAS]]=1,"À vista","À Prazo")</f>
        <v>À Prazo</v>
      </c>
      <c r="P3246" s="33">
        <v>44547</v>
      </c>
      <c r="Q3246" s="3" t="s">
        <v>7833</v>
      </c>
    </row>
    <row r="3247" spans="1:17" ht="15" customHeight="1" x14ac:dyDescent="0.25">
      <c r="A3247" s="8" t="s">
        <v>3342</v>
      </c>
      <c r="B3247" s="3" t="s">
        <v>260</v>
      </c>
      <c r="C3247" s="3" t="s">
        <v>4400</v>
      </c>
      <c r="D3247" s="3" t="str">
        <f t="shared" si="100"/>
        <v>Oceana Oliva Saunders</v>
      </c>
      <c r="E3247" s="3">
        <f t="shared" ca="1" si="101"/>
        <v>0.14756596215086093</v>
      </c>
      <c r="F3247" s="13" t="s">
        <v>7774</v>
      </c>
      <c r="G3247" s="3" t="str">
        <f>Dados[[#This Row],[NOME]]&amp;Dados[[#This Row],[PROVEDOR]]</f>
        <v>Oceana@hotmail.com</v>
      </c>
      <c r="H3247" s="14">
        <v>21</v>
      </c>
      <c r="I3247" s="3" t="str">
        <f>VLOOKUP(Dados[[#This Row],[PREFIXO]],DDD!A:C,2,0)</f>
        <v>Rio de Janeiro</v>
      </c>
      <c r="J3247" s="3" t="str">
        <f>VLOOKUP(Dados[[#This Row],[PREFIXO]],DDD!A:C,3,0)</f>
        <v>Sudeste</v>
      </c>
      <c r="K3247" s="3" t="str">
        <f>IF(Dados[[#This Row],[PREÇO ]]=2000,"Produto A",IF(Dados[[#This Row],[PREÇO ]]=1800,"Produto B","Produto C"))</f>
        <v>Produto C</v>
      </c>
      <c r="L3247" s="3" t="str">
        <f>IF(Dados[[#This Row],[Nº DE PARCELAS]]=1,"Boleto","Cartão de crédito")</f>
        <v>Cartão de crédito</v>
      </c>
      <c r="M3247" s="28">
        <v>1500</v>
      </c>
      <c r="N3247" s="5">
        <v>8</v>
      </c>
      <c r="O3247" s="3" t="str">
        <f>IF(Dados[[#This Row],[Nº DE PARCELAS]]=1,"À vista","À Prazo")</f>
        <v>À Prazo</v>
      </c>
      <c r="P3247" s="33">
        <v>44547</v>
      </c>
      <c r="Q3247" s="3" t="s">
        <v>7834</v>
      </c>
    </row>
    <row r="3248" spans="1:17" ht="15" customHeight="1" x14ac:dyDescent="0.25">
      <c r="A3248" s="8" t="s">
        <v>1987</v>
      </c>
      <c r="B3248" s="3" t="s">
        <v>59</v>
      </c>
      <c r="C3248" s="3" t="s">
        <v>4368</v>
      </c>
      <c r="D3248" s="3" t="str">
        <f t="shared" si="100"/>
        <v>Íris Bocaiuva Weber</v>
      </c>
      <c r="E3248" s="3">
        <f t="shared" ca="1" si="101"/>
        <v>0.36395991999377786</v>
      </c>
      <c r="F3248" s="31" t="s">
        <v>7775</v>
      </c>
      <c r="G3248" s="3" t="str">
        <f>Dados[[#This Row],[NOME]]&amp;Dados[[#This Row],[PROVEDOR]]</f>
        <v>Íris@gmail.com</v>
      </c>
      <c r="H3248" s="14">
        <v>97</v>
      </c>
      <c r="I3248" s="3" t="str">
        <f>VLOOKUP(Dados[[#This Row],[PREFIXO]],DDD!A:C,2,0)</f>
        <v>Amazonas</v>
      </c>
      <c r="J3248" s="3" t="str">
        <f>VLOOKUP(Dados[[#This Row],[PREFIXO]],DDD!A:C,3,0)</f>
        <v>Norte</v>
      </c>
      <c r="K3248" s="3" t="str">
        <f>IF(Dados[[#This Row],[PREÇO ]]=2000,"Produto A",IF(Dados[[#This Row],[PREÇO ]]=1800,"Produto B","Produto C"))</f>
        <v>Produto A</v>
      </c>
      <c r="L3248" s="3" t="str">
        <f>IF(Dados[[#This Row],[Nº DE PARCELAS]]=1,"Boleto","Cartão de crédito")</f>
        <v>Boleto</v>
      </c>
      <c r="M3248" s="28">
        <v>2000</v>
      </c>
      <c r="N3248" s="5">
        <v>1</v>
      </c>
      <c r="O3248" s="3" t="str">
        <f>IF(Dados[[#This Row],[Nº DE PARCELAS]]=1,"À vista","À Prazo")</f>
        <v>À vista</v>
      </c>
      <c r="P3248" s="33">
        <v>44548</v>
      </c>
      <c r="Q3248" s="3" t="s">
        <v>7834</v>
      </c>
    </row>
    <row r="3249" spans="1:17" ht="15" customHeight="1" x14ac:dyDescent="0.25">
      <c r="A3249" s="8" t="s">
        <v>3930</v>
      </c>
      <c r="B3249" s="3" t="s">
        <v>76</v>
      </c>
      <c r="C3249" s="3" t="s">
        <v>4395</v>
      </c>
      <c r="D3249" s="3" t="str">
        <f t="shared" si="100"/>
        <v>Svenya Café Stack</v>
      </c>
      <c r="E3249" s="3">
        <f t="shared" ca="1" si="101"/>
        <v>9.3829064394158057E-2</v>
      </c>
      <c r="F3249" s="31" t="s">
        <v>7775</v>
      </c>
      <c r="G3249" s="3" t="str">
        <f>Dados[[#This Row],[NOME]]&amp;Dados[[#This Row],[PROVEDOR]]</f>
        <v>Svenya@gmail.com</v>
      </c>
      <c r="H3249" s="14">
        <v>83</v>
      </c>
      <c r="I3249" s="3" t="str">
        <f>VLOOKUP(Dados[[#This Row],[PREFIXO]],DDD!A:C,2,0)</f>
        <v>Paraíba</v>
      </c>
      <c r="J3249" s="3" t="str">
        <f>VLOOKUP(Dados[[#This Row],[PREFIXO]],DDD!A:C,3,0)</f>
        <v>Nordeste</v>
      </c>
      <c r="K3249" s="3" t="str">
        <f>IF(Dados[[#This Row],[PREÇO ]]=2000,"Produto A",IF(Dados[[#This Row],[PREÇO ]]=1800,"Produto B","Produto C"))</f>
        <v>Produto A</v>
      </c>
      <c r="L3249" s="3" t="str">
        <f>IF(Dados[[#This Row],[Nº DE PARCELAS]]=1,"Boleto","Cartão de crédito")</f>
        <v>Boleto</v>
      </c>
      <c r="M3249" s="28">
        <v>2000</v>
      </c>
      <c r="N3249" s="5">
        <v>1</v>
      </c>
      <c r="O3249" s="3" t="str">
        <f>IF(Dados[[#This Row],[Nº DE PARCELAS]]=1,"À vista","À Prazo")</f>
        <v>À vista</v>
      </c>
      <c r="P3249" s="33">
        <v>44548</v>
      </c>
      <c r="Q3249" s="3" t="s">
        <v>7833</v>
      </c>
    </row>
    <row r="3250" spans="1:17" ht="15" customHeight="1" x14ac:dyDescent="0.25">
      <c r="A3250" s="8" t="s">
        <v>3277</v>
      </c>
      <c r="B3250" s="3" t="s">
        <v>195</v>
      </c>
      <c r="C3250" s="3" t="s">
        <v>4375</v>
      </c>
      <c r="D3250" s="3" t="str">
        <f t="shared" si="100"/>
        <v>Nilde Lima Costello</v>
      </c>
      <c r="E3250" s="3">
        <f t="shared" ca="1" si="101"/>
        <v>0.87953730099935268</v>
      </c>
      <c r="F3250" s="13" t="s">
        <v>7774</v>
      </c>
      <c r="G3250" s="3" t="str">
        <f>Dados[[#This Row],[NOME]]&amp;Dados[[#This Row],[PROVEDOR]]</f>
        <v>Nilde@hotmail.com</v>
      </c>
      <c r="H3250" s="14">
        <v>22</v>
      </c>
      <c r="I3250" s="3" t="str">
        <f>VLOOKUP(Dados[[#This Row],[PREFIXO]],DDD!A:C,2,0)</f>
        <v>Rio de Janeiro</v>
      </c>
      <c r="J3250" s="3" t="str">
        <f>VLOOKUP(Dados[[#This Row],[PREFIXO]],DDD!A:C,3,0)</f>
        <v>Sudeste</v>
      </c>
      <c r="K3250" s="3" t="str">
        <f>IF(Dados[[#This Row],[PREÇO ]]=2000,"Produto A",IF(Dados[[#This Row],[PREÇO ]]=1800,"Produto B","Produto C"))</f>
        <v>Produto B</v>
      </c>
      <c r="L3250" s="3" t="str">
        <f>IF(Dados[[#This Row],[Nº DE PARCELAS]]=1,"Boleto","Cartão de crédito")</f>
        <v>Cartão de crédito</v>
      </c>
      <c r="M3250" s="28">
        <v>1800</v>
      </c>
      <c r="N3250" s="5">
        <v>4</v>
      </c>
      <c r="O3250" s="3" t="str">
        <f>IF(Dados[[#This Row],[Nº DE PARCELAS]]=1,"À vista","À Prazo")</f>
        <v>À Prazo</v>
      </c>
      <c r="P3250" s="33">
        <v>44548</v>
      </c>
      <c r="Q3250" s="3" t="s">
        <v>7833</v>
      </c>
    </row>
    <row r="3251" spans="1:17" ht="15" customHeight="1" x14ac:dyDescent="0.25">
      <c r="A3251" s="8" t="s">
        <v>3745</v>
      </c>
      <c r="B3251" s="3" t="s">
        <v>277</v>
      </c>
      <c r="C3251" s="3" t="s">
        <v>4375</v>
      </c>
      <c r="D3251" s="3" t="str">
        <f t="shared" si="100"/>
        <v>Selena Patriota Costello</v>
      </c>
      <c r="E3251" s="3">
        <f t="shared" ca="1" si="101"/>
        <v>0.12026785923160954</v>
      </c>
      <c r="F3251" s="31" t="s">
        <v>7776</v>
      </c>
      <c r="G3251" s="3" t="str">
        <f>Dados[[#This Row],[NOME]]&amp;Dados[[#This Row],[PROVEDOR]]</f>
        <v>Selena@yahoo.com</v>
      </c>
      <c r="H3251" s="14">
        <v>84</v>
      </c>
      <c r="I3251" s="3" t="str">
        <f>VLOOKUP(Dados[[#This Row],[PREFIXO]],DDD!A:C,2,0)</f>
        <v>Rio Grande do Norte</v>
      </c>
      <c r="J3251" s="3" t="str">
        <f>VLOOKUP(Dados[[#This Row],[PREFIXO]],DDD!A:C,3,0)</f>
        <v>Nordeste</v>
      </c>
      <c r="K3251" s="3" t="str">
        <f>IF(Dados[[#This Row],[PREÇO ]]=2000,"Produto A",IF(Dados[[#This Row],[PREÇO ]]=1800,"Produto B","Produto C"))</f>
        <v>Produto A</v>
      </c>
      <c r="L3251" s="3" t="str">
        <f>IF(Dados[[#This Row],[Nº DE PARCELAS]]=1,"Boleto","Cartão de crédito")</f>
        <v>Boleto</v>
      </c>
      <c r="M3251" s="28">
        <v>2000</v>
      </c>
      <c r="N3251" s="5">
        <v>1</v>
      </c>
      <c r="O3251" s="3" t="str">
        <f>IF(Dados[[#This Row],[Nº DE PARCELAS]]=1,"À vista","À Prazo")</f>
        <v>À vista</v>
      </c>
      <c r="P3251" s="33">
        <v>44549</v>
      </c>
      <c r="Q3251" s="3" t="s">
        <v>7834</v>
      </c>
    </row>
    <row r="3252" spans="1:17" ht="15" customHeight="1" x14ac:dyDescent="0.25">
      <c r="A3252" s="8" t="s">
        <v>3635</v>
      </c>
      <c r="B3252" s="3" t="s">
        <v>167</v>
      </c>
      <c r="C3252" s="3" t="s">
        <v>4382</v>
      </c>
      <c r="D3252" s="3" t="str">
        <f t="shared" si="100"/>
        <v>Rumanah Gusmão Frazier</v>
      </c>
      <c r="E3252" s="3">
        <f t="shared" ca="1" si="101"/>
        <v>0.67652994158056612</v>
      </c>
      <c r="F3252" s="13" t="s">
        <v>7774</v>
      </c>
      <c r="G3252" s="3" t="str">
        <f>Dados[[#This Row],[NOME]]&amp;Dados[[#This Row],[PROVEDOR]]</f>
        <v>Rumanah@hotmail.com</v>
      </c>
      <c r="H3252" s="14">
        <v>98</v>
      </c>
      <c r="I3252" s="3" t="str">
        <f>VLOOKUP(Dados[[#This Row],[PREFIXO]],DDD!A:C,2,0)</f>
        <v>Maranhão</v>
      </c>
      <c r="J3252" s="3" t="str">
        <f>VLOOKUP(Dados[[#This Row],[PREFIXO]],DDD!A:C,3,0)</f>
        <v>Nordeste</v>
      </c>
      <c r="K3252" s="3" t="str">
        <f>IF(Dados[[#This Row],[PREÇO ]]=2000,"Produto A",IF(Dados[[#This Row],[PREÇO ]]=1800,"Produto B","Produto C"))</f>
        <v>Produto A</v>
      </c>
      <c r="L3252" s="3" t="str">
        <f>IF(Dados[[#This Row],[Nº DE PARCELAS]]=1,"Boleto","Cartão de crédito")</f>
        <v>Boleto</v>
      </c>
      <c r="M3252" s="28">
        <v>2000</v>
      </c>
      <c r="N3252" s="5">
        <v>1</v>
      </c>
      <c r="O3252" s="3" t="str">
        <f>IF(Dados[[#This Row],[Nº DE PARCELAS]]=1,"À vista","À Prazo")</f>
        <v>À vista</v>
      </c>
      <c r="P3252" s="33">
        <v>44549</v>
      </c>
      <c r="Q3252" s="3" t="s">
        <v>7833</v>
      </c>
    </row>
    <row r="3253" spans="1:17" ht="15" customHeight="1" x14ac:dyDescent="0.25">
      <c r="A3253" s="8" t="s">
        <v>2722</v>
      </c>
      <c r="B3253" s="3" t="s">
        <v>24</v>
      </c>
      <c r="C3253" s="3" t="s">
        <v>4402</v>
      </c>
      <c r="D3253" s="3" t="str">
        <f t="shared" si="100"/>
        <v>Lucca Andrade Sinclair</v>
      </c>
      <c r="E3253" s="3">
        <f t="shared" ca="1" si="101"/>
        <v>0.76928048280366845</v>
      </c>
      <c r="F3253" s="31" t="s">
        <v>7777</v>
      </c>
      <c r="G3253" s="3" t="str">
        <f>Dados[[#This Row],[NOME]]&amp;Dados[[#This Row],[PROVEDOR]]</f>
        <v>Lucca@ig.com</v>
      </c>
      <c r="H3253" s="14">
        <v>24</v>
      </c>
      <c r="I3253" s="3" t="str">
        <f>VLOOKUP(Dados[[#This Row],[PREFIXO]],DDD!A:C,2,0)</f>
        <v>Rio de Janeiro</v>
      </c>
      <c r="J3253" s="3" t="str">
        <f>VLOOKUP(Dados[[#This Row],[PREFIXO]],DDD!A:C,3,0)</f>
        <v>Sudeste</v>
      </c>
      <c r="K3253" s="3" t="str">
        <f>IF(Dados[[#This Row],[PREÇO ]]=2000,"Produto A",IF(Dados[[#This Row],[PREÇO ]]=1800,"Produto B","Produto C"))</f>
        <v>Produto A</v>
      </c>
      <c r="L3253" s="3" t="str">
        <f>IF(Dados[[#This Row],[Nº DE PARCELAS]]=1,"Boleto","Cartão de crédito")</f>
        <v>Cartão de crédito</v>
      </c>
      <c r="M3253" s="28">
        <v>2000</v>
      </c>
      <c r="N3253" s="5">
        <v>2</v>
      </c>
      <c r="O3253" s="3" t="str">
        <f>IF(Dados[[#This Row],[Nº DE PARCELAS]]=1,"À vista","À Prazo")</f>
        <v>À Prazo</v>
      </c>
      <c r="P3253" s="33">
        <v>44549</v>
      </c>
      <c r="Q3253" s="3" t="s">
        <v>7831</v>
      </c>
    </row>
    <row r="3254" spans="1:17" ht="15" customHeight="1" x14ac:dyDescent="0.25">
      <c r="A3254" s="8" t="s">
        <v>2537</v>
      </c>
      <c r="B3254" s="3" t="s">
        <v>223</v>
      </c>
      <c r="C3254" s="3" t="s">
        <v>4372</v>
      </c>
      <c r="D3254" s="3" t="str">
        <f t="shared" si="100"/>
        <v>Layanne Medeiros Barr</v>
      </c>
      <c r="E3254" s="3">
        <f t="shared" ca="1" si="101"/>
        <v>0.82942614573152895</v>
      </c>
      <c r="F3254" s="31" t="s">
        <v>7775</v>
      </c>
      <c r="G3254" s="3" t="str">
        <f>Dados[[#This Row],[NOME]]&amp;Dados[[#This Row],[PROVEDOR]]</f>
        <v>Layanne@gmail.com</v>
      </c>
      <c r="H3254" s="14">
        <v>27</v>
      </c>
      <c r="I3254" s="3" t="str">
        <f>VLOOKUP(Dados[[#This Row],[PREFIXO]],DDD!A:C,2,0)</f>
        <v>Espírito Santo</v>
      </c>
      <c r="J3254" s="3" t="str">
        <f>VLOOKUP(Dados[[#This Row],[PREFIXO]],DDD!A:C,3,0)</f>
        <v>Sudeste</v>
      </c>
      <c r="K3254" s="3" t="str">
        <f>IF(Dados[[#This Row],[PREÇO ]]=2000,"Produto A",IF(Dados[[#This Row],[PREÇO ]]=1800,"Produto B","Produto C"))</f>
        <v>Produto B</v>
      </c>
      <c r="L3254" s="3" t="str">
        <f>IF(Dados[[#This Row],[Nº DE PARCELAS]]=1,"Boleto","Cartão de crédito")</f>
        <v>Cartão de crédito</v>
      </c>
      <c r="M3254" s="28">
        <v>1800</v>
      </c>
      <c r="N3254" s="5">
        <v>7</v>
      </c>
      <c r="O3254" s="3" t="str">
        <f>IF(Dados[[#This Row],[Nº DE PARCELAS]]=1,"À vista","À Prazo")</f>
        <v>À Prazo</v>
      </c>
      <c r="P3254" s="33">
        <v>44550</v>
      </c>
      <c r="Q3254" s="3" t="s">
        <v>7834</v>
      </c>
    </row>
    <row r="3255" spans="1:17" ht="15" customHeight="1" x14ac:dyDescent="0.25">
      <c r="A3255" s="8" t="s">
        <v>1155</v>
      </c>
      <c r="B3255" s="3" t="s">
        <v>383</v>
      </c>
      <c r="C3255" s="3" t="s">
        <v>4391</v>
      </c>
      <c r="D3255" s="3" t="str">
        <f t="shared" si="100"/>
        <v>Cleo Vicente Montgomery</v>
      </c>
      <c r="E3255" s="3">
        <f t="shared" ca="1" si="101"/>
        <v>9.237561646037673E-2</v>
      </c>
      <c r="F3255" s="31" t="s">
        <v>7775</v>
      </c>
      <c r="G3255" s="3" t="str">
        <f>Dados[[#This Row],[NOME]]&amp;Dados[[#This Row],[PROVEDOR]]</f>
        <v>Cleo@gmail.com</v>
      </c>
      <c r="H3255" s="14">
        <v>85</v>
      </c>
      <c r="I3255" s="3" t="str">
        <f>VLOOKUP(Dados[[#This Row],[PREFIXO]],DDD!A:C,2,0)</f>
        <v>Ceará</v>
      </c>
      <c r="J3255" s="3" t="str">
        <f>VLOOKUP(Dados[[#This Row],[PREFIXO]],DDD!A:C,3,0)</f>
        <v>Nordeste</v>
      </c>
      <c r="K3255" s="3" t="str">
        <f>IF(Dados[[#This Row],[PREÇO ]]=2000,"Produto A",IF(Dados[[#This Row],[PREÇO ]]=1800,"Produto B","Produto C"))</f>
        <v>Produto B</v>
      </c>
      <c r="L3255" s="3" t="str">
        <f>IF(Dados[[#This Row],[Nº DE PARCELAS]]=1,"Boleto","Cartão de crédito")</f>
        <v>Cartão de crédito</v>
      </c>
      <c r="M3255" s="28">
        <v>1800</v>
      </c>
      <c r="N3255" s="5">
        <v>7</v>
      </c>
      <c r="O3255" s="3" t="str">
        <f>IF(Dados[[#This Row],[Nº DE PARCELAS]]=1,"À vista","À Prazo")</f>
        <v>À Prazo</v>
      </c>
      <c r="P3255" s="33">
        <v>44550</v>
      </c>
      <c r="Q3255" s="3" t="s">
        <v>7833</v>
      </c>
    </row>
    <row r="3256" spans="1:17" ht="15" customHeight="1" x14ac:dyDescent="0.25">
      <c r="A3256" s="8" t="s">
        <v>3386</v>
      </c>
      <c r="B3256" s="3" t="s">
        <v>304</v>
      </c>
      <c r="C3256" s="3" t="s">
        <v>4404</v>
      </c>
      <c r="D3256" s="3" t="str">
        <f t="shared" si="100"/>
        <v>Palina Prudente Vaughn</v>
      </c>
      <c r="E3256" s="3">
        <f t="shared" ca="1" si="101"/>
        <v>0.60850786782030986</v>
      </c>
      <c r="F3256" s="13" t="s">
        <v>7774</v>
      </c>
      <c r="G3256" s="3" t="str">
        <f>Dados[[#This Row],[NOME]]&amp;Dados[[#This Row],[PROVEDOR]]</f>
        <v>Palina@hotmail.com</v>
      </c>
      <c r="H3256" s="14">
        <v>99</v>
      </c>
      <c r="I3256" s="3" t="str">
        <f>VLOOKUP(Dados[[#This Row],[PREFIXO]],DDD!A:C,2,0)</f>
        <v>Maranhão</v>
      </c>
      <c r="J3256" s="3" t="str">
        <f>VLOOKUP(Dados[[#This Row],[PREFIXO]],DDD!A:C,3,0)</f>
        <v>Nordeste</v>
      </c>
      <c r="K3256" s="3" t="str">
        <f>IF(Dados[[#This Row],[PREÇO ]]=2000,"Produto A",IF(Dados[[#This Row],[PREÇO ]]=1800,"Produto B","Produto C"))</f>
        <v>Produto A</v>
      </c>
      <c r="L3256" s="3" t="str">
        <f>IF(Dados[[#This Row],[Nº DE PARCELAS]]=1,"Boleto","Cartão de crédito")</f>
        <v>Boleto</v>
      </c>
      <c r="M3256" s="28">
        <v>2000</v>
      </c>
      <c r="N3256" s="5">
        <v>1</v>
      </c>
      <c r="O3256" s="3" t="str">
        <f>IF(Dados[[#This Row],[Nº DE PARCELAS]]=1,"À vista","À Prazo")</f>
        <v>À vista</v>
      </c>
      <c r="P3256" s="33">
        <v>44550</v>
      </c>
      <c r="Q3256" s="3" t="s">
        <v>7832</v>
      </c>
    </row>
    <row r="3257" spans="1:17" ht="15" customHeight="1" x14ac:dyDescent="0.25">
      <c r="A3257" s="8" t="s">
        <v>1535</v>
      </c>
      <c r="B3257" s="3" t="s">
        <v>378</v>
      </c>
      <c r="C3257" s="3" t="s">
        <v>4383</v>
      </c>
      <c r="D3257" s="3" t="str">
        <f t="shared" si="100"/>
        <v>Emiliana Veloso Fitzgerald</v>
      </c>
      <c r="E3257" s="3">
        <f t="shared" ca="1" si="101"/>
        <v>0.31377388984097376</v>
      </c>
      <c r="F3257" s="31" t="s">
        <v>7775</v>
      </c>
      <c r="G3257" s="3" t="str">
        <f>Dados[[#This Row],[NOME]]&amp;Dados[[#This Row],[PROVEDOR]]</f>
        <v>Emiliana@gmail.com</v>
      </c>
      <c r="H3257" s="14">
        <v>28</v>
      </c>
      <c r="I3257" s="3" t="str">
        <f>VLOOKUP(Dados[[#This Row],[PREFIXO]],DDD!A:C,2,0)</f>
        <v>Espírito Santo</v>
      </c>
      <c r="J3257" s="3" t="str">
        <f>VLOOKUP(Dados[[#This Row],[PREFIXO]],DDD!A:C,3,0)</f>
        <v>Sudeste</v>
      </c>
      <c r="K3257" s="3" t="str">
        <f>IF(Dados[[#This Row],[PREÇO ]]=2000,"Produto A",IF(Dados[[#This Row],[PREÇO ]]=1800,"Produto B","Produto C"))</f>
        <v>Produto B</v>
      </c>
      <c r="L3257" s="3" t="str">
        <f>IF(Dados[[#This Row],[Nº DE PARCELAS]]=1,"Boleto","Cartão de crédito")</f>
        <v>Cartão de crédito</v>
      </c>
      <c r="M3257" s="28">
        <v>1800</v>
      </c>
      <c r="N3257" s="5">
        <v>6</v>
      </c>
      <c r="O3257" s="3" t="str">
        <f>IF(Dados[[#This Row],[Nº DE PARCELAS]]=1,"À vista","À Prazo")</f>
        <v>À Prazo</v>
      </c>
      <c r="P3257" s="33">
        <v>44551</v>
      </c>
      <c r="Q3257" s="3" t="s">
        <v>7832</v>
      </c>
    </row>
    <row r="3258" spans="1:17" ht="15" customHeight="1" x14ac:dyDescent="0.25">
      <c r="A3258" s="8" t="s">
        <v>3900</v>
      </c>
      <c r="B3258" s="3" t="s">
        <v>46</v>
      </c>
      <c r="C3258" s="3" t="s">
        <v>4374</v>
      </c>
      <c r="D3258" s="3" t="str">
        <f t="shared" si="100"/>
        <v>Suhani Barbosa Calhoun</v>
      </c>
      <c r="E3258" s="3">
        <f t="shared" ca="1" si="101"/>
        <v>0.86275061368868711</v>
      </c>
      <c r="F3258" s="31" t="s">
        <v>7777</v>
      </c>
      <c r="G3258" s="3" t="str">
        <f>Dados[[#This Row],[NOME]]&amp;Dados[[#This Row],[PROVEDOR]]</f>
        <v>Suhani@ig.com</v>
      </c>
      <c r="H3258" s="14">
        <v>11</v>
      </c>
      <c r="I3258" s="3" t="str">
        <f>VLOOKUP(Dados[[#This Row],[PREFIXO]],DDD!A:C,2,0)</f>
        <v>São Paulo</v>
      </c>
      <c r="J3258" s="3" t="str">
        <f>VLOOKUP(Dados[[#This Row],[PREFIXO]],DDD!A:C,3,0)</f>
        <v>Sudeste</v>
      </c>
      <c r="K3258" s="3" t="str">
        <f>IF(Dados[[#This Row],[PREÇO ]]=2000,"Produto A",IF(Dados[[#This Row],[PREÇO ]]=1800,"Produto B","Produto C"))</f>
        <v>Produto C</v>
      </c>
      <c r="L3258" s="3" t="str">
        <f>IF(Dados[[#This Row],[Nº DE PARCELAS]]=1,"Boleto","Cartão de crédito")</f>
        <v>Cartão de crédito</v>
      </c>
      <c r="M3258" s="28">
        <v>1500</v>
      </c>
      <c r="N3258" s="5">
        <v>8</v>
      </c>
      <c r="O3258" s="3" t="str">
        <f>IF(Dados[[#This Row],[Nº DE PARCELAS]]=1,"À vista","À Prazo")</f>
        <v>À Prazo</v>
      </c>
      <c r="P3258" s="33">
        <v>44551</v>
      </c>
      <c r="Q3258" s="3" t="s">
        <v>7834</v>
      </c>
    </row>
    <row r="3259" spans="1:17" ht="15" customHeight="1" x14ac:dyDescent="0.25">
      <c r="A3259" s="8" t="s">
        <v>4021</v>
      </c>
      <c r="B3259" s="3" t="s">
        <v>167</v>
      </c>
      <c r="C3259" s="3" t="s">
        <v>4378</v>
      </c>
      <c r="D3259" s="3" t="str">
        <f t="shared" si="100"/>
        <v>Thayla Gusmão Dempsey</v>
      </c>
      <c r="E3259" s="3">
        <f t="shared" ca="1" si="101"/>
        <v>0.16896473669824574</v>
      </c>
      <c r="F3259" s="13" t="s">
        <v>7774</v>
      </c>
      <c r="G3259" s="3" t="str">
        <f>Dados[[#This Row],[NOME]]&amp;Dados[[#This Row],[PROVEDOR]]</f>
        <v>Thayla@hotmail.com</v>
      </c>
      <c r="H3259" s="14">
        <v>86</v>
      </c>
      <c r="I3259" s="3" t="str">
        <f>VLOOKUP(Dados[[#This Row],[PREFIXO]],DDD!A:C,2,0)</f>
        <v>Piauí</v>
      </c>
      <c r="J3259" s="3" t="str">
        <f>VLOOKUP(Dados[[#This Row],[PREFIXO]],DDD!A:C,3,0)</f>
        <v>Nordeste</v>
      </c>
      <c r="K3259" s="3" t="str">
        <f>IF(Dados[[#This Row],[PREÇO ]]=2000,"Produto A",IF(Dados[[#This Row],[PREÇO ]]=1800,"Produto B","Produto C"))</f>
        <v>Produto A</v>
      </c>
      <c r="L3259" s="3" t="str">
        <f>IF(Dados[[#This Row],[Nº DE PARCELAS]]=1,"Boleto","Cartão de crédito")</f>
        <v>Cartão de crédito</v>
      </c>
      <c r="M3259" s="28">
        <v>2000</v>
      </c>
      <c r="N3259" s="5">
        <v>2</v>
      </c>
      <c r="O3259" s="3" t="str">
        <f>IF(Dados[[#This Row],[Nº DE PARCELAS]]=1,"À vista","À Prazo")</f>
        <v>À Prazo</v>
      </c>
      <c r="P3259" s="33">
        <v>44551</v>
      </c>
      <c r="Q3259" s="3" t="s">
        <v>7833</v>
      </c>
    </row>
    <row r="3260" spans="1:17" ht="15" customHeight="1" x14ac:dyDescent="0.25">
      <c r="A3260" s="8" t="s">
        <v>2583</v>
      </c>
      <c r="B3260" s="3" t="s">
        <v>269</v>
      </c>
      <c r="C3260" s="3" t="s">
        <v>4379</v>
      </c>
      <c r="D3260" s="3" t="str">
        <f t="shared" si="100"/>
        <v>Leone Paixão Duncan</v>
      </c>
      <c r="E3260" s="3">
        <f t="shared" ca="1" si="101"/>
        <v>0.83390666320250795</v>
      </c>
      <c r="F3260" s="13" t="s">
        <v>7774</v>
      </c>
      <c r="G3260" s="3" t="str">
        <f>Dados[[#This Row],[NOME]]&amp;Dados[[#This Row],[PROVEDOR]]</f>
        <v>Leone@hotmail.com</v>
      </c>
      <c r="H3260" s="14">
        <v>31</v>
      </c>
      <c r="I3260" s="3" t="str">
        <f>VLOOKUP(Dados[[#This Row],[PREFIXO]],DDD!A:C,2,0)</f>
        <v>Minas Gerais</v>
      </c>
      <c r="J3260" s="3" t="str">
        <f>VLOOKUP(Dados[[#This Row],[PREFIXO]],DDD!A:C,3,0)</f>
        <v>Sudeste</v>
      </c>
      <c r="K3260" s="3" t="str">
        <f>IF(Dados[[#This Row],[PREÇO ]]=2000,"Produto A",IF(Dados[[#This Row],[PREÇO ]]=1800,"Produto B","Produto C"))</f>
        <v>Produto C</v>
      </c>
      <c r="L3260" s="3" t="str">
        <f>IF(Dados[[#This Row],[Nº DE PARCELAS]]=1,"Boleto","Cartão de crédito")</f>
        <v>Cartão de crédito</v>
      </c>
      <c r="M3260" s="28">
        <v>1500</v>
      </c>
      <c r="N3260" s="5">
        <v>8</v>
      </c>
      <c r="O3260" s="3" t="str">
        <f>IF(Dados[[#This Row],[Nº DE PARCELAS]]=1,"À vista","À Prazo")</f>
        <v>À Prazo</v>
      </c>
      <c r="P3260" s="33">
        <v>44552</v>
      </c>
      <c r="Q3260" s="3" t="s">
        <v>7833</v>
      </c>
    </row>
    <row r="3261" spans="1:17" ht="15" customHeight="1" x14ac:dyDescent="0.25">
      <c r="A3261" s="8" t="s">
        <v>1959</v>
      </c>
      <c r="B3261" s="3" t="s">
        <v>31</v>
      </c>
      <c r="C3261" s="3" t="s">
        <v>4379</v>
      </c>
      <c r="D3261" s="3" t="str">
        <f t="shared" si="100"/>
        <v>Indira Anunciação Duncan</v>
      </c>
      <c r="E3261" s="3">
        <f t="shared" ca="1" si="101"/>
        <v>0.67965348591897712</v>
      </c>
      <c r="F3261" s="31" t="s">
        <v>7775</v>
      </c>
      <c r="G3261" s="3" t="str">
        <f>Dados[[#This Row],[NOME]]&amp;Dados[[#This Row],[PROVEDOR]]</f>
        <v>Indira@gmail.com</v>
      </c>
      <c r="H3261" s="14">
        <v>12</v>
      </c>
      <c r="I3261" s="3" t="str">
        <f>VLOOKUP(Dados[[#This Row],[PREFIXO]],DDD!A:C,2,0)</f>
        <v>São Paulo</v>
      </c>
      <c r="J3261" s="3" t="str">
        <f>VLOOKUP(Dados[[#This Row],[PREFIXO]],DDD!A:C,3,0)</f>
        <v>Sudeste</v>
      </c>
      <c r="K3261" s="3" t="str">
        <f>IF(Dados[[#This Row],[PREÇO ]]=2000,"Produto A",IF(Dados[[#This Row],[PREÇO ]]=1800,"Produto B","Produto C"))</f>
        <v>Produto C</v>
      </c>
      <c r="L3261" s="3" t="str">
        <f>IF(Dados[[#This Row],[Nº DE PARCELAS]]=1,"Boleto","Cartão de crédito")</f>
        <v>Cartão de crédito</v>
      </c>
      <c r="M3261" s="28">
        <v>1500</v>
      </c>
      <c r="N3261" s="5">
        <v>9</v>
      </c>
      <c r="O3261" s="3" t="str">
        <f>IF(Dados[[#This Row],[Nº DE PARCELAS]]=1,"À vista","À Prazo")</f>
        <v>À Prazo</v>
      </c>
      <c r="P3261" s="33">
        <v>44552</v>
      </c>
      <c r="Q3261" s="3" t="s">
        <v>7834</v>
      </c>
    </row>
    <row r="3262" spans="1:17" ht="15" customHeight="1" x14ac:dyDescent="0.25">
      <c r="A3262" s="8" t="s">
        <v>2259</v>
      </c>
      <c r="B3262" s="3" t="s">
        <v>331</v>
      </c>
      <c r="C3262" s="3" t="s">
        <v>4404</v>
      </c>
      <c r="D3262" s="3" t="str">
        <f t="shared" si="100"/>
        <v>Kamila Sampedro Vaughn</v>
      </c>
      <c r="E3262" s="3">
        <f t="shared" ca="1" si="101"/>
        <v>8.9424799134130262E-2</v>
      </c>
      <c r="F3262" s="31" t="s">
        <v>7775</v>
      </c>
      <c r="G3262" s="3" t="str">
        <f>Dados[[#This Row],[NOME]]&amp;Dados[[#This Row],[PROVEDOR]]</f>
        <v>Kamila@gmail.com</v>
      </c>
      <c r="H3262" s="14">
        <v>87</v>
      </c>
      <c r="I3262" s="3" t="str">
        <f>VLOOKUP(Dados[[#This Row],[PREFIXO]],DDD!A:C,2,0)</f>
        <v>Pernambuco</v>
      </c>
      <c r="J3262" s="3" t="str">
        <f>VLOOKUP(Dados[[#This Row],[PREFIXO]],DDD!A:C,3,0)</f>
        <v>Nordeste</v>
      </c>
      <c r="K3262" s="3" t="str">
        <f>IF(Dados[[#This Row],[PREÇO ]]=2000,"Produto A",IF(Dados[[#This Row],[PREÇO ]]=1800,"Produto B","Produto C"))</f>
        <v>Produto B</v>
      </c>
      <c r="L3262" s="3" t="str">
        <f>IF(Dados[[#This Row],[Nº DE PARCELAS]]=1,"Boleto","Cartão de crédito")</f>
        <v>Cartão de crédito</v>
      </c>
      <c r="M3262" s="28">
        <v>1800</v>
      </c>
      <c r="N3262" s="5">
        <v>7</v>
      </c>
      <c r="O3262" s="3" t="str">
        <f>IF(Dados[[#This Row],[Nº DE PARCELAS]]=1,"À vista","À Prazo")</f>
        <v>À Prazo</v>
      </c>
      <c r="P3262" s="33">
        <v>44552</v>
      </c>
      <c r="Q3262" s="3" t="s">
        <v>7833</v>
      </c>
    </row>
    <row r="3263" spans="1:17" ht="15" customHeight="1" x14ac:dyDescent="0.25">
      <c r="A3263" s="8" t="s">
        <v>3989</v>
      </c>
      <c r="B3263" s="3" t="s">
        <v>135</v>
      </c>
      <c r="C3263" s="3" t="s">
        <v>4384</v>
      </c>
      <c r="D3263" s="3" t="str">
        <f t="shared" si="100"/>
        <v>Tcheucia Ferreira Hagan</v>
      </c>
      <c r="E3263" s="3">
        <f t="shared" ca="1" si="101"/>
        <v>0.23894973017753052</v>
      </c>
      <c r="F3263" s="13" t="s">
        <v>7774</v>
      </c>
      <c r="G3263" s="3" t="str">
        <f>Dados[[#This Row],[NOME]]&amp;Dados[[#This Row],[PROVEDOR]]</f>
        <v>Tcheucia@hotmail.com</v>
      </c>
      <c r="H3263" s="14">
        <v>13</v>
      </c>
      <c r="I3263" s="3" t="str">
        <f>VLOOKUP(Dados[[#This Row],[PREFIXO]],DDD!A:C,2,0)</f>
        <v>São Paulo</v>
      </c>
      <c r="J3263" s="3" t="str">
        <f>VLOOKUP(Dados[[#This Row],[PREFIXO]],DDD!A:C,3,0)</f>
        <v>Sudeste</v>
      </c>
      <c r="K3263" s="3" t="str">
        <f>IF(Dados[[#This Row],[PREÇO ]]=2000,"Produto A",IF(Dados[[#This Row],[PREÇO ]]=1800,"Produto B","Produto C"))</f>
        <v>Produto C</v>
      </c>
      <c r="L3263" s="3" t="str">
        <f>IF(Dados[[#This Row],[Nº DE PARCELAS]]=1,"Boleto","Cartão de crédito")</f>
        <v>Cartão de crédito</v>
      </c>
      <c r="M3263" s="28">
        <v>1500</v>
      </c>
      <c r="N3263" s="5">
        <v>9</v>
      </c>
      <c r="O3263" s="3" t="str">
        <f>IF(Dados[[#This Row],[Nº DE PARCELAS]]=1,"À vista","À Prazo")</f>
        <v>À Prazo</v>
      </c>
      <c r="P3263" s="33">
        <v>44553</v>
      </c>
      <c r="Q3263" s="3" t="s">
        <v>7833</v>
      </c>
    </row>
    <row r="3264" spans="1:17" ht="15" customHeight="1" x14ac:dyDescent="0.25">
      <c r="A3264" s="8" t="s">
        <v>4322</v>
      </c>
      <c r="B3264" s="3" t="s">
        <v>82</v>
      </c>
      <c r="C3264" s="3" t="s">
        <v>4404</v>
      </c>
      <c r="D3264" s="3" t="str">
        <f t="shared" si="100"/>
        <v>Zarina Cândido Vaughn</v>
      </c>
      <c r="E3264" s="3">
        <f t="shared" ca="1" si="101"/>
        <v>0.69880023536774105</v>
      </c>
      <c r="F3264" s="13" t="s">
        <v>7774</v>
      </c>
      <c r="G3264" s="3" t="str">
        <f>Dados[[#This Row],[NOME]]&amp;Dados[[#This Row],[PROVEDOR]]</f>
        <v>Zarina@hotmail.com</v>
      </c>
      <c r="H3264" s="14">
        <v>88</v>
      </c>
      <c r="I3264" s="3" t="str">
        <f>VLOOKUP(Dados[[#This Row],[PREFIXO]],DDD!A:C,2,0)</f>
        <v>Ceará</v>
      </c>
      <c r="J3264" s="3" t="str">
        <f>VLOOKUP(Dados[[#This Row],[PREFIXO]],DDD!A:C,3,0)</f>
        <v>Nordeste</v>
      </c>
      <c r="K3264" s="3" t="str">
        <f>IF(Dados[[#This Row],[PREÇO ]]=2000,"Produto A",IF(Dados[[#This Row],[PREÇO ]]=1800,"Produto B","Produto C"))</f>
        <v>Produto B</v>
      </c>
      <c r="L3264" s="3" t="str">
        <f>IF(Dados[[#This Row],[Nº DE PARCELAS]]=1,"Boleto","Cartão de crédito")</f>
        <v>Cartão de crédito</v>
      </c>
      <c r="M3264" s="28">
        <v>1800</v>
      </c>
      <c r="N3264" s="5">
        <v>3</v>
      </c>
      <c r="O3264" s="3" t="str">
        <f>IF(Dados[[#This Row],[Nº DE PARCELAS]]=1,"À vista","À Prazo")</f>
        <v>À Prazo</v>
      </c>
      <c r="P3264" s="33">
        <v>44553</v>
      </c>
      <c r="Q3264" s="3" t="s">
        <v>7833</v>
      </c>
    </row>
    <row r="3265" spans="1:17" ht="15" customHeight="1" x14ac:dyDescent="0.25">
      <c r="A3265" s="8" t="s">
        <v>2385</v>
      </c>
      <c r="B3265" s="3" t="s">
        <v>71</v>
      </c>
      <c r="C3265" s="3" t="s">
        <v>4376</v>
      </c>
      <c r="D3265" s="3" t="str">
        <f t="shared" si="100"/>
        <v>Keya Brito Daugherty</v>
      </c>
      <c r="E3265" s="3">
        <f t="shared" ca="1" si="101"/>
        <v>0.18520124676145799</v>
      </c>
      <c r="F3265" s="13" t="s">
        <v>7774</v>
      </c>
      <c r="G3265" s="3" t="str">
        <f>Dados[[#This Row],[NOME]]&amp;Dados[[#This Row],[PROVEDOR]]</f>
        <v>Keya@hotmail.com</v>
      </c>
      <c r="H3265" s="14">
        <v>32</v>
      </c>
      <c r="I3265" s="3" t="str">
        <f>VLOOKUP(Dados[[#This Row],[PREFIXO]],DDD!A:C,2,0)</f>
        <v>Minas Gerais</v>
      </c>
      <c r="J3265" s="3" t="str">
        <f>VLOOKUP(Dados[[#This Row],[PREFIXO]],DDD!A:C,3,0)</f>
        <v>Sudeste</v>
      </c>
      <c r="K3265" s="3" t="str">
        <f>IF(Dados[[#This Row],[PREÇO ]]=2000,"Produto A",IF(Dados[[#This Row],[PREÇO ]]=1800,"Produto B","Produto C"))</f>
        <v>Produto A</v>
      </c>
      <c r="L3265" s="3" t="str">
        <f>IF(Dados[[#This Row],[Nº DE PARCELAS]]=1,"Boleto","Cartão de crédito")</f>
        <v>Cartão de crédito</v>
      </c>
      <c r="M3265" s="28">
        <v>2000</v>
      </c>
      <c r="N3265" s="5">
        <v>2</v>
      </c>
      <c r="O3265" s="3" t="str">
        <f>IF(Dados[[#This Row],[Nº DE PARCELAS]]=1,"À vista","À Prazo")</f>
        <v>À Prazo</v>
      </c>
      <c r="P3265" s="33">
        <v>44553</v>
      </c>
      <c r="Q3265" s="3" t="s">
        <v>7834</v>
      </c>
    </row>
    <row r="3266" spans="1:17" ht="15" customHeight="1" x14ac:dyDescent="0.25">
      <c r="A3266" s="8" t="s">
        <v>2600</v>
      </c>
      <c r="B3266" s="3" t="s">
        <v>287</v>
      </c>
      <c r="C3266" s="3" t="s">
        <v>4396</v>
      </c>
      <c r="D3266" s="3" t="str">
        <f t="shared" ref="D3266:D3329" si="102">A3266&amp;" "&amp;B3266&amp;" "&amp;C3266</f>
        <v>Lethícia Pelizzaro Pollock</v>
      </c>
      <c r="E3266" s="3">
        <f t="shared" ref="E3266:E3329" ca="1" si="103">RAND()</f>
        <v>3.8665118533150467E-2</v>
      </c>
      <c r="F3266" s="13" t="s">
        <v>7774</v>
      </c>
      <c r="G3266" s="3" t="str">
        <f>Dados[[#This Row],[NOME]]&amp;Dados[[#This Row],[PROVEDOR]]</f>
        <v>Lethícia@hotmail.com</v>
      </c>
      <c r="H3266" s="14">
        <v>89</v>
      </c>
      <c r="I3266" s="3" t="str">
        <f>VLOOKUP(Dados[[#This Row],[PREFIXO]],DDD!A:C,2,0)</f>
        <v>Piauí</v>
      </c>
      <c r="J3266" s="3" t="str">
        <f>VLOOKUP(Dados[[#This Row],[PREFIXO]],DDD!A:C,3,0)</f>
        <v>Nordeste</v>
      </c>
      <c r="K3266" s="3" t="str">
        <f>IF(Dados[[#This Row],[PREÇO ]]=2000,"Produto A",IF(Dados[[#This Row],[PREÇO ]]=1800,"Produto B","Produto C"))</f>
        <v>Produto B</v>
      </c>
      <c r="L3266" s="3" t="str">
        <f>IF(Dados[[#This Row],[Nº DE PARCELAS]]=1,"Boleto","Cartão de crédito")</f>
        <v>Cartão de crédito</v>
      </c>
      <c r="M3266" s="28">
        <v>1800</v>
      </c>
      <c r="N3266" s="5">
        <v>5</v>
      </c>
      <c r="O3266" s="3" t="str">
        <f>IF(Dados[[#This Row],[Nº DE PARCELAS]]=1,"À vista","À Prazo")</f>
        <v>À Prazo</v>
      </c>
      <c r="P3266" s="33">
        <v>44554</v>
      </c>
      <c r="Q3266" s="3" t="s">
        <v>7834</v>
      </c>
    </row>
    <row r="3267" spans="1:17" ht="15" customHeight="1" x14ac:dyDescent="0.25">
      <c r="A3267" s="8" t="s">
        <v>2189</v>
      </c>
      <c r="B3267" s="3" t="s">
        <v>261</v>
      </c>
      <c r="C3267" s="3" t="s">
        <v>4375</v>
      </c>
      <c r="D3267" s="3" t="str">
        <f t="shared" si="102"/>
        <v>José Oliveira Costello</v>
      </c>
      <c r="E3267" s="3">
        <f t="shared" ca="1" si="103"/>
        <v>0.1765942659091676</v>
      </c>
      <c r="F3267" s="13" t="s">
        <v>7774</v>
      </c>
      <c r="G3267" s="3" t="str">
        <f>Dados[[#This Row],[NOME]]&amp;Dados[[#This Row],[PROVEDOR]]</f>
        <v>José@hotmail.com</v>
      </c>
      <c r="H3267" s="14">
        <v>14</v>
      </c>
      <c r="I3267" s="3" t="str">
        <f>VLOOKUP(Dados[[#This Row],[PREFIXO]],DDD!A:C,2,0)</f>
        <v>São Paulo</v>
      </c>
      <c r="J3267" s="3" t="str">
        <f>VLOOKUP(Dados[[#This Row],[PREFIXO]],DDD!A:C,3,0)</f>
        <v>Sudeste</v>
      </c>
      <c r="K3267" s="3" t="str">
        <f>IF(Dados[[#This Row],[PREÇO ]]=2000,"Produto A",IF(Dados[[#This Row],[PREÇO ]]=1800,"Produto B","Produto C"))</f>
        <v>Produto C</v>
      </c>
      <c r="L3267" s="3" t="str">
        <f>IF(Dados[[#This Row],[Nº DE PARCELAS]]=1,"Boleto","Cartão de crédito")</f>
        <v>Cartão de crédito</v>
      </c>
      <c r="M3267" s="28">
        <v>1500</v>
      </c>
      <c r="N3267" s="5">
        <v>8</v>
      </c>
      <c r="O3267" s="3" t="str">
        <f>IF(Dados[[#This Row],[Nº DE PARCELAS]]=1,"À vista","À Prazo")</f>
        <v>À Prazo</v>
      </c>
      <c r="P3267" s="33">
        <v>44554</v>
      </c>
      <c r="Q3267" s="3" t="s">
        <v>7834</v>
      </c>
    </row>
    <row r="3268" spans="1:17" ht="15" customHeight="1" x14ac:dyDescent="0.25">
      <c r="A3268" s="8" t="s">
        <v>3255</v>
      </c>
      <c r="B3268" s="3" t="s">
        <v>173</v>
      </c>
      <c r="C3268" s="3" t="s">
        <v>4391</v>
      </c>
      <c r="D3268" s="3" t="str">
        <f t="shared" si="102"/>
        <v>Niara Holanda Montgomery</v>
      </c>
      <c r="E3268" s="3">
        <f t="shared" ca="1" si="103"/>
        <v>0.87219664080457115</v>
      </c>
      <c r="F3268" s="13" t="s">
        <v>7774</v>
      </c>
      <c r="G3268" s="3" t="str">
        <f>Dados[[#This Row],[NOME]]&amp;Dados[[#This Row],[PROVEDOR]]</f>
        <v>Niara@hotmail.com</v>
      </c>
      <c r="H3268" s="14">
        <v>33</v>
      </c>
      <c r="I3268" s="3" t="str">
        <f>VLOOKUP(Dados[[#This Row],[PREFIXO]],DDD!A:C,2,0)</f>
        <v>Minas Gerais</v>
      </c>
      <c r="J3268" s="3" t="str">
        <f>VLOOKUP(Dados[[#This Row],[PREFIXO]],DDD!A:C,3,0)</f>
        <v>Sudeste</v>
      </c>
      <c r="K3268" s="3" t="str">
        <f>IF(Dados[[#This Row],[PREÇO ]]=2000,"Produto A",IF(Dados[[#This Row],[PREÇO ]]=1800,"Produto B","Produto C"))</f>
        <v>Produto A</v>
      </c>
      <c r="L3268" s="3" t="str">
        <f>IF(Dados[[#This Row],[Nº DE PARCELAS]]=1,"Boleto","Cartão de crédito")</f>
        <v>Boleto</v>
      </c>
      <c r="M3268" s="28">
        <v>2000</v>
      </c>
      <c r="N3268" s="5">
        <v>1</v>
      </c>
      <c r="O3268" s="3" t="str">
        <f>IF(Dados[[#This Row],[Nº DE PARCELAS]]=1,"À vista","À Prazo")</f>
        <v>À vista</v>
      </c>
      <c r="P3268" s="33">
        <v>44554</v>
      </c>
      <c r="Q3268" s="3" t="s">
        <v>7833</v>
      </c>
    </row>
    <row r="3269" spans="1:17" ht="15" customHeight="1" x14ac:dyDescent="0.25">
      <c r="A3269" s="8" t="s">
        <v>2624</v>
      </c>
      <c r="B3269" s="3" t="s">
        <v>311</v>
      </c>
      <c r="C3269" s="3" t="s">
        <v>4382</v>
      </c>
      <c r="D3269" s="3" t="str">
        <f t="shared" si="102"/>
        <v>Lianne Ramires Frazier</v>
      </c>
      <c r="E3269" s="3">
        <f t="shared" ca="1" si="103"/>
        <v>0.29330164592419361</v>
      </c>
      <c r="F3269" s="31" t="s">
        <v>7775</v>
      </c>
      <c r="G3269" s="3" t="str">
        <f>Dados[[#This Row],[NOME]]&amp;Dados[[#This Row],[PROVEDOR]]</f>
        <v>Lianne@gmail.com</v>
      </c>
      <c r="H3269" s="14">
        <v>91</v>
      </c>
      <c r="I3269" s="3" t="str">
        <f>VLOOKUP(Dados[[#This Row],[PREFIXO]],DDD!A:C,2,0)</f>
        <v>Pará</v>
      </c>
      <c r="J3269" s="3" t="str">
        <f>VLOOKUP(Dados[[#This Row],[PREFIXO]],DDD!A:C,3,0)</f>
        <v>Norte</v>
      </c>
      <c r="K3269" s="3" t="str">
        <f>IF(Dados[[#This Row],[PREÇO ]]=2000,"Produto A",IF(Dados[[#This Row],[PREÇO ]]=1800,"Produto B","Produto C"))</f>
        <v>Produto B</v>
      </c>
      <c r="L3269" s="3" t="str">
        <f>IF(Dados[[#This Row],[Nº DE PARCELAS]]=1,"Boleto","Cartão de crédito")</f>
        <v>Cartão de crédito</v>
      </c>
      <c r="M3269" s="28">
        <v>1800</v>
      </c>
      <c r="N3269" s="5">
        <v>6</v>
      </c>
      <c r="O3269" s="3" t="str">
        <f>IF(Dados[[#This Row],[Nº DE PARCELAS]]=1,"À vista","À Prazo")</f>
        <v>À Prazo</v>
      </c>
      <c r="P3269" s="33">
        <v>44555</v>
      </c>
      <c r="Q3269" s="3" t="s">
        <v>7834</v>
      </c>
    </row>
    <row r="3270" spans="1:17" ht="15" customHeight="1" x14ac:dyDescent="0.25">
      <c r="A3270" s="8" t="s">
        <v>3018</v>
      </c>
      <c r="B3270" s="3" t="s">
        <v>321</v>
      </c>
      <c r="C3270" s="3" t="s">
        <v>4387</v>
      </c>
      <c r="D3270" s="3" t="str">
        <f t="shared" si="102"/>
        <v>Mellany Rodrigues Kerr</v>
      </c>
      <c r="E3270" s="3">
        <f t="shared" ca="1" si="103"/>
        <v>0.65375309454101116</v>
      </c>
      <c r="F3270" s="31" t="s">
        <v>7777</v>
      </c>
      <c r="G3270" s="3" t="str">
        <f>Dados[[#This Row],[NOME]]&amp;Dados[[#This Row],[PROVEDOR]]</f>
        <v>Mellany@ig.com</v>
      </c>
      <c r="H3270" s="14">
        <v>15</v>
      </c>
      <c r="I3270" s="3" t="str">
        <f>VLOOKUP(Dados[[#This Row],[PREFIXO]],DDD!A:C,2,0)</f>
        <v>São Paulo</v>
      </c>
      <c r="J3270" s="3" t="str">
        <f>VLOOKUP(Dados[[#This Row],[PREFIXO]],DDD!A:C,3,0)</f>
        <v>Sudeste</v>
      </c>
      <c r="K3270" s="3" t="str">
        <f>IF(Dados[[#This Row],[PREÇO ]]=2000,"Produto A",IF(Dados[[#This Row],[PREÇO ]]=1800,"Produto B","Produto C"))</f>
        <v>Produto A</v>
      </c>
      <c r="L3270" s="3" t="str">
        <f>IF(Dados[[#This Row],[Nº DE PARCELAS]]=1,"Boleto","Cartão de crédito")</f>
        <v>Boleto</v>
      </c>
      <c r="M3270" s="28">
        <v>2000</v>
      </c>
      <c r="N3270" s="5">
        <v>1</v>
      </c>
      <c r="O3270" s="3" t="str">
        <f>IF(Dados[[#This Row],[Nº DE PARCELAS]]=1,"À vista","À Prazo")</f>
        <v>À vista</v>
      </c>
      <c r="P3270" s="33">
        <v>44555</v>
      </c>
      <c r="Q3270" s="3" t="s">
        <v>7833</v>
      </c>
    </row>
    <row r="3271" spans="1:17" ht="15" customHeight="1" x14ac:dyDescent="0.25">
      <c r="A3271" s="8" t="s">
        <v>1506</v>
      </c>
      <c r="B3271" s="3" t="s">
        <v>349</v>
      </c>
      <c r="C3271" s="3" t="s">
        <v>4392</v>
      </c>
      <c r="D3271" s="3" t="str">
        <f t="shared" si="102"/>
        <v>Elsa Siqueira McLaughlin</v>
      </c>
      <c r="E3271" s="3">
        <f t="shared" ca="1" si="103"/>
        <v>0.7905535667995337</v>
      </c>
      <c r="F3271" s="31" t="s">
        <v>7776</v>
      </c>
      <c r="G3271" s="3" t="str">
        <f>Dados[[#This Row],[NOME]]&amp;Dados[[#This Row],[PROVEDOR]]</f>
        <v>Elsa@yahoo.com</v>
      </c>
      <c r="H3271" s="14">
        <v>34</v>
      </c>
      <c r="I3271" s="3" t="str">
        <f>VLOOKUP(Dados[[#This Row],[PREFIXO]],DDD!A:C,2,0)</f>
        <v>Minas Gerais</v>
      </c>
      <c r="J3271" s="3" t="str">
        <f>VLOOKUP(Dados[[#This Row],[PREFIXO]],DDD!A:C,3,0)</f>
        <v>Sudeste</v>
      </c>
      <c r="K3271" s="3" t="str">
        <f>IF(Dados[[#This Row],[PREÇO ]]=2000,"Produto A",IF(Dados[[#This Row],[PREÇO ]]=1800,"Produto B","Produto C"))</f>
        <v>Produto A</v>
      </c>
      <c r="L3271" s="3" t="str">
        <f>IF(Dados[[#This Row],[Nº DE PARCELAS]]=1,"Boleto","Cartão de crédito")</f>
        <v>Cartão de crédito</v>
      </c>
      <c r="M3271" s="28">
        <v>2000</v>
      </c>
      <c r="N3271" s="5">
        <v>2</v>
      </c>
      <c r="O3271" s="3" t="str">
        <f>IF(Dados[[#This Row],[Nº DE PARCELAS]]=1,"À vista","À Prazo")</f>
        <v>À Prazo</v>
      </c>
      <c r="P3271" s="33">
        <v>44555</v>
      </c>
      <c r="Q3271" s="3" t="s">
        <v>7834</v>
      </c>
    </row>
    <row r="3272" spans="1:17" ht="15" customHeight="1" x14ac:dyDescent="0.25">
      <c r="A3272" s="8" t="s">
        <v>2552</v>
      </c>
      <c r="B3272" s="3" t="s">
        <v>238</v>
      </c>
      <c r="C3272" s="3" t="s">
        <v>4386</v>
      </c>
      <c r="D3272" s="3" t="str">
        <f t="shared" si="102"/>
        <v>Leana Morato Higgins</v>
      </c>
      <c r="E3272" s="3">
        <f t="shared" ca="1" si="103"/>
        <v>0.58917554930834126</v>
      </c>
      <c r="F3272" s="13" t="s">
        <v>7774</v>
      </c>
      <c r="G3272" s="3" t="str">
        <f>Dados[[#This Row],[NOME]]&amp;Dados[[#This Row],[PROVEDOR]]</f>
        <v>Leana@hotmail.com</v>
      </c>
      <c r="H3272" s="14">
        <v>16</v>
      </c>
      <c r="I3272" s="3" t="str">
        <f>VLOOKUP(Dados[[#This Row],[PREFIXO]],DDD!A:C,2,0)</f>
        <v>São Paulo</v>
      </c>
      <c r="J3272" s="3" t="str">
        <f>VLOOKUP(Dados[[#This Row],[PREFIXO]],DDD!A:C,3,0)</f>
        <v>Sudeste</v>
      </c>
      <c r="K3272" s="3" t="str">
        <f>IF(Dados[[#This Row],[PREÇO ]]=2000,"Produto A",IF(Dados[[#This Row],[PREÇO ]]=1800,"Produto B","Produto C"))</f>
        <v>Produto C</v>
      </c>
      <c r="L3272" s="3" t="str">
        <f>IF(Dados[[#This Row],[Nº DE PARCELAS]]=1,"Boleto","Cartão de crédito")</f>
        <v>Cartão de crédito</v>
      </c>
      <c r="M3272" s="28">
        <v>1500</v>
      </c>
      <c r="N3272" s="5">
        <v>9</v>
      </c>
      <c r="O3272" s="3" t="str">
        <f>IF(Dados[[#This Row],[Nº DE PARCELAS]]=1,"À vista","À Prazo")</f>
        <v>À Prazo</v>
      </c>
      <c r="P3272" s="33">
        <v>44556</v>
      </c>
      <c r="Q3272" s="3" t="s">
        <v>7831</v>
      </c>
    </row>
    <row r="3273" spans="1:17" ht="15" customHeight="1" x14ac:dyDescent="0.25">
      <c r="A3273" s="8" t="s">
        <v>2282</v>
      </c>
      <c r="B3273" s="3" t="s">
        <v>354</v>
      </c>
      <c r="C3273" s="3" t="s">
        <v>4389</v>
      </c>
      <c r="D3273" s="3" t="str">
        <f t="shared" si="102"/>
        <v>Karoline Souza McCracken</v>
      </c>
      <c r="E3273" s="3">
        <f t="shared" ca="1" si="103"/>
        <v>0.12489220180002181</v>
      </c>
      <c r="F3273" s="31" t="s">
        <v>7777</v>
      </c>
      <c r="G3273" s="3" t="str">
        <f>Dados[[#This Row],[NOME]]&amp;Dados[[#This Row],[PROVEDOR]]</f>
        <v>Karoline@ig.com</v>
      </c>
      <c r="H3273" s="14">
        <v>35</v>
      </c>
      <c r="I3273" s="3" t="str">
        <f>VLOOKUP(Dados[[#This Row],[PREFIXO]],DDD!A:C,2,0)</f>
        <v>Minas Gerais</v>
      </c>
      <c r="J3273" s="3" t="str">
        <f>VLOOKUP(Dados[[#This Row],[PREFIXO]],DDD!A:C,3,0)</f>
        <v>Sudeste</v>
      </c>
      <c r="K3273" s="3" t="str">
        <f>IF(Dados[[#This Row],[PREÇO ]]=2000,"Produto A",IF(Dados[[#This Row],[PREÇO ]]=1800,"Produto B","Produto C"))</f>
        <v>Produto B</v>
      </c>
      <c r="L3273" s="3" t="str">
        <f>IF(Dados[[#This Row],[Nº DE PARCELAS]]=1,"Boleto","Cartão de crédito")</f>
        <v>Cartão de crédito</v>
      </c>
      <c r="M3273" s="28">
        <v>1800</v>
      </c>
      <c r="N3273" s="5">
        <v>6</v>
      </c>
      <c r="O3273" s="3" t="str">
        <f>IF(Dados[[#This Row],[Nº DE PARCELAS]]=1,"À vista","À Prazo")</f>
        <v>À Prazo</v>
      </c>
      <c r="P3273" s="33">
        <v>44556</v>
      </c>
      <c r="Q3273" s="3" t="s">
        <v>7832</v>
      </c>
    </row>
    <row r="3274" spans="1:17" ht="15" customHeight="1" x14ac:dyDescent="0.25">
      <c r="A3274" s="8" t="s">
        <v>669</v>
      </c>
      <c r="B3274" s="3" t="s">
        <v>281</v>
      </c>
      <c r="C3274" s="3" t="s">
        <v>4372</v>
      </c>
      <c r="D3274" s="3" t="str">
        <f t="shared" si="102"/>
        <v>Anahel Peixoto Barr</v>
      </c>
      <c r="E3274" s="3">
        <f t="shared" ca="1" si="103"/>
        <v>0.88970319394932584</v>
      </c>
      <c r="F3274" s="31" t="s">
        <v>7776</v>
      </c>
      <c r="G3274" s="3" t="str">
        <f>Dados[[#This Row],[NOME]]&amp;Dados[[#This Row],[PROVEDOR]]</f>
        <v>Anahel@yahoo.com</v>
      </c>
      <c r="H3274" s="14">
        <v>92</v>
      </c>
      <c r="I3274" s="3" t="str">
        <f>VLOOKUP(Dados[[#This Row],[PREFIXO]],DDD!A:C,2,0)</f>
        <v>Amazonas</v>
      </c>
      <c r="J3274" s="3" t="str">
        <f>VLOOKUP(Dados[[#This Row],[PREFIXO]],DDD!A:C,3,0)</f>
        <v>Norte</v>
      </c>
      <c r="K3274" s="3" t="str">
        <f>IF(Dados[[#This Row],[PREÇO ]]=2000,"Produto A",IF(Dados[[#This Row],[PREÇO ]]=1800,"Produto B","Produto C"))</f>
        <v>Produto A</v>
      </c>
      <c r="L3274" s="3" t="str">
        <f>IF(Dados[[#This Row],[Nº DE PARCELAS]]=1,"Boleto","Cartão de crédito")</f>
        <v>Cartão de crédito</v>
      </c>
      <c r="M3274" s="28">
        <v>2000</v>
      </c>
      <c r="N3274" s="5">
        <v>2</v>
      </c>
      <c r="O3274" s="3" t="str">
        <f>IF(Dados[[#This Row],[Nº DE PARCELAS]]=1,"À vista","À Prazo")</f>
        <v>À Prazo</v>
      </c>
      <c r="P3274" s="33">
        <v>44556</v>
      </c>
      <c r="Q3274" s="3" t="s">
        <v>7833</v>
      </c>
    </row>
    <row r="3275" spans="1:17" ht="15" customHeight="1" x14ac:dyDescent="0.25">
      <c r="A3275" s="8" t="s">
        <v>3155</v>
      </c>
      <c r="B3275" s="3" t="s">
        <v>73</v>
      </c>
      <c r="C3275" s="3" t="s">
        <v>4370</v>
      </c>
      <c r="D3275" s="3" t="str">
        <f t="shared" si="102"/>
        <v>Nancy Bueno Barker</v>
      </c>
      <c r="E3275" s="3">
        <f t="shared" ca="1" si="103"/>
        <v>0.77861735080216177</v>
      </c>
      <c r="F3275" s="31" t="s">
        <v>7776</v>
      </c>
      <c r="G3275" s="3" t="str">
        <f>Dados[[#This Row],[NOME]]&amp;Dados[[#This Row],[PROVEDOR]]</f>
        <v>Nancy@yahoo.com</v>
      </c>
      <c r="H3275" s="14">
        <v>17</v>
      </c>
      <c r="I3275" s="3" t="str">
        <f>VLOOKUP(Dados[[#This Row],[PREFIXO]],DDD!A:C,2,0)</f>
        <v>São Paulo</v>
      </c>
      <c r="J3275" s="3" t="str">
        <f>VLOOKUP(Dados[[#This Row],[PREFIXO]],DDD!A:C,3,0)</f>
        <v>Sudeste</v>
      </c>
      <c r="K3275" s="3" t="str">
        <f>IF(Dados[[#This Row],[PREÇO ]]=2000,"Produto A",IF(Dados[[#This Row],[PREÇO ]]=1800,"Produto B","Produto C"))</f>
        <v>Produto B</v>
      </c>
      <c r="L3275" s="3" t="str">
        <f>IF(Dados[[#This Row],[Nº DE PARCELAS]]=1,"Boleto","Cartão de crédito")</f>
        <v>Cartão de crédito</v>
      </c>
      <c r="M3275" s="28">
        <v>1800</v>
      </c>
      <c r="N3275" s="5">
        <v>6</v>
      </c>
      <c r="O3275" s="3" t="str">
        <f>IF(Dados[[#This Row],[Nº DE PARCELAS]]=1,"À vista","À Prazo")</f>
        <v>À Prazo</v>
      </c>
      <c r="P3275" s="33">
        <v>44557</v>
      </c>
      <c r="Q3275" s="3" t="s">
        <v>7831</v>
      </c>
    </row>
    <row r="3276" spans="1:17" ht="15" customHeight="1" x14ac:dyDescent="0.25">
      <c r="A3276" s="8" t="s">
        <v>2399</v>
      </c>
      <c r="B3276" s="3" t="s">
        <v>85</v>
      </c>
      <c r="C3276" s="3" t="s">
        <v>4389</v>
      </c>
      <c r="D3276" s="3" t="str">
        <f t="shared" si="102"/>
        <v>Khalisa Carnaval McCracken</v>
      </c>
      <c r="E3276" s="3">
        <f t="shared" ca="1" si="103"/>
        <v>0.85649894559963624</v>
      </c>
      <c r="F3276" s="31" t="s">
        <v>7777</v>
      </c>
      <c r="G3276" s="3" t="str">
        <f>Dados[[#This Row],[NOME]]&amp;Dados[[#This Row],[PROVEDOR]]</f>
        <v>Khalisa@ig.com</v>
      </c>
      <c r="H3276" s="14">
        <v>37</v>
      </c>
      <c r="I3276" s="3" t="str">
        <f>VLOOKUP(Dados[[#This Row],[PREFIXO]],DDD!A:C,2,0)</f>
        <v>Minas Gerais</v>
      </c>
      <c r="J3276" s="3" t="str">
        <f>VLOOKUP(Dados[[#This Row],[PREFIXO]],DDD!A:C,3,0)</f>
        <v>Sudeste</v>
      </c>
      <c r="K3276" s="3" t="str">
        <f>IF(Dados[[#This Row],[PREÇO ]]=2000,"Produto A",IF(Dados[[#This Row],[PREÇO ]]=1800,"Produto B","Produto C"))</f>
        <v>Produto C</v>
      </c>
      <c r="L3276" s="3" t="str">
        <f>IF(Dados[[#This Row],[Nº DE PARCELAS]]=1,"Boleto","Cartão de crédito")</f>
        <v>Cartão de crédito</v>
      </c>
      <c r="M3276" s="28">
        <v>1500</v>
      </c>
      <c r="N3276" s="5">
        <v>9</v>
      </c>
      <c r="O3276" s="3" t="str">
        <f>IF(Dados[[#This Row],[Nº DE PARCELAS]]=1,"À vista","À Prazo")</f>
        <v>À Prazo</v>
      </c>
      <c r="P3276" s="33">
        <v>44557</v>
      </c>
      <c r="Q3276" s="3" t="s">
        <v>7832</v>
      </c>
    </row>
    <row r="3277" spans="1:17" ht="15" customHeight="1" x14ac:dyDescent="0.25">
      <c r="A3277" s="8" t="s">
        <v>2304</v>
      </c>
      <c r="B3277" s="3" t="s">
        <v>376</v>
      </c>
      <c r="C3277" s="3" t="s">
        <v>4373</v>
      </c>
      <c r="D3277" s="3" t="str">
        <f t="shared" si="102"/>
        <v>Kathleen Veiga Conway</v>
      </c>
      <c r="E3277" s="3">
        <f t="shared" ca="1" si="103"/>
        <v>0.7362049265555225</v>
      </c>
      <c r="F3277" s="13" t="s">
        <v>7774</v>
      </c>
      <c r="G3277" s="3" t="str">
        <f>Dados[[#This Row],[NOME]]&amp;Dados[[#This Row],[PROVEDOR]]</f>
        <v>Kathleen@hotmail.com</v>
      </c>
      <c r="H3277" s="14">
        <v>93</v>
      </c>
      <c r="I3277" s="3" t="str">
        <f>VLOOKUP(Dados[[#This Row],[PREFIXO]],DDD!A:C,2,0)</f>
        <v>Pará</v>
      </c>
      <c r="J3277" s="3" t="str">
        <f>VLOOKUP(Dados[[#This Row],[PREFIXO]],DDD!A:C,3,0)</f>
        <v>Norte</v>
      </c>
      <c r="K3277" s="3" t="str">
        <f>IF(Dados[[#This Row],[PREÇO ]]=2000,"Produto A",IF(Dados[[#This Row],[PREÇO ]]=1800,"Produto B","Produto C"))</f>
        <v>Produto A</v>
      </c>
      <c r="L3277" s="3" t="str">
        <f>IF(Dados[[#This Row],[Nº DE PARCELAS]]=1,"Boleto","Cartão de crédito")</f>
        <v>Boleto</v>
      </c>
      <c r="M3277" s="28">
        <v>2000</v>
      </c>
      <c r="N3277" s="5">
        <v>1</v>
      </c>
      <c r="O3277" s="3" t="str">
        <f>IF(Dados[[#This Row],[Nº DE PARCELAS]]=1,"À vista","À Prazo")</f>
        <v>À vista</v>
      </c>
      <c r="P3277" s="33">
        <v>44557</v>
      </c>
      <c r="Q3277" s="3" t="s">
        <v>7834</v>
      </c>
    </row>
    <row r="3278" spans="1:17" ht="15" customHeight="1" x14ac:dyDescent="0.25">
      <c r="A3278" s="8" t="s">
        <v>1679</v>
      </c>
      <c r="B3278" s="3" t="s">
        <v>137</v>
      </c>
      <c r="C3278" s="3" t="s">
        <v>4372</v>
      </c>
      <c r="D3278" s="3" t="str">
        <f t="shared" si="102"/>
        <v>Florbela Fernandes Barr</v>
      </c>
      <c r="E3278" s="3">
        <f t="shared" ca="1" si="103"/>
        <v>0.99709405096732984</v>
      </c>
      <c r="F3278" s="31" t="s">
        <v>7777</v>
      </c>
      <c r="G3278" s="3" t="str">
        <f>Dados[[#This Row],[NOME]]&amp;Dados[[#This Row],[PROVEDOR]]</f>
        <v>Florbela@ig.com</v>
      </c>
      <c r="H3278" s="14">
        <v>38</v>
      </c>
      <c r="I3278" s="3" t="str">
        <f>VLOOKUP(Dados[[#This Row],[PREFIXO]],DDD!A:C,2,0)</f>
        <v>Minas Gerais</v>
      </c>
      <c r="J3278" s="3" t="str">
        <f>VLOOKUP(Dados[[#This Row],[PREFIXO]],DDD!A:C,3,0)</f>
        <v>Sudeste</v>
      </c>
      <c r="K3278" s="3" t="str">
        <f>IF(Dados[[#This Row],[PREÇO ]]=2000,"Produto A",IF(Dados[[#This Row],[PREÇO ]]=1800,"Produto B","Produto C"))</f>
        <v>Produto B</v>
      </c>
      <c r="L3278" s="3" t="str">
        <f>IF(Dados[[#This Row],[Nº DE PARCELAS]]=1,"Boleto","Cartão de crédito")</f>
        <v>Cartão de crédito</v>
      </c>
      <c r="M3278" s="28">
        <v>1800</v>
      </c>
      <c r="N3278" s="5">
        <v>4</v>
      </c>
      <c r="O3278" s="3" t="str">
        <f>IF(Dados[[#This Row],[Nº DE PARCELAS]]=1,"À vista","À Prazo")</f>
        <v>À Prazo</v>
      </c>
      <c r="P3278" s="33">
        <v>44558</v>
      </c>
      <c r="Q3278" s="3" t="s">
        <v>7834</v>
      </c>
    </row>
    <row r="3279" spans="1:17" ht="15" customHeight="1" x14ac:dyDescent="0.25">
      <c r="A3279" s="8" t="s">
        <v>2504</v>
      </c>
      <c r="B3279" s="3" t="s">
        <v>190</v>
      </c>
      <c r="C3279" s="3" t="s">
        <v>4378</v>
      </c>
      <c r="D3279" s="3" t="str">
        <f t="shared" si="102"/>
        <v>Lariana Leitão Dempsey</v>
      </c>
      <c r="E3279" s="3">
        <f t="shared" ca="1" si="103"/>
        <v>0.84962655629844597</v>
      </c>
      <c r="F3279" s="31" t="s">
        <v>7777</v>
      </c>
      <c r="G3279" s="3" t="str">
        <f>Dados[[#This Row],[NOME]]&amp;Dados[[#This Row],[PROVEDOR]]</f>
        <v>Lariana@ig.com</v>
      </c>
      <c r="H3279" s="14">
        <v>94</v>
      </c>
      <c r="I3279" s="3" t="str">
        <f>VLOOKUP(Dados[[#This Row],[PREFIXO]],DDD!A:C,2,0)</f>
        <v>Pará</v>
      </c>
      <c r="J3279" s="3" t="str">
        <f>VLOOKUP(Dados[[#This Row],[PREFIXO]],DDD!A:C,3,0)</f>
        <v>Norte</v>
      </c>
      <c r="K3279" s="3" t="str">
        <f>IF(Dados[[#This Row],[PREÇO ]]=2000,"Produto A",IF(Dados[[#This Row],[PREÇO ]]=1800,"Produto B","Produto C"))</f>
        <v>Produto A</v>
      </c>
      <c r="L3279" s="3" t="str">
        <f>IF(Dados[[#This Row],[Nº DE PARCELAS]]=1,"Boleto","Cartão de crédito")</f>
        <v>Boleto</v>
      </c>
      <c r="M3279" s="28">
        <v>2000</v>
      </c>
      <c r="N3279" s="5">
        <v>1</v>
      </c>
      <c r="O3279" s="3" t="str">
        <f>IF(Dados[[#This Row],[Nº DE PARCELAS]]=1,"À vista","À Prazo")</f>
        <v>À vista</v>
      </c>
      <c r="P3279" s="33">
        <v>44558</v>
      </c>
      <c r="Q3279" s="3" t="s">
        <v>7833</v>
      </c>
    </row>
    <row r="3280" spans="1:17" ht="15" customHeight="1" x14ac:dyDescent="0.25">
      <c r="A3280" s="8" t="s">
        <v>2980</v>
      </c>
      <c r="B3280" s="3" t="s">
        <v>283</v>
      </c>
      <c r="C3280" s="3" t="s">
        <v>4388</v>
      </c>
      <c r="D3280" s="3" t="str">
        <f t="shared" si="102"/>
        <v>Mayla Penna Lynch</v>
      </c>
      <c r="E3280" s="3">
        <f t="shared" ca="1" si="103"/>
        <v>0.52125453489800522</v>
      </c>
      <c r="F3280" s="13" t="s">
        <v>7774</v>
      </c>
      <c r="G3280" s="3" t="str">
        <f>Dados[[#This Row],[NOME]]&amp;Dados[[#This Row],[PROVEDOR]]</f>
        <v>Mayla@hotmail.com</v>
      </c>
      <c r="H3280" s="14">
        <v>18</v>
      </c>
      <c r="I3280" s="3" t="str">
        <f>VLOOKUP(Dados[[#This Row],[PREFIXO]],DDD!A:C,2,0)</f>
        <v>São Paulo</v>
      </c>
      <c r="J3280" s="3" t="str">
        <f>VLOOKUP(Dados[[#This Row],[PREFIXO]],DDD!A:C,3,0)</f>
        <v>Sudeste</v>
      </c>
      <c r="K3280" s="3" t="str">
        <f>IF(Dados[[#This Row],[PREÇO ]]=2000,"Produto A",IF(Dados[[#This Row],[PREÇO ]]=1800,"Produto B","Produto C"))</f>
        <v>Produto A</v>
      </c>
      <c r="L3280" s="3" t="str">
        <f>IF(Dados[[#This Row],[Nº DE PARCELAS]]=1,"Boleto","Cartão de crédito")</f>
        <v>Cartão de crédito</v>
      </c>
      <c r="M3280" s="28">
        <v>2000</v>
      </c>
      <c r="N3280" s="5">
        <v>2</v>
      </c>
      <c r="O3280" s="3" t="str">
        <f>IF(Dados[[#This Row],[Nº DE PARCELAS]]=1,"À vista","À Prazo")</f>
        <v>À Prazo</v>
      </c>
      <c r="P3280" s="33">
        <v>44558</v>
      </c>
      <c r="Q3280" s="3" t="s">
        <v>7832</v>
      </c>
    </row>
    <row r="3281" spans="1:17" ht="15" customHeight="1" x14ac:dyDescent="0.25">
      <c r="A3281" s="8" t="s">
        <v>672</v>
      </c>
      <c r="B3281" s="3" t="s">
        <v>284</v>
      </c>
      <c r="C3281" s="3" t="s">
        <v>4375</v>
      </c>
      <c r="D3281" s="3" t="str">
        <f t="shared" si="102"/>
        <v>Anais Pensamento Costello</v>
      </c>
      <c r="E3281" s="3">
        <f t="shared" ca="1" si="103"/>
        <v>0.42280199149915965</v>
      </c>
      <c r="F3281" s="13" t="s">
        <v>7774</v>
      </c>
      <c r="G3281" s="3" t="str">
        <f>Dados[[#This Row],[NOME]]&amp;Dados[[#This Row],[PROVEDOR]]</f>
        <v>Anais@hotmail.com</v>
      </c>
      <c r="H3281" s="14">
        <v>41</v>
      </c>
      <c r="I3281" s="3" t="str">
        <f>VLOOKUP(Dados[[#This Row],[PREFIXO]],DDD!A:C,2,0)</f>
        <v>Paraná</v>
      </c>
      <c r="J3281" s="3" t="str">
        <f>VLOOKUP(Dados[[#This Row],[PREFIXO]],DDD!A:C,3,0)</f>
        <v>Sul</v>
      </c>
      <c r="K3281" s="3" t="str">
        <f>IF(Dados[[#This Row],[PREÇO ]]=2000,"Produto A",IF(Dados[[#This Row],[PREÇO ]]=1800,"Produto B","Produto C"))</f>
        <v>Produto A</v>
      </c>
      <c r="L3281" s="3" t="str">
        <f>IF(Dados[[#This Row],[Nº DE PARCELAS]]=1,"Boleto","Cartão de crédito")</f>
        <v>Boleto</v>
      </c>
      <c r="M3281" s="28">
        <v>2000</v>
      </c>
      <c r="N3281" s="5">
        <v>1</v>
      </c>
      <c r="O3281" s="3" t="str">
        <f>IF(Dados[[#This Row],[Nº DE PARCELAS]]=1,"À vista","À Prazo")</f>
        <v>À vista</v>
      </c>
      <c r="P3281" s="33">
        <v>44559</v>
      </c>
      <c r="Q3281" s="3" t="s">
        <v>7832</v>
      </c>
    </row>
    <row r="3282" spans="1:17" ht="15" customHeight="1" x14ac:dyDescent="0.25">
      <c r="A3282" s="8" t="s">
        <v>4088</v>
      </c>
      <c r="B3282" s="3" t="s">
        <v>234</v>
      </c>
      <c r="C3282" s="3" t="s">
        <v>4404</v>
      </c>
      <c r="D3282" s="3" t="str">
        <f t="shared" si="102"/>
        <v>Vadinilda Miranda Vaughn</v>
      </c>
      <c r="E3282" s="3">
        <f t="shared" ca="1" si="103"/>
        <v>0.85988053633002892</v>
      </c>
      <c r="F3282" s="31" t="s">
        <v>7776</v>
      </c>
      <c r="G3282" s="3" t="str">
        <f>Dados[[#This Row],[NOME]]&amp;Dados[[#This Row],[PROVEDOR]]</f>
        <v>Vadinilda@yahoo.com</v>
      </c>
      <c r="H3282" s="14">
        <v>95</v>
      </c>
      <c r="I3282" s="3" t="str">
        <f>VLOOKUP(Dados[[#This Row],[PREFIXO]],DDD!A:C,2,0)</f>
        <v>Roraima</v>
      </c>
      <c r="J3282" s="3" t="str">
        <f>VLOOKUP(Dados[[#This Row],[PREFIXO]],DDD!A:C,3,0)</f>
        <v>Norte</v>
      </c>
      <c r="K3282" s="3" t="str">
        <f>IF(Dados[[#This Row],[PREÇO ]]=2000,"Produto A",IF(Dados[[#This Row],[PREÇO ]]=1800,"Produto B","Produto C"))</f>
        <v>Produto B</v>
      </c>
      <c r="L3282" s="3" t="str">
        <f>IF(Dados[[#This Row],[Nº DE PARCELAS]]=1,"Boleto","Cartão de crédito")</f>
        <v>Cartão de crédito</v>
      </c>
      <c r="M3282" s="28">
        <v>1800</v>
      </c>
      <c r="N3282" s="5">
        <v>6</v>
      </c>
      <c r="O3282" s="3" t="str">
        <f>IF(Dados[[#This Row],[Nº DE PARCELAS]]=1,"À vista","À Prazo")</f>
        <v>À Prazo</v>
      </c>
      <c r="P3282" s="33">
        <v>44559</v>
      </c>
      <c r="Q3282" s="3" t="s">
        <v>7834</v>
      </c>
    </row>
    <row r="3283" spans="1:17" ht="15" customHeight="1" x14ac:dyDescent="0.25">
      <c r="A3283" s="8" t="s">
        <v>3893</v>
      </c>
      <c r="B3283" s="3" t="s">
        <v>39</v>
      </c>
      <c r="C3283" s="3" t="s">
        <v>4404</v>
      </c>
      <c r="D3283" s="3" t="str">
        <f t="shared" si="102"/>
        <v>Sthéfany Ayala Vaughn</v>
      </c>
      <c r="E3283" s="3">
        <f t="shared" ca="1" si="103"/>
        <v>0.42550921793012442</v>
      </c>
      <c r="F3283" s="31" t="s">
        <v>7776</v>
      </c>
      <c r="G3283" s="3" t="str">
        <f>Dados[[#This Row],[NOME]]&amp;Dados[[#This Row],[PROVEDOR]]</f>
        <v>Sthéfany@yahoo.com</v>
      </c>
      <c r="H3283" s="14">
        <v>19</v>
      </c>
      <c r="I3283" s="3" t="str">
        <f>VLOOKUP(Dados[[#This Row],[PREFIXO]],DDD!A:C,2,0)</f>
        <v>São Paulo</v>
      </c>
      <c r="J3283" s="3" t="str">
        <f>VLOOKUP(Dados[[#This Row],[PREFIXO]],DDD!A:C,3,0)</f>
        <v>Sudeste</v>
      </c>
      <c r="K3283" s="3" t="str">
        <f>IF(Dados[[#This Row],[PREÇO ]]=2000,"Produto A",IF(Dados[[#This Row],[PREÇO ]]=1800,"Produto B","Produto C"))</f>
        <v>Produto A</v>
      </c>
      <c r="L3283" s="3" t="str">
        <f>IF(Dados[[#This Row],[Nº DE PARCELAS]]=1,"Boleto","Cartão de crédito")</f>
        <v>Boleto</v>
      </c>
      <c r="M3283" s="28">
        <v>2000</v>
      </c>
      <c r="N3283" s="5">
        <v>1</v>
      </c>
      <c r="O3283" s="3" t="str">
        <f>IF(Dados[[#This Row],[Nº DE PARCELAS]]=1,"À vista","À Prazo")</f>
        <v>À vista</v>
      </c>
      <c r="P3283" s="33">
        <v>44559</v>
      </c>
      <c r="Q3283" s="3" t="s">
        <v>7834</v>
      </c>
    </row>
    <row r="3284" spans="1:17" ht="15" customHeight="1" x14ac:dyDescent="0.25">
      <c r="A3284" s="8" t="s">
        <v>1163</v>
      </c>
      <c r="B3284" s="3" t="s">
        <v>5</v>
      </c>
      <c r="C3284" s="3" t="s">
        <v>4399</v>
      </c>
      <c r="D3284" s="3" t="str">
        <f t="shared" si="102"/>
        <v>Clotilde Adães Reese</v>
      </c>
      <c r="E3284" s="3">
        <f t="shared" ca="1" si="103"/>
        <v>0.35529414518887092</v>
      </c>
      <c r="F3284" s="13" t="s">
        <v>7774</v>
      </c>
      <c r="G3284" s="3" t="str">
        <f>Dados[[#This Row],[NOME]]&amp;Dados[[#This Row],[PROVEDOR]]</f>
        <v>Clotilde@hotmail.com</v>
      </c>
      <c r="H3284" s="14">
        <v>42</v>
      </c>
      <c r="I3284" s="3" t="str">
        <f>VLOOKUP(Dados[[#This Row],[PREFIXO]],DDD!A:C,2,0)</f>
        <v>Paraná</v>
      </c>
      <c r="J3284" s="3" t="str">
        <f>VLOOKUP(Dados[[#This Row],[PREFIXO]],DDD!A:C,3,0)</f>
        <v>Sul</v>
      </c>
      <c r="K3284" s="3" t="str">
        <f>IF(Dados[[#This Row],[PREÇO ]]=2000,"Produto A",IF(Dados[[#This Row],[PREÇO ]]=1800,"Produto B","Produto C"))</f>
        <v>Produto B</v>
      </c>
      <c r="L3284" s="3" t="str">
        <f>IF(Dados[[#This Row],[Nº DE PARCELAS]]=1,"Boleto","Cartão de crédito")</f>
        <v>Cartão de crédito</v>
      </c>
      <c r="M3284" s="28">
        <v>1800</v>
      </c>
      <c r="N3284" s="5">
        <v>4</v>
      </c>
      <c r="O3284" s="3" t="str">
        <f>IF(Dados[[#This Row],[Nº DE PARCELAS]]=1,"À vista","À Prazo")</f>
        <v>À Prazo</v>
      </c>
      <c r="P3284" s="33">
        <v>44560</v>
      </c>
      <c r="Q3284" s="3" t="s">
        <v>7831</v>
      </c>
    </row>
    <row r="3285" spans="1:17" ht="15" customHeight="1" x14ac:dyDescent="0.25">
      <c r="A3285" s="8" t="s">
        <v>2150</v>
      </c>
      <c r="B3285" s="3" t="s">
        <v>222</v>
      </c>
      <c r="C3285" s="3" t="s">
        <v>4375</v>
      </c>
      <c r="D3285" s="3" t="str">
        <f t="shared" si="102"/>
        <v>Jhennifer Médici Costello</v>
      </c>
      <c r="E3285" s="3">
        <f t="shared" ca="1" si="103"/>
        <v>0.301658607507586</v>
      </c>
      <c r="F3285" s="31" t="s">
        <v>7776</v>
      </c>
      <c r="G3285" s="3" t="str">
        <f>Dados[[#This Row],[NOME]]&amp;Dados[[#This Row],[PROVEDOR]]</f>
        <v>Jhennifer@yahoo.com</v>
      </c>
      <c r="H3285" s="14">
        <v>21</v>
      </c>
      <c r="I3285" s="3" t="str">
        <f>VLOOKUP(Dados[[#This Row],[PREFIXO]],DDD!A:C,2,0)</f>
        <v>Rio de Janeiro</v>
      </c>
      <c r="J3285" s="3" t="str">
        <f>VLOOKUP(Dados[[#This Row],[PREFIXO]],DDD!A:C,3,0)</f>
        <v>Sudeste</v>
      </c>
      <c r="K3285" s="3" t="str">
        <f>IF(Dados[[#This Row],[PREÇO ]]=2000,"Produto A",IF(Dados[[#This Row],[PREÇO ]]=1800,"Produto B","Produto C"))</f>
        <v>Produto B</v>
      </c>
      <c r="L3285" s="3" t="str">
        <f>IF(Dados[[#This Row],[Nº DE PARCELAS]]=1,"Boleto","Cartão de crédito")</f>
        <v>Cartão de crédito</v>
      </c>
      <c r="M3285" s="28">
        <v>1800</v>
      </c>
      <c r="N3285" s="5">
        <v>4</v>
      </c>
      <c r="O3285" s="3" t="str">
        <f>IF(Dados[[#This Row],[Nº DE PARCELAS]]=1,"À vista","À Prazo")</f>
        <v>À Prazo</v>
      </c>
      <c r="P3285" s="33">
        <v>44560</v>
      </c>
      <c r="Q3285" s="3" t="s">
        <v>7831</v>
      </c>
    </row>
    <row r="3286" spans="1:17" ht="15" customHeight="1" x14ac:dyDescent="0.25">
      <c r="A3286" s="8" t="s">
        <v>3686</v>
      </c>
      <c r="B3286" s="3" t="s">
        <v>218</v>
      </c>
      <c r="C3286" s="3" t="s">
        <v>4393</v>
      </c>
      <c r="D3286" s="3" t="str">
        <f t="shared" si="102"/>
        <v>Samanta Mascarenhas O’Hara</v>
      </c>
      <c r="E3286" s="3">
        <f t="shared" ca="1" si="103"/>
        <v>0.6042070924244215</v>
      </c>
      <c r="F3286" s="31" t="s">
        <v>7775</v>
      </c>
      <c r="G3286" s="3" t="str">
        <f>Dados[[#This Row],[NOME]]&amp;Dados[[#This Row],[PROVEDOR]]</f>
        <v>Samanta@gmail.com</v>
      </c>
      <c r="H3286" s="14">
        <v>96</v>
      </c>
      <c r="I3286" s="3" t="str">
        <f>VLOOKUP(Dados[[#This Row],[PREFIXO]],DDD!A:C,2,0)</f>
        <v>Amapá</v>
      </c>
      <c r="J3286" s="3" t="str">
        <f>VLOOKUP(Dados[[#This Row],[PREFIXO]],DDD!A:C,3,0)</f>
        <v>Norte</v>
      </c>
      <c r="K3286" s="3" t="str">
        <f>IF(Dados[[#This Row],[PREÇO ]]=2000,"Produto A",IF(Dados[[#This Row],[PREÇO ]]=1800,"Produto B","Produto C"))</f>
        <v>Produto A</v>
      </c>
      <c r="L3286" s="3" t="str">
        <f>IF(Dados[[#This Row],[Nº DE PARCELAS]]=1,"Boleto","Cartão de crédito")</f>
        <v>Boleto</v>
      </c>
      <c r="M3286" s="28">
        <v>2000</v>
      </c>
      <c r="N3286" s="5">
        <v>1</v>
      </c>
      <c r="O3286" s="3" t="str">
        <f>IF(Dados[[#This Row],[Nº DE PARCELAS]]=1,"À vista","À Prazo")</f>
        <v>À vista</v>
      </c>
      <c r="P3286" s="33">
        <v>44560</v>
      </c>
      <c r="Q3286" s="3" t="s">
        <v>7834</v>
      </c>
    </row>
    <row r="3287" spans="1:17" ht="15" customHeight="1" x14ac:dyDescent="0.25">
      <c r="A3287" s="8" t="s">
        <v>454</v>
      </c>
      <c r="B3287" s="3" t="s">
        <v>66</v>
      </c>
      <c r="C3287" s="3" t="s">
        <v>4390</v>
      </c>
      <c r="D3287" s="3" t="str">
        <f t="shared" si="102"/>
        <v>Adrielle Bragança McBride</v>
      </c>
      <c r="E3287" s="3">
        <f t="shared" ca="1" si="103"/>
        <v>0.61748616718254579</v>
      </c>
      <c r="F3287" s="13" t="s">
        <v>7774</v>
      </c>
      <c r="G3287" s="3" t="str">
        <f>Dados[[#This Row],[NOME]]&amp;Dados[[#This Row],[PROVEDOR]]</f>
        <v>Adrielle@hotmail.com</v>
      </c>
      <c r="H3287" s="14">
        <v>22</v>
      </c>
      <c r="I3287" s="3" t="str">
        <f>VLOOKUP(Dados[[#This Row],[PREFIXO]],DDD!A:C,2,0)</f>
        <v>Rio de Janeiro</v>
      </c>
      <c r="J3287" s="3" t="str">
        <f>VLOOKUP(Dados[[#This Row],[PREFIXO]],DDD!A:C,3,0)</f>
        <v>Sudeste</v>
      </c>
      <c r="K3287" s="3" t="str">
        <f>IF(Dados[[#This Row],[PREÇO ]]=2000,"Produto A",IF(Dados[[#This Row],[PREÇO ]]=1800,"Produto B","Produto C"))</f>
        <v>Produto B</v>
      </c>
      <c r="L3287" s="3" t="str">
        <f>IF(Dados[[#This Row],[Nº DE PARCELAS]]=1,"Boleto","Cartão de crédito")</f>
        <v>Cartão de crédito</v>
      </c>
      <c r="M3287" s="28">
        <v>1800</v>
      </c>
      <c r="N3287" s="5">
        <v>4</v>
      </c>
      <c r="O3287" s="3" t="str">
        <f>IF(Dados[[#This Row],[Nº DE PARCELAS]]=1,"À vista","À Prazo")</f>
        <v>À Prazo</v>
      </c>
      <c r="P3287" s="33">
        <v>44561</v>
      </c>
      <c r="Q3287" s="3" t="s">
        <v>7832</v>
      </c>
    </row>
    <row r="3288" spans="1:17" ht="15" customHeight="1" x14ac:dyDescent="0.25">
      <c r="A3288" s="8" t="s">
        <v>3676</v>
      </c>
      <c r="B3288" s="3" t="s">
        <v>208</v>
      </c>
      <c r="C3288" s="3" t="s">
        <v>4379</v>
      </c>
      <c r="D3288" s="3" t="str">
        <f t="shared" si="102"/>
        <v>Salimata Madureira Duncan</v>
      </c>
      <c r="E3288" s="3">
        <f t="shared" ca="1" si="103"/>
        <v>8.6521332292960773E-2</v>
      </c>
      <c r="F3288" s="13" t="s">
        <v>7774</v>
      </c>
      <c r="G3288" s="3" t="str">
        <f>Dados[[#This Row],[NOME]]&amp;Dados[[#This Row],[PROVEDOR]]</f>
        <v>Salimata@hotmail.com</v>
      </c>
      <c r="H3288" s="14">
        <v>43</v>
      </c>
      <c r="I3288" s="3" t="str">
        <f>VLOOKUP(Dados[[#This Row],[PREFIXO]],DDD!A:C,2,0)</f>
        <v>Paraná</v>
      </c>
      <c r="J3288" s="3" t="str">
        <f>VLOOKUP(Dados[[#This Row],[PREFIXO]],DDD!A:C,3,0)</f>
        <v>Sul</v>
      </c>
      <c r="K3288" s="3" t="str">
        <f>IF(Dados[[#This Row],[PREÇO ]]=2000,"Produto A",IF(Dados[[#This Row],[PREÇO ]]=1800,"Produto B","Produto C"))</f>
        <v>Produto B</v>
      </c>
      <c r="L3288" s="3" t="str">
        <f>IF(Dados[[#This Row],[Nº DE PARCELAS]]=1,"Boleto","Cartão de crédito")</f>
        <v>Cartão de crédito</v>
      </c>
      <c r="M3288" s="28">
        <v>1800</v>
      </c>
      <c r="N3288" s="5">
        <v>5</v>
      </c>
      <c r="O3288" s="3" t="str">
        <f>IF(Dados[[#This Row],[Nº DE PARCELAS]]=1,"À vista","À Prazo")</f>
        <v>À Prazo</v>
      </c>
      <c r="P3288" s="33">
        <v>44561</v>
      </c>
      <c r="Q3288" s="3" t="s">
        <v>7834</v>
      </c>
    </row>
    <row r="3289" spans="1:17" ht="15" customHeight="1" x14ac:dyDescent="0.25">
      <c r="A3289" s="8" t="s">
        <v>2578</v>
      </c>
      <c r="B3289" s="3" t="s">
        <v>264</v>
      </c>
      <c r="C3289" s="3" t="s">
        <v>4374</v>
      </c>
      <c r="D3289" s="3" t="str">
        <f t="shared" si="102"/>
        <v>Lenora Pacheco Calhoun</v>
      </c>
      <c r="E3289" s="3">
        <f t="shared" ca="1" si="103"/>
        <v>6.5581146282190916E-3</v>
      </c>
      <c r="F3289" s="31" t="s">
        <v>7775</v>
      </c>
      <c r="G3289" s="3" t="str">
        <f>Dados[[#This Row],[NOME]]&amp;Dados[[#This Row],[PROVEDOR]]</f>
        <v>Lenora@gmail.com</v>
      </c>
      <c r="H3289" s="14">
        <v>97</v>
      </c>
      <c r="I3289" s="3" t="str">
        <f>VLOOKUP(Dados[[#This Row],[PREFIXO]],DDD!A:C,2,0)</f>
        <v>Amazonas</v>
      </c>
      <c r="J3289" s="3" t="str">
        <f>VLOOKUP(Dados[[#This Row],[PREFIXO]],DDD!A:C,3,0)</f>
        <v>Norte</v>
      </c>
      <c r="K3289" s="3" t="str">
        <f>IF(Dados[[#This Row],[PREÇO ]]=2000,"Produto A",IF(Dados[[#This Row],[PREÇO ]]=1800,"Produto B","Produto C"))</f>
        <v>Produto B</v>
      </c>
      <c r="L3289" s="3" t="str">
        <f>IF(Dados[[#This Row],[Nº DE PARCELAS]]=1,"Boleto","Cartão de crédito")</f>
        <v>Cartão de crédito</v>
      </c>
      <c r="M3289" s="28">
        <v>1800</v>
      </c>
      <c r="N3289" s="5">
        <v>4</v>
      </c>
      <c r="O3289" s="3" t="str">
        <f>IF(Dados[[#This Row],[Nº DE PARCELAS]]=1,"À vista","À Prazo")</f>
        <v>À Prazo</v>
      </c>
      <c r="P3289" s="33">
        <v>44561</v>
      </c>
      <c r="Q3289" s="3" t="s">
        <v>7832</v>
      </c>
    </row>
    <row r="3290" spans="1:17" ht="15" customHeight="1" x14ac:dyDescent="0.25">
      <c r="A3290" s="8" t="s">
        <v>1819</v>
      </c>
      <c r="B3290" s="3" t="s">
        <v>277</v>
      </c>
      <c r="C3290" s="3" t="s">
        <v>4394</v>
      </c>
      <c r="D3290" s="3" t="str">
        <f t="shared" si="102"/>
        <v>Harseerat Patriota O’Connell</v>
      </c>
      <c r="E3290" s="3">
        <f t="shared" ca="1" si="103"/>
        <v>2.3794683909765912E-2</v>
      </c>
      <c r="F3290" s="13" t="s">
        <v>7774</v>
      </c>
      <c r="G3290" s="3" t="str">
        <f>Dados[[#This Row],[NOME]]&amp;Dados[[#This Row],[PROVEDOR]]</f>
        <v>Harseerat@hotmail.com</v>
      </c>
      <c r="H3290" s="14">
        <v>98</v>
      </c>
      <c r="I3290" s="3" t="str">
        <f>VLOOKUP(Dados[[#This Row],[PREFIXO]],DDD!A:C,2,0)</f>
        <v>Maranhão</v>
      </c>
      <c r="J3290" s="3" t="str">
        <f>VLOOKUP(Dados[[#This Row],[PREFIXO]],DDD!A:C,3,0)</f>
        <v>Nordeste</v>
      </c>
      <c r="K3290" s="3" t="str">
        <f>IF(Dados[[#This Row],[PREÇO ]]=2000,"Produto A",IF(Dados[[#This Row],[PREÇO ]]=1800,"Produto B","Produto C"))</f>
        <v>Produto B</v>
      </c>
      <c r="L3290" s="3" t="str">
        <f>IF(Dados[[#This Row],[Nº DE PARCELAS]]=1,"Boleto","Cartão de crédito")</f>
        <v>Cartão de crédito</v>
      </c>
      <c r="M3290" s="28">
        <v>1800</v>
      </c>
      <c r="N3290" s="5">
        <v>3</v>
      </c>
      <c r="O3290" s="3" t="str">
        <f>IF(Dados[[#This Row],[Nº DE PARCELAS]]=1,"À vista","À Prazo")</f>
        <v>À Prazo</v>
      </c>
      <c r="P3290" s="33">
        <v>44562</v>
      </c>
      <c r="Q3290" s="3" t="s">
        <v>7831</v>
      </c>
    </row>
    <row r="3291" spans="1:17" ht="15" customHeight="1" x14ac:dyDescent="0.25">
      <c r="A3291" s="8" t="s">
        <v>3132</v>
      </c>
      <c r="B3291" s="3" t="s">
        <v>50</v>
      </c>
      <c r="C3291" s="3" t="s">
        <v>4385</v>
      </c>
      <c r="D3291" s="3" t="str">
        <f t="shared" si="102"/>
        <v>Naia Baseggio Hahn</v>
      </c>
      <c r="E3291" s="3">
        <f t="shared" ca="1" si="103"/>
        <v>0.12080114979002909</v>
      </c>
      <c r="F3291" s="13" t="s">
        <v>7774</v>
      </c>
      <c r="G3291" s="3" t="str">
        <f>Dados[[#This Row],[NOME]]&amp;Dados[[#This Row],[PROVEDOR]]</f>
        <v>Naia@hotmail.com</v>
      </c>
      <c r="H3291" s="14">
        <v>24</v>
      </c>
      <c r="I3291" s="3" t="str">
        <f>VLOOKUP(Dados[[#This Row],[PREFIXO]],DDD!A:C,2,0)</f>
        <v>Rio de Janeiro</v>
      </c>
      <c r="J3291" s="3" t="str">
        <f>VLOOKUP(Dados[[#This Row],[PREFIXO]],DDD!A:C,3,0)</f>
        <v>Sudeste</v>
      </c>
      <c r="K3291" s="3" t="str">
        <f>IF(Dados[[#This Row],[PREÇO ]]=2000,"Produto A",IF(Dados[[#This Row],[PREÇO ]]=1800,"Produto B","Produto C"))</f>
        <v>Produto B</v>
      </c>
      <c r="L3291" s="3" t="str">
        <f>IF(Dados[[#This Row],[Nº DE PARCELAS]]=1,"Boleto","Cartão de crédito")</f>
        <v>Cartão de crédito</v>
      </c>
      <c r="M3291" s="28">
        <v>1800</v>
      </c>
      <c r="N3291" s="5">
        <v>6</v>
      </c>
      <c r="O3291" s="3" t="str">
        <f>IF(Dados[[#This Row],[Nº DE PARCELAS]]=1,"À vista","À Prazo")</f>
        <v>À Prazo</v>
      </c>
      <c r="P3291" s="33">
        <v>44562</v>
      </c>
      <c r="Q3291" s="3" t="s">
        <v>7834</v>
      </c>
    </row>
    <row r="3292" spans="1:17" ht="15" customHeight="1" x14ac:dyDescent="0.25">
      <c r="A3292" s="8" t="s">
        <v>1350</v>
      </c>
      <c r="B3292" s="3" t="s">
        <v>193</v>
      </c>
      <c r="C3292" s="3" t="s">
        <v>4392</v>
      </c>
      <c r="D3292" s="3" t="str">
        <f t="shared" si="102"/>
        <v>Djenabu Levy McLaughlin</v>
      </c>
      <c r="E3292" s="3">
        <f t="shared" ca="1" si="103"/>
        <v>0.22763585178067181</v>
      </c>
      <c r="F3292" s="31" t="s">
        <v>7776</v>
      </c>
      <c r="G3292" s="3" t="str">
        <f>Dados[[#This Row],[NOME]]&amp;Dados[[#This Row],[PROVEDOR]]</f>
        <v>Djenabu@yahoo.com</v>
      </c>
      <c r="H3292" s="14">
        <v>44</v>
      </c>
      <c r="I3292" s="3" t="str">
        <f>VLOOKUP(Dados[[#This Row],[PREFIXO]],DDD!A:C,2,0)</f>
        <v>Paraná</v>
      </c>
      <c r="J3292" s="3" t="str">
        <f>VLOOKUP(Dados[[#This Row],[PREFIXO]],DDD!A:C,3,0)</f>
        <v>Sul</v>
      </c>
      <c r="K3292" s="3" t="str">
        <f>IF(Dados[[#This Row],[PREÇO ]]=2000,"Produto A",IF(Dados[[#This Row],[PREÇO ]]=1800,"Produto B","Produto C"))</f>
        <v>Produto C</v>
      </c>
      <c r="L3292" s="3" t="str">
        <f>IF(Dados[[#This Row],[Nº DE PARCELAS]]=1,"Boleto","Cartão de crédito")</f>
        <v>Cartão de crédito</v>
      </c>
      <c r="M3292" s="28">
        <v>1500</v>
      </c>
      <c r="N3292" s="5">
        <v>10</v>
      </c>
      <c r="O3292" s="3" t="str">
        <f>IF(Dados[[#This Row],[Nº DE PARCELAS]]=1,"À vista","À Prazo")</f>
        <v>À Prazo</v>
      </c>
      <c r="P3292" s="33">
        <v>44562</v>
      </c>
      <c r="Q3292" s="3" t="s">
        <v>7831</v>
      </c>
    </row>
    <row r="3293" spans="1:17" ht="15" customHeight="1" x14ac:dyDescent="0.25">
      <c r="A3293" s="8" t="s">
        <v>3935</v>
      </c>
      <c r="B3293" s="3" t="s">
        <v>81</v>
      </c>
      <c r="C3293" s="3" t="s">
        <v>4370</v>
      </c>
      <c r="D3293" s="3" t="str">
        <f t="shared" si="102"/>
        <v>Syrine Camões Barker</v>
      </c>
      <c r="E3293" s="3">
        <f t="shared" ca="1" si="103"/>
        <v>0.68375236554591345</v>
      </c>
      <c r="F3293" s="31" t="s">
        <v>7777</v>
      </c>
      <c r="G3293" s="3" t="str">
        <f>Dados[[#This Row],[NOME]]&amp;Dados[[#This Row],[PROVEDOR]]</f>
        <v>Syrine@ig.com</v>
      </c>
      <c r="H3293" s="14">
        <v>45</v>
      </c>
      <c r="I3293" s="3" t="str">
        <f>VLOOKUP(Dados[[#This Row],[PREFIXO]],DDD!A:C,2,0)</f>
        <v>Paraná</v>
      </c>
      <c r="J3293" s="3" t="str">
        <f>VLOOKUP(Dados[[#This Row],[PREFIXO]],DDD!A:C,3,0)</f>
        <v>Sul</v>
      </c>
      <c r="K3293" s="3" t="str">
        <f>IF(Dados[[#This Row],[PREÇO ]]=2000,"Produto A",IF(Dados[[#This Row],[PREÇO ]]=1800,"Produto B","Produto C"))</f>
        <v>Produto C</v>
      </c>
      <c r="L3293" s="3" t="str">
        <f>IF(Dados[[#This Row],[Nº DE PARCELAS]]=1,"Boleto","Cartão de crédito")</f>
        <v>Cartão de crédito</v>
      </c>
      <c r="M3293" s="28">
        <v>1500</v>
      </c>
      <c r="N3293" s="5">
        <v>9</v>
      </c>
      <c r="O3293" s="3" t="str">
        <f>IF(Dados[[#This Row],[Nº DE PARCELAS]]=1,"À vista","À Prazo")</f>
        <v>À Prazo</v>
      </c>
      <c r="P3293" s="33">
        <v>44563</v>
      </c>
      <c r="Q3293" s="3" t="s">
        <v>7832</v>
      </c>
    </row>
    <row r="3294" spans="1:17" ht="15" customHeight="1" x14ac:dyDescent="0.25">
      <c r="A3294" s="8" t="s">
        <v>1278</v>
      </c>
      <c r="B3294" s="3" t="s">
        <v>121</v>
      </c>
      <c r="C3294" s="3" t="s">
        <v>4398</v>
      </c>
      <c r="D3294" s="3" t="str">
        <f t="shared" si="102"/>
        <v>Delimara Encarnação Ramsey</v>
      </c>
      <c r="E3294" s="3">
        <f t="shared" ca="1" si="103"/>
        <v>0.42117761799904485</v>
      </c>
      <c r="F3294" s="31" t="s">
        <v>7775</v>
      </c>
      <c r="G3294" s="3" t="str">
        <f>Dados[[#This Row],[NOME]]&amp;Dados[[#This Row],[PROVEDOR]]</f>
        <v>Delimara@gmail.com</v>
      </c>
      <c r="H3294" s="14">
        <v>99</v>
      </c>
      <c r="I3294" s="3" t="str">
        <f>VLOOKUP(Dados[[#This Row],[PREFIXO]],DDD!A:C,2,0)</f>
        <v>Maranhão</v>
      </c>
      <c r="J3294" s="3" t="str">
        <f>VLOOKUP(Dados[[#This Row],[PREFIXO]],DDD!A:C,3,0)</f>
        <v>Nordeste</v>
      </c>
      <c r="K3294" s="3" t="str">
        <f>IF(Dados[[#This Row],[PREÇO ]]=2000,"Produto A",IF(Dados[[#This Row],[PREÇO ]]=1800,"Produto B","Produto C"))</f>
        <v>Produto B</v>
      </c>
      <c r="L3294" s="3" t="str">
        <f>IF(Dados[[#This Row],[Nº DE PARCELAS]]=1,"Boleto","Cartão de crédito")</f>
        <v>Cartão de crédito</v>
      </c>
      <c r="M3294" s="28">
        <v>1800</v>
      </c>
      <c r="N3294" s="5">
        <v>7</v>
      </c>
      <c r="O3294" s="3" t="str">
        <f>IF(Dados[[#This Row],[Nº DE PARCELAS]]=1,"À vista","À Prazo")</f>
        <v>À Prazo</v>
      </c>
      <c r="P3294" s="33">
        <v>44563</v>
      </c>
      <c r="Q3294" s="3" t="s">
        <v>7833</v>
      </c>
    </row>
    <row r="3295" spans="1:17" ht="15" customHeight="1" x14ac:dyDescent="0.25">
      <c r="A3295" s="8" t="s">
        <v>4366</v>
      </c>
      <c r="B3295" s="3" t="s">
        <v>126</v>
      </c>
      <c r="C3295" s="3" t="s">
        <v>4372</v>
      </c>
      <c r="D3295" s="3" t="str">
        <f t="shared" si="102"/>
        <v>Zuzanna Faleiros Barr</v>
      </c>
      <c r="E3295" s="3">
        <f t="shared" ca="1" si="103"/>
        <v>0.64364313760121905</v>
      </c>
      <c r="F3295" s="13" t="s">
        <v>7774</v>
      </c>
      <c r="G3295" s="3" t="str">
        <f>Dados[[#This Row],[NOME]]&amp;Dados[[#This Row],[PROVEDOR]]</f>
        <v>Zuzanna@hotmail.com</v>
      </c>
      <c r="H3295" s="14">
        <v>27</v>
      </c>
      <c r="I3295" s="3" t="str">
        <f>VLOOKUP(Dados[[#This Row],[PREFIXO]],DDD!A:C,2,0)</f>
        <v>Espírito Santo</v>
      </c>
      <c r="J3295" s="3" t="str">
        <f>VLOOKUP(Dados[[#This Row],[PREFIXO]],DDD!A:C,3,0)</f>
        <v>Sudeste</v>
      </c>
      <c r="K3295" s="3" t="str">
        <f>IF(Dados[[#This Row],[PREÇO ]]=2000,"Produto A",IF(Dados[[#This Row],[PREÇO ]]=1800,"Produto B","Produto C"))</f>
        <v>Produto A</v>
      </c>
      <c r="L3295" s="3" t="str">
        <f>IF(Dados[[#This Row],[Nº DE PARCELAS]]=1,"Boleto","Cartão de crédito")</f>
        <v>Boleto</v>
      </c>
      <c r="M3295" s="28">
        <v>2000</v>
      </c>
      <c r="N3295" s="5">
        <v>1</v>
      </c>
      <c r="O3295" s="3" t="str">
        <f>IF(Dados[[#This Row],[Nº DE PARCELAS]]=1,"À vista","À Prazo")</f>
        <v>À vista</v>
      </c>
      <c r="P3295" s="33">
        <v>44563</v>
      </c>
      <c r="Q3295" s="3" t="s">
        <v>7832</v>
      </c>
    </row>
    <row r="3296" spans="1:17" ht="15" customHeight="1" x14ac:dyDescent="0.25">
      <c r="A3296" s="8" t="s">
        <v>1528</v>
      </c>
      <c r="B3296" s="3" t="s">
        <v>371</v>
      </c>
      <c r="C3296" s="3" t="s">
        <v>4376</v>
      </c>
      <c r="D3296" s="3" t="str">
        <f t="shared" si="102"/>
        <v>Emeliah Valverde Daugherty</v>
      </c>
      <c r="E3296" s="3">
        <f t="shared" ca="1" si="103"/>
        <v>0.11295834424447904</v>
      </c>
      <c r="F3296" s="13" t="s">
        <v>7774</v>
      </c>
      <c r="G3296" s="3" t="str">
        <f>Dados[[#This Row],[NOME]]&amp;Dados[[#This Row],[PROVEDOR]]</f>
        <v>Emeliah@hotmail.com</v>
      </c>
      <c r="H3296" s="14">
        <v>28</v>
      </c>
      <c r="I3296" s="3" t="str">
        <f>VLOOKUP(Dados[[#This Row],[PREFIXO]],DDD!A:C,2,0)</f>
        <v>Espírito Santo</v>
      </c>
      <c r="J3296" s="3" t="str">
        <f>VLOOKUP(Dados[[#This Row],[PREFIXO]],DDD!A:C,3,0)</f>
        <v>Sudeste</v>
      </c>
      <c r="K3296" s="3" t="str">
        <f>IF(Dados[[#This Row],[PREÇO ]]=2000,"Produto A",IF(Dados[[#This Row],[PREÇO ]]=1800,"Produto B","Produto C"))</f>
        <v>Produto B</v>
      </c>
      <c r="L3296" s="3" t="str">
        <f>IF(Dados[[#This Row],[Nº DE PARCELAS]]=1,"Boleto","Cartão de crédito")</f>
        <v>Cartão de crédito</v>
      </c>
      <c r="M3296" s="28">
        <v>1800</v>
      </c>
      <c r="N3296" s="5">
        <v>3</v>
      </c>
      <c r="O3296" s="3" t="str">
        <f>IF(Dados[[#This Row],[Nº DE PARCELAS]]=1,"À vista","À Prazo")</f>
        <v>À Prazo</v>
      </c>
      <c r="P3296" s="33">
        <v>44564</v>
      </c>
      <c r="Q3296" s="3" t="s">
        <v>7834</v>
      </c>
    </row>
    <row r="3297" spans="1:17" ht="15" customHeight="1" x14ac:dyDescent="0.25">
      <c r="A3297" s="8" t="s">
        <v>2509</v>
      </c>
      <c r="B3297" s="3" t="s">
        <v>195</v>
      </c>
      <c r="C3297" s="3" t="s">
        <v>4383</v>
      </c>
      <c r="D3297" s="3" t="str">
        <f t="shared" si="102"/>
        <v>Larysa Lima Fitzgerald</v>
      </c>
      <c r="E3297" s="3">
        <f t="shared" ca="1" si="103"/>
        <v>0.13223195759831718</v>
      </c>
      <c r="F3297" s="31" t="s">
        <v>7775</v>
      </c>
      <c r="G3297" s="3" t="str">
        <f>Dados[[#This Row],[NOME]]&amp;Dados[[#This Row],[PROVEDOR]]</f>
        <v>Larysa@gmail.com</v>
      </c>
      <c r="H3297" s="14">
        <v>46</v>
      </c>
      <c r="I3297" s="3" t="str">
        <f>VLOOKUP(Dados[[#This Row],[PREFIXO]],DDD!A:C,2,0)</f>
        <v>Paraná</v>
      </c>
      <c r="J3297" s="3" t="str">
        <f>VLOOKUP(Dados[[#This Row],[PREFIXO]],DDD!A:C,3,0)</f>
        <v>Sul</v>
      </c>
      <c r="K3297" s="3" t="str">
        <f>IF(Dados[[#This Row],[PREÇO ]]=2000,"Produto A",IF(Dados[[#This Row],[PREÇO ]]=1800,"Produto B","Produto C"))</f>
        <v>Produto B</v>
      </c>
      <c r="L3297" s="3" t="str">
        <f>IF(Dados[[#This Row],[Nº DE PARCELAS]]=1,"Boleto","Cartão de crédito")</f>
        <v>Cartão de crédito</v>
      </c>
      <c r="M3297" s="28">
        <v>1800</v>
      </c>
      <c r="N3297" s="5">
        <v>7</v>
      </c>
      <c r="O3297" s="3" t="str">
        <f>IF(Dados[[#This Row],[Nº DE PARCELAS]]=1,"À vista","À Prazo")</f>
        <v>À Prazo</v>
      </c>
      <c r="P3297" s="33">
        <v>44564</v>
      </c>
      <c r="Q3297" s="3" t="s">
        <v>7833</v>
      </c>
    </row>
    <row r="3298" spans="1:17" ht="15" customHeight="1" x14ac:dyDescent="0.25">
      <c r="A3298" s="8" t="s">
        <v>1659</v>
      </c>
      <c r="B3298" s="3" t="s">
        <v>117</v>
      </c>
      <c r="C3298" s="3" t="s">
        <v>4390</v>
      </c>
      <c r="D3298" s="3" t="str">
        <f t="shared" si="102"/>
        <v>Faustina Dourado McBride</v>
      </c>
      <c r="E3298" s="3">
        <f t="shared" ca="1" si="103"/>
        <v>0.41493848759887908</v>
      </c>
      <c r="F3298" s="13" t="s">
        <v>7774</v>
      </c>
      <c r="G3298" s="3" t="str">
        <f>Dados[[#This Row],[NOME]]&amp;Dados[[#This Row],[PROVEDOR]]</f>
        <v>Faustina@hotmail.com</v>
      </c>
      <c r="H3298" s="14">
        <v>11</v>
      </c>
      <c r="I3298" s="3" t="str">
        <f>VLOOKUP(Dados[[#This Row],[PREFIXO]],DDD!A:C,2,0)</f>
        <v>São Paulo</v>
      </c>
      <c r="J3298" s="3" t="str">
        <f>VLOOKUP(Dados[[#This Row],[PREFIXO]],DDD!A:C,3,0)</f>
        <v>Sudeste</v>
      </c>
      <c r="K3298" s="3" t="str">
        <f>IF(Dados[[#This Row],[PREÇO ]]=2000,"Produto A",IF(Dados[[#This Row],[PREÇO ]]=1800,"Produto B","Produto C"))</f>
        <v>Produto A</v>
      </c>
      <c r="L3298" s="3" t="str">
        <f>IF(Dados[[#This Row],[Nº DE PARCELAS]]=1,"Boleto","Cartão de crédito")</f>
        <v>Boleto</v>
      </c>
      <c r="M3298" s="28">
        <v>2000</v>
      </c>
      <c r="N3298" s="5">
        <v>1</v>
      </c>
      <c r="O3298" s="3" t="str">
        <f>IF(Dados[[#This Row],[Nº DE PARCELAS]]=1,"À vista","À Prazo")</f>
        <v>À vista</v>
      </c>
      <c r="P3298" s="33">
        <v>44564</v>
      </c>
      <c r="Q3298" s="3" t="s">
        <v>7834</v>
      </c>
    </row>
    <row r="3299" spans="1:17" ht="15" customHeight="1" x14ac:dyDescent="0.25">
      <c r="A3299" s="8" t="s">
        <v>2737</v>
      </c>
      <c r="B3299" s="3" t="s">
        <v>39</v>
      </c>
      <c r="C3299" s="3" t="s">
        <v>4379</v>
      </c>
      <c r="D3299" s="3" t="str">
        <f t="shared" si="102"/>
        <v>Ludiana Ayala Duncan</v>
      </c>
      <c r="E3299" s="3">
        <f t="shared" ca="1" si="103"/>
        <v>0.24182858474865332</v>
      </c>
      <c r="F3299" s="31" t="s">
        <v>7777</v>
      </c>
      <c r="G3299" s="3" t="str">
        <f>Dados[[#This Row],[NOME]]&amp;Dados[[#This Row],[PROVEDOR]]</f>
        <v>Ludiana@ig.com</v>
      </c>
      <c r="H3299" s="14">
        <v>47</v>
      </c>
      <c r="I3299" s="3" t="str">
        <f>VLOOKUP(Dados[[#This Row],[PREFIXO]],DDD!A:C,2,0)</f>
        <v>Santa Catarina</v>
      </c>
      <c r="J3299" s="3" t="str">
        <f>VLOOKUP(Dados[[#This Row],[PREFIXO]],DDD!A:C,3,0)</f>
        <v>Sul</v>
      </c>
      <c r="K3299" s="3" t="str">
        <f>IF(Dados[[#This Row],[PREÇO ]]=2000,"Produto A",IF(Dados[[#This Row],[PREÇO ]]=1800,"Produto B","Produto C"))</f>
        <v>Produto C</v>
      </c>
      <c r="L3299" s="3" t="str">
        <f>IF(Dados[[#This Row],[Nº DE PARCELAS]]=1,"Boleto","Cartão de crédito")</f>
        <v>Cartão de crédito</v>
      </c>
      <c r="M3299" s="28">
        <v>1500</v>
      </c>
      <c r="N3299" s="5">
        <v>8</v>
      </c>
      <c r="O3299" s="3" t="str">
        <f>IF(Dados[[#This Row],[Nº DE PARCELAS]]=1,"À vista","À Prazo")</f>
        <v>À Prazo</v>
      </c>
      <c r="P3299" s="33">
        <v>44565</v>
      </c>
      <c r="Q3299" s="3" t="s">
        <v>7831</v>
      </c>
    </row>
    <row r="3300" spans="1:17" ht="15" customHeight="1" x14ac:dyDescent="0.25">
      <c r="A3300" s="8" t="s">
        <v>3424</v>
      </c>
      <c r="B3300" s="3" t="s">
        <v>342</v>
      </c>
      <c r="C3300" s="3" t="s">
        <v>4403</v>
      </c>
      <c r="D3300" s="3" t="str">
        <f t="shared" si="102"/>
        <v>Petra Saramago Walsh</v>
      </c>
      <c r="E3300" s="3">
        <f t="shared" ca="1" si="103"/>
        <v>0.41720089403050065</v>
      </c>
      <c r="F3300" s="13" t="s">
        <v>7774</v>
      </c>
      <c r="G3300" s="3" t="str">
        <f>Dados[[#This Row],[NOME]]&amp;Dados[[#This Row],[PROVEDOR]]</f>
        <v>Petra@hotmail.com</v>
      </c>
      <c r="H3300" s="14">
        <v>31</v>
      </c>
      <c r="I3300" s="3" t="str">
        <f>VLOOKUP(Dados[[#This Row],[PREFIXO]],DDD!A:C,2,0)</f>
        <v>Minas Gerais</v>
      </c>
      <c r="J3300" s="3" t="str">
        <f>VLOOKUP(Dados[[#This Row],[PREFIXO]],DDD!A:C,3,0)</f>
        <v>Sudeste</v>
      </c>
      <c r="K3300" s="3" t="str">
        <f>IF(Dados[[#This Row],[PREÇO ]]=2000,"Produto A",IF(Dados[[#This Row],[PREÇO ]]=1800,"Produto B","Produto C"))</f>
        <v>Produto C</v>
      </c>
      <c r="L3300" s="3" t="str">
        <f>IF(Dados[[#This Row],[Nº DE PARCELAS]]=1,"Boleto","Cartão de crédito")</f>
        <v>Cartão de crédito</v>
      </c>
      <c r="M3300" s="28">
        <v>1500</v>
      </c>
      <c r="N3300" s="5">
        <v>10</v>
      </c>
      <c r="O3300" s="3" t="str">
        <f>IF(Dados[[#This Row],[Nº DE PARCELAS]]=1,"À vista","À Prazo")</f>
        <v>À Prazo</v>
      </c>
      <c r="P3300" s="33">
        <v>44565</v>
      </c>
      <c r="Q3300" s="3" t="s">
        <v>7833</v>
      </c>
    </row>
    <row r="3301" spans="1:17" ht="15" customHeight="1" x14ac:dyDescent="0.25">
      <c r="A3301" s="8" t="s">
        <v>3440</v>
      </c>
      <c r="B3301" s="3" t="s">
        <v>358</v>
      </c>
      <c r="C3301" s="3" t="s">
        <v>4382</v>
      </c>
      <c r="D3301" s="3" t="str">
        <f t="shared" si="102"/>
        <v>Prachi Tamburi Frazier</v>
      </c>
      <c r="E3301" s="3">
        <f t="shared" ca="1" si="103"/>
        <v>0.17832098014000308</v>
      </c>
      <c r="F3301" s="31" t="s">
        <v>7775</v>
      </c>
      <c r="G3301" s="3" t="str">
        <f>Dados[[#This Row],[NOME]]&amp;Dados[[#This Row],[PROVEDOR]]</f>
        <v>Prachi@gmail.com</v>
      </c>
      <c r="H3301" s="14">
        <v>12</v>
      </c>
      <c r="I3301" s="3" t="str">
        <f>VLOOKUP(Dados[[#This Row],[PREFIXO]],DDD!A:C,2,0)</f>
        <v>São Paulo</v>
      </c>
      <c r="J3301" s="3" t="str">
        <f>VLOOKUP(Dados[[#This Row],[PREFIXO]],DDD!A:C,3,0)</f>
        <v>Sudeste</v>
      </c>
      <c r="K3301" s="3" t="str">
        <f>IF(Dados[[#This Row],[PREÇO ]]=2000,"Produto A",IF(Dados[[#This Row],[PREÇO ]]=1800,"Produto B","Produto C"))</f>
        <v>Produto A</v>
      </c>
      <c r="L3301" s="3" t="str">
        <f>IF(Dados[[#This Row],[Nº DE PARCELAS]]=1,"Boleto","Cartão de crédito")</f>
        <v>Boleto</v>
      </c>
      <c r="M3301" s="28">
        <v>2000</v>
      </c>
      <c r="N3301" s="5">
        <v>1</v>
      </c>
      <c r="O3301" s="3" t="str">
        <f>IF(Dados[[#This Row],[Nº DE PARCELAS]]=1,"À vista","À Prazo")</f>
        <v>À vista</v>
      </c>
      <c r="P3301" s="33">
        <v>44565</v>
      </c>
      <c r="Q3301" s="3" t="s">
        <v>7833</v>
      </c>
    </row>
    <row r="3302" spans="1:17" ht="15" customHeight="1" x14ac:dyDescent="0.25">
      <c r="A3302" s="8" t="s">
        <v>1385</v>
      </c>
      <c r="B3302" s="3" t="s">
        <v>228</v>
      </c>
      <c r="C3302" s="3" t="s">
        <v>4388</v>
      </c>
      <c r="D3302" s="3" t="str">
        <f t="shared" si="102"/>
        <v>Ebenézer Mendonça Lynch</v>
      </c>
      <c r="E3302" s="3">
        <f t="shared" ca="1" si="103"/>
        <v>0.99184250649567141</v>
      </c>
      <c r="F3302" s="13" t="s">
        <v>7774</v>
      </c>
      <c r="G3302" s="3" t="str">
        <f>Dados[[#This Row],[NOME]]&amp;Dados[[#This Row],[PROVEDOR]]</f>
        <v>Ebenézer@hotmail.com</v>
      </c>
      <c r="H3302" s="14">
        <v>48</v>
      </c>
      <c r="I3302" s="3" t="str">
        <f>VLOOKUP(Dados[[#This Row],[PREFIXO]],DDD!A:C,2,0)</f>
        <v>Santa Catarina</v>
      </c>
      <c r="J3302" s="3" t="str">
        <f>VLOOKUP(Dados[[#This Row],[PREFIXO]],DDD!A:C,3,0)</f>
        <v>Sul</v>
      </c>
      <c r="K3302" s="3" t="str">
        <f>IF(Dados[[#This Row],[PREÇO ]]=2000,"Produto A",IF(Dados[[#This Row],[PREÇO ]]=1800,"Produto B","Produto C"))</f>
        <v>Produto C</v>
      </c>
      <c r="L3302" s="3" t="str">
        <f>IF(Dados[[#This Row],[Nº DE PARCELAS]]=1,"Boleto","Cartão de crédito")</f>
        <v>Cartão de crédito</v>
      </c>
      <c r="M3302" s="28">
        <v>1500</v>
      </c>
      <c r="N3302" s="5">
        <v>9</v>
      </c>
      <c r="O3302" s="3" t="str">
        <f>IF(Dados[[#This Row],[Nº DE PARCELAS]]=1,"À vista","À Prazo")</f>
        <v>À Prazo</v>
      </c>
      <c r="P3302" s="33">
        <v>44566</v>
      </c>
      <c r="Q3302" s="3" t="s">
        <v>7834</v>
      </c>
    </row>
    <row r="3303" spans="1:17" ht="15" customHeight="1" x14ac:dyDescent="0.25">
      <c r="A3303" s="8" t="s">
        <v>3955</v>
      </c>
      <c r="B3303" s="3" t="s">
        <v>101</v>
      </c>
      <c r="C3303" s="3" t="s">
        <v>4389</v>
      </c>
      <c r="D3303" s="3" t="str">
        <f t="shared" si="102"/>
        <v>Tamar Cordeiro McCracken</v>
      </c>
      <c r="E3303" s="3">
        <f t="shared" ca="1" si="103"/>
        <v>0.62602149852989508</v>
      </c>
      <c r="F3303" s="31" t="s">
        <v>7777</v>
      </c>
      <c r="G3303" s="3" t="str">
        <f>Dados[[#This Row],[NOME]]&amp;Dados[[#This Row],[PROVEDOR]]</f>
        <v>Tamar@ig.com</v>
      </c>
      <c r="H3303" s="14">
        <v>13</v>
      </c>
      <c r="I3303" s="3" t="str">
        <f>VLOOKUP(Dados[[#This Row],[PREFIXO]],DDD!A:C,2,0)</f>
        <v>São Paulo</v>
      </c>
      <c r="J3303" s="3" t="str">
        <f>VLOOKUP(Dados[[#This Row],[PREFIXO]],DDD!A:C,3,0)</f>
        <v>Sudeste</v>
      </c>
      <c r="K3303" s="3" t="str">
        <f>IF(Dados[[#This Row],[PREÇO ]]=2000,"Produto A",IF(Dados[[#This Row],[PREÇO ]]=1800,"Produto B","Produto C"))</f>
        <v>Produto B</v>
      </c>
      <c r="L3303" s="3" t="str">
        <f>IF(Dados[[#This Row],[Nº DE PARCELAS]]=1,"Boleto","Cartão de crédito")</f>
        <v>Cartão de crédito</v>
      </c>
      <c r="M3303" s="28">
        <v>1800</v>
      </c>
      <c r="N3303" s="5">
        <v>5</v>
      </c>
      <c r="O3303" s="3" t="str">
        <f>IF(Dados[[#This Row],[Nº DE PARCELAS]]=1,"À vista","À Prazo")</f>
        <v>À Prazo</v>
      </c>
      <c r="P3303" s="33">
        <v>44566</v>
      </c>
      <c r="Q3303" s="3" t="s">
        <v>7834</v>
      </c>
    </row>
    <row r="3304" spans="1:17" ht="15" customHeight="1" x14ac:dyDescent="0.25">
      <c r="A3304" s="8" t="s">
        <v>2374</v>
      </c>
      <c r="B3304" s="3" t="s">
        <v>60</v>
      </c>
      <c r="C3304" s="3" t="s">
        <v>4395</v>
      </c>
      <c r="D3304" s="3" t="str">
        <f t="shared" si="102"/>
        <v>Kenzie Bolsonaro Stack</v>
      </c>
      <c r="E3304" s="3">
        <f t="shared" ca="1" si="103"/>
        <v>0.48619213135815942</v>
      </c>
      <c r="F3304" s="31" t="s">
        <v>7776</v>
      </c>
      <c r="G3304" s="3" t="str">
        <f>Dados[[#This Row],[NOME]]&amp;Dados[[#This Row],[PROVEDOR]]</f>
        <v>Kenzie@yahoo.com</v>
      </c>
      <c r="H3304" s="14">
        <v>32</v>
      </c>
      <c r="I3304" s="3" t="str">
        <f>VLOOKUP(Dados[[#This Row],[PREFIXO]],DDD!A:C,2,0)</f>
        <v>Minas Gerais</v>
      </c>
      <c r="J3304" s="3" t="str">
        <f>VLOOKUP(Dados[[#This Row],[PREFIXO]],DDD!A:C,3,0)</f>
        <v>Sudeste</v>
      </c>
      <c r="K3304" s="3" t="str">
        <f>IF(Dados[[#This Row],[PREÇO ]]=2000,"Produto A",IF(Dados[[#This Row],[PREÇO ]]=1800,"Produto B","Produto C"))</f>
        <v>Produto B</v>
      </c>
      <c r="L3304" s="3" t="str">
        <f>IF(Dados[[#This Row],[Nº DE PARCELAS]]=1,"Boleto","Cartão de crédito")</f>
        <v>Cartão de crédito</v>
      </c>
      <c r="M3304" s="28">
        <v>1800</v>
      </c>
      <c r="N3304" s="5">
        <v>4</v>
      </c>
      <c r="O3304" s="3" t="str">
        <f>IF(Dados[[#This Row],[Nº DE PARCELAS]]=1,"À vista","À Prazo")</f>
        <v>À Prazo</v>
      </c>
      <c r="P3304" s="33">
        <v>44566</v>
      </c>
      <c r="Q3304" s="3" t="s">
        <v>7831</v>
      </c>
    </row>
    <row r="3305" spans="1:17" ht="15" customHeight="1" x14ac:dyDescent="0.25">
      <c r="A3305" s="8" t="s">
        <v>4221</v>
      </c>
      <c r="B3305" s="3" t="s">
        <v>367</v>
      </c>
      <c r="C3305" s="3" t="s">
        <v>4383</v>
      </c>
      <c r="D3305" s="3" t="str">
        <f t="shared" si="102"/>
        <v>Yachne Ustra Fitzgerald</v>
      </c>
      <c r="E3305" s="3">
        <f t="shared" ca="1" si="103"/>
        <v>2.9842536531202057E-2</v>
      </c>
      <c r="F3305" s="31" t="s">
        <v>7776</v>
      </c>
      <c r="G3305" s="3" t="str">
        <f>Dados[[#This Row],[NOME]]&amp;Dados[[#This Row],[PROVEDOR]]</f>
        <v>Yachne@yahoo.com</v>
      </c>
      <c r="H3305" s="14">
        <v>14</v>
      </c>
      <c r="I3305" s="3" t="str">
        <f>VLOOKUP(Dados[[#This Row],[PREFIXO]],DDD!A:C,2,0)</f>
        <v>São Paulo</v>
      </c>
      <c r="J3305" s="3" t="str">
        <f>VLOOKUP(Dados[[#This Row],[PREFIXO]],DDD!A:C,3,0)</f>
        <v>Sudeste</v>
      </c>
      <c r="K3305" s="3" t="str">
        <f>IF(Dados[[#This Row],[PREÇO ]]=2000,"Produto A",IF(Dados[[#This Row],[PREÇO ]]=1800,"Produto B","Produto C"))</f>
        <v>Produto A</v>
      </c>
      <c r="L3305" s="3" t="str">
        <f>IF(Dados[[#This Row],[Nº DE PARCELAS]]=1,"Boleto","Cartão de crédito")</f>
        <v>Cartão de crédito</v>
      </c>
      <c r="M3305" s="28">
        <v>2000</v>
      </c>
      <c r="N3305" s="5">
        <v>2</v>
      </c>
      <c r="O3305" s="3" t="str">
        <f>IF(Dados[[#This Row],[Nº DE PARCELAS]]=1,"À vista","À Prazo")</f>
        <v>À Prazo</v>
      </c>
      <c r="P3305" s="33">
        <v>44567</v>
      </c>
      <c r="Q3305" s="3" t="s">
        <v>7834</v>
      </c>
    </row>
    <row r="3306" spans="1:17" ht="15" customHeight="1" x14ac:dyDescent="0.25">
      <c r="A3306" s="8" t="s">
        <v>557</v>
      </c>
      <c r="B3306" s="3" t="s">
        <v>169</v>
      </c>
      <c r="C3306" s="3" t="s">
        <v>4377</v>
      </c>
      <c r="D3306" s="3" t="str">
        <f t="shared" si="102"/>
        <v>Alexia Henriques Donovan</v>
      </c>
      <c r="E3306" s="3">
        <f t="shared" ca="1" si="103"/>
        <v>0.48795000916184428</v>
      </c>
      <c r="F3306" s="31" t="s">
        <v>7776</v>
      </c>
      <c r="G3306" s="3" t="str">
        <f>Dados[[#This Row],[NOME]]&amp;Dados[[#This Row],[PROVEDOR]]</f>
        <v>Alexia@yahoo.com</v>
      </c>
      <c r="H3306" s="14">
        <v>49</v>
      </c>
      <c r="I3306" s="3" t="str">
        <f>VLOOKUP(Dados[[#This Row],[PREFIXO]],DDD!A:C,2,0)</f>
        <v>Santa Catarina</v>
      </c>
      <c r="J3306" s="3" t="str">
        <f>VLOOKUP(Dados[[#This Row],[PREFIXO]],DDD!A:C,3,0)</f>
        <v>Sul</v>
      </c>
      <c r="K3306" s="3" t="str">
        <f>IF(Dados[[#This Row],[PREÇO ]]=2000,"Produto A",IF(Dados[[#This Row],[PREÇO ]]=1800,"Produto B","Produto C"))</f>
        <v>Produto C</v>
      </c>
      <c r="L3306" s="3" t="str">
        <f>IF(Dados[[#This Row],[Nº DE PARCELAS]]=1,"Boleto","Cartão de crédito")</f>
        <v>Cartão de crédito</v>
      </c>
      <c r="M3306" s="28">
        <v>1500</v>
      </c>
      <c r="N3306" s="5">
        <v>8</v>
      </c>
      <c r="O3306" s="3" t="str">
        <f>IF(Dados[[#This Row],[Nº DE PARCELAS]]=1,"À vista","À Prazo")</f>
        <v>À Prazo</v>
      </c>
      <c r="P3306" s="33">
        <v>44567</v>
      </c>
      <c r="Q3306" s="3" t="s">
        <v>7832</v>
      </c>
    </row>
    <row r="3307" spans="1:17" ht="15" customHeight="1" x14ac:dyDescent="0.25">
      <c r="A3307" s="8" t="s">
        <v>2927</v>
      </c>
      <c r="B3307" s="3" t="s">
        <v>230</v>
      </c>
      <c r="C3307" s="3" t="s">
        <v>4375</v>
      </c>
      <c r="D3307" s="3" t="str">
        <f t="shared" si="102"/>
        <v>Marina Menino Costello</v>
      </c>
      <c r="E3307" s="3">
        <f t="shared" ca="1" si="103"/>
        <v>0.12217817464910907</v>
      </c>
      <c r="F3307" s="31" t="s">
        <v>7775</v>
      </c>
      <c r="G3307" s="3" t="str">
        <f>Dados[[#This Row],[NOME]]&amp;Dados[[#This Row],[PROVEDOR]]</f>
        <v>Marina@gmail.com</v>
      </c>
      <c r="H3307" s="14">
        <v>33</v>
      </c>
      <c r="I3307" s="3" t="str">
        <f>VLOOKUP(Dados[[#This Row],[PREFIXO]],DDD!A:C,2,0)</f>
        <v>Minas Gerais</v>
      </c>
      <c r="J3307" s="3" t="str">
        <f>VLOOKUP(Dados[[#This Row],[PREFIXO]],DDD!A:C,3,0)</f>
        <v>Sudeste</v>
      </c>
      <c r="K3307" s="3" t="str">
        <f>IF(Dados[[#This Row],[PREÇO ]]=2000,"Produto A",IF(Dados[[#This Row],[PREÇO ]]=1800,"Produto B","Produto C"))</f>
        <v>Produto A</v>
      </c>
      <c r="L3307" s="3" t="str">
        <f>IF(Dados[[#This Row],[Nº DE PARCELAS]]=1,"Boleto","Cartão de crédito")</f>
        <v>Boleto</v>
      </c>
      <c r="M3307" s="28">
        <v>2000</v>
      </c>
      <c r="N3307" s="5">
        <v>1</v>
      </c>
      <c r="O3307" s="3" t="str">
        <f>IF(Dados[[#This Row],[Nº DE PARCELAS]]=1,"À vista","À Prazo")</f>
        <v>À vista</v>
      </c>
      <c r="P3307" s="33">
        <v>44567</v>
      </c>
      <c r="Q3307" s="3" t="s">
        <v>7832</v>
      </c>
    </row>
    <row r="3308" spans="1:17" ht="15" customHeight="1" x14ac:dyDescent="0.25">
      <c r="A3308" s="8" t="s">
        <v>1586</v>
      </c>
      <c r="B3308" s="3" t="s">
        <v>43</v>
      </c>
      <c r="C3308" s="3" t="s">
        <v>4394</v>
      </c>
      <c r="D3308" s="3" t="str">
        <f t="shared" si="102"/>
        <v>Esther Baltar O’Connell</v>
      </c>
      <c r="E3308" s="3">
        <f t="shared" ca="1" si="103"/>
        <v>0.42094742551018072</v>
      </c>
      <c r="F3308" s="31" t="s">
        <v>7775</v>
      </c>
      <c r="G3308" s="3" t="str">
        <f>Dados[[#This Row],[NOME]]&amp;Dados[[#This Row],[PROVEDOR]]</f>
        <v>Esther@gmail.com</v>
      </c>
      <c r="H3308" s="14">
        <v>15</v>
      </c>
      <c r="I3308" s="3" t="str">
        <f>VLOOKUP(Dados[[#This Row],[PREFIXO]],DDD!A:C,2,0)</f>
        <v>São Paulo</v>
      </c>
      <c r="J3308" s="3" t="str">
        <f>VLOOKUP(Dados[[#This Row],[PREFIXO]],DDD!A:C,3,0)</f>
        <v>Sudeste</v>
      </c>
      <c r="K3308" s="3" t="str">
        <f>IF(Dados[[#This Row],[PREÇO ]]=2000,"Produto A",IF(Dados[[#This Row],[PREÇO ]]=1800,"Produto B","Produto C"))</f>
        <v>Produto B</v>
      </c>
      <c r="L3308" s="3" t="str">
        <f>IF(Dados[[#This Row],[Nº DE PARCELAS]]=1,"Boleto","Cartão de crédito")</f>
        <v>Cartão de crédito</v>
      </c>
      <c r="M3308" s="28">
        <v>1800</v>
      </c>
      <c r="N3308" s="5">
        <v>3</v>
      </c>
      <c r="O3308" s="3" t="str">
        <f>IF(Dados[[#This Row],[Nº DE PARCELAS]]=1,"À vista","À Prazo")</f>
        <v>À Prazo</v>
      </c>
      <c r="P3308" s="33">
        <v>44568</v>
      </c>
      <c r="Q3308" s="3" t="s">
        <v>7833</v>
      </c>
    </row>
    <row r="3309" spans="1:17" ht="15" customHeight="1" x14ac:dyDescent="0.25">
      <c r="A3309" s="8" t="s">
        <v>2174</v>
      </c>
      <c r="B3309" s="3" t="s">
        <v>246</v>
      </c>
      <c r="C3309" s="3" t="s">
        <v>4398</v>
      </c>
      <c r="D3309" s="3" t="str">
        <f t="shared" si="102"/>
        <v>Joelma Nantes Ramsey</v>
      </c>
      <c r="E3309" s="3">
        <f t="shared" ca="1" si="103"/>
        <v>0.74364069775132802</v>
      </c>
      <c r="F3309" s="13" t="s">
        <v>7774</v>
      </c>
      <c r="G3309" s="3" t="str">
        <f>Dados[[#This Row],[NOME]]&amp;Dados[[#This Row],[PROVEDOR]]</f>
        <v>Joelma@hotmail.com</v>
      </c>
      <c r="H3309" s="14">
        <v>34</v>
      </c>
      <c r="I3309" s="3" t="str">
        <f>VLOOKUP(Dados[[#This Row],[PREFIXO]],DDD!A:C,2,0)</f>
        <v>Minas Gerais</v>
      </c>
      <c r="J3309" s="3" t="str">
        <f>VLOOKUP(Dados[[#This Row],[PREFIXO]],DDD!A:C,3,0)</f>
        <v>Sudeste</v>
      </c>
      <c r="K3309" s="3" t="str">
        <f>IF(Dados[[#This Row],[PREÇO ]]=2000,"Produto A",IF(Dados[[#This Row],[PREÇO ]]=1800,"Produto B","Produto C"))</f>
        <v>Produto B</v>
      </c>
      <c r="L3309" s="3" t="str">
        <f>IF(Dados[[#This Row],[Nº DE PARCELAS]]=1,"Boleto","Cartão de crédito")</f>
        <v>Cartão de crédito</v>
      </c>
      <c r="M3309" s="28">
        <v>1800</v>
      </c>
      <c r="N3309" s="5">
        <v>5</v>
      </c>
      <c r="O3309" s="3" t="str">
        <f>IF(Dados[[#This Row],[Nº DE PARCELAS]]=1,"À vista","À Prazo")</f>
        <v>À Prazo</v>
      </c>
      <c r="P3309" s="33">
        <v>44568</v>
      </c>
      <c r="Q3309" s="3" t="s">
        <v>7831</v>
      </c>
    </row>
    <row r="3310" spans="1:17" ht="15" customHeight="1" x14ac:dyDescent="0.25">
      <c r="A3310" s="8" t="s">
        <v>447</v>
      </c>
      <c r="B3310" s="3" t="s">
        <v>59</v>
      </c>
      <c r="C3310" s="3" t="s">
        <v>4379</v>
      </c>
      <c r="D3310" s="3" t="str">
        <f t="shared" si="102"/>
        <v>Adje Bocaiuva Duncan</v>
      </c>
      <c r="E3310" s="3">
        <f t="shared" ca="1" si="103"/>
        <v>0.98483174562043707</v>
      </c>
      <c r="F3310" s="31" t="s">
        <v>7776</v>
      </c>
      <c r="G3310" s="3" t="str">
        <f>Dados[[#This Row],[NOME]]&amp;Dados[[#This Row],[PROVEDOR]]</f>
        <v>Adje@yahoo.com</v>
      </c>
      <c r="H3310" s="14">
        <v>51</v>
      </c>
      <c r="I3310" s="3" t="str">
        <f>VLOOKUP(Dados[[#This Row],[PREFIXO]],DDD!A:C,2,0)</f>
        <v>Rio Grande do Sul</v>
      </c>
      <c r="J3310" s="3" t="str">
        <f>VLOOKUP(Dados[[#This Row],[PREFIXO]],DDD!A:C,3,0)</f>
        <v>Sul</v>
      </c>
      <c r="K3310" s="3" t="str">
        <f>IF(Dados[[#This Row],[PREÇO ]]=2000,"Produto A",IF(Dados[[#This Row],[PREÇO ]]=1800,"Produto B","Produto C"))</f>
        <v>Produto A</v>
      </c>
      <c r="L3310" s="3" t="str">
        <f>IF(Dados[[#This Row],[Nº DE PARCELAS]]=1,"Boleto","Cartão de crédito")</f>
        <v>Boleto</v>
      </c>
      <c r="M3310" s="28">
        <v>2000</v>
      </c>
      <c r="N3310" s="5">
        <v>1</v>
      </c>
      <c r="O3310" s="3" t="str">
        <f>IF(Dados[[#This Row],[Nº DE PARCELAS]]=1,"À vista","À Prazo")</f>
        <v>À vista</v>
      </c>
      <c r="P3310" s="33">
        <v>44568</v>
      </c>
      <c r="Q3310" s="3" t="s">
        <v>7831</v>
      </c>
    </row>
    <row r="3311" spans="1:17" ht="15" customHeight="1" x14ac:dyDescent="0.25">
      <c r="A3311" s="8" t="s">
        <v>3410</v>
      </c>
      <c r="B3311" s="3" t="s">
        <v>328</v>
      </c>
      <c r="C3311" s="3" t="s">
        <v>4390</v>
      </c>
      <c r="D3311" s="3" t="str">
        <f t="shared" si="102"/>
        <v>Paula Sacramento McBride</v>
      </c>
      <c r="E3311" s="3">
        <f t="shared" ca="1" si="103"/>
        <v>0.57725595074405534</v>
      </c>
      <c r="F3311" s="31" t="s">
        <v>7775</v>
      </c>
      <c r="G3311" s="3" t="str">
        <f>Dados[[#This Row],[NOME]]&amp;Dados[[#This Row],[PROVEDOR]]</f>
        <v>Paula@gmail.com</v>
      </c>
      <c r="H3311" s="14">
        <v>16</v>
      </c>
      <c r="I3311" s="3" t="str">
        <f>VLOOKUP(Dados[[#This Row],[PREFIXO]],DDD!A:C,2,0)</f>
        <v>São Paulo</v>
      </c>
      <c r="J3311" s="3" t="str">
        <f>VLOOKUP(Dados[[#This Row],[PREFIXO]],DDD!A:C,3,0)</f>
        <v>Sudeste</v>
      </c>
      <c r="K3311" s="3" t="str">
        <f>IF(Dados[[#This Row],[PREÇO ]]=2000,"Produto A",IF(Dados[[#This Row],[PREÇO ]]=1800,"Produto B","Produto C"))</f>
        <v>Produto B</v>
      </c>
      <c r="L3311" s="3" t="str">
        <f>IF(Dados[[#This Row],[Nº DE PARCELAS]]=1,"Boleto","Cartão de crédito")</f>
        <v>Cartão de crédito</v>
      </c>
      <c r="M3311" s="28">
        <v>1800</v>
      </c>
      <c r="N3311" s="5">
        <v>5</v>
      </c>
      <c r="O3311" s="3" t="str">
        <f>IF(Dados[[#This Row],[Nº DE PARCELAS]]=1,"À vista","À Prazo")</f>
        <v>À Prazo</v>
      </c>
      <c r="P3311" s="33">
        <v>44569</v>
      </c>
      <c r="Q3311" s="3" t="s">
        <v>7834</v>
      </c>
    </row>
    <row r="3312" spans="1:17" ht="15" customHeight="1" x14ac:dyDescent="0.25">
      <c r="A3312" s="8" t="s">
        <v>3496</v>
      </c>
      <c r="B3312" s="3" t="s">
        <v>28</v>
      </c>
      <c r="C3312" s="3" t="s">
        <v>4398</v>
      </c>
      <c r="D3312" s="3" t="str">
        <f t="shared" si="102"/>
        <v>Rahel Anjos Ramsey</v>
      </c>
      <c r="E3312" s="3">
        <f t="shared" ca="1" si="103"/>
        <v>0.33083410662083124</v>
      </c>
      <c r="F3312" s="31" t="s">
        <v>7776</v>
      </c>
      <c r="G3312" s="3" t="str">
        <f>Dados[[#This Row],[NOME]]&amp;Dados[[#This Row],[PROVEDOR]]</f>
        <v>Rahel@yahoo.com</v>
      </c>
      <c r="H3312" s="14">
        <v>53</v>
      </c>
      <c r="I3312" s="3" t="str">
        <f>VLOOKUP(Dados[[#This Row],[PREFIXO]],DDD!A:C,2,0)</f>
        <v>Rio Grande do Sul</v>
      </c>
      <c r="J3312" s="3" t="str">
        <f>VLOOKUP(Dados[[#This Row],[PREFIXO]],DDD!A:C,3,0)</f>
        <v>Sul</v>
      </c>
      <c r="K3312" s="3" t="str">
        <f>IF(Dados[[#This Row],[PREÇO ]]=2000,"Produto A",IF(Dados[[#This Row],[PREÇO ]]=1800,"Produto B","Produto C"))</f>
        <v>Produto C</v>
      </c>
      <c r="L3312" s="3" t="str">
        <f>IF(Dados[[#This Row],[Nº DE PARCELAS]]=1,"Boleto","Cartão de crédito")</f>
        <v>Cartão de crédito</v>
      </c>
      <c r="M3312" s="28">
        <v>1500</v>
      </c>
      <c r="N3312" s="5">
        <v>9</v>
      </c>
      <c r="O3312" s="3" t="str">
        <f>IF(Dados[[#This Row],[Nº DE PARCELAS]]=1,"À vista","À Prazo")</f>
        <v>À Prazo</v>
      </c>
      <c r="P3312" s="33">
        <v>44569</v>
      </c>
      <c r="Q3312" s="3" t="s">
        <v>7832</v>
      </c>
    </row>
    <row r="3313" spans="1:17" ht="15" customHeight="1" x14ac:dyDescent="0.25">
      <c r="A3313" s="8" t="s">
        <v>3077</v>
      </c>
      <c r="B3313" s="3" t="s">
        <v>381</v>
      </c>
      <c r="C3313" s="3" t="s">
        <v>4370</v>
      </c>
      <c r="D3313" s="3" t="str">
        <f t="shared" si="102"/>
        <v>Miria Vilela Barker</v>
      </c>
      <c r="E3313" s="3">
        <f t="shared" ca="1" si="103"/>
        <v>0.50058000244826883</v>
      </c>
      <c r="F3313" s="13" t="s">
        <v>7774</v>
      </c>
      <c r="G3313" s="3" t="str">
        <f>Dados[[#This Row],[NOME]]&amp;Dados[[#This Row],[PROVEDOR]]</f>
        <v>Miria@hotmail.com</v>
      </c>
      <c r="H3313" s="14">
        <v>35</v>
      </c>
      <c r="I3313" s="3" t="str">
        <f>VLOOKUP(Dados[[#This Row],[PREFIXO]],DDD!A:C,2,0)</f>
        <v>Minas Gerais</v>
      </c>
      <c r="J3313" s="3" t="str">
        <f>VLOOKUP(Dados[[#This Row],[PREFIXO]],DDD!A:C,3,0)</f>
        <v>Sudeste</v>
      </c>
      <c r="K3313" s="3" t="str">
        <f>IF(Dados[[#This Row],[PREÇO ]]=2000,"Produto A",IF(Dados[[#This Row],[PREÇO ]]=1800,"Produto B","Produto C"))</f>
        <v>Produto A</v>
      </c>
      <c r="L3313" s="3" t="str">
        <f>IF(Dados[[#This Row],[Nº DE PARCELAS]]=1,"Boleto","Cartão de crédito")</f>
        <v>Boleto</v>
      </c>
      <c r="M3313" s="28">
        <v>2000</v>
      </c>
      <c r="N3313" s="5">
        <v>1</v>
      </c>
      <c r="O3313" s="3" t="str">
        <f>IF(Dados[[#This Row],[Nº DE PARCELAS]]=1,"À vista","À Prazo")</f>
        <v>À vista</v>
      </c>
      <c r="P3313" s="33">
        <v>44569</v>
      </c>
      <c r="Q3313" s="3" t="s">
        <v>7833</v>
      </c>
    </row>
    <row r="3314" spans="1:17" ht="15" customHeight="1" x14ac:dyDescent="0.25">
      <c r="A3314" s="8" t="s">
        <v>3681</v>
      </c>
      <c r="B3314" s="3" t="s">
        <v>213</v>
      </c>
      <c r="C3314" s="3" t="s">
        <v>4388</v>
      </c>
      <c r="D3314" s="3" t="str">
        <f t="shared" si="102"/>
        <v>Salome Malta Lynch</v>
      </c>
      <c r="E3314" s="3">
        <f t="shared" ca="1" si="103"/>
        <v>0.65099504094300931</v>
      </c>
      <c r="F3314" s="31" t="s">
        <v>7775</v>
      </c>
      <c r="G3314" s="3" t="str">
        <f>Dados[[#This Row],[NOME]]&amp;Dados[[#This Row],[PROVEDOR]]</f>
        <v>Salome@gmail.com</v>
      </c>
      <c r="H3314" s="14">
        <v>54</v>
      </c>
      <c r="I3314" s="3" t="str">
        <f>VLOOKUP(Dados[[#This Row],[PREFIXO]],DDD!A:C,2,0)</f>
        <v>Rio Grande do Sul</v>
      </c>
      <c r="J3314" s="3" t="str">
        <f>VLOOKUP(Dados[[#This Row],[PREFIXO]],DDD!A:C,3,0)</f>
        <v>Sul</v>
      </c>
      <c r="K3314" s="3" t="str">
        <f>IF(Dados[[#This Row],[PREÇO ]]=2000,"Produto A",IF(Dados[[#This Row],[PREÇO ]]=1800,"Produto B","Produto C"))</f>
        <v>Produto A</v>
      </c>
      <c r="L3314" s="3" t="str">
        <f>IF(Dados[[#This Row],[Nº DE PARCELAS]]=1,"Boleto","Cartão de crédito")</f>
        <v>Boleto</v>
      </c>
      <c r="M3314" s="28">
        <v>2000</v>
      </c>
      <c r="N3314" s="5">
        <v>1</v>
      </c>
      <c r="O3314" s="3" t="str">
        <f>IF(Dados[[#This Row],[Nº DE PARCELAS]]=1,"À vista","À Prazo")</f>
        <v>À vista</v>
      </c>
      <c r="P3314" s="33">
        <v>44570</v>
      </c>
      <c r="Q3314" s="3" t="s">
        <v>7832</v>
      </c>
    </row>
    <row r="3315" spans="1:17" ht="15" customHeight="1" x14ac:dyDescent="0.25">
      <c r="A3315" s="8" t="s">
        <v>1012</v>
      </c>
      <c r="B3315" s="3" t="s">
        <v>239</v>
      </c>
      <c r="C3315" s="3" t="s">
        <v>4395</v>
      </c>
      <c r="D3315" s="3" t="str">
        <f t="shared" si="102"/>
        <v>Candy Morbeck Stack</v>
      </c>
      <c r="E3315" s="3">
        <f t="shared" ca="1" si="103"/>
        <v>0.73896792147655499</v>
      </c>
      <c r="F3315" s="13" t="s">
        <v>7774</v>
      </c>
      <c r="G3315" s="3" t="str">
        <f>Dados[[#This Row],[NOME]]&amp;Dados[[#This Row],[PROVEDOR]]</f>
        <v>Candy@hotmail.com</v>
      </c>
      <c r="H3315" s="14">
        <v>37</v>
      </c>
      <c r="I3315" s="3" t="str">
        <f>VLOOKUP(Dados[[#This Row],[PREFIXO]],DDD!A:C,2,0)</f>
        <v>Minas Gerais</v>
      </c>
      <c r="J3315" s="3" t="str">
        <f>VLOOKUP(Dados[[#This Row],[PREFIXO]],DDD!A:C,3,0)</f>
        <v>Sudeste</v>
      </c>
      <c r="K3315" s="3" t="str">
        <f>IF(Dados[[#This Row],[PREÇO ]]=2000,"Produto A",IF(Dados[[#This Row],[PREÇO ]]=1800,"Produto B","Produto C"))</f>
        <v>Produto A</v>
      </c>
      <c r="L3315" s="3" t="str">
        <f>IF(Dados[[#This Row],[Nº DE PARCELAS]]=1,"Boleto","Cartão de crédito")</f>
        <v>Boleto</v>
      </c>
      <c r="M3315" s="28">
        <v>2000</v>
      </c>
      <c r="N3315" s="5">
        <v>1</v>
      </c>
      <c r="O3315" s="3" t="str">
        <f>IF(Dados[[#This Row],[Nº DE PARCELAS]]=1,"À vista","À Prazo")</f>
        <v>À vista</v>
      </c>
      <c r="P3315" s="33">
        <v>44570</v>
      </c>
      <c r="Q3315" s="3" t="s">
        <v>7833</v>
      </c>
    </row>
    <row r="3316" spans="1:17" ht="15" customHeight="1" x14ac:dyDescent="0.25">
      <c r="A3316" s="8" t="s">
        <v>2231</v>
      </c>
      <c r="B3316" s="3" t="s">
        <v>303</v>
      </c>
      <c r="C3316" s="3" t="s">
        <v>4378</v>
      </c>
      <c r="D3316" s="3" t="str">
        <f t="shared" si="102"/>
        <v>June Prado Dempsey</v>
      </c>
      <c r="E3316" s="3">
        <f t="shared" ca="1" si="103"/>
        <v>0.70100572297304609</v>
      </c>
      <c r="F3316" s="31" t="s">
        <v>7775</v>
      </c>
      <c r="G3316" s="3" t="str">
        <f>Dados[[#This Row],[NOME]]&amp;Dados[[#This Row],[PROVEDOR]]</f>
        <v>June@gmail.com</v>
      </c>
      <c r="H3316" s="14">
        <v>17</v>
      </c>
      <c r="I3316" s="3" t="str">
        <f>VLOOKUP(Dados[[#This Row],[PREFIXO]],DDD!A:C,2,0)</f>
        <v>São Paulo</v>
      </c>
      <c r="J3316" s="3" t="str">
        <f>VLOOKUP(Dados[[#This Row],[PREFIXO]],DDD!A:C,3,0)</f>
        <v>Sudeste</v>
      </c>
      <c r="K3316" s="3" t="str">
        <f>IF(Dados[[#This Row],[PREÇO ]]=2000,"Produto A",IF(Dados[[#This Row],[PREÇO ]]=1800,"Produto B","Produto C"))</f>
        <v>Produto B</v>
      </c>
      <c r="L3316" s="3" t="str">
        <f>IF(Dados[[#This Row],[Nº DE PARCELAS]]=1,"Boleto","Cartão de crédito")</f>
        <v>Cartão de crédito</v>
      </c>
      <c r="M3316" s="28">
        <v>1800</v>
      </c>
      <c r="N3316" s="5">
        <v>4</v>
      </c>
      <c r="O3316" s="3" t="str">
        <f>IF(Dados[[#This Row],[Nº DE PARCELAS]]=1,"À vista","À Prazo")</f>
        <v>À Prazo</v>
      </c>
      <c r="P3316" s="33">
        <v>44570</v>
      </c>
      <c r="Q3316" s="3" t="s">
        <v>7834</v>
      </c>
    </row>
    <row r="3317" spans="1:17" ht="15" customHeight="1" x14ac:dyDescent="0.25">
      <c r="A3317" s="8" t="s">
        <v>1038</v>
      </c>
      <c r="B3317" s="3" t="s">
        <v>266</v>
      </c>
      <c r="C3317" s="3" t="s">
        <v>4391</v>
      </c>
      <c r="D3317" s="3" t="str">
        <f t="shared" si="102"/>
        <v>Cassandra Paes Montgomery</v>
      </c>
      <c r="E3317" s="3">
        <f t="shared" ca="1" si="103"/>
        <v>0.67015265714672023</v>
      </c>
      <c r="F3317" s="13" t="s">
        <v>7774</v>
      </c>
      <c r="G3317" s="3" t="str">
        <f>Dados[[#This Row],[NOME]]&amp;Dados[[#This Row],[PROVEDOR]]</f>
        <v>Cassandra@hotmail.com</v>
      </c>
      <c r="H3317" s="14">
        <v>38</v>
      </c>
      <c r="I3317" s="3" t="str">
        <f>VLOOKUP(Dados[[#This Row],[PREFIXO]],DDD!A:C,2,0)</f>
        <v>Minas Gerais</v>
      </c>
      <c r="J3317" s="3" t="str">
        <f>VLOOKUP(Dados[[#This Row],[PREFIXO]],DDD!A:C,3,0)</f>
        <v>Sudeste</v>
      </c>
      <c r="K3317" s="3" t="str">
        <f>IF(Dados[[#This Row],[PREÇO ]]=2000,"Produto A",IF(Dados[[#This Row],[PREÇO ]]=1800,"Produto B","Produto C"))</f>
        <v>Produto B</v>
      </c>
      <c r="L3317" s="3" t="str">
        <f>IF(Dados[[#This Row],[Nº DE PARCELAS]]=1,"Boleto","Cartão de crédito")</f>
        <v>Cartão de crédito</v>
      </c>
      <c r="M3317" s="28">
        <v>1800</v>
      </c>
      <c r="N3317" s="5">
        <v>4</v>
      </c>
      <c r="O3317" s="3" t="str">
        <f>IF(Dados[[#This Row],[Nº DE PARCELAS]]=1,"À vista","À Prazo")</f>
        <v>À Prazo</v>
      </c>
      <c r="P3317" s="33">
        <v>44571</v>
      </c>
      <c r="Q3317" s="3" t="s">
        <v>7832</v>
      </c>
    </row>
    <row r="3318" spans="1:17" ht="15" customHeight="1" x14ac:dyDescent="0.25">
      <c r="A3318" s="8" t="s">
        <v>1495</v>
      </c>
      <c r="B3318" s="3" t="s">
        <v>338</v>
      </c>
      <c r="C3318" s="3" t="s">
        <v>4382</v>
      </c>
      <c r="D3318" s="3" t="str">
        <f t="shared" si="102"/>
        <v>Elmusa Santiago Frazier</v>
      </c>
      <c r="E3318" s="3">
        <f t="shared" ca="1" si="103"/>
        <v>0.85586030761736431</v>
      </c>
      <c r="F3318" s="13" t="s">
        <v>7774</v>
      </c>
      <c r="G3318" s="3" t="str">
        <f>Dados[[#This Row],[NOME]]&amp;Dados[[#This Row],[PROVEDOR]]</f>
        <v>Elmusa@hotmail.com</v>
      </c>
      <c r="H3318" s="14">
        <v>55</v>
      </c>
      <c r="I3318" s="3" t="str">
        <f>VLOOKUP(Dados[[#This Row],[PREFIXO]],DDD!A:C,2,0)</f>
        <v>Rio Grande do Sul</v>
      </c>
      <c r="J3318" s="3" t="str">
        <f>VLOOKUP(Dados[[#This Row],[PREFIXO]],DDD!A:C,3,0)</f>
        <v>Sul</v>
      </c>
      <c r="K3318" s="3" t="str">
        <f>IF(Dados[[#This Row],[PREÇO ]]=2000,"Produto A",IF(Dados[[#This Row],[PREÇO ]]=1800,"Produto B","Produto C"))</f>
        <v>Produto B</v>
      </c>
      <c r="L3318" s="3" t="str">
        <f>IF(Dados[[#This Row],[Nº DE PARCELAS]]=1,"Boleto","Cartão de crédito")</f>
        <v>Cartão de crédito</v>
      </c>
      <c r="M3318" s="28">
        <v>1800</v>
      </c>
      <c r="N3318" s="5">
        <v>7</v>
      </c>
      <c r="O3318" s="3" t="str">
        <f>IF(Dados[[#This Row],[Nº DE PARCELAS]]=1,"À vista","À Prazo")</f>
        <v>À Prazo</v>
      </c>
      <c r="P3318" s="33">
        <v>44571</v>
      </c>
      <c r="Q3318" s="3" t="s">
        <v>7834</v>
      </c>
    </row>
    <row r="3319" spans="1:17" ht="15" customHeight="1" x14ac:dyDescent="0.25">
      <c r="A3319" s="8" t="s">
        <v>4093</v>
      </c>
      <c r="B3319" s="3" t="s">
        <v>239</v>
      </c>
      <c r="C3319" s="3" t="s">
        <v>4372</v>
      </c>
      <c r="D3319" s="3" t="str">
        <f t="shared" si="102"/>
        <v>Valentina Morbeck Barr</v>
      </c>
      <c r="E3319" s="3">
        <f t="shared" ca="1" si="103"/>
        <v>0.36511817446999018</v>
      </c>
      <c r="F3319" s="13" t="s">
        <v>7774</v>
      </c>
      <c r="G3319" s="3" t="str">
        <f>Dados[[#This Row],[NOME]]&amp;Dados[[#This Row],[PROVEDOR]]</f>
        <v>Valentina@hotmail.com</v>
      </c>
      <c r="H3319" s="14">
        <v>18</v>
      </c>
      <c r="I3319" s="3" t="str">
        <f>VLOOKUP(Dados[[#This Row],[PREFIXO]],DDD!A:C,2,0)</f>
        <v>São Paulo</v>
      </c>
      <c r="J3319" s="3" t="str">
        <f>VLOOKUP(Dados[[#This Row],[PREFIXO]],DDD!A:C,3,0)</f>
        <v>Sudeste</v>
      </c>
      <c r="K3319" s="3" t="str">
        <f>IF(Dados[[#This Row],[PREÇO ]]=2000,"Produto A",IF(Dados[[#This Row],[PREÇO ]]=1800,"Produto B","Produto C"))</f>
        <v>Produto B</v>
      </c>
      <c r="L3319" s="3" t="str">
        <f>IF(Dados[[#This Row],[Nº DE PARCELAS]]=1,"Boleto","Cartão de crédito")</f>
        <v>Cartão de crédito</v>
      </c>
      <c r="M3319" s="28">
        <v>1800</v>
      </c>
      <c r="N3319" s="5">
        <v>4</v>
      </c>
      <c r="O3319" s="3" t="str">
        <f>IF(Dados[[#This Row],[Nº DE PARCELAS]]=1,"À vista","À Prazo")</f>
        <v>À Prazo</v>
      </c>
      <c r="P3319" s="33">
        <v>44571</v>
      </c>
      <c r="Q3319" s="3" t="s">
        <v>7833</v>
      </c>
    </row>
    <row r="3320" spans="1:17" ht="15" customHeight="1" x14ac:dyDescent="0.25">
      <c r="A3320" s="8" t="s">
        <v>794</v>
      </c>
      <c r="B3320" s="3" t="s">
        <v>21</v>
      </c>
      <c r="C3320" s="3" t="s">
        <v>4381</v>
      </c>
      <c r="D3320" s="3" t="str">
        <f t="shared" si="102"/>
        <v>Areana Amorim Fletcher</v>
      </c>
      <c r="E3320" s="3">
        <f t="shared" ca="1" si="103"/>
        <v>0.8308315434384137</v>
      </c>
      <c r="F3320" s="31" t="s">
        <v>7776</v>
      </c>
      <c r="G3320" s="3" t="str">
        <f>Dados[[#This Row],[NOME]]&amp;Dados[[#This Row],[PROVEDOR]]</f>
        <v>Areana@yahoo.com</v>
      </c>
      <c r="H3320" s="14">
        <v>19</v>
      </c>
      <c r="I3320" s="3" t="str">
        <f>VLOOKUP(Dados[[#This Row],[PREFIXO]],DDD!A:C,2,0)</f>
        <v>São Paulo</v>
      </c>
      <c r="J3320" s="3" t="str">
        <f>VLOOKUP(Dados[[#This Row],[PREFIXO]],DDD!A:C,3,0)</f>
        <v>Sudeste</v>
      </c>
      <c r="K3320" s="3" t="str">
        <f>IF(Dados[[#This Row],[PREÇO ]]=2000,"Produto A",IF(Dados[[#This Row],[PREÇO ]]=1800,"Produto B","Produto C"))</f>
        <v>Produto C</v>
      </c>
      <c r="L3320" s="3" t="str">
        <f>IF(Dados[[#This Row],[Nº DE PARCELAS]]=1,"Boleto","Cartão de crédito")</f>
        <v>Cartão de crédito</v>
      </c>
      <c r="M3320" s="28">
        <v>1500</v>
      </c>
      <c r="N3320" s="5">
        <v>9</v>
      </c>
      <c r="O3320" s="3" t="str">
        <f>IF(Dados[[#This Row],[Nº DE PARCELAS]]=1,"À vista","À Prazo")</f>
        <v>À Prazo</v>
      </c>
      <c r="P3320" s="33">
        <v>44572</v>
      </c>
      <c r="Q3320" s="3" t="s">
        <v>7833</v>
      </c>
    </row>
    <row r="3321" spans="1:17" ht="15" customHeight="1" x14ac:dyDescent="0.25">
      <c r="A3321" s="8" t="s">
        <v>1687</v>
      </c>
      <c r="B3321" s="3" t="s">
        <v>145</v>
      </c>
      <c r="C3321" s="3" t="s">
        <v>4380</v>
      </c>
      <c r="D3321" s="3" t="str">
        <f t="shared" si="102"/>
        <v>Francesca Fortaleza Faulkner</v>
      </c>
      <c r="E3321" s="3">
        <f t="shared" ca="1" si="103"/>
        <v>0.45685206363266784</v>
      </c>
      <c r="F3321" s="13" t="s">
        <v>7774</v>
      </c>
      <c r="G3321" s="3" t="str">
        <f>Dados[[#This Row],[NOME]]&amp;Dados[[#This Row],[PROVEDOR]]</f>
        <v>Francesca@hotmail.com</v>
      </c>
      <c r="H3321" s="14">
        <v>61</v>
      </c>
      <c r="I3321" s="3" t="str">
        <f>VLOOKUP(Dados[[#This Row],[PREFIXO]],DDD!A:C,2,0)</f>
        <v>Distrito Federal</v>
      </c>
      <c r="J3321" s="3" t="str">
        <f>VLOOKUP(Dados[[#This Row],[PREFIXO]],DDD!A:C,3,0)</f>
        <v>Centro-Oeste</v>
      </c>
      <c r="K3321" s="3" t="str">
        <f>IF(Dados[[#This Row],[PREÇO ]]=2000,"Produto A",IF(Dados[[#This Row],[PREÇO ]]=1800,"Produto B","Produto C"))</f>
        <v>Produto A</v>
      </c>
      <c r="L3321" s="3" t="str">
        <f>IF(Dados[[#This Row],[Nº DE PARCELAS]]=1,"Boleto","Cartão de crédito")</f>
        <v>Boleto</v>
      </c>
      <c r="M3321" s="28">
        <v>2000</v>
      </c>
      <c r="N3321" s="5">
        <v>1</v>
      </c>
      <c r="O3321" s="3" t="str">
        <f>IF(Dados[[#This Row],[Nº DE PARCELAS]]=1,"À vista","À Prazo")</f>
        <v>À vista</v>
      </c>
      <c r="P3321" s="33">
        <v>44572</v>
      </c>
      <c r="Q3321" s="3" t="s">
        <v>7834</v>
      </c>
    </row>
    <row r="3322" spans="1:17" ht="15" customHeight="1" x14ac:dyDescent="0.25">
      <c r="A3322" s="8" t="s">
        <v>1864</v>
      </c>
      <c r="B3322" s="3" t="s">
        <v>322</v>
      </c>
      <c r="C3322" s="3" t="s">
        <v>4400</v>
      </c>
      <c r="D3322" s="3" t="str">
        <f t="shared" si="102"/>
        <v>Heloísa Roma Saunders</v>
      </c>
      <c r="E3322" s="3">
        <f t="shared" ca="1" si="103"/>
        <v>0.1361266418500332</v>
      </c>
      <c r="F3322" s="13" t="s">
        <v>7774</v>
      </c>
      <c r="G3322" s="3" t="str">
        <f>Dados[[#This Row],[NOME]]&amp;Dados[[#This Row],[PROVEDOR]]</f>
        <v>Heloísa@hotmail.com</v>
      </c>
      <c r="H3322" s="14">
        <v>41</v>
      </c>
      <c r="I3322" s="3" t="str">
        <f>VLOOKUP(Dados[[#This Row],[PREFIXO]],DDD!A:C,2,0)</f>
        <v>Paraná</v>
      </c>
      <c r="J3322" s="3" t="str">
        <f>VLOOKUP(Dados[[#This Row],[PREFIXO]],DDD!A:C,3,0)</f>
        <v>Sul</v>
      </c>
      <c r="K3322" s="3" t="str">
        <f>IF(Dados[[#This Row],[PREÇO ]]=2000,"Produto A",IF(Dados[[#This Row],[PREÇO ]]=1800,"Produto B","Produto C"))</f>
        <v>Produto A</v>
      </c>
      <c r="L3322" s="3" t="str">
        <f>IF(Dados[[#This Row],[Nº DE PARCELAS]]=1,"Boleto","Cartão de crédito")</f>
        <v>Boleto</v>
      </c>
      <c r="M3322" s="28">
        <v>2000</v>
      </c>
      <c r="N3322" s="5">
        <v>1</v>
      </c>
      <c r="O3322" s="3" t="str">
        <f>IF(Dados[[#This Row],[Nº DE PARCELAS]]=1,"À vista","À Prazo")</f>
        <v>À vista</v>
      </c>
      <c r="P3322" s="33">
        <v>44572</v>
      </c>
      <c r="Q3322" s="3" t="s">
        <v>7833</v>
      </c>
    </row>
    <row r="3323" spans="1:17" ht="15" customHeight="1" x14ac:dyDescent="0.25">
      <c r="A3323" s="8" t="s">
        <v>1041</v>
      </c>
      <c r="B3323" s="3" t="s">
        <v>269</v>
      </c>
      <c r="C3323" s="3" t="s">
        <v>4394</v>
      </c>
      <c r="D3323" s="3" t="str">
        <f t="shared" si="102"/>
        <v>Cassilda Paixão O’Connell</v>
      </c>
      <c r="E3323" s="3">
        <f t="shared" ca="1" si="103"/>
        <v>0.11841447128513416</v>
      </c>
      <c r="F3323" s="13" t="s">
        <v>7774</v>
      </c>
      <c r="G3323" s="3" t="str">
        <f>Dados[[#This Row],[NOME]]&amp;Dados[[#This Row],[PROVEDOR]]</f>
        <v>Cassilda@hotmail.com</v>
      </c>
      <c r="H3323" s="14">
        <v>21</v>
      </c>
      <c r="I3323" s="3" t="str">
        <f>VLOOKUP(Dados[[#This Row],[PREFIXO]],DDD!A:C,2,0)</f>
        <v>Rio de Janeiro</v>
      </c>
      <c r="J3323" s="3" t="str">
        <f>VLOOKUP(Dados[[#This Row],[PREFIXO]],DDD!A:C,3,0)</f>
        <v>Sudeste</v>
      </c>
      <c r="K3323" s="3" t="str">
        <f>IF(Dados[[#This Row],[PREÇO ]]=2000,"Produto A",IF(Dados[[#This Row],[PREÇO ]]=1800,"Produto B","Produto C"))</f>
        <v>Produto B</v>
      </c>
      <c r="L3323" s="3" t="str">
        <f>IF(Dados[[#This Row],[Nº DE PARCELAS]]=1,"Boleto","Cartão de crédito")</f>
        <v>Cartão de crédito</v>
      </c>
      <c r="M3323" s="28">
        <v>1800</v>
      </c>
      <c r="N3323" s="5">
        <v>3</v>
      </c>
      <c r="O3323" s="3" t="str">
        <f>IF(Dados[[#This Row],[Nº DE PARCELAS]]=1,"À vista","À Prazo")</f>
        <v>À Prazo</v>
      </c>
      <c r="P3323" s="33">
        <v>44573</v>
      </c>
      <c r="Q3323" s="3" t="s">
        <v>7833</v>
      </c>
    </row>
    <row r="3324" spans="1:17" ht="15" customHeight="1" x14ac:dyDescent="0.25">
      <c r="A3324" s="8" t="s">
        <v>2710</v>
      </c>
      <c r="B3324" s="3" t="s">
        <v>12</v>
      </c>
      <c r="C3324" s="3" t="s">
        <v>4390</v>
      </c>
      <c r="D3324" s="3" t="str">
        <f t="shared" si="102"/>
        <v>Louíse Almeida McBride</v>
      </c>
      <c r="E3324" s="3">
        <f t="shared" ca="1" si="103"/>
        <v>0.35647994564260166</v>
      </c>
      <c r="F3324" s="31" t="s">
        <v>7775</v>
      </c>
      <c r="G3324" s="3" t="str">
        <f>Dados[[#This Row],[NOME]]&amp;Dados[[#This Row],[PROVEDOR]]</f>
        <v>Louíse@gmail.com</v>
      </c>
      <c r="H3324" s="14">
        <v>42</v>
      </c>
      <c r="I3324" s="3" t="str">
        <f>VLOOKUP(Dados[[#This Row],[PREFIXO]],DDD!A:C,2,0)</f>
        <v>Paraná</v>
      </c>
      <c r="J3324" s="3" t="str">
        <f>VLOOKUP(Dados[[#This Row],[PREFIXO]],DDD!A:C,3,0)</f>
        <v>Sul</v>
      </c>
      <c r="K3324" s="3" t="str">
        <f>IF(Dados[[#This Row],[PREÇO ]]=2000,"Produto A",IF(Dados[[#This Row],[PREÇO ]]=1800,"Produto B","Produto C"))</f>
        <v>Produto B</v>
      </c>
      <c r="L3324" s="3" t="str">
        <f>IF(Dados[[#This Row],[Nº DE PARCELAS]]=1,"Boleto","Cartão de crédito")</f>
        <v>Cartão de crédito</v>
      </c>
      <c r="M3324" s="28">
        <v>1800</v>
      </c>
      <c r="N3324" s="5">
        <v>7</v>
      </c>
      <c r="O3324" s="3" t="str">
        <f>IF(Dados[[#This Row],[Nº DE PARCELAS]]=1,"À vista","À Prazo")</f>
        <v>À Prazo</v>
      </c>
      <c r="P3324" s="33">
        <v>44573</v>
      </c>
      <c r="Q3324" s="3" t="s">
        <v>7833</v>
      </c>
    </row>
    <row r="3325" spans="1:17" ht="15" customHeight="1" x14ac:dyDescent="0.25">
      <c r="A3325" s="8" t="s">
        <v>1421</v>
      </c>
      <c r="B3325" s="3" t="s">
        <v>264</v>
      </c>
      <c r="C3325" s="3" t="s">
        <v>4385</v>
      </c>
      <c r="D3325" s="3" t="str">
        <f t="shared" si="102"/>
        <v>Elcy Pacheco Hahn</v>
      </c>
      <c r="E3325" s="3">
        <f t="shared" ca="1" si="103"/>
        <v>0.20292342678250685</v>
      </c>
      <c r="F3325" s="31" t="s">
        <v>7775</v>
      </c>
      <c r="G3325" s="3" t="str">
        <f>Dados[[#This Row],[NOME]]&amp;Dados[[#This Row],[PROVEDOR]]</f>
        <v>Elcy@gmail.com</v>
      </c>
      <c r="H3325" s="14">
        <v>62</v>
      </c>
      <c r="I3325" s="3" t="str">
        <f>VLOOKUP(Dados[[#This Row],[PREFIXO]],DDD!A:C,2,0)</f>
        <v>Goiás</v>
      </c>
      <c r="J3325" s="3" t="str">
        <f>VLOOKUP(Dados[[#This Row],[PREFIXO]],DDD!A:C,3,0)</f>
        <v>Centro-Oeste</v>
      </c>
      <c r="K3325" s="3" t="str">
        <f>IF(Dados[[#This Row],[PREÇO ]]=2000,"Produto A",IF(Dados[[#This Row],[PREÇO ]]=1800,"Produto B","Produto C"))</f>
        <v>Produto B</v>
      </c>
      <c r="L3325" s="3" t="str">
        <f>IF(Dados[[#This Row],[Nº DE PARCELAS]]=1,"Boleto","Cartão de crédito")</f>
        <v>Cartão de crédito</v>
      </c>
      <c r="M3325" s="28">
        <v>1800</v>
      </c>
      <c r="N3325" s="5">
        <v>6</v>
      </c>
      <c r="O3325" s="3" t="str">
        <f>IF(Dados[[#This Row],[Nº DE PARCELAS]]=1,"À vista","À Prazo")</f>
        <v>À Prazo</v>
      </c>
      <c r="P3325" s="33">
        <v>44573</v>
      </c>
      <c r="Q3325" s="3" t="s">
        <v>7831</v>
      </c>
    </row>
    <row r="3326" spans="1:17" ht="15" customHeight="1" x14ac:dyDescent="0.25">
      <c r="A3326" s="8" t="s">
        <v>3926</v>
      </c>
      <c r="B3326" s="3" t="s">
        <v>72</v>
      </c>
      <c r="C3326" s="3" t="s">
        <v>4399</v>
      </c>
      <c r="D3326" s="3" t="str">
        <f t="shared" si="102"/>
        <v>Suzana Bruscato Reese</v>
      </c>
      <c r="E3326" s="3">
        <f t="shared" ca="1" si="103"/>
        <v>0.29410831451693176</v>
      </c>
      <c r="F3326" s="31" t="s">
        <v>7776</v>
      </c>
      <c r="G3326" s="3" t="str">
        <f>Dados[[#This Row],[NOME]]&amp;Dados[[#This Row],[PROVEDOR]]</f>
        <v>Suzana@yahoo.com</v>
      </c>
      <c r="H3326" s="14">
        <v>22</v>
      </c>
      <c r="I3326" s="3" t="str">
        <f>VLOOKUP(Dados[[#This Row],[PREFIXO]],DDD!A:C,2,0)</f>
        <v>Rio de Janeiro</v>
      </c>
      <c r="J3326" s="3" t="str">
        <f>VLOOKUP(Dados[[#This Row],[PREFIXO]],DDD!A:C,3,0)</f>
        <v>Sudeste</v>
      </c>
      <c r="K3326" s="3" t="str">
        <f>IF(Dados[[#This Row],[PREÇO ]]=2000,"Produto A",IF(Dados[[#This Row],[PREÇO ]]=1800,"Produto B","Produto C"))</f>
        <v>Produto B</v>
      </c>
      <c r="L3326" s="3" t="str">
        <f>IF(Dados[[#This Row],[Nº DE PARCELAS]]=1,"Boleto","Cartão de crédito")</f>
        <v>Cartão de crédito</v>
      </c>
      <c r="M3326" s="28">
        <v>1800</v>
      </c>
      <c r="N3326" s="5">
        <v>6</v>
      </c>
      <c r="O3326" s="3" t="str">
        <f>IF(Dados[[#This Row],[Nº DE PARCELAS]]=1,"À vista","À Prazo")</f>
        <v>À Prazo</v>
      </c>
      <c r="P3326" s="33">
        <v>44574</v>
      </c>
      <c r="Q3326" s="3" t="s">
        <v>7834</v>
      </c>
    </row>
    <row r="3327" spans="1:17" ht="15" customHeight="1" x14ac:dyDescent="0.25">
      <c r="A3327" s="8" t="s">
        <v>1885</v>
      </c>
      <c r="B3327" s="3" t="s">
        <v>343</v>
      </c>
      <c r="C3327" s="3" t="s">
        <v>4383</v>
      </c>
      <c r="D3327" s="3" t="str">
        <f t="shared" si="102"/>
        <v>Hiranshi Seixas Fitzgerald</v>
      </c>
      <c r="E3327" s="3">
        <f t="shared" ca="1" si="103"/>
        <v>0.82061774316891234</v>
      </c>
      <c r="F3327" s="31" t="s">
        <v>7777</v>
      </c>
      <c r="G3327" s="3" t="str">
        <f>Dados[[#This Row],[NOME]]&amp;Dados[[#This Row],[PROVEDOR]]</f>
        <v>Hiranshi@ig.com</v>
      </c>
      <c r="H3327" s="14">
        <v>63</v>
      </c>
      <c r="I3327" s="3" t="str">
        <f>VLOOKUP(Dados[[#This Row],[PREFIXO]],DDD!A:C,2,0)</f>
        <v>Tocantins</v>
      </c>
      <c r="J3327" s="3" t="str">
        <f>VLOOKUP(Dados[[#This Row],[PREFIXO]],DDD!A:C,3,0)</f>
        <v>Norte</v>
      </c>
      <c r="K3327" s="3" t="str">
        <f>IF(Dados[[#This Row],[PREÇO ]]=2000,"Produto A",IF(Dados[[#This Row],[PREÇO ]]=1800,"Produto B","Produto C"))</f>
        <v>Produto C</v>
      </c>
      <c r="L3327" s="3" t="str">
        <f>IF(Dados[[#This Row],[Nº DE PARCELAS]]=1,"Boleto","Cartão de crédito")</f>
        <v>Cartão de crédito</v>
      </c>
      <c r="M3327" s="28">
        <v>1500</v>
      </c>
      <c r="N3327" s="5">
        <v>10</v>
      </c>
      <c r="O3327" s="3" t="str">
        <f>IF(Dados[[#This Row],[Nº DE PARCELAS]]=1,"À vista","À Prazo")</f>
        <v>À Prazo</v>
      </c>
      <c r="P3327" s="33">
        <v>44574</v>
      </c>
      <c r="Q3327" s="3" t="s">
        <v>7833</v>
      </c>
    </row>
    <row r="3328" spans="1:17" ht="15" customHeight="1" x14ac:dyDescent="0.25">
      <c r="A3328" s="8" t="s">
        <v>2610</v>
      </c>
      <c r="B3328" s="3" t="s">
        <v>297</v>
      </c>
      <c r="C3328" s="3" t="s">
        <v>4368</v>
      </c>
      <c r="D3328" s="3" t="str">
        <f t="shared" si="102"/>
        <v>Levi-Jordan Placides Weber</v>
      </c>
      <c r="E3328" s="3">
        <f t="shared" ca="1" si="103"/>
        <v>0.22946738191225335</v>
      </c>
      <c r="F3328" s="31" t="s">
        <v>7776</v>
      </c>
      <c r="G3328" s="3" t="str">
        <f>Dados[[#This Row],[NOME]]&amp;Dados[[#This Row],[PROVEDOR]]</f>
        <v>Levi-Jordan@yahoo.com</v>
      </c>
      <c r="H3328" s="14">
        <v>43</v>
      </c>
      <c r="I3328" s="3" t="str">
        <f>VLOOKUP(Dados[[#This Row],[PREFIXO]],DDD!A:C,2,0)</f>
        <v>Paraná</v>
      </c>
      <c r="J3328" s="3" t="str">
        <f>VLOOKUP(Dados[[#This Row],[PREFIXO]],DDD!A:C,3,0)</f>
        <v>Sul</v>
      </c>
      <c r="K3328" s="3" t="str">
        <f>IF(Dados[[#This Row],[PREÇO ]]=2000,"Produto A",IF(Dados[[#This Row],[PREÇO ]]=1800,"Produto B","Produto C"))</f>
        <v>Produto C</v>
      </c>
      <c r="L3328" s="3" t="str">
        <f>IF(Dados[[#This Row],[Nº DE PARCELAS]]=1,"Boleto","Cartão de crédito")</f>
        <v>Cartão de crédito</v>
      </c>
      <c r="M3328" s="28">
        <v>1500</v>
      </c>
      <c r="N3328" s="5">
        <v>9</v>
      </c>
      <c r="O3328" s="3" t="str">
        <f>IF(Dados[[#This Row],[Nº DE PARCELAS]]=1,"À vista","À Prazo")</f>
        <v>À Prazo</v>
      </c>
      <c r="P3328" s="33">
        <v>44574</v>
      </c>
      <c r="Q3328" s="3" t="s">
        <v>7832</v>
      </c>
    </row>
    <row r="3329" spans="1:17" ht="15" customHeight="1" x14ac:dyDescent="0.25">
      <c r="A3329" s="8" t="s">
        <v>1196</v>
      </c>
      <c r="B3329" s="3" t="s">
        <v>39</v>
      </c>
      <c r="C3329" s="3" t="s">
        <v>4394</v>
      </c>
      <c r="D3329" s="3" t="str">
        <f t="shared" si="102"/>
        <v>Cyntia Ayala O’Connell</v>
      </c>
      <c r="E3329" s="3">
        <f t="shared" ca="1" si="103"/>
        <v>0.22871204070617412</v>
      </c>
      <c r="F3329" s="31" t="s">
        <v>7776</v>
      </c>
      <c r="G3329" s="3" t="str">
        <f>Dados[[#This Row],[NOME]]&amp;Dados[[#This Row],[PROVEDOR]]</f>
        <v>Cyntia@yahoo.com</v>
      </c>
      <c r="H3329" s="14">
        <v>64</v>
      </c>
      <c r="I3329" s="3" t="str">
        <f>VLOOKUP(Dados[[#This Row],[PREFIXO]],DDD!A:C,2,0)</f>
        <v>Goiás</v>
      </c>
      <c r="J3329" s="3" t="str">
        <f>VLOOKUP(Dados[[#This Row],[PREFIXO]],DDD!A:C,3,0)</f>
        <v>Centro-Oeste</v>
      </c>
      <c r="K3329" s="3" t="str">
        <f>IF(Dados[[#This Row],[PREÇO ]]=2000,"Produto A",IF(Dados[[#This Row],[PREÇO ]]=1800,"Produto B","Produto C"))</f>
        <v>Produto A</v>
      </c>
      <c r="L3329" s="3" t="str">
        <f>IF(Dados[[#This Row],[Nº DE PARCELAS]]=1,"Boleto","Cartão de crédito")</f>
        <v>Boleto</v>
      </c>
      <c r="M3329" s="28">
        <v>2000</v>
      </c>
      <c r="N3329" s="5">
        <v>1</v>
      </c>
      <c r="O3329" s="3" t="str">
        <f>IF(Dados[[#This Row],[Nº DE PARCELAS]]=1,"À vista","À Prazo")</f>
        <v>À vista</v>
      </c>
      <c r="P3329" s="33">
        <v>44575</v>
      </c>
      <c r="Q3329" s="3" t="s">
        <v>7834</v>
      </c>
    </row>
    <row r="3330" spans="1:17" ht="15" customHeight="1" x14ac:dyDescent="0.25">
      <c r="A3330" s="8" t="s">
        <v>500</v>
      </c>
      <c r="B3330" s="3" t="s">
        <v>112</v>
      </c>
      <c r="C3330" s="3" t="s">
        <v>4397</v>
      </c>
      <c r="D3330" s="3" t="str">
        <f t="shared" ref="D3330:D3393" si="104">A3330&amp;" "&amp;B3330&amp;" "&amp;C3330</f>
        <v>Aïssatou Delfino Shaw</v>
      </c>
      <c r="E3330" s="3">
        <f t="shared" ref="E3330:E3393" ca="1" si="105">RAND()</f>
        <v>0.15446823053049263</v>
      </c>
      <c r="F3330" s="13" t="s">
        <v>7774</v>
      </c>
      <c r="G3330" s="3" t="str">
        <f>Dados[[#This Row],[NOME]]&amp;Dados[[#This Row],[PROVEDOR]]</f>
        <v>Aïssatou@hotmail.com</v>
      </c>
      <c r="H3330" s="14">
        <v>24</v>
      </c>
      <c r="I3330" s="3" t="str">
        <f>VLOOKUP(Dados[[#This Row],[PREFIXO]],DDD!A:C,2,0)</f>
        <v>Rio de Janeiro</v>
      </c>
      <c r="J3330" s="3" t="str">
        <f>VLOOKUP(Dados[[#This Row],[PREFIXO]],DDD!A:C,3,0)</f>
        <v>Sudeste</v>
      </c>
      <c r="K3330" s="3" t="str">
        <f>IF(Dados[[#This Row],[PREÇO ]]=2000,"Produto A",IF(Dados[[#This Row],[PREÇO ]]=1800,"Produto B","Produto C"))</f>
        <v>Produto A</v>
      </c>
      <c r="L3330" s="3" t="str">
        <f>IF(Dados[[#This Row],[Nº DE PARCELAS]]=1,"Boleto","Cartão de crédito")</f>
        <v>Boleto</v>
      </c>
      <c r="M3330" s="28">
        <v>2000</v>
      </c>
      <c r="N3330" s="5">
        <v>1</v>
      </c>
      <c r="O3330" s="3" t="str">
        <f>IF(Dados[[#This Row],[Nº DE PARCELAS]]=1,"À vista","À Prazo")</f>
        <v>À vista</v>
      </c>
      <c r="P3330" s="33">
        <v>44575</v>
      </c>
      <c r="Q3330" s="3" t="s">
        <v>7831</v>
      </c>
    </row>
    <row r="3331" spans="1:17" ht="15" customHeight="1" x14ac:dyDescent="0.25">
      <c r="A3331" s="8" t="s">
        <v>4307</v>
      </c>
      <c r="B3331" s="3" t="s">
        <v>67</v>
      </c>
      <c r="C3331" s="3" t="s">
        <v>4390</v>
      </c>
      <c r="D3331" s="3" t="str">
        <f t="shared" si="104"/>
        <v>Zahraa Brandão McBride</v>
      </c>
      <c r="E3331" s="3">
        <f t="shared" ca="1" si="105"/>
        <v>0.9438701037490409</v>
      </c>
      <c r="F3331" s="31" t="s">
        <v>7776</v>
      </c>
      <c r="G3331" s="3" t="str">
        <f>Dados[[#This Row],[NOME]]&amp;Dados[[#This Row],[PROVEDOR]]</f>
        <v>Zahraa@yahoo.com</v>
      </c>
      <c r="H3331" s="14">
        <v>44</v>
      </c>
      <c r="I3331" s="3" t="str">
        <f>VLOOKUP(Dados[[#This Row],[PREFIXO]],DDD!A:C,2,0)</f>
        <v>Paraná</v>
      </c>
      <c r="J3331" s="3" t="str">
        <f>VLOOKUP(Dados[[#This Row],[PREFIXO]],DDD!A:C,3,0)</f>
        <v>Sul</v>
      </c>
      <c r="K3331" s="3" t="str">
        <f>IF(Dados[[#This Row],[PREÇO ]]=2000,"Produto A",IF(Dados[[#This Row],[PREÇO ]]=1800,"Produto B","Produto C"))</f>
        <v>Produto B</v>
      </c>
      <c r="L3331" s="3" t="str">
        <f>IF(Dados[[#This Row],[Nº DE PARCELAS]]=1,"Boleto","Cartão de crédito")</f>
        <v>Cartão de crédito</v>
      </c>
      <c r="M3331" s="28">
        <v>1800</v>
      </c>
      <c r="N3331" s="5">
        <v>4</v>
      </c>
      <c r="O3331" s="3" t="str">
        <f>IF(Dados[[#This Row],[Nº DE PARCELAS]]=1,"À vista","À Prazo")</f>
        <v>À Prazo</v>
      </c>
      <c r="P3331" s="33">
        <v>44575</v>
      </c>
      <c r="Q3331" s="3" t="s">
        <v>7833</v>
      </c>
    </row>
    <row r="3332" spans="1:17" ht="15" customHeight="1" x14ac:dyDescent="0.25">
      <c r="A3332" s="8" t="s">
        <v>1310</v>
      </c>
      <c r="B3332" s="3" t="s">
        <v>153</v>
      </c>
      <c r="C3332" s="3" t="s">
        <v>4391</v>
      </c>
      <c r="D3332" s="3" t="str">
        <f t="shared" si="104"/>
        <v>Dhvity Flores Montgomery</v>
      </c>
      <c r="E3332" s="3">
        <f t="shared" ca="1" si="105"/>
        <v>0.80142621072671139</v>
      </c>
      <c r="F3332" s="31" t="s">
        <v>7775</v>
      </c>
      <c r="G3332" s="3" t="str">
        <f>Dados[[#This Row],[NOME]]&amp;Dados[[#This Row],[PROVEDOR]]</f>
        <v>Dhvity@gmail.com</v>
      </c>
      <c r="H3332" s="14">
        <v>65</v>
      </c>
      <c r="I3332" s="3" t="str">
        <f>VLOOKUP(Dados[[#This Row],[PREFIXO]],DDD!A:C,2,0)</f>
        <v>Mato Grosso</v>
      </c>
      <c r="J3332" s="3" t="str">
        <f>VLOOKUP(Dados[[#This Row],[PREFIXO]],DDD!A:C,3,0)</f>
        <v>Centro-Oeste</v>
      </c>
      <c r="K3332" s="3" t="str">
        <f>IF(Dados[[#This Row],[PREÇO ]]=2000,"Produto A",IF(Dados[[#This Row],[PREÇO ]]=1800,"Produto B","Produto C"))</f>
        <v>Produto A</v>
      </c>
      <c r="L3332" s="3" t="str">
        <f>IF(Dados[[#This Row],[Nº DE PARCELAS]]=1,"Boleto","Cartão de crédito")</f>
        <v>Boleto</v>
      </c>
      <c r="M3332" s="28">
        <v>2000</v>
      </c>
      <c r="N3332" s="5">
        <v>1</v>
      </c>
      <c r="O3332" s="3" t="str">
        <f>IF(Dados[[#This Row],[Nº DE PARCELAS]]=1,"À vista","À Prazo")</f>
        <v>À vista</v>
      </c>
      <c r="P3332" s="33">
        <v>44576</v>
      </c>
      <c r="Q3332" s="3" t="s">
        <v>7832</v>
      </c>
    </row>
    <row r="3333" spans="1:17" ht="15" customHeight="1" x14ac:dyDescent="0.25">
      <c r="A3333" s="8" t="s">
        <v>1807</v>
      </c>
      <c r="B3333" s="3" t="s">
        <v>265</v>
      </c>
      <c r="C3333" s="3" t="s">
        <v>4383</v>
      </c>
      <c r="D3333" s="3" t="str">
        <f t="shared" si="104"/>
        <v>Hansika Padrão Fitzgerald</v>
      </c>
      <c r="E3333" s="3">
        <f t="shared" ca="1" si="105"/>
        <v>0.59251617487112629</v>
      </c>
      <c r="F3333" s="31" t="s">
        <v>7777</v>
      </c>
      <c r="G3333" s="3" t="str">
        <f>Dados[[#This Row],[NOME]]&amp;Dados[[#This Row],[PROVEDOR]]</f>
        <v>Hansika@ig.com</v>
      </c>
      <c r="H3333" s="14">
        <v>27</v>
      </c>
      <c r="I3333" s="3" t="str">
        <f>VLOOKUP(Dados[[#This Row],[PREFIXO]],DDD!A:C,2,0)</f>
        <v>Espírito Santo</v>
      </c>
      <c r="J3333" s="3" t="str">
        <f>VLOOKUP(Dados[[#This Row],[PREFIXO]],DDD!A:C,3,0)</f>
        <v>Sudeste</v>
      </c>
      <c r="K3333" s="3" t="str">
        <f>IF(Dados[[#This Row],[PREÇO ]]=2000,"Produto A",IF(Dados[[#This Row],[PREÇO ]]=1800,"Produto B","Produto C"))</f>
        <v>Produto A</v>
      </c>
      <c r="L3333" s="3" t="str">
        <f>IF(Dados[[#This Row],[Nº DE PARCELAS]]=1,"Boleto","Cartão de crédito")</f>
        <v>Boleto</v>
      </c>
      <c r="M3333" s="28">
        <v>2000</v>
      </c>
      <c r="N3333" s="5">
        <v>1</v>
      </c>
      <c r="O3333" s="3" t="str">
        <f>IF(Dados[[#This Row],[Nº DE PARCELAS]]=1,"À vista","À Prazo")</f>
        <v>À vista</v>
      </c>
      <c r="P3333" s="33">
        <v>44576</v>
      </c>
      <c r="Q3333" s="3" t="s">
        <v>7834</v>
      </c>
    </row>
    <row r="3334" spans="1:17" ht="15" customHeight="1" x14ac:dyDescent="0.25">
      <c r="A3334" s="8" t="s">
        <v>2860</v>
      </c>
      <c r="B3334" s="3" t="s">
        <v>163</v>
      </c>
      <c r="C3334" s="3" t="s">
        <v>4385</v>
      </c>
      <c r="D3334" s="3" t="str">
        <f t="shared" si="104"/>
        <v>Manassa Gonzaga Hahn</v>
      </c>
      <c r="E3334" s="3">
        <f t="shared" ca="1" si="105"/>
        <v>0.41212873306983888</v>
      </c>
      <c r="F3334" s="31" t="s">
        <v>7775</v>
      </c>
      <c r="G3334" s="3" t="str">
        <f>Dados[[#This Row],[NOME]]&amp;Dados[[#This Row],[PROVEDOR]]</f>
        <v>Manassa@gmail.com</v>
      </c>
      <c r="H3334" s="14">
        <v>45</v>
      </c>
      <c r="I3334" s="3" t="str">
        <f>VLOOKUP(Dados[[#This Row],[PREFIXO]],DDD!A:C,2,0)</f>
        <v>Paraná</v>
      </c>
      <c r="J3334" s="3" t="str">
        <f>VLOOKUP(Dados[[#This Row],[PREFIXO]],DDD!A:C,3,0)</f>
        <v>Sul</v>
      </c>
      <c r="K3334" s="3" t="str">
        <f>IF(Dados[[#This Row],[PREÇO ]]=2000,"Produto A",IF(Dados[[#This Row],[PREÇO ]]=1800,"Produto B","Produto C"))</f>
        <v>Produto A</v>
      </c>
      <c r="L3334" s="3" t="str">
        <f>IF(Dados[[#This Row],[Nº DE PARCELAS]]=1,"Boleto","Cartão de crédito")</f>
        <v>Boleto</v>
      </c>
      <c r="M3334" s="28">
        <v>2000</v>
      </c>
      <c r="N3334" s="5">
        <v>1</v>
      </c>
      <c r="O3334" s="3" t="str">
        <f>IF(Dados[[#This Row],[Nº DE PARCELAS]]=1,"À vista","À Prazo")</f>
        <v>À vista</v>
      </c>
      <c r="P3334" s="33">
        <v>44576</v>
      </c>
      <c r="Q3334" s="3" t="s">
        <v>7834</v>
      </c>
    </row>
    <row r="3335" spans="1:17" ht="15" customHeight="1" x14ac:dyDescent="0.25">
      <c r="A3335" s="8" t="s">
        <v>683</v>
      </c>
      <c r="B3335" s="3" t="s">
        <v>295</v>
      </c>
      <c r="C3335" s="3" t="s">
        <v>4385</v>
      </c>
      <c r="D3335" s="3" t="str">
        <f t="shared" si="104"/>
        <v>Anajulia Pinto Hahn</v>
      </c>
      <c r="E3335" s="3">
        <f t="shared" ca="1" si="105"/>
        <v>5.5099518083610466E-2</v>
      </c>
      <c r="F3335" s="31" t="s">
        <v>7775</v>
      </c>
      <c r="G3335" s="3" t="str">
        <f>Dados[[#This Row],[NOME]]&amp;Dados[[#This Row],[PROVEDOR]]</f>
        <v>Anajulia@gmail.com</v>
      </c>
      <c r="H3335" s="14">
        <v>66</v>
      </c>
      <c r="I3335" s="3" t="str">
        <f>VLOOKUP(Dados[[#This Row],[PREFIXO]],DDD!A:C,2,0)</f>
        <v>Mato Grosso</v>
      </c>
      <c r="J3335" s="3" t="str">
        <f>VLOOKUP(Dados[[#This Row],[PREFIXO]],DDD!A:C,3,0)</f>
        <v>Centro-Oeste</v>
      </c>
      <c r="K3335" s="3" t="str">
        <f>IF(Dados[[#This Row],[PREÇO ]]=2000,"Produto A",IF(Dados[[#This Row],[PREÇO ]]=1800,"Produto B","Produto C"))</f>
        <v>Produto B</v>
      </c>
      <c r="L3335" s="3" t="str">
        <f>IF(Dados[[#This Row],[Nº DE PARCELAS]]=1,"Boleto","Cartão de crédito")</f>
        <v>Cartão de crédito</v>
      </c>
      <c r="M3335" s="28">
        <v>1800</v>
      </c>
      <c r="N3335" s="5">
        <v>3</v>
      </c>
      <c r="O3335" s="3" t="str">
        <f>IF(Dados[[#This Row],[Nº DE PARCELAS]]=1,"À vista","À Prazo")</f>
        <v>À Prazo</v>
      </c>
      <c r="P3335" s="33">
        <v>44577</v>
      </c>
      <c r="Q3335" s="3" t="s">
        <v>7834</v>
      </c>
    </row>
    <row r="3336" spans="1:17" ht="15" customHeight="1" x14ac:dyDescent="0.25">
      <c r="A3336" s="8" t="s">
        <v>924</v>
      </c>
      <c r="B3336" s="3" t="s">
        <v>151</v>
      </c>
      <c r="C3336" s="3" t="s">
        <v>4393</v>
      </c>
      <c r="D3336" s="3" t="str">
        <f t="shared" si="104"/>
        <v>Beatrix Furtado O’Hara</v>
      </c>
      <c r="E3336" s="3">
        <f t="shared" ca="1" si="105"/>
        <v>0.93273012112272158</v>
      </c>
      <c r="F3336" s="31" t="s">
        <v>7775</v>
      </c>
      <c r="G3336" s="3" t="str">
        <f>Dados[[#This Row],[NOME]]&amp;Dados[[#This Row],[PROVEDOR]]</f>
        <v>Beatrix@gmail.com</v>
      </c>
      <c r="H3336" s="14">
        <v>46</v>
      </c>
      <c r="I3336" s="3" t="str">
        <f>VLOOKUP(Dados[[#This Row],[PREFIXO]],DDD!A:C,2,0)</f>
        <v>Paraná</v>
      </c>
      <c r="J3336" s="3" t="str">
        <f>VLOOKUP(Dados[[#This Row],[PREFIXO]],DDD!A:C,3,0)</f>
        <v>Sul</v>
      </c>
      <c r="K3336" s="3" t="str">
        <f>IF(Dados[[#This Row],[PREÇO ]]=2000,"Produto A",IF(Dados[[#This Row],[PREÇO ]]=1800,"Produto B","Produto C"))</f>
        <v>Produto B</v>
      </c>
      <c r="L3336" s="3" t="str">
        <f>IF(Dados[[#This Row],[Nº DE PARCELAS]]=1,"Boleto","Cartão de crédito")</f>
        <v>Cartão de crédito</v>
      </c>
      <c r="M3336" s="28">
        <v>1800</v>
      </c>
      <c r="N3336" s="5">
        <v>4</v>
      </c>
      <c r="O3336" s="3" t="str">
        <f>IF(Dados[[#This Row],[Nº DE PARCELAS]]=1,"À vista","À Prazo")</f>
        <v>À Prazo</v>
      </c>
      <c r="P3336" s="33">
        <v>44577</v>
      </c>
      <c r="Q3336" s="3" t="s">
        <v>7834</v>
      </c>
    </row>
    <row r="3337" spans="1:17" ht="15" customHeight="1" x14ac:dyDescent="0.25">
      <c r="A3337" s="8" t="s">
        <v>919</v>
      </c>
      <c r="B3337" s="3" t="s">
        <v>146</v>
      </c>
      <c r="C3337" s="3" t="s">
        <v>4388</v>
      </c>
      <c r="D3337" s="3" t="str">
        <f t="shared" si="104"/>
        <v>Bayan França Lynch</v>
      </c>
      <c r="E3337" s="3">
        <f t="shared" ca="1" si="105"/>
        <v>0.96380681979465055</v>
      </c>
      <c r="F3337" s="13" t="s">
        <v>7774</v>
      </c>
      <c r="G3337" s="3" t="str">
        <f>Dados[[#This Row],[NOME]]&amp;Dados[[#This Row],[PROVEDOR]]</f>
        <v>Bayan@hotmail.com</v>
      </c>
      <c r="H3337" s="14">
        <v>28</v>
      </c>
      <c r="I3337" s="3" t="str">
        <f>VLOOKUP(Dados[[#This Row],[PREFIXO]],DDD!A:C,2,0)</f>
        <v>Espírito Santo</v>
      </c>
      <c r="J3337" s="3" t="str">
        <f>VLOOKUP(Dados[[#This Row],[PREFIXO]],DDD!A:C,3,0)</f>
        <v>Sudeste</v>
      </c>
      <c r="K3337" s="3" t="str">
        <f>IF(Dados[[#This Row],[PREÇO ]]=2000,"Produto A",IF(Dados[[#This Row],[PREÇO ]]=1800,"Produto B","Produto C"))</f>
        <v>Produto B</v>
      </c>
      <c r="L3337" s="3" t="str">
        <f>IF(Dados[[#This Row],[Nº DE PARCELAS]]=1,"Boleto","Cartão de crédito")</f>
        <v>Cartão de crédito</v>
      </c>
      <c r="M3337" s="28">
        <v>1800</v>
      </c>
      <c r="N3337" s="5">
        <v>3</v>
      </c>
      <c r="O3337" s="3" t="str">
        <f>IF(Dados[[#This Row],[Nº DE PARCELAS]]=1,"À vista","À Prazo")</f>
        <v>À Prazo</v>
      </c>
      <c r="P3337" s="33">
        <v>44577</v>
      </c>
      <c r="Q3337" s="3" t="s">
        <v>7831</v>
      </c>
    </row>
    <row r="3338" spans="1:17" ht="15" customHeight="1" x14ac:dyDescent="0.25">
      <c r="A3338" s="8" t="s">
        <v>2186</v>
      </c>
      <c r="B3338" s="3" t="s">
        <v>258</v>
      </c>
      <c r="C3338" s="3" t="s">
        <v>4372</v>
      </c>
      <c r="D3338" s="3" t="str">
        <f t="shared" si="104"/>
        <v>Jordana Nunes Barr</v>
      </c>
      <c r="E3338" s="3">
        <f t="shared" ca="1" si="105"/>
        <v>0.54793645104981636</v>
      </c>
      <c r="F3338" s="31" t="s">
        <v>7775</v>
      </c>
      <c r="G3338" s="3" t="str">
        <f>Dados[[#This Row],[NOME]]&amp;Dados[[#This Row],[PROVEDOR]]</f>
        <v>Jordana@gmail.com</v>
      </c>
      <c r="H3338" s="14">
        <v>67</v>
      </c>
      <c r="I3338" s="3" t="str">
        <f>VLOOKUP(Dados[[#This Row],[PREFIXO]],DDD!A:C,2,0)</f>
        <v>Mato Grosso do Sul</v>
      </c>
      <c r="J3338" s="3" t="str">
        <f>VLOOKUP(Dados[[#This Row],[PREFIXO]],DDD!A:C,3,0)</f>
        <v>Centro-Oeste</v>
      </c>
      <c r="K3338" s="3" t="str">
        <f>IF(Dados[[#This Row],[PREÇO ]]=2000,"Produto A",IF(Dados[[#This Row],[PREÇO ]]=1800,"Produto B","Produto C"))</f>
        <v>Produto A</v>
      </c>
      <c r="L3338" s="3" t="str">
        <f>IF(Dados[[#This Row],[Nº DE PARCELAS]]=1,"Boleto","Cartão de crédito")</f>
        <v>Boleto</v>
      </c>
      <c r="M3338" s="28">
        <v>2000</v>
      </c>
      <c r="N3338" s="5">
        <v>1</v>
      </c>
      <c r="O3338" s="3" t="str">
        <f>IF(Dados[[#This Row],[Nº DE PARCELAS]]=1,"À vista","À Prazo")</f>
        <v>À vista</v>
      </c>
      <c r="P3338" s="33">
        <v>44578</v>
      </c>
      <c r="Q3338" s="3" t="s">
        <v>7834</v>
      </c>
    </row>
    <row r="3339" spans="1:17" ht="15" customHeight="1" x14ac:dyDescent="0.25">
      <c r="A3339" s="8" t="s">
        <v>1863</v>
      </c>
      <c r="B3339" s="3" t="s">
        <v>321</v>
      </c>
      <c r="C3339" s="3" t="s">
        <v>4399</v>
      </c>
      <c r="D3339" s="3" t="str">
        <f t="shared" si="104"/>
        <v>Heloisa Rodrigues Reese</v>
      </c>
      <c r="E3339" s="3">
        <f t="shared" ca="1" si="105"/>
        <v>0.2265859968729983</v>
      </c>
      <c r="F3339" s="31" t="s">
        <v>7775</v>
      </c>
      <c r="G3339" s="3" t="str">
        <f>Dados[[#This Row],[NOME]]&amp;Dados[[#This Row],[PROVEDOR]]</f>
        <v>Heloisa@gmail.com</v>
      </c>
      <c r="H3339" s="14">
        <v>31</v>
      </c>
      <c r="I3339" s="3" t="str">
        <f>VLOOKUP(Dados[[#This Row],[PREFIXO]],DDD!A:C,2,0)</f>
        <v>Minas Gerais</v>
      </c>
      <c r="J3339" s="3" t="str">
        <f>VLOOKUP(Dados[[#This Row],[PREFIXO]],DDD!A:C,3,0)</f>
        <v>Sudeste</v>
      </c>
      <c r="K3339" s="3" t="str">
        <f>IF(Dados[[#This Row],[PREÇO ]]=2000,"Produto A",IF(Dados[[#This Row],[PREÇO ]]=1800,"Produto B","Produto C"))</f>
        <v>Produto B</v>
      </c>
      <c r="L3339" s="3" t="str">
        <f>IF(Dados[[#This Row],[Nº DE PARCELAS]]=1,"Boleto","Cartão de crédito")</f>
        <v>Cartão de crédito</v>
      </c>
      <c r="M3339" s="28">
        <v>1800</v>
      </c>
      <c r="N3339" s="5">
        <v>4</v>
      </c>
      <c r="O3339" s="3" t="str">
        <f>IF(Dados[[#This Row],[Nº DE PARCELAS]]=1,"À vista","À Prazo")</f>
        <v>À Prazo</v>
      </c>
      <c r="P3339" s="33">
        <v>44578</v>
      </c>
      <c r="Q3339" s="3" t="s">
        <v>7831</v>
      </c>
    </row>
    <row r="3340" spans="1:17" ht="15" customHeight="1" x14ac:dyDescent="0.25">
      <c r="A3340" s="8" t="s">
        <v>2994</v>
      </c>
      <c r="B3340" s="3" t="s">
        <v>297</v>
      </c>
      <c r="C3340" s="3" t="s">
        <v>4402</v>
      </c>
      <c r="D3340" s="3" t="str">
        <f t="shared" si="104"/>
        <v>Mehjabeen Placides Sinclair</v>
      </c>
      <c r="E3340" s="3">
        <f t="shared" ca="1" si="105"/>
        <v>0.3004204002854598</v>
      </c>
      <c r="F3340" s="31" t="s">
        <v>7775</v>
      </c>
      <c r="G3340" s="3" t="str">
        <f>Dados[[#This Row],[NOME]]&amp;Dados[[#This Row],[PROVEDOR]]</f>
        <v>Mehjabeen@gmail.com</v>
      </c>
      <c r="H3340" s="14">
        <v>47</v>
      </c>
      <c r="I3340" s="3" t="str">
        <f>VLOOKUP(Dados[[#This Row],[PREFIXO]],DDD!A:C,2,0)</f>
        <v>Santa Catarina</v>
      </c>
      <c r="J3340" s="3" t="str">
        <f>VLOOKUP(Dados[[#This Row],[PREFIXO]],DDD!A:C,3,0)</f>
        <v>Sul</v>
      </c>
      <c r="K3340" s="3" t="str">
        <f>IF(Dados[[#This Row],[PREÇO ]]=2000,"Produto A",IF(Dados[[#This Row],[PREÇO ]]=1800,"Produto B","Produto C"))</f>
        <v>Produto B</v>
      </c>
      <c r="L3340" s="3" t="str">
        <f>IF(Dados[[#This Row],[Nº DE PARCELAS]]=1,"Boleto","Cartão de crédito")</f>
        <v>Cartão de crédito</v>
      </c>
      <c r="M3340" s="28">
        <v>1800</v>
      </c>
      <c r="N3340" s="5">
        <v>7</v>
      </c>
      <c r="O3340" s="3" t="str">
        <f>IF(Dados[[#This Row],[Nº DE PARCELAS]]=1,"À vista","À Prazo")</f>
        <v>À Prazo</v>
      </c>
      <c r="P3340" s="33">
        <v>44578</v>
      </c>
      <c r="Q3340" s="3" t="s">
        <v>7834</v>
      </c>
    </row>
    <row r="3341" spans="1:17" ht="15" customHeight="1" x14ac:dyDescent="0.25">
      <c r="A3341" s="8" t="s">
        <v>4008</v>
      </c>
      <c r="B3341" s="3" t="s">
        <v>154</v>
      </c>
      <c r="C3341" s="3" t="s">
        <v>4395</v>
      </c>
      <c r="D3341" s="3" t="str">
        <f t="shared" si="104"/>
        <v>Thailine Galvão Stack</v>
      </c>
      <c r="E3341" s="3">
        <f t="shared" ca="1" si="105"/>
        <v>0.63527584126538772</v>
      </c>
      <c r="F3341" s="31" t="s">
        <v>7775</v>
      </c>
      <c r="G3341" s="3" t="str">
        <f>Dados[[#This Row],[NOME]]&amp;Dados[[#This Row],[PROVEDOR]]</f>
        <v>Thailine@gmail.com</v>
      </c>
      <c r="H3341" s="14">
        <v>68</v>
      </c>
      <c r="I3341" s="3" t="str">
        <f>VLOOKUP(Dados[[#This Row],[PREFIXO]],DDD!A:C,2,0)</f>
        <v>Acre</v>
      </c>
      <c r="J3341" s="3" t="str">
        <f>VLOOKUP(Dados[[#This Row],[PREFIXO]],DDD!A:C,3,0)</f>
        <v>Norte</v>
      </c>
      <c r="K3341" s="3" t="str">
        <f>IF(Dados[[#This Row],[PREÇO ]]=2000,"Produto A",IF(Dados[[#This Row],[PREÇO ]]=1800,"Produto B","Produto C"))</f>
        <v>Produto B</v>
      </c>
      <c r="L3341" s="3" t="str">
        <f>IF(Dados[[#This Row],[Nº DE PARCELAS]]=1,"Boleto","Cartão de crédito")</f>
        <v>Cartão de crédito</v>
      </c>
      <c r="M3341" s="28">
        <v>1800</v>
      </c>
      <c r="N3341" s="5">
        <v>6</v>
      </c>
      <c r="O3341" s="3" t="str">
        <f>IF(Dados[[#This Row],[Nº DE PARCELAS]]=1,"À vista","À Prazo")</f>
        <v>À Prazo</v>
      </c>
      <c r="P3341" s="33">
        <v>44579</v>
      </c>
      <c r="Q3341" s="3" t="s">
        <v>7831</v>
      </c>
    </row>
    <row r="3342" spans="1:17" ht="15" customHeight="1" x14ac:dyDescent="0.25">
      <c r="A3342" s="8" t="s">
        <v>2415</v>
      </c>
      <c r="B3342" s="3" t="s">
        <v>101</v>
      </c>
      <c r="C3342" s="3" t="s">
        <v>4404</v>
      </c>
      <c r="D3342" s="3" t="str">
        <f t="shared" si="104"/>
        <v>Khusi Cordeiro Vaughn</v>
      </c>
      <c r="E3342" s="3">
        <f t="shared" ca="1" si="105"/>
        <v>0.23035566121607765</v>
      </c>
      <c r="F3342" s="13" t="s">
        <v>7774</v>
      </c>
      <c r="G3342" s="3" t="str">
        <f>Dados[[#This Row],[NOME]]&amp;Dados[[#This Row],[PROVEDOR]]</f>
        <v>Khusi@hotmail.com</v>
      </c>
      <c r="H3342" s="14">
        <v>32</v>
      </c>
      <c r="I3342" s="3" t="str">
        <f>VLOOKUP(Dados[[#This Row],[PREFIXO]],DDD!A:C,2,0)</f>
        <v>Minas Gerais</v>
      </c>
      <c r="J3342" s="3" t="str">
        <f>VLOOKUP(Dados[[#This Row],[PREFIXO]],DDD!A:C,3,0)</f>
        <v>Sudeste</v>
      </c>
      <c r="K3342" s="3" t="str">
        <f>IF(Dados[[#This Row],[PREÇO ]]=2000,"Produto A",IF(Dados[[#This Row],[PREÇO ]]=1800,"Produto B","Produto C"))</f>
        <v>Produto B</v>
      </c>
      <c r="L3342" s="3" t="str">
        <f>IF(Dados[[#This Row],[Nº DE PARCELAS]]=1,"Boleto","Cartão de crédito")</f>
        <v>Cartão de crédito</v>
      </c>
      <c r="M3342" s="28">
        <v>1800</v>
      </c>
      <c r="N3342" s="5">
        <v>7</v>
      </c>
      <c r="O3342" s="3" t="str">
        <f>IF(Dados[[#This Row],[Nº DE PARCELAS]]=1,"À vista","À Prazo")</f>
        <v>À Prazo</v>
      </c>
      <c r="P3342" s="33">
        <v>44579</v>
      </c>
      <c r="Q3342" s="3" t="s">
        <v>7834</v>
      </c>
    </row>
    <row r="3343" spans="1:17" ht="15" customHeight="1" x14ac:dyDescent="0.25">
      <c r="A3343" s="8" t="s">
        <v>2225</v>
      </c>
      <c r="B3343" s="3" t="s">
        <v>297</v>
      </c>
      <c r="C3343" s="3" t="s">
        <v>4372</v>
      </c>
      <c r="D3343" s="3" t="str">
        <f t="shared" si="104"/>
        <v>Juliette Placides Barr</v>
      </c>
      <c r="E3343" s="3">
        <f t="shared" ca="1" si="105"/>
        <v>0.54549222592625546</v>
      </c>
      <c r="F3343" s="13" t="s">
        <v>7774</v>
      </c>
      <c r="G3343" s="3" t="str">
        <f>Dados[[#This Row],[NOME]]&amp;Dados[[#This Row],[PROVEDOR]]</f>
        <v>Juliette@hotmail.com</v>
      </c>
      <c r="H3343" s="14">
        <v>48</v>
      </c>
      <c r="I3343" s="3" t="str">
        <f>VLOOKUP(Dados[[#This Row],[PREFIXO]],DDD!A:C,2,0)</f>
        <v>Santa Catarina</v>
      </c>
      <c r="J3343" s="3" t="str">
        <f>VLOOKUP(Dados[[#This Row],[PREFIXO]],DDD!A:C,3,0)</f>
        <v>Sul</v>
      </c>
      <c r="K3343" s="3" t="str">
        <f>IF(Dados[[#This Row],[PREÇO ]]=2000,"Produto A",IF(Dados[[#This Row],[PREÇO ]]=1800,"Produto B","Produto C"))</f>
        <v>Produto B</v>
      </c>
      <c r="L3343" s="3" t="str">
        <f>IF(Dados[[#This Row],[Nº DE PARCELAS]]=1,"Boleto","Cartão de crédito")</f>
        <v>Cartão de crédito</v>
      </c>
      <c r="M3343" s="28">
        <v>1800</v>
      </c>
      <c r="N3343" s="5">
        <v>5</v>
      </c>
      <c r="O3343" s="3" t="str">
        <f>IF(Dados[[#This Row],[Nº DE PARCELAS]]=1,"À vista","À Prazo")</f>
        <v>À Prazo</v>
      </c>
      <c r="P3343" s="33">
        <v>44579</v>
      </c>
      <c r="Q3343" s="3" t="s">
        <v>7833</v>
      </c>
    </row>
    <row r="3344" spans="1:17" ht="15" customHeight="1" x14ac:dyDescent="0.25">
      <c r="A3344" s="8" t="s">
        <v>3368</v>
      </c>
      <c r="B3344" s="3" t="s">
        <v>286</v>
      </c>
      <c r="C3344" s="3" t="s">
        <v>4387</v>
      </c>
      <c r="D3344" s="3" t="str">
        <f t="shared" si="104"/>
        <v>Oriana Pereira Kerr</v>
      </c>
      <c r="E3344" s="3">
        <f t="shared" ca="1" si="105"/>
        <v>0.44760760529349897</v>
      </c>
      <c r="F3344" s="31" t="s">
        <v>7776</v>
      </c>
      <c r="G3344" s="3" t="str">
        <f>Dados[[#This Row],[NOME]]&amp;Dados[[#This Row],[PROVEDOR]]</f>
        <v>Oriana@yahoo.com</v>
      </c>
      <c r="H3344" s="14">
        <v>69</v>
      </c>
      <c r="I3344" s="3" t="str">
        <f>VLOOKUP(Dados[[#This Row],[PREFIXO]],DDD!A:C,2,0)</f>
        <v>Rondônia</v>
      </c>
      <c r="J3344" s="3" t="str">
        <f>VLOOKUP(Dados[[#This Row],[PREFIXO]],DDD!A:C,3,0)</f>
        <v>Norte</v>
      </c>
      <c r="K3344" s="3" t="str">
        <f>IF(Dados[[#This Row],[PREÇO ]]=2000,"Produto A",IF(Dados[[#This Row],[PREÇO ]]=1800,"Produto B","Produto C"))</f>
        <v>Produto C</v>
      </c>
      <c r="L3344" s="3" t="str">
        <f>IF(Dados[[#This Row],[Nº DE PARCELAS]]=1,"Boleto","Cartão de crédito")</f>
        <v>Cartão de crédito</v>
      </c>
      <c r="M3344" s="28">
        <v>1500</v>
      </c>
      <c r="N3344" s="5">
        <v>8</v>
      </c>
      <c r="O3344" s="3" t="str">
        <f>IF(Dados[[#This Row],[Nº DE PARCELAS]]=1,"À vista","À Prazo")</f>
        <v>À Prazo</v>
      </c>
      <c r="P3344" s="33">
        <v>44580</v>
      </c>
      <c r="Q3344" s="3" t="s">
        <v>7832</v>
      </c>
    </row>
    <row r="3345" spans="1:17" ht="15" customHeight="1" x14ac:dyDescent="0.25">
      <c r="A3345" s="8" t="s">
        <v>3595</v>
      </c>
      <c r="B3345" s="3" t="s">
        <v>127</v>
      </c>
      <c r="C3345" s="3" t="s">
        <v>4381</v>
      </c>
      <c r="D3345" s="3" t="str">
        <f t="shared" si="104"/>
        <v>Rosalina Falópio Fletcher</v>
      </c>
      <c r="E3345" s="3">
        <f t="shared" ca="1" si="105"/>
        <v>0.27702586415915065</v>
      </c>
      <c r="F3345" s="31" t="s">
        <v>7776</v>
      </c>
      <c r="G3345" s="3" t="str">
        <f>Dados[[#This Row],[NOME]]&amp;Dados[[#This Row],[PROVEDOR]]</f>
        <v>Rosalina@yahoo.com</v>
      </c>
      <c r="H3345" s="14">
        <v>33</v>
      </c>
      <c r="I3345" s="3" t="str">
        <f>VLOOKUP(Dados[[#This Row],[PREFIXO]],DDD!A:C,2,0)</f>
        <v>Minas Gerais</v>
      </c>
      <c r="J3345" s="3" t="str">
        <f>VLOOKUP(Dados[[#This Row],[PREFIXO]],DDD!A:C,3,0)</f>
        <v>Sudeste</v>
      </c>
      <c r="K3345" s="3" t="str">
        <f>IF(Dados[[#This Row],[PREÇO ]]=2000,"Produto A",IF(Dados[[#This Row],[PREÇO ]]=1800,"Produto B","Produto C"))</f>
        <v>Produto B</v>
      </c>
      <c r="L3345" s="3" t="str">
        <f>IF(Dados[[#This Row],[Nº DE PARCELAS]]=1,"Boleto","Cartão de crédito")</f>
        <v>Cartão de crédito</v>
      </c>
      <c r="M3345" s="28">
        <v>1800</v>
      </c>
      <c r="N3345" s="5">
        <v>6</v>
      </c>
      <c r="O3345" s="3" t="str">
        <f>IF(Dados[[#This Row],[Nº DE PARCELAS]]=1,"À vista","À Prazo")</f>
        <v>À Prazo</v>
      </c>
      <c r="P3345" s="33">
        <v>44580</v>
      </c>
      <c r="Q3345" s="3" t="s">
        <v>7833</v>
      </c>
    </row>
    <row r="3346" spans="1:17" ht="15" customHeight="1" x14ac:dyDescent="0.25">
      <c r="A3346" s="8" t="s">
        <v>3756</v>
      </c>
      <c r="B3346" s="3" t="s">
        <v>288</v>
      </c>
      <c r="C3346" s="3" t="s">
        <v>4385</v>
      </c>
      <c r="D3346" s="3" t="str">
        <f t="shared" si="104"/>
        <v>Sephora Peres Hahn</v>
      </c>
      <c r="E3346" s="3">
        <f t="shared" ca="1" si="105"/>
        <v>0.48728924468131918</v>
      </c>
      <c r="F3346" s="13" t="s">
        <v>7774</v>
      </c>
      <c r="G3346" s="3" t="str">
        <f>Dados[[#This Row],[NOME]]&amp;Dados[[#This Row],[PROVEDOR]]</f>
        <v>Sephora@hotmail.com</v>
      </c>
      <c r="H3346" s="14">
        <v>49</v>
      </c>
      <c r="I3346" s="3" t="str">
        <f>VLOOKUP(Dados[[#This Row],[PREFIXO]],DDD!A:C,2,0)</f>
        <v>Santa Catarina</v>
      </c>
      <c r="J3346" s="3" t="str">
        <f>VLOOKUP(Dados[[#This Row],[PREFIXO]],DDD!A:C,3,0)</f>
        <v>Sul</v>
      </c>
      <c r="K3346" s="3" t="str">
        <f>IF(Dados[[#This Row],[PREÇO ]]=2000,"Produto A",IF(Dados[[#This Row],[PREÇO ]]=1800,"Produto B","Produto C"))</f>
        <v>Produto B</v>
      </c>
      <c r="L3346" s="3" t="str">
        <f>IF(Dados[[#This Row],[Nº DE PARCELAS]]=1,"Boleto","Cartão de crédito")</f>
        <v>Cartão de crédito</v>
      </c>
      <c r="M3346" s="28">
        <v>1800</v>
      </c>
      <c r="N3346" s="5">
        <v>7</v>
      </c>
      <c r="O3346" s="3" t="str">
        <f>IF(Dados[[#This Row],[Nº DE PARCELAS]]=1,"À vista","À Prazo")</f>
        <v>À Prazo</v>
      </c>
      <c r="P3346" s="33">
        <v>44580</v>
      </c>
      <c r="Q3346" s="3" t="s">
        <v>7832</v>
      </c>
    </row>
    <row r="3347" spans="1:17" ht="15" customHeight="1" x14ac:dyDescent="0.25">
      <c r="A3347" s="8" t="s">
        <v>3592</v>
      </c>
      <c r="B3347" s="3" t="s">
        <v>124</v>
      </c>
      <c r="C3347" s="3" t="s">
        <v>4378</v>
      </c>
      <c r="D3347" s="3" t="str">
        <f t="shared" si="104"/>
        <v>Rosa Exaltação Dempsey</v>
      </c>
      <c r="E3347" s="3">
        <f t="shared" ca="1" si="105"/>
        <v>0.73914300518748643</v>
      </c>
      <c r="F3347" s="31" t="s">
        <v>7777</v>
      </c>
      <c r="G3347" s="3" t="str">
        <f>Dados[[#This Row],[NOME]]&amp;Dados[[#This Row],[PROVEDOR]]</f>
        <v>Rosa@ig.com</v>
      </c>
      <c r="H3347" s="14">
        <v>51</v>
      </c>
      <c r="I3347" s="3" t="str">
        <f>VLOOKUP(Dados[[#This Row],[PREFIXO]],DDD!A:C,2,0)</f>
        <v>Rio Grande do Sul</v>
      </c>
      <c r="J3347" s="3" t="str">
        <f>VLOOKUP(Dados[[#This Row],[PREFIXO]],DDD!A:C,3,0)</f>
        <v>Sul</v>
      </c>
      <c r="K3347" s="3" t="str">
        <f>IF(Dados[[#This Row],[PREÇO ]]=2000,"Produto A",IF(Dados[[#This Row],[PREÇO ]]=1800,"Produto B","Produto C"))</f>
        <v>Produto C</v>
      </c>
      <c r="L3347" s="3" t="str">
        <f>IF(Dados[[#This Row],[Nº DE PARCELAS]]=1,"Boleto","Cartão de crédito")</f>
        <v>Cartão de crédito</v>
      </c>
      <c r="M3347" s="28">
        <v>1500</v>
      </c>
      <c r="N3347" s="5">
        <v>9</v>
      </c>
      <c r="O3347" s="3" t="str">
        <f>IF(Dados[[#This Row],[Nº DE PARCELAS]]=1,"À vista","À Prazo")</f>
        <v>À Prazo</v>
      </c>
      <c r="P3347" s="33">
        <v>44581</v>
      </c>
      <c r="Q3347" s="3" t="s">
        <v>7831</v>
      </c>
    </row>
    <row r="3348" spans="1:17" ht="15" customHeight="1" x14ac:dyDescent="0.25">
      <c r="A3348" s="8" t="s">
        <v>1713</v>
      </c>
      <c r="B3348" s="3" t="s">
        <v>171</v>
      </c>
      <c r="C3348" s="3" t="s">
        <v>4404</v>
      </c>
      <c r="D3348" s="3" t="str">
        <f t="shared" si="104"/>
        <v>Gélsia Hidelfonso Vaughn</v>
      </c>
      <c r="E3348" s="3">
        <f t="shared" ca="1" si="105"/>
        <v>0.48803233295168413</v>
      </c>
      <c r="F3348" s="13" t="s">
        <v>7774</v>
      </c>
      <c r="G3348" s="3" t="str">
        <f>Dados[[#This Row],[NOME]]&amp;Dados[[#This Row],[PROVEDOR]]</f>
        <v>Gélsia@hotmail.com</v>
      </c>
      <c r="H3348" s="14">
        <v>34</v>
      </c>
      <c r="I3348" s="3" t="str">
        <f>VLOOKUP(Dados[[#This Row],[PREFIXO]],DDD!A:C,2,0)</f>
        <v>Minas Gerais</v>
      </c>
      <c r="J3348" s="3" t="str">
        <f>VLOOKUP(Dados[[#This Row],[PREFIXO]],DDD!A:C,3,0)</f>
        <v>Sudeste</v>
      </c>
      <c r="K3348" s="3" t="str">
        <f>IF(Dados[[#This Row],[PREÇO ]]=2000,"Produto A",IF(Dados[[#This Row],[PREÇO ]]=1800,"Produto B","Produto C"))</f>
        <v>Produto C</v>
      </c>
      <c r="L3348" s="3" t="str">
        <f>IF(Dados[[#This Row],[Nº DE PARCELAS]]=1,"Boleto","Cartão de crédito")</f>
        <v>Cartão de crédito</v>
      </c>
      <c r="M3348" s="28">
        <v>1500</v>
      </c>
      <c r="N3348" s="5">
        <v>9</v>
      </c>
      <c r="O3348" s="3" t="str">
        <f>IF(Dados[[#This Row],[Nº DE PARCELAS]]=1,"À vista","À Prazo")</f>
        <v>À Prazo</v>
      </c>
      <c r="P3348" s="33">
        <v>44581</v>
      </c>
      <c r="Q3348" s="3" t="s">
        <v>7832</v>
      </c>
    </row>
    <row r="3349" spans="1:17" ht="15" customHeight="1" x14ac:dyDescent="0.25">
      <c r="A3349" s="8" t="s">
        <v>3174</v>
      </c>
      <c r="B3349" s="3" t="s">
        <v>92</v>
      </c>
      <c r="C3349" s="3" t="s">
        <v>4388</v>
      </c>
      <c r="D3349" s="3" t="str">
        <f t="shared" si="104"/>
        <v>Natshara Cauduro Lynch</v>
      </c>
      <c r="E3349" s="3">
        <f t="shared" ca="1" si="105"/>
        <v>0.71871637524270671</v>
      </c>
      <c r="F3349" s="31" t="s">
        <v>7775</v>
      </c>
      <c r="G3349" s="3" t="str">
        <f>Dados[[#This Row],[NOME]]&amp;Dados[[#This Row],[PROVEDOR]]</f>
        <v>Natshara@gmail.com</v>
      </c>
      <c r="H3349" s="14">
        <v>71</v>
      </c>
      <c r="I3349" s="3" t="str">
        <f>VLOOKUP(Dados[[#This Row],[PREFIXO]],DDD!A:C,2,0)</f>
        <v>Bahia</v>
      </c>
      <c r="J3349" s="3" t="str">
        <f>VLOOKUP(Dados[[#This Row],[PREFIXO]],DDD!A:C,3,0)</f>
        <v>Nordeste</v>
      </c>
      <c r="K3349" s="3" t="str">
        <f>IF(Dados[[#This Row],[PREÇO ]]=2000,"Produto A",IF(Dados[[#This Row],[PREÇO ]]=1800,"Produto B","Produto C"))</f>
        <v>Produto B</v>
      </c>
      <c r="L3349" s="3" t="str">
        <f>IF(Dados[[#This Row],[Nº DE PARCELAS]]=1,"Boleto","Cartão de crédito")</f>
        <v>Cartão de crédito</v>
      </c>
      <c r="M3349" s="28">
        <v>1800</v>
      </c>
      <c r="N3349" s="5">
        <v>5</v>
      </c>
      <c r="O3349" s="3" t="str">
        <f>IF(Dados[[#This Row],[Nº DE PARCELAS]]=1,"À vista","À Prazo")</f>
        <v>À Prazo</v>
      </c>
      <c r="P3349" s="33">
        <v>44581</v>
      </c>
      <c r="Q3349" s="3" t="s">
        <v>7834</v>
      </c>
    </row>
    <row r="3350" spans="1:17" ht="15" customHeight="1" x14ac:dyDescent="0.25">
      <c r="A3350" s="8" t="s">
        <v>3832</v>
      </c>
      <c r="B3350" s="3" t="s">
        <v>364</v>
      </c>
      <c r="C3350" s="3" t="s">
        <v>4379</v>
      </c>
      <c r="D3350" s="3" t="str">
        <f t="shared" si="104"/>
        <v>Sira Tunes Duncan</v>
      </c>
      <c r="E3350" s="3">
        <f t="shared" ca="1" si="105"/>
        <v>0.38383808239154271</v>
      </c>
      <c r="F3350" s="31" t="s">
        <v>7777</v>
      </c>
      <c r="G3350" s="3" t="str">
        <f>Dados[[#This Row],[NOME]]&amp;Dados[[#This Row],[PROVEDOR]]</f>
        <v>Sira@ig.com</v>
      </c>
      <c r="H3350" s="14">
        <v>73</v>
      </c>
      <c r="I3350" s="3" t="str">
        <f>VLOOKUP(Dados[[#This Row],[PREFIXO]],DDD!A:C,2,0)</f>
        <v>Bahia</v>
      </c>
      <c r="J3350" s="3" t="str">
        <f>VLOOKUP(Dados[[#This Row],[PREFIXO]],DDD!A:C,3,0)</f>
        <v>Nordeste</v>
      </c>
      <c r="K3350" s="3" t="str">
        <f>IF(Dados[[#This Row],[PREÇO ]]=2000,"Produto A",IF(Dados[[#This Row],[PREÇO ]]=1800,"Produto B","Produto C"))</f>
        <v>Produto B</v>
      </c>
      <c r="L3350" s="3" t="str">
        <f>IF(Dados[[#This Row],[Nº DE PARCELAS]]=1,"Boleto","Cartão de crédito")</f>
        <v>Cartão de crédito</v>
      </c>
      <c r="M3350" s="28">
        <v>1800</v>
      </c>
      <c r="N3350" s="5">
        <v>7</v>
      </c>
      <c r="O3350" s="3" t="str">
        <f>IF(Dados[[#This Row],[Nº DE PARCELAS]]=1,"À vista","À Prazo")</f>
        <v>À Prazo</v>
      </c>
      <c r="P3350" s="33">
        <v>44582</v>
      </c>
      <c r="Q3350" s="3" t="s">
        <v>7834</v>
      </c>
    </row>
    <row r="3351" spans="1:17" ht="15" customHeight="1" x14ac:dyDescent="0.25">
      <c r="A3351" s="8" t="s">
        <v>3074</v>
      </c>
      <c r="B3351" s="3" t="s">
        <v>378</v>
      </c>
      <c r="C3351" s="3" t="s">
        <v>4404</v>
      </c>
      <c r="D3351" s="3" t="str">
        <f t="shared" si="104"/>
        <v>Mirela Veloso Vaughn</v>
      </c>
      <c r="E3351" s="3">
        <f t="shared" ca="1" si="105"/>
        <v>2.0938624368672554E-2</v>
      </c>
      <c r="F3351" s="31" t="s">
        <v>7775</v>
      </c>
      <c r="G3351" s="3" t="str">
        <f>Dados[[#This Row],[NOME]]&amp;Dados[[#This Row],[PROVEDOR]]</f>
        <v>Mirela@gmail.com</v>
      </c>
      <c r="H3351" s="14">
        <v>53</v>
      </c>
      <c r="I3351" s="3" t="str">
        <f>VLOOKUP(Dados[[#This Row],[PREFIXO]],DDD!A:C,2,0)</f>
        <v>Rio Grande do Sul</v>
      </c>
      <c r="J3351" s="3" t="str">
        <f>VLOOKUP(Dados[[#This Row],[PREFIXO]],DDD!A:C,3,0)</f>
        <v>Sul</v>
      </c>
      <c r="K3351" s="3" t="str">
        <f>IF(Dados[[#This Row],[PREÇO ]]=2000,"Produto A",IF(Dados[[#This Row],[PREÇO ]]=1800,"Produto B","Produto C"))</f>
        <v>Produto B</v>
      </c>
      <c r="L3351" s="3" t="str">
        <f>IF(Dados[[#This Row],[Nº DE PARCELAS]]=1,"Boleto","Cartão de crédito")</f>
        <v>Cartão de crédito</v>
      </c>
      <c r="M3351" s="28">
        <v>1800</v>
      </c>
      <c r="N3351" s="5">
        <v>3</v>
      </c>
      <c r="O3351" s="3" t="str">
        <f>IF(Dados[[#This Row],[Nº DE PARCELAS]]=1,"À vista","À Prazo")</f>
        <v>À Prazo</v>
      </c>
      <c r="P3351" s="33">
        <v>44582</v>
      </c>
      <c r="Q3351" s="3" t="s">
        <v>7833</v>
      </c>
    </row>
    <row r="3352" spans="1:17" ht="15" customHeight="1" x14ac:dyDescent="0.25">
      <c r="A3352" s="8" t="s">
        <v>3997</v>
      </c>
      <c r="B3352" s="3" t="s">
        <v>143</v>
      </c>
      <c r="C3352" s="3" t="s">
        <v>4392</v>
      </c>
      <c r="D3352" s="3" t="str">
        <f t="shared" si="104"/>
        <v>Teresinha Fonseca McLaughlin</v>
      </c>
      <c r="E3352" s="3">
        <f t="shared" ca="1" si="105"/>
        <v>0.13773055152290448</v>
      </c>
      <c r="F3352" s="31" t="s">
        <v>7775</v>
      </c>
      <c r="G3352" s="3" t="str">
        <f>Dados[[#This Row],[NOME]]&amp;Dados[[#This Row],[PROVEDOR]]</f>
        <v>Teresinha@gmail.com</v>
      </c>
      <c r="H3352" s="14">
        <v>35</v>
      </c>
      <c r="I3352" s="3" t="str">
        <f>VLOOKUP(Dados[[#This Row],[PREFIXO]],DDD!A:C,2,0)</f>
        <v>Minas Gerais</v>
      </c>
      <c r="J3352" s="3" t="str">
        <f>VLOOKUP(Dados[[#This Row],[PREFIXO]],DDD!A:C,3,0)</f>
        <v>Sudeste</v>
      </c>
      <c r="K3352" s="3" t="str">
        <f>IF(Dados[[#This Row],[PREÇO ]]=2000,"Produto A",IF(Dados[[#This Row],[PREÇO ]]=1800,"Produto B","Produto C"))</f>
        <v>Produto A</v>
      </c>
      <c r="L3352" s="3" t="str">
        <f>IF(Dados[[#This Row],[Nº DE PARCELAS]]=1,"Boleto","Cartão de crédito")</f>
        <v>Boleto</v>
      </c>
      <c r="M3352" s="28">
        <v>2000</v>
      </c>
      <c r="N3352" s="5">
        <v>1</v>
      </c>
      <c r="O3352" s="3" t="str">
        <f>IF(Dados[[#This Row],[Nº DE PARCELAS]]=1,"À vista","À Prazo")</f>
        <v>À vista</v>
      </c>
      <c r="P3352" s="33">
        <v>44582</v>
      </c>
      <c r="Q3352" s="3" t="s">
        <v>7831</v>
      </c>
    </row>
    <row r="3353" spans="1:17" ht="15" customHeight="1" x14ac:dyDescent="0.25">
      <c r="A3353" s="8" t="s">
        <v>905</v>
      </c>
      <c r="B3353" s="3" t="s">
        <v>132</v>
      </c>
      <c r="C3353" s="3" t="s">
        <v>4375</v>
      </c>
      <c r="D3353" s="3" t="str">
        <f t="shared" si="104"/>
        <v>Azaria Ferrão Costello</v>
      </c>
      <c r="E3353" s="3">
        <f t="shared" ca="1" si="105"/>
        <v>0.77250845003212776</v>
      </c>
      <c r="F3353" s="31" t="s">
        <v>7776</v>
      </c>
      <c r="G3353" s="3" t="str">
        <f>Dados[[#This Row],[NOME]]&amp;Dados[[#This Row],[PROVEDOR]]</f>
        <v>Azaria@yahoo.com</v>
      </c>
      <c r="H3353" s="14">
        <v>54</v>
      </c>
      <c r="I3353" s="3" t="str">
        <f>VLOOKUP(Dados[[#This Row],[PREFIXO]],DDD!A:C,2,0)</f>
        <v>Rio Grande do Sul</v>
      </c>
      <c r="J3353" s="3" t="str">
        <f>VLOOKUP(Dados[[#This Row],[PREFIXO]],DDD!A:C,3,0)</f>
        <v>Sul</v>
      </c>
      <c r="K3353" s="3" t="str">
        <f>IF(Dados[[#This Row],[PREÇO ]]=2000,"Produto A",IF(Dados[[#This Row],[PREÇO ]]=1800,"Produto B","Produto C"))</f>
        <v>Produto B</v>
      </c>
      <c r="L3353" s="3" t="str">
        <f>IF(Dados[[#This Row],[Nº DE PARCELAS]]=1,"Boleto","Cartão de crédito")</f>
        <v>Cartão de crédito</v>
      </c>
      <c r="M3353" s="28">
        <v>1800</v>
      </c>
      <c r="N3353" s="5">
        <v>6</v>
      </c>
      <c r="O3353" s="3" t="str">
        <f>IF(Dados[[#This Row],[Nº DE PARCELAS]]=1,"À vista","À Prazo")</f>
        <v>À Prazo</v>
      </c>
      <c r="P3353" s="33">
        <v>44583</v>
      </c>
      <c r="Q3353" s="3" t="s">
        <v>7834</v>
      </c>
    </row>
    <row r="3354" spans="1:17" ht="15" customHeight="1" x14ac:dyDescent="0.25">
      <c r="A3354" s="8" t="s">
        <v>3869</v>
      </c>
      <c r="B3354" s="3" t="s">
        <v>15</v>
      </c>
      <c r="C3354" s="3" t="s">
        <v>4382</v>
      </c>
      <c r="D3354" s="3" t="str">
        <f t="shared" si="104"/>
        <v>Soraya Álvares Frazier</v>
      </c>
      <c r="E3354" s="3">
        <f t="shared" ca="1" si="105"/>
        <v>0.29345164087874531</v>
      </c>
      <c r="F3354" s="31" t="s">
        <v>7776</v>
      </c>
      <c r="G3354" s="3" t="str">
        <f>Dados[[#This Row],[NOME]]&amp;Dados[[#This Row],[PROVEDOR]]</f>
        <v>Soraya@yahoo.com</v>
      </c>
      <c r="H3354" s="14">
        <v>37</v>
      </c>
      <c r="I3354" s="3" t="str">
        <f>VLOOKUP(Dados[[#This Row],[PREFIXO]],DDD!A:C,2,0)</f>
        <v>Minas Gerais</v>
      </c>
      <c r="J3354" s="3" t="str">
        <f>VLOOKUP(Dados[[#This Row],[PREFIXO]],DDD!A:C,3,0)</f>
        <v>Sudeste</v>
      </c>
      <c r="K3354" s="3" t="str">
        <f>IF(Dados[[#This Row],[PREÇO ]]=2000,"Produto A",IF(Dados[[#This Row],[PREÇO ]]=1800,"Produto B","Produto C"))</f>
        <v>Produto B</v>
      </c>
      <c r="L3354" s="3" t="str">
        <f>IF(Dados[[#This Row],[Nº DE PARCELAS]]=1,"Boleto","Cartão de crédito")</f>
        <v>Cartão de crédito</v>
      </c>
      <c r="M3354" s="28">
        <v>1800</v>
      </c>
      <c r="N3354" s="5">
        <v>6</v>
      </c>
      <c r="O3354" s="3" t="str">
        <f>IF(Dados[[#This Row],[Nº DE PARCELAS]]=1,"À vista","À Prazo")</f>
        <v>À Prazo</v>
      </c>
      <c r="P3354" s="33">
        <v>44583</v>
      </c>
      <c r="Q3354" s="3" t="s">
        <v>7832</v>
      </c>
    </row>
    <row r="3355" spans="1:17" ht="15" customHeight="1" x14ac:dyDescent="0.25">
      <c r="A3355" s="8" t="s">
        <v>894</v>
      </c>
      <c r="B3355" s="3" t="s">
        <v>121</v>
      </c>
      <c r="C3355" s="3" t="s">
        <v>4402</v>
      </c>
      <c r="D3355" s="3" t="str">
        <f t="shared" si="104"/>
        <v>Aynoah Encarnação Sinclair</v>
      </c>
      <c r="E3355" s="3">
        <f t="shared" ca="1" si="105"/>
        <v>0.33755929913053928</v>
      </c>
      <c r="F3355" s="13" t="s">
        <v>7774</v>
      </c>
      <c r="G3355" s="3" t="str">
        <f>Dados[[#This Row],[NOME]]&amp;Dados[[#This Row],[PROVEDOR]]</f>
        <v>Aynoah@hotmail.com</v>
      </c>
      <c r="H3355" s="14">
        <v>74</v>
      </c>
      <c r="I3355" s="3" t="str">
        <f>VLOOKUP(Dados[[#This Row],[PREFIXO]],DDD!A:C,2,0)</f>
        <v>Bahia</v>
      </c>
      <c r="J3355" s="3" t="str">
        <f>VLOOKUP(Dados[[#This Row],[PREFIXO]],DDD!A:C,3,0)</f>
        <v>Nordeste</v>
      </c>
      <c r="K3355" s="3" t="str">
        <f>IF(Dados[[#This Row],[PREÇO ]]=2000,"Produto A",IF(Dados[[#This Row],[PREÇO ]]=1800,"Produto B","Produto C"))</f>
        <v>Produto A</v>
      </c>
      <c r="L3355" s="3" t="str">
        <f>IF(Dados[[#This Row],[Nº DE PARCELAS]]=1,"Boleto","Cartão de crédito")</f>
        <v>Boleto</v>
      </c>
      <c r="M3355" s="28">
        <v>2000</v>
      </c>
      <c r="N3355" s="5">
        <v>1</v>
      </c>
      <c r="O3355" s="3" t="str">
        <f>IF(Dados[[#This Row],[Nº DE PARCELAS]]=1,"À vista","À Prazo")</f>
        <v>À vista</v>
      </c>
      <c r="P3355" s="33">
        <v>44583</v>
      </c>
      <c r="Q3355" s="3" t="s">
        <v>7834</v>
      </c>
    </row>
    <row r="3356" spans="1:17" ht="15" customHeight="1" x14ac:dyDescent="0.25">
      <c r="A3356" s="8" t="s">
        <v>3292</v>
      </c>
      <c r="B3356" s="3" t="s">
        <v>210</v>
      </c>
      <c r="C3356" s="3" t="s">
        <v>4389</v>
      </c>
      <c r="D3356" s="3" t="str">
        <f t="shared" si="104"/>
        <v>Nisa Magalhães McCracken</v>
      </c>
      <c r="E3356" s="3">
        <f t="shared" ca="1" si="105"/>
        <v>0.78080198051189154</v>
      </c>
      <c r="F3356" s="31" t="s">
        <v>7776</v>
      </c>
      <c r="G3356" s="3" t="str">
        <f>Dados[[#This Row],[NOME]]&amp;Dados[[#This Row],[PROVEDOR]]</f>
        <v>Nisa@yahoo.com</v>
      </c>
      <c r="H3356" s="14">
        <v>75</v>
      </c>
      <c r="I3356" s="3" t="str">
        <f>VLOOKUP(Dados[[#This Row],[PREFIXO]],DDD!A:C,2,0)</f>
        <v>Bahia</v>
      </c>
      <c r="J3356" s="3" t="str">
        <f>VLOOKUP(Dados[[#This Row],[PREFIXO]],DDD!A:C,3,0)</f>
        <v>Nordeste</v>
      </c>
      <c r="K3356" s="3" t="str">
        <f>IF(Dados[[#This Row],[PREÇO ]]=2000,"Produto A",IF(Dados[[#This Row],[PREÇO ]]=1800,"Produto B","Produto C"))</f>
        <v>Produto C</v>
      </c>
      <c r="L3356" s="3" t="str">
        <f>IF(Dados[[#This Row],[Nº DE PARCELAS]]=1,"Boleto","Cartão de crédito")</f>
        <v>Cartão de crédito</v>
      </c>
      <c r="M3356" s="28">
        <v>1500</v>
      </c>
      <c r="N3356" s="5">
        <v>8</v>
      </c>
      <c r="O3356" s="3" t="str">
        <f>IF(Dados[[#This Row],[Nº DE PARCELAS]]=1,"À vista","À Prazo")</f>
        <v>À Prazo</v>
      </c>
      <c r="P3356" s="33">
        <v>44584</v>
      </c>
      <c r="Q3356" s="3" t="s">
        <v>7832</v>
      </c>
    </row>
    <row r="3357" spans="1:17" ht="15" customHeight="1" x14ac:dyDescent="0.25">
      <c r="A3357" s="8" t="s">
        <v>3417</v>
      </c>
      <c r="B3357" s="3" t="s">
        <v>335</v>
      </c>
      <c r="C3357" s="3" t="s">
        <v>4397</v>
      </c>
      <c r="D3357" s="3" t="str">
        <f t="shared" si="104"/>
        <v>Pendasecka Santana Shaw</v>
      </c>
      <c r="E3357" s="3">
        <f t="shared" ca="1" si="105"/>
        <v>0.19026386246775451</v>
      </c>
      <c r="F3357" s="13" t="s">
        <v>7774</v>
      </c>
      <c r="G3357" s="3" t="str">
        <f>Dados[[#This Row],[NOME]]&amp;Dados[[#This Row],[PROVEDOR]]</f>
        <v>Pendasecka@hotmail.com</v>
      </c>
      <c r="H3357" s="14">
        <v>38</v>
      </c>
      <c r="I3357" s="3" t="str">
        <f>VLOOKUP(Dados[[#This Row],[PREFIXO]],DDD!A:C,2,0)</f>
        <v>Minas Gerais</v>
      </c>
      <c r="J3357" s="3" t="str">
        <f>VLOOKUP(Dados[[#This Row],[PREFIXO]],DDD!A:C,3,0)</f>
        <v>Sudeste</v>
      </c>
      <c r="K3357" s="3" t="str">
        <f>IF(Dados[[#This Row],[PREÇO ]]=2000,"Produto A",IF(Dados[[#This Row],[PREÇO ]]=1800,"Produto B","Produto C"))</f>
        <v>Produto B</v>
      </c>
      <c r="L3357" s="3" t="str">
        <f>IF(Dados[[#This Row],[Nº DE PARCELAS]]=1,"Boleto","Cartão de crédito")</f>
        <v>Cartão de crédito</v>
      </c>
      <c r="M3357" s="28">
        <v>1800</v>
      </c>
      <c r="N3357" s="5">
        <v>3</v>
      </c>
      <c r="O3357" s="3" t="str">
        <f>IF(Dados[[#This Row],[Nº DE PARCELAS]]=1,"À vista","À Prazo")</f>
        <v>À Prazo</v>
      </c>
      <c r="P3357" s="33">
        <v>44584</v>
      </c>
      <c r="Q3357" s="3" t="s">
        <v>7831</v>
      </c>
    </row>
    <row r="3358" spans="1:17" ht="15" customHeight="1" x14ac:dyDescent="0.25">
      <c r="A3358" s="8" t="s">
        <v>3792</v>
      </c>
      <c r="B3358" s="3" t="s">
        <v>324</v>
      </c>
      <c r="C3358" s="3" t="s">
        <v>4383</v>
      </c>
      <c r="D3358" s="3" t="str">
        <f t="shared" si="104"/>
        <v>Sheyla Roçadas Fitzgerald</v>
      </c>
      <c r="E3358" s="3">
        <f t="shared" ca="1" si="105"/>
        <v>0.32943909361863832</v>
      </c>
      <c r="F3358" s="31" t="s">
        <v>7776</v>
      </c>
      <c r="G3358" s="3" t="str">
        <f>Dados[[#This Row],[NOME]]&amp;Dados[[#This Row],[PROVEDOR]]</f>
        <v>Sheyla@yahoo.com</v>
      </c>
      <c r="H3358" s="14">
        <v>55</v>
      </c>
      <c r="I3358" s="3" t="str">
        <f>VLOOKUP(Dados[[#This Row],[PREFIXO]],DDD!A:C,2,0)</f>
        <v>Rio Grande do Sul</v>
      </c>
      <c r="J3358" s="3" t="str">
        <f>VLOOKUP(Dados[[#This Row],[PREFIXO]],DDD!A:C,3,0)</f>
        <v>Sul</v>
      </c>
      <c r="K3358" s="3" t="str">
        <f>IF(Dados[[#This Row],[PREÇO ]]=2000,"Produto A",IF(Dados[[#This Row],[PREÇO ]]=1800,"Produto B","Produto C"))</f>
        <v>Produto C</v>
      </c>
      <c r="L3358" s="3" t="str">
        <f>IF(Dados[[#This Row],[Nº DE PARCELAS]]=1,"Boleto","Cartão de crédito")</f>
        <v>Cartão de crédito</v>
      </c>
      <c r="M3358" s="28">
        <v>1500</v>
      </c>
      <c r="N3358" s="5">
        <v>8</v>
      </c>
      <c r="O3358" s="3" t="str">
        <f>IF(Dados[[#This Row],[Nº DE PARCELAS]]=1,"À vista","À Prazo")</f>
        <v>À Prazo</v>
      </c>
      <c r="P3358" s="33">
        <v>44584</v>
      </c>
      <c r="Q3358" s="3" t="s">
        <v>7833</v>
      </c>
    </row>
    <row r="3359" spans="1:17" ht="15" customHeight="1" x14ac:dyDescent="0.25">
      <c r="A3359" s="8" t="s">
        <v>2545</v>
      </c>
      <c r="B3359" s="3" t="s">
        <v>231</v>
      </c>
      <c r="C3359" s="3" t="s">
        <v>4380</v>
      </c>
      <c r="D3359" s="3" t="str">
        <f t="shared" si="104"/>
        <v>Layssa Messias Faulkner</v>
      </c>
      <c r="E3359" s="3">
        <f t="shared" ca="1" si="105"/>
        <v>0.38543336214163859</v>
      </c>
      <c r="F3359" s="31" t="s">
        <v>7777</v>
      </c>
      <c r="G3359" s="3" t="str">
        <f>Dados[[#This Row],[NOME]]&amp;Dados[[#This Row],[PROVEDOR]]</f>
        <v>Layssa@ig.com</v>
      </c>
      <c r="H3359" s="14">
        <v>41</v>
      </c>
      <c r="I3359" s="3" t="str">
        <f>VLOOKUP(Dados[[#This Row],[PREFIXO]],DDD!A:C,2,0)</f>
        <v>Paraná</v>
      </c>
      <c r="J3359" s="3" t="str">
        <f>VLOOKUP(Dados[[#This Row],[PREFIXO]],DDD!A:C,3,0)</f>
        <v>Sul</v>
      </c>
      <c r="K3359" s="3" t="str">
        <f>IF(Dados[[#This Row],[PREÇO ]]=2000,"Produto A",IF(Dados[[#This Row],[PREÇO ]]=1800,"Produto B","Produto C"))</f>
        <v>Produto A</v>
      </c>
      <c r="L3359" s="3" t="str">
        <f>IF(Dados[[#This Row],[Nº DE PARCELAS]]=1,"Boleto","Cartão de crédito")</f>
        <v>Boleto</v>
      </c>
      <c r="M3359" s="28">
        <v>2000</v>
      </c>
      <c r="N3359" s="5">
        <v>1</v>
      </c>
      <c r="O3359" s="3" t="str">
        <f>IF(Dados[[#This Row],[Nº DE PARCELAS]]=1,"À vista","À Prazo")</f>
        <v>À vista</v>
      </c>
      <c r="P3359" s="33">
        <v>44585</v>
      </c>
      <c r="Q3359" s="3" t="s">
        <v>7834</v>
      </c>
    </row>
    <row r="3360" spans="1:17" ht="15" customHeight="1" x14ac:dyDescent="0.25">
      <c r="A3360" s="8" t="s">
        <v>1478</v>
      </c>
      <c r="B3360" s="3" t="s">
        <v>321</v>
      </c>
      <c r="C3360" s="3" t="s">
        <v>4395</v>
      </c>
      <c r="D3360" s="3" t="str">
        <f t="shared" si="104"/>
        <v>Elizangila Rodrigues Stack</v>
      </c>
      <c r="E3360" s="3">
        <f t="shared" ca="1" si="105"/>
        <v>0.74679984956059375</v>
      </c>
      <c r="F3360" s="31" t="s">
        <v>7775</v>
      </c>
      <c r="G3360" s="3" t="str">
        <f>Dados[[#This Row],[NOME]]&amp;Dados[[#This Row],[PROVEDOR]]</f>
        <v>Elizangila@gmail.com</v>
      </c>
      <c r="H3360" s="14">
        <v>77</v>
      </c>
      <c r="I3360" s="3" t="str">
        <f>VLOOKUP(Dados[[#This Row],[PREFIXO]],DDD!A:C,2,0)</f>
        <v>Bahia</v>
      </c>
      <c r="J3360" s="3" t="str">
        <f>VLOOKUP(Dados[[#This Row],[PREFIXO]],DDD!A:C,3,0)</f>
        <v>Nordeste</v>
      </c>
      <c r="K3360" s="3" t="str">
        <f>IF(Dados[[#This Row],[PREÇO ]]=2000,"Produto A",IF(Dados[[#This Row],[PREÇO ]]=1800,"Produto B","Produto C"))</f>
        <v>Produto B</v>
      </c>
      <c r="L3360" s="3" t="str">
        <f>IF(Dados[[#This Row],[Nº DE PARCELAS]]=1,"Boleto","Cartão de crédito")</f>
        <v>Cartão de crédito</v>
      </c>
      <c r="M3360" s="28">
        <v>1800</v>
      </c>
      <c r="N3360" s="5">
        <v>4</v>
      </c>
      <c r="O3360" s="3" t="str">
        <f>IF(Dados[[#This Row],[Nº DE PARCELAS]]=1,"À vista","À Prazo")</f>
        <v>À Prazo</v>
      </c>
      <c r="P3360" s="33">
        <v>44585</v>
      </c>
      <c r="Q3360" s="3" t="s">
        <v>7834</v>
      </c>
    </row>
    <row r="3361" spans="1:17" ht="15" customHeight="1" x14ac:dyDescent="0.25">
      <c r="A3361" s="8" t="s">
        <v>4051</v>
      </c>
      <c r="B3361" s="3" t="s">
        <v>197</v>
      </c>
      <c r="C3361" s="3" t="s">
        <v>4369</v>
      </c>
      <c r="D3361" s="3" t="str">
        <f t="shared" si="104"/>
        <v>Tomásia Lira Ballard</v>
      </c>
      <c r="E3361" s="3">
        <f t="shared" ca="1" si="105"/>
        <v>0.39857062389222919</v>
      </c>
      <c r="F3361" s="31" t="s">
        <v>7777</v>
      </c>
      <c r="G3361" s="3" t="str">
        <f>Dados[[#This Row],[NOME]]&amp;Dados[[#This Row],[PROVEDOR]]</f>
        <v>Tomásia@ig.com</v>
      </c>
      <c r="H3361" s="14">
        <v>61</v>
      </c>
      <c r="I3361" s="3" t="str">
        <f>VLOOKUP(Dados[[#This Row],[PREFIXO]],DDD!A:C,2,0)</f>
        <v>Distrito Federal</v>
      </c>
      <c r="J3361" s="3" t="str">
        <f>VLOOKUP(Dados[[#This Row],[PREFIXO]],DDD!A:C,3,0)</f>
        <v>Centro-Oeste</v>
      </c>
      <c r="K3361" s="3" t="str">
        <f>IF(Dados[[#This Row],[PREÇO ]]=2000,"Produto A",IF(Dados[[#This Row],[PREÇO ]]=1800,"Produto B","Produto C"))</f>
        <v>Produto C</v>
      </c>
      <c r="L3361" s="3" t="str">
        <f>IF(Dados[[#This Row],[Nº DE PARCELAS]]=1,"Boleto","Cartão de crédito")</f>
        <v>Cartão de crédito</v>
      </c>
      <c r="M3361" s="28">
        <v>1500</v>
      </c>
      <c r="N3361" s="5">
        <v>9</v>
      </c>
      <c r="O3361" s="3" t="str">
        <f>IF(Dados[[#This Row],[Nº DE PARCELAS]]=1,"À vista","À Prazo")</f>
        <v>À Prazo</v>
      </c>
      <c r="P3361" s="33">
        <v>44585</v>
      </c>
      <c r="Q3361" s="3" t="s">
        <v>7834</v>
      </c>
    </row>
    <row r="3362" spans="1:17" ht="15" customHeight="1" x14ac:dyDescent="0.25">
      <c r="A3362" s="8" t="s">
        <v>3418</v>
      </c>
      <c r="B3362" s="3" t="s">
        <v>336</v>
      </c>
      <c r="C3362" s="3" t="s">
        <v>4398</v>
      </c>
      <c r="D3362" s="3" t="str">
        <f t="shared" si="104"/>
        <v>Penelope Santander Ramsey</v>
      </c>
      <c r="E3362" s="3">
        <f t="shared" ca="1" si="105"/>
        <v>0.6040492724841654</v>
      </c>
      <c r="F3362" s="13" t="s">
        <v>7774</v>
      </c>
      <c r="G3362" s="3" t="str">
        <f>Dados[[#This Row],[NOME]]&amp;Dados[[#This Row],[PROVEDOR]]</f>
        <v>Penelope@hotmail.com</v>
      </c>
      <c r="H3362" s="14">
        <v>62</v>
      </c>
      <c r="I3362" s="3" t="str">
        <f>VLOOKUP(Dados[[#This Row],[PREFIXO]],DDD!A:C,2,0)</f>
        <v>Goiás</v>
      </c>
      <c r="J3362" s="3" t="str">
        <f>VLOOKUP(Dados[[#This Row],[PREFIXO]],DDD!A:C,3,0)</f>
        <v>Centro-Oeste</v>
      </c>
      <c r="K3362" s="3" t="str">
        <f>IF(Dados[[#This Row],[PREÇO ]]=2000,"Produto A",IF(Dados[[#This Row],[PREÇO ]]=1800,"Produto B","Produto C"))</f>
        <v>Produto B</v>
      </c>
      <c r="L3362" s="3" t="str">
        <f>IF(Dados[[#This Row],[Nº DE PARCELAS]]=1,"Boleto","Cartão de crédito")</f>
        <v>Cartão de crédito</v>
      </c>
      <c r="M3362" s="28">
        <v>1800</v>
      </c>
      <c r="N3362" s="5">
        <v>4</v>
      </c>
      <c r="O3362" s="3" t="str">
        <f>IF(Dados[[#This Row],[Nº DE PARCELAS]]=1,"À vista","À Prazo")</f>
        <v>À Prazo</v>
      </c>
      <c r="P3362" s="33">
        <v>44586</v>
      </c>
      <c r="Q3362" s="3" t="s">
        <v>7831</v>
      </c>
    </row>
    <row r="3363" spans="1:17" ht="15" customHeight="1" x14ac:dyDescent="0.25">
      <c r="A3363" s="8" t="s">
        <v>3116</v>
      </c>
      <c r="B3363" s="3" t="s">
        <v>34</v>
      </c>
      <c r="C3363" s="3" t="s">
        <v>4370</v>
      </c>
      <c r="D3363" s="3" t="str">
        <f t="shared" si="104"/>
        <v>Naara Araújo Barker</v>
      </c>
      <c r="E3363" s="3">
        <f t="shared" ca="1" si="105"/>
        <v>0.79021187163155537</v>
      </c>
      <c r="F3363" s="13" t="s">
        <v>7774</v>
      </c>
      <c r="G3363" s="3" t="str">
        <f>Dados[[#This Row],[NOME]]&amp;Dados[[#This Row],[PROVEDOR]]</f>
        <v>Naara@hotmail.com</v>
      </c>
      <c r="H3363" s="14">
        <v>79</v>
      </c>
      <c r="I3363" s="3" t="str">
        <f>VLOOKUP(Dados[[#This Row],[PREFIXO]],DDD!A:C,2,0)</f>
        <v>Sergipe</v>
      </c>
      <c r="J3363" s="3" t="str">
        <f>VLOOKUP(Dados[[#This Row],[PREFIXO]],DDD!A:C,3,0)</f>
        <v>Nordeste</v>
      </c>
      <c r="K3363" s="3" t="str">
        <f>IF(Dados[[#This Row],[PREÇO ]]=2000,"Produto A",IF(Dados[[#This Row],[PREÇO ]]=1800,"Produto B","Produto C"))</f>
        <v>Produto B</v>
      </c>
      <c r="L3363" s="3" t="str">
        <f>IF(Dados[[#This Row],[Nº DE PARCELAS]]=1,"Boleto","Cartão de crédito")</f>
        <v>Cartão de crédito</v>
      </c>
      <c r="M3363" s="28">
        <v>1800</v>
      </c>
      <c r="N3363" s="5">
        <v>4</v>
      </c>
      <c r="O3363" s="3" t="str">
        <f>IF(Dados[[#This Row],[Nº DE PARCELAS]]=1,"À vista","À Prazo")</f>
        <v>À Prazo</v>
      </c>
      <c r="P3363" s="33">
        <v>44586</v>
      </c>
      <c r="Q3363" s="3" t="s">
        <v>7834</v>
      </c>
    </row>
    <row r="3364" spans="1:17" ht="15" customHeight="1" x14ac:dyDescent="0.25">
      <c r="A3364" s="8" t="s">
        <v>2602</v>
      </c>
      <c r="B3364" s="3" t="s">
        <v>289</v>
      </c>
      <c r="C3364" s="3" t="s">
        <v>4398</v>
      </c>
      <c r="D3364" s="3" t="str">
        <f t="shared" si="104"/>
        <v>Leticia Perez Ramsey</v>
      </c>
      <c r="E3364" s="3">
        <f t="shared" ca="1" si="105"/>
        <v>0.92029668601843706</v>
      </c>
      <c r="F3364" s="31" t="s">
        <v>7775</v>
      </c>
      <c r="G3364" s="3" t="str">
        <f>Dados[[#This Row],[NOME]]&amp;Dados[[#This Row],[PROVEDOR]]</f>
        <v>Leticia@gmail.com</v>
      </c>
      <c r="H3364" s="14">
        <v>42</v>
      </c>
      <c r="I3364" s="3" t="str">
        <f>VLOOKUP(Dados[[#This Row],[PREFIXO]],DDD!A:C,2,0)</f>
        <v>Paraná</v>
      </c>
      <c r="J3364" s="3" t="str">
        <f>VLOOKUP(Dados[[#This Row],[PREFIXO]],DDD!A:C,3,0)</f>
        <v>Sul</v>
      </c>
      <c r="K3364" s="3" t="str">
        <f>IF(Dados[[#This Row],[PREÇO ]]=2000,"Produto A",IF(Dados[[#This Row],[PREÇO ]]=1800,"Produto B","Produto C"))</f>
        <v>Produto C</v>
      </c>
      <c r="L3364" s="3" t="str">
        <f>IF(Dados[[#This Row],[Nº DE PARCELAS]]=1,"Boleto","Cartão de crédito")</f>
        <v>Cartão de crédito</v>
      </c>
      <c r="M3364" s="28">
        <v>1500</v>
      </c>
      <c r="N3364" s="5">
        <v>10</v>
      </c>
      <c r="O3364" s="3" t="str">
        <f>IF(Dados[[#This Row],[Nº DE PARCELAS]]=1,"À vista","À Prazo")</f>
        <v>À Prazo</v>
      </c>
      <c r="P3364" s="33">
        <v>44586</v>
      </c>
      <c r="Q3364" s="3" t="s">
        <v>7834</v>
      </c>
    </row>
    <row r="3365" spans="1:17" ht="15" customHeight="1" x14ac:dyDescent="0.25">
      <c r="A3365" s="8" t="s">
        <v>4084</v>
      </c>
      <c r="B3365" s="3" t="s">
        <v>230</v>
      </c>
      <c r="C3365" s="3" t="s">
        <v>4401</v>
      </c>
      <c r="D3365" s="3" t="str">
        <f t="shared" si="104"/>
        <v>Ustyna Menino Salisbury</v>
      </c>
      <c r="E3365" s="3">
        <f t="shared" ca="1" si="105"/>
        <v>8.2036465130503777E-2</v>
      </c>
      <c r="F3365" s="31" t="s">
        <v>7775</v>
      </c>
      <c r="G3365" s="3" t="str">
        <f>Dados[[#This Row],[NOME]]&amp;Dados[[#This Row],[PROVEDOR]]</f>
        <v>Ustyna@gmail.com</v>
      </c>
      <c r="H3365" s="14">
        <v>63</v>
      </c>
      <c r="I3365" s="3" t="str">
        <f>VLOOKUP(Dados[[#This Row],[PREFIXO]],DDD!A:C,2,0)</f>
        <v>Tocantins</v>
      </c>
      <c r="J3365" s="3" t="str">
        <f>VLOOKUP(Dados[[#This Row],[PREFIXO]],DDD!A:C,3,0)</f>
        <v>Norte</v>
      </c>
      <c r="K3365" s="3" t="str">
        <f>IF(Dados[[#This Row],[PREÇO ]]=2000,"Produto A",IF(Dados[[#This Row],[PREÇO ]]=1800,"Produto B","Produto C"))</f>
        <v>Produto C</v>
      </c>
      <c r="L3365" s="3" t="str">
        <f>IF(Dados[[#This Row],[Nº DE PARCELAS]]=1,"Boleto","Cartão de crédito")</f>
        <v>Cartão de crédito</v>
      </c>
      <c r="M3365" s="28">
        <v>1500</v>
      </c>
      <c r="N3365" s="5">
        <v>10</v>
      </c>
      <c r="O3365" s="3" t="str">
        <f>IF(Dados[[#This Row],[Nº DE PARCELAS]]=1,"À vista","À Prazo")</f>
        <v>À Prazo</v>
      </c>
      <c r="P3365" s="33">
        <v>44587</v>
      </c>
      <c r="Q3365" s="3" t="s">
        <v>7833</v>
      </c>
    </row>
    <row r="3366" spans="1:17" ht="15" customHeight="1" x14ac:dyDescent="0.25">
      <c r="A3366" s="8" t="s">
        <v>3400</v>
      </c>
      <c r="B3366" s="3" t="s">
        <v>318</v>
      </c>
      <c r="C3366" s="3" t="s">
        <v>4381</v>
      </c>
      <c r="D3366" s="3" t="str">
        <f t="shared" si="104"/>
        <v>Parineeti Ribeiro Fletcher</v>
      </c>
      <c r="E3366" s="3">
        <f t="shared" ca="1" si="105"/>
        <v>0.51853645800935655</v>
      </c>
      <c r="F3366" s="13" t="s">
        <v>7774</v>
      </c>
      <c r="G3366" s="3" t="str">
        <f>Dados[[#This Row],[NOME]]&amp;Dados[[#This Row],[PROVEDOR]]</f>
        <v>Parineeti@hotmail.com</v>
      </c>
      <c r="H3366" s="14">
        <v>43</v>
      </c>
      <c r="I3366" s="3" t="str">
        <f>VLOOKUP(Dados[[#This Row],[PREFIXO]],DDD!A:C,2,0)</f>
        <v>Paraná</v>
      </c>
      <c r="J3366" s="3" t="str">
        <f>VLOOKUP(Dados[[#This Row],[PREFIXO]],DDD!A:C,3,0)</f>
        <v>Sul</v>
      </c>
      <c r="K3366" s="3" t="str">
        <f>IF(Dados[[#This Row],[PREÇO ]]=2000,"Produto A",IF(Dados[[#This Row],[PREÇO ]]=1800,"Produto B","Produto C"))</f>
        <v>Produto B</v>
      </c>
      <c r="L3366" s="3" t="str">
        <f>IF(Dados[[#This Row],[Nº DE PARCELAS]]=1,"Boleto","Cartão de crédito")</f>
        <v>Cartão de crédito</v>
      </c>
      <c r="M3366" s="28">
        <v>1800</v>
      </c>
      <c r="N3366" s="5">
        <v>3</v>
      </c>
      <c r="O3366" s="3" t="str">
        <f>IF(Dados[[#This Row],[Nº DE PARCELAS]]=1,"À vista","À Prazo")</f>
        <v>À Prazo</v>
      </c>
      <c r="P3366" s="33">
        <v>44587</v>
      </c>
      <c r="Q3366" s="3" t="s">
        <v>7832</v>
      </c>
    </row>
    <row r="3367" spans="1:17" ht="15" customHeight="1" x14ac:dyDescent="0.25">
      <c r="A3367" s="8" t="s">
        <v>655</v>
      </c>
      <c r="B3367" s="3" t="s">
        <v>267</v>
      </c>
      <c r="C3367" s="3" t="s">
        <v>4396</v>
      </c>
      <c r="D3367" s="3" t="str">
        <f t="shared" si="104"/>
        <v>Amira Pais Pollock</v>
      </c>
      <c r="E3367" s="3">
        <f t="shared" ca="1" si="105"/>
        <v>0.57734456717705795</v>
      </c>
      <c r="F3367" s="31" t="s">
        <v>7777</v>
      </c>
      <c r="G3367" s="3" t="str">
        <f>Dados[[#This Row],[NOME]]&amp;Dados[[#This Row],[PROVEDOR]]</f>
        <v>Amira@ig.com</v>
      </c>
      <c r="H3367" s="14">
        <v>81</v>
      </c>
      <c r="I3367" s="3" t="str">
        <f>VLOOKUP(Dados[[#This Row],[PREFIXO]],DDD!A:C,2,0)</f>
        <v>Pernambuco</v>
      </c>
      <c r="J3367" s="3" t="str">
        <f>VLOOKUP(Dados[[#This Row],[PREFIXO]],DDD!A:C,3,0)</f>
        <v>Nordeste</v>
      </c>
      <c r="K3367" s="3" t="str">
        <f>IF(Dados[[#This Row],[PREÇO ]]=2000,"Produto A",IF(Dados[[#This Row],[PREÇO ]]=1800,"Produto B","Produto C"))</f>
        <v>Produto C</v>
      </c>
      <c r="L3367" s="3" t="str">
        <f>IF(Dados[[#This Row],[Nº DE PARCELAS]]=1,"Boleto","Cartão de crédito")</f>
        <v>Cartão de crédito</v>
      </c>
      <c r="M3367" s="28">
        <v>1500</v>
      </c>
      <c r="N3367" s="5">
        <v>8</v>
      </c>
      <c r="O3367" s="3" t="str">
        <f>IF(Dados[[#This Row],[Nº DE PARCELAS]]=1,"À vista","À Prazo")</f>
        <v>À Prazo</v>
      </c>
      <c r="P3367" s="33">
        <v>44587</v>
      </c>
      <c r="Q3367" s="3" t="s">
        <v>7833</v>
      </c>
    </row>
    <row r="3368" spans="1:17" ht="15" customHeight="1" x14ac:dyDescent="0.25">
      <c r="A3368" s="8" t="s">
        <v>4317</v>
      </c>
      <c r="B3368" s="3" t="s">
        <v>77</v>
      </c>
      <c r="C3368" s="3" t="s">
        <v>4400</v>
      </c>
      <c r="D3368" s="3" t="str">
        <f t="shared" si="104"/>
        <v>Zamy Caldas Saunders</v>
      </c>
      <c r="E3368" s="3">
        <f t="shared" ca="1" si="105"/>
        <v>0.44533692450084306</v>
      </c>
      <c r="F3368" s="31" t="s">
        <v>7777</v>
      </c>
      <c r="G3368" s="3" t="str">
        <f>Dados[[#This Row],[NOME]]&amp;Dados[[#This Row],[PROVEDOR]]</f>
        <v>Zamy@ig.com</v>
      </c>
      <c r="H3368" s="14">
        <v>44</v>
      </c>
      <c r="I3368" s="3" t="str">
        <f>VLOOKUP(Dados[[#This Row],[PREFIXO]],DDD!A:C,2,0)</f>
        <v>Paraná</v>
      </c>
      <c r="J3368" s="3" t="str">
        <f>VLOOKUP(Dados[[#This Row],[PREFIXO]],DDD!A:C,3,0)</f>
        <v>Sul</v>
      </c>
      <c r="K3368" s="3" t="str">
        <f>IF(Dados[[#This Row],[PREÇO ]]=2000,"Produto A",IF(Dados[[#This Row],[PREÇO ]]=1800,"Produto B","Produto C"))</f>
        <v>Produto C</v>
      </c>
      <c r="L3368" s="3" t="str">
        <f>IF(Dados[[#This Row],[Nº DE PARCELAS]]=1,"Boleto","Cartão de crédito")</f>
        <v>Cartão de crédito</v>
      </c>
      <c r="M3368" s="28">
        <v>1500</v>
      </c>
      <c r="N3368" s="5">
        <v>8</v>
      </c>
      <c r="O3368" s="3" t="str">
        <f>IF(Dados[[#This Row],[Nº DE PARCELAS]]=1,"À vista","À Prazo")</f>
        <v>À Prazo</v>
      </c>
      <c r="P3368" s="33">
        <v>44588</v>
      </c>
      <c r="Q3368" s="3" t="s">
        <v>7833</v>
      </c>
    </row>
    <row r="3369" spans="1:17" ht="15" customHeight="1" x14ac:dyDescent="0.25">
      <c r="A3369" s="8" t="s">
        <v>2003</v>
      </c>
      <c r="B3369" s="3" t="s">
        <v>75</v>
      </c>
      <c r="C3369" s="3" t="s">
        <v>4379</v>
      </c>
      <c r="D3369" s="3" t="str">
        <f t="shared" si="104"/>
        <v>Isamara Cabral Duncan</v>
      </c>
      <c r="E3369" s="3">
        <f t="shared" ca="1" si="105"/>
        <v>3.2402363894053821E-2</v>
      </c>
      <c r="F3369" s="31" t="s">
        <v>7777</v>
      </c>
      <c r="G3369" s="3" t="str">
        <f>Dados[[#This Row],[NOME]]&amp;Dados[[#This Row],[PROVEDOR]]</f>
        <v>Isamara@ig.com</v>
      </c>
      <c r="H3369" s="14">
        <v>64</v>
      </c>
      <c r="I3369" s="3" t="str">
        <f>VLOOKUP(Dados[[#This Row],[PREFIXO]],DDD!A:C,2,0)</f>
        <v>Goiás</v>
      </c>
      <c r="J3369" s="3" t="str">
        <f>VLOOKUP(Dados[[#This Row],[PREFIXO]],DDD!A:C,3,0)</f>
        <v>Centro-Oeste</v>
      </c>
      <c r="K3369" s="3" t="str">
        <f>IF(Dados[[#This Row],[PREÇO ]]=2000,"Produto A",IF(Dados[[#This Row],[PREÇO ]]=1800,"Produto B","Produto C"))</f>
        <v>Produto B</v>
      </c>
      <c r="L3369" s="3" t="str">
        <f>IF(Dados[[#This Row],[Nº DE PARCELAS]]=1,"Boleto","Cartão de crédito")</f>
        <v>Cartão de crédito</v>
      </c>
      <c r="M3369" s="28">
        <v>1800</v>
      </c>
      <c r="N3369" s="5">
        <v>7</v>
      </c>
      <c r="O3369" s="3" t="str">
        <f>IF(Dados[[#This Row],[Nº DE PARCELAS]]=1,"À vista","À Prazo")</f>
        <v>À Prazo</v>
      </c>
      <c r="P3369" s="33">
        <v>44588</v>
      </c>
      <c r="Q3369" s="3" t="s">
        <v>7834</v>
      </c>
    </row>
    <row r="3370" spans="1:17" ht="15" customHeight="1" x14ac:dyDescent="0.25">
      <c r="A3370" s="8" t="s">
        <v>3597</v>
      </c>
      <c r="B3370" s="3" t="s">
        <v>129</v>
      </c>
      <c r="C3370" s="3" t="s">
        <v>4383</v>
      </c>
      <c r="D3370" s="3" t="str">
        <f t="shared" si="104"/>
        <v>Rosaline Faria Fitzgerald</v>
      </c>
      <c r="E3370" s="3">
        <f t="shared" ca="1" si="105"/>
        <v>0.41149644496233506</v>
      </c>
      <c r="F3370" s="31" t="s">
        <v>7775</v>
      </c>
      <c r="G3370" s="3" t="str">
        <f>Dados[[#This Row],[NOME]]&amp;Dados[[#This Row],[PROVEDOR]]</f>
        <v>Rosaline@gmail.com</v>
      </c>
      <c r="H3370" s="14">
        <v>82</v>
      </c>
      <c r="I3370" s="3" t="str">
        <f>VLOOKUP(Dados[[#This Row],[PREFIXO]],DDD!A:C,2,0)</f>
        <v>Alagoas</v>
      </c>
      <c r="J3370" s="3" t="str">
        <f>VLOOKUP(Dados[[#This Row],[PREFIXO]],DDD!A:C,3,0)</f>
        <v>Nordeste</v>
      </c>
      <c r="K3370" s="3" t="str">
        <f>IF(Dados[[#This Row],[PREÇO ]]=2000,"Produto A",IF(Dados[[#This Row],[PREÇO ]]=1800,"Produto B","Produto C"))</f>
        <v>Produto A</v>
      </c>
      <c r="L3370" s="3" t="str">
        <f>IF(Dados[[#This Row],[Nº DE PARCELAS]]=1,"Boleto","Cartão de crédito")</f>
        <v>Cartão de crédito</v>
      </c>
      <c r="M3370" s="28">
        <v>2000</v>
      </c>
      <c r="N3370" s="5">
        <v>2</v>
      </c>
      <c r="O3370" s="3" t="str">
        <f>IF(Dados[[#This Row],[Nº DE PARCELAS]]=1,"À vista","À Prazo")</f>
        <v>À Prazo</v>
      </c>
      <c r="P3370" s="33">
        <v>44588</v>
      </c>
      <c r="Q3370" s="3" t="s">
        <v>7834</v>
      </c>
    </row>
    <row r="3371" spans="1:17" ht="15" customHeight="1" x14ac:dyDescent="0.25">
      <c r="A3371" s="8" t="s">
        <v>3738</v>
      </c>
      <c r="B3371" s="3" t="s">
        <v>270</v>
      </c>
      <c r="C3371" s="3" t="s">
        <v>4368</v>
      </c>
      <c r="D3371" s="3" t="str">
        <f t="shared" si="104"/>
        <v>Seara Papanicolau Weber</v>
      </c>
      <c r="E3371" s="3">
        <f t="shared" ca="1" si="105"/>
        <v>0.30175315473634345</v>
      </c>
      <c r="F3371" s="31" t="s">
        <v>7775</v>
      </c>
      <c r="G3371" s="3" t="str">
        <f>Dados[[#This Row],[NOME]]&amp;Dados[[#This Row],[PROVEDOR]]</f>
        <v>Seara@gmail.com</v>
      </c>
      <c r="H3371" s="14">
        <v>45</v>
      </c>
      <c r="I3371" s="3" t="str">
        <f>VLOOKUP(Dados[[#This Row],[PREFIXO]],DDD!A:C,2,0)</f>
        <v>Paraná</v>
      </c>
      <c r="J3371" s="3" t="str">
        <f>VLOOKUP(Dados[[#This Row],[PREFIXO]],DDD!A:C,3,0)</f>
        <v>Sul</v>
      </c>
      <c r="K3371" s="3" t="str">
        <f>IF(Dados[[#This Row],[PREÇO ]]=2000,"Produto A",IF(Dados[[#This Row],[PREÇO ]]=1800,"Produto B","Produto C"))</f>
        <v>Produto C</v>
      </c>
      <c r="L3371" s="3" t="str">
        <f>IF(Dados[[#This Row],[Nº DE PARCELAS]]=1,"Boleto","Cartão de crédito")</f>
        <v>Cartão de crédito</v>
      </c>
      <c r="M3371" s="28">
        <v>1500</v>
      </c>
      <c r="N3371" s="5">
        <v>9</v>
      </c>
      <c r="O3371" s="3" t="str">
        <f>IF(Dados[[#This Row],[Nº DE PARCELAS]]=1,"À vista","À Prazo")</f>
        <v>À Prazo</v>
      </c>
      <c r="P3371" s="33">
        <v>44589</v>
      </c>
      <c r="Q3371" s="3" t="s">
        <v>7833</v>
      </c>
    </row>
    <row r="3372" spans="1:17" ht="15" customHeight="1" x14ac:dyDescent="0.25">
      <c r="A3372" s="8" t="s">
        <v>2390</v>
      </c>
      <c r="B3372" s="3" t="s">
        <v>76</v>
      </c>
      <c r="C3372" s="3" t="s">
        <v>4381</v>
      </c>
      <c r="D3372" s="3" t="str">
        <f t="shared" si="104"/>
        <v>Keyna Café Fletcher</v>
      </c>
      <c r="E3372" s="3">
        <f t="shared" ca="1" si="105"/>
        <v>0.17403521643670761</v>
      </c>
      <c r="F3372" s="31" t="s">
        <v>7775</v>
      </c>
      <c r="G3372" s="3" t="str">
        <f>Dados[[#This Row],[NOME]]&amp;Dados[[#This Row],[PROVEDOR]]</f>
        <v>Keyna@gmail.com</v>
      </c>
      <c r="H3372" s="14">
        <v>83</v>
      </c>
      <c r="I3372" s="3" t="str">
        <f>VLOOKUP(Dados[[#This Row],[PREFIXO]],DDD!A:C,2,0)</f>
        <v>Paraíba</v>
      </c>
      <c r="J3372" s="3" t="str">
        <f>VLOOKUP(Dados[[#This Row],[PREFIXO]],DDD!A:C,3,0)</f>
        <v>Nordeste</v>
      </c>
      <c r="K3372" s="3" t="str">
        <f>IF(Dados[[#This Row],[PREÇO ]]=2000,"Produto A",IF(Dados[[#This Row],[PREÇO ]]=1800,"Produto B","Produto C"))</f>
        <v>Produto B</v>
      </c>
      <c r="L3372" s="3" t="str">
        <f>IF(Dados[[#This Row],[Nº DE PARCELAS]]=1,"Boleto","Cartão de crédito")</f>
        <v>Cartão de crédito</v>
      </c>
      <c r="M3372" s="28">
        <v>1800</v>
      </c>
      <c r="N3372" s="5">
        <v>7</v>
      </c>
      <c r="O3372" s="3" t="str">
        <f>IF(Dados[[#This Row],[Nº DE PARCELAS]]=1,"À vista","À Prazo")</f>
        <v>À Prazo</v>
      </c>
      <c r="P3372" s="33">
        <v>44589</v>
      </c>
      <c r="Q3372" s="3" t="s">
        <v>7834</v>
      </c>
    </row>
    <row r="3373" spans="1:17" ht="15" customHeight="1" x14ac:dyDescent="0.25">
      <c r="A3373" s="8" t="s">
        <v>4213</v>
      </c>
      <c r="B3373" s="3" t="s">
        <v>359</v>
      </c>
      <c r="C3373" s="3" t="s">
        <v>4375</v>
      </c>
      <c r="D3373" s="3" t="str">
        <f t="shared" si="104"/>
        <v>Wyssan Tales Costello</v>
      </c>
      <c r="E3373" s="3">
        <f t="shared" ca="1" si="105"/>
        <v>0.33214627448565792</v>
      </c>
      <c r="F3373" s="13" t="s">
        <v>7774</v>
      </c>
      <c r="G3373" s="3" t="str">
        <f>Dados[[#This Row],[NOME]]&amp;Dados[[#This Row],[PROVEDOR]]</f>
        <v>Wyssan@hotmail.com</v>
      </c>
      <c r="H3373" s="14">
        <v>65</v>
      </c>
      <c r="I3373" s="3" t="str">
        <f>VLOOKUP(Dados[[#This Row],[PREFIXO]],DDD!A:C,2,0)</f>
        <v>Mato Grosso</v>
      </c>
      <c r="J3373" s="3" t="str">
        <f>VLOOKUP(Dados[[#This Row],[PREFIXO]],DDD!A:C,3,0)</f>
        <v>Centro-Oeste</v>
      </c>
      <c r="K3373" s="3" t="str">
        <f>IF(Dados[[#This Row],[PREÇO ]]=2000,"Produto A",IF(Dados[[#This Row],[PREÇO ]]=1800,"Produto B","Produto C"))</f>
        <v>Produto B</v>
      </c>
      <c r="L3373" s="3" t="str">
        <f>IF(Dados[[#This Row],[Nº DE PARCELAS]]=1,"Boleto","Cartão de crédito")</f>
        <v>Cartão de crédito</v>
      </c>
      <c r="M3373" s="28">
        <v>1800</v>
      </c>
      <c r="N3373" s="5">
        <v>6</v>
      </c>
      <c r="O3373" s="3" t="str">
        <f>IF(Dados[[#This Row],[Nº DE PARCELAS]]=1,"À vista","À Prazo")</f>
        <v>À Prazo</v>
      </c>
      <c r="P3373" s="33">
        <v>44589</v>
      </c>
      <c r="Q3373" s="3" t="s">
        <v>7832</v>
      </c>
    </row>
    <row r="3374" spans="1:17" ht="15" customHeight="1" x14ac:dyDescent="0.25">
      <c r="A3374" s="8" t="s">
        <v>3884</v>
      </c>
      <c r="B3374" s="3" t="s">
        <v>30</v>
      </c>
      <c r="C3374" s="3" t="s">
        <v>4396</v>
      </c>
      <c r="D3374" s="3" t="str">
        <f t="shared" si="104"/>
        <v>Stela Antunes Pollock</v>
      </c>
      <c r="E3374" s="3">
        <f t="shared" ca="1" si="105"/>
        <v>0.94343338262949505</v>
      </c>
      <c r="F3374" s="31" t="s">
        <v>7775</v>
      </c>
      <c r="G3374" s="3" t="str">
        <f>Dados[[#This Row],[NOME]]&amp;Dados[[#This Row],[PROVEDOR]]</f>
        <v>Stela@gmail.com</v>
      </c>
      <c r="H3374" s="14">
        <v>46</v>
      </c>
      <c r="I3374" s="3" t="str">
        <f>VLOOKUP(Dados[[#This Row],[PREFIXO]],DDD!A:C,2,0)</f>
        <v>Paraná</v>
      </c>
      <c r="J3374" s="3" t="str">
        <f>VLOOKUP(Dados[[#This Row],[PREFIXO]],DDD!A:C,3,0)</f>
        <v>Sul</v>
      </c>
      <c r="K3374" s="3" t="str">
        <f>IF(Dados[[#This Row],[PREÇO ]]=2000,"Produto A",IF(Dados[[#This Row],[PREÇO ]]=1800,"Produto B","Produto C"))</f>
        <v>Produto B</v>
      </c>
      <c r="L3374" s="3" t="str">
        <f>IF(Dados[[#This Row],[Nº DE PARCELAS]]=1,"Boleto","Cartão de crédito")</f>
        <v>Cartão de crédito</v>
      </c>
      <c r="M3374" s="28">
        <v>1800</v>
      </c>
      <c r="N3374" s="5">
        <v>5</v>
      </c>
      <c r="O3374" s="3" t="str">
        <f>IF(Dados[[#This Row],[Nº DE PARCELAS]]=1,"À vista","À Prazo")</f>
        <v>À Prazo</v>
      </c>
      <c r="P3374" s="33">
        <v>44590</v>
      </c>
      <c r="Q3374" s="3" t="s">
        <v>7834</v>
      </c>
    </row>
    <row r="3375" spans="1:17" ht="15" customHeight="1" x14ac:dyDescent="0.25">
      <c r="A3375" s="8" t="s">
        <v>1166</v>
      </c>
      <c r="B3375" s="3" t="s">
        <v>9</v>
      </c>
      <c r="C3375" s="3" t="s">
        <v>4395</v>
      </c>
      <c r="D3375" s="3" t="str">
        <f t="shared" si="104"/>
        <v>Constança Alcântara Stack</v>
      </c>
      <c r="E3375" s="3">
        <f t="shared" ca="1" si="105"/>
        <v>1.5599437899423751E-2</v>
      </c>
      <c r="F3375" s="13" t="s">
        <v>7774</v>
      </c>
      <c r="G3375" s="3" t="str">
        <f>Dados[[#This Row],[NOME]]&amp;Dados[[#This Row],[PROVEDOR]]</f>
        <v>Constança@hotmail.com</v>
      </c>
      <c r="H3375" s="14">
        <v>84</v>
      </c>
      <c r="I3375" s="3" t="str">
        <f>VLOOKUP(Dados[[#This Row],[PREFIXO]],DDD!A:C,2,0)</f>
        <v>Rio Grande do Norte</v>
      </c>
      <c r="J3375" s="3" t="str">
        <f>VLOOKUP(Dados[[#This Row],[PREFIXO]],DDD!A:C,3,0)</f>
        <v>Nordeste</v>
      </c>
      <c r="K3375" s="3" t="str">
        <f>IF(Dados[[#This Row],[PREÇO ]]=2000,"Produto A",IF(Dados[[#This Row],[PREÇO ]]=1800,"Produto B","Produto C"))</f>
        <v>Produto C</v>
      </c>
      <c r="L3375" s="3" t="str">
        <f>IF(Dados[[#This Row],[Nº DE PARCELAS]]=1,"Boleto","Cartão de crédito")</f>
        <v>Cartão de crédito</v>
      </c>
      <c r="M3375" s="28">
        <v>1500</v>
      </c>
      <c r="N3375" s="5">
        <v>8</v>
      </c>
      <c r="O3375" s="3" t="str">
        <f>IF(Dados[[#This Row],[Nº DE PARCELAS]]=1,"À vista","À Prazo")</f>
        <v>À Prazo</v>
      </c>
      <c r="P3375" s="33">
        <v>44590</v>
      </c>
      <c r="Q3375" s="3" t="s">
        <v>7833</v>
      </c>
    </row>
    <row r="3376" spans="1:17" ht="15" customHeight="1" x14ac:dyDescent="0.25">
      <c r="A3376" s="8" t="s">
        <v>702</v>
      </c>
      <c r="B3376" s="3" t="s">
        <v>314</v>
      </c>
      <c r="C3376" s="3" t="s">
        <v>4403</v>
      </c>
      <c r="D3376" s="3" t="str">
        <f t="shared" si="104"/>
        <v>Anayah Rebouças Walsh</v>
      </c>
      <c r="E3376" s="3">
        <f t="shared" ca="1" si="105"/>
        <v>7.2402691115688755E-2</v>
      </c>
      <c r="F3376" s="31" t="s">
        <v>7776</v>
      </c>
      <c r="G3376" s="3" t="str">
        <f>Dados[[#This Row],[NOME]]&amp;Dados[[#This Row],[PROVEDOR]]</f>
        <v>Anayah@yahoo.com</v>
      </c>
      <c r="H3376" s="14">
        <v>66</v>
      </c>
      <c r="I3376" s="3" t="str">
        <f>VLOOKUP(Dados[[#This Row],[PREFIXO]],DDD!A:C,2,0)</f>
        <v>Mato Grosso</v>
      </c>
      <c r="J3376" s="3" t="str">
        <f>VLOOKUP(Dados[[#This Row],[PREFIXO]],DDD!A:C,3,0)</f>
        <v>Centro-Oeste</v>
      </c>
      <c r="K3376" s="3" t="str">
        <f>IF(Dados[[#This Row],[PREÇO ]]=2000,"Produto A",IF(Dados[[#This Row],[PREÇO ]]=1800,"Produto B","Produto C"))</f>
        <v>Produto B</v>
      </c>
      <c r="L3376" s="3" t="str">
        <f>IF(Dados[[#This Row],[Nº DE PARCELAS]]=1,"Boleto","Cartão de crédito")</f>
        <v>Cartão de crédito</v>
      </c>
      <c r="M3376" s="28">
        <v>1800</v>
      </c>
      <c r="N3376" s="5">
        <v>5</v>
      </c>
      <c r="O3376" s="3" t="str">
        <f>IF(Dados[[#This Row],[Nº DE PARCELAS]]=1,"À vista","À Prazo")</f>
        <v>À Prazo</v>
      </c>
      <c r="P3376" s="33">
        <v>44590</v>
      </c>
      <c r="Q3376" s="3" t="s">
        <v>7834</v>
      </c>
    </row>
    <row r="3377" spans="1:17" ht="15" customHeight="1" x14ac:dyDescent="0.25">
      <c r="A3377" s="8" t="s">
        <v>1411</v>
      </c>
      <c r="B3377" s="3" t="s">
        <v>254</v>
      </c>
      <c r="C3377" s="3" t="s">
        <v>4376</v>
      </c>
      <c r="D3377" s="3" t="str">
        <f t="shared" si="104"/>
        <v>Ekaterina Neves Daugherty</v>
      </c>
      <c r="E3377" s="3">
        <f t="shared" ca="1" si="105"/>
        <v>0.91800087601012914</v>
      </c>
      <c r="F3377" s="31" t="s">
        <v>7777</v>
      </c>
      <c r="G3377" s="3" t="str">
        <f>Dados[[#This Row],[NOME]]&amp;Dados[[#This Row],[PROVEDOR]]</f>
        <v>Ekaterina@ig.com</v>
      </c>
      <c r="H3377" s="14">
        <v>47</v>
      </c>
      <c r="I3377" s="3" t="str">
        <f>VLOOKUP(Dados[[#This Row],[PREFIXO]],DDD!A:C,2,0)</f>
        <v>Santa Catarina</v>
      </c>
      <c r="J3377" s="3" t="str">
        <f>VLOOKUP(Dados[[#This Row],[PREFIXO]],DDD!A:C,3,0)</f>
        <v>Sul</v>
      </c>
      <c r="K3377" s="3" t="str">
        <f>IF(Dados[[#This Row],[PREÇO ]]=2000,"Produto A",IF(Dados[[#This Row],[PREÇO ]]=1800,"Produto B","Produto C"))</f>
        <v>Produto B</v>
      </c>
      <c r="L3377" s="3" t="str">
        <f>IF(Dados[[#This Row],[Nº DE PARCELAS]]=1,"Boleto","Cartão de crédito")</f>
        <v>Cartão de crédito</v>
      </c>
      <c r="M3377" s="28">
        <v>1800</v>
      </c>
      <c r="N3377" s="5">
        <v>7</v>
      </c>
      <c r="O3377" s="3" t="str">
        <f>IF(Dados[[#This Row],[Nº DE PARCELAS]]=1,"À vista","À Prazo")</f>
        <v>À Prazo</v>
      </c>
      <c r="P3377" s="33">
        <v>44591</v>
      </c>
      <c r="Q3377" s="3" t="s">
        <v>7834</v>
      </c>
    </row>
    <row r="3378" spans="1:17" ht="15" customHeight="1" x14ac:dyDescent="0.25">
      <c r="A3378" s="8" t="s">
        <v>3002</v>
      </c>
      <c r="B3378" s="3" t="s">
        <v>305</v>
      </c>
      <c r="C3378" s="3" t="s">
        <v>4372</v>
      </c>
      <c r="D3378" s="3" t="str">
        <f t="shared" si="104"/>
        <v>Melaniya Quadros Barr</v>
      </c>
      <c r="E3378" s="3">
        <f t="shared" ca="1" si="105"/>
        <v>0.5333411554694758</v>
      </c>
      <c r="F3378" s="31" t="s">
        <v>7777</v>
      </c>
      <c r="G3378" s="3" t="str">
        <f>Dados[[#This Row],[NOME]]&amp;Dados[[#This Row],[PROVEDOR]]</f>
        <v>Melaniya@ig.com</v>
      </c>
      <c r="H3378" s="14">
        <v>85</v>
      </c>
      <c r="I3378" s="3" t="str">
        <f>VLOOKUP(Dados[[#This Row],[PREFIXO]],DDD!A:C,2,0)</f>
        <v>Ceará</v>
      </c>
      <c r="J3378" s="3" t="str">
        <f>VLOOKUP(Dados[[#This Row],[PREFIXO]],DDD!A:C,3,0)</f>
        <v>Nordeste</v>
      </c>
      <c r="K3378" s="3" t="str">
        <f>IF(Dados[[#This Row],[PREÇO ]]=2000,"Produto A",IF(Dados[[#This Row],[PREÇO ]]=1800,"Produto B","Produto C"))</f>
        <v>Produto A</v>
      </c>
      <c r="L3378" s="3" t="str">
        <f>IF(Dados[[#This Row],[Nº DE PARCELAS]]=1,"Boleto","Cartão de crédito")</f>
        <v>Boleto</v>
      </c>
      <c r="M3378" s="28">
        <v>2000</v>
      </c>
      <c r="N3378" s="5">
        <v>1</v>
      </c>
      <c r="O3378" s="3" t="str">
        <f>IF(Dados[[#This Row],[Nº DE PARCELAS]]=1,"À vista","À Prazo")</f>
        <v>À vista</v>
      </c>
      <c r="P3378" s="33">
        <v>44591</v>
      </c>
      <c r="Q3378" s="3" t="s">
        <v>7834</v>
      </c>
    </row>
    <row r="3379" spans="1:17" ht="15" customHeight="1" x14ac:dyDescent="0.25">
      <c r="A3379" s="8" t="s">
        <v>2973</v>
      </c>
      <c r="B3379" s="3" t="s">
        <v>276</v>
      </c>
      <c r="C3379" s="3" t="s">
        <v>4382</v>
      </c>
      <c r="D3379" s="3" t="str">
        <f t="shared" si="104"/>
        <v>Maxine Princepe Frazier</v>
      </c>
      <c r="E3379" s="3">
        <f t="shared" ca="1" si="105"/>
        <v>0.19878449258973352</v>
      </c>
      <c r="F3379" s="13" t="s">
        <v>7774</v>
      </c>
      <c r="G3379" s="3" t="str">
        <f>Dados[[#This Row],[NOME]]&amp;Dados[[#This Row],[PROVEDOR]]</f>
        <v>Maxine@hotmail.com</v>
      </c>
      <c r="H3379" s="14">
        <v>67</v>
      </c>
      <c r="I3379" s="3" t="str">
        <f>VLOOKUP(Dados[[#This Row],[PREFIXO]],DDD!A:C,2,0)</f>
        <v>Mato Grosso do Sul</v>
      </c>
      <c r="J3379" s="3" t="str">
        <f>VLOOKUP(Dados[[#This Row],[PREFIXO]],DDD!A:C,3,0)</f>
        <v>Centro-Oeste</v>
      </c>
      <c r="K3379" s="3" t="str">
        <f>IF(Dados[[#This Row],[PREÇO ]]=2000,"Produto A",IF(Dados[[#This Row],[PREÇO ]]=1800,"Produto B","Produto C"))</f>
        <v>Produto A</v>
      </c>
      <c r="L3379" s="3" t="str">
        <f>IF(Dados[[#This Row],[Nº DE PARCELAS]]=1,"Boleto","Cartão de crédito")</f>
        <v>Boleto</v>
      </c>
      <c r="M3379" s="28">
        <v>2000</v>
      </c>
      <c r="N3379" s="5">
        <v>1</v>
      </c>
      <c r="O3379" s="3" t="str">
        <f>IF(Dados[[#This Row],[Nº DE PARCELAS]]=1,"À vista","À Prazo")</f>
        <v>À vista</v>
      </c>
      <c r="P3379" s="33">
        <v>44591</v>
      </c>
      <c r="Q3379" s="3" t="s">
        <v>7831</v>
      </c>
    </row>
    <row r="3380" spans="1:17" ht="15" customHeight="1" x14ac:dyDescent="0.25">
      <c r="A3380" s="8" t="s">
        <v>921</v>
      </c>
      <c r="B3380" s="3" t="s">
        <v>148</v>
      </c>
      <c r="C3380" s="3" t="s">
        <v>4390</v>
      </c>
      <c r="D3380" s="3" t="str">
        <f t="shared" si="104"/>
        <v>Béatrice Freitas McBride</v>
      </c>
      <c r="E3380" s="3">
        <f t="shared" ca="1" si="105"/>
        <v>0.10473060460172623</v>
      </c>
      <c r="F3380" s="31" t="s">
        <v>7775</v>
      </c>
      <c r="G3380" s="3" t="str">
        <f>Dados[[#This Row],[NOME]]&amp;Dados[[#This Row],[PROVEDOR]]</f>
        <v>Béatrice@gmail.com</v>
      </c>
      <c r="H3380" s="14">
        <v>68</v>
      </c>
      <c r="I3380" s="3" t="str">
        <f>VLOOKUP(Dados[[#This Row],[PREFIXO]],DDD!A:C,2,0)</f>
        <v>Acre</v>
      </c>
      <c r="J3380" s="3" t="str">
        <f>VLOOKUP(Dados[[#This Row],[PREFIXO]],DDD!A:C,3,0)</f>
        <v>Norte</v>
      </c>
      <c r="K3380" s="3" t="str">
        <f>IF(Dados[[#This Row],[PREÇO ]]=2000,"Produto A",IF(Dados[[#This Row],[PREÇO ]]=1800,"Produto B","Produto C"))</f>
        <v>Produto B</v>
      </c>
      <c r="L3380" s="3" t="str">
        <f>IF(Dados[[#This Row],[Nº DE PARCELAS]]=1,"Boleto","Cartão de crédito")</f>
        <v>Cartão de crédito</v>
      </c>
      <c r="M3380" s="28">
        <v>1800</v>
      </c>
      <c r="N3380" s="5">
        <v>4</v>
      </c>
      <c r="O3380" s="3" t="str">
        <f>IF(Dados[[#This Row],[Nº DE PARCELAS]]=1,"À vista","À Prazo")</f>
        <v>À Prazo</v>
      </c>
      <c r="P3380" s="33">
        <v>44592</v>
      </c>
      <c r="Q3380" s="3" t="s">
        <v>7832</v>
      </c>
    </row>
    <row r="3381" spans="1:17" ht="15" customHeight="1" x14ac:dyDescent="0.25">
      <c r="A3381" s="8" t="s">
        <v>2440</v>
      </c>
      <c r="B3381" s="3" t="s">
        <v>126</v>
      </c>
      <c r="C3381" s="3" t="s">
        <v>4391</v>
      </c>
      <c r="D3381" s="3" t="str">
        <f t="shared" si="104"/>
        <v>Kleio Faleiros Montgomery</v>
      </c>
      <c r="E3381" s="3">
        <f t="shared" ca="1" si="105"/>
        <v>0.49731384119497712</v>
      </c>
      <c r="F3381" s="31" t="s">
        <v>7775</v>
      </c>
      <c r="G3381" s="3" t="str">
        <f>Dados[[#This Row],[NOME]]&amp;Dados[[#This Row],[PROVEDOR]]</f>
        <v>Kleio@gmail.com</v>
      </c>
      <c r="H3381" s="14">
        <v>86</v>
      </c>
      <c r="I3381" s="3" t="str">
        <f>VLOOKUP(Dados[[#This Row],[PREFIXO]],DDD!A:C,2,0)</f>
        <v>Piauí</v>
      </c>
      <c r="J3381" s="3" t="str">
        <f>VLOOKUP(Dados[[#This Row],[PREFIXO]],DDD!A:C,3,0)</f>
        <v>Nordeste</v>
      </c>
      <c r="K3381" s="3" t="str">
        <f>IF(Dados[[#This Row],[PREÇO ]]=2000,"Produto A",IF(Dados[[#This Row],[PREÇO ]]=1800,"Produto B","Produto C"))</f>
        <v>Produto C</v>
      </c>
      <c r="L3381" s="3" t="str">
        <f>IF(Dados[[#This Row],[Nº DE PARCELAS]]=1,"Boleto","Cartão de crédito")</f>
        <v>Cartão de crédito</v>
      </c>
      <c r="M3381" s="28">
        <v>1500</v>
      </c>
      <c r="N3381" s="5">
        <v>10</v>
      </c>
      <c r="O3381" s="3" t="str">
        <f>IF(Dados[[#This Row],[Nº DE PARCELAS]]=1,"À vista","À Prazo")</f>
        <v>À Prazo</v>
      </c>
      <c r="P3381" s="33">
        <v>44592</v>
      </c>
      <c r="Q3381" s="3" t="s">
        <v>7831</v>
      </c>
    </row>
    <row r="3382" spans="1:17" ht="15" customHeight="1" x14ac:dyDescent="0.25">
      <c r="A3382" s="8" t="s">
        <v>4129</v>
      </c>
      <c r="B3382" s="3" t="s">
        <v>275</v>
      </c>
      <c r="C3382" s="3" t="s">
        <v>4369</v>
      </c>
      <c r="D3382" s="3" t="str">
        <f t="shared" si="104"/>
        <v>Verena Pasquim Ballard</v>
      </c>
      <c r="E3382" s="3">
        <f t="shared" ca="1" si="105"/>
        <v>0.65123448188040645</v>
      </c>
      <c r="F3382" s="31" t="s">
        <v>7776</v>
      </c>
      <c r="G3382" s="3" t="str">
        <f>Dados[[#This Row],[NOME]]&amp;Dados[[#This Row],[PROVEDOR]]</f>
        <v>Verena@yahoo.com</v>
      </c>
      <c r="H3382" s="14">
        <v>48</v>
      </c>
      <c r="I3382" s="3" t="str">
        <f>VLOOKUP(Dados[[#This Row],[PREFIXO]],DDD!A:C,2,0)</f>
        <v>Santa Catarina</v>
      </c>
      <c r="J3382" s="3" t="str">
        <f>VLOOKUP(Dados[[#This Row],[PREFIXO]],DDD!A:C,3,0)</f>
        <v>Sul</v>
      </c>
      <c r="K3382" s="3" t="str">
        <f>IF(Dados[[#This Row],[PREÇO ]]=2000,"Produto A",IF(Dados[[#This Row],[PREÇO ]]=1800,"Produto B","Produto C"))</f>
        <v>Produto A</v>
      </c>
      <c r="L3382" s="3" t="str">
        <f>IF(Dados[[#This Row],[Nº DE PARCELAS]]=1,"Boleto","Cartão de crédito")</f>
        <v>Boleto</v>
      </c>
      <c r="M3382" s="28">
        <v>2000</v>
      </c>
      <c r="N3382" s="5">
        <v>1</v>
      </c>
      <c r="O3382" s="3" t="str">
        <f>IF(Dados[[#This Row],[Nº DE PARCELAS]]=1,"À vista","À Prazo")</f>
        <v>À vista</v>
      </c>
      <c r="P3382" s="33">
        <v>44592</v>
      </c>
      <c r="Q3382" s="3" t="s">
        <v>7834</v>
      </c>
    </row>
    <row r="3383" spans="1:17" ht="15" customHeight="1" x14ac:dyDescent="0.25">
      <c r="A3383" s="8" t="s">
        <v>1848</v>
      </c>
      <c r="B3383" s="3" t="s">
        <v>306</v>
      </c>
      <c r="C3383" s="3" t="s">
        <v>4384</v>
      </c>
      <c r="D3383" s="3" t="str">
        <f t="shared" si="104"/>
        <v>Helciany Quaresma Hagan</v>
      </c>
      <c r="E3383" s="3">
        <f t="shared" ca="1" si="105"/>
        <v>0.57141111828646662</v>
      </c>
      <c r="F3383" s="13" t="s">
        <v>7774</v>
      </c>
      <c r="G3383" s="3" t="str">
        <f>Dados[[#This Row],[NOME]]&amp;Dados[[#This Row],[PROVEDOR]]</f>
        <v>Helciany@hotmail.com</v>
      </c>
      <c r="H3383" s="14">
        <v>87</v>
      </c>
      <c r="I3383" s="3" t="str">
        <f>VLOOKUP(Dados[[#This Row],[PREFIXO]],DDD!A:C,2,0)</f>
        <v>Pernambuco</v>
      </c>
      <c r="J3383" s="3" t="str">
        <f>VLOOKUP(Dados[[#This Row],[PREFIXO]],DDD!A:C,3,0)</f>
        <v>Nordeste</v>
      </c>
      <c r="K3383" s="3" t="str">
        <f>IF(Dados[[#This Row],[PREÇO ]]=2000,"Produto A",IF(Dados[[#This Row],[PREÇO ]]=1800,"Produto B","Produto C"))</f>
        <v>Produto A</v>
      </c>
      <c r="L3383" s="3" t="str">
        <f>IF(Dados[[#This Row],[Nº DE PARCELAS]]=1,"Boleto","Cartão de crédito")</f>
        <v>Boleto</v>
      </c>
      <c r="M3383" s="28">
        <v>2000</v>
      </c>
      <c r="N3383" s="5">
        <v>1</v>
      </c>
      <c r="O3383" s="3" t="str">
        <f>IF(Dados[[#This Row],[Nº DE PARCELAS]]=1,"À vista","À Prazo")</f>
        <v>À vista</v>
      </c>
      <c r="P3383" s="33">
        <v>44593</v>
      </c>
      <c r="Q3383" s="3" t="s">
        <v>7834</v>
      </c>
    </row>
    <row r="3384" spans="1:17" ht="15" customHeight="1" x14ac:dyDescent="0.25">
      <c r="A3384" s="8" t="s">
        <v>1396</v>
      </c>
      <c r="B3384" s="3" t="s">
        <v>239</v>
      </c>
      <c r="C3384" s="3" t="s">
        <v>4399</v>
      </c>
      <c r="D3384" s="3" t="str">
        <f t="shared" si="104"/>
        <v>Edineusa Morbeck Reese</v>
      </c>
      <c r="E3384" s="3">
        <f t="shared" ca="1" si="105"/>
        <v>0.59107427212177632</v>
      </c>
      <c r="F3384" s="31" t="s">
        <v>7775</v>
      </c>
      <c r="G3384" s="3" t="str">
        <f>Dados[[#This Row],[NOME]]&amp;Dados[[#This Row],[PROVEDOR]]</f>
        <v>Edineusa@gmail.com</v>
      </c>
      <c r="H3384" s="14">
        <v>69</v>
      </c>
      <c r="I3384" s="3" t="str">
        <f>VLOOKUP(Dados[[#This Row],[PREFIXO]],DDD!A:C,2,0)</f>
        <v>Rondônia</v>
      </c>
      <c r="J3384" s="3" t="str">
        <f>VLOOKUP(Dados[[#This Row],[PREFIXO]],DDD!A:C,3,0)</f>
        <v>Norte</v>
      </c>
      <c r="K3384" s="3" t="str">
        <f>IF(Dados[[#This Row],[PREÇO ]]=2000,"Produto A",IF(Dados[[#This Row],[PREÇO ]]=1800,"Produto B","Produto C"))</f>
        <v>Produto B</v>
      </c>
      <c r="L3384" s="3" t="str">
        <f>IF(Dados[[#This Row],[Nº DE PARCELAS]]=1,"Boleto","Cartão de crédito")</f>
        <v>Cartão de crédito</v>
      </c>
      <c r="M3384" s="28">
        <v>1800</v>
      </c>
      <c r="N3384" s="5">
        <v>4</v>
      </c>
      <c r="O3384" s="3" t="str">
        <f>IF(Dados[[#This Row],[Nº DE PARCELAS]]=1,"À vista","À Prazo")</f>
        <v>À Prazo</v>
      </c>
      <c r="P3384" s="33">
        <v>44593</v>
      </c>
      <c r="Q3384" s="3" t="s">
        <v>7833</v>
      </c>
    </row>
    <row r="3385" spans="1:17" ht="15" customHeight="1" x14ac:dyDescent="0.25">
      <c r="A3385" s="8" t="s">
        <v>4193</v>
      </c>
      <c r="B3385" s="3" t="s">
        <v>339</v>
      </c>
      <c r="C3385" s="3" t="s">
        <v>4393</v>
      </c>
      <c r="D3385" s="3" t="str">
        <f t="shared" si="104"/>
        <v>Weslleyan Santos O’Hara</v>
      </c>
      <c r="E3385" s="3">
        <f t="shared" ca="1" si="105"/>
        <v>0.1055299628218459</v>
      </c>
      <c r="F3385" s="31" t="s">
        <v>7775</v>
      </c>
      <c r="G3385" s="3" t="str">
        <f>Dados[[#This Row],[NOME]]&amp;Dados[[#This Row],[PROVEDOR]]</f>
        <v>Weslleyan@gmail.com</v>
      </c>
      <c r="H3385" s="14">
        <v>49</v>
      </c>
      <c r="I3385" s="3" t="str">
        <f>VLOOKUP(Dados[[#This Row],[PREFIXO]],DDD!A:C,2,0)</f>
        <v>Santa Catarina</v>
      </c>
      <c r="J3385" s="3" t="str">
        <f>VLOOKUP(Dados[[#This Row],[PREFIXO]],DDD!A:C,3,0)</f>
        <v>Sul</v>
      </c>
      <c r="K3385" s="3" t="str">
        <f>IF(Dados[[#This Row],[PREÇO ]]=2000,"Produto A",IF(Dados[[#This Row],[PREÇO ]]=1800,"Produto B","Produto C"))</f>
        <v>Produto A</v>
      </c>
      <c r="L3385" s="3" t="str">
        <f>IF(Dados[[#This Row],[Nº DE PARCELAS]]=1,"Boleto","Cartão de crédito")</f>
        <v>Boleto</v>
      </c>
      <c r="M3385" s="28">
        <v>2000</v>
      </c>
      <c r="N3385" s="5">
        <v>1</v>
      </c>
      <c r="O3385" s="3" t="str">
        <f>IF(Dados[[#This Row],[Nº DE PARCELAS]]=1,"À vista","À Prazo")</f>
        <v>À vista</v>
      </c>
      <c r="P3385" s="33">
        <v>44593</v>
      </c>
      <c r="Q3385" s="3" t="s">
        <v>7832</v>
      </c>
    </row>
    <row r="3386" spans="1:17" ht="15" customHeight="1" x14ac:dyDescent="0.25">
      <c r="A3386" s="8" t="s">
        <v>1288</v>
      </c>
      <c r="B3386" s="3" t="s">
        <v>131</v>
      </c>
      <c r="C3386" s="3" t="s">
        <v>4370</v>
      </c>
      <c r="D3386" s="3" t="str">
        <f t="shared" si="104"/>
        <v>Deolinda Faro Barker</v>
      </c>
      <c r="E3386" s="3">
        <f t="shared" ca="1" si="105"/>
        <v>0.9704037849816366</v>
      </c>
      <c r="F3386" s="31" t="s">
        <v>7775</v>
      </c>
      <c r="G3386" s="3" t="str">
        <f>Dados[[#This Row],[NOME]]&amp;Dados[[#This Row],[PROVEDOR]]</f>
        <v>Deolinda@gmail.com</v>
      </c>
      <c r="H3386" s="14">
        <v>71</v>
      </c>
      <c r="I3386" s="3" t="str">
        <f>VLOOKUP(Dados[[#This Row],[PREFIXO]],DDD!A:C,2,0)</f>
        <v>Bahia</v>
      </c>
      <c r="J3386" s="3" t="str">
        <f>VLOOKUP(Dados[[#This Row],[PREFIXO]],DDD!A:C,3,0)</f>
        <v>Nordeste</v>
      </c>
      <c r="K3386" s="3" t="str">
        <f>IF(Dados[[#This Row],[PREÇO ]]=2000,"Produto A",IF(Dados[[#This Row],[PREÇO ]]=1800,"Produto B","Produto C"))</f>
        <v>Produto A</v>
      </c>
      <c r="L3386" s="3" t="str">
        <f>IF(Dados[[#This Row],[Nº DE PARCELAS]]=1,"Boleto","Cartão de crédito")</f>
        <v>Boleto</v>
      </c>
      <c r="M3386" s="28">
        <v>2000</v>
      </c>
      <c r="N3386" s="5">
        <v>1</v>
      </c>
      <c r="O3386" s="3" t="str">
        <f>IF(Dados[[#This Row],[Nº DE PARCELAS]]=1,"À vista","À Prazo")</f>
        <v>À vista</v>
      </c>
      <c r="P3386" s="33">
        <v>44594</v>
      </c>
      <c r="Q3386" s="3" t="s">
        <v>7834</v>
      </c>
    </row>
    <row r="3387" spans="1:17" ht="15" customHeight="1" x14ac:dyDescent="0.25">
      <c r="A3387" s="8" t="s">
        <v>1100</v>
      </c>
      <c r="B3387" s="3" t="s">
        <v>328</v>
      </c>
      <c r="C3387" s="3" t="s">
        <v>4376</v>
      </c>
      <c r="D3387" s="3" t="str">
        <f t="shared" si="104"/>
        <v>Chiara Sacramento Daugherty</v>
      </c>
      <c r="E3387" s="3">
        <f t="shared" ca="1" si="105"/>
        <v>0.81125998545132305</v>
      </c>
      <c r="F3387" s="31" t="s">
        <v>7777</v>
      </c>
      <c r="G3387" s="3" t="str">
        <f>Dados[[#This Row],[NOME]]&amp;Dados[[#This Row],[PROVEDOR]]</f>
        <v>Chiara@ig.com</v>
      </c>
      <c r="H3387" s="14">
        <v>88</v>
      </c>
      <c r="I3387" s="3" t="str">
        <f>VLOOKUP(Dados[[#This Row],[PREFIXO]],DDD!A:C,2,0)</f>
        <v>Ceará</v>
      </c>
      <c r="J3387" s="3" t="str">
        <f>VLOOKUP(Dados[[#This Row],[PREFIXO]],DDD!A:C,3,0)</f>
        <v>Nordeste</v>
      </c>
      <c r="K3387" s="3" t="str">
        <f>IF(Dados[[#This Row],[PREÇO ]]=2000,"Produto A",IF(Dados[[#This Row],[PREÇO ]]=1800,"Produto B","Produto C"))</f>
        <v>Produto C</v>
      </c>
      <c r="L3387" s="3" t="str">
        <f>IF(Dados[[#This Row],[Nº DE PARCELAS]]=1,"Boleto","Cartão de crédito")</f>
        <v>Cartão de crédito</v>
      </c>
      <c r="M3387" s="28">
        <v>1500</v>
      </c>
      <c r="N3387" s="5">
        <v>10</v>
      </c>
      <c r="O3387" s="3" t="str">
        <f>IF(Dados[[#This Row],[Nº DE PARCELAS]]=1,"À vista","À Prazo")</f>
        <v>À Prazo</v>
      </c>
      <c r="P3387" s="33">
        <v>44594</v>
      </c>
      <c r="Q3387" s="3" t="s">
        <v>7834</v>
      </c>
    </row>
    <row r="3388" spans="1:17" ht="15" customHeight="1" x14ac:dyDescent="0.25">
      <c r="A3388" s="8" t="s">
        <v>3608</v>
      </c>
      <c r="B3388" s="3" t="s">
        <v>140</v>
      </c>
      <c r="C3388" s="3" t="s">
        <v>4393</v>
      </c>
      <c r="D3388" s="3" t="str">
        <f t="shared" si="104"/>
        <v>Roshni Figueiredo O’Hara</v>
      </c>
      <c r="E3388" s="3">
        <f t="shared" ca="1" si="105"/>
        <v>0.58739310616100504</v>
      </c>
      <c r="F3388" s="31" t="s">
        <v>7775</v>
      </c>
      <c r="G3388" s="3" t="str">
        <f>Dados[[#This Row],[NOME]]&amp;Dados[[#This Row],[PROVEDOR]]</f>
        <v>Roshni@gmail.com</v>
      </c>
      <c r="H3388" s="14">
        <v>51</v>
      </c>
      <c r="I3388" s="3" t="str">
        <f>VLOOKUP(Dados[[#This Row],[PREFIXO]],DDD!A:C,2,0)</f>
        <v>Rio Grande do Sul</v>
      </c>
      <c r="J3388" s="3" t="str">
        <f>VLOOKUP(Dados[[#This Row],[PREFIXO]],DDD!A:C,3,0)</f>
        <v>Sul</v>
      </c>
      <c r="K3388" s="3" t="str">
        <f>IF(Dados[[#This Row],[PREÇO ]]=2000,"Produto A",IF(Dados[[#This Row],[PREÇO ]]=1800,"Produto B","Produto C"))</f>
        <v>Produto A</v>
      </c>
      <c r="L3388" s="3" t="str">
        <f>IF(Dados[[#This Row],[Nº DE PARCELAS]]=1,"Boleto","Cartão de crédito")</f>
        <v>Cartão de crédito</v>
      </c>
      <c r="M3388" s="28">
        <v>2000</v>
      </c>
      <c r="N3388" s="5">
        <v>2</v>
      </c>
      <c r="O3388" s="3" t="str">
        <f>IF(Dados[[#This Row],[Nº DE PARCELAS]]=1,"À vista","À Prazo")</f>
        <v>À Prazo</v>
      </c>
      <c r="P3388" s="33">
        <v>44594</v>
      </c>
      <c r="Q3388" s="3" t="s">
        <v>7832</v>
      </c>
    </row>
    <row r="3389" spans="1:17" ht="15" customHeight="1" x14ac:dyDescent="0.25">
      <c r="A3389" s="8" t="s">
        <v>2226</v>
      </c>
      <c r="B3389" s="3" t="s">
        <v>298</v>
      </c>
      <c r="C3389" s="3" t="s">
        <v>4373</v>
      </c>
      <c r="D3389" s="3" t="str">
        <f t="shared" si="104"/>
        <v>Juline Poeta Conway</v>
      </c>
      <c r="E3389" s="3">
        <f t="shared" ca="1" si="105"/>
        <v>0.99745004393568582</v>
      </c>
      <c r="F3389" s="31" t="s">
        <v>7777</v>
      </c>
      <c r="G3389" s="3" t="str">
        <f>Dados[[#This Row],[NOME]]&amp;Dados[[#This Row],[PROVEDOR]]</f>
        <v>Juline@ig.com</v>
      </c>
      <c r="H3389" s="14">
        <v>89</v>
      </c>
      <c r="I3389" s="3" t="str">
        <f>VLOOKUP(Dados[[#This Row],[PREFIXO]],DDD!A:C,2,0)</f>
        <v>Piauí</v>
      </c>
      <c r="J3389" s="3" t="str">
        <f>VLOOKUP(Dados[[#This Row],[PREFIXO]],DDD!A:C,3,0)</f>
        <v>Nordeste</v>
      </c>
      <c r="K3389" s="3" t="str">
        <f>IF(Dados[[#This Row],[PREÇO ]]=2000,"Produto A",IF(Dados[[#This Row],[PREÇO ]]=1800,"Produto B","Produto C"))</f>
        <v>Produto A</v>
      </c>
      <c r="L3389" s="3" t="str">
        <f>IF(Dados[[#This Row],[Nº DE PARCELAS]]=1,"Boleto","Cartão de crédito")</f>
        <v>Boleto</v>
      </c>
      <c r="M3389" s="28">
        <v>2000</v>
      </c>
      <c r="N3389" s="5">
        <v>1</v>
      </c>
      <c r="O3389" s="3" t="str">
        <f>IF(Dados[[#This Row],[Nº DE PARCELAS]]=1,"À vista","À Prazo")</f>
        <v>À vista</v>
      </c>
      <c r="P3389" s="33">
        <v>44595</v>
      </c>
      <c r="Q3389" s="3" t="s">
        <v>7833</v>
      </c>
    </row>
    <row r="3390" spans="1:17" ht="15" customHeight="1" x14ac:dyDescent="0.25">
      <c r="A3390" s="8" t="s">
        <v>3784</v>
      </c>
      <c r="B3390" s="3" t="s">
        <v>316</v>
      </c>
      <c r="C3390" s="3" t="s">
        <v>4375</v>
      </c>
      <c r="D3390" s="3" t="str">
        <f t="shared" si="104"/>
        <v>Shayenne Reis Costello</v>
      </c>
      <c r="E3390" s="3">
        <f t="shared" ca="1" si="105"/>
        <v>0.4974920065368269</v>
      </c>
      <c r="F3390" s="31" t="s">
        <v>7775</v>
      </c>
      <c r="G3390" s="3" t="str">
        <f>Dados[[#This Row],[NOME]]&amp;Dados[[#This Row],[PROVEDOR]]</f>
        <v>Shayenne@gmail.com</v>
      </c>
      <c r="H3390" s="14">
        <v>73</v>
      </c>
      <c r="I3390" s="3" t="str">
        <f>VLOOKUP(Dados[[#This Row],[PREFIXO]],DDD!A:C,2,0)</f>
        <v>Bahia</v>
      </c>
      <c r="J3390" s="3" t="str">
        <f>VLOOKUP(Dados[[#This Row],[PREFIXO]],DDD!A:C,3,0)</f>
        <v>Nordeste</v>
      </c>
      <c r="K3390" s="3" t="str">
        <f>IF(Dados[[#This Row],[PREÇO ]]=2000,"Produto A",IF(Dados[[#This Row],[PREÇO ]]=1800,"Produto B","Produto C"))</f>
        <v>Produto B</v>
      </c>
      <c r="L3390" s="3" t="str">
        <f>IF(Dados[[#This Row],[Nº DE PARCELAS]]=1,"Boleto","Cartão de crédito")</f>
        <v>Cartão de crédito</v>
      </c>
      <c r="M3390" s="28">
        <v>1800</v>
      </c>
      <c r="N3390" s="5">
        <v>3</v>
      </c>
      <c r="O3390" s="3" t="str">
        <f>IF(Dados[[#This Row],[Nº DE PARCELAS]]=1,"À vista","À Prazo")</f>
        <v>À Prazo</v>
      </c>
      <c r="P3390" s="33">
        <v>44595</v>
      </c>
      <c r="Q3390" s="3" t="s">
        <v>7833</v>
      </c>
    </row>
    <row r="3391" spans="1:17" ht="15" customHeight="1" x14ac:dyDescent="0.25">
      <c r="A3391" s="8" t="s">
        <v>1563</v>
      </c>
      <c r="B3391" s="3" t="s">
        <v>20</v>
      </c>
      <c r="C3391" s="3" t="s">
        <v>4372</v>
      </c>
      <c r="D3391" s="3" t="str">
        <f t="shared" si="104"/>
        <v>Erioluwa Amor Barr</v>
      </c>
      <c r="E3391" s="3">
        <f t="shared" ca="1" si="105"/>
        <v>0.57256929819906988</v>
      </c>
      <c r="F3391" s="31" t="s">
        <v>7775</v>
      </c>
      <c r="G3391" s="3" t="str">
        <f>Dados[[#This Row],[NOME]]&amp;Dados[[#This Row],[PROVEDOR]]</f>
        <v>Erioluwa@gmail.com</v>
      </c>
      <c r="H3391" s="14">
        <v>53</v>
      </c>
      <c r="I3391" s="3" t="str">
        <f>VLOOKUP(Dados[[#This Row],[PREFIXO]],DDD!A:C,2,0)</f>
        <v>Rio Grande do Sul</v>
      </c>
      <c r="J3391" s="3" t="str">
        <f>VLOOKUP(Dados[[#This Row],[PREFIXO]],DDD!A:C,3,0)</f>
        <v>Sul</v>
      </c>
      <c r="K3391" s="3" t="str">
        <f>IF(Dados[[#This Row],[PREÇO ]]=2000,"Produto A",IF(Dados[[#This Row],[PREÇO ]]=1800,"Produto B","Produto C"))</f>
        <v>Produto A</v>
      </c>
      <c r="L3391" s="3" t="str">
        <f>IF(Dados[[#This Row],[Nº DE PARCELAS]]=1,"Boleto","Cartão de crédito")</f>
        <v>Boleto</v>
      </c>
      <c r="M3391" s="28">
        <v>2000</v>
      </c>
      <c r="N3391" s="5">
        <v>1</v>
      </c>
      <c r="O3391" s="3" t="str">
        <f>IF(Dados[[#This Row],[Nº DE PARCELAS]]=1,"À vista","À Prazo")</f>
        <v>À vista</v>
      </c>
      <c r="P3391" s="33">
        <v>44595</v>
      </c>
      <c r="Q3391" s="3" t="s">
        <v>7831</v>
      </c>
    </row>
    <row r="3392" spans="1:17" ht="15" customHeight="1" x14ac:dyDescent="0.25">
      <c r="A3392" s="8" t="s">
        <v>422</v>
      </c>
      <c r="B3392" s="3" t="s">
        <v>34</v>
      </c>
      <c r="C3392" s="3" t="s">
        <v>4397</v>
      </c>
      <c r="D3392" s="3" t="str">
        <f t="shared" si="104"/>
        <v>Acakarein Araújo Shaw</v>
      </c>
      <c r="E3392" s="3">
        <f t="shared" ca="1" si="105"/>
        <v>0.55696631184412326</v>
      </c>
      <c r="F3392" s="13" t="s">
        <v>7774</v>
      </c>
      <c r="G3392" s="3" t="str">
        <f>Dados[[#This Row],[NOME]]&amp;Dados[[#This Row],[PROVEDOR]]</f>
        <v>Acakarein@hotmail.com</v>
      </c>
      <c r="H3392" s="14">
        <v>54</v>
      </c>
      <c r="I3392" s="3" t="str">
        <f>VLOOKUP(Dados[[#This Row],[PREFIXO]],DDD!A:C,2,0)</f>
        <v>Rio Grande do Sul</v>
      </c>
      <c r="J3392" s="3" t="str">
        <f>VLOOKUP(Dados[[#This Row],[PREFIXO]],DDD!A:C,3,0)</f>
        <v>Sul</v>
      </c>
      <c r="K3392" s="3" t="str">
        <f>IF(Dados[[#This Row],[PREÇO ]]=2000,"Produto A",IF(Dados[[#This Row],[PREÇO ]]=1800,"Produto B","Produto C"))</f>
        <v>Produto A</v>
      </c>
      <c r="L3392" s="3" t="str">
        <f>IF(Dados[[#This Row],[Nº DE PARCELAS]]=1,"Boleto","Cartão de crédito")</f>
        <v>Cartão de crédito</v>
      </c>
      <c r="M3392" s="28">
        <v>2000</v>
      </c>
      <c r="N3392" s="5">
        <v>2</v>
      </c>
      <c r="O3392" s="3" t="str">
        <f>IF(Dados[[#This Row],[Nº DE PARCELAS]]=1,"À vista","À Prazo")</f>
        <v>À Prazo</v>
      </c>
      <c r="P3392" s="33">
        <v>44596</v>
      </c>
      <c r="Q3392" s="3" t="s">
        <v>7833</v>
      </c>
    </row>
    <row r="3393" spans="1:17" ht="15" customHeight="1" x14ac:dyDescent="0.25">
      <c r="A3393" s="8" t="s">
        <v>1395</v>
      </c>
      <c r="B3393" s="3" t="s">
        <v>238</v>
      </c>
      <c r="C3393" s="3" t="s">
        <v>4398</v>
      </c>
      <c r="D3393" s="3" t="str">
        <f t="shared" si="104"/>
        <v>Edine Morato Ramsey</v>
      </c>
      <c r="E3393" s="3">
        <f t="shared" ca="1" si="105"/>
        <v>0.91516680501250691</v>
      </c>
      <c r="F3393" s="31" t="s">
        <v>7775</v>
      </c>
      <c r="G3393" s="3" t="str">
        <f>Dados[[#This Row],[NOME]]&amp;Dados[[#This Row],[PROVEDOR]]</f>
        <v>Edine@gmail.com</v>
      </c>
      <c r="H3393" s="14">
        <v>74</v>
      </c>
      <c r="I3393" s="3" t="str">
        <f>VLOOKUP(Dados[[#This Row],[PREFIXO]],DDD!A:C,2,0)</f>
        <v>Bahia</v>
      </c>
      <c r="J3393" s="3" t="str">
        <f>VLOOKUP(Dados[[#This Row],[PREFIXO]],DDD!A:C,3,0)</f>
        <v>Nordeste</v>
      </c>
      <c r="K3393" s="3" t="str">
        <f>IF(Dados[[#This Row],[PREÇO ]]=2000,"Produto A",IF(Dados[[#This Row],[PREÇO ]]=1800,"Produto B","Produto C"))</f>
        <v>Produto A</v>
      </c>
      <c r="L3393" s="3" t="str">
        <f>IF(Dados[[#This Row],[Nº DE PARCELAS]]=1,"Boleto","Cartão de crédito")</f>
        <v>Boleto</v>
      </c>
      <c r="M3393" s="28">
        <v>2000</v>
      </c>
      <c r="N3393" s="5">
        <v>1</v>
      </c>
      <c r="O3393" s="3" t="str">
        <f>IF(Dados[[#This Row],[Nº DE PARCELAS]]=1,"À vista","À Prazo")</f>
        <v>À vista</v>
      </c>
      <c r="P3393" s="33">
        <v>44596</v>
      </c>
      <c r="Q3393" s="3" t="s">
        <v>7831</v>
      </c>
    </row>
    <row r="3394" spans="1:17" ht="15" customHeight="1" x14ac:dyDescent="0.25">
      <c r="A3394" s="8" t="s">
        <v>1004</v>
      </c>
      <c r="B3394" s="3" t="s">
        <v>231</v>
      </c>
      <c r="C3394" s="3" t="s">
        <v>4395</v>
      </c>
      <c r="D3394" s="3" t="str">
        <f t="shared" ref="D3394:D3457" si="106">A3394&amp;" "&amp;B3394&amp;" "&amp;C3394</f>
        <v>Callista Messias Stack</v>
      </c>
      <c r="E3394" s="3">
        <f t="shared" ref="E3394:E3457" ca="1" si="107">RAND()</f>
        <v>0.79063195799141506</v>
      </c>
      <c r="F3394" s="13" t="s">
        <v>7774</v>
      </c>
      <c r="G3394" s="3" t="str">
        <f>Dados[[#This Row],[NOME]]&amp;Dados[[#This Row],[PROVEDOR]]</f>
        <v>Callista@hotmail.com</v>
      </c>
      <c r="H3394" s="14">
        <v>91</v>
      </c>
      <c r="I3394" s="3" t="str">
        <f>VLOOKUP(Dados[[#This Row],[PREFIXO]],DDD!A:C,2,0)</f>
        <v>Pará</v>
      </c>
      <c r="J3394" s="3" t="str">
        <f>VLOOKUP(Dados[[#This Row],[PREFIXO]],DDD!A:C,3,0)</f>
        <v>Norte</v>
      </c>
      <c r="K3394" s="3" t="str">
        <f>IF(Dados[[#This Row],[PREÇO ]]=2000,"Produto A",IF(Dados[[#This Row],[PREÇO ]]=1800,"Produto B","Produto C"))</f>
        <v>Produto A</v>
      </c>
      <c r="L3394" s="3" t="str">
        <f>IF(Dados[[#This Row],[Nº DE PARCELAS]]=1,"Boleto","Cartão de crédito")</f>
        <v>Boleto</v>
      </c>
      <c r="M3394" s="28">
        <v>2000</v>
      </c>
      <c r="N3394" s="5">
        <v>1</v>
      </c>
      <c r="O3394" s="3" t="str">
        <f>IF(Dados[[#This Row],[Nº DE PARCELAS]]=1,"À vista","À Prazo")</f>
        <v>À vista</v>
      </c>
      <c r="P3394" s="33">
        <v>44596</v>
      </c>
      <c r="Q3394" s="3" t="s">
        <v>7831</v>
      </c>
    </row>
    <row r="3395" spans="1:17" ht="15" customHeight="1" x14ac:dyDescent="0.25">
      <c r="A3395" s="8" t="s">
        <v>2364</v>
      </c>
      <c r="B3395" s="3" t="s">
        <v>50</v>
      </c>
      <c r="C3395" s="3" t="s">
        <v>4393</v>
      </c>
      <c r="D3395" s="3" t="str">
        <f t="shared" si="106"/>
        <v>Këlya Baseggio O’Hara</v>
      </c>
      <c r="E3395" s="3">
        <f t="shared" ca="1" si="107"/>
        <v>0.54193170033346072</v>
      </c>
      <c r="F3395" s="13" t="s">
        <v>7774</v>
      </c>
      <c r="G3395" s="3" t="str">
        <f>Dados[[#This Row],[NOME]]&amp;Dados[[#This Row],[PROVEDOR]]</f>
        <v>Këlya@hotmail.com</v>
      </c>
      <c r="H3395" s="14">
        <v>92</v>
      </c>
      <c r="I3395" s="3" t="str">
        <f>VLOOKUP(Dados[[#This Row],[PREFIXO]],DDD!A:C,2,0)</f>
        <v>Amazonas</v>
      </c>
      <c r="J3395" s="3" t="str">
        <f>VLOOKUP(Dados[[#This Row],[PREFIXO]],DDD!A:C,3,0)</f>
        <v>Norte</v>
      </c>
      <c r="K3395" s="3" t="str">
        <f>IF(Dados[[#This Row],[PREÇO ]]=2000,"Produto A",IF(Dados[[#This Row],[PREÇO ]]=1800,"Produto B","Produto C"))</f>
        <v>Produto B</v>
      </c>
      <c r="L3395" s="3" t="str">
        <f>IF(Dados[[#This Row],[Nº DE PARCELAS]]=1,"Boleto","Cartão de crédito")</f>
        <v>Cartão de crédito</v>
      </c>
      <c r="M3395" s="28">
        <v>1800</v>
      </c>
      <c r="N3395" s="5">
        <v>7</v>
      </c>
      <c r="O3395" s="3" t="str">
        <f>IF(Dados[[#This Row],[Nº DE PARCELAS]]=1,"À vista","À Prazo")</f>
        <v>À Prazo</v>
      </c>
      <c r="P3395" s="33">
        <v>44597</v>
      </c>
      <c r="Q3395" s="3" t="s">
        <v>7834</v>
      </c>
    </row>
    <row r="3396" spans="1:17" ht="15" customHeight="1" x14ac:dyDescent="0.25">
      <c r="A3396" s="8" t="s">
        <v>3564</v>
      </c>
      <c r="B3396" s="3" t="s">
        <v>96</v>
      </c>
      <c r="C3396" s="3" t="s">
        <v>4388</v>
      </c>
      <c r="D3396" s="3" t="str">
        <f t="shared" si="106"/>
        <v>Ricardina Coelho Lynch</v>
      </c>
      <c r="E3396" s="3">
        <f t="shared" ca="1" si="107"/>
        <v>0.23951487851680653</v>
      </c>
      <c r="F3396" s="13" t="s">
        <v>7774</v>
      </c>
      <c r="G3396" s="3" t="str">
        <f>Dados[[#This Row],[NOME]]&amp;Dados[[#This Row],[PROVEDOR]]</f>
        <v>Ricardina@hotmail.com</v>
      </c>
      <c r="H3396" s="14">
        <v>55</v>
      </c>
      <c r="I3396" s="3" t="str">
        <f>VLOOKUP(Dados[[#This Row],[PREFIXO]],DDD!A:C,2,0)</f>
        <v>Rio Grande do Sul</v>
      </c>
      <c r="J3396" s="3" t="str">
        <f>VLOOKUP(Dados[[#This Row],[PREFIXO]],DDD!A:C,3,0)</f>
        <v>Sul</v>
      </c>
      <c r="K3396" s="3" t="str">
        <f>IF(Dados[[#This Row],[PREÇO ]]=2000,"Produto A",IF(Dados[[#This Row],[PREÇO ]]=1800,"Produto B","Produto C"))</f>
        <v>Produto A</v>
      </c>
      <c r="L3396" s="3" t="str">
        <f>IF(Dados[[#This Row],[Nº DE PARCELAS]]=1,"Boleto","Cartão de crédito")</f>
        <v>Cartão de crédito</v>
      </c>
      <c r="M3396" s="28">
        <v>2000</v>
      </c>
      <c r="N3396" s="5">
        <v>2</v>
      </c>
      <c r="O3396" s="3" t="str">
        <f>IF(Dados[[#This Row],[Nº DE PARCELAS]]=1,"À vista","À Prazo")</f>
        <v>À Prazo</v>
      </c>
      <c r="P3396" s="33">
        <v>44597</v>
      </c>
      <c r="Q3396" s="3" t="s">
        <v>7833</v>
      </c>
    </row>
    <row r="3397" spans="1:17" ht="15" customHeight="1" x14ac:dyDescent="0.25">
      <c r="A3397" s="8" t="s">
        <v>879</v>
      </c>
      <c r="B3397" s="3" t="s">
        <v>106</v>
      </c>
      <c r="C3397" s="3" t="s">
        <v>4387</v>
      </c>
      <c r="D3397" s="3" t="str">
        <f t="shared" si="106"/>
        <v>Ayani Cruz Kerr</v>
      </c>
      <c r="E3397" s="3">
        <f t="shared" ca="1" si="107"/>
        <v>2.0599645039021786E-2</v>
      </c>
      <c r="F3397" s="13" t="s">
        <v>7774</v>
      </c>
      <c r="G3397" s="3" t="str">
        <f>Dados[[#This Row],[NOME]]&amp;Dados[[#This Row],[PROVEDOR]]</f>
        <v>Ayani@hotmail.com</v>
      </c>
      <c r="H3397" s="14">
        <v>75</v>
      </c>
      <c r="I3397" s="3" t="str">
        <f>VLOOKUP(Dados[[#This Row],[PREFIXO]],DDD!A:C,2,0)</f>
        <v>Bahia</v>
      </c>
      <c r="J3397" s="3" t="str">
        <f>VLOOKUP(Dados[[#This Row],[PREFIXO]],DDD!A:C,3,0)</f>
        <v>Nordeste</v>
      </c>
      <c r="K3397" s="3" t="str">
        <f>IF(Dados[[#This Row],[PREÇO ]]=2000,"Produto A",IF(Dados[[#This Row],[PREÇO ]]=1800,"Produto B","Produto C"))</f>
        <v>Produto C</v>
      </c>
      <c r="L3397" s="3" t="str">
        <f>IF(Dados[[#This Row],[Nº DE PARCELAS]]=1,"Boleto","Cartão de crédito")</f>
        <v>Cartão de crédito</v>
      </c>
      <c r="M3397" s="28">
        <v>1500</v>
      </c>
      <c r="N3397" s="5">
        <v>9</v>
      </c>
      <c r="O3397" s="3" t="str">
        <f>IF(Dados[[#This Row],[Nº DE PARCELAS]]=1,"À vista","À Prazo")</f>
        <v>À Prazo</v>
      </c>
      <c r="P3397" s="33">
        <v>44597</v>
      </c>
      <c r="Q3397" s="3" t="s">
        <v>7834</v>
      </c>
    </row>
    <row r="3398" spans="1:17" ht="15" customHeight="1" x14ac:dyDescent="0.25">
      <c r="A3398" s="8" t="s">
        <v>3481</v>
      </c>
      <c r="B3398" s="3" t="s">
        <v>13</v>
      </c>
      <c r="C3398" s="3" t="s">
        <v>4379</v>
      </c>
      <c r="D3398" s="3" t="str">
        <f t="shared" si="106"/>
        <v>Quirina Altamirano Duncan</v>
      </c>
      <c r="E3398" s="3">
        <f t="shared" ca="1" si="107"/>
        <v>0.9483659611886075</v>
      </c>
      <c r="F3398" s="31" t="s">
        <v>7777</v>
      </c>
      <c r="G3398" s="3" t="str">
        <f>Dados[[#This Row],[NOME]]&amp;Dados[[#This Row],[PROVEDOR]]</f>
        <v>Quirina@ig.com</v>
      </c>
      <c r="H3398" s="14">
        <v>93</v>
      </c>
      <c r="I3398" s="3" t="str">
        <f>VLOOKUP(Dados[[#This Row],[PREFIXO]],DDD!A:C,2,0)</f>
        <v>Pará</v>
      </c>
      <c r="J3398" s="3" t="str">
        <f>VLOOKUP(Dados[[#This Row],[PREFIXO]],DDD!A:C,3,0)</f>
        <v>Norte</v>
      </c>
      <c r="K3398" s="3" t="str">
        <f>IF(Dados[[#This Row],[PREÇO ]]=2000,"Produto A",IF(Dados[[#This Row],[PREÇO ]]=1800,"Produto B","Produto C"))</f>
        <v>Produto C</v>
      </c>
      <c r="L3398" s="3" t="str">
        <f>IF(Dados[[#This Row],[Nº DE PARCELAS]]=1,"Boleto","Cartão de crédito")</f>
        <v>Cartão de crédito</v>
      </c>
      <c r="M3398" s="28">
        <v>1500</v>
      </c>
      <c r="N3398" s="5">
        <v>9</v>
      </c>
      <c r="O3398" s="3" t="str">
        <f>IF(Dados[[#This Row],[Nº DE PARCELAS]]=1,"À vista","À Prazo")</f>
        <v>À Prazo</v>
      </c>
      <c r="P3398" s="33">
        <v>44598</v>
      </c>
      <c r="Q3398" s="3" t="s">
        <v>7834</v>
      </c>
    </row>
    <row r="3399" spans="1:17" ht="15" customHeight="1" x14ac:dyDescent="0.25">
      <c r="A3399" s="8" t="s">
        <v>3826</v>
      </c>
      <c r="B3399" s="3" t="s">
        <v>358</v>
      </c>
      <c r="C3399" s="3" t="s">
        <v>4378</v>
      </c>
      <c r="D3399" s="3" t="str">
        <f t="shared" si="106"/>
        <v>Simra Tamburi Dempsey</v>
      </c>
      <c r="E3399" s="3">
        <f t="shared" ca="1" si="107"/>
        <v>0.55010170135799041</v>
      </c>
      <c r="F3399" s="31" t="s">
        <v>7777</v>
      </c>
      <c r="G3399" s="3" t="str">
        <f>Dados[[#This Row],[NOME]]&amp;Dados[[#This Row],[PROVEDOR]]</f>
        <v>Simra@ig.com</v>
      </c>
      <c r="H3399" s="14">
        <v>61</v>
      </c>
      <c r="I3399" s="3" t="str">
        <f>VLOOKUP(Dados[[#This Row],[PREFIXO]],DDD!A:C,2,0)</f>
        <v>Distrito Federal</v>
      </c>
      <c r="J3399" s="3" t="str">
        <f>VLOOKUP(Dados[[#This Row],[PREFIXO]],DDD!A:C,3,0)</f>
        <v>Centro-Oeste</v>
      </c>
      <c r="K3399" s="3" t="str">
        <f>IF(Dados[[#This Row],[PREÇO ]]=2000,"Produto A",IF(Dados[[#This Row],[PREÇO ]]=1800,"Produto B","Produto C"))</f>
        <v>Produto C</v>
      </c>
      <c r="L3399" s="3" t="str">
        <f>IF(Dados[[#This Row],[Nº DE PARCELAS]]=1,"Boleto","Cartão de crédito")</f>
        <v>Cartão de crédito</v>
      </c>
      <c r="M3399" s="28">
        <v>1500</v>
      </c>
      <c r="N3399" s="5">
        <v>9</v>
      </c>
      <c r="O3399" s="3" t="str">
        <f>IF(Dados[[#This Row],[Nº DE PARCELAS]]=1,"À vista","À Prazo")</f>
        <v>À Prazo</v>
      </c>
      <c r="P3399" s="33">
        <v>44598</v>
      </c>
      <c r="Q3399" s="3" t="s">
        <v>7833</v>
      </c>
    </row>
    <row r="3400" spans="1:17" ht="15" customHeight="1" x14ac:dyDescent="0.25">
      <c r="A3400" s="8" t="s">
        <v>1376</v>
      </c>
      <c r="B3400" s="3" t="s">
        <v>219</v>
      </c>
      <c r="C3400" s="3" t="s">
        <v>4380</v>
      </c>
      <c r="D3400" s="3" t="str">
        <f t="shared" si="106"/>
        <v>Dulcineia Massa Faulkner</v>
      </c>
      <c r="E3400" s="3">
        <f t="shared" ca="1" si="107"/>
        <v>0.41880536752955699</v>
      </c>
      <c r="F3400" s="13" t="s">
        <v>7774</v>
      </c>
      <c r="G3400" s="3" t="str">
        <f>Dados[[#This Row],[NOME]]&amp;Dados[[#This Row],[PROVEDOR]]</f>
        <v>Dulcineia@hotmail.com</v>
      </c>
      <c r="H3400" s="14">
        <v>77</v>
      </c>
      <c r="I3400" s="3" t="str">
        <f>VLOOKUP(Dados[[#This Row],[PREFIXO]],DDD!A:C,2,0)</f>
        <v>Bahia</v>
      </c>
      <c r="J3400" s="3" t="str">
        <f>VLOOKUP(Dados[[#This Row],[PREFIXO]],DDD!A:C,3,0)</f>
        <v>Nordeste</v>
      </c>
      <c r="K3400" s="3" t="str">
        <f>IF(Dados[[#This Row],[PREÇO ]]=2000,"Produto A",IF(Dados[[#This Row],[PREÇO ]]=1800,"Produto B","Produto C"))</f>
        <v>Produto A</v>
      </c>
      <c r="L3400" s="3" t="str">
        <f>IF(Dados[[#This Row],[Nº DE PARCELAS]]=1,"Boleto","Cartão de crédito")</f>
        <v>Boleto</v>
      </c>
      <c r="M3400" s="28">
        <v>2000</v>
      </c>
      <c r="N3400" s="5">
        <v>1</v>
      </c>
      <c r="O3400" s="3" t="str">
        <f>IF(Dados[[#This Row],[Nº DE PARCELAS]]=1,"À vista","À Prazo")</f>
        <v>À vista</v>
      </c>
      <c r="P3400" s="33">
        <v>44598</v>
      </c>
      <c r="Q3400" s="3" t="s">
        <v>7834</v>
      </c>
    </row>
    <row r="3401" spans="1:17" ht="15" customHeight="1" x14ac:dyDescent="0.25">
      <c r="A3401" s="8" t="s">
        <v>99</v>
      </c>
      <c r="B3401" s="3" t="s">
        <v>7</v>
      </c>
      <c r="C3401" s="3" t="s">
        <v>4401</v>
      </c>
      <c r="D3401" s="3" t="str">
        <f t="shared" si="106"/>
        <v>Conceição Aguiar Salisbury</v>
      </c>
      <c r="E3401" s="3">
        <f t="shared" ca="1" si="107"/>
        <v>0.75391466116349692</v>
      </c>
      <c r="F3401" s="13" t="s">
        <v>7774</v>
      </c>
      <c r="G3401" s="3" t="str">
        <f>Dados[[#This Row],[NOME]]&amp;Dados[[#This Row],[PROVEDOR]]</f>
        <v>Conceição@hotmail.com</v>
      </c>
      <c r="H3401" s="14">
        <v>62</v>
      </c>
      <c r="I3401" s="3" t="str">
        <f>VLOOKUP(Dados[[#This Row],[PREFIXO]],DDD!A:C,2,0)</f>
        <v>Goiás</v>
      </c>
      <c r="J3401" s="3" t="str">
        <f>VLOOKUP(Dados[[#This Row],[PREFIXO]],DDD!A:C,3,0)</f>
        <v>Centro-Oeste</v>
      </c>
      <c r="K3401" s="3" t="str">
        <f>IF(Dados[[#This Row],[PREÇO ]]=2000,"Produto A",IF(Dados[[#This Row],[PREÇO ]]=1800,"Produto B","Produto C"))</f>
        <v>Produto B</v>
      </c>
      <c r="L3401" s="3" t="str">
        <f>IF(Dados[[#This Row],[Nº DE PARCELAS]]=1,"Boleto","Cartão de crédito")</f>
        <v>Cartão de crédito</v>
      </c>
      <c r="M3401" s="28">
        <v>1800</v>
      </c>
      <c r="N3401" s="5">
        <v>6</v>
      </c>
      <c r="O3401" s="3" t="str">
        <f>IF(Dados[[#This Row],[Nº DE PARCELAS]]=1,"À vista","À Prazo")</f>
        <v>À Prazo</v>
      </c>
      <c r="P3401" s="33">
        <v>44599</v>
      </c>
      <c r="Q3401" s="3" t="s">
        <v>7833</v>
      </c>
    </row>
    <row r="3402" spans="1:17" ht="15" customHeight="1" x14ac:dyDescent="0.25">
      <c r="A3402" s="8" t="s">
        <v>3341</v>
      </c>
      <c r="B3402" s="3" t="s">
        <v>259</v>
      </c>
      <c r="C3402" s="3" t="s">
        <v>4399</v>
      </c>
      <c r="D3402" s="3" t="str">
        <f t="shared" si="106"/>
        <v>Oana Olioti Reese</v>
      </c>
      <c r="E3402" s="3">
        <f t="shared" ca="1" si="107"/>
        <v>0.68623699096137158</v>
      </c>
      <c r="F3402" s="31" t="s">
        <v>7775</v>
      </c>
      <c r="G3402" s="3" t="str">
        <f>Dados[[#This Row],[NOME]]&amp;Dados[[#This Row],[PROVEDOR]]</f>
        <v>Oana@gmail.com</v>
      </c>
      <c r="H3402" s="14">
        <v>79</v>
      </c>
      <c r="I3402" s="3" t="str">
        <f>VLOOKUP(Dados[[#This Row],[PREFIXO]],DDD!A:C,2,0)</f>
        <v>Sergipe</v>
      </c>
      <c r="J3402" s="3" t="str">
        <f>VLOOKUP(Dados[[#This Row],[PREFIXO]],DDD!A:C,3,0)</f>
        <v>Nordeste</v>
      </c>
      <c r="K3402" s="3" t="str">
        <f>IF(Dados[[#This Row],[PREÇO ]]=2000,"Produto A",IF(Dados[[#This Row],[PREÇO ]]=1800,"Produto B","Produto C"))</f>
        <v>Produto C</v>
      </c>
      <c r="L3402" s="3" t="str">
        <f>IF(Dados[[#This Row],[Nº DE PARCELAS]]=1,"Boleto","Cartão de crédito")</f>
        <v>Cartão de crédito</v>
      </c>
      <c r="M3402" s="28">
        <v>1500</v>
      </c>
      <c r="N3402" s="5">
        <v>8</v>
      </c>
      <c r="O3402" s="3" t="str">
        <f>IF(Dados[[#This Row],[Nº DE PARCELAS]]=1,"À vista","À Prazo")</f>
        <v>À Prazo</v>
      </c>
      <c r="P3402" s="33">
        <v>44599</v>
      </c>
      <c r="Q3402" s="3" t="s">
        <v>7833</v>
      </c>
    </row>
    <row r="3403" spans="1:17" ht="15" customHeight="1" x14ac:dyDescent="0.25">
      <c r="A3403" s="8" t="s">
        <v>1861</v>
      </c>
      <c r="B3403" s="3" t="s">
        <v>319</v>
      </c>
      <c r="C3403" s="3" t="s">
        <v>4397</v>
      </c>
      <c r="D3403" s="3" t="str">
        <f t="shared" si="106"/>
        <v>Hellieva Rios Shaw</v>
      </c>
      <c r="E3403" s="3">
        <f t="shared" ca="1" si="107"/>
        <v>0.97590288670920267</v>
      </c>
      <c r="F3403" s="31" t="s">
        <v>7775</v>
      </c>
      <c r="G3403" s="3" t="str">
        <f>Dados[[#This Row],[NOME]]&amp;Dados[[#This Row],[PROVEDOR]]</f>
        <v>Hellieva@gmail.com</v>
      </c>
      <c r="H3403" s="14">
        <v>94</v>
      </c>
      <c r="I3403" s="3" t="str">
        <f>VLOOKUP(Dados[[#This Row],[PREFIXO]],DDD!A:C,2,0)</f>
        <v>Pará</v>
      </c>
      <c r="J3403" s="3" t="str">
        <f>VLOOKUP(Dados[[#This Row],[PREFIXO]],DDD!A:C,3,0)</f>
        <v>Norte</v>
      </c>
      <c r="K3403" s="3" t="str">
        <f>IF(Dados[[#This Row],[PREÇO ]]=2000,"Produto A",IF(Dados[[#This Row],[PREÇO ]]=1800,"Produto B","Produto C"))</f>
        <v>Produto B</v>
      </c>
      <c r="L3403" s="3" t="str">
        <f>IF(Dados[[#This Row],[Nº DE PARCELAS]]=1,"Boleto","Cartão de crédito")</f>
        <v>Cartão de crédito</v>
      </c>
      <c r="M3403" s="28">
        <v>1800</v>
      </c>
      <c r="N3403" s="5">
        <v>3</v>
      </c>
      <c r="O3403" s="3" t="str">
        <f>IF(Dados[[#This Row],[Nº DE PARCELAS]]=1,"À vista","À Prazo")</f>
        <v>À Prazo</v>
      </c>
      <c r="P3403" s="33">
        <v>44599</v>
      </c>
      <c r="Q3403" s="3" t="s">
        <v>7833</v>
      </c>
    </row>
    <row r="3404" spans="1:17" ht="15" customHeight="1" x14ac:dyDescent="0.25">
      <c r="A3404" s="8" t="s">
        <v>1816</v>
      </c>
      <c r="B3404" s="3" t="s">
        <v>274</v>
      </c>
      <c r="C3404" s="3" t="s">
        <v>4391</v>
      </c>
      <c r="D3404" s="3" t="str">
        <f t="shared" si="106"/>
        <v>Harnoor Pascoal Montgomery</v>
      </c>
      <c r="E3404" s="3">
        <f t="shared" ca="1" si="107"/>
        <v>9.5232416966081979E-2</v>
      </c>
      <c r="F3404" s="31" t="s">
        <v>7775</v>
      </c>
      <c r="G3404" s="3" t="str">
        <f>Dados[[#This Row],[NOME]]&amp;Dados[[#This Row],[PROVEDOR]]</f>
        <v>Harnoor@gmail.com</v>
      </c>
      <c r="H3404" s="14">
        <v>95</v>
      </c>
      <c r="I3404" s="3" t="str">
        <f>VLOOKUP(Dados[[#This Row],[PREFIXO]],DDD!A:C,2,0)</f>
        <v>Roraima</v>
      </c>
      <c r="J3404" s="3" t="str">
        <f>VLOOKUP(Dados[[#This Row],[PREFIXO]],DDD!A:C,3,0)</f>
        <v>Norte</v>
      </c>
      <c r="K3404" s="3" t="str">
        <f>IF(Dados[[#This Row],[PREÇO ]]=2000,"Produto A",IF(Dados[[#This Row],[PREÇO ]]=1800,"Produto B","Produto C"))</f>
        <v>Produto C</v>
      </c>
      <c r="L3404" s="3" t="str">
        <f>IF(Dados[[#This Row],[Nº DE PARCELAS]]=1,"Boleto","Cartão de crédito")</f>
        <v>Cartão de crédito</v>
      </c>
      <c r="M3404" s="28">
        <v>1500</v>
      </c>
      <c r="N3404" s="5">
        <v>10</v>
      </c>
      <c r="O3404" s="3" t="str">
        <f>IF(Dados[[#This Row],[Nº DE PARCELAS]]=1,"À vista","À Prazo")</f>
        <v>À Prazo</v>
      </c>
      <c r="P3404" s="33">
        <v>44600</v>
      </c>
      <c r="Q3404" s="3" t="s">
        <v>7833</v>
      </c>
    </row>
    <row r="3405" spans="1:17" ht="15" customHeight="1" x14ac:dyDescent="0.25">
      <c r="A3405" s="8" t="s">
        <v>906</v>
      </c>
      <c r="B3405" s="3" t="s">
        <v>133</v>
      </c>
      <c r="C3405" s="3" t="s">
        <v>4376</v>
      </c>
      <c r="D3405" s="3" t="str">
        <f t="shared" si="106"/>
        <v>Azenath Ferraz Daugherty</v>
      </c>
      <c r="E3405" s="3">
        <f t="shared" ca="1" si="107"/>
        <v>0.86114192172568294</v>
      </c>
      <c r="F3405" s="13" t="s">
        <v>7774</v>
      </c>
      <c r="G3405" s="3" t="str">
        <f>Dados[[#This Row],[NOME]]&amp;Dados[[#This Row],[PROVEDOR]]</f>
        <v>Azenath@hotmail.com</v>
      </c>
      <c r="H3405" s="14">
        <v>63</v>
      </c>
      <c r="I3405" s="3" t="str">
        <f>VLOOKUP(Dados[[#This Row],[PREFIXO]],DDD!A:C,2,0)</f>
        <v>Tocantins</v>
      </c>
      <c r="J3405" s="3" t="str">
        <f>VLOOKUP(Dados[[#This Row],[PREFIXO]],DDD!A:C,3,0)</f>
        <v>Norte</v>
      </c>
      <c r="K3405" s="3" t="str">
        <f>IF(Dados[[#This Row],[PREÇO ]]=2000,"Produto A",IF(Dados[[#This Row],[PREÇO ]]=1800,"Produto B","Produto C"))</f>
        <v>Produto B</v>
      </c>
      <c r="L3405" s="3" t="str">
        <f>IF(Dados[[#This Row],[Nº DE PARCELAS]]=1,"Boleto","Cartão de crédito")</f>
        <v>Cartão de crédito</v>
      </c>
      <c r="M3405" s="28">
        <v>1800</v>
      </c>
      <c r="N3405" s="5">
        <v>6</v>
      </c>
      <c r="O3405" s="3" t="str">
        <f>IF(Dados[[#This Row],[Nº DE PARCELAS]]=1,"À vista","À Prazo")</f>
        <v>À Prazo</v>
      </c>
      <c r="P3405" s="33">
        <v>44600</v>
      </c>
      <c r="Q3405" s="3" t="s">
        <v>7831</v>
      </c>
    </row>
    <row r="3406" spans="1:17" ht="15" customHeight="1" x14ac:dyDescent="0.25">
      <c r="A3406" s="8" t="s">
        <v>3695</v>
      </c>
      <c r="B3406" s="3" t="s">
        <v>227</v>
      </c>
      <c r="C3406" s="3" t="s">
        <v>4402</v>
      </c>
      <c r="D3406" s="3" t="str">
        <f t="shared" si="106"/>
        <v>Samira Mendes Sinclair</v>
      </c>
      <c r="E3406" s="3">
        <f t="shared" ca="1" si="107"/>
        <v>0.21799237884174605</v>
      </c>
      <c r="F3406" s="31" t="s">
        <v>7775</v>
      </c>
      <c r="G3406" s="3" t="str">
        <f>Dados[[#This Row],[NOME]]&amp;Dados[[#This Row],[PROVEDOR]]</f>
        <v>Samira@gmail.com</v>
      </c>
      <c r="H3406" s="14">
        <v>81</v>
      </c>
      <c r="I3406" s="3" t="str">
        <f>VLOOKUP(Dados[[#This Row],[PREFIXO]],DDD!A:C,2,0)</f>
        <v>Pernambuco</v>
      </c>
      <c r="J3406" s="3" t="str">
        <f>VLOOKUP(Dados[[#This Row],[PREFIXO]],DDD!A:C,3,0)</f>
        <v>Nordeste</v>
      </c>
      <c r="K3406" s="3" t="str">
        <f>IF(Dados[[#This Row],[PREÇO ]]=2000,"Produto A",IF(Dados[[#This Row],[PREÇO ]]=1800,"Produto B","Produto C"))</f>
        <v>Produto A</v>
      </c>
      <c r="L3406" s="3" t="str">
        <f>IF(Dados[[#This Row],[Nº DE PARCELAS]]=1,"Boleto","Cartão de crédito")</f>
        <v>Boleto</v>
      </c>
      <c r="M3406" s="28">
        <v>2000</v>
      </c>
      <c r="N3406" s="5">
        <v>1</v>
      </c>
      <c r="O3406" s="3" t="str">
        <f>IF(Dados[[#This Row],[Nº DE PARCELAS]]=1,"À vista","À Prazo")</f>
        <v>À vista</v>
      </c>
      <c r="P3406" s="33">
        <v>44600</v>
      </c>
      <c r="Q3406" s="3" t="s">
        <v>7831</v>
      </c>
    </row>
    <row r="3407" spans="1:17" ht="15" customHeight="1" x14ac:dyDescent="0.25">
      <c r="A3407" s="8" t="s">
        <v>1870</v>
      </c>
      <c r="B3407" s="3" t="s">
        <v>328</v>
      </c>
      <c r="C3407" s="3" t="s">
        <v>4368</v>
      </c>
      <c r="D3407" s="3" t="str">
        <f t="shared" si="106"/>
        <v>Henriette Sacramento Weber</v>
      </c>
      <c r="E3407" s="3">
        <f t="shared" ca="1" si="107"/>
        <v>3.530833704436076E-2</v>
      </c>
      <c r="F3407" s="31" t="s">
        <v>7775</v>
      </c>
      <c r="G3407" s="3" t="str">
        <f>Dados[[#This Row],[NOME]]&amp;Dados[[#This Row],[PROVEDOR]]</f>
        <v>Henriette@gmail.com</v>
      </c>
      <c r="H3407" s="14">
        <v>96</v>
      </c>
      <c r="I3407" s="3" t="str">
        <f>VLOOKUP(Dados[[#This Row],[PREFIXO]],DDD!A:C,2,0)</f>
        <v>Amapá</v>
      </c>
      <c r="J3407" s="3" t="str">
        <f>VLOOKUP(Dados[[#This Row],[PREFIXO]],DDD!A:C,3,0)</f>
        <v>Norte</v>
      </c>
      <c r="K3407" s="3" t="str">
        <f>IF(Dados[[#This Row],[PREÇO ]]=2000,"Produto A",IF(Dados[[#This Row],[PREÇO ]]=1800,"Produto B","Produto C"))</f>
        <v>Produto C</v>
      </c>
      <c r="L3407" s="3" t="str">
        <f>IF(Dados[[#This Row],[Nº DE PARCELAS]]=1,"Boleto","Cartão de crédito")</f>
        <v>Cartão de crédito</v>
      </c>
      <c r="M3407" s="28">
        <v>1500</v>
      </c>
      <c r="N3407" s="5">
        <v>9</v>
      </c>
      <c r="O3407" s="3" t="str">
        <f>IF(Dados[[#This Row],[Nº DE PARCELAS]]=1,"À vista","À Prazo")</f>
        <v>À Prazo</v>
      </c>
      <c r="P3407" s="33">
        <v>44601</v>
      </c>
      <c r="Q3407" s="3" t="s">
        <v>7831</v>
      </c>
    </row>
    <row r="3408" spans="1:17" ht="15" customHeight="1" x14ac:dyDescent="0.25">
      <c r="A3408" s="8" t="s">
        <v>1271</v>
      </c>
      <c r="B3408" s="3" t="s">
        <v>114</v>
      </c>
      <c r="C3408" s="3" t="s">
        <v>4391</v>
      </c>
      <c r="D3408" s="3" t="str">
        <f t="shared" si="106"/>
        <v>Deisy Diegues Montgomery</v>
      </c>
      <c r="E3408" s="3">
        <f t="shared" ca="1" si="107"/>
        <v>0.23344422227686834</v>
      </c>
      <c r="F3408" s="13" t="s">
        <v>7774</v>
      </c>
      <c r="G3408" s="3" t="str">
        <f>Dados[[#This Row],[NOME]]&amp;Dados[[#This Row],[PROVEDOR]]</f>
        <v>Deisy@hotmail.com</v>
      </c>
      <c r="H3408" s="14">
        <v>64</v>
      </c>
      <c r="I3408" s="3" t="str">
        <f>VLOOKUP(Dados[[#This Row],[PREFIXO]],DDD!A:C,2,0)</f>
        <v>Goiás</v>
      </c>
      <c r="J3408" s="3" t="str">
        <f>VLOOKUP(Dados[[#This Row],[PREFIXO]],DDD!A:C,3,0)</f>
        <v>Centro-Oeste</v>
      </c>
      <c r="K3408" s="3" t="str">
        <f>IF(Dados[[#This Row],[PREÇO ]]=2000,"Produto A",IF(Dados[[#This Row],[PREÇO ]]=1800,"Produto B","Produto C"))</f>
        <v>Produto C</v>
      </c>
      <c r="L3408" s="3" t="str">
        <f>IF(Dados[[#This Row],[Nº DE PARCELAS]]=1,"Boleto","Cartão de crédito")</f>
        <v>Cartão de crédito</v>
      </c>
      <c r="M3408" s="28">
        <v>1500</v>
      </c>
      <c r="N3408" s="5">
        <v>9</v>
      </c>
      <c r="O3408" s="3" t="str">
        <f>IF(Dados[[#This Row],[Nº DE PARCELAS]]=1,"À vista","À Prazo")</f>
        <v>À Prazo</v>
      </c>
      <c r="P3408" s="33">
        <v>44601</v>
      </c>
      <c r="Q3408" s="3" t="s">
        <v>7834</v>
      </c>
    </row>
    <row r="3409" spans="1:17" ht="15" customHeight="1" x14ac:dyDescent="0.25">
      <c r="A3409" s="8" t="s">
        <v>901</v>
      </c>
      <c r="B3409" s="3" t="s">
        <v>128</v>
      </c>
      <c r="C3409" s="3" t="s">
        <v>4371</v>
      </c>
      <c r="D3409" s="3" t="str">
        <f t="shared" si="106"/>
        <v>Ayumi Falqueto Atkinson</v>
      </c>
      <c r="E3409" s="3">
        <f t="shared" ca="1" si="107"/>
        <v>0.59710593708659276</v>
      </c>
      <c r="F3409" s="31" t="s">
        <v>7775</v>
      </c>
      <c r="G3409" s="3" t="str">
        <f>Dados[[#This Row],[NOME]]&amp;Dados[[#This Row],[PROVEDOR]]</f>
        <v>Ayumi@gmail.com</v>
      </c>
      <c r="H3409" s="14">
        <v>82</v>
      </c>
      <c r="I3409" s="3" t="str">
        <f>VLOOKUP(Dados[[#This Row],[PREFIXO]],DDD!A:C,2,0)</f>
        <v>Alagoas</v>
      </c>
      <c r="J3409" s="3" t="str">
        <f>VLOOKUP(Dados[[#This Row],[PREFIXO]],DDD!A:C,3,0)</f>
        <v>Nordeste</v>
      </c>
      <c r="K3409" s="3" t="str">
        <f>IF(Dados[[#This Row],[PREÇO ]]=2000,"Produto A",IF(Dados[[#This Row],[PREÇO ]]=1800,"Produto B","Produto C"))</f>
        <v>Produto A</v>
      </c>
      <c r="L3409" s="3" t="str">
        <f>IF(Dados[[#This Row],[Nº DE PARCELAS]]=1,"Boleto","Cartão de crédito")</f>
        <v>Boleto</v>
      </c>
      <c r="M3409" s="28">
        <v>2000</v>
      </c>
      <c r="N3409" s="5">
        <v>1</v>
      </c>
      <c r="O3409" s="3" t="str">
        <f>IF(Dados[[#This Row],[Nº DE PARCELAS]]=1,"À vista","À Prazo")</f>
        <v>À vista</v>
      </c>
      <c r="P3409" s="33">
        <v>44601</v>
      </c>
      <c r="Q3409" s="3" t="s">
        <v>7834</v>
      </c>
    </row>
    <row r="3410" spans="1:17" ht="15" customHeight="1" x14ac:dyDescent="0.25">
      <c r="A3410" s="8" t="s">
        <v>1571</v>
      </c>
      <c r="B3410" s="3" t="s">
        <v>28</v>
      </c>
      <c r="C3410" s="3" t="s">
        <v>4380</v>
      </c>
      <c r="D3410" s="3" t="str">
        <f t="shared" si="106"/>
        <v>Eshal Anjos Faulkner</v>
      </c>
      <c r="E3410" s="3">
        <f t="shared" ca="1" si="107"/>
        <v>0.35397103239309824</v>
      </c>
      <c r="F3410" s="31" t="s">
        <v>7776</v>
      </c>
      <c r="G3410" s="3" t="str">
        <f>Dados[[#This Row],[NOME]]&amp;Dados[[#This Row],[PROVEDOR]]</f>
        <v>Eshal@yahoo.com</v>
      </c>
      <c r="H3410" s="14">
        <v>65</v>
      </c>
      <c r="I3410" s="3" t="str">
        <f>VLOOKUP(Dados[[#This Row],[PREFIXO]],DDD!A:C,2,0)</f>
        <v>Mato Grosso</v>
      </c>
      <c r="J3410" s="3" t="str">
        <f>VLOOKUP(Dados[[#This Row],[PREFIXO]],DDD!A:C,3,0)</f>
        <v>Centro-Oeste</v>
      </c>
      <c r="K3410" s="3" t="str">
        <f>IF(Dados[[#This Row],[PREÇO ]]=2000,"Produto A",IF(Dados[[#This Row],[PREÇO ]]=1800,"Produto B","Produto C"))</f>
        <v>Produto C</v>
      </c>
      <c r="L3410" s="3" t="str">
        <f>IF(Dados[[#This Row],[Nº DE PARCELAS]]=1,"Boleto","Cartão de crédito")</f>
        <v>Cartão de crédito</v>
      </c>
      <c r="M3410" s="28">
        <v>1500</v>
      </c>
      <c r="N3410" s="5">
        <v>8</v>
      </c>
      <c r="O3410" s="3" t="str">
        <f>IF(Dados[[#This Row],[Nº DE PARCELAS]]=1,"À vista","À Prazo")</f>
        <v>À Prazo</v>
      </c>
      <c r="P3410" s="33">
        <v>44602</v>
      </c>
      <c r="Q3410" s="3" t="s">
        <v>7832</v>
      </c>
    </row>
    <row r="3411" spans="1:17" ht="15" customHeight="1" x14ac:dyDescent="0.25">
      <c r="A3411" s="8" t="s">
        <v>1746</v>
      </c>
      <c r="B3411" s="3" t="s">
        <v>204</v>
      </c>
      <c r="C3411" s="3" t="s">
        <v>4399</v>
      </c>
      <c r="D3411" s="3" t="str">
        <f t="shared" si="106"/>
        <v>Giulia Leonor Reese</v>
      </c>
      <c r="E3411" s="3">
        <f t="shared" ca="1" si="107"/>
        <v>0.84001435674036717</v>
      </c>
      <c r="F3411" s="31" t="s">
        <v>7776</v>
      </c>
      <c r="G3411" s="3" t="str">
        <f>Dados[[#This Row],[NOME]]&amp;Dados[[#This Row],[PROVEDOR]]</f>
        <v>Giulia@yahoo.com</v>
      </c>
      <c r="H3411" s="14">
        <v>83</v>
      </c>
      <c r="I3411" s="3" t="str">
        <f>VLOOKUP(Dados[[#This Row],[PREFIXO]],DDD!A:C,2,0)</f>
        <v>Paraíba</v>
      </c>
      <c r="J3411" s="3" t="str">
        <f>VLOOKUP(Dados[[#This Row],[PREFIXO]],DDD!A:C,3,0)</f>
        <v>Nordeste</v>
      </c>
      <c r="K3411" s="3" t="str">
        <f>IF(Dados[[#This Row],[PREÇO ]]=2000,"Produto A",IF(Dados[[#This Row],[PREÇO ]]=1800,"Produto B","Produto C"))</f>
        <v>Produto C</v>
      </c>
      <c r="L3411" s="3" t="str">
        <f>IF(Dados[[#This Row],[Nº DE PARCELAS]]=1,"Boleto","Cartão de crédito")</f>
        <v>Cartão de crédito</v>
      </c>
      <c r="M3411" s="28">
        <v>1500</v>
      </c>
      <c r="N3411" s="5">
        <v>10</v>
      </c>
      <c r="O3411" s="3" t="str">
        <f>IF(Dados[[#This Row],[Nº DE PARCELAS]]=1,"À vista","À Prazo")</f>
        <v>À Prazo</v>
      </c>
      <c r="P3411" s="33">
        <v>44602</v>
      </c>
      <c r="Q3411" s="3" t="s">
        <v>7833</v>
      </c>
    </row>
    <row r="3412" spans="1:17" ht="15" customHeight="1" x14ac:dyDescent="0.25">
      <c r="A3412" s="8" t="s">
        <v>898</v>
      </c>
      <c r="B3412" s="3" t="s">
        <v>125</v>
      </c>
      <c r="C3412" s="3" t="s">
        <v>4368</v>
      </c>
      <c r="D3412" s="3" t="str">
        <f t="shared" si="106"/>
        <v>Aysia Fagundes Weber</v>
      </c>
      <c r="E3412" s="3">
        <f t="shared" ca="1" si="107"/>
        <v>0.8831264671951462</v>
      </c>
      <c r="F3412" s="31" t="s">
        <v>7775</v>
      </c>
      <c r="G3412" s="3" t="str">
        <f>Dados[[#This Row],[NOME]]&amp;Dados[[#This Row],[PROVEDOR]]</f>
        <v>Aysia@gmail.com</v>
      </c>
      <c r="H3412" s="14">
        <v>97</v>
      </c>
      <c r="I3412" s="3" t="str">
        <f>VLOOKUP(Dados[[#This Row],[PREFIXO]],DDD!A:C,2,0)</f>
        <v>Amazonas</v>
      </c>
      <c r="J3412" s="3" t="str">
        <f>VLOOKUP(Dados[[#This Row],[PREFIXO]],DDD!A:C,3,0)</f>
        <v>Norte</v>
      </c>
      <c r="K3412" s="3" t="str">
        <f>IF(Dados[[#This Row],[PREÇO ]]=2000,"Produto A",IF(Dados[[#This Row],[PREÇO ]]=1800,"Produto B","Produto C"))</f>
        <v>Produto B</v>
      </c>
      <c r="L3412" s="3" t="str">
        <f>IF(Dados[[#This Row],[Nº DE PARCELAS]]=1,"Boleto","Cartão de crédito")</f>
        <v>Cartão de crédito</v>
      </c>
      <c r="M3412" s="28">
        <v>1800</v>
      </c>
      <c r="N3412" s="5">
        <v>7</v>
      </c>
      <c r="O3412" s="3" t="str">
        <f>IF(Dados[[#This Row],[Nº DE PARCELAS]]=1,"À vista","À Prazo")</f>
        <v>À Prazo</v>
      </c>
      <c r="P3412" s="33">
        <v>44602</v>
      </c>
      <c r="Q3412" s="3" t="s">
        <v>7831</v>
      </c>
    </row>
    <row r="3413" spans="1:17" ht="15" customHeight="1" x14ac:dyDescent="0.25">
      <c r="A3413" s="8" t="s">
        <v>4085</v>
      </c>
      <c r="B3413" s="3" t="s">
        <v>231</v>
      </c>
      <c r="C3413" s="3" t="s">
        <v>4402</v>
      </c>
      <c r="D3413" s="3" t="str">
        <f t="shared" si="106"/>
        <v>Uxue Messias Sinclair</v>
      </c>
      <c r="E3413" s="3">
        <f t="shared" ca="1" si="107"/>
        <v>0.10260983981611527</v>
      </c>
      <c r="F3413" s="13" t="s">
        <v>7774</v>
      </c>
      <c r="G3413" s="3" t="str">
        <f>Dados[[#This Row],[NOME]]&amp;Dados[[#This Row],[PROVEDOR]]</f>
        <v>Uxue@hotmail.com</v>
      </c>
      <c r="H3413" s="14">
        <v>84</v>
      </c>
      <c r="I3413" s="3" t="str">
        <f>VLOOKUP(Dados[[#This Row],[PREFIXO]],DDD!A:C,2,0)</f>
        <v>Rio Grande do Norte</v>
      </c>
      <c r="J3413" s="3" t="str">
        <f>VLOOKUP(Dados[[#This Row],[PREFIXO]],DDD!A:C,3,0)</f>
        <v>Nordeste</v>
      </c>
      <c r="K3413" s="3" t="str">
        <f>IF(Dados[[#This Row],[PREÇO ]]=2000,"Produto A",IF(Dados[[#This Row],[PREÇO ]]=1800,"Produto B","Produto C"))</f>
        <v>Produto B</v>
      </c>
      <c r="L3413" s="3" t="str">
        <f>IF(Dados[[#This Row],[Nº DE PARCELAS]]=1,"Boleto","Cartão de crédito")</f>
        <v>Cartão de crédito</v>
      </c>
      <c r="M3413" s="28">
        <v>1800</v>
      </c>
      <c r="N3413" s="5">
        <v>5</v>
      </c>
      <c r="O3413" s="3" t="str">
        <f>IF(Dados[[#This Row],[Nº DE PARCELAS]]=1,"À vista","À Prazo")</f>
        <v>À Prazo</v>
      </c>
      <c r="P3413" s="33">
        <v>44603</v>
      </c>
      <c r="Q3413" s="3" t="s">
        <v>7831</v>
      </c>
    </row>
    <row r="3414" spans="1:17" ht="15" customHeight="1" x14ac:dyDescent="0.25">
      <c r="A3414" s="8" t="s">
        <v>2163</v>
      </c>
      <c r="B3414" s="3" t="s">
        <v>235</v>
      </c>
      <c r="C3414" s="3" t="s">
        <v>4387</v>
      </c>
      <c r="D3414" s="3" t="str">
        <f t="shared" si="106"/>
        <v>Joaninha Monteiro Kerr</v>
      </c>
      <c r="E3414" s="3">
        <f t="shared" ca="1" si="107"/>
        <v>0.96973138770961864</v>
      </c>
      <c r="F3414" s="13" t="s">
        <v>7774</v>
      </c>
      <c r="G3414" s="3" t="str">
        <f>Dados[[#This Row],[NOME]]&amp;Dados[[#This Row],[PROVEDOR]]</f>
        <v>Joaninha@hotmail.com</v>
      </c>
      <c r="H3414" s="14">
        <v>66</v>
      </c>
      <c r="I3414" s="3" t="str">
        <f>VLOOKUP(Dados[[#This Row],[PREFIXO]],DDD!A:C,2,0)</f>
        <v>Mato Grosso</v>
      </c>
      <c r="J3414" s="3" t="str">
        <f>VLOOKUP(Dados[[#This Row],[PREFIXO]],DDD!A:C,3,0)</f>
        <v>Centro-Oeste</v>
      </c>
      <c r="K3414" s="3" t="str">
        <f>IF(Dados[[#This Row],[PREÇO ]]=2000,"Produto A",IF(Dados[[#This Row],[PREÇO ]]=1800,"Produto B","Produto C"))</f>
        <v>Produto B</v>
      </c>
      <c r="L3414" s="3" t="str">
        <f>IF(Dados[[#This Row],[Nº DE PARCELAS]]=1,"Boleto","Cartão de crédito")</f>
        <v>Cartão de crédito</v>
      </c>
      <c r="M3414" s="28">
        <v>1800</v>
      </c>
      <c r="N3414" s="5">
        <v>3</v>
      </c>
      <c r="O3414" s="3" t="str">
        <f>IF(Dados[[#This Row],[Nº DE PARCELAS]]=1,"À vista","À Prazo")</f>
        <v>À Prazo</v>
      </c>
      <c r="P3414" s="33">
        <v>44603</v>
      </c>
      <c r="Q3414" s="3" t="s">
        <v>7833</v>
      </c>
    </row>
    <row r="3415" spans="1:17" ht="15" customHeight="1" x14ac:dyDescent="0.25">
      <c r="A3415" s="8" t="s">
        <v>1638</v>
      </c>
      <c r="B3415" s="3" t="s">
        <v>95</v>
      </c>
      <c r="C3415" s="3" t="s">
        <v>4369</v>
      </c>
      <c r="D3415" s="3" t="str">
        <f t="shared" si="106"/>
        <v>Fahisa Cidade Ballard</v>
      </c>
      <c r="E3415" s="3">
        <f t="shared" ca="1" si="107"/>
        <v>0.75636717548851962</v>
      </c>
      <c r="F3415" s="13" t="s">
        <v>7774</v>
      </c>
      <c r="G3415" s="3" t="str">
        <f>Dados[[#This Row],[NOME]]&amp;Dados[[#This Row],[PROVEDOR]]</f>
        <v>Fahisa@hotmail.com</v>
      </c>
      <c r="H3415" s="14">
        <v>98</v>
      </c>
      <c r="I3415" s="3" t="str">
        <f>VLOOKUP(Dados[[#This Row],[PREFIXO]],DDD!A:C,2,0)</f>
        <v>Maranhão</v>
      </c>
      <c r="J3415" s="3" t="str">
        <f>VLOOKUP(Dados[[#This Row],[PREFIXO]],DDD!A:C,3,0)</f>
        <v>Nordeste</v>
      </c>
      <c r="K3415" s="3" t="str">
        <f>IF(Dados[[#This Row],[PREÇO ]]=2000,"Produto A",IF(Dados[[#This Row],[PREÇO ]]=1800,"Produto B","Produto C"))</f>
        <v>Produto B</v>
      </c>
      <c r="L3415" s="3" t="str">
        <f>IF(Dados[[#This Row],[Nº DE PARCELAS]]=1,"Boleto","Cartão de crédito")</f>
        <v>Cartão de crédito</v>
      </c>
      <c r="M3415" s="28">
        <v>1800</v>
      </c>
      <c r="N3415" s="5">
        <v>3</v>
      </c>
      <c r="O3415" s="3" t="str">
        <f>IF(Dados[[#This Row],[Nº DE PARCELAS]]=1,"À vista","À Prazo")</f>
        <v>À Prazo</v>
      </c>
      <c r="P3415" s="33">
        <v>44603</v>
      </c>
      <c r="Q3415" s="3" t="s">
        <v>7832</v>
      </c>
    </row>
    <row r="3416" spans="1:17" ht="15" customHeight="1" x14ac:dyDescent="0.25">
      <c r="A3416" s="8" t="s">
        <v>583</v>
      </c>
      <c r="B3416" s="3" t="s">
        <v>195</v>
      </c>
      <c r="C3416" s="3" t="s">
        <v>4402</v>
      </c>
      <c r="D3416" s="3" t="str">
        <f t="shared" si="106"/>
        <v>Alise Lima Sinclair</v>
      </c>
      <c r="E3416" s="3">
        <f t="shared" ca="1" si="107"/>
        <v>0.13079536376152956</v>
      </c>
      <c r="F3416" s="31" t="s">
        <v>7775</v>
      </c>
      <c r="G3416" s="3" t="str">
        <f>Dados[[#This Row],[NOME]]&amp;Dados[[#This Row],[PROVEDOR]]</f>
        <v>Alise@gmail.com</v>
      </c>
      <c r="H3416" s="14">
        <v>67</v>
      </c>
      <c r="I3416" s="3" t="str">
        <f>VLOOKUP(Dados[[#This Row],[PREFIXO]],DDD!A:C,2,0)</f>
        <v>Mato Grosso do Sul</v>
      </c>
      <c r="J3416" s="3" t="str">
        <f>VLOOKUP(Dados[[#This Row],[PREFIXO]],DDD!A:C,3,0)</f>
        <v>Centro-Oeste</v>
      </c>
      <c r="K3416" s="3" t="str">
        <f>IF(Dados[[#This Row],[PREÇO ]]=2000,"Produto A",IF(Dados[[#This Row],[PREÇO ]]=1800,"Produto B","Produto C"))</f>
        <v>Produto B</v>
      </c>
      <c r="L3416" s="3" t="str">
        <f>IF(Dados[[#This Row],[Nº DE PARCELAS]]=1,"Boleto","Cartão de crédito")</f>
        <v>Cartão de crédito</v>
      </c>
      <c r="M3416" s="28">
        <v>1800</v>
      </c>
      <c r="N3416" s="5">
        <v>5</v>
      </c>
      <c r="O3416" s="3" t="str">
        <f>IF(Dados[[#This Row],[Nº DE PARCELAS]]=1,"À vista","À Prazo")</f>
        <v>À Prazo</v>
      </c>
      <c r="P3416" s="33">
        <v>44604</v>
      </c>
      <c r="Q3416" s="3" t="s">
        <v>7834</v>
      </c>
    </row>
    <row r="3417" spans="1:17" ht="15" customHeight="1" x14ac:dyDescent="0.25">
      <c r="A3417" s="8" t="s">
        <v>773</v>
      </c>
      <c r="B3417" s="3" t="s">
        <v>386</v>
      </c>
      <c r="C3417" s="3" t="s">
        <v>4398</v>
      </c>
      <c r="D3417" s="3" t="str">
        <f t="shared" si="106"/>
        <v>Antonela Xavier Ramsey</v>
      </c>
      <c r="E3417" s="3">
        <f t="shared" ca="1" si="107"/>
        <v>0.93030240463638558</v>
      </c>
      <c r="F3417" s="31" t="s">
        <v>7776</v>
      </c>
      <c r="G3417" s="3" t="str">
        <f>Dados[[#This Row],[NOME]]&amp;Dados[[#This Row],[PROVEDOR]]</f>
        <v>Antonela@yahoo.com</v>
      </c>
      <c r="H3417" s="14">
        <v>85</v>
      </c>
      <c r="I3417" s="3" t="str">
        <f>VLOOKUP(Dados[[#This Row],[PREFIXO]],DDD!A:C,2,0)</f>
        <v>Ceará</v>
      </c>
      <c r="J3417" s="3" t="str">
        <f>VLOOKUP(Dados[[#This Row],[PREFIXO]],DDD!A:C,3,0)</f>
        <v>Nordeste</v>
      </c>
      <c r="K3417" s="3" t="str">
        <f>IF(Dados[[#This Row],[PREÇO ]]=2000,"Produto A",IF(Dados[[#This Row],[PREÇO ]]=1800,"Produto B","Produto C"))</f>
        <v>Produto B</v>
      </c>
      <c r="L3417" s="3" t="str">
        <f>IF(Dados[[#This Row],[Nº DE PARCELAS]]=1,"Boleto","Cartão de crédito")</f>
        <v>Cartão de crédito</v>
      </c>
      <c r="M3417" s="28">
        <v>1800</v>
      </c>
      <c r="N3417" s="5">
        <v>3</v>
      </c>
      <c r="O3417" s="3" t="str">
        <f>IF(Dados[[#This Row],[Nº DE PARCELAS]]=1,"À vista","À Prazo")</f>
        <v>À Prazo</v>
      </c>
      <c r="P3417" s="33">
        <v>44604</v>
      </c>
      <c r="Q3417" s="3" t="s">
        <v>7834</v>
      </c>
    </row>
    <row r="3418" spans="1:17" ht="15" customHeight="1" x14ac:dyDescent="0.25">
      <c r="A3418" s="8" t="s">
        <v>1912</v>
      </c>
      <c r="B3418" s="3" t="s">
        <v>370</v>
      </c>
      <c r="C3418" s="3" t="s">
        <v>4371</v>
      </c>
      <c r="D3418" s="3" t="str">
        <f t="shared" si="106"/>
        <v>Iao Valente Atkinson</v>
      </c>
      <c r="E3418" s="3">
        <f t="shared" ca="1" si="107"/>
        <v>0.91041465706021141</v>
      </c>
      <c r="F3418" s="13" t="s">
        <v>7774</v>
      </c>
      <c r="G3418" s="3" t="str">
        <f>Dados[[#This Row],[NOME]]&amp;Dados[[#This Row],[PROVEDOR]]</f>
        <v>Iao@hotmail.com</v>
      </c>
      <c r="H3418" s="14">
        <v>99</v>
      </c>
      <c r="I3418" s="3" t="str">
        <f>VLOOKUP(Dados[[#This Row],[PREFIXO]],DDD!A:C,2,0)</f>
        <v>Maranhão</v>
      </c>
      <c r="J3418" s="3" t="str">
        <f>VLOOKUP(Dados[[#This Row],[PREFIXO]],DDD!A:C,3,0)</f>
        <v>Nordeste</v>
      </c>
      <c r="K3418" s="3" t="str">
        <f>IF(Dados[[#This Row],[PREÇO ]]=2000,"Produto A",IF(Dados[[#This Row],[PREÇO ]]=1800,"Produto B","Produto C"))</f>
        <v>Produto A</v>
      </c>
      <c r="L3418" s="3" t="str">
        <f>IF(Dados[[#This Row],[Nº DE PARCELAS]]=1,"Boleto","Cartão de crédito")</f>
        <v>Boleto</v>
      </c>
      <c r="M3418" s="28">
        <v>2000</v>
      </c>
      <c r="N3418" s="5">
        <v>1</v>
      </c>
      <c r="O3418" s="3" t="str">
        <f>IF(Dados[[#This Row],[Nº DE PARCELAS]]=1,"À vista","À Prazo")</f>
        <v>À vista</v>
      </c>
      <c r="P3418" s="33">
        <v>44604</v>
      </c>
      <c r="Q3418" s="3" t="s">
        <v>7834</v>
      </c>
    </row>
    <row r="3419" spans="1:17" ht="15" customHeight="1" x14ac:dyDescent="0.25">
      <c r="A3419" s="8" t="s">
        <v>999</v>
      </c>
      <c r="B3419" s="3" t="s">
        <v>226</v>
      </c>
      <c r="C3419" s="3" t="s">
        <v>4390</v>
      </c>
      <c r="D3419" s="3" t="str">
        <f t="shared" si="106"/>
        <v>Caia Melo McBride</v>
      </c>
      <c r="E3419" s="3">
        <f t="shared" ca="1" si="107"/>
        <v>0.76541281421818774</v>
      </c>
      <c r="F3419" s="31" t="s">
        <v>7776</v>
      </c>
      <c r="G3419" s="3" t="str">
        <f>Dados[[#This Row],[NOME]]&amp;Dados[[#This Row],[PROVEDOR]]</f>
        <v>Caia@yahoo.com</v>
      </c>
      <c r="H3419" s="14">
        <v>68</v>
      </c>
      <c r="I3419" s="3" t="str">
        <f>VLOOKUP(Dados[[#This Row],[PREFIXO]],DDD!A:C,2,0)</f>
        <v>Acre</v>
      </c>
      <c r="J3419" s="3" t="str">
        <f>VLOOKUP(Dados[[#This Row],[PREFIXO]],DDD!A:C,3,0)</f>
        <v>Norte</v>
      </c>
      <c r="K3419" s="3" t="str">
        <f>IF(Dados[[#This Row],[PREÇO ]]=2000,"Produto A",IF(Dados[[#This Row],[PREÇO ]]=1800,"Produto B","Produto C"))</f>
        <v>Produto C</v>
      </c>
      <c r="L3419" s="3" t="str">
        <f>IF(Dados[[#This Row],[Nº DE PARCELAS]]=1,"Boleto","Cartão de crédito")</f>
        <v>Cartão de crédito</v>
      </c>
      <c r="M3419" s="28">
        <v>1500</v>
      </c>
      <c r="N3419" s="5">
        <v>10</v>
      </c>
      <c r="O3419" s="3" t="str">
        <f>IF(Dados[[#This Row],[Nº DE PARCELAS]]=1,"À vista","À Prazo")</f>
        <v>À Prazo</v>
      </c>
      <c r="P3419" s="33">
        <v>44605</v>
      </c>
      <c r="Q3419" s="3" t="s">
        <v>7834</v>
      </c>
    </row>
    <row r="3420" spans="1:17" ht="15" customHeight="1" x14ac:dyDescent="0.25">
      <c r="A3420" s="8" t="s">
        <v>2333</v>
      </c>
      <c r="B3420" s="3" t="s">
        <v>19</v>
      </c>
      <c r="C3420" s="3" t="s">
        <v>4401</v>
      </c>
      <c r="D3420" s="3" t="str">
        <f t="shared" si="106"/>
        <v>Kayra Amigo Salisbury</v>
      </c>
      <c r="E3420" s="3">
        <f t="shared" ca="1" si="107"/>
        <v>0.4781293868812948</v>
      </c>
      <c r="F3420" s="31" t="s">
        <v>7775</v>
      </c>
      <c r="G3420" s="3" t="str">
        <f>Dados[[#This Row],[NOME]]&amp;Dados[[#This Row],[PROVEDOR]]</f>
        <v>Kayra@gmail.com</v>
      </c>
      <c r="H3420" s="14">
        <v>11</v>
      </c>
      <c r="I3420" s="3" t="str">
        <f>VLOOKUP(Dados[[#This Row],[PREFIXO]],DDD!A:C,2,0)</f>
        <v>São Paulo</v>
      </c>
      <c r="J3420" s="3" t="str">
        <f>VLOOKUP(Dados[[#This Row],[PREFIXO]],DDD!A:C,3,0)</f>
        <v>Sudeste</v>
      </c>
      <c r="K3420" s="3" t="str">
        <f>IF(Dados[[#This Row],[PREÇO ]]=2000,"Produto A",IF(Dados[[#This Row],[PREÇO ]]=1800,"Produto B","Produto C"))</f>
        <v>Produto B</v>
      </c>
      <c r="L3420" s="3" t="str">
        <f>IF(Dados[[#This Row],[Nº DE PARCELAS]]=1,"Boleto","Cartão de crédito")</f>
        <v>Cartão de crédito</v>
      </c>
      <c r="M3420" s="28">
        <v>1800</v>
      </c>
      <c r="N3420" s="5">
        <v>7</v>
      </c>
      <c r="O3420" s="3" t="str">
        <f>IF(Dados[[#This Row],[Nº DE PARCELAS]]=1,"À vista","À Prazo")</f>
        <v>À Prazo</v>
      </c>
      <c r="P3420" s="33">
        <v>44605</v>
      </c>
      <c r="Q3420" s="3" t="s">
        <v>7832</v>
      </c>
    </row>
    <row r="3421" spans="1:17" ht="15" customHeight="1" x14ac:dyDescent="0.25">
      <c r="A3421" s="8" t="s">
        <v>1676</v>
      </c>
      <c r="B3421" s="3" t="s">
        <v>134</v>
      </c>
      <c r="C3421" s="3" t="s">
        <v>4369</v>
      </c>
      <c r="D3421" s="3" t="str">
        <f t="shared" si="106"/>
        <v>Flávia Ferro Ballard</v>
      </c>
      <c r="E3421" s="3">
        <f t="shared" ca="1" si="107"/>
        <v>0.87593213179046625</v>
      </c>
      <c r="F3421" s="31" t="s">
        <v>7775</v>
      </c>
      <c r="G3421" s="3" t="str">
        <f>Dados[[#This Row],[NOME]]&amp;Dados[[#This Row],[PROVEDOR]]</f>
        <v>Flávia@gmail.com</v>
      </c>
      <c r="H3421" s="14">
        <v>86</v>
      </c>
      <c r="I3421" s="3" t="str">
        <f>VLOOKUP(Dados[[#This Row],[PREFIXO]],DDD!A:C,2,0)</f>
        <v>Piauí</v>
      </c>
      <c r="J3421" s="3" t="str">
        <f>VLOOKUP(Dados[[#This Row],[PREFIXO]],DDD!A:C,3,0)</f>
        <v>Nordeste</v>
      </c>
      <c r="K3421" s="3" t="str">
        <f>IF(Dados[[#This Row],[PREÇO ]]=2000,"Produto A",IF(Dados[[#This Row],[PREÇO ]]=1800,"Produto B","Produto C"))</f>
        <v>Produto B</v>
      </c>
      <c r="L3421" s="3" t="str">
        <f>IF(Dados[[#This Row],[Nº DE PARCELAS]]=1,"Boleto","Cartão de crédito")</f>
        <v>Cartão de crédito</v>
      </c>
      <c r="M3421" s="28">
        <v>1800</v>
      </c>
      <c r="N3421" s="5">
        <v>7</v>
      </c>
      <c r="O3421" s="3" t="str">
        <f>IF(Dados[[#This Row],[Nº DE PARCELAS]]=1,"À vista","À Prazo")</f>
        <v>À Prazo</v>
      </c>
      <c r="P3421" s="33">
        <v>44605</v>
      </c>
      <c r="Q3421" s="3" t="s">
        <v>7832</v>
      </c>
    </row>
    <row r="3422" spans="1:17" ht="15" customHeight="1" x14ac:dyDescent="0.25">
      <c r="A3422" s="8" t="s">
        <v>2484</v>
      </c>
      <c r="B3422" s="3" t="s">
        <v>170</v>
      </c>
      <c r="C3422" s="3" t="s">
        <v>4396</v>
      </c>
      <c r="D3422" s="3" t="str">
        <f t="shared" si="106"/>
        <v>Lais Hernandes Pollock</v>
      </c>
      <c r="E3422" s="3">
        <f t="shared" ca="1" si="107"/>
        <v>0.71289587771012253</v>
      </c>
      <c r="F3422" s="31" t="s">
        <v>7777</v>
      </c>
      <c r="G3422" s="3" t="str">
        <f>Dados[[#This Row],[NOME]]&amp;Dados[[#This Row],[PROVEDOR]]</f>
        <v>Lais@ig.com</v>
      </c>
      <c r="H3422" s="14">
        <v>12</v>
      </c>
      <c r="I3422" s="3" t="str">
        <f>VLOOKUP(Dados[[#This Row],[PREFIXO]],DDD!A:C,2,0)</f>
        <v>São Paulo</v>
      </c>
      <c r="J3422" s="3" t="str">
        <f>VLOOKUP(Dados[[#This Row],[PREFIXO]],DDD!A:C,3,0)</f>
        <v>Sudeste</v>
      </c>
      <c r="K3422" s="3" t="str">
        <f>IF(Dados[[#This Row],[PREÇO ]]=2000,"Produto A",IF(Dados[[#This Row],[PREÇO ]]=1800,"Produto B","Produto C"))</f>
        <v>Produto A</v>
      </c>
      <c r="L3422" s="3" t="str">
        <f>IF(Dados[[#This Row],[Nº DE PARCELAS]]=1,"Boleto","Cartão de crédito")</f>
        <v>Boleto</v>
      </c>
      <c r="M3422" s="28">
        <v>2000</v>
      </c>
      <c r="N3422" s="5">
        <v>1</v>
      </c>
      <c r="O3422" s="3" t="str">
        <f>IF(Dados[[#This Row],[Nº DE PARCELAS]]=1,"À vista","À Prazo")</f>
        <v>À vista</v>
      </c>
      <c r="P3422" s="33">
        <v>44606</v>
      </c>
      <c r="Q3422" s="3" t="s">
        <v>7831</v>
      </c>
    </row>
    <row r="3423" spans="1:17" ht="15" customHeight="1" x14ac:dyDescent="0.25">
      <c r="A3423" s="8" t="s">
        <v>541</v>
      </c>
      <c r="B3423" s="3" t="s">
        <v>153</v>
      </c>
      <c r="C3423" s="3" t="s">
        <v>4399</v>
      </c>
      <c r="D3423" s="3" t="str">
        <f t="shared" si="106"/>
        <v>Aleeza Flores Reese</v>
      </c>
      <c r="E3423" s="3">
        <f t="shared" ca="1" si="107"/>
        <v>0.87192654383848966</v>
      </c>
      <c r="F3423" s="13" t="s">
        <v>7774</v>
      </c>
      <c r="G3423" s="3" t="str">
        <f>Dados[[#This Row],[NOME]]&amp;Dados[[#This Row],[PROVEDOR]]</f>
        <v>Aleeza@hotmail.com</v>
      </c>
      <c r="H3423" s="14">
        <v>87</v>
      </c>
      <c r="I3423" s="3" t="str">
        <f>VLOOKUP(Dados[[#This Row],[PREFIXO]],DDD!A:C,2,0)</f>
        <v>Pernambuco</v>
      </c>
      <c r="J3423" s="3" t="str">
        <f>VLOOKUP(Dados[[#This Row],[PREFIXO]],DDD!A:C,3,0)</f>
        <v>Nordeste</v>
      </c>
      <c r="K3423" s="3" t="str">
        <f>IF(Dados[[#This Row],[PREÇO ]]=2000,"Produto A",IF(Dados[[#This Row],[PREÇO ]]=1800,"Produto B","Produto C"))</f>
        <v>Produto B</v>
      </c>
      <c r="L3423" s="3" t="str">
        <f>IF(Dados[[#This Row],[Nº DE PARCELAS]]=1,"Boleto","Cartão de crédito")</f>
        <v>Cartão de crédito</v>
      </c>
      <c r="M3423" s="28">
        <v>1800</v>
      </c>
      <c r="N3423" s="5">
        <v>4</v>
      </c>
      <c r="O3423" s="3" t="str">
        <f>IF(Dados[[#This Row],[Nº DE PARCELAS]]=1,"À vista","À Prazo")</f>
        <v>À Prazo</v>
      </c>
      <c r="P3423" s="33">
        <v>44606</v>
      </c>
      <c r="Q3423" s="3" t="s">
        <v>7834</v>
      </c>
    </row>
    <row r="3424" spans="1:17" ht="15" customHeight="1" x14ac:dyDescent="0.25">
      <c r="A3424" s="8" t="s">
        <v>2039</v>
      </c>
      <c r="B3424" s="3" t="s">
        <v>111</v>
      </c>
      <c r="C3424" s="3" t="s">
        <v>4381</v>
      </c>
      <c r="D3424" s="3" t="str">
        <f t="shared" si="106"/>
        <v>Izabel Dantas Fletcher</v>
      </c>
      <c r="E3424" s="3">
        <f t="shared" ca="1" si="107"/>
        <v>0.56369753184340365</v>
      </c>
      <c r="F3424" s="31" t="s">
        <v>7776</v>
      </c>
      <c r="G3424" s="3" t="str">
        <f>Dados[[#This Row],[NOME]]&amp;Dados[[#This Row],[PROVEDOR]]</f>
        <v>Izabel@yahoo.com</v>
      </c>
      <c r="H3424" s="14">
        <v>69</v>
      </c>
      <c r="I3424" s="3" t="str">
        <f>VLOOKUP(Dados[[#This Row],[PREFIXO]],DDD!A:C,2,0)</f>
        <v>Rondônia</v>
      </c>
      <c r="J3424" s="3" t="str">
        <f>VLOOKUP(Dados[[#This Row],[PREFIXO]],DDD!A:C,3,0)</f>
        <v>Norte</v>
      </c>
      <c r="K3424" s="3" t="str">
        <f>IF(Dados[[#This Row],[PREÇO ]]=2000,"Produto A",IF(Dados[[#This Row],[PREÇO ]]=1800,"Produto B","Produto C"))</f>
        <v>Produto B</v>
      </c>
      <c r="L3424" s="3" t="str">
        <f>IF(Dados[[#This Row],[Nº DE PARCELAS]]=1,"Boleto","Cartão de crédito")</f>
        <v>Cartão de crédito</v>
      </c>
      <c r="M3424" s="28">
        <v>1800</v>
      </c>
      <c r="N3424" s="5">
        <v>7</v>
      </c>
      <c r="O3424" s="3" t="str">
        <f>IF(Dados[[#This Row],[Nº DE PARCELAS]]=1,"À vista","À Prazo")</f>
        <v>À Prazo</v>
      </c>
      <c r="P3424" s="33">
        <v>44606</v>
      </c>
      <c r="Q3424" s="3" t="s">
        <v>7834</v>
      </c>
    </row>
    <row r="3425" spans="1:17" ht="15" customHeight="1" x14ac:dyDescent="0.25">
      <c r="A3425" s="8" t="s">
        <v>733</v>
      </c>
      <c r="B3425" s="3" t="s">
        <v>346</v>
      </c>
      <c r="C3425" s="3" t="s">
        <v>4397</v>
      </c>
      <c r="D3425" s="3" t="str">
        <f t="shared" si="106"/>
        <v>Angelini Silva Shaw</v>
      </c>
      <c r="E3425" s="3">
        <f t="shared" ca="1" si="107"/>
        <v>0.95351851927452935</v>
      </c>
      <c r="F3425" s="31" t="s">
        <v>7775</v>
      </c>
      <c r="G3425" s="3" t="str">
        <f>Dados[[#This Row],[NOME]]&amp;Dados[[#This Row],[PROVEDOR]]</f>
        <v>Angelini@gmail.com</v>
      </c>
      <c r="H3425" s="14">
        <v>71</v>
      </c>
      <c r="I3425" s="3" t="str">
        <f>VLOOKUP(Dados[[#This Row],[PREFIXO]],DDD!A:C,2,0)</f>
        <v>Bahia</v>
      </c>
      <c r="J3425" s="3" t="str">
        <f>VLOOKUP(Dados[[#This Row],[PREFIXO]],DDD!A:C,3,0)</f>
        <v>Nordeste</v>
      </c>
      <c r="K3425" s="3" t="str">
        <f>IF(Dados[[#This Row],[PREÇO ]]=2000,"Produto A",IF(Dados[[#This Row],[PREÇO ]]=1800,"Produto B","Produto C"))</f>
        <v>Produto A</v>
      </c>
      <c r="L3425" s="3" t="str">
        <f>IF(Dados[[#This Row],[Nº DE PARCELAS]]=1,"Boleto","Cartão de crédito")</f>
        <v>Boleto</v>
      </c>
      <c r="M3425" s="28">
        <v>2000</v>
      </c>
      <c r="N3425" s="5">
        <v>1</v>
      </c>
      <c r="O3425" s="3" t="str">
        <f>IF(Dados[[#This Row],[Nº DE PARCELAS]]=1,"À vista","À Prazo")</f>
        <v>À vista</v>
      </c>
      <c r="P3425" s="33">
        <v>44607</v>
      </c>
      <c r="Q3425" s="3" t="s">
        <v>7833</v>
      </c>
    </row>
    <row r="3426" spans="1:17" ht="15" customHeight="1" x14ac:dyDescent="0.25">
      <c r="A3426" s="8" t="s">
        <v>4220</v>
      </c>
      <c r="B3426" s="3" t="s">
        <v>366</v>
      </c>
      <c r="C3426" s="3" t="s">
        <v>4382</v>
      </c>
      <c r="D3426" s="3" t="str">
        <f t="shared" si="106"/>
        <v>Xymelle Uribe Frazier</v>
      </c>
      <c r="E3426" s="3">
        <f t="shared" ca="1" si="107"/>
        <v>0.9240886405719978</v>
      </c>
      <c r="F3426" s="31" t="s">
        <v>7775</v>
      </c>
      <c r="G3426" s="3" t="str">
        <f>Dados[[#This Row],[NOME]]&amp;Dados[[#This Row],[PROVEDOR]]</f>
        <v>Xymelle@gmail.com</v>
      </c>
      <c r="H3426" s="14">
        <v>13</v>
      </c>
      <c r="I3426" s="3" t="str">
        <f>VLOOKUP(Dados[[#This Row],[PREFIXO]],DDD!A:C,2,0)</f>
        <v>São Paulo</v>
      </c>
      <c r="J3426" s="3" t="str">
        <f>VLOOKUP(Dados[[#This Row],[PREFIXO]],DDD!A:C,3,0)</f>
        <v>Sudeste</v>
      </c>
      <c r="K3426" s="3" t="str">
        <f>IF(Dados[[#This Row],[PREÇO ]]=2000,"Produto A",IF(Dados[[#This Row],[PREÇO ]]=1800,"Produto B","Produto C"))</f>
        <v>Produto A</v>
      </c>
      <c r="L3426" s="3" t="str">
        <f>IF(Dados[[#This Row],[Nº DE PARCELAS]]=1,"Boleto","Cartão de crédito")</f>
        <v>Cartão de crédito</v>
      </c>
      <c r="M3426" s="28">
        <v>2000</v>
      </c>
      <c r="N3426" s="5">
        <v>2</v>
      </c>
      <c r="O3426" s="3" t="str">
        <f>IF(Dados[[#This Row],[Nº DE PARCELAS]]=1,"À vista","À Prazo")</f>
        <v>À Prazo</v>
      </c>
      <c r="P3426" s="33">
        <v>44607</v>
      </c>
      <c r="Q3426" s="3" t="s">
        <v>7831</v>
      </c>
    </row>
    <row r="3427" spans="1:17" ht="15" customHeight="1" x14ac:dyDescent="0.25">
      <c r="A3427" s="8" t="s">
        <v>2370</v>
      </c>
      <c r="B3427" s="3" t="s">
        <v>56</v>
      </c>
      <c r="C3427" s="3" t="s">
        <v>4399</v>
      </c>
      <c r="D3427" s="3" t="str">
        <f t="shared" si="106"/>
        <v>Kentia Bicalho Reese</v>
      </c>
      <c r="E3427" s="3">
        <f t="shared" ca="1" si="107"/>
        <v>0.80069810348044512</v>
      </c>
      <c r="F3427" s="13" t="s">
        <v>7774</v>
      </c>
      <c r="G3427" s="3" t="str">
        <f>Dados[[#This Row],[NOME]]&amp;Dados[[#This Row],[PROVEDOR]]</f>
        <v>Kentia@hotmail.com</v>
      </c>
      <c r="H3427" s="14">
        <v>88</v>
      </c>
      <c r="I3427" s="3" t="str">
        <f>VLOOKUP(Dados[[#This Row],[PREFIXO]],DDD!A:C,2,0)</f>
        <v>Ceará</v>
      </c>
      <c r="J3427" s="3" t="str">
        <f>VLOOKUP(Dados[[#This Row],[PREFIXO]],DDD!A:C,3,0)</f>
        <v>Nordeste</v>
      </c>
      <c r="K3427" s="3" t="str">
        <f>IF(Dados[[#This Row],[PREÇO ]]=2000,"Produto A",IF(Dados[[#This Row],[PREÇO ]]=1800,"Produto B","Produto C"))</f>
        <v>Produto C</v>
      </c>
      <c r="L3427" s="3" t="str">
        <f>IF(Dados[[#This Row],[Nº DE PARCELAS]]=1,"Boleto","Cartão de crédito")</f>
        <v>Cartão de crédito</v>
      </c>
      <c r="M3427" s="28">
        <v>1500</v>
      </c>
      <c r="N3427" s="5">
        <v>8</v>
      </c>
      <c r="O3427" s="3" t="str">
        <f>IF(Dados[[#This Row],[Nº DE PARCELAS]]=1,"À vista","À Prazo")</f>
        <v>À Prazo</v>
      </c>
      <c r="P3427" s="33">
        <v>44607</v>
      </c>
      <c r="Q3427" s="3" t="s">
        <v>7834</v>
      </c>
    </row>
    <row r="3428" spans="1:17" ht="15" customHeight="1" x14ac:dyDescent="0.25">
      <c r="A3428" s="8" t="s">
        <v>3335</v>
      </c>
      <c r="B3428" s="3" t="s">
        <v>253</v>
      </c>
      <c r="C3428" s="3" t="s">
        <v>4393</v>
      </c>
      <c r="D3428" s="3" t="str">
        <f t="shared" si="106"/>
        <v>Nyara Negrete O’Hara</v>
      </c>
      <c r="E3428" s="3">
        <f t="shared" ca="1" si="107"/>
        <v>0.15302745607159185</v>
      </c>
      <c r="F3428" s="31" t="s">
        <v>7775</v>
      </c>
      <c r="G3428" s="3" t="str">
        <f>Dados[[#This Row],[NOME]]&amp;Dados[[#This Row],[PROVEDOR]]</f>
        <v>Nyara@gmail.com</v>
      </c>
      <c r="H3428" s="14">
        <v>73</v>
      </c>
      <c r="I3428" s="3" t="str">
        <f>VLOOKUP(Dados[[#This Row],[PREFIXO]],DDD!A:C,2,0)</f>
        <v>Bahia</v>
      </c>
      <c r="J3428" s="3" t="str">
        <f>VLOOKUP(Dados[[#This Row],[PREFIXO]],DDD!A:C,3,0)</f>
        <v>Nordeste</v>
      </c>
      <c r="K3428" s="3" t="str">
        <f>IF(Dados[[#This Row],[PREÇO ]]=2000,"Produto A",IF(Dados[[#This Row],[PREÇO ]]=1800,"Produto B","Produto C"))</f>
        <v>Produto C</v>
      </c>
      <c r="L3428" s="3" t="str">
        <f>IF(Dados[[#This Row],[Nº DE PARCELAS]]=1,"Boleto","Cartão de crédito")</f>
        <v>Cartão de crédito</v>
      </c>
      <c r="M3428" s="28">
        <v>1500</v>
      </c>
      <c r="N3428" s="5">
        <v>8</v>
      </c>
      <c r="O3428" s="3" t="str">
        <f>IF(Dados[[#This Row],[Nº DE PARCELAS]]=1,"À vista","À Prazo")</f>
        <v>À Prazo</v>
      </c>
      <c r="P3428" s="33">
        <v>44608</v>
      </c>
      <c r="Q3428" s="3" t="s">
        <v>7832</v>
      </c>
    </row>
    <row r="3429" spans="1:17" ht="15" customHeight="1" x14ac:dyDescent="0.25">
      <c r="A3429" s="8" t="s">
        <v>1412</v>
      </c>
      <c r="B3429" s="3" t="s">
        <v>255</v>
      </c>
      <c r="C3429" s="3" t="s">
        <v>4377</v>
      </c>
      <c r="D3429" s="3" t="str">
        <f t="shared" si="106"/>
        <v>Eknoor Nóbrega Donovan</v>
      </c>
      <c r="E3429" s="3">
        <f t="shared" ca="1" si="107"/>
        <v>0.95156180295810822</v>
      </c>
      <c r="F3429" s="31" t="s">
        <v>7775</v>
      </c>
      <c r="G3429" s="3" t="str">
        <f>Dados[[#This Row],[NOME]]&amp;Dados[[#This Row],[PROVEDOR]]</f>
        <v>Eknoor@gmail.com</v>
      </c>
      <c r="H3429" s="14">
        <v>14</v>
      </c>
      <c r="I3429" s="3" t="str">
        <f>VLOOKUP(Dados[[#This Row],[PREFIXO]],DDD!A:C,2,0)</f>
        <v>São Paulo</v>
      </c>
      <c r="J3429" s="3" t="str">
        <f>VLOOKUP(Dados[[#This Row],[PREFIXO]],DDD!A:C,3,0)</f>
        <v>Sudeste</v>
      </c>
      <c r="K3429" s="3" t="str">
        <f>IF(Dados[[#This Row],[PREÇO ]]=2000,"Produto A",IF(Dados[[#This Row],[PREÇO ]]=1800,"Produto B","Produto C"))</f>
        <v>Produto C</v>
      </c>
      <c r="L3429" s="3" t="str">
        <f>IF(Dados[[#This Row],[Nº DE PARCELAS]]=1,"Boleto","Cartão de crédito")</f>
        <v>Cartão de crédito</v>
      </c>
      <c r="M3429" s="28">
        <v>1500</v>
      </c>
      <c r="N3429" s="5">
        <v>9</v>
      </c>
      <c r="O3429" s="3" t="str">
        <f>IF(Dados[[#This Row],[Nº DE PARCELAS]]=1,"À vista","À Prazo")</f>
        <v>À Prazo</v>
      </c>
      <c r="P3429" s="33">
        <v>44608</v>
      </c>
      <c r="Q3429" s="3" t="s">
        <v>7833</v>
      </c>
    </row>
    <row r="3430" spans="1:17" ht="15" customHeight="1" x14ac:dyDescent="0.25">
      <c r="A3430" s="8" t="s">
        <v>3594</v>
      </c>
      <c r="B3430" s="3" t="s">
        <v>126</v>
      </c>
      <c r="C3430" s="3" t="s">
        <v>4380</v>
      </c>
      <c r="D3430" s="3" t="str">
        <f t="shared" si="106"/>
        <v>Rosalie Faleiros Faulkner</v>
      </c>
      <c r="E3430" s="3">
        <f t="shared" ca="1" si="107"/>
        <v>3.2259313724768757E-2</v>
      </c>
      <c r="F3430" s="31" t="s">
        <v>7775</v>
      </c>
      <c r="G3430" s="3" t="str">
        <f>Dados[[#This Row],[NOME]]&amp;Dados[[#This Row],[PROVEDOR]]</f>
        <v>Rosalie@gmail.com</v>
      </c>
      <c r="H3430" s="14">
        <v>89</v>
      </c>
      <c r="I3430" s="3" t="str">
        <f>VLOOKUP(Dados[[#This Row],[PREFIXO]],DDD!A:C,2,0)</f>
        <v>Piauí</v>
      </c>
      <c r="J3430" s="3" t="str">
        <f>VLOOKUP(Dados[[#This Row],[PREFIXO]],DDD!A:C,3,0)</f>
        <v>Nordeste</v>
      </c>
      <c r="K3430" s="3" t="str">
        <f>IF(Dados[[#This Row],[PREÇO ]]=2000,"Produto A",IF(Dados[[#This Row],[PREÇO ]]=1800,"Produto B","Produto C"))</f>
        <v>Produto C</v>
      </c>
      <c r="L3430" s="3" t="str">
        <f>IF(Dados[[#This Row],[Nº DE PARCELAS]]=1,"Boleto","Cartão de crédito")</f>
        <v>Cartão de crédito</v>
      </c>
      <c r="M3430" s="28">
        <v>1500</v>
      </c>
      <c r="N3430" s="5">
        <v>8</v>
      </c>
      <c r="O3430" s="3" t="str">
        <f>IF(Dados[[#This Row],[Nº DE PARCELAS]]=1,"À vista","À Prazo")</f>
        <v>À Prazo</v>
      </c>
      <c r="P3430" s="33">
        <v>44608</v>
      </c>
      <c r="Q3430" s="3" t="s">
        <v>7834</v>
      </c>
    </row>
    <row r="3431" spans="1:17" ht="15" customHeight="1" x14ac:dyDescent="0.25">
      <c r="A3431" s="8" t="s">
        <v>2360</v>
      </c>
      <c r="B3431" s="3" t="s">
        <v>46</v>
      </c>
      <c r="C3431" s="3" t="s">
        <v>4389</v>
      </c>
      <c r="D3431" s="3" t="str">
        <f t="shared" si="106"/>
        <v>Kelsie Barbosa McCracken</v>
      </c>
      <c r="E3431" s="3">
        <f t="shared" ca="1" si="107"/>
        <v>0.99429474694166586</v>
      </c>
      <c r="F3431" s="13" t="s">
        <v>7774</v>
      </c>
      <c r="G3431" s="3" t="str">
        <f>Dados[[#This Row],[NOME]]&amp;Dados[[#This Row],[PROVEDOR]]</f>
        <v>Kelsie@hotmail.com</v>
      </c>
      <c r="H3431" s="14">
        <v>15</v>
      </c>
      <c r="I3431" s="3" t="str">
        <f>VLOOKUP(Dados[[#This Row],[PREFIXO]],DDD!A:C,2,0)</f>
        <v>São Paulo</v>
      </c>
      <c r="J3431" s="3" t="str">
        <f>VLOOKUP(Dados[[#This Row],[PREFIXO]],DDD!A:C,3,0)</f>
        <v>Sudeste</v>
      </c>
      <c r="K3431" s="3" t="str">
        <f>IF(Dados[[#This Row],[PREÇO ]]=2000,"Produto A",IF(Dados[[#This Row],[PREÇO ]]=1800,"Produto B","Produto C"))</f>
        <v>Produto B</v>
      </c>
      <c r="L3431" s="3" t="str">
        <f>IF(Dados[[#This Row],[Nº DE PARCELAS]]=1,"Boleto","Cartão de crédito")</f>
        <v>Cartão de crédito</v>
      </c>
      <c r="M3431" s="28">
        <v>1800</v>
      </c>
      <c r="N3431" s="5">
        <v>5</v>
      </c>
      <c r="O3431" s="3" t="str">
        <f>IF(Dados[[#This Row],[Nº DE PARCELAS]]=1,"À vista","À Prazo")</f>
        <v>À Prazo</v>
      </c>
      <c r="P3431" s="33">
        <v>44609</v>
      </c>
      <c r="Q3431" s="3" t="s">
        <v>7833</v>
      </c>
    </row>
    <row r="3432" spans="1:17" ht="15" customHeight="1" x14ac:dyDescent="0.25">
      <c r="A3432" s="8" t="s">
        <v>2340</v>
      </c>
      <c r="B3432" s="3" t="s">
        <v>26</v>
      </c>
      <c r="C3432" s="3" t="s">
        <v>4370</v>
      </c>
      <c r="D3432" s="3" t="str">
        <f t="shared" si="106"/>
        <v>Keilly Andrioli Barker</v>
      </c>
      <c r="E3432" s="3">
        <f t="shared" ca="1" si="107"/>
        <v>0.74292103342803284</v>
      </c>
      <c r="F3432" s="31" t="s">
        <v>7775</v>
      </c>
      <c r="G3432" s="3" t="str">
        <f>Dados[[#This Row],[NOME]]&amp;Dados[[#This Row],[PROVEDOR]]</f>
        <v>Keilly@gmail.com</v>
      </c>
      <c r="H3432" s="14">
        <v>74</v>
      </c>
      <c r="I3432" s="3" t="str">
        <f>VLOOKUP(Dados[[#This Row],[PREFIXO]],DDD!A:C,2,0)</f>
        <v>Bahia</v>
      </c>
      <c r="J3432" s="3" t="str">
        <f>VLOOKUP(Dados[[#This Row],[PREFIXO]],DDD!A:C,3,0)</f>
        <v>Nordeste</v>
      </c>
      <c r="K3432" s="3" t="str">
        <f>IF(Dados[[#This Row],[PREÇO ]]=2000,"Produto A",IF(Dados[[#This Row],[PREÇO ]]=1800,"Produto B","Produto C"))</f>
        <v>Produto B</v>
      </c>
      <c r="L3432" s="3" t="str">
        <f>IF(Dados[[#This Row],[Nº DE PARCELAS]]=1,"Boleto","Cartão de crédito")</f>
        <v>Cartão de crédito</v>
      </c>
      <c r="M3432" s="28">
        <v>1800</v>
      </c>
      <c r="N3432" s="5">
        <v>6</v>
      </c>
      <c r="O3432" s="3" t="str">
        <f>IF(Dados[[#This Row],[Nº DE PARCELAS]]=1,"À vista","À Prazo")</f>
        <v>À Prazo</v>
      </c>
      <c r="P3432" s="33">
        <v>44609</v>
      </c>
      <c r="Q3432" s="3" t="s">
        <v>7832</v>
      </c>
    </row>
    <row r="3433" spans="1:17" ht="15" customHeight="1" x14ac:dyDescent="0.25">
      <c r="A3433" s="8" t="s">
        <v>4080</v>
      </c>
      <c r="B3433" s="3" t="s">
        <v>226</v>
      </c>
      <c r="C3433" s="3" t="s">
        <v>4397</v>
      </c>
      <c r="D3433" s="3" t="str">
        <f t="shared" si="106"/>
        <v>Úrsula Melo Shaw</v>
      </c>
      <c r="E3433" s="3">
        <f t="shared" ca="1" si="107"/>
        <v>0.65838407010263134</v>
      </c>
      <c r="F3433" s="31" t="s">
        <v>7777</v>
      </c>
      <c r="G3433" s="3" t="str">
        <f>Dados[[#This Row],[NOME]]&amp;Dados[[#This Row],[PROVEDOR]]</f>
        <v>Úrsula@ig.com</v>
      </c>
      <c r="H3433" s="14">
        <v>91</v>
      </c>
      <c r="I3433" s="3" t="str">
        <f>VLOOKUP(Dados[[#This Row],[PREFIXO]],DDD!A:C,2,0)</f>
        <v>Pará</v>
      </c>
      <c r="J3433" s="3" t="str">
        <f>VLOOKUP(Dados[[#This Row],[PREFIXO]],DDD!A:C,3,0)</f>
        <v>Norte</v>
      </c>
      <c r="K3433" s="3" t="str">
        <f>IF(Dados[[#This Row],[PREÇO ]]=2000,"Produto A",IF(Dados[[#This Row],[PREÇO ]]=1800,"Produto B","Produto C"))</f>
        <v>Produto A</v>
      </c>
      <c r="L3433" s="3" t="str">
        <f>IF(Dados[[#This Row],[Nº DE PARCELAS]]=1,"Boleto","Cartão de crédito")</f>
        <v>Boleto</v>
      </c>
      <c r="M3433" s="28">
        <v>2000</v>
      </c>
      <c r="N3433" s="5">
        <v>1</v>
      </c>
      <c r="O3433" s="3" t="str">
        <f>IF(Dados[[#This Row],[Nº DE PARCELAS]]=1,"À vista","À Prazo")</f>
        <v>À vista</v>
      </c>
      <c r="P3433" s="33">
        <v>44609</v>
      </c>
      <c r="Q3433" s="3" t="s">
        <v>7834</v>
      </c>
    </row>
    <row r="3434" spans="1:17" ht="15" customHeight="1" x14ac:dyDescent="0.25">
      <c r="A3434" s="8" t="s">
        <v>4158</v>
      </c>
      <c r="B3434" s="3" t="s">
        <v>304</v>
      </c>
      <c r="C3434" s="3" t="s">
        <v>4397</v>
      </c>
      <c r="D3434" s="3" t="str">
        <f t="shared" si="106"/>
        <v>Vitoria Prudente Shaw</v>
      </c>
      <c r="E3434" s="3">
        <f t="shared" ca="1" si="107"/>
        <v>0.18565959777699881</v>
      </c>
      <c r="F3434" s="31" t="s">
        <v>7775</v>
      </c>
      <c r="G3434" s="3" t="str">
        <f>Dados[[#This Row],[NOME]]&amp;Dados[[#This Row],[PROVEDOR]]</f>
        <v>Vitoria@gmail.com</v>
      </c>
      <c r="H3434" s="14">
        <v>92</v>
      </c>
      <c r="I3434" s="3" t="str">
        <f>VLOOKUP(Dados[[#This Row],[PREFIXO]],DDD!A:C,2,0)</f>
        <v>Amazonas</v>
      </c>
      <c r="J3434" s="3" t="str">
        <f>VLOOKUP(Dados[[#This Row],[PREFIXO]],DDD!A:C,3,0)</f>
        <v>Norte</v>
      </c>
      <c r="K3434" s="3" t="str">
        <f>IF(Dados[[#This Row],[PREÇO ]]=2000,"Produto A",IF(Dados[[#This Row],[PREÇO ]]=1800,"Produto B","Produto C"))</f>
        <v>Produto B</v>
      </c>
      <c r="L3434" s="3" t="str">
        <f>IF(Dados[[#This Row],[Nº DE PARCELAS]]=1,"Boleto","Cartão de crédito")</f>
        <v>Cartão de crédito</v>
      </c>
      <c r="M3434" s="28">
        <v>1800</v>
      </c>
      <c r="N3434" s="5">
        <v>3</v>
      </c>
      <c r="O3434" s="3" t="str">
        <f>IF(Dados[[#This Row],[Nº DE PARCELAS]]=1,"À vista","À Prazo")</f>
        <v>À Prazo</v>
      </c>
      <c r="P3434" s="33">
        <v>44610</v>
      </c>
      <c r="Q3434" s="3" t="s">
        <v>7831</v>
      </c>
    </row>
    <row r="3435" spans="1:17" ht="15" customHeight="1" x14ac:dyDescent="0.25">
      <c r="A3435" s="8" t="s">
        <v>3971</v>
      </c>
      <c r="B3435" s="3" t="s">
        <v>117</v>
      </c>
      <c r="C3435" s="3" t="s">
        <v>4404</v>
      </c>
      <c r="D3435" s="3" t="str">
        <f t="shared" si="106"/>
        <v>Tara Dourado Vaughn</v>
      </c>
      <c r="E3435" s="3">
        <f t="shared" ca="1" si="107"/>
        <v>0.12471674509857644</v>
      </c>
      <c r="F3435" s="13" t="s">
        <v>7774</v>
      </c>
      <c r="G3435" s="3" t="str">
        <f>Dados[[#This Row],[NOME]]&amp;Dados[[#This Row],[PROVEDOR]]</f>
        <v>Tara@hotmail.com</v>
      </c>
      <c r="H3435" s="14">
        <v>16</v>
      </c>
      <c r="I3435" s="3" t="str">
        <f>VLOOKUP(Dados[[#This Row],[PREFIXO]],DDD!A:C,2,0)</f>
        <v>São Paulo</v>
      </c>
      <c r="J3435" s="3" t="str">
        <f>VLOOKUP(Dados[[#This Row],[PREFIXO]],DDD!A:C,3,0)</f>
        <v>Sudeste</v>
      </c>
      <c r="K3435" s="3" t="str">
        <f>IF(Dados[[#This Row],[PREÇO ]]=2000,"Produto A",IF(Dados[[#This Row],[PREÇO ]]=1800,"Produto B","Produto C"))</f>
        <v>Produto C</v>
      </c>
      <c r="L3435" s="3" t="str">
        <f>IF(Dados[[#This Row],[Nº DE PARCELAS]]=1,"Boleto","Cartão de crédito")</f>
        <v>Cartão de crédito</v>
      </c>
      <c r="M3435" s="28">
        <v>1500</v>
      </c>
      <c r="N3435" s="5">
        <v>9</v>
      </c>
      <c r="O3435" s="3" t="str">
        <f>IF(Dados[[#This Row],[Nº DE PARCELAS]]=1,"À vista","À Prazo")</f>
        <v>À Prazo</v>
      </c>
      <c r="P3435" s="33">
        <v>44610</v>
      </c>
      <c r="Q3435" s="3" t="s">
        <v>7833</v>
      </c>
    </row>
    <row r="3436" spans="1:17" ht="15" customHeight="1" x14ac:dyDescent="0.25">
      <c r="A3436" s="8" t="s">
        <v>665</v>
      </c>
      <c r="B3436" s="3" t="s">
        <v>277</v>
      </c>
      <c r="C3436" s="3" t="s">
        <v>4368</v>
      </c>
      <c r="D3436" s="3" t="str">
        <f t="shared" si="106"/>
        <v>Anabelle Patriota Weber</v>
      </c>
      <c r="E3436" s="3">
        <f t="shared" ca="1" si="107"/>
        <v>0.46135976171935877</v>
      </c>
      <c r="F3436" s="31" t="s">
        <v>7775</v>
      </c>
      <c r="G3436" s="3" t="str">
        <f>Dados[[#This Row],[NOME]]&amp;Dados[[#This Row],[PROVEDOR]]</f>
        <v>Anabelle@gmail.com</v>
      </c>
      <c r="H3436" s="14">
        <v>75</v>
      </c>
      <c r="I3436" s="3" t="str">
        <f>VLOOKUP(Dados[[#This Row],[PREFIXO]],DDD!A:C,2,0)</f>
        <v>Bahia</v>
      </c>
      <c r="J3436" s="3" t="str">
        <f>VLOOKUP(Dados[[#This Row],[PREFIXO]],DDD!A:C,3,0)</f>
        <v>Nordeste</v>
      </c>
      <c r="K3436" s="3" t="str">
        <f>IF(Dados[[#This Row],[PREÇO ]]=2000,"Produto A",IF(Dados[[#This Row],[PREÇO ]]=1800,"Produto B","Produto C"))</f>
        <v>Produto B</v>
      </c>
      <c r="L3436" s="3" t="str">
        <f>IF(Dados[[#This Row],[Nº DE PARCELAS]]=1,"Boleto","Cartão de crédito")</f>
        <v>Cartão de crédito</v>
      </c>
      <c r="M3436" s="28">
        <v>1800</v>
      </c>
      <c r="N3436" s="5">
        <v>4</v>
      </c>
      <c r="O3436" s="3" t="str">
        <f>IF(Dados[[#This Row],[Nº DE PARCELAS]]=1,"À vista","À Prazo")</f>
        <v>À Prazo</v>
      </c>
      <c r="P3436" s="33">
        <v>44610</v>
      </c>
      <c r="Q3436" s="3" t="s">
        <v>7833</v>
      </c>
    </row>
    <row r="3437" spans="1:17" ht="15" customHeight="1" x14ac:dyDescent="0.25">
      <c r="A3437" s="8" t="s">
        <v>3574</v>
      </c>
      <c r="B3437" s="3" t="s">
        <v>106</v>
      </c>
      <c r="C3437" s="3" t="s">
        <v>4398</v>
      </c>
      <c r="D3437" s="3" t="str">
        <f t="shared" si="106"/>
        <v>Rinoyshka Cruz Ramsey</v>
      </c>
      <c r="E3437" s="3">
        <f t="shared" ca="1" si="107"/>
        <v>0.69413631328806369</v>
      </c>
      <c r="F3437" s="13" t="s">
        <v>7774</v>
      </c>
      <c r="G3437" s="3" t="str">
        <f>Dados[[#This Row],[NOME]]&amp;Dados[[#This Row],[PROVEDOR]]</f>
        <v>Rinoyshka@hotmail.com</v>
      </c>
      <c r="H3437" s="14">
        <v>93</v>
      </c>
      <c r="I3437" s="3" t="str">
        <f>VLOOKUP(Dados[[#This Row],[PREFIXO]],DDD!A:C,2,0)</f>
        <v>Pará</v>
      </c>
      <c r="J3437" s="3" t="str">
        <f>VLOOKUP(Dados[[#This Row],[PREFIXO]],DDD!A:C,3,0)</f>
        <v>Norte</v>
      </c>
      <c r="K3437" s="3" t="str">
        <f>IF(Dados[[#This Row],[PREÇO ]]=2000,"Produto A",IF(Dados[[#This Row],[PREÇO ]]=1800,"Produto B","Produto C"))</f>
        <v>Produto A</v>
      </c>
      <c r="L3437" s="3" t="str">
        <f>IF(Dados[[#This Row],[Nº DE PARCELAS]]=1,"Boleto","Cartão de crédito")</f>
        <v>Boleto</v>
      </c>
      <c r="M3437" s="28">
        <v>2000</v>
      </c>
      <c r="N3437" s="5">
        <v>1</v>
      </c>
      <c r="O3437" s="3" t="str">
        <f>IF(Dados[[#This Row],[Nº DE PARCELAS]]=1,"À vista","À Prazo")</f>
        <v>À vista</v>
      </c>
      <c r="P3437" s="33">
        <v>44611</v>
      </c>
      <c r="Q3437" s="3" t="s">
        <v>7832</v>
      </c>
    </row>
    <row r="3438" spans="1:17" ht="15" customHeight="1" x14ac:dyDescent="0.25">
      <c r="A3438" s="8" t="s">
        <v>3463</v>
      </c>
      <c r="B3438" s="3" t="s">
        <v>381</v>
      </c>
      <c r="C3438" s="3" t="s">
        <v>4403</v>
      </c>
      <c r="D3438" s="3" t="str">
        <f t="shared" si="106"/>
        <v>Pureza Vilela Walsh</v>
      </c>
      <c r="E3438" s="3">
        <f t="shared" ca="1" si="107"/>
        <v>0.29166797282159662</v>
      </c>
      <c r="F3438" s="31" t="s">
        <v>7775</v>
      </c>
      <c r="G3438" s="3" t="str">
        <f>Dados[[#This Row],[NOME]]&amp;Dados[[#This Row],[PROVEDOR]]</f>
        <v>Pureza@gmail.com</v>
      </c>
      <c r="H3438" s="14">
        <v>17</v>
      </c>
      <c r="I3438" s="3" t="str">
        <f>VLOOKUP(Dados[[#This Row],[PREFIXO]],DDD!A:C,2,0)</f>
        <v>São Paulo</v>
      </c>
      <c r="J3438" s="3" t="str">
        <f>VLOOKUP(Dados[[#This Row],[PREFIXO]],DDD!A:C,3,0)</f>
        <v>Sudeste</v>
      </c>
      <c r="K3438" s="3" t="str">
        <f>IF(Dados[[#This Row],[PREÇO ]]=2000,"Produto A",IF(Dados[[#This Row],[PREÇO ]]=1800,"Produto B","Produto C"))</f>
        <v>Produto A</v>
      </c>
      <c r="L3438" s="3" t="str">
        <f>IF(Dados[[#This Row],[Nº DE PARCELAS]]=1,"Boleto","Cartão de crédito")</f>
        <v>Boleto</v>
      </c>
      <c r="M3438" s="28">
        <v>2000</v>
      </c>
      <c r="N3438" s="5">
        <v>1</v>
      </c>
      <c r="O3438" s="3" t="str">
        <f>IF(Dados[[#This Row],[Nº DE PARCELAS]]=1,"À vista","À Prazo")</f>
        <v>À vista</v>
      </c>
      <c r="P3438" s="33">
        <v>44611</v>
      </c>
      <c r="Q3438" s="3" t="s">
        <v>7833</v>
      </c>
    </row>
    <row r="3439" spans="1:17" ht="15" customHeight="1" x14ac:dyDescent="0.25">
      <c r="A3439" s="8" t="s">
        <v>479</v>
      </c>
      <c r="B3439" s="3" t="s">
        <v>91</v>
      </c>
      <c r="C3439" s="3" t="s">
        <v>4377</v>
      </c>
      <c r="D3439" s="3" t="str">
        <f t="shared" si="106"/>
        <v>Aihra Castro Donovan</v>
      </c>
      <c r="E3439" s="3">
        <f t="shared" ca="1" si="107"/>
        <v>0.89937575353047172</v>
      </c>
      <c r="F3439" s="31" t="s">
        <v>7776</v>
      </c>
      <c r="G3439" s="3" t="str">
        <f>Dados[[#This Row],[NOME]]&amp;Dados[[#This Row],[PROVEDOR]]</f>
        <v>Aihra@yahoo.com</v>
      </c>
      <c r="H3439" s="14">
        <v>77</v>
      </c>
      <c r="I3439" s="3" t="str">
        <f>VLOOKUP(Dados[[#This Row],[PREFIXO]],DDD!A:C,2,0)</f>
        <v>Bahia</v>
      </c>
      <c r="J3439" s="3" t="str">
        <f>VLOOKUP(Dados[[#This Row],[PREFIXO]],DDD!A:C,3,0)</f>
        <v>Nordeste</v>
      </c>
      <c r="K3439" s="3" t="str">
        <f>IF(Dados[[#This Row],[PREÇO ]]=2000,"Produto A",IF(Dados[[#This Row],[PREÇO ]]=1800,"Produto B","Produto C"))</f>
        <v>Produto A</v>
      </c>
      <c r="L3439" s="3" t="str">
        <f>IF(Dados[[#This Row],[Nº DE PARCELAS]]=1,"Boleto","Cartão de crédito")</f>
        <v>Boleto</v>
      </c>
      <c r="M3439" s="28">
        <v>2000</v>
      </c>
      <c r="N3439" s="5">
        <v>1</v>
      </c>
      <c r="O3439" s="3" t="str">
        <f>IF(Dados[[#This Row],[Nº DE PARCELAS]]=1,"À vista","À Prazo")</f>
        <v>À vista</v>
      </c>
      <c r="P3439" s="33">
        <v>44611</v>
      </c>
      <c r="Q3439" s="3" t="s">
        <v>7831</v>
      </c>
    </row>
    <row r="3440" spans="1:17" ht="15" customHeight="1" x14ac:dyDescent="0.25">
      <c r="A3440" s="8" t="s">
        <v>2311</v>
      </c>
      <c r="B3440" s="3" t="s">
        <v>383</v>
      </c>
      <c r="C3440" s="3" t="s">
        <v>4380</v>
      </c>
      <c r="D3440" s="3" t="str">
        <f t="shared" si="106"/>
        <v>Katlin Vicente Faulkner</v>
      </c>
      <c r="E3440" s="3">
        <f t="shared" ca="1" si="107"/>
        <v>0.3848065627994719</v>
      </c>
      <c r="F3440" s="31" t="s">
        <v>7776</v>
      </c>
      <c r="G3440" s="3" t="str">
        <f>Dados[[#This Row],[NOME]]&amp;Dados[[#This Row],[PROVEDOR]]</f>
        <v>Katlin@yahoo.com</v>
      </c>
      <c r="H3440" s="14">
        <v>18</v>
      </c>
      <c r="I3440" s="3" t="str">
        <f>VLOOKUP(Dados[[#This Row],[PREFIXO]],DDD!A:C,2,0)</f>
        <v>São Paulo</v>
      </c>
      <c r="J3440" s="3" t="str">
        <f>VLOOKUP(Dados[[#This Row],[PREFIXO]],DDD!A:C,3,0)</f>
        <v>Sudeste</v>
      </c>
      <c r="K3440" s="3" t="str">
        <f>IF(Dados[[#This Row],[PREÇO ]]=2000,"Produto A",IF(Dados[[#This Row],[PREÇO ]]=1800,"Produto B","Produto C"))</f>
        <v>Produto B</v>
      </c>
      <c r="L3440" s="3" t="str">
        <f>IF(Dados[[#This Row],[Nº DE PARCELAS]]=1,"Boleto","Cartão de crédito")</f>
        <v>Cartão de crédito</v>
      </c>
      <c r="M3440" s="28">
        <v>1800</v>
      </c>
      <c r="N3440" s="5">
        <v>3</v>
      </c>
      <c r="O3440" s="3" t="str">
        <f>IF(Dados[[#This Row],[Nº DE PARCELAS]]=1,"À vista","À Prazo")</f>
        <v>À Prazo</v>
      </c>
      <c r="P3440" s="33">
        <v>44612</v>
      </c>
      <c r="Q3440" s="3" t="s">
        <v>7834</v>
      </c>
    </row>
    <row r="3441" spans="1:17" ht="15" customHeight="1" x14ac:dyDescent="0.25">
      <c r="A3441" s="8" t="s">
        <v>1593</v>
      </c>
      <c r="B3441" s="3" t="s">
        <v>50</v>
      </c>
      <c r="C3441" s="3" t="s">
        <v>4401</v>
      </c>
      <c r="D3441" s="3" t="str">
        <f t="shared" si="106"/>
        <v>Eugenia Baseggio Salisbury</v>
      </c>
      <c r="E3441" s="3">
        <f t="shared" ca="1" si="107"/>
        <v>0.18278099689444283</v>
      </c>
      <c r="F3441" s="31" t="s">
        <v>7777</v>
      </c>
      <c r="G3441" s="3" t="str">
        <f>Dados[[#This Row],[NOME]]&amp;Dados[[#This Row],[PROVEDOR]]</f>
        <v>Eugenia@ig.com</v>
      </c>
      <c r="H3441" s="14">
        <v>79</v>
      </c>
      <c r="I3441" s="3" t="str">
        <f>VLOOKUP(Dados[[#This Row],[PREFIXO]],DDD!A:C,2,0)</f>
        <v>Sergipe</v>
      </c>
      <c r="J3441" s="3" t="str">
        <f>VLOOKUP(Dados[[#This Row],[PREFIXO]],DDD!A:C,3,0)</f>
        <v>Nordeste</v>
      </c>
      <c r="K3441" s="3" t="str">
        <f>IF(Dados[[#This Row],[PREÇO ]]=2000,"Produto A",IF(Dados[[#This Row],[PREÇO ]]=1800,"Produto B","Produto C"))</f>
        <v>Produto A</v>
      </c>
      <c r="L3441" s="3" t="str">
        <f>IF(Dados[[#This Row],[Nº DE PARCELAS]]=1,"Boleto","Cartão de crédito")</f>
        <v>Boleto</v>
      </c>
      <c r="M3441" s="28">
        <v>2000</v>
      </c>
      <c r="N3441" s="5">
        <v>1</v>
      </c>
      <c r="O3441" s="3" t="str">
        <f>IF(Dados[[#This Row],[Nº DE PARCELAS]]=1,"À vista","À Prazo")</f>
        <v>À vista</v>
      </c>
      <c r="P3441" s="33">
        <v>44612</v>
      </c>
      <c r="Q3441" s="3" t="s">
        <v>7832</v>
      </c>
    </row>
    <row r="3442" spans="1:17" ht="15" customHeight="1" x14ac:dyDescent="0.25">
      <c r="A3442" s="8" t="s">
        <v>3108</v>
      </c>
      <c r="B3442" s="3" t="s">
        <v>26</v>
      </c>
      <c r="C3442" s="3" t="s">
        <v>4400</v>
      </c>
      <c r="D3442" s="3" t="str">
        <f t="shared" si="106"/>
        <v>Mya Andrioli Saunders</v>
      </c>
      <c r="E3442" s="3">
        <f t="shared" ca="1" si="107"/>
        <v>0.38562196829242079</v>
      </c>
      <c r="F3442" s="31" t="s">
        <v>7775</v>
      </c>
      <c r="G3442" s="3" t="str">
        <f>Dados[[#This Row],[NOME]]&amp;Dados[[#This Row],[PROVEDOR]]</f>
        <v>Mya@gmail.com</v>
      </c>
      <c r="H3442" s="14">
        <v>94</v>
      </c>
      <c r="I3442" s="3" t="str">
        <f>VLOOKUP(Dados[[#This Row],[PREFIXO]],DDD!A:C,2,0)</f>
        <v>Pará</v>
      </c>
      <c r="J3442" s="3" t="str">
        <f>VLOOKUP(Dados[[#This Row],[PREFIXO]],DDD!A:C,3,0)</f>
        <v>Norte</v>
      </c>
      <c r="K3442" s="3" t="str">
        <f>IF(Dados[[#This Row],[PREÇO ]]=2000,"Produto A",IF(Dados[[#This Row],[PREÇO ]]=1800,"Produto B","Produto C"))</f>
        <v>Produto C</v>
      </c>
      <c r="L3442" s="3" t="str">
        <f>IF(Dados[[#This Row],[Nº DE PARCELAS]]=1,"Boleto","Cartão de crédito")</f>
        <v>Cartão de crédito</v>
      </c>
      <c r="M3442" s="28">
        <v>1500</v>
      </c>
      <c r="N3442" s="5">
        <v>8</v>
      </c>
      <c r="O3442" s="3" t="str">
        <f>IF(Dados[[#This Row],[Nº DE PARCELAS]]=1,"À vista","À Prazo")</f>
        <v>À Prazo</v>
      </c>
      <c r="P3442" s="33">
        <v>44612</v>
      </c>
      <c r="Q3442" s="3" t="s">
        <v>7832</v>
      </c>
    </row>
    <row r="3443" spans="1:17" ht="15" customHeight="1" x14ac:dyDescent="0.25">
      <c r="A3443" s="8" t="s">
        <v>842</v>
      </c>
      <c r="B3443" s="3" t="s">
        <v>69</v>
      </c>
      <c r="C3443" s="3" t="s">
        <v>4389</v>
      </c>
      <c r="D3443" s="3" t="str">
        <f t="shared" si="106"/>
        <v>Asmaa Brasil McCracken</v>
      </c>
      <c r="E3443" s="3">
        <f t="shared" ca="1" si="107"/>
        <v>0.29612628335771174</v>
      </c>
      <c r="F3443" s="13" t="s">
        <v>7774</v>
      </c>
      <c r="G3443" s="3" t="str">
        <f>Dados[[#This Row],[NOME]]&amp;Dados[[#This Row],[PROVEDOR]]</f>
        <v>Asmaa@hotmail.com</v>
      </c>
      <c r="H3443" s="14">
        <v>95</v>
      </c>
      <c r="I3443" s="3" t="str">
        <f>VLOOKUP(Dados[[#This Row],[PREFIXO]],DDD!A:C,2,0)</f>
        <v>Roraima</v>
      </c>
      <c r="J3443" s="3" t="str">
        <f>VLOOKUP(Dados[[#This Row],[PREFIXO]],DDD!A:C,3,0)</f>
        <v>Norte</v>
      </c>
      <c r="K3443" s="3" t="str">
        <f>IF(Dados[[#This Row],[PREÇO ]]=2000,"Produto A",IF(Dados[[#This Row],[PREÇO ]]=1800,"Produto B","Produto C"))</f>
        <v>Produto A</v>
      </c>
      <c r="L3443" s="3" t="str">
        <f>IF(Dados[[#This Row],[Nº DE PARCELAS]]=1,"Boleto","Cartão de crédito")</f>
        <v>Boleto</v>
      </c>
      <c r="M3443" s="28">
        <v>2000</v>
      </c>
      <c r="N3443" s="5">
        <v>1</v>
      </c>
      <c r="O3443" s="3" t="str">
        <f>IF(Dados[[#This Row],[Nº DE PARCELAS]]=1,"À vista","À Prazo")</f>
        <v>À vista</v>
      </c>
      <c r="P3443" s="33">
        <v>44613</v>
      </c>
      <c r="Q3443" s="3" t="s">
        <v>7832</v>
      </c>
    </row>
    <row r="3444" spans="1:17" ht="15" customHeight="1" x14ac:dyDescent="0.25">
      <c r="A3444" s="8" t="s">
        <v>2779</v>
      </c>
      <c r="B3444" s="3" t="s">
        <v>82</v>
      </c>
      <c r="C3444" s="3" t="s">
        <v>4383</v>
      </c>
      <c r="D3444" s="3" t="str">
        <f t="shared" si="106"/>
        <v>Lyan Cândido Fitzgerald</v>
      </c>
      <c r="E3444" s="3">
        <f t="shared" ca="1" si="107"/>
        <v>0.89778947017123467</v>
      </c>
      <c r="F3444" s="31" t="s">
        <v>7775</v>
      </c>
      <c r="G3444" s="3" t="str">
        <f>Dados[[#This Row],[NOME]]&amp;Dados[[#This Row],[PROVEDOR]]</f>
        <v>Lyan@gmail.com</v>
      </c>
      <c r="H3444" s="14">
        <v>19</v>
      </c>
      <c r="I3444" s="3" t="str">
        <f>VLOOKUP(Dados[[#This Row],[PREFIXO]],DDD!A:C,2,0)</f>
        <v>São Paulo</v>
      </c>
      <c r="J3444" s="3" t="str">
        <f>VLOOKUP(Dados[[#This Row],[PREFIXO]],DDD!A:C,3,0)</f>
        <v>Sudeste</v>
      </c>
      <c r="K3444" s="3" t="str">
        <f>IF(Dados[[#This Row],[PREÇO ]]=2000,"Produto A",IF(Dados[[#This Row],[PREÇO ]]=1800,"Produto B","Produto C"))</f>
        <v>Produto A</v>
      </c>
      <c r="L3444" s="3" t="str">
        <f>IF(Dados[[#This Row],[Nº DE PARCELAS]]=1,"Boleto","Cartão de crédito")</f>
        <v>Cartão de crédito</v>
      </c>
      <c r="M3444" s="28">
        <v>2000</v>
      </c>
      <c r="N3444" s="5">
        <v>2</v>
      </c>
      <c r="O3444" s="3" t="str">
        <f>IF(Dados[[#This Row],[Nº DE PARCELAS]]=1,"À vista","À Prazo")</f>
        <v>À Prazo</v>
      </c>
      <c r="P3444" s="33">
        <v>44613</v>
      </c>
      <c r="Q3444" s="3" t="s">
        <v>7834</v>
      </c>
    </row>
    <row r="3445" spans="1:17" ht="15" customHeight="1" x14ac:dyDescent="0.25">
      <c r="A3445" s="8" t="s">
        <v>3134</v>
      </c>
      <c r="B3445" s="3" t="s">
        <v>52</v>
      </c>
      <c r="C3445" s="3" t="s">
        <v>4387</v>
      </c>
      <c r="D3445" s="3" t="str">
        <f t="shared" si="106"/>
        <v>Naiane Batista Kerr</v>
      </c>
      <c r="E3445" s="3">
        <f t="shared" ca="1" si="107"/>
        <v>3.9107706526686603E-2</v>
      </c>
      <c r="F3445" s="31" t="s">
        <v>7777</v>
      </c>
      <c r="G3445" s="3" t="str">
        <f>Dados[[#This Row],[NOME]]&amp;Dados[[#This Row],[PROVEDOR]]</f>
        <v>Naiane@ig.com</v>
      </c>
      <c r="H3445" s="14">
        <v>81</v>
      </c>
      <c r="I3445" s="3" t="str">
        <f>VLOOKUP(Dados[[#This Row],[PREFIXO]],DDD!A:C,2,0)</f>
        <v>Pernambuco</v>
      </c>
      <c r="J3445" s="3" t="str">
        <f>VLOOKUP(Dados[[#This Row],[PREFIXO]],DDD!A:C,3,0)</f>
        <v>Nordeste</v>
      </c>
      <c r="K3445" s="3" t="str">
        <f>IF(Dados[[#This Row],[PREÇO ]]=2000,"Produto A",IF(Dados[[#This Row],[PREÇO ]]=1800,"Produto B","Produto C"))</f>
        <v>Produto B</v>
      </c>
      <c r="L3445" s="3" t="str">
        <f>IF(Dados[[#This Row],[Nº DE PARCELAS]]=1,"Boleto","Cartão de crédito")</f>
        <v>Cartão de crédito</v>
      </c>
      <c r="M3445" s="28">
        <v>1800</v>
      </c>
      <c r="N3445" s="5">
        <v>5</v>
      </c>
      <c r="O3445" s="3" t="str">
        <f>IF(Dados[[#This Row],[Nº DE PARCELAS]]=1,"À vista","À Prazo")</f>
        <v>À Prazo</v>
      </c>
      <c r="P3445" s="33">
        <v>44613</v>
      </c>
      <c r="Q3445" s="3" t="s">
        <v>7832</v>
      </c>
    </row>
    <row r="3446" spans="1:17" ht="15" customHeight="1" x14ac:dyDescent="0.25">
      <c r="A3446" s="8" t="s">
        <v>3037</v>
      </c>
      <c r="B3446" s="3" t="s">
        <v>340</v>
      </c>
      <c r="C3446" s="3" t="s">
        <v>4368</v>
      </c>
      <c r="D3446" s="3" t="str">
        <f t="shared" si="106"/>
        <v>Meyde Saragoça Weber</v>
      </c>
      <c r="E3446" s="3">
        <f t="shared" ca="1" si="107"/>
        <v>0.86800339359932011</v>
      </c>
      <c r="F3446" s="31" t="s">
        <v>7776</v>
      </c>
      <c r="G3446" s="3" t="str">
        <f>Dados[[#This Row],[NOME]]&amp;Dados[[#This Row],[PROVEDOR]]</f>
        <v>Meyde@yahoo.com</v>
      </c>
      <c r="H3446" s="14">
        <v>21</v>
      </c>
      <c r="I3446" s="3" t="str">
        <f>VLOOKUP(Dados[[#This Row],[PREFIXO]],DDD!A:C,2,0)</f>
        <v>Rio de Janeiro</v>
      </c>
      <c r="J3446" s="3" t="str">
        <f>VLOOKUP(Dados[[#This Row],[PREFIXO]],DDD!A:C,3,0)</f>
        <v>Sudeste</v>
      </c>
      <c r="K3446" s="3" t="str">
        <f>IF(Dados[[#This Row],[PREÇO ]]=2000,"Produto A",IF(Dados[[#This Row],[PREÇO ]]=1800,"Produto B","Produto C"))</f>
        <v>Produto B</v>
      </c>
      <c r="L3446" s="3" t="str">
        <f>IF(Dados[[#This Row],[Nº DE PARCELAS]]=1,"Boleto","Cartão de crédito")</f>
        <v>Cartão de crédito</v>
      </c>
      <c r="M3446" s="28">
        <v>1800</v>
      </c>
      <c r="N3446" s="5">
        <v>5</v>
      </c>
      <c r="O3446" s="3" t="str">
        <f>IF(Dados[[#This Row],[Nº DE PARCELAS]]=1,"À vista","À Prazo")</f>
        <v>À Prazo</v>
      </c>
      <c r="P3446" s="33">
        <v>44614</v>
      </c>
      <c r="Q3446" s="3" t="s">
        <v>7834</v>
      </c>
    </row>
    <row r="3447" spans="1:17" ht="15" customHeight="1" x14ac:dyDescent="0.25">
      <c r="A3447" s="8" t="s">
        <v>487</v>
      </c>
      <c r="B3447" s="3" t="s">
        <v>99</v>
      </c>
      <c r="C3447" s="3" t="s">
        <v>4384</v>
      </c>
      <c r="D3447" s="3" t="str">
        <f t="shared" si="106"/>
        <v>Ainara Conceição Hagan</v>
      </c>
      <c r="E3447" s="3">
        <f t="shared" ca="1" si="107"/>
        <v>0.15676570813525792</v>
      </c>
      <c r="F3447" s="31" t="s">
        <v>7775</v>
      </c>
      <c r="G3447" s="3" t="str">
        <f>Dados[[#This Row],[NOME]]&amp;Dados[[#This Row],[PROVEDOR]]</f>
        <v>Ainara@gmail.com</v>
      </c>
      <c r="H3447" s="14">
        <v>82</v>
      </c>
      <c r="I3447" s="3" t="str">
        <f>VLOOKUP(Dados[[#This Row],[PREFIXO]],DDD!A:C,2,0)</f>
        <v>Alagoas</v>
      </c>
      <c r="J3447" s="3" t="str">
        <f>VLOOKUP(Dados[[#This Row],[PREFIXO]],DDD!A:C,3,0)</f>
        <v>Nordeste</v>
      </c>
      <c r="K3447" s="3" t="str">
        <f>IF(Dados[[#This Row],[PREÇO ]]=2000,"Produto A",IF(Dados[[#This Row],[PREÇO ]]=1800,"Produto B","Produto C"))</f>
        <v>Produto B</v>
      </c>
      <c r="L3447" s="3" t="str">
        <f>IF(Dados[[#This Row],[Nº DE PARCELAS]]=1,"Boleto","Cartão de crédito")</f>
        <v>Cartão de crédito</v>
      </c>
      <c r="M3447" s="28">
        <v>1800</v>
      </c>
      <c r="N3447" s="5">
        <v>5</v>
      </c>
      <c r="O3447" s="3" t="str">
        <f>IF(Dados[[#This Row],[Nº DE PARCELAS]]=1,"À vista","À Prazo")</f>
        <v>À Prazo</v>
      </c>
      <c r="P3447" s="33">
        <v>44614</v>
      </c>
      <c r="Q3447" s="3" t="s">
        <v>7834</v>
      </c>
    </row>
    <row r="3448" spans="1:17" ht="15" customHeight="1" x14ac:dyDescent="0.25">
      <c r="A3448" s="8" t="s">
        <v>1604</v>
      </c>
      <c r="B3448" s="3" t="s">
        <v>61</v>
      </c>
      <c r="C3448" s="3" t="s">
        <v>4374</v>
      </c>
      <c r="D3448" s="3" t="str">
        <f t="shared" si="106"/>
        <v>Evanyce Borba Calhoun</v>
      </c>
      <c r="E3448" s="3">
        <f t="shared" ca="1" si="107"/>
        <v>0.45677606408973215</v>
      </c>
      <c r="F3448" s="13" t="s">
        <v>7774</v>
      </c>
      <c r="G3448" s="3" t="str">
        <f>Dados[[#This Row],[NOME]]&amp;Dados[[#This Row],[PROVEDOR]]</f>
        <v>Evanyce@hotmail.com</v>
      </c>
      <c r="H3448" s="14">
        <v>96</v>
      </c>
      <c r="I3448" s="3" t="str">
        <f>VLOOKUP(Dados[[#This Row],[PREFIXO]],DDD!A:C,2,0)</f>
        <v>Amapá</v>
      </c>
      <c r="J3448" s="3" t="str">
        <f>VLOOKUP(Dados[[#This Row],[PREFIXO]],DDD!A:C,3,0)</f>
        <v>Norte</v>
      </c>
      <c r="K3448" s="3" t="str">
        <f>IF(Dados[[#This Row],[PREÇO ]]=2000,"Produto A",IF(Dados[[#This Row],[PREÇO ]]=1800,"Produto B","Produto C"))</f>
        <v>Produto B</v>
      </c>
      <c r="L3448" s="3" t="str">
        <f>IF(Dados[[#This Row],[Nº DE PARCELAS]]=1,"Boleto","Cartão de crédito")</f>
        <v>Cartão de crédito</v>
      </c>
      <c r="M3448" s="28">
        <v>1800</v>
      </c>
      <c r="N3448" s="5">
        <v>4</v>
      </c>
      <c r="O3448" s="3" t="str">
        <f>IF(Dados[[#This Row],[Nº DE PARCELAS]]=1,"À vista","À Prazo")</f>
        <v>À Prazo</v>
      </c>
      <c r="P3448" s="33">
        <v>44614</v>
      </c>
      <c r="Q3448" s="3" t="s">
        <v>7831</v>
      </c>
    </row>
    <row r="3449" spans="1:17" ht="15" customHeight="1" x14ac:dyDescent="0.25">
      <c r="A3449" s="8" t="s">
        <v>757</v>
      </c>
      <c r="B3449" s="3" t="s">
        <v>370</v>
      </c>
      <c r="C3449" s="3" t="s">
        <v>4383</v>
      </c>
      <c r="D3449" s="3" t="str">
        <f t="shared" si="106"/>
        <v>Annalisa Valente Fitzgerald</v>
      </c>
      <c r="E3449" s="3">
        <f t="shared" ca="1" si="107"/>
        <v>0.53880014915285424</v>
      </c>
      <c r="F3449" s="13" t="s">
        <v>7774</v>
      </c>
      <c r="G3449" s="3" t="str">
        <f>Dados[[#This Row],[NOME]]&amp;Dados[[#This Row],[PROVEDOR]]</f>
        <v>Annalisa@hotmail.com</v>
      </c>
      <c r="H3449" s="14">
        <v>22</v>
      </c>
      <c r="I3449" s="3" t="str">
        <f>VLOOKUP(Dados[[#This Row],[PREFIXO]],DDD!A:C,2,0)</f>
        <v>Rio de Janeiro</v>
      </c>
      <c r="J3449" s="3" t="str">
        <f>VLOOKUP(Dados[[#This Row],[PREFIXO]],DDD!A:C,3,0)</f>
        <v>Sudeste</v>
      </c>
      <c r="K3449" s="3" t="str">
        <f>IF(Dados[[#This Row],[PREÇO ]]=2000,"Produto A",IF(Dados[[#This Row],[PREÇO ]]=1800,"Produto B","Produto C"))</f>
        <v>Produto A</v>
      </c>
      <c r="L3449" s="3" t="str">
        <f>IF(Dados[[#This Row],[Nº DE PARCELAS]]=1,"Boleto","Cartão de crédito")</f>
        <v>Boleto</v>
      </c>
      <c r="M3449" s="28">
        <v>2000</v>
      </c>
      <c r="N3449" s="5">
        <v>1</v>
      </c>
      <c r="O3449" s="3" t="str">
        <f>IF(Dados[[#This Row],[Nº DE PARCELAS]]=1,"À vista","À Prazo")</f>
        <v>À vista</v>
      </c>
      <c r="P3449" s="33">
        <v>44615</v>
      </c>
      <c r="Q3449" s="3" t="s">
        <v>7832</v>
      </c>
    </row>
    <row r="3450" spans="1:17" ht="15" customHeight="1" x14ac:dyDescent="0.25">
      <c r="A3450" s="8" t="s">
        <v>545</v>
      </c>
      <c r="B3450" s="3" t="s">
        <v>157</v>
      </c>
      <c r="C3450" s="3" t="s">
        <v>4395</v>
      </c>
      <c r="D3450" s="3" t="str">
        <f t="shared" si="106"/>
        <v>Aleksia Garrastazu Stack</v>
      </c>
      <c r="E3450" s="3">
        <f t="shared" ca="1" si="107"/>
        <v>0.83434250787530273</v>
      </c>
      <c r="F3450" s="31" t="s">
        <v>7775</v>
      </c>
      <c r="G3450" s="3" t="str">
        <f>Dados[[#This Row],[NOME]]&amp;Dados[[#This Row],[PROVEDOR]]</f>
        <v>Aleksia@gmail.com</v>
      </c>
      <c r="H3450" s="14">
        <v>83</v>
      </c>
      <c r="I3450" s="3" t="str">
        <f>VLOOKUP(Dados[[#This Row],[PREFIXO]],DDD!A:C,2,0)</f>
        <v>Paraíba</v>
      </c>
      <c r="J3450" s="3" t="str">
        <f>VLOOKUP(Dados[[#This Row],[PREFIXO]],DDD!A:C,3,0)</f>
        <v>Nordeste</v>
      </c>
      <c r="K3450" s="3" t="str">
        <f>IF(Dados[[#This Row],[PREÇO ]]=2000,"Produto A",IF(Dados[[#This Row],[PREÇO ]]=1800,"Produto B","Produto C"))</f>
        <v>Produto B</v>
      </c>
      <c r="L3450" s="3" t="str">
        <f>IF(Dados[[#This Row],[Nº DE PARCELAS]]=1,"Boleto","Cartão de crédito")</f>
        <v>Cartão de crédito</v>
      </c>
      <c r="M3450" s="28">
        <v>1800</v>
      </c>
      <c r="N3450" s="5">
        <v>5</v>
      </c>
      <c r="O3450" s="3" t="str">
        <f>IF(Dados[[#This Row],[Nº DE PARCELAS]]=1,"À vista","À Prazo")</f>
        <v>À Prazo</v>
      </c>
      <c r="P3450" s="33">
        <v>44615</v>
      </c>
      <c r="Q3450" s="3" t="s">
        <v>7834</v>
      </c>
    </row>
    <row r="3451" spans="1:17" ht="15" customHeight="1" x14ac:dyDescent="0.25">
      <c r="A3451" s="8" t="s">
        <v>2075</v>
      </c>
      <c r="B3451" s="3" t="s">
        <v>147</v>
      </c>
      <c r="C3451" s="3" t="s">
        <v>4378</v>
      </c>
      <c r="D3451" s="3" t="str">
        <f t="shared" si="106"/>
        <v>Jane-Grace Freire Dempsey</v>
      </c>
      <c r="E3451" s="3">
        <f t="shared" ca="1" si="107"/>
        <v>1.7641892328508768E-2</v>
      </c>
      <c r="F3451" s="31" t="s">
        <v>7777</v>
      </c>
      <c r="G3451" s="3" t="str">
        <f>Dados[[#This Row],[NOME]]&amp;Dados[[#This Row],[PROVEDOR]]</f>
        <v>Jane-Grace@ig.com</v>
      </c>
      <c r="H3451" s="14">
        <v>97</v>
      </c>
      <c r="I3451" s="3" t="str">
        <f>VLOOKUP(Dados[[#This Row],[PREFIXO]],DDD!A:C,2,0)</f>
        <v>Amazonas</v>
      </c>
      <c r="J3451" s="3" t="str">
        <f>VLOOKUP(Dados[[#This Row],[PREFIXO]],DDD!A:C,3,0)</f>
        <v>Norte</v>
      </c>
      <c r="K3451" s="3" t="str">
        <f>IF(Dados[[#This Row],[PREÇO ]]=2000,"Produto A",IF(Dados[[#This Row],[PREÇO ]]=1800,"Produto B","Produto C"))</f>
        <v>Produto C</v>
      </c>
      <c r="L3451" s="3" t="str">
        <f>IF(Dados[[#This Row],[Nº DE PARCELAS]]=1,"Boleto","Cartão de crédito")</f>
        <v>Cartão de crédito</v>
      </c>
      <c r="M3451" s="28">
        <v>1500</v>
      </c>
      <c r="N3451" s="5">
        <v>9</v>
      </c>
      <c r="O3451" s="3" t="str">
        <f>IF(Dados[[#This Row],[Nº DE PARCELAS]]=1,"À vista","À Prazo")</f>
        <v>À Prazo</v>
      </c>
      <c r="P3451" s="33">
        <v>44615</v>
      </c>
      <c r="Q3451" s="3" t="s">
        <v>7833</v>
      </c>
    </row>
    <row r="3452" spans="1:17" ht="15" customHeight="1" x14ac:dyDescent="0.25">
      <c r="A3452" s="8" t="s">
        <v>4192</v>
      </c>
      <c r="B3452" s="3" t="s">
        <v>338</v>
      </c>
      <c r="C3452" s="3" t="s">
        <v>4392</v>
      </c>
      <c r="D3452" s="3" t="str">
        <f t="shared" si="106"/>
        <v>Weronika Santiago McLaughlin</v>
      </c>
      <c r="E3452" s="3">
        <f t="shared" ca="1" si="107"/>
        <v>0.55350445150624594</v>
      </c>
      <c r="F3452" s="31" t="s">
        <v>7776</v>
      </c>
      <c r="G3452" s="3" t="str">
        <f>Dados[[#This Row],[NOME]]&amp;Dados[[#This Row],[PROVEDOR]]</f>
        <v>Weronika@yahoo.com</v>
      </c>
      <c r="H3452" s="14">
        <v>24</v>
      </c>
      <c r="I3452" s="3" t="str">
        <f>VLOOKUP(Dados[[#This Row],[PREFIXO]],DDD!A:C,2,0)</f>
        <v>Rio de Janeiro</v>
      </c>
      <c r="J3452" s="3" t="str">
        <f>VLOOKUP(Dados[[#This Row],[PREFIXO]],DDD!A:C,3,0)</f>
        <v>Sudeste</v>
      </c>
      <c r="K3452" s="3" t="str">
        <f>IF(Dados[[#This Row],[PREÇO ]]=2000,"Produto A",IF(Dados[[#This Row],[PREÇO ]]=1800,"Produto B","Produto C"))</f>
        <v>Produto B</v>
      </c>
      <c r="L3452" s="3" t="str">
        <f>IF(Dados[[#This Row],[Nº DE PARCELAS]]=1,"Boleto","Cartão de crédito")</f>
        <v>Cartão de crédito</v>
      </c>
      <c r="M3452" s="28">
        <v>1800</v>
      </c>
      <c r="N3452" s="5">
        <v>5</v>
      </c>
      <c r="O3452" s="3" t="str">
        <f>IF(Dados[[#This Row],[Nº DE PARCELAS]]=1,"À vista","À Prazo")</f>
        <v>À Prazo</v>
      </c>
      <c r="P3452" s="33">
        <v>44616</v>
      </c>
      <c r="Q3452" s="3" t="s">
        <v>7834</v>
      </c>
    </row>
    <row r="3453" spans="1:17" ht="15" customHeight="1" x14ac:dyDescent="0.25">
      <c r="A3453" s="8" t="s">
        <v>1696</v>
      </c>
      <c r="B3453" s="3" t="s">
        <v>154</v>
      </c>
      <c r="C3453" s="3" t="s">
        <v>4388</v>
      </c>
      <c r="D3453" s="3" t="str">
        <f t="shared" si="106"/>
        <v>Gabi Galvão Lynch</v>
      </c>
      <c r="E3453" s="3">
        <f t="shared" ca="1" si="107"/>
        <v>0.58831950200585281</v>
      </c>
      <c r="F3453" s="31" t="s">
        <v>7775</v>
      </c>
      <c r="G3453" s="3" t="str">
        <f>Dados[[#This Row],[NOME]]&amp;Dados[[#This Row],[PROVEDOR]]</f>
        <v>Gabi@gmail.com</v>
      </c>
      <c r="H3453" s="14">
        <v>98</v>
      </c>
      <c r="I3453" s="3" t="str">
        <f>VLOOKUP(Dados[[#This Row],[PREFIXO]],DDD!A:C,2,0)</f>
        <v>Maranhão</v>
      </c>
      <c r="J3453" s="3" t="str">
        <f>VLOOKUP(Dados[[#This Row],[PREFIXO]],DDD!A:C,3,0)</f>
        <v>Nordeste</v>
      </c>
      <c r="K3453" s="3" t="str">
        <f>IF(Dados[[#This Row],[PREÇO ]]=2000,"Produto A",IF(Dados[[#This Row],[PREÇO ]]=1800,"Produto B","Produto C"))</f>
        <v>Produto C</v>
      </c>
      <c r="L3453" s="3" t="str">
        <f>IF(Dados[[#This Row],[Nº DE PARCELAS]]=1,"Boleto","Cartão de crédito")</f>
        <v>Cartão de crédito</v>
      </c>
      <c r="M3453" s="28">
        <v>1500</v>
      </c>
      <c r="N3453" s="5">
        <v>9</v>
      </c>
      <c r="O3453" s="3" t="str">
        <f>IF(Dados[[#This Row],[Nº DE PARCELAS]]=1,"À vista","À Prazo")</f>
        <v>À Prazo</v>
      </c>
      <c r="P3453" s="33">
        <v>44616</v>
      </c>
      <c r="Q3453" s="3" t="s">
        <v>7833</v>
      </c>
    </row>
    <row r="3454" spans="1:17" ht="15" customHeight="1" x14ac:dyDescent="0.25">
      <c r="A3454" s="8" t="s">
        <v>2112</v>
      </c>
      <c r="B3454" s="3" t="s">
        <v>184</v>
      </c>
      <c r="C3454" s="3" t="s">
        <v>4376</v>
      </c>
      <c r="D3454" s="3" t="str">
        <f t="shared" si="106"/>
        <v>Jayara Junqueira Daugherty</v>
      </c>
      <c r="E3454" s="3">
        <f t="shared" ca="1" si="107"/>
        <v>0.1706229426702256</v>
      </c>
      <c r="F3454" s="13" t="s">
        <v>7774</v>
      </c>
      <c r="G3454" s="3" t="str">
        <f>Dados[[#This Row],[NOME]]&amp;Dados[[#This Row],[PROVEDOR]]</f>
        <v>Jayara@hotmail.com</v>
      </c>
      <c r="H3454" s="14">
        <v>84</v>
      </c>
      <c r="I3454" s="3" t="str">
        <f>VLOOKUP(Dados[[#This Row],[PREFIXO]],DDD!A:C,2,0)</f>
        <v>Rio Grande do Norte</v>
      </c>
      <c r="J3454" s="3" t="str">
        <f>VLOOKUP(Dados[[#This Row],[PREFIXO]],DDD!A:C,3,0)</f>
        <v>Nordeste</v>
      </c>
      <c r="K3454" s="3" t="str">
        <f>IF(Dados[[#This Row],[PREÇO ]]=2000,"Produto A",IF(Dados[[#This Row],[PREÇO ]]=1800,"Produto B","Produto C"))</f>
        <v>Produto A</v>
      </c>
      <c r="L3454" s="3" t="str">
        <f>IF(Dados[[#This Row],[Nº DE PARCELAS]]=1,"Boleto","Cartão de crédito")</f>
        <v>Boleto</v>
      </c>
      <c r="M3454" s="28">
        <v>2000</v>
      </c>
      <c r="N3454" s="5">
        <v>1</v>
      </c>
      <c r="O3454" s="3" t="str">
        <f>IF(Dados[[#This Row],[Nº DE PARCELAS]]=1,"À vista","À Prazo")</f>
        <v>À vista</v>
      </c>
      <c r="P3454" s="33">
        <v>44616</v>
      </c>
      <c r="Q3454" s="3" t="s">
        <v>7833</v>
      </c>
    </row>
    <row r="3455" spans="1:17" ht="15" customHeight="1" x14ac:dyDescent="0.25">
      <c r="A3455" s="8" t="s">
        <v>3051</v>
      </c>
      <c r="B3455" s="3" t="s">
        <v>354</v>
      </c>
      <c r="C3455" s="3" t="s">
        <v>4382</v>
      </c>
      <c r="D3455" s="3" t="str">
        <f t="shared" si="106"/>
        <v>Miftah Souza Frazier</v>
      </c>
      <c r="E3455" s="3">
        <f t="shared" ca="1" si="107"/>
        <v>0.5503808575707213</v>
      </c>
      <c r="F3455" s="31" t="s">
        <v>7777</v>
      </c>
      <c r="G3455" s="3" t="str">
        <f>Dados[[#This Row],[NOME]]&amp;Dados[[#This Row],[PROVEDOR]]</f>
        <v>Miftah@ig.com</v>
      </c>
      <c r="H3455" s="14">
        <v>27</v>
      </c>
      <c r="I3455" s="3" t="str">
        <f>VLOOKUP(Dados[[#This Row],[PREFIXO]],DDD!A:C,2,0)</f>
        <v>Espírito Santo</v>
      </c>
      <c r="J3455" s="3" t="str">
        <f>VLOOKUP(Dados[[#This Row],[PREFIXO]],DDD!A:C,3,0)</f>
        <v>Sudeste</v>
      </c>
      <c r="K3455" s="3" t="str">
        <f>IF(Dados[[#This Row],[PREÇO ]]=2000,"Produto A",IF(Dados[[#This Row],[PREÇO ]]=1800,"Produto B","Produto C"))</f>
        <v>Produto C</v>
      </c>
      <c r="L3455" s="3" t="str">
        <f>IF(Dados[[#This Row],[Nº DE PARCELAS]]=1,"Boleto","Cartão de crédito")</f>
        <v>Cartão de crédito</v>
      </c>
      <c r="M3455" s="28">
        <v>1500</v>
      </c>
      <c r="N3455" s="5">
        <v>8</v>
      </c>
      <c r="O3455" s="3" t="str">
        <f>IF(Dados[[#This Row],[Nº DE PARCELAS]]=1,"À vista","À Prazo")</f>
        <v>À Prazo</v>
      </c>
      <c r="P3455" s="33">
        <v>44617</v>
      </c>
      <c r="Q3455" s="3" t="s">
        <v>7831</v>
      </c>
    </row>
    <row r="3456" spans="1:17" ht="15" customHeight="1" x14ac:dyDescent="0.25">
      <c r="A3456" s="8" t="s">
        <v>908</v>
      </c>
      <c r="B3456" s="3" t="s">
        <v>135</v>
      </c>
      <c r="C3456" s="3" t="s">
        <v>4378</v>
      </c>
      <c r="D3456" s="3" t="str">
        <f t="shared" si="106"/>
        <v>Azul Ferreira Dempsey</v>
      </c>
      <c r="E3456" s="3">
        <f t="shared" ca="1" si="107"/>
        <v>0.27112170424036608</v>
      </c>
      <c r="F3456" s="31" t="s">
        <v>7776</v>
      </c>
      <c r="G3456" s="3" t="str">
        <f>Dados[[#This Row],[NOME]]&amp;Dados[[#This Row],[PROVEDOR]]</f>
        <v>Azul@yahoo.com</v>
      </c>
      <c r="H3456" s="14">
        <v>99</v>
      </c>
      <c r="I3456" s="3" t="str">
        <f>VLOOKUP(Dados[[#This Row],[PREFIXO]],DDD!A:C,2,0)</f>
        <v>Maranhão</v>
      </c>
      <c r="J3456" s="3" t="str">
        <f>VLOOKUP(Dados[[#This Row],[PREFIXO]],DDD!A:C,3,0)</f>
        <v>Nordeste</v>
      </c>
      <c r="K3456" s="3" t="str">
        <f>IF(Dados[[#This Row],[PREÇO ]]=2000,"Produto A",IF(Dados[[#This Row],[PREÇO ]]=1800,"Produto B","Produto C"))</f>
        <v>Produto B</v>
      </c>
      <c r="L3456" s="3" t="str">
        <f>IF(Dados[[#This Row],[Nº DE PARCELAS]]=1,"Boleto","Cartão de crédito")</f>
        <v>Cartão de crédito</v>
      </c>
      <c r="M3456" s="28">
        <v>1800</v>
      </c>
      <c r="N3456" s="5">
        <v>3</v>
      </c>
      <c r="O3456" s="3" t="str">
        <f>IF(Dados[[#This Row],[Nº DE PARCELAS]]=1,"À vista","À Prazo")</f>
        <v>À Prazo</v>
      </c>
      <c r="P3456" s="33">
        <v>44617</v>
      </c>
      <c r="Q3456" s="3" t="s">
        <v>7833</v>
      </c>
    </row>
    <row r="3457" spans="1:17" ht="15" customHeight="1" x14ac:dyDescent="0.25">
      <c r="A3457" s="8" t="s">
        <v>3728</v>
      </c>
      <c r="B3457" s="3" t="s">
        <v>260</v>
      </c>
      <c r="C3457" s="3" t="s">
        <v>4396</v>
      </c>
      <c r="D3457" s="3" t="str">
        <f t="shared" si="106"/>
        <v>Sasha Oliva Pollock</v>
      </c>
      <c r="E3457" s="3">
        <f t="shared" ca="1" si="107"/>
        <v>0.83340912279496504</v>
      </c>
      <c r="F3457" s="31" t="s">
        <v>7775</v>
      </c>
      <c r="G3457" s="3" t="str">
        <f>Dados[[#This Row],[NOME]]&amp;Dados[[#This Row],[PROVEDOR]]</f>
        <v>Sasha@gmail.com</v>
      </c>
      <c r="H3457" s="14">
        <v>85</v>
      </c>
      <c r="I3457" s="3" t="str">
        <f>VLOOKUP(Dados[[#This Row],[PREFIXO]],DDD!A:C,2,0)</f>
        <v>Ceará</v>
      </c>
      <c r="J3457" s="3" t="str">
        <f>VLOOKUP(Dados[[#This Row],[PREFIXO]],DDD!A:C,3,0)</f>
        <v>Nordeste</v>
      </c>
      <c r="K3457" s="3" t="str">
        <f>IF(Dados[[#This Row],[PREÇO ]]=2000,"Produto A",IF(Dados[[#This Row],[PREÇO ]]=1800,"Produto B","Produto C"))</f>
        <v>Produto A</v>
      </c>
      <c r="L3457" s="3" t="str">
        <f>IF(Dados[[#This Row],[Nº DE PARCELAS]]=1,"Boleto","Cartão de crédito")</f>
        <v>Boleto</v>
      </c>
      <c r="M3457" s="28">
        <v>2000</v>
      </c>
      <c r="N3457" s="5">
        <v>1</v>
      </c>
      <c r="O3457" s="3" t="str">
        <f>IF(Dados[[#This Row],[Nº DE PARCELAS]]=1,"À vista","À Prazo")</f>
        <v>À vista</v>
      </c>
      <c r="P3457" s="33">
        <v>44617</v>
      </c>
      <c r="Q3457" s="3" t="s">
        <v>7833</v>
      </c>
    </row>
    <row r="3458" spans="1:17" ht="15" customHeight="1" x14ac:dyDescent="0.25">
      <c r="A3458" s="8" t="s">
        <v>1149</v>
      </c>
      <c r="B3458" s="3" t="s">
        <v>377</v>
      </c>
      <c r="C3458" s="3" t="s">
        <v>4385</v>
      </c>
      <c r="D3458" s="3" t="str">
        <f t="shared" ref="D3458:D3521" si="108">A3458&amp;" "&amp;B3458&amp;" "&amp;C3458</f>
        <v>Claudine Velasques Hahn</v>
      </c>
      <c r="E3458" s="3">
        <f t="shared" ref="E3458:E3521" ca="1" si="109">RAND()</f>
        <v>0.50653480136001239</v>
      </c>
      <c r="F3458" s="31" t="s">
        <v>7775</v>
      </c>
      <c r="G3458" s="3" t="str">
        <f>Dados[[#This Row],[NOME]]&amp;Dados[[#This Row],[PROVEDOR]]</f>
        <v>Claudine@gmail.com</v>
      </c>
      <c r="H3458" s="14">
        <v>86</v>
      </c>
      <c r="I3458" s="3" t="str">
        <f>VLOOKUP(Dados[[#This Row],[PREFIXO]],DDD!A:C,2,0)</f>
        <v>Piauí</v>
      </c>
      <c r="J3458" s="3" t="str">
        <f>VLOOKUP(Dados[[#This Row],[PREFIXO]],DDD!A:C,3,0)</f>
        <v>Nordeste</v>
      </c>
      <c r="K3458" s="3" t="str">
        <f>IF(Dados[[#This Row],[PREÇO ]]=2000,"Produto A",IF(Dados[[#This Row],[PREÇO ]]=1800,"Produto B","Produto C"))</f>
        <v>Produto B</v>
      </c>
      <c r="L3458" s="3" t="str">
        <f>IF(Dados[[#This Row],[Nº DE PARCELAS]]=1,"Boleto","Cartão de crédito")</f>
        <v>Cartão de crédito</v>
      </c>
      <c r="M3458" s="28">
        <v>1800</v>
      </c>
      <c r="N3458" s="5">
        <v>6</v>
      </c>
      <c r="O3458" s="3" t="str">
        <f>IF(Dados[[#This Row],[Nº DE PARCELAS]]=1,"À vista","À Prazo")</f>
        <v>À Prazo</v>
      </c>
      <c r="P3458" s="33">
        <v>44618</v>
      </c>
      <c r="Q3458" s="3" t="s">
        <v>7832</v>
      </c>
    </row>
    <row r="3459" spans="1:17" ht="15" customHeight="1" x14ac:dyDescent="0.25">
      <c r="A3459" s="8" t="s">
        <v>1859</v>
      </c>
      <c r="B3459" s="3" t="s">
        <v>317</v>
      </c>
      <c r="C3459" s="3" t="s">
        <v>4395</v>
      </c>
      <c r="D3459" s="3" t="str">
        <f t="shared" si="108"/>
        <v>Hellen Resende Stack</v>
      </c>
      <c r="E3459" s="3">
        <f t="shared" ca="1" si="109"/>
        <v>0.41655512161358144</v>
      </c>
      <c r="F3459" s="13" t="s">
        <v>7774</v>
      </c>
      <c r="G3459" s="3" t="str">
        <f>Dados[[#This Row],[NOME]]&amp;Dados[[#This Row],[PROVEDOR]]</f>
        <v>Hellen@hotmail.com</v>
      </c>
      <c r="H3459" s="14">
        <v>28</v>
      </c>
      <c r="I3459" s="3" t="str">
        <f>VLOOKUP(Dados[[#This Row],[PREFIXO]],DDD!A:C,2,0)</f>
        <v>Espírito Santo</v>
      </c>
      <c r="J3459" s="3" t="str">
        <f>VLOOKUP(Dados[[#This Row],[PREFIXO]],DDD!A:C,3,0)</f>
        <v>Sudeste</v>
      </c>
      <c r="K3459" s="3" t="str">
        <f>IF(Dados[[#This Row],[PREÇO ]]=2000,"Produto A",IF(Dados[[#This Row],[PREÇO ]]=1800,"Produto B","Produto C"))</f>
        <v>Produto C</v>
      </c>
      <c r="L3459" s="3" t="str">
        <f>IF(Dados[[#This Row],[Nº DE PARCELAS]]=1,"Boleto","Cartão de crédito")</f>
        <v>Cartão de crédito</v>
      </c>
      <c r="M3459" s="28">
        <v>1500</v>
      </c>
      <c r="N3459" s="5">
        <v>9</v>
      </c>
      <c r="O3459" s="3" t="str">
        <f>IF(Dados[[#This Row],[Nº DE PARCELAS]]=1,"À vista","À Prazo")</f>
        <v>À Prazo</v>
      </c>
      <c r="P3459" s="33">
        <v>44618</v>
      </c>
      <c r="Q3459" s="3" t="s">
        <v>7831</v>
      </c>
    </row>
    <row r="3460" spans="1:17" ht="15" customHeight="1" x14ac:dyDescent="0.25">
      <c r="A3460" s="8" t="s">
        <v>3793</v>
      </c>
      <c r="B3460" s="3" t="s">
        <v>325</v>
      </c>
      <c r="C3460" s="3" t="s">
        <v>4379</v>
      </c>
      <c r="D3460" s="3" t="str">
        <f t="shared" si="108"/>
        <v>Shimrik Rollemberg Duncan</v>
      </c>
      <c r="E3460" s="3">
        <f t="shared" ca="1" si="109"/>
        <v>0.86558856271807183</v>
      </c>
      <c r="F3460" s="13" t="s">
        <v>7774</v>
      </c>
      <c r="G3460" s="3" t="str">
        <f>Dados[[#This Row],[NOME]]&amp;Dados[[#This Row],[PROVEDOR]]</f>
        <v>Shimrik@hotmail.com</v>
      </c>
      <c r="H3460" s="14">
        <v>11</v>
      </c>
      <c r="I3460" s="3" t="str">
        <f>VLOOKUP(Dados[[#This Row],[PREFIXO]],DDD!A:C,2,0)</f>
        <v>São Paulo</v>
      </c>
      <c r="J3460" s="3" t="str">
        <f>VLOOKUP(Dados[[#This Row],[PREFIXO]],DDD!A:C,3,0)</f>
        <v>Sudeste</v>
      </c>
      <c r="K3460" s="3" t="str">
        <f>IF(Dados[[#This Row],[PREÇO ]]=2000,"Produto A",IF(Dados[[#This Row],[PREÇO ]]=1800,"Produto B","Produto C"))</f>
        <v>Produto C</v>
      </c>
      <c r="L3460" s="3" t="str">
        <f>IF(Dados[[#This Row],[Nº DE PARCELAS]]=1,"Boleto","Cartão de crédito")</f>
        <v>Cartão de crédito</v>
      </c>
      <c r="M3460" s="28">
        <v>1500</v>
      </c>
      <c r="N3460" s="5">
        <v>10</v>
      </c>
      <c r="O3460" s="3" t="str">
        <f>IF(Dados[[#This Row],[Nº DE PARCELAS]]=1,"À vista","À Prazo")</f>
        <v>À Prazo</v>
      </c>
      <c r="P3460" s="33">
        <v>44618</v>
      </c>
      <c r="Q3460" s="3" t="s">
        <v>7834</v>
      </c>
    </row>
    <row r="3461" spans="1:17" ht="15" customHeight="1" x14ac:dyDescent="0.25">
      <c r="A3461" s="8" t="s">
        <v>1021</v>
      </c>
      <c r="B3461" s="3" t="s">
        <v>248</v>
      </c>
      <c r="C3461" s="3" t="s">
        <v>4374</v>
      </c>
      <c r="D3461" s="3" t="str">
        <f t="shared" si="108"/>
        <v>Carlize Navalhes Calhoun</v>
      </c>
      <c r="E3461" s="3">
        <f t="shared" ca="1" si="109"/>
        <v>0.59561703952481548</v>
      </c>
      <c r="F3461" s="31" t="s">
        <v>7776</v>
      </c>
      <c r="G3461" s="3" t="str">
        <f>Dados[[#This Row],[NOME]]&amp;Dados[[#This Row],[PROVEDOR]]</f>
        <v>Carlize@yahoo.com</v>
      </c>
      <c r="H3461" s="14">
        <v>87</v>
      </c>
      <c r="I3461" s="3" t="str">
        <f>VLOOKUP(Dados[[#This Row],[PREFIXO]],DDD!A:C,2,0)</f>
        <v>Pernambuco</v>
      </c>
      <c r="J3461" s="3" t="str">
        <f>VLOOKUP(Dados[[#This Row],[PREFIXO]],DDD!A:C,3,0)</f>
        <v>Nordeste</v>
      </c>
      <c r="K3461" s="3" t="str">
        <f>IF(Dados[[#This Row],[PREÇO ]]=2000,"Produto A",IF(Dados[[#This Row],[PREÇO ]]=1800,"Produto B","Produto C"))</f>
        <v>Produto A</v>
      </c>
      <c r="L3461" s="3" t="str">
        <f>IF(Dados[[#This Row],[Nº DE PARCELAS]]=1,"Boleto","Cartão de crédito")</f>
        <v>Boleto</v>
      </c>
      <c r="M3461" s="28">
        <v>2000</v>
      </c>
      <c r="N3461" s="5">
        <v>1</v>
      </c>
      <c r="O3461" s="3" t="str">
        <f>IF(Dados[[#This Row],[Nº DE PARCELAS]]=1,"À vista","À Prazo")</f>
        <v>À vista</v>
      </c>
      <c r="P3461" s="33">
        <v>44619</v>
      </c>
      <c r="Q3461" s="3" t="s">
        <v>7831</v>
      </c>
    </row>
    <row r="3462" spans="1:17" ht="15" customHeight="1" x14ac:dyDescent="0.25">
      <c r="A3462" s="8" t="s">
        <v>566</v>
      </c>
      <c r="B3462" s="3" t="s">
        <v>178</v>
      </c>
      <c r="C3462" s="3" t="s">
        <v>4385</v>
      </c>
      <c r="D3462" s="3" t="str">
        <f t="shared" si="108"/>
        <v>Aliah Igrejas Hahn</v>
      </c>
      <c r="E3462" s="3">
        <f t="shared" ca="1" si="109"/>
        <v>0.89969241144173095</v>
      </c>
      <c r="F3462" s="31" t="s">
        <v>7776</v>
      </c>
      <c r="G3462" s="3" t="str">
        <f>Dados[[#This Row],[NOME]]&amp;Dados[[#This Row],[PROVEDOR]]</f>
        <v>Aliah@yahoo.com</v>
      </c>
      <c r="H3462" s="14">
        <v>12</v>
      </c>
      <c r="I3462" s="3" t="str">
        <f>VLOOKUP(Dados[[#This Row],[PREFIXO]],DDD!A:C,2,0)</f>
        <v>São Paulo</v>
      </c>
      <c r="J3462" s="3" t="str">
        <f>VLOOKUP(Dados[[#This Row],[PREFIXO]],DDD!A:C,3,0)</f>
        <v>Sudeste</v>
      </c>
      <c r="K3462" s="3" t="str">
        <f>IF(Dados[[#This Row],[PREÇO ]]=2000,"Produto A",IF(Dados[[#This Row],[PREÇO ]]=1800,"Produto B","Produto C"))</f>
        <v>Produto A</v>
      </c>
      <c r="L3462" s="3" t="str">
        <f>IF(Dados[[#This Row],[Nº DE PARCELAS]]=1,"Boleto","Cartão de crédito")</f>
        <v>Cartão de crédito</v>
      </c>
      <c r="M3462" s="28">
        <v>2000</v>
      </c>
      <c r="N3462" s="5">
        <v>2</v>
      </c>
      <c r="O3462" s="3" t="str">
        <f>IF(Dados[[#This Row],[Nº DE PARCELAS]]=1,"À vista","À Prazo")</f>
        <v>À Prazo</v>
      </c>
      <c r="P3462" s="33">
        <v>44619</v>
      </c>
      <c r="Q3462" s="3" t="s">
        <v>7833</v>
      </c>
    </row>
    <row r="3463" spans="1:17" ht="15" customHeight="1" x14ac:dyDescent="0.25">
      <c r="A3463" s="8" t="s">
        <v>2709</v>
      </c>
      <c r="B3463" s="3" t="s">
        <v>11</v>
      </c>
      <c r="C3463" s="3" t="s">
        <v>4389</v>
      </c>
      <c r="D3463" s="3" t="str">
        <f t="shared" si="108"/>
        <v>Louise Alencar McCracken</v>
      </c>
      <c r="E3463" s="3">
        <f t="shared" ca="1" si="109"/>
        <v>0.25944335459844414</v>
      </c>
      <c r="F3463" s="31" t="s">
        <v>7775</v>
      </c>
      <c r="G3463" s="3" t="str">
        <f>Dados[[#This Row],[NOME]]&amp;Dados[[#This Row],[PROVEDOR]]</f>
        <v>Louise@gmail.com</v>
      </c>
      <c r="H3463" s="14">
        <v>31</v>
      </c>
      <c r="I3463" s="3" t="str">
        <f>VLOOKUP(Dados[[#This Row],[PREFIXO]],DDD!A:C,2,0)</f>
        <v>Minas Gerais</v>
      </c>
      <c r="J3463" s="3" t="str">
        <f>VLOOKUP(Dados[[#This Row],[PREFIXO]],DDD!A:C,3,0)</f>
        <v>Sudeste</v>
      </c>
      <c r="K3463" s="3" t="str">
        <f>IF(Dados[[#This Row],[PREÇO ]]=2000,"Produto A",IF(Dados[[#This Row],[PREÇO ]]=1800,"Produto B","Produto C"))</f>
        <v>Produto B</v>
      </c>
      <c r="L3463" s="3" t="str">
        <f>IF(Dados[[#This Row],[Nº DE PARCELAS]]=1,"Boleto","Cartão de crédito")</f>
        <v>Cartão de crédito</v>
      </c>
      <c r="M3463" s="28">
        <v>1800</v>
      </c>
      <c r="N3463" s="5">
        <v>6</v>
      </c>
      <c r="O3463" s="3" t="str">
        <f>IF(Dados[[#This Row],[Nº DE PARCELAS]]=1,"À vista","À Prazo")</f>
        <v>À Prazo</v>
      </c>
      <c r="P3463" s="33">
        <v>44619</v>
      </c>
      <c r="Q3463" s="3" t="s">
        <v>7834</v>
      </c>
    </row>
    <row r="3464" spans="1:17" ht="15" customHeight="1" x14ac:dyDescent="0.25">
      <c r="A3464" s="8" t="s">
        <v>2491</v>
      </c>
      <c r="B3464" s="3" t="s">
        <v>177</v>
      </c>
      <c r="C3464" s="3" t="s">
        <v>4395</v>
      </c>
      <c r="D3464" s="3" t="str">
        <f t="shared" si="108"/>
        <v>Laizi Idelfonso Stack</v>
      </c>
      <c r="E3464" s="3">
        <f t="shared" ca="1" si="109"/>
        <v>4.0077914933165815E-2</v>
      </c>
      <c r="F3464" s="13" t="s">
        <v>7774</v>
      </c>
      <c r="G3464" s="3" t="str">
        <f>Dados[[#This Row],[NOME]]&amp;Dados[[#This Row],[PROVEDOR]]</f>
        <v>Laizi@hotmail.com</v>
      </c>
      <c r="H3464" s="14">
        <v>88</v>
      </c>
      <c r="I3464" s="3" t="str">
        <f>VLOOKUP(Dados[[#This Row],[PREFIXO]],DDD!A:C,2,0)</f>
        <v>Ceará</v>
      </c>
      <c r="J3464" s="3" t="str">
        <f>VLOOKUP(Dados[[#This Row],[PREFIXO]],DDD!A:C,3,0)</f>
        <v>Nordeste</v>
      </c>
      <c r="K3464" s="3" t="str">
        <f>IF(Dados[[#This Row],[PREÇO ]]=2000,"Produto A",IF(Dados[[#This Row],[PREÇO ]]=1800,"Produto B","Produto C"))</f>
        <v>Produto A</v>
      </c>
      <c r="L3464" s="3" t="str">
        <f>IF(Dados[[#This Row],[Nº DE PARCELAS]]=1,"Boleto","Cartão de crédito")</f>
        <v>Cartão de crédito</v>
      </c>
      <c r="M3464" s="28">
        <v>2000</v>
      </c>
      <c r="N3464" s="5">
        <v>2</v>
      </c>
      <c r="O3464" s="3" t="str">
        <f>IF(Dados[[#This Row],[Nº DE PARCELAS]]=1,"À vista","À Prazo")</f>
        <v>À Prazo</v>
      </c>
      <c r="P3464" s="33">
        <v>44620</v>
      </c>
      <c r="Q3464" s="3" t="s">
        <v>7831</v>
      </c>
    </row>
    <row r="3465" spans="1:17" ht="15" customHeight="1" x14ac:dyDescent="0.25">
      <c r="A3465" s="8" t="s">
        <v>3233</v>
      </c>
      <c r="B3465" s="3" t="s">
        <v>151</v>
      </c>
      <c r="C3465" s="3" t="s">
        <v>4370</v>
      </c>
      <c r="D3465" s="3" t="str">
        <f t="shared" si="108"/>
        <v>Nesilita Furtado Barker</v>
      </c>
      <c r="E3465" s="3">
        <f t="shared" ca="1" si="109"/>
        <v>0.13455750456554016</v>
      </c>
      <c r="F3465" s="31" t="s">
        <v>7775</v>
      </c>
      <c r="G3465" s="3" t="str">
        <f>Dados[[#This Row],[NOME]]&amp;Dados[[#This Row],[PROVEDOR]]</f>
        <v>Nesilita@gmail.com</v>
      </c>
      <c r="H3465" s="14">
        <v>32</v>
      </c>
      <c r="I3465" s="3" t="str">
        <f>VLOOKUP(Dados[[#This Row],[PREFIXO]],DDD!A:C,2,0)</f>
        <v>Minas Gerais</v>
      </c>
      <c r="J3465" s="3" t="str">
        <f>VLOOKUP(Dados[[#This Row],[PREFIXO]],DDD!A:C,3,0)</f>
        <v>Sudeste</v>
      </c>
      <c r="K3465" s="3" t="str">
        <f>IF(Dados[[#This Row],[PREÇO ]]=2000,"Produto A",IF(Dados[[#This Row],[PREÇO ]]=1800,"Produto B","Produto C"))</f>
        <v>Produto A</v>
      </c>
      <c r="L3465" s="3" t="str">
        <f>IF(Dados[[#This Row],[Nº DE PARCELAS]]=1,"Boleto","Cartão de crédito")</f>
        <v>Cartão de crédito</v>
      </c>
      <c r="M3465" s="28">
        <v>2000</v>
      </c>
      <c r="N3465" s="5">
        <v>2</v>
      </c>
      <c r="O3465" s="3" t="str">
        <f>IF(Dados[[#This Row],[Nº DE PARCELAS]]=1,"À vista","À Prazo")</f>
        <v>À Prazo</v>
      </c>
      <c r="P3465" s="33">
        <v>44620</v>
      </c>
      <c r="Q3465" s="3" t="s">
        <v>7833</v>
      </c>
    </row>
    <row r="3466" spans="1:17" ht="15" customHeight="1" x14ac:dyDescent="0.25">
      <c r="A3466" s="8" t="s">
        <v>3465</v>
      </c>
      <c r="B3466" s="3" t="s">
        <v>383</v>
      </c>
      <c r="C3466" s="3" t="s">
        <v>4368</v>
      </c>
      <c r="D3466" s="3" t="str">
        <f t="shared" si="108"/>
        <v>Purvika Vicente Weber</v>
      </c>
      <c r="E3466" s="3">
        <f t="shared" ca="1" si="109"/>
        <v>0.90261307005963376</v>
      </c>
      <c r="F3466" s="31" t="s">
        <v>7776</v>
      </c>
      <c r="G3466" s="3" t="str">
        <f>Dados[[#This Row],[NOME]]&amp;Dados[[#This Row],[PROVEDOR]]</f>
        <v>Purvika@yahoo.com</v>
      </c>
      <c r="H3466" s="14">
        <v>13</v>
      </c>
      <c r="I3466" s="3" t="str">
        <f>VLOOKUP(Dados[[#This Row],[PREFIXO]],DDD!A:C,2,0)</f>
        <v>São Paulo</v>
      </c>
      <c r="J3466" s="3" t="str">
        <f>VLOOKUP(Dados[[#This Row],[PREFIXO]],DDD!A:C,3,0)</f>
        <v>Sudeste</v>
      </c>
      <c r="K3466" s="3" t="str">
        <f>IF(Dados[[#This Row],[PREÇO ]]=2000,"Produto A",IF(Dados[[#This Row],[PREÇO ]]=1800,"Produto B","Produto C"))</f>
        <v>Produto A</v>
      </c>
      <c r="L3466" s="3" t="str">
        <f>IF(Dados[[#This Row],[Nº DE PARCELAS]]=1,"Boleto","Cartão de crédito")</f>
        <v>Boleto</v>
      </c>
      <c r="M3466" s="28">
        <v>2000</v>
      </c>
      <c r="N3466" s="5">
        <v>1</v>
      </c>
      <c r="O3466" s="3" t="str">
        <f>IF(Dados[[#This Row],[Nº DE PARCELAS]]=1,"À vista","À Prazo")</f>
        <v>À vista</v>
      </c>
      <c r="P3466" s="33">
        <v>44620</v>
      </c>
      <c r="Q3466" s="3" t="s">
        <v>7832</v>
      </c>
    </row>
    <row r="3467" spans="1:17" ht="15" customHeight="1" x14ac:dyDescent="0.25">
      <c r="A3467" s="8" t="s">
        <v>1905</v>
      </c>
      <c r="B3467" s="3" t="s">
        <v>363</v>
      </c>
      <c r="C3467" s="3" t="s">
        <v>4402</v>
      </c>
      <c r="D3467" s="3" t="str">
        <f t="shared" si="108"/>
        <v>Hyndia Trindade Sinclair</v>
      </c>
      <c r="E3467" s="3">
        <f t="shared" ca="1" si="109"/>
        <v>0.98728834423133205</v>
      </c>
      <c r="F3467" s="31" t="s">
        <v>7776</v>
      </c>
      <c r="G3467" s="3" t="str">
        <f>Dados[[#This Row],[NOME]]&amp;Dados[[#This Row],[PROVEDOR]]</f>
        <v>Hyndia@yahoo.com</v>
      </c>
      <c r="H3467" s="14">
        <v>33</v>
      </c>
      <c r="I3467" s="3" t="str">
        <f>VLOOKUP(Dados[[#This Row],[PREFIXO]],DDD!A:C,2,0)</f>
        <v>Minas Gerais</v>
      </c>
      <c r="J3467" s="3" t="str">
        <f>VLOOKUP(Dados[[#This Row],[PREFIXO]],DDD!A:C,3,0)</f>
        <v>Sudeste</v>
      </c>
      <c r="K3467" s="3" t="str">
        <f>IF(Dados[[#This Row],[PREÇO ]]=2000,"Produto A",IF(Dados[[#This Row],[PREÇO ]]=1800,"Produto B","Produto C"))</f>
        <v>Produto C</v>
      </c>
      <c r="L3467" s="3" t="str">
        <f>IF(Dados[[#This Row],[Nº DE PARCELAS]]=1,"Boleto","Cartão de crédito")</f>
        <v>Cartão de crédito</v>
      </c>
      <c r="M3467" s="28">
        <v>1500</v>
      </c>
      <c r="N3467" s="5">
        <v>10</v>
      </c>
      <c r="O3467" s="3" t="str">
        <f>IF(Dados[[#This Row],[Nº DE PARCELAS]]=1,"À vista","À Prazo")</f>
        <v>À Prazo</v>
      </c>
      <c r="P3467" s="33">
        <v>44621</v>
      </c>
      <c r="Q3467" s="3" t="s">
        <v>7832</v>
      </c>
    </row>
    <row r="3468" spans="1:17" ht="15" customHeight="1" x14ac:dyDescent="0.25">
      <c r="A3468" s="8" t="s">
        <v>511</v>
      </c>
      <c r="B3468" s="3" t="s">
        <v>123</v>
      </c>
      <c r="C3468" s="3" t="s">
        <v>4370</v>
      </c>
      <c r="D3468" s="3" t="str">
        <f t="shared" si="108"/>
        <v>Alafair Evangelista Barker</v>
      </c>
      <c r="E3468" s="3">
        <f t="shared" ca="1" si="109"/>
        <v>0.15352834762300249</v>
      </c>
      <c r="F3468" s="13" t="s">
        <v>7774</v>
      </c>
      <c r="G3468" s="3" t="str">
        <f>Dados[[#This Row],[NOME]]&amp;Dados[[#This Row],[PROVEDOR]]</f>
        <v>Alafair@hotmail.com</v>
      </c>
      <c r="H3468" s="14">
        <v>14</v>
      </c>
      <c r="I3468" s="3" t="str">
        <f>VLOOKUP(Dados[[#This Row],[PREFIXO]],DDD!A:C,2,0)</f>
        <v>São Paulo</v>
      </c>
      <c r="J3468" s="3" t="str">
        <f>VLOOKUP(Dados[[#This Row],[PREFIXO]],DDD!A:C,3,0)</f>
        <v>Sudeste</v>
      </c>
      <c r="K3468" s="3" t="str">
        <f>IF(Dados[[#This Row],[PREÇO ]]=2000,"Produto A",IF(Dados[[#This Row],[PREÇO ]]=1800,"Produto B","Produto C"))</f>
        <v>Produto A</v>
      </c>
      <c r="L3468" s="3" t="str">
        <f>IF(Dados[[#This Row],[Nº DE PARCELAS]]=1,"Boleto","Cartão de crédito")</f>
        <v>Boleto</v>
      </c>
      <c r="M3468" s="28">
        <v>2000</v>
      </c>
      <c r="N3468" s="5">
        <v>1</v>
      </c>
      <c r="O3468" s="3" t="str">
        <f>IF(Dados[[#This Row],[Nº DE PARCELAS]]=1,"À vista","À Prazo")</f>
        <v>À vista</v>
      </c>
      <c r="P3468" s="33">
        <v>44621</v>
      </c>
      <c r="Q3468" s="3" t="s">
        <v>7833</v>
      </c>
    </row>
    <row r="3469" spans="1:17" ht="15" customHeight="1" x14ac:dyDescent="0.25">
      <c r="A3469" s="8" t="s">
        <v>2241</v>
      </c>
      <c r="B3469" s="3" t="s">
        <v>313</v>
      </c>
      <c r="C3469" s="3" t="s">
        <v>4387</v>
      </c>
      <c r="D3469" s="3" t="str">
        <f t="shared" si="108"/>
        <v>Kadiatou Rangel Kerr</v>
      </c>
      <c r="E3469" s="3">
        <f t="shared" ca="1" si="109"/>
        <v>0.83508448519016154</v>
      </c>
      <c r="F3469" s="31" t="s">
        <v>7775</v>
      </c>
      <c r="G3469" s="3" t="str">
        <f>Dados[[#This Row],[NOME]]&amp;Dados[[#This Row],[PROVEDOR]]</f>
        <v>Kadiatou@gmail.com</v>
      </c>
      <c r="H3469" s="14">
        <v>89</v>
      </c>
      <c r="I3469" s="3" t="str">
        <f>VLOOKUP(Dados[[#This Row],[PREFIXO]],DDD!A:C,2,0)</f>
        <v>Piauí</v>
      </c>
      <c r="J3469" s="3" t="str">
        <f>VLOOKUP(Dados[[#This Row],[PREFIXO]],DDD!A:C,3,0)</f>
        <v>Nordeste</v>
      </c>
      <c r="K3469" s="3" t="str">
        <f>IF(Dados[[#This Row],[PREÇO ]]=2000,"Produto A",IF(Dados[[#This Row],[PREÇO ]]=1800,"Produto B","Produto C"))</f>
        <v>Produto A</v>
      </c>
      <c r="L3469" s="3" t="str">
        <f>IF(Dados[[#This Row],[Nº DE PARCELAS]]=1,"Boleto","Cartão de crédito")</f>
        <v>Boleto</v>
      </c>
      <c r="M3469" s="28">
        <v>2000</v>
      </c>
      <c r="N3469" s="5">
        <v>1</v>
      </c>
      <c r="O3469" s="3" t="str">
        <f>IF(Dados[[#This Row],[Nº DE PARCELAS]]=1,"À vista","À Prazo")</f>
        <v>À vista</v>
      </c>
      <c r="P3469" s="33">
        <v>44621</v>
      </c>
      <c r="Q3469" s="3" t="s">
        <v>7832</v>
      </c>
    </row>
    <row r="3470" spans="1:17" ht="15" customHeight="1" x14ac:dyDescent="0.25">
      <c r="A3470" s="8" t="s">
        <v>3909</v>
      </c>
      <c r="B3470" s="3" t="s">
        <v>55</v>
      </c>
      <c r="C3470" s="3" t="s">
        <v>4383</v>
      </c>
      <c r="D3470" s="3" t="str">
        <f t="shared" si="108"/>
        <v>Surbani Bernardes Fitzgerald</v>
      </c>
      <c r="E3470" s="3">
        <f t="shared" ca="1" si="109"/>
        <v>0.51007925565235179</v>
      </c>
      <c r="F3470" s="31" t="s">
        <v>7775</v>
      </c>
      <c r="G3470" s="3" t="str">
        <f>Dados[[#This Row],[NOME]]&amp;Dados[[#This Row],[PROVEDOR]]</f>
        <v>Surbani@gmail.com</v>
      </c>
      <c r="H3470" s="14">
        <v>15</v>
      </c>
      <c r="I3470" s="3" t="str">
        <f>VLOOKUP(Dados[[#This Row],[PREFIXO]],DDD!A:C,2,0)</f>
        <v>São Paulo</v>
      </c>
      <c r="J3470" s="3" t="str">
        <f>VLOOKUP(Dados[[#This Row],[PREFIXO]],DDD!A:C,3,0)</f>
        <v>Sudeste</v>
      </c>
      <c r="K3470" s="3" t="str">
        <f>IF(Dados[[#This Row],[PREÇO ]]=2000,"Produto A",IF(Dados[[#This Row],[PREÇO ]]=1800,"Produto B","Produto C"))</f>
        <v>Produto C</v>
      </c>
      <c r="L3470" s="3" t="str">
        <f>IF(Dados[[#This Row],[Nº DE PARCELAS]]=1,"Boleto","Cartão de crédito")</f>
        <v>Cartão de crédito</v>
      </c>
      <c r="M3470" s="28">
        <v>1500</v>
      </c>
      <c r="N3470" s="5">
        <v>8</v>
      </c>
      <c r="O3470" s="3" t="str">
        <f>IF(Dados[[#This Row],[Nº DE PARCELAS]]=1,"À vista","À Prazo")</f>
        <v>À Prazo</v>
      </c>
      <c r="P3470" s="33">
        <v>44622</v>
      </c>
      <c r="Q3470" s="3" t="s">
        <v>7832</v>
      </c>
    </row>
    <row r="3471" spans="1:17" ht="15" customHeight="1" x14ac:dyDescent="0.25">
      <c r="A3471" s="8" t="s">
        <v>4127</v>
      </c>
      <c r="B3471" s="3" t="s">
        <v>273</v>
      </c>
      <c r="C3471" s="3" t="s">
        <v>4404</v>
      </c>
      <c r="D3471" s="3" t="str">
        <f t="shared" si="108"/>
        <v>Venicia Pascal Vaughn</v>
      </c>
      <c r="E3471" s="3">
        <f t="shared" ca="1" si="109"/>
        <v>0.73765735223387163</v>
      </c>
      <c r="F3471" s="13" t="s">
        <v>7774</v>
      </c>
      <c r="G3471" s="3" t="str">
        <f>Dados[[#This Row],[NOME]]&amp;Dados[[#This Row],[PROVEDOR]]</f>
        <v>Venicia@hotmail.com</v>
      </c>
      <c r="H3471" s="14">
        <v>91</v>
      </c>
      <c r="I3471" s="3" t="str">
        <f>VLOOKUP(Dados[[#This Row],[PREFIXO]],DDD!A:C,2,0)</f>
        <v>Pará</v>
      </c>
      <c r="J3471" s="3" t="str">
        <f>VLOOKUP(Dados[[#This Row],[PREFIXO]],DDD!A:C,3,0)</f>
        <v>Norte</v>
      </c>
      <c r="K3471" s="3" t="str">
        <f>IF(Dados[[#This Row],[PREÇO ]]=2000,"Produto A",IF(Dados[[#This Row],[PREÇO ]]=1800,"Produto B","Produto C"))</f>
        <v>Produto B</v>
      </c>
      <c r="L3471" s="3" t="str">
        <f>IF(Dados[[#This Row],[Nº DE PARCELAS]]=1,"Boleto","Cartão de crédito")</f>
        <v>Cartão de crédito</v>
      </c>
      <c r="M3471" s="28">
        <v>1800</v>
      </c>
      <c r="N3471" s="5">
        <v>5</v>
      </c>
      <c r="O3471" s="3" t="str">
        <f>IF(Dados[[#This Row],[Nº DE PARCELAS]]=1,"À vista","À Prazo")</f>
        <v>À Prazo</v>
      </c>
      <c r="P3471" s="33">
        <v>44622</v>
      </c>
      <c r="Q3471" s="3" t="s">
        <v>7834</v>
      </c>
    </row>
    <row r="3472" spans="1:17" ht="15" customHeight="1" x14ac:dyDescent="0.25">
      <c r="A3472" s="8" t="s">
        <v>2687</v>
      </c>
      <c r="B3472" s="3" t="s">
        <v>375</v>
      </c>
      <c r="C3472" s="3" t="s">
        <v>4368</v>
      </c>
      <c r="D3472" s="3" t="str">
        <f t="shared" si="108"/>
        <v>Loíka Vaz Weber</v>
      </c>
      <c r="E3472" s="3">
        <f t="shared" ca="1" si="109"/>
        <v>0.42212455822277861</v>
      </c>
      <c r="F3472" s="13" t="s">
        <v>7774</v>
      </c>
      <c r="G3472" s="3" t="str">
        <f>Dados[[#This Row],[NOME]]&amp;Dados[[#This Row],[PROVEDOR]]</f>
        <v>Loíka@hotmail.com</v>
      </c>
      <c r="H3472" s="14">
        <v>34</v>
      </c>
      <c r="I3472" s="3" t="str">
        <f>VLOOKUP(Dados[[#This Row],[PREFIXO]],DDD!A:C,2,0)</f>
        <v>Minas Gerais</v>
      </c>
      <c r="J3472" s="3" t="str">
        <f>VLOOKUP(Dados[[#This Row],[PREFIXO]],DDD!A:C,3,0)</f>
        <v>Sudeste</v>
      </c>
      <c r="K3472" s="3" t="str">
        <f>IF(Dados[[#This Row],[PREÇO ]]=2000,"Produto A",IF(Dados[[#This Row],[PREÇO ]]=1800,"Produto B","Produto C"))</f>
        <v>Produto B</v>
      </c>
      <c r="L3472" s="3" t="str">
        <f>IF(Dados[[#This Row],[Nº DE PARCELAS]]=1,"Boleto","Cartão de crédito")</f>
        <v>Cartão de crédito</v>
      </c>
      <c r="M3472" s="28">
        <v>1800</v>
      </c>
      <c r="N3472" s="5">
        <v>3</v>
      </c>
      <c r="O3472" s="3" t="str">
        <f>IF(Dados[[#This Row],[Nº DE PARCELAS]]=1,"À vista","À Prazo")</f>
        <v>À Prazo</v>
      </c>
      <c r="P3472" s="33">
        <v>44622</v>
      </c>
      <c r="Q3472" s="3" t="s">
        <v>7831</v>
      </c>
    </row>
    <row r="3473" spans="1:17" ht="15" customHeight="1" x14ac:dyDescent="0.25">
      <c r="A3473" s="8" t="s">
        <v>525</v>
      </c>
      <c r="B3473" s="3" t="s">
        <v>137</v>
      </c>
      <c r="C3473" s="3" t="s">
        <v>4379</v>
      </c>
      <c r="D3473" s="3" t="str">
        <f t="shared" si="108"/>
        <v>Alba Fernandes Duncan</v>
      </c>
      <c r="E3473" s="3">
        <f t="shared" ca="1" si="109"/>
        <v>0.72850010883729976</v>
      </c>
      <c r="F3473" s="31" t="s">
        <v>7775</v>
      </c>
      <c r="G3473" s="3" t="str">
        <f>Dados[[#This Row],[NOME]]&amp;Dados[[#This Row],[PROVEDOR]]</f>
        <v>Alba@gmail.com</v>
      </c>
      <c r="H3473" s="14">
        <v>35</v>
      </c>
      <c r="I3473" s="3" t="str">
        <f>VLOOKUP(Dados[[#This Row],[PREFIXO]],DDD!A:C,2,0)</f>
        <v>Minas Gerais</v>
      </c>
      <c r="J3473" s="3" t="str">
        <f>VLOOKUP(Dados[[#This Row],[PREFIXO]],DDD!A:C,3,0)</f>
        <v>Sudeste</v>
      </c>
      <c r="K3473" s="3" t="str">
        <f>IF(Dados[[#This Row],[PREÇO ]]=2000,"Produto A",IF(Dados[[#This Row],[PREÇO ]]=1800,"Produto B","Produto C"))</f>
        <v>Produto C</v>
      </c>
      <c r="L3473" s="3" t="str">
        <f>IF(Dados[[#This Row],[Nº DE PARCELAS]]=1,"Boleto","Cartão de crédito")</f>
        <v>Cartão de crédito</v>
      </c>
      <c r="M3473" s="28">
        <v>1500</v>
      </c>
      <c r="N3473" s="5">
        <v>10</v>
      </c>
      <c r="O3473" s="3" t="str">
        <f>IF(Dados[[#This Row],[Nº DE PARCELAS]]=1,"À vista","À Prazo")</f>
        <v>À Prazo</v>
      </c>
      <c r="P3473" s="33">
        <v>44623</v>
      </c>
      <c r="Q3473" s="3" t="s">
        <v>7833</v>
      </c>
    </row>
    <row r="3474" spans="1:17" ht="15" customHeight="1" x14ac:dyDescent="0.25">
      <c r="A3474" s="8" t="s">
        <v>4246</v>
      </c>
      <c r="B3474" s="3" t="s">
        <v>6</v>
      </c>
      <c r="C3474" s="3" t="s">
        <v>4369</v>
      </c>
      <c r="D3474" s="3" t="str">
        <f t="shared" si="108"/>
        <v>Yashika Adorno Ballard</v>
      </c>
      <c r="E3474" s="3">
        <f t="shared" ca="1" si="109"/>
        <v>0.92078820704380449</v>
      </c>
      <c r="F3474" s="31" t="s">
        <v>7777</v>
      </c>
      <c r="G3474" s="3" t="str">
        <f>Dados[[#This Row],[NOME]]&amp;Dados[[#This Row],[PROVEDOR]]</f>
        <v>Yashika@ig.com</v>
      </c>
      <c r="H3474" s="14">
        <v>92</v>
      </c>
      <c r="I3474" s="3" t="str">
        <f>VLOOKUP(Dados[[#This Row],[PREFIXO]],DDD!A:C,2,0)</f>
        <v>Amazonas</v>
      </c>
      <c r="J3474" s="3" t="str">
        <f>VLOOKUP(Dados[[#This Row],[PREFIXO]],DDD!A:C,3,0)</f>
        <v>Norte</v>
      </c>
      <c r="K3474" s="3" t="str">
        <f>IF(Dados[[#This Row],[PREÇO ]]=2000,"Produto A",IF(Dados[[#This Row],[PREÇO ]]=1800,"Produto B","Produto C"))</f>
        <v>Produto B</v>
      </c>
      <c r="L3474" s="3" t="str">
        <f>IF(Dados[[#This Row],[Nº DE PARCELAS]]=1,"Boleto","Cartão de crédito")</f>
        <v>Cartão de crédito</v>
      </c>
      <c r="M3474" s="28">
        <v>1800</v>
      </c>
      <c r="N3474" s="5">
        <v>5</v>
      </c>
      <c r="O3474" s="3" t="str">
        <f>IF(Dados[[#This Row],[Nº DE PARCELAS]]=1,"À vista","À Prazo")</f>
        <v>À Prazo</v>
      </c>
      <c r="P3474" s="33">
        <v>44623</v>
      </c>
      <c r="Q3474" s="3" t="s">
        <v>7831</v>
      </c>
    </row>
    <row r="3475" spans="1:17" ht="15" customHeight="1" x14ac:dyDescent="0.25">
      <c r="A3475" s="8" t="s">
        <v>3193</v>
      </c>
      <c r="B3475" s="3" t="s">
        <v>111</v>
      </c>
      <c r="C3475" s="3" t="s">
        <v>4369</v>
      </c>
      <c r="D3475" s="3" t="str">
        <f t="shared" si="108"/>
        <v>Nayra Dantas Ballard</v>
      </c>
      <c r="E3475" s="3">
        <f t="shared" ca="1" si="109"/>
        <v>0.40391028576444132</v>
      </c>
      <c r="F3475" s="31" t="s">
        <v>7775</v>
      </c>
      <c r="G3475" s="3" t="str">
        <f>Dados[[#This Row],[NOME]]&amp;Dados[[#This Row],[PROVEDOR]]</f>
        <v>Nayra@gmail.com</v>
      </c>
      <c r="H3475" s="14">
        <v>16</v>
      </c>
      <c r="I3475" s="3" t="str">
        <f>VLOOKUP(Dados[[#This Row],[PREFIXO]],DDD!A:C,2,0)</f>
        <v>São Paulo</v>
      </c>
      <c r="J3475" s="3" t="str">
        <f>VLOOKUP(Dados[[#This Row],[PREFIXO]],DDD!A:C,3,0)</f>
        <v>Sudeste</v>
      </c>
      <c r="K3475" s="3" t="str">
        <f>IF(Dados[[#This Row],[PREÇO ]]=2000,"Produto A",IF(Dados[[#This Row],[PREÇO ]]=1800,"Produto B","Produto C"))</f>
        <v>Produto A</v>
      </c>
      <c r="L3475" s="3" t="str">
        <f>IF(Dados[[#This Row],[Nº DE PARCELAS]]=1,"Boleto","Cartão de crédito")</f>
        <v>Boleto</v>
      </c>
      <c r="M3475" s="28">
        <v>2000</v>
      </c>
      <c r="N3475" s="5">
        <v>1</v>
      </c>
      <c r="O3475" s="3" t="str">
        <f>IF(Dados[[#This Row],[Nº DE PARCELAS]]=1,"À vista","À Prazo")</f>
        <v>À vista</v>
      </c>
      <c r="P3475" s="33">
        <v>44623</v>
      </c>
      <c r="Q3475" s="3" t="s">
        <v>7832</v>
      </c>
    </row>
    <row r="3476" spans="1:17" ht="15" customHeight="1" x14ac:dyDescent="0.25">
      <c r="A3476" s="8" t="s">
        <v>3988</v>
      </c>
      <c r="B3476" s="3" t="s">
        <v>134</v>
      </c>
      <c r="C3476" s="3" t="s">
        <v>4379</v>
      </c>
      <c r="D3476" s="3" t="str">
        <f t="shared" si="108"/>
        <v>Tayssa Ferro Duncan</v>
      </c>
      <c r="E3476" s="3">
        <f t="shared" ca="1" si="109"/>
        <v>0.20180621757679618</v>
      </c>
      <c r="F3476" s="13" t="s">
        <v>7774</v>
      </c>
      <c r="G3476" s="3" t="str">
        <f>Dados[[#This Row],[NOME]]&amp;Dados[[#This Row],[PROVEDOR]]</f>
        <v>Tayssa@hotmail.com</v>
      </c>
      <c r="H3476" s="14">
        <v>37</v>
      </c>
      <c r="I3476" s="3" t="str">
        <f>VLOOKUP(Dados[[#This Row],[PREFIXO]],DDD!A:C,2,0)</f>
        <v>Minas Gerais</v>
      </c>
      <c r="J3476" s="3" t="str">
        <f>VLOOKUP(Dados[[#This Row],[PREFIXO]],DDD!A:C,3,0)</f>
        <v>Sudeste</v>
      </c>
      <c r="K3476" s="3" t="str">
        <f>IF(Dados[[#This Row],[PREÇO ]]=2000,"Produto A",IF(Dados[[#This Row],[PREÇO ]]=1800,"Produto B","Produto C"))</f>
        <v>Produto B</v>
      </c>
      <c r="L3476" s="3" t="str">
        <f>IF(Dados[[#This Row],[Nº DE PARCELAS]]=1,"Boleto","Cartão de crédito")</f>
        <v>Cartão de crédito</v>
      </c>
      <c r="M3476" s="28">
        <v>1800</v>
      </c>
      <c r="N3476" s="5">
        <v>5</v>
      </c>
      <c r="O3476" s="3" t="str">
        <f>IF(Dados[[#This Row],[Nº DE PARCELAS]]=1,"À vista","À Prazo")</f>
        <v>À Prazo</v>
      </c>
      <c r="P3476" s="33">
        <v>44624</v>
      </c>
      <c r="Q3476" s="3" t="s">
        <v>7831</v>
      </c>
    </row>
    <row r="3477" spans="1:17" ht="15" customHeight="1" x14ac:dyDescent="0.25">
      <c r="A3477" s="8" t="s">
        <v>2728</v>
      </c>
      <c r="B3477" s="3" t="s">
        <v>30</v>
      </c>
      <c r="C3477" s="3" t="s">
        <v>4370</v>
      </c>
      <c r="D3477" s="3" t="str">
        <f t="shared" si="108"/>
        <v>Lucie Antunes Barker</v>
      </c>
      <c r="E3477" s="3">
        <f t="shared" ca="1" si="109"/>
        <v>0.65590589160865598</v>
      </c>
      <c r="F3477" s="31" t="s">
        <v>7775</v>
      </c>
      <c r="G3477" s="3" t="str">
        <f>Dados[[#This Row],[NOME]]&amp;Dados[[#This Row],[PROVEDOR]]</f>
        <v>Lucie@gmail.com</v>
      </c>
      <c r="H3477" s="14">
        <v>17</v>
      </c>
      <c r="I3477" s="3" t="str">
        <f>VLOOKUP(Dados[[#This Row],[PREFIXO]],DDD!A:C,2,0)</f>
        <v>São Paulo</v>
      </c>
      <c r="J3477" s="3" t="str">
        <f>VLOOKUP(Dados[[#This Row],[PREFIXO]],DDD!A:C,3,0)</f>
        <v>Sudeste</v>
      </c>
      <c r="K3477" s="3" t="str">
        <f>IF(Dados[[#This Row],[PREÇO ]]=2000,"Produto A",IF(Dados[[#This Row],[PREÇO ]]=1800,"Produto B","Produto C"))</f>
        <v>Produto B</v>
      </c>
      <c r="L3477" s="3" t="str">
        <f>IF(Dados[[#This Row],[Nº DE PARCELAS]]=1,"Boleto","Cartão de crédito")</f>
        <v>Cartão de crédito</v>
      </c>
      <c r="M3477" s="28">
        <v>1800</v>
      </c>
      <c r="N3477" s="5">
        <v>3</v>
      </c>
      <c r="O3477" s="3" t="str">
        <f>IF(Dados[[#This Row],[Nº DE PARCELAS]]=1,"À vista","À Prazo")</f>
        <v>À Prazo</v>
      </c>
      <c r="P3477" s="33">
        <v>44624</v>
      </c>
      <c r="Q3477" s="3" t="s">
        <v>7832</v>
      </c>
    </row>
    <row r="3478" spans="1:17" ht="15" customHeight="1" x14ac:dyDescent="0.25">
      <c r="A3478" s="8" t="s">
        <v>3723</v>
      </c>
      <c r="B3478" s="3" t="s">
        <v>255</v>
      </c>
      <c r="C3478" s="3" t="s">
        <v>4391</v>
      </c>
      <c r="D3478" s="3" t="str">
        <f t="shared" si="108"/>
        <v>Sarayma Nóbrega Montgomery</v>
      </c>
      <c r="E3478" s="3">
        <f t="shared" ca="1" si="109"/>
        <v>0.32724300325071032</v>
      </c>
      <c r="F3478" s="31" t="s">
        <v>7775</v>
      </c>
      <c r="G3478" s="3" t="str">
        <f>Dados[[#This Row],[NOME]]&amp;Dados[[#This Row],[PROVEDOR]]</f>
        <v>Sarayma@gmail.com</v>
      </c>
      <c r="H3478" s="14">
        <v>93</v>
      </c>
      <c r="I3478" s="3" t="str">
        <f>VLOOKUP(Dados[[#This Row],[PREFIXO]],DDD!A:C,2,0)</f>
        <v>Pará</v>
      </c>
      <c r="J3478" s="3" t="str">
        <f>VLOOKUP(Dados[[#This Row],[PREFIXO]],DDD!A:C,3,0)</f>
        <v>Norte</v>
      </c>
      <c r="K3478" s="3" t="str">
        <f>IF(Dados[[#This Row],[PREÇO ]]=2000,"Produto A",IF(Dados[[#This Row],[PREÇO ]]=1800,"Produto B","Produto C"))</f>
        <v>Produto B</v>
      </c>
      <c r="L3478" s="3" t="str">
        <f>IF(Dados[[#This Row],[Nº DE PARCELAS]]=1,"Boleto","Cartão de crédito")</f>
        <v>Cartão de crédito</v>
      </c>
      <c r="M3478" s="28">
        <v>1800</v>
      </c>
      <c r="N3478" s="5">
        <v>5</v>
      </c>
      <c r="O3478" s="3" t="str">
        <f>IF(Dados[[#This Row],[Nº DE PARCELAS]]=1,"À vista","À Prazo")</f>
        <v>À Prazo</v>
      </c>
      <c r="P3478" s="33">
        <v>44624</v>
      </c>
      <c r="Q3478" s="3" t="s">
        <v>7834</v>
      </c>
    </row>
    <row r="3479" spans="1:17" ht="15" customHeight="1" x14ac:dyDescent="0.25">
      <c r="A3479" s="8" t="s">
        <v>3244</v>
      </c>
      <c r="B3479" s="3" t="s">
        <v>162</v>
      </c>
      <c r="C3479" s="3" t="s">
        <v>4381</v>
      </c>
      <c r="D3479" s="3" t="str">
        <f t="shared" si="108"/>
        <v>Neyma Gonçalves Fletcher</v>
      </c>
      <c r="E3479" s="3">
        <f t="shared" ca="1" si="109"/>
        <v>0.3677924619462396</v>
      </c>
      <c r="F3479" s="31" t="s">
        <v>7775</v>
      </c>
      <c r="G3479" s="3" t="str">
        <f>Dados[[#This Row],[NOME]]&amp;Dados[[#This Row],[PROVEDOR]]</f>
        <v>Neyma@gmail.com</v>
      </c>
      <c r="H3479" s="14">
        <v>18</v>
      </c>
      <c r="I3479" s="3" t="str">
        <f>VLOOKUP(Dados[[#This Row],[PREFIXO]],DDD!A:C,2,0)</f>
        <v>São Paulo</v>
      </c>
      <c r="J3479" s="3" t="str">
        <f>VLOOKUP(Dados[[#This Row],[PREFIXO]],DDD!A:C,3,0)</f>
        <v>Sudeste</v>
      </c>
      <c r="K3479" s="3" t="str">
        <f>IF(Dados[[#This Row],[PREÇO ]]=2000,"Produto A",IF(Dados[[#This Row],[PREÇO ]]=1800,"Produto B","Produto C"))</f>
        <v>Produto B</v>
      </c>
      <c r="L3479" s="3" t="str">
        <f>IF(Dados[[#This Row],[Nº DE PARCELAS]]=1,"Boleto","Cartão de crédito")</f>
        <v>Cartão de crédito</v>
      </c>
      <c r="M3479" s="28">
        <v>1800</v>
      </c>
      <c r="N3479" s="5">
        <v>7</v>
      </c>
      <c r="O3479" s="3" t="str">
        <f>IF(Dados[[#This Row],[Nº DE PARCELAS]]=1,"À vista","À Prazo")</f>
        <v>À Prazo</v>
      </c>
      <c r="P3479" s="33">
        <v>44625</v>
      </c>
      <c r="Q3479" s="3" t="s">
        <v>7831</v>
      </c>
    </row>
    <row r="3480" spans="1:17" ht="15" customHeight="1" x14ac:dyDescent="0.25">
      <c r="A3480" s="8" t="s">
        <v>611</v>
      </c>
      <c r="B3480" s="3" t="s">
        <v>223</v>
      </c>
      <c r="C3480" s="3" t="s">
        <v>4391</v>
      </c>
      <c r="D3480" s="3" t="str">
        <f t="shared" si="108"/>
        <v>Alyah Medeiros Montgomery</v>
      </c>
      <c r="E3480" s="3">
        <f t="shared" ca="1" si="109"/>
        <v>0.57600335931109659</v>
      </c>
      <c r="F3480" s="31" t="s">
        <v>7776</v>
      </c>
      <c r="G3480" s="3" t="str">
        <f>Dados[[#This Row],[NOME]]&amp;Dados[[#This Row],[PROVEDOR]]</f>
        <v>Alyah@yahoo.com</v>
      </c>
      <c r="H3480" s="14">
        <v>94</v>
      </c>
      <c r="I3480" s="3" t="str">
        <f>VLOOKUP(Dados[[#This Row],[PREFIXO]],DDD!A:C,2,0)</f>
        <v>Pará</v>
      </c>
      <c r="J3480" s="3" t="str">
        <f>VLOOKUP(Dados[[#This Row],[PREFIXO]],DDD!A:C,3,0)</f>
        <v>Norte</v>
      </c>
      <c r="K3480" s="3" t="str">
        <f>IF(Dados[[#This Row],[PREÇO ]]=2000,"Produto A",IF(Dados[[#This Row],[PREÇO ]]=1800,"Produto B","Produto C"))</f>
        <v>Produto C</v>
      </c>
      <c r="L3480" s="3" t="str">
        <f>IF(Dados[[#This Row],[Nº DE PARCELAS]]=1,"Boleto","Cartão de crédito")</f>
        <v>Cartão de crédito</v>
      </c>
      <c r="M3480" s="28">
        <v>1500</v>
      </c>
      <c r="N3480" s="5">
        <v>9</v>
      </c>
      <c r="O3480" s="3" t="str">
        <f>IF(Dados[[#This Row],[Nº DE PARCELAS]]=1,"À vista","À Prazo")</f>
        <v>À Prazo</v>
      </c>
      <c r="P3480" s="33">
        <v>44625</v>
      </c>
      <c r="Q3480" s="3" t="s">
        <v>7832</v>
      </c>
    </row>
    <row r="3481" spans="1:17" ht="15" customHeight="1" x14ac:dyDescent="0.25">
      <c r="A3481" s="8" t="s">
        <v>1044</v>
      </c>
      <c r="B3481" s="3" t="s">
        <v>272</v>
      </c>
      <c r="C3481" s="3" t="s">
        <v>4397</v>
      </c>
      <c r="D3481" s="3" t="str">
        <f t="shared" si="108"/>
        <v>Catalina Parreira Shaw</v>
      </c>
      <c r="E3481" s="3">
        <f t="shared" ca="1" si="109"/>
        <v>5.5466937404210936E-2</v>
      </c>
      <c r="F3481" s="31" t="s">
        <v>7775</v>
      </c>
      <c r="G3481" s="3" t="str">
        <f>Dados[[#This Row],[NOME]]&amp;Dados[[#This Row],[PROVEDOR]]</f>
        <v>Catalina@gmail.com</v>
      </c>
      <c r="H3481" s="14">
        <v>38</v>
      </c>
      <c r="I3481" s="3" t="str">
        <f>VLOOKUP(Dados[[#This Row],[PREFIXO]],DDD!A:C,2,0)</f>
        <v>Minas Gerais</v>
      </c>
      <c r="J3481" s="3" t="str">
        <f>VLOOKUP(Dados[[#This Row],[PREFIXO]],DDD!A:C,3,0)</f>
        <v>Sudeste</v>
      </c>
      <c r="K3481" s="3" t="str">
        <f>IF(Dados[[#This Row],[PREÇO ]]=2000,"Produto A",IF(Dados[[#This Row],[PREÇO ]]=1800,"Produto B","Produto C"))</f>
        <v>Produto A</v>
      </c>
      <c r="L3481" s="3" t="str">
        <f>IF(Dados[[#This Row],[Nº DE PARCELAS]]=1,"Boleto","Cartão de crédito")</f>
        <v>Boleto</v>
      </c>
      <c r="M3481" s="28">
        <v>2000</v>
      </c>
      <c r="N3481" s="5">
        <v>1</v>
      </c>
      <c r="O3481" s="3" t="str">
        <f>IF(Dados[[#This Row],[Nº DE PARCELAS]]=1,"À vista","À Prazo")</f>
        <v>À vista</v>
      </c>
      <c r="P3481" s="33">
        <v>44625</v>
      </c>
      <c r="Q3481" s="3" t="s">
        <v>7834</v>
      </c>
    </row>
    <row r="3482" spans="1:17" ht="15" customHeight="1" x14ac:dyDescent="0.25">
      <c r="A3482" s="8" t="s">
        <v>4007</v>
      </c>
      <c r="B3482" s="3" t="s">
        <v>153</v>
      </c>
      <c r="C3482" s="3" t="s">
        <v>4402</v>
      </c>
      <c r="D3482" s="3" t="str">
        <f t="shared" si="108"/>
        <v>Thaila Flores Sinclair</v>
      </c>
      <c r="E3482" s="3">
        <f t="shared" ca="1" si="109"/>
        <v>0.71273597202956707</v>
      </c>
      <c r="F3482" s="13" t="s">
        <v>7774</v>
      </c>
      <c r="G3482" s="3" t="str">
        <f>Dados[[#This Row],[NOME]]&amp;Dados[[#This Row],[PROVEDOR]]</f>
        <v>Thaila@hotmail.com</v>
      </c>
      <c r="H3482" s="14">
        <v>41</v>
      </c>
      <c r="I3482" s="3" t="str">
        <f>VLOOKUP(Dados[[#This Row],[PREFIXO]],DDD!A:C,2,0)</f>
        <v>Paraná</v>
      </c>
      <c r="J3482" s="3" t="str">
        <f>VLOOKUP(Dados[[#This Row],[PREFIXO]],DDD!A:C,3,0)</f>
        <v>Sul</v>
      </c>
      <c r="K3482" s="3" t="str">
        <f>IF(Dados[[#This Row],[PREÇO ]]=2000,"Produto A",IF(Dados[[#This Row],[PREÇO ]]=1800,"Produto B","Produto C"))</f>
        <v>Produto A</v>
      </c>
      <c r="L3482" s="3" t="str">
        <f>IF(Dados[[#This Row],[Nº DE PARCELAS]]=1,"Boleto","Cartão de crédito")</f>
        <v>Boleto</v>
      </c>
      <c r="M3482" s="28">
        <v>2000</v>
      </c>
      <c r="N3482" s="5">
        <v>1</v>
      </c>
      <c r="O3482" s="3" t="str">
        <f>IF(Dados[[#This Row],[Nº DE PARCELAS]]=1,"À vista","À Prazo")</f>
        <v>À vista</v>
      </c>
      <c r="P3482" s="33">
        <v>44626</v>
      </c>
      <c r="Q3482" s="3" t="s">
        <v>7834</v>
      </c>
    </row>
    <row r="3483" spans="1:17" ht="15" customHeight="1" x14ac:dyDescent="0.25">
      <c r="A3483" s="8" t="s">
        <v>3222</v>
      </c>
      <c r="B3483" s="3" t="s">
        <v>140</v>
      </c>
      <c r="C3483" s="3" t="s">
        <v>4397</v>
      </c>
      <c r="D3483" s="3" t="str">
        <f t="shared" si="108"/>
        <v>Nelsa Figueiredo Shaw</v>
      </c>
      <c r="E3483" s="3">
        <f t="shared" ca="1" si="109"/>
        <v>0.5888292503575655</v>
      </c>
      <c r="F3483" s="13" t="s">
        <v>7774</v>
      </c>
      <c r="G3483" s="3" t="str">
        <f>Dados[[#This Row],[NOME]]&amp;Dados[[#This Row],[PROVEDOR]]</f>
        <v>Nelsa@hotmail.com</v>
      </c>
      <c r="H3483" s="14">
        <v>95</v>
      </c>
      <c r="I3483" s="3" t="str">
        <f>VLOOKUP(Dados[[#This Row],[PREFIXO]],DDD!A:C,2,0)</f>
        <v>Roraima</v>
      </c>
      <c r="J3483" s="3" t="str">
        <f>VLOOKUP(Dados[[#This Row],[PREFIXO]],DDD!A:C,3,0)</f>
        <v>Norte</v>
      </c>
      <c r="K3483" s="3" t="str">
        <f>IF(Dados[[#This Row],[PREÇO ]]=2000,"Produto A",IF(Dados[[#This Row],[PREÇO ]]=1800,"Produto B","Produto C"))</f>
        <v>Produto A</v>
      </c>
      <c r="L3483" s="3" t="str">
        <f>IF(Dados[[#This Row],[Nº DE PARCELAS]]=1,"Boleto","Cartão de crédito")</f>
        <v>Boleto</v>
      </c>
      <c r="M3483" s="28">
        <v>2000</v>
      </c>
      <c r="N3483" s="5">
        <v>1</v>
      </c>
      <c r="O3483" s="3" t="str">
        <f>IF(Dados[[#This Row],[Nº DE PARCELAS]]=1,"À vista","À Prazo")</f>
        <v>À vista</v>
      </c>
      <c r="P3483" s="33">
        <v>44626</v>
      </c>
      <c r="Q3483" s="3" t="s">
        <v>7834</v>
      </c>
    </row>
    <row r="3484" spans="1:17" ht="15" customHeight="1" x14ac:dyDescent="0.25">
      <c r="A3484" s="8" t="s">
        <v>4237</v>
      </c>
      <c r="B3484" s="3" t="s">
        <v>383</v>
      </c>
      <c r="C3484" s="3" t="s">
        <v>4398</v>
      </c>
      <c r="D3484" s="3" t="str">
        <f t="shared" si="108"/>
        <v>Yanni Vicente Ramsey</v>
      </c>
      <c r="E3484" s="3">
        <f t="shared" ca="1" si="109"/>
        <v>0.72301683124372873</v>
      </c>
      <c r="F3484" s="13" t="s">
        <v>7774</v>
      </c>
      <c r="G3484" s="3" t="str">
        <f>Dados[[#This Row],[NOME]]&amp;Dados[[#This Row],[PROVEDOR]]</f>
        <v>Yanni@hotmail.com</v>
      </c>
      <c r="H3484" s="14">
        <v>19</v>
      </c>
      <c r="I3484" s="3" t="str">
        <f>VLOOKUP(Dados[[#This Row],[PREFIXO]],DDD!A:C,2,0)</f>
        <v>São Paulo</v>
      </c>
      <c r="J3484" s="3" t="str">
        <f>VLOOKUP(Dados[[#This Row],[PREFIXO]],DDD!A:C,3,0)</f>
        <v>Sudeste</v>
      </c>
      <c r="K3484" s="3" t="str">
        <f>IF(Dados[[#This Row],[PREÇO ]]=2000,"Produto A",IF(Dados[[#This Row],[PREÇO ]]=1800,"Produto B","Produto C"))</f>
        <v>Produto B</v>
      </c>
      <c r="L3484" s="3" t="str">
        <f>IF(Dados[[#This Row],[Nº DE PARCELAS]]=1,"Boleto","Cartão de crédito")</f>
        <v>Cartão de crédito</v>
      </c>
      <c r="M3484" s="28">
        <v>1800</v>
      </c>
      <c r="N3484" s="5">
        <v>3</v>
      </c>
      <c r="O3484" s="3" t="str">
        <f>IF(Dados[[#This Row],[Nº DE PARCELAS]]=1,"À vista","À Prazo")</f>
        <v>À Prazo</v>
      </c>
      <c r="P3484" s="33">
        <v>44626</v>
      </c>
      <c r="Q3484" s="3" t="s">
        <v>7833</v>
      </c>
    </row>
    <row r="3485" spans="1:17" ht="15" customHeight="1" x14ac:dyDescent="0.25">
      <c r="A3485" s="8" t="s">
        <v>1887</v>
      </c>
      <c r="B3485" s="3" t="s">
        <v>345</v>
      </c>
      <c r="C3485" s="3" t="s">
        <v>4384</v>
      </c>
      <c r="D3485" s="3" t="str">
        <f t="shared" si="108"/>
        <v>Hitakshi Serrano Hagan</v>
      </c>
      <c r="E3485" s="3">
        <f t="shared" ca="1" si="109"/>
        <v>0.67645470244162342</v>
      </c>
      <c r="F3485" s="31" t="s">
        <v>7777</v>
      </c>
      <c r="G3485" s="3" t="str">
        <f>Dados[[#This Row],[NOME]]&amp;Dados[[#This Row],[PROVEDOR]]</f>
        <v>Hitakshi@ig.com</v>
      </c>
      <c r="H3485" s="14">
        <v>96</v>
      </c>
      <c r="I3485" s="3" t="str">
        <f>VLOOKUP(Dados[[#This Row],[PREFIXO]],DDD!A:C,2,0)</f>
        <v>Amapá</v>
      </c>
      <c r="J3485" s="3" t="str">
        <f>VLOOKUP(Dados[[#This Row],[PREFIXO]],DDD!A:C,3,0)</f>
        <v>Norte</v>
      </c>
      <c r="K3485" s="3" t="str">
        <f>IF(Dados[[#This Row],[PREÇO ]]=2000,"Produto A",IF(Dados[[#This Row],[PREÇO ]]=1800,"Produto B","Produto C"))</f>
        <v>Produto A</v>
      </c>
      <c r="L3485" s="3" t="str">
        <f>IF(Dados[[#This Row],[Nº DE PARCELAS]]=1,"Boleto","Cartão de crédito")</f>
        <v>Boleto</v>
      </c>
      <c r="M3485" s="28">
        <v>2000</v>
      </c>
      <c r="N3485" s="5">
        <v>1</v>
      </c>
      <c r="O3485" s="3" t="str">
        <f>IF(Dados[[#This Row],[Nº DE PARCELAS]]=1,"À vista","À Prazo")</f>
        <v>À vista</v>
      </c>
      <c r="P3485" s="33">
        <v>44627</v>
      </c>
      <c r="Q3485" s="3" t="s">
        <v>7834</v>
      </c>
    </row>
    <row r="3486" spans="1:17" ht="15" customHeight="1" x14ac:dyDescent="0.25">
      <c r="A3486" s="8" t="s">
        <v>764</v>
      </c>
      <c r="B3486" s="3" t="s">
        <v>377</v>
      </c>
      <c r="C3486" s="3" t="s">
        <v>4389</v>
      </c>
      <c r="D3486" s="3" t="str">
        <f t="shared" si="108"/>
        <v>Annelys Velasques McCracken</v>
      </c>
      <c r="E3486" s="3">
        <f t="shared" ca="1" si="109"/>
        <v>0.38565496573565816</v>
      </c>
      <c r="F3486" s="31" t="s">
        <v>7775</v>
      </c>
      <c r="G3486" s="3" t="str">
        <f>Dados[[#This Row],[NOME]]&amp;Dados[[#This Row],[PROVEDOR]]</f>
        <v>Annelys@gmail.com</v>
      </c>
      <c r="H3486" s="14">
        <v>21</v>
      </c>
      <c r="I3486" s="3" t="str">
        <f>VLOOKUP(Dados[[#This Row],[PREFIXO]],DDD!A:C,2,0)</f>
        <v>Rio de Janeiro</v>
      </c>
      <c r="J3486" s="3" t="str">
        <f>VLOOKUP(Dados[[#This Row],[PREFIXO]],DDD!A:C,3,0)</f>
        <v>Sudeste</v>
      </c>
      <c r="K3486" s="3" t="str">
        <f>IF(Dados[[#This Row],[PREÇO ]]=2000,"Produto A",IF(Dados[[#This Row],[PREÇO ]]=1800,"Produto B","Produto C"))</f>
        <v>Produto A</v>
      </c>
      <c r="L3486" s="3" t="str">
        <f>IF(Dados[[#This Row],[Nº DE PARCELAS]]=1,"Boleto","Cartão de crédito")</f>
        <v>Boleto</v>
      </c>
      <c r="M3486" s="28">
        <v>2000</v>
      </c>
      <c r="N3486" s="5">
        <v>1</v>
      </c>
      <c r="O3486" s="3" t="str">
        <f>IF(Dados[[#This Row],[Nº DE PARCELAS]]=1,"À vista","À Prazo")</f>
        <v>À vista</v>
      </c>
      <c r="P3486" s="33">
        <v>44627</v>
      </c>
      <c r="Q3486" s="3" t="s">
        <v>7834</v>
      </c>
    </row>
    <row r="3487" spans="1:17" ht="15" customHeight="1" x14ac:dyDescent="0.25">
      <c r="A3487" s="8" t="s">
        <v>631</v>
      </c>
      <c r="B3487" s="3" t="s">
        <v>243</v>
      </c>
      <c r="C3487" s="3" t="s">
        <v>4373</v>
      </c>
      <c r="D3487" s="3" t="str">
        <f t="shared" si="108"/>
        <v>Amandeed Müller Conway</v>
      </c>
      <c r="E3487" s="3">
        <f t="shared" ca="1" si="109"/>
        <v>0.30701003445300667</v>
      </c>
      <c r="F3487" s="31" t="s">
        <v>7775</v>
      </c>
      <c r="G3487" s="3" t="str">
        <f>Dados[[#This Row],[NOME]]&amp;Dados[[#This Row],[PROVEDOR]]</f>
        <v>Amandeed@gmail.com</v>
      </c>
      <c r="H3487" s="14">
        <v>42</v>
      </c>
      <c r="I3487" s="3" t="str">
        <f>VLOOKUP(Dados[[#This Row],[PREFIXO]],DDD!A:C,2,0)</f>
        <v>Paraná</v>
      </c>
      <c r="J3487" s="3" t="str">
        <f>VLOOKUP(Dados[[#This Row],[PREFIXO]],DDD!A:C,3,0)</f>
        <v>Sul</v>
      </c>
      <c r="K3487" s="3" t="str">
        <f>IF(Dados[[#This Row],[PREÇO ]]=2000,"Produto A",IF(Dados[[#This Row],[PREÇO ]]=1800,"Produto B","Produto C"))</f>
        <v>Produto C</v>
      </c>
      <c r="L3487" s="3" t="str">
        <f>IF(Dados[[#This Row],[Nº DE PARCELAS]]=1,"Boleto","Cartão de crédito")</f>
        <v>Cartão de crédito</v>
      </c>
      <c r="M3487" s="28">
        <v>1500</v>
      </c>
      <c r="N3487" s="5">
        <v>10</v>
      </c>
      <c r="O3487" s="3" t="str">
        <f>IF(Dados[[#This Row],[Nº DE PARCELAS]]=1,"À vista","À Prazo")</f>
        <v>À Prazo</v>
      </c>
      <c r="P3487" s="33">
        <v>44627</v>
      </c>
      <c r="Q3487" s="3" t="s">
        <v>7833</v>
      </c>
    </row>
    <row r="3488" spans="1:17" ht="15" customHeight="1" x14ac:dyDescent="0.25">
      <c r="A3488" s="8" t="s">
        <v>2724</v>
      </c>
      <c r="B3488" s="3" t="s">
        <v>26</v>
      </c>
      <c r="C3488" s="3" t="s">
        <v>4403</v>
      </c>
      <c r="D3488" s="3" t="str">
        <f t="shared" si="108"/>
        <v>Lucía Andrioli Walsh</v>
      </c>
      <c r="E3488" s="3">
        <f t="shared" ca="1" si="109"/>
        <v>0.54009088648594794</v>
      </c>
      <c r="F3488" s="31" t="s">
        <v>7776</v>
      </c>
      <c r="G3488" s="3" t="str">
        <f>Dados[[#This Row],[NOME]]&amp;Dados[[#This Row],[PROVEDOR]]</f>
        <v>Lucía@yahoo.com</v>
      </c>
      <c r="H3488" s="14">
        <v>22</v>
      </c>
      <c r="I3488" s="3" t="str">
        <f>VLOOKUP(Dados[[#This Row],[PREFIXO]],DDD!A:C,2,0)</f>
        <v>Rio de Janeiro</v>
      </c>
      <c r="J3488" s="3" t="str">
        <f>VLOOKUP(Dados[[#This Row],[PREFIXO]],DDD!A:C,3,0)</f>
        <v>Sudeste</v>
      </c>
      <c r="K3488" s="3" t="str">
        <f>IF(Dados[[#This Row],[PREÇO ]]=2000,"Produto A",IF(Dados[[#This Row],[PREÇO ]]=1800,"Produto B","Produto C"))</f>
        <v>Produto B</v>
      </c>
      <c r="L3488" s="3" t="str">
        <f>IF(Dados[[#This Row],[Nº DE PARCELAS]]=1,"Boleto","Cartão de crédito")</f>
        <v>Cartão de crédito</v>
      </c>
      <c r="M3488" s="28">
        <v>1800</v>
      </c>
      <c r="N3488" s="5">
        <v>5</v>
      </c>
      <c r="O3488" s="3" t="str">
        <f>IF(Dados[[#This Row],[Nº DE PARCELAS]]=1,"À vista","À Prazo")</f>
        <v>À Prazo</v>
      </c>
      <c r="P3488" s="33">
        <v>44628</v>
      </c>
      <c r="Q3488" s="3" t="s">
        <v>7834</v>
      </c>
    </row>
    <row r="3489" spans="1:17" ht="15" customHeight="1" x14ac:dyDescent="0.25">
      <c r="A3489" s="8" t="s">
        <v>3759</v>
      </c>
      <c r="B3489" s="3" t="s">
        <v>291</v>
      </c>
      <c r="C3489" s="3" t="s">
        <v>4388</v>
      </c>
      <c r="D3489" s="3" t="str">
        <f t="shared" si="108"/>
        <v>Sesili Pestana Lynch</v>
      </c>
      <c r="E3489" s="3">
        <f t="shared" ca="1" si="109"/>
        <v>0.31288131924484519</v>
      </c>
      <c r="F3489" s="31" t="s">
        <v>7777</v>
      </c>
      <c r="G3489" s="3" t="str">
        <f>Dados[[#This Row],[NOME]]&amp;Dados[[#This Row],[PROVEDOR]]</f>
        <v>Sesili@ig.com</v>
      </c>
      <c r="H3489" s="14">
        <v>43</v>
      </c>
      <c r="I3489" s="3" t="str">
        <f>VLOOKUP(Dados[[#This Row],[PREFIXO]],DDD!A:C,2,0)</f>
        <v>Paraná</v>
      </c>
      <c r="J3489" s="3" t="str">
        <f>VLOOKUP(Dados[[#This Row],[PREFIXO]],DDD!A:C,3,0)</f>
        <v>Sul</v>
      </c>
      <c r="K3489" s="3" t="str">
        <f>IF(Dados[[#This Row],[PREÇO ]]=2000,"Produto A",IF(Dados[[#This Row],[PREÇO ]]=1800,"Produto B","Produto C"))</f>
        <v>Produto C</v>
      </c>
      <c r="L3489" s="3" t="str">
        <f>IF(Dados[[#This Row],[Nº DE PARCELAS]]=1,"Boleto","Cartão de crédito")</f>
        <v>Cartão de crédito</v>
      </c>
      <c r="M3489" s="28">
        <v>1500</v>
      </c>
      <c r="N3489" s="5">
        <v>8</v>
      </c>
      <c r="O3489" s="3" t="str">
        <f>IF(Dados[[#This Row],[Nº DE PARCELAS]]=1,"À vista","À Prazo")</f>
        <v>À Prazo</v>
      </c>
      <c r="P3489" s="33">
        <v>44628</v>
      </c>
      <c r="Q3489" s="3" t="s">
        <v>7834</v>
      </c>
    </row>
    <row r="3490" spans="1:17" ht="15" customHeight="1" x14ac:dyDescent="0.25">
      <c r="A3490" s="8" t="s">
        <v>1326</v>
      </c>
      <c r="B3490" s="3" t="s">
        <v>169</v>
      </c>
      <c r="C3490" s="3" t="s">
        <v>4369</v>
      </c>
      <c r="D3490" s="3" t="str">
        <f t="shared" si="108"/>
        <v>Dina Henriques Ballard</v>
      </c>
      <c r="E3490" s="3">
        <f t="shared" ca="1" si="109"/>
        <v>0.52375146685447627</v>
      </c>
      <c r="F3490" s="31" t="s">
        <v>7777</v>
      </c>
      <c r="G3490" s="3" t="str">
        <f>Dados[[#This Row],[NOME]]&amp;Dados[[#This Row],[PROVEDOR]]</f>
        <v>Dina@ig.com</v>
      </c>
      <c r="H3490" s="14">
        <v>97</v>
      </c>
      <c r="I3490" s="3" t="str">
        <f>VLOOKUP(Dados[[#This Row],[PREFIXO]],DDD!A:C,2,0)</f>
        <v>Amazonas</v>
      </c>
      <c r="J3490" s="3" t="str">
        <f>VLOOKUP(Dados[[#This Row],[PREFIXO]],DDD!A:C,3,0)</f>
        <v>Norte</v>
      </c>
      <c r="K3490" s="3" t="str">
        <f>IF(Dados[[#This Row],[PREÇO ]]=2000,"Produto A",IF(Dados[[#This Row],[PREÇO ]]=1800,"Produto B","Produto C"))</f>
        <v>Produto B</v>
      </c>
      <c r="L3490" s="3" t="str">
        <f>IF(Dados[[#This Row],[Nº DE PARCELAS]]=1,"Boleto","Cartão de crédito")</f>
        <v>Cartão de crédito</v>
      </c>
      <c r="M3490" s="28">
        <v>1800</v>
      </c>
      <c r="N3490" s="5">
        <v>3</v>
      </c>
      <c r="O3490" s="3" t="str">
        <f>IF(Dados[[#This Row],[Nº DE PARCELAS]]=1,"À vista","À Prazo")</f>
        <v>À Prazo</v>
      </c>
      <c r="P3490" s="33">
        <v>44628</v>
      </c>
      <c r="Q3490" s="3" t="s">
        <v>7832</v>
      </c>
    </row>
    <row r="3491" spans="1:17" ht="15" customHeight="1" x14ac:dyDescent="0.25">
      <c r="A3491" s="8" t="s">
        <v>3967</v>
      </c>
      <c r="B3491" s="3" t="s">
        <v>113</v>
      </c>
      <c r="C3491" s="3" t="s">
        <v>4401</v>
      </c>
      <c r="D3491" s="3" t="str">
        <f t="shared" si="108"/>
        <v>Tanushree Dias Salisbury</v>
      </c>
      <c r="E3491" s="3">
        <f t="shared" ca="1" si="109"/>
        <v>0.91486779975330312</v>
      </c>
      <c r="F3491" s="31" t="s">
        <v>7777</v>
      </c>
      <c r="G3491" s="3" t="str">
        <f>Dados[[#This Row],[NOME]]&amp;Dados[[#This Row],[PROVEDOR]]</f>
        <v>Tanushree@ig.com</v>
      </c>
      <c r="H3491" s="14">
        <v>98</v>
      </c>
      <c r="I3491" s="3" t="str">
        <f>VLOOKUP(Dados[[#This Row],[PREFIXO]],DDD!A:C,2,0)</f>
        <v>Maranhão</v>
      </c>
      <c r="J3491" s="3" t="str">
        <f>VLOOKUP(Dados[[#This Row],[PREFIXO]],DDD!A:C,3,0)</f>
        <v>Nordeste</v>
      </c>
      <c r="K3491" s="3" t="str">
        <f>IF(Dados[[#This Row],[PREÇO ]]=2000,"Produto A",IF(Dados[[#This Row],[PREÇO ]]=1800,"Produto B","Produto C"))</f>
        <v>Produto C</v>
      </c>
      <c r="L3491" s="3" t="str">
        <f>IF(Dados[[#This Row],[Nº DE PARCELAS]]=1,"Boleto","Cartão de crédito")</f>
        <v>Cartão de crédito</v>
      </c>
      <c r="M3491" s="28">
        <v>1500</v>
      </c>
      <c r="N3491" s="5">
        <v>10</v>
      </c>
      <c r="O3491" s="3" t="str">
        <f>IF(Dados[[#This Row],[Nº DE PARCELAS]]=1,"À vista","À Prazo")</f>
        <v>À Prazo</v>
      </c>
      <c r="P3491" s="33">
        <v>44629</v>
      </c>
      <c r="Q3491" s="3" t="s">
        <v>7833</v>
      </c>
    </row>
    <row r="3492" spans="1:17" ht="15" customHeight="1" x14ac:dyDescent="0.25">
      <c r="A3492" s="8" t="s">
        <v>3234</v>
      </c>
      <c r="B3492" s="3" t="s">
        <v>152</v>
      </c>
      <c r="C3492" s="3" t="s">
        <v>4371</v>
      </c>
      <c r="D3492" s="3" t="str">
        <f t="shared" si="108"/>
        <v>Nessie Feitosa Atkinson</v>
      </c>
      <c r="E3492" s="3">
        <f t="shared" ca="1" si="109"/>
        <v>0.81687046792329121</v>
      </c>
      <c r="F3492" s="31" t="s">
        <v>7775</v>
      </c>
      <c r="G3492" s="3" t="str">
        <f>Dados[[#This Row],[NOME]]&amp;Dados[[#This Row],[PROVEDOR]]</f>
        <v>Nessie@gmail.com</v>
      </c>
      <c r="H3492" s="14">
        <v>44</v>
      </c>
      <c r="I3492" s="3" t="str">
        <f>VLOOKUP(Dados[[#This Row],[PREFIXO]],DDD!A:C,2,0)</f>
        <v>Paraná</v>
      </c>
      <c r="J3492" s="3" t="str">
        <f>VLOOKUP(Dados[[#This Row],[PREFIXO]],DDD!A:C,3,0)</f>
        <v>Sul</v>
      </c>
      <c r="K3492" s="3" t="str">
        <f>IF(Dados[[#This Row],[PREÇO ]]=2000,"Produto A",IF(Dados[[#This Row],[PREÇO ]]=1800,"Produto B","Produto C"))</f>
        <v>Produto A</v>
      </c>
      <c r="L3492" s="3" t="str">
        <f>IF(Dados[[#This Row],[Nº DE PARCELAS]]=1,"Boleto","Cartão de crédito")</f>
        <v>Boleto</v>
      </c>
      <c r="M3492" s="28">
        <v>2000</v>
      </c>
      <c r="N3492" s="5">
        <v>1</v>
      </c>
      <c r="O3492" s="3" t="str">
        <f>IF(Dados[[#This Row],[Nº DE PARCELAS]]=1,"À vista","À Prazo")</f>
        <v>À vista</v>
      </c>
      <c r="P3492" s="33">
        <v>44629</v>
      </c>
      <c r="Q3492" s="3" t="s">
        <v>7831</v>
      </c>
    </row>
    <row r="3493" spans="1:17" ht="15" customHeight="1" x14ac:dyDescent="0.25">
      <c r="A3493" s="8" t="s">
        <v>678</v>
      </c>
      <c r="B3493" s="3" t="s">
        <v>290</v>
      </c>
      <c r="C3493" s="3" t="s">
        <v>4381</v>
      </c>
      <c r="D3493" s="3" t="str">
        <f t="shared" si="108"/>
        <v>Anaïssa Pessoa Fletcher</v>
      </c>
      <c r="E3493" s="3">
        <f t="shared" ca="1" si="109"/>
        <v>0.52783372761230229</v>
      </c>
      <c r="F3493" s="31" t="s">
        <v>7776</v>
      </c>
      <c r="G3493" s="3" t="str">
        <f>Dados[[#This Row],[NOME]]&amp;Dados[[#This Row],[PROVEDOR]]</f>
        <v>Anaïssa@yahoo.com</v>
      </c>
      <c r="H3493" s="14">
        <v>24</v>
      </c>
      <c r="I3493" s="3" t="str">
        <f>VLOOKUP(Dados[[#This Row],[PREFIXO]],DDD!A:C,2,0)</f>
        <v>Rio de Janeiro</v>
      </c>
      <c r="J3493" s="3" t="str">
        <f>VLOOKUP(Dados[[#This Row],[PREFIXO]],DDD!A:C,3,0)</f>
        <v>Sudeste</v>
      </c>
      <c r="K3493" s="3" t="str">
        <f>IF(Dados[[#This Row],[PREÇO ]]=2000,"Produto A",IF(Dados[[#This Row],[PREÇO ]]=1800,"Produto B","Produto C"))</f>
        <v>Produto C</v>
      </c>
      <c r="L3493" s="3" t="str">
        <f>IF(Dados[[#This Row],[Nº DE PARCELAS]]=1,"Boleto","Cartão de crédito")</f>
        <v>Cartão de crédito</v>
      </c>
      <c r="M3493" s="28">
        <v>1500</v>
      </c>
      <c r="N3493" s="5">
        <v>9</v>
      </c>
      <c r="O3493" s="3" t="str">
        <f>IF(Dados[[#This Row],[Nº DE PARCELAS]]=1,"À vista","À Prazo")</f>
        <v>À Prazo</v>
      </c>
      <c r="P3493" s="33">
        <v>44629</v>
      </c>
      <c r="Q3493" s="3" t="s">
        <v>7834</v>
      </c>
    </row>
    <row r="3494" spans="1:17" ht="15" customHeight="1" x14ac:dyDescent="0.25">
      <c r="A3494" s="8" t="s">
        <v>1926</v>
      </c>
      <c r="B3494" s="3" t="s">
        <v>384</v>
      </c>
      <c r="C3494" s="3" t="s">
        <v>4384</v>
      </c>
      <c r="D3494" s="3" t="str">
        <f t="shared" si="108"/>
        <v>Idiatou Wagner Hagan</v>
      </c>
      <c r="E3494" s="3">
        <f t="shared" ca="1" si="109"/>
        <v>0.5674085263486619</v>
      </c>
      <c r="F3494" s="31" t="s">
        <v>7775</v>
      </c>
      <c r="G3494" s="3" t="str">
        <f>Dados[[#This Row],[NOME]]&amp;Dados[[#This Row],[PROVEDOR]]</f>
        <v>Idiatou@gmail.com</v>
      </c>
      <c r="H3494" s="14">
        <v>45</v>
      </c>
      <c r="I3494" s="3" t="str">
        <f>VLOOKUP(Dados[[#This Row],[PREFIXO]],DDD!A:C,2,0)</f>
        <v>Paraná</v>
      </c>
      <c r="J3494" s="3" t="str">
        <f>VLOOKUP(Dados[[#This Row],[PREFIXO]],DDD!A:C,3,0)</f>
        <v>Sul</v>
      </c>
      <c r="K3494" s="3" t="str">
        <f>IF(Dados[[#This Row],[PREÇO ]]=2000,"Produto A",IF(Dados[[#This Row],[PREÇO ]]=1800,"Produto B","Produto C"))</f>
        <v>Produto C</v>
      </c>
      <c r="L3494" s="3" t="str">
        <f>IF(Dados[[#This Row],[Nº DE PARCELAS]]=1,"Boleto","Cartão de crédito")</f>
        <v>Cartão de crédito</v>
      </c>
      <c r="M3494" s="28">
        <v>1500</v>
      </c>
      <c r="N3494" s="5">
        <v>8</v>
      </c>
      <c r="O3494" s="3" t="str">
        <f>IF(Dados[[#This Row],[Nº DE PARCELAS]]=1,"À vista","À Prazo")</f>
        <v>À Prazo</v>
      </c>
      <c r="P3494" s="33">
        <v>44630</v>
      </c>
      <c r="Q3494" s="3" t="s">
        <v>7831</v>
      </c>
    </row>
    <row r="3495" spans="1:17" ht="15" customHeight="1" x14ac:dyDescent="0.25">
      <c r="A3495" s="8" t="s">
        <v>3435</v>
      </c>
      <c r="B3495" s="3" t="s">
        <v>353</v>
      </c>
      <c r="C3495" s="3" t="s">
        <v>4377</v>
      </c>
      <c r="D3495" s="3" t="str">
        <f t="shared" si="108"/>
        <v>Pixie Sousa Donovan</v>
      </c>
      <c r="E3495" s="3">
        <f t="shared" ca="1" si="109"/>
        <v>0.5167918541347879</v>
      </c>
      <c r="F3495" s="31" t="s">
        <v>7775</v>
      </c>
      <c r="G3495" s="3" t="str">
        <f>Dados[[#This Row],[NOME]]&amp;Dados[[#This Row],[PROVEDOR]]</f>
        <v>Pixie@gmail.com</v>
      </c>
      <c r="H3495" s="14">
        <v>99</v>
      </c>
      <c r="I3495" s="3" t="str">
        <f>VLOOKUP(Dados[[#This Row],[PREFIXO]],DDD!A:C,2,0)</f>
        <v>Maranhão</v>
      </c>
      <c r="J3495" s="3" t="str">
        <f>VLOOKUP(Dados[[#This Row],[PREFIXO]],DDD!A:C,3,0)</f>
        <v>Nordeste</v>
      </c>
      <c r="K3495" s="3" t="str">
        <f>IF(Dados[[#This Row],[PREÇO ]]=2000,"Produto A",IF(Dados[[#This Row],[PREÇO ]]=1800,"Produto B","Produto C"))</f>
        <v>Produto B</v>
      </c>
      <c r="L3495" s="3" t="str">
        <f>IF(Dados[[#This Row],[Nº DE PARCELAS]]=1,"Boleto","Cartão de crédito")</f>
        <v>Cartão de crédito</v>
      </c>
      <c r="M3495" s="28">
        <v>1800</v>
      </c>
      <c r="N3495" s="5">
        <v>7</v>
      </c>
      <c r="O3495" s="3" t="str">
        <f>IF(Dados[[#This Row],[Nº DE PARCELAS]]=1,"À vista","À Prazo")</f>
        <v>À Prazo</v>
      </c>
      <c r="P3495" s="33">
        <v>44630</v>
      </c>
      <c r="Q3495" s="3" t="s">
        <v>7832</v>
      </c>
    </row>
    <row r="3496" spans="1:17" ht="15" customHeight="1" x14ac:dyDescent="0.25">
      <c r="A3496" s="8" t="s">
        <v>1702</v>
      </c>
      <c r="B3496" s="3" t="s">
        <v>160</v>
      </c>
      <c r="C3496" s="3" t="s">
        <v>4394</v>
      </c>
      <c r="D3496" s="3" t="str">
        <f t="shared" si="108"/>
        <v>Gael Gomes O’Connell</v>
      </c>
      <c r="E3496" s="3">
        <f t="shared" ca="1" si="109"/>
        <v>0.61568625524051634</v>
      </c>
      <c r="F3496" s="31" t="s">
        <v>7775</v>
      </c>
      <c r="G3496" s="3" t="str">
        <f>Dados[[#This Row],[NOME]]&amp;Dados[[#This Row],[PROVEDOR]]</f>
        <v>Gael@gmail.com</v>
      </c>
      <c r="H3496" s="14">
        <v>27</v>
      </c>
      <c r="I3496" s="3" t="str">
        <f>VLOOKUP(Dados[[#This Row],[PREFIXO]],DDD!A:C,2,0)</f>
        <v>Espírito Santo</v>
      </c>
      <c r="J3496" s="3" t="str">
        <f>VLOOKUP(Dados[[#This Row],[PREFIXO]],DDD!A:C,3,0)</f>
        <v>Sudeste</v>
      </c>
      <c r="K3496" s="3" t="str">
        <f>IF(Dados[[#This Row],[PREÇO ]]=2000,"Produto A",IF(Dados[[#This Row],[PREÇO ]]=1800,"Produto B","Produto C"))</f>
        <v>Produto C</v>
      </c>
      <c r="L3496" s="3" t="str">
        <f>IF(Dados[[#This Row],[Nº DE PARCELAS]]=1,"Boleto","Cartão de crédito")</f>
        <v>Cartão de crédito</v>
      </c>
      <c r="M3496" s="28">
        <v>1500</v>
      </c>
      <c r="N3496" s="5">
        <v>9</v>
      </c>
      <c r="O3496" s="3" t="str">
        <f>IF(Dados[[#This Row],[Nº DE PARCELAS]]=1,"À vista","À Prazo")</f>
        <v>À Prazo</v>
      </c>
      <c r="P3496" s="33">
        <v>44630</v>
      </c>
      <c r="Q3496" s="3" t="s">
        <v>7834</v>
      </c>
    </row>
    <row r="3497" spans="1:17" ht="15" customHeight="1" x14ac:dyDescent="0.25">
      <c r="A3497" s="8" t="s">
        <v>3633</v>
      </c>
      <c r="B3497" s="3" t="s">
        <v>165</v>
      </c>
      <c r="C3497" s="3" t="s">
        <v>4380</v>
      </c>
      <c r="D3497" s="3" t="str">
        <f t="shared" si="108"/>
        <v>Ruíza Guarato Faulkner</v>
      </c>
      <c r="E3497" s="3">
        <f t="shared" ca="1" si="109"/>
        <v>0.23996535358273097</v>
      </c>
      <c r="F3497" s="13" t="s">
        <v>7774</v>
      </c>
      <c r="G3497" s="3" t="str">
        <f>Dados[[#This Row],[NOME]]&amp;Dados[[#This Row],[PROVEDOR]]</f>
        <v>Ruíza@hotmail.com</v>
      </c>
      <c r="H3497" s="14">
        <v>28</v>
      </c>
      <c r="I3497" s="3" t="str">
        <f>VLOOKUP(Dados[[#This Row],[PREFIXO]],DDD!A:C,2,0)</f>
        <v>Espírito Santo</v>
      </c>
      <c r="J3497" s="3" t="str">
        <f>VLOOKUP(Dados[[#This Row],[PREFIXO]],DDD!A:C,3,0)</f>
        <v>Sudeste</v>
      </c>
      <c r="K3497" s="3" t="str">
        <f>IF(Dados[[#This Row],[PREÇO ]]=2000,"Produto A",IF(Dados[[#This Row],[PREÇO ]]=1800,"Produto B","Produto C"))</f>
        <v>Produto B</v>
      </c>
      <c r="L3497" s="3" t="str">
        <f>IF(Dados[[#This Row],[Nº DE PARCELAS]]=1,"Boleto","Cartão de crédito")</f>
        <v>Cartão de crédito</v>
      </c>
      <c r="M3497" s="28">
        <v>1800</v>
      </c>
      <c r="N3497" s="5">
        <v>6</v>
      </c>
      <c r="O3497" s="3" t="str">
        <f>IF(Dados[[#This Row],[Nº DE PARCELAS]]=1,"À vista","À Prazo")</f>
        <v>À Prazo</v>
      </c>
      <c r="P3497" s="33">
        <v>44631</v>
      </c>
      <c r="Q3497" s="3" t="s">
        <v>7831</v>
      </c>
    </row>
    <row r="3498" spans="1:17" ht="15" customHeight="1" x14ac:dyDescent="0.25">
      <c r="A3498" s="8" t="s">
        <v>619</v>
      </c>
      <c r="B3498" s="3" t="s">
        <v>231</v>
      </c>
      <c r="C3498" s="3" t="s">
        <v>4399</v>
      </c>
      <c r="D3498" s="3" t="str">
        <f t="shared" si="108"/>
        <v>Alysha Messias Reese</v>
      </c>
      <c r="E3498" s="3">
        <f t="shared" ca="1" si="109"/>
        <v>0.38169357149908067</v>
      </c>
      <c r="F3498" s="31" t="s">
        <v>7775</v>
      </c>
      <c r="G3498" s="3" t="str">
        <f>Dados[[#This Row],[NOME]]&amp;Dados[[#This Row],[PROVEDOR]]</f>
        <v>Alysha@gmail.com</v>
      </c>
      <c r="H3498" s="14">
        <v>46</v>
      </c>
      <c r="I3498" s="3" t="str">
        <f>VLOOKUP(Dados[[#This Row],[PREFIXO]],DDD!A:C,2,0)</f>
        <v>Paraná</v>
      </c>
      <c r="J3498" s="3" t="str">
        <f>VLOOKUP(Dados[[#This Row],[PREFIXO]],DDD!A:C,3,0)</f>
        <v>Sul</v>
      </c>
      <c r="K3498" s="3" t="str">
        <f>IF(Dados[[#This Row],[PREÇO ]]=2000,"Produto A",IF(Dados[[#This Row],[PREÇO ]]=1800,"Produto B","Produto C"))</f>
        <v>Produto B</v>
      </c>
      <c r="L3498" s="3" t="str">
        <f>IF(Dados[[#This Row],[Nº DE PARCELAS]]=1,"Boleto","Cartão de crédito")</f>
        <v>Cartão de crédito</v>
      </c>
      <c r="M3498" s="28">
        <v>1800</v>
      </c>
      <c r="N3498" s="5">
        <v>6</v>
      </c>
      <c r="O3498" s="3" t="str">
        <f>IF(Dados[[#This Row],[Nº DE PARCELAS]]=1,"À vista","À Prazo")</f>
        <v>À Prazo</v>
      </c>
      <c r="P3498" s="33">
        <v>44631</v>
      </c>
      <c r="Q3498" s="3" t="s">
        <v>7833</v>
      </c>
    </row>
    <row r="3499" spans="1:17" ht="15" customHeight="1" x14ac:dyDescent="0.25">
      <c r="A3499" s="8" t="s">
        <v>3959</v>
      </c>
      <c r="B3499" s="3" t="s">
        <v>105</v>
      </c>
      <c r="C3499" s="3" t="s">
        <v>4393</v>
      </c>
      <c r="D3499" s="3" t="str">
        <f t="shared" si="108"/>
        <v>Tamina Couto O’Hara</v>
      </c>
      <c r="E3499" s="3">
        <f t="shared" ca="1" si="109"/>
        <v>6.6311338764783789E-2</v>
      </c>
      <c r="F3499" s="31" t="s">
        <v>7777</v>
      </c>
      <c r="G3499" s="3" t="str">
        <f>Dados[[#This Row],[NOME]]&amp;Dados[[#This Row],[PROVEDOR]]</f>
        <v>Tamina@ig.com</v>
      </c>
      <c r="H3499" s="14">
        <v>11</v>
      </c>
      <c r="I3499" s="3" t="str">
        <f>VLOOKUP(Dados[[#This Row],[PREFIXO]],DDD!A:C,2,0)</f>
        <v>São Paulo</v>
      </c>
      <c r="J3499" s="3" t="str">
        <f>VLOOKUP(Dados[[#This Row],[PREFIXO]],DDD!A:C,3,0)</f>
        <v>Sudeste</v>
      </c>
      <c r="K3499" s="3" t="str">
        <f>IF(Dados[[#This Row],[PREÇO ]]=2000,"Produto A",IF(Dados[[#This Row],[PREÇO ]]=1800,"Produto B","Produto C"))</f>
        <v>Produto B</v>
      </c>
      <c r="L3499" s="3" t="str">
        <f>IF(Dados[[#This Row],[Nº DE PARCELAS]]=1,"Boleto","Cartão de crédito")</f>
        <v>Cartão de crédito</v>
      </c>
      <c r="M3499" s="28">
        <v>1800</v>
      </c>
      <c r="N3499" s="5">
        <v>6</v>
      </c>
      <c r="O3499" s="3" t="str">
        <f>IF(Dados[[#This Row],[Nº DE PARCELAS]]=1,"À vista","À Prazo")</f>
        <v>À Prazo</v>
      </c>
      <c r="P3499" s="33">
        <v>44631</v>
      </c>
      <c r="Q3499" s="3" t="s">
        <v>7833</v>
      </c>
    </row>
    <row r="3500" spans="1:17" ht="15" customHeight="1" x14ac:dyDescent="0.25">
      <c r="A3500" s="8" t="s">
        <v>758</v>
      </c>
      <c r="B3500" s="3" t="s">
        <v>371</v>
      </c>
      <c r="C3500" s="3" t="s">
        <v>4379</v>
      </c>
      <c r="D3500" s="3" t="str">
        <f t="shared" si="108"/>
        <v>Annalya Valverde Duncan</v>
      </c>
      <c r="E3500" s="3">
        <f t="shared" ca="1" si="109"/>
        <v>0.49448375581882298</v>
      </c>
      <c r="F3500" s="13" t="s">
        <v>7774</v>
      </c>
      <c r="G3500" s="3" t="str">
        <f>Dados[[#This Row],[NOME]]&amp;Dados[[#This Row],[PROVEDOR]]</f>
        <v>Annalya@hotmail.com</v>
      </c>
      <c r="H3500" s="14">
        <v>47</v>
      </c>
      <c r="I3500" s="3" t="str">
        <f>VLOOKUP(Dados[[#This Row],[PREFIXO]],DDD!A:C,2,0)</f>
        <v>Santa Catarina</v>
      </c>
      <c r="J3500" s="3" t="str">
        <f>VLOOKUP(Dados[[#This Row],[PREFIXO]],DDD!A:C,3,0)</f>
        <v>Sul</v>
      </c>
      <c r="K3500" s="3" t="str">
        <f>IF(Dados[[#This Row],[PREÇO ]]=2000,"Produto A",IF(Dados[[#This Row],[PREÇO ]]=1800,"Produto B","Produto C"))</f>
        <v>Produto B</v>
      </c>
      <c r="L3500" s="3" t="str">
        <f>IF(Dados[[#This Row],[Nº DE PARCELAS]]=1,"Boleto","Cartão de crédito")</f>
        <v>Cartão de crédito</v>
      </c>
      <c r="M3500" s="28">
        <v>1800</v>
      </c>
      <c r="N3500" s="5">
        <v>4</v>
      </c>
      <c r="O3500" s="3" t="str">
        <f>IF(Dados[[#This Row],[Nº DE PARCELAS]]=1,"À vista","À Prazo")</f>
        <v>À Prazo</v>
      </c>
      <c r="P3500" s="33">
        <v>44632</v>
      </c>
      <c r="Q3500" s="3" t="s">
        <v>7832</v>
      </c>
    </row>
    <row r="3501" spans="1:17" ht="15" customHeight="1" x14ac:dyDescent="0.25">
      <c r="A3501" s="8" t="s">
        <v>4117</v>
      </c>
      <c r="B3501" s="3" t="s">
        <v>263</v>
      </c>
      <c r="C3501" s="3" t="s">
        <v>4395</v>
      </c>
      <c r="D3501" s="3" t="str">
        <f t="shared" si="108"/>
        <v>Vanine Ortiz Stack</v>
      </c>
      <c r="E3501" s="3">
        <f t="shared" ca="1" si="109"/>
        <v>0.66535275659673943</v>
      </c>
      <c r="F3501" s="31" t="s">
        <v>7776</v>
      </c>
      <c r="G3501" s="3" t="str">
        <f>Dados[[#This Row],[NOME]]&amp;Dados[[#This Row],[PROVEDOR]]</f>
        <v>Vanine@yahoo.com</v>
      </c>
      <c r="H3501" s="14">
        <v>12</v>
      </c>
      <c r="I3501" s="3" t="str">
        <f>VLOOKUP(Dados[[#This Row],[PREFIXO]],DDD!A:C,2,0)</f>
        <v>São Paulo</v>
      </c>
      <c r="J3501" s="3" t="str">
        <f>VLOOKUP(Dados[[#This Row],[PREFIXO]],DDD!A:C,3,0)</f>
        <v>Sudeste</v>
      </c>
      <c r="K3501" s="3" t="str">
        <f>IF(Dados[[#This Row],[PREÇO ]]=2000,"Produto A",IF(Dados[[#This Row],[PREÇO ]]=1800,"Produto B","Produto C"))</f>
        <v>Produto C</v>
      </c>
      <c r="L3501" s="3" t="str">
        <f>IF(Dados[[#This Row],[Nº DE PARCELAS]]=1,"Boleto","Cartão de crédito")</f>
        <v>Cartão de crédito</v>
      </c>
      <c r="M3501" s="28">
        <v>1500</v>
      </c>
      <c r="N3501" s="5">
        <v>10</v>
      </c>
      <c r="O3501" s="3" t="str">
        <f>IF(Dados[[#This Row],[Nº DE PARCELAS]]=1,"À vista","À Prazo")</f>
        <v>À Prazo</v>
      </c>
      <c r="P3501" s="33">
        <v>44632</v>
      </c>
      <c r="Q3501" s="3" t="s">
        <v>7833</v>
      </c>
    </row>
    <row r="3502" spans="1:17" ht="15" customHeight="1" x14ac:dyDescent="0.25">
      <c r="A3502" s="8" t="s">
        <v>843</v>
      </c>
      <c r="B3502" s="3" t="s">
        <v>70</v>
      </c>
      <c r="C3502" s="3" t="s">
        <v>4390</v>
      </c>
      <c r="D3502" s="3" t="str">
        <f t="shared" si="108"/>
        <v>Ásmin Brasiliense McBride</v>
      </c>
      <c r="E3502" s="3">
        <f t="shared" ca="1" si="109"/>
        <v>0.476410550952306</v>
      </c>
      <c r="F3502" s="31" t="s">
        <v>7775</v>
      </c>
      <c r="G3502" s="3" t="str">
        <f>Dados[[#This Row],[NOME]]&amp;Dados[[#This Row],[PROVEDOR]]</f>
        <v>Ásmin@gmail.com</v>
      </c>
      <c r="H3502" s="14">
        <v>31</v>
      </c>
      <c r="I3502" s="3" t="str">
        <f>VLOOKUP(Dados[[#This Row],[PREFIXO]],DDD!A:C,2,0)</f>
        <v>Minas Gerais</v>
      </c>
      <c r="J3502" s="3" t="str">
        <f>VLOOKUP(Dados[[#This Row],[PREFIXO]],DDD!A:C,3,0)</f>
        <v>Sudeste</v>
      </c>
      <c r="K3502" s="3" t="str">
        <f>IF(Dados[[#This Row],[PREÇO ]]=2000,"Produto A",IF(Dados[[#This Row],[PREÇO ]]=1800,"Produto B","Produto C"))</f>
        <v>Produto B</v>
      </c>
      <c r="L3502" s="3" t="str">
        <f>IF(Dados[[#This Row],[Nº DE PARCELAS]]=1,"Boleto","Cartão de crédito")</f>
        <v>Cartão de crédito</v>
      </c>
      <c r="M3502" s="28">
        <v>1800</v>
      </c>
      <c r="N3502" s="5">
        <v>4</v>
      </c>
      <c r="O3502" s="3" t="str">
        <f>IF(Dados[[#This Row],[Nº DE PARCELAS]]=1,"À vista","À Prazo")</f>
        <v>À Prazo</v>
      </c>
      <c r="P3502" s="33">
        <v>44632</v>
      </c>
      <c r="Q3502" s="3" t="s">
        <v>7834</v>
      </c>
    </row>
    <row r="3503" spans="1:17" ht="15" customHeight="1" x14ac:dyDescent="0.25">
      <c r="A3503" s="8" t="s">
        <v>3298</v>
      </c>
      <c r="B3503" s="3" t="s">
        <v>216</v>
      </c>
      <c r="C3503" s="3" t="s">
        <v>4395</v>
      </c>
      <c r="D3503" s="3" t="str">
        <f t="shared" si="108"/>
        <v>Njunda Marques Stack</v>
      </c>
      <c r="E3503" s="3">
        <f t="shared" ca="1" si="109"/>
        <v>0.18658601234039707</v>
      </c>
      <c r="F3503" s="31" t="s">
        <v>7777</v>
      </c>
      <c r="G3503" s="3" t="str">
        <f>Dados[[#This Row],[NOME]]&amp;Dados[[#This Row],[PROVEDOR]]</f>
        <v>Njunda@ig.com</v>
      </c>
      <c r="H3503" s="14">
        <v>48</v>
      </c>
      <c r="I3503" s="3" t="str">
        <f>VLOOKUP(Dados[[#This Row],[PREFIXO]],DDD!A:C,2,0)</f>
        <v>Santa Catarina</v>
      </c>
      <c r="J3503" s="3" t="str">
        <f>VLOOKUP(Dados[[#This Row],[PREFIXO]],DDD!A:C,3,0)</f>
        <v>Sul</v>
      </c>
      <c r="K3503" s="3" t="str">
        <f>IF(Dados[[#This Row],[PREÇO ]]=2000,"Produto A",IF(Dados[[#This Row],[PREÇO ]]=1800,"Produto B","Produto C"))</f>
        <v>Produto A</v>
      </c>
      <c r="L3503" s="3" t="str">
        <f>IF(Dados[[#This Row],[Nº DE PARCELAS]]=1,"Boleto","Cartão de crédito")</f>
        <v>Cartão de crédito</v>
      </c>
      <c r="M3503" s="28">
        <v>2000</v>
      </c>
      <c r="N3503" s="5">
        <v>2</v>
      </c>
      <c r="O3503" s="3" t="str">
        <f>IF(Dados[[#This Row],[Nº DE PARCELAS]]=1,"À vista","À Prazo")</f>
        <v>À Prazo</v>
      </c>
      <c r="P3503" s="33">
        <v>44633</v>
      </c>
      <c r="Q3503" s="3" t="s">
        <v>7833</v>
      </c>
    </row>
    <row r="3504" spans="1:17" ht="15" customHeight="1" x14ac:dyDescent="0.25">
      <c r="A3504" s="8" t="s">
        <v>2255</v>
      </c>
      <c r="B3504" s="3" t="s">
        <v>327</v>
      </c>
      <c r="C3504" s="3" t="s">
        <v>4401</v>
      </c>
      <c r="D3504" s="3" t="str">
        <f t="shared" si="108"/>
        <v>Kaitlyn Sá Salisbury</v>
      </c>
      <c r="E3504" s="3">
        <f t="shared" ca="1" si="109"/>
        <v>0.48733107864589675</v>
      </c>
      <c r="F3504" s="31" t="s">
        <v>7776</v>
      </c>
      <c r="G3504" s="3" t="str">
        <f>Dados[[#This Row],[NOME]]&amp;Dados[[#This Row],[PROVEDOR]]</f>
        <v>Kaitlyn@yahoo.com</v>
      </c>
      <c r="H3504" s="14">
        <v>13</v>
      </c>
      <c r="I3504" s="3" t="str">
        <f>VLOOKUP(Dados[[#This Row],[PREFIXO]],DDD!A:C,2,0)</f>
        <v>São Paulo</v>
      </c>
      <c r="J3504" s="3" t="str">
        <f>VLOOKUP(Dados[[#This Row],[PREFIXO]],DDD!A:C,3,0)</f>
        <v>Sudeste</v>
      </c>
      <c r="K3504" s="3" t="str">
        <f>IF(Dados[[#This Row],[PREÇO ]]=2000,"Produto A",IF(Dados[[#This Row],[PREÇO ]]=1800,"Produto B","Produto C"))</f>
        <v>Produto B</v>
      </c>
      <c r="L3504" s="3" t="str">
        <f>IF(Dados[[#This Row],[Nº DE PARCELAS]]=1,"Boleto","Cartão de crédito")</f>
        <v>Cartão de crédito</v>
      </c>
      <c r="M3504" s="28">
        <v>1800</v>
      </c>
      <c r="N3504" s="5">
        <v>3</v>
      </c>
      <c r="O3504" s="3" t="str">
        <f>IF(Dados[[#This Row],[Nº DE PARCELAS]]=1,"À vista","À Prazo")</f>
        <v>À Prazo</v>
      </c>
      <c r="P3504" s="33">
        <v>44633</v>
      </c>
      <c r="Q3504" s="3" t="s">
        <v>7831</v>
      </c>
    </row>
    <row r="3505" spans="1:17" ht="15" customHeight="1" x14ac:dyDescent="0.25">
      <c r="A3505" s="8" t="s">
        <v>2324</v>
      </c>
      <c r="B3505" s="3" t="s">
        <v>10</v>
      </c>
      <c r="C3505" s="3" t="s">
        <v>4392</v>
      </c>
      <c r="D3505" s="3" t="str">
        <f t="shared" si="108"/>
        <v>Kaylane Aleluia McLaughlin</v>
      </c>
      <c r="E3505" s="3">
        <f t="shared" ca="1" si="109"/>
        <v>0.22351866421834088</v>
      </c>
      <c r="F3505" s="31" t="s">
        <v>7775</v>
      </c>
      <c r="G3505" s="3" t="str">
        <f>Dados[[#This Row],[NOME]]&amp;Dados[[#This Row],[PROVEDOR]]</f>
        <v>Kaylane@gmail.com</v>
      </c>
      <c r="H3505" s="14">
        <v>32</v>
      </c>
      <c r="I3505" s="3" t="str">
        <f>VLOOKUP(Dados[[#This Row],[PREFIXO]],DDD!A:C,2,0)</f>
        <v>Minas Gerais</v>
      </c>
      <c r="J3505" s="3" t="str">
        <f>VLOOKUP(Dados[[#This Row],[PREFIXO]],DDD!A:C,3,0)</f>
        <v>Sudeste</v>
      </c>
      <c r="K3505" s="3" t="str">
        <f>IF(Dados[[#This Row],[PREÇO ]]=2000,"Produto A",IF(Dados[[#This Row],[PREÇO ]]=1800,"Produto B","Produto C"))</f>
        <v>Produto A</v>
      </c>
      <c r="L3505" s="3" t="str">
        <f>IF(Dados[[#This Row],[Nº DE PARCELAS]]=1,"Boleto","Cartão de crédito")</f>
        <v>Boleto</v>
      </c>
      <c r="M3505" s="28">
        <v>2000</v>
      </c>
      <c r="N3505" s="5">
        <v>1</v>
      </c>
      <c r="O3505" s="3" t="str">
        <f>IF(Dados[[#This Row],[Nº DE PARCELAS]]=1,"À vista","À Prazo")</f>
        <v>À vista</v>
      </c>
      <c r="P3505" s="33">
        <v>44633</v>
      </c>
      <c r="Q3505" s="3" t="s">
        <v>7831</v>
      </c>
    </row>
    <row r="3506" spans="1:17" ht="15" customHeight="1" x14ac:dyDescent="0.25">
      <c r="A3506" s="8" t="s">
        <v>398</v>
      </c>
      <c r="B3506" s="3" t="s">
        <v>10</v>
      </c>
      <c r="C3506" s="3" t="s">
        <v>4374</v>
      </c>
      <c r="D3506" s="3" t="str">
        <f t="shared" si="108"/>
        <v>Aaliya Aleluia Calhoun</v>
      </c>
      <c r="E3506" s="3">
        <f t="shared" ca="1" si="109"/>
        <v>0.19072382969649582</v>
      </c>
      <c r="F3506" s="31" t="s">
        <v>7777</v>
      </c>
      <c r="G3506" s="3" t="str">
        <f>Dados[[#This Row],[NOME]]&amp;Dados[[#This Row],[PROVEDOR]]</f>
        <v>Aaliya@ig.com</v>
      </c>
      <c r="H3506" s="14">
        <v>14</v>
      </c>
      <c r="I3506" s="3" t="str">
        <f>VLOOKUP(Dados[[#This Row],[PREFIXO]],DDD!A:C,2,0)</f>
        <v>São Paulo</v>
      </c>
      <c r="J3506" s="3" t="str">
        <f>VLOOKUP(Dados[[#This Row],[PREFIXO]],DDD!A:C,3,0)</f>
        <v>Sudeste</v>
      </c>
      <c r="K3506" s="3" t="str">
        <f>IF(Dados[[#This Row],[PREÇO ]]=2000,"Produto A",IF(Dados[[#This Row],[PREÇO ]]=1800,"Produto B","Produto C"))</f>
        <v>Produto C</v>
      </c>
      <c r="L3506" s="3" t="str">
        <f>IF(Dados[[#This Row],[Nº DE PARCELAS]]=1,"Boleto","Cartão de crédito")</f>
        <v>Cartão de crédito</v>
      </c>
      <c r="M3506" s="28">
        <v>1500</v>
      </c>
      <c r="N3506" s="5">
        <v>10</v>
      </c>
      <c r="O3506" s="3" t="str">
        <f>IF(Dados[[#This Row],[Nº DE PARCELAS]]=1,"À vista","À Prazo")</f>
        <v>À Prazo</v>
      </c>
      <c r="P3506" s="33">
        <v>44634</v>
      </c>
      <c r="Q3506" s="3" t="s">
        <v>7833</v>
      </c>
    </row>
    <row r="3507" spans="1:17" ht="15" customHeight="1" x14ac:dyDescent="0.25">
      <c r="A3507" s="8" t="s">
        <v>1377</v>
      </c>
      <c r="B3507" s="3" t="s">
        <v>220</v>
      </c>
      <c r="C3507" s="3" t="s">
        <v>4381</v>
      </c>
      <c r="D3507" s="3" t="str">
        <f t="shared" si="108"/>
        <v>Duna Matos Fletcher</v>
      </c>
      <c r="E3507" s="3">
        <f t="shared" ca="1" si="109"/>
        <v>4.1132570267601198E-2</v>
      </c>
      <c r="F3507" s="13" t="s">
        <v>7774</v>
      </c>
      <c r="G3507" s="3" t="str">
        <f>Dados[[#This Row],[NOME]]&amp;Dados[[#This Row],[PROVEDOR]]</f>
        <v>Duna@hotmail.com</v>
      </c>
      <c r="H3507" s="14">
        <v>49</v>
      </c>
      <c r="I3507" s="3" t="str">
        <f>VLOOKUP(Dados[[#This Row],[PREFIXO]],DDD!A:C,2,0)</f>
        <v>Santa Catarina</v>
      </c>
      <c r="J3507" s="3" t="str">
        <f>VLOOKUP(Dados[[#This Row],[PREFIXO]],DDD!A:C,3,0)</f>
        <v>Sul</v>
      </c>
      <c r="K3507" s="3" t="str">
        <f>IF(Dados[[#This Row],[PREÇO ]]=2000,"Produto A",IF(Dados[[#This Row],[PREÇO ]]=1800,"Produto B","Produto C"))</f>
        <v>Produto A</v>
      </c>
      <c r="L3507" s="3" t="str">
        <f>IF(Dados[[#This Row],[Nº DE PARCELAS]]=1,"Boleto","Cartão de crédito")</f>
        <v>Cartão de crédito</v>
      </c>
      <c r="M3507" s="28">
        <v>2000</v>
      </c>
      <c r="N3507" s="5">
        <v>2</v>
      </c>
      <c r="O3507" s="3" t="str">
        <f>IF(Dados[[#This Row],[Nº DE PARCELAS]]=1,"À vista","À Prazo")</f>
        <v>À Prazo</v>
      </c>
      <c r="P3507" s="33">
        <v>44634</v>
      </c>
      <c r="Q3507" s="3" t="s">
        <v>7832</v>
      </c>
    </row>
    <row r="3508" spans="1:17" ht="15" customHeight="1" x14ac:dyDescent="0.25">
      <c r="A3508" s="8" t="s">
        <v>887</v>
      </c>
      <c r="B3508" s="3" t="s">
        <v>114</v>
      </c>
      <c r="C3508" s="3" t="s">
        <v>4395</v>
      </c>
      <c r="D3508" s="3" t="str">
        <f t="shared" si="108"/>
        <v>Ayla Diegues Stack</v>
      </c>
      <c r="E3508" s="3">
        <f t="shared" ca="1" si="109"/>
        <v>0.40586338747981943</v>
      </c>
      <c r="F3508" s="31" t="s">
        <v>7776</v>
      </c>
      <c r="G3508" s="3" t="str">
        <f>Dados[[#This Row],[NOME]]&amp;Dados[[#This Row],[PROVEDOR]]</f>
        <v>Ayla@yahoo.com</v>
      </c>
      <c r="H3508" s="14">
        <v>33</v>
      </c>
      <c r="I3508" s="3" t="str">
        <f>VLOOKUP(Dados[[#This Row],[PREFIXO]],DDD!A:C,2,0)</f>
        <v>Minas Gerais</v>
      </c>
      <c r="J3508" s="3" t="str">
        <f>VLOOKUP(Dados[[#This Row],[PREFIXO]],DDD!A:C,3,0)</f>
        <v>Sudeste</v>
      </c>
      <c r="K3508" s="3" t="str">
        <f>IF(Dados[[#This Row],[PREÇO ]]=2000,"Produto A",IF(Dados[[#This Row],[PREÇO ]]=1800,"Produto B","Produto C"))</f>
        <v>Produto A</v>
      </c>
      <c r="L3508" s="3" t="str">
        <f>IF(Dados[[#This Row],[Nº DE PARCELAS]]=1,"Boleto","Cartão de crédito")</f>
        <v>Boleto</v>
      </c>
      <c r="M3508" s="28">
        <v>2000</v>
      </c>
      <c r="N3508" s="5">
        <v>1</v>
      </c>
      <c r="O3508" s="3" t="str">
        <f>IF(Dados[[#This Row],[Nº DE PARCELAS]]=1,"À vista","À Prazo")</f>
        <v>À vista</v>
      </c>
      <c r="P3508" s="33">
        <v>44634</v>
      </c>
      <c r="Q3508" s="3" t="s">
        <v>7834</v>
      </c>
    </row>
    <row r="3509" spans="1:17" ht="15" customHeight="1" x14ac:dyDescent="0.25">
      <c r="A3509" s="8" t="s">
        <v>3492</v>
      </c>
      <c r="B3509" s="3" t="s">
        <v>24</v>
      </c>
      <c r="C3509" s="3" t="s">
        <v>4394</v>
      </c>
      <c r="D3509" s="3" t="str">
        <f t="shared" si="108"/>
        <v>Rafa Andrade O’Connell</v>
      </c>
      <c r="E3509" s="3">
        <f t="shared" ca="1" si="109"/>
        <v>0.35491701446196855</v>
      </c>
      <c r="F3509" s="31" t="s">
        <v>7777</v>
      </c>
      <c r="G3509" s="3" t="str">
        <f>Dados[[#This Row],[NOME]]&amp;Dados[[#This Row],[PROVEDOR]]</f>
        <v>Rafa@ig.com</v>
      </c>
      <c r="H3509" s="14">
        <v>34</v>
      </c>
      <c r="I3509" s="3" t="str">
        <f>VLOOKUP(Dados[[#This Row],[PREFIXO]],DDD!A:C,2,0)</f>
        <v>Minas Gerais</v>
      </c>
      <c r="J3509" s="3" t="str">
        <f>VLOOKUP(Dados[[#This Row],[PREFIXO]],DDD!A:C,3,0)</f>
        <v>Sudeste</v>
      </c>
      <c r="K3509" s="3" t="str">
        <f>IF(Dados[[#This Row],[PREÇO ]]=2000,"Produto A",IF(Dados[[#This Row],[PREÇO ]]=1800,"Produto B","Produto C"))</f>
        <v>Produto A</v>
      </c>
      <c r="L3509" s="3" t="str">
        <f>IF(Dados[[#This Row],[Nº DE PARCELAS]]=1,"Boleto","Cartão de crédito")</f>
        <v>Cartão de crédito</v>
      </c>
      <c r="M3509" s="28">
        <v>2000</v>
      </c>
      <c r="N3509" s="5">
        <v>2</v>
      </c>
      <c r="O3509" s="3" t="str">
        <f>IF(Dados[[#This Row],[Nº DE PARCELAS]]=1,"À vista","À Prazo")</f>
        <v>À Prazo</v>
      </c>
      <c r="P3509" s="33">
        <v>44635</v>
      </c>
      <c r="Q3509" s="3" t="s">
        <v>7833</v>
      </c>
    </row>
    <row r="3510" spans="1:17" ht="15" customHeight="1" x14ac:dyDescent="0.25">
      <c r="A3510" s="8" t="s">
        <v>2601</v>
      </c>
      <c r="B3510" s="3" t="s">
        <v>288</v>
      </c>
      <c r="C3510" s="3" t="s">
        <v>4397</v>
      </c>
      <c r="D3510" s="3" t="str">
        <f t="shared" si="108"/>
        <v>Lethycia Peres Shaw</v>
      </c>
      <c r="E3510" s="3">
        <f t="shared" ca="1" si="109"/>
        <v>0.31063849671388699</v>
      </c>
      <c r="F3510" s="31" t="s">
        <v>7777</v>
      </c>
      <c r="G3510" s="3" t="str">
        <f>Dados[[#This Row],[NOME]]&amp;Dados[[#This Row],[PROVEDOR]]</f>
        <v>Lethycia@ig.com</v>
      </c>
      <c r="H3510" s="14">
        <v>51</v>
      </c>
      <c r="I3510" s="3" t="str">
        <f>VLOOKUP(Dados[[#This Row],[PREFIXO]],DDD!A:C,2,0)</f>
        <v>Rio Grande do Sul</v>
      </c>
      <c r="J3510" s="3" t="str">
        <f>VLOOKUP(Dados[[#This Row],[PREFIXO]],DDD!A:C,3,0)</f>
        <v>Sul</v>
      </c>
      <c r="K3510" s="3" t="str">
        <f>IF(Dados[[#This Row],[PREÇO ]]=2000,"Produto A",IF(Dados[[#This Row],[PREÇO ]]=1800,"Produto B","Produto C"))</f>
        <v>Produto C</v>
      </c>
      <c r="L3510" s="3" t="str">
        <f>IF(Dados[[#This Row],[Nº DE PARCELAS]]=1,"Boleto","Cartão de crédito")</f>
        <v>Cartão de crédito</v>
      </c>
      <c r="M3510" s="28">
        <v>1500</v>
      </c>
      <c r="N3510" s="5">
        <v>10</v>
      </c>
      <c r="O3510" s="3" t="str">
        <f>IF(Dados[[#This Row],[Nº DE PARCELAS]]=1,"À vista","À Prazo")</f>
        <v>À Prazo</v>
      </c>
      <c r="P3510" s="33">
        <v>44635</v>
      </c>
      <c r="Q3510" s="3" t="s">
        <v>7831</v>
      </c>
    </row>
    <row r="3511" spans="1:17" ht="15" customHeight="1" x14ac:dyDescent="0.25">
      <c r="A3511" s="8" t="s">
        <v>1625</v>
      </c>
      <c r="B3511" s="3" t="s">
        <v>82</v>
      </c>
      <c r="C3511" s="3" t="s">
        <v>4394</v>
      </c>
      <c r="D3511" s="3" t="str">
        <f t="shared" si="108"/>
        <v>Ezra Cândido O’Connell</v>
      </c>
      <c r="E3511" s="3">
        <f t="shared" ca="1" si="109"/>
        <v>0.53145733316618982</v>
      </c>
      <c r="F3511" s="13" t="s">
        <v>7774</v>
      </c>
      <c r="G3511" s="3" t="str">
        <f>Dados[[#This Row],[NOME]]&amp;Dados[[#This Row],[PROVEDOR]]</f>
        <v>Ezra@hotmail.com</v>
      </c>
      <c r="H3511" s="14">
        <v>15</v>
      </c>
      <c r="I3511" s="3" t="str">
        <f>VLOOKUP(Dados[[#This Row],[PREFIXO]],DDD!A:C,2,0)</f>
        <v>São Paulo</v>
      </c>
      <c r="J3511" s="3" t="str">
        <f>VLOOKUP(Dados[[#This Row],[PREFIXO]],DDD!A:C,3,0)</f>
        <v>Sudeste</v>
      </c>
      <c r="K3511" s="3" t="str">
        <f>IF(Dados[[#This Row],[PREÇO ]]=2000,"Produto A",IF(Dados[[#This Row],[PREÇO ]]=1800,"Produto B","Produto C"))</f>
        <v>Produto B</v>
      </c>
      <c r="L3511" s="3" t="str">
        <f>IF(Dados[[#This Row],[Nº DE PARCELAS]]=1,"Boleto","Cartão de crédito")</f>
        <v>Cartão de crédito</v>
      </c>
      <c r="M3511" s="28">
        <v>1800</v>
      </c>
      <c r="N3511" s="5">
        <v>3</v>
      </c>
      <c r="O3511" s="3" t="str">
        <f>IF(Dados[[#This Row],[Nº DE PARCELAS]]=1,"À vista","À Prazo")</f>
        <v>À Prazo</v>
      </c>
      <c r="P3511" s="33">
        <v>44635</v>
      </c>
      <c r="Q3511" s="3" t="s">
        <v>7833</v>
      </c>
    </row>
    <row r="3512" spans="1:17" ht="15" customHeight="1" x14ac:dyDescent="0.25">
      <c r="A3512" s="8" t="s">
        <v>3192</v>
      </c>
      <c r="B3512" s="3" t="s">
        <v>110</v>
      </c>
      <c r="C3512" s="3" t="s">
        <v>4368</v>
      </c>
      <c r="D3512" s="3" t="str">
        <f t="shared" si="108"/>
        <v>Nayr Dambros Weber</v>
      </c>
      <c r="E3512" s="3">
        <f t="shared" ca="1" si="109"/>
        <v>0.91859056395477645</v>
      </c>
      <c r="F3512" s="31" t="s">
        <v>7775</v>
      </c>
      <c r="G3512" s="3" t="str">
        <f>Dados[[#This Row],[NOME]]&amp;Dados[[#This Row],[PROVEDOR]]</f>
        <v>Nayr@gmail.com</v>
      </c>
      <c r="H3512" s="14">
        <v>35</v>
      </c>
      <c r="I3512" s="3" t="str">
        <f>VLOOKUP(Dados[[#This Row],[PREFIXO]],DDD!A:C,2,0)</f>
        <v>Minas Gerais</v>
      </c>
      <c r="J3512" s="3" t="str">
        <f>VLOOKUP(Dados[[#This Row],[PREFIXO]],DDD!A:C,3,0)</f>
        <v>Sudeste</v>
      </c>
      <c r="K3512" s="3" t="str">
        <f>IF(Dados[[#This Row],[PREÇO ]]=2000,"Produto A",IF(Dados[[#This Row],[PREÇO ]]=1800,"Produto B","Produto C"))</f>
        <v>Produto B</v>
      </c>
      <c r="L3512" s="3" t="str">
        <f>IF(Dados[[#This Row],[Nº DE PARCELAS]]=1,"Boleto","Cartão de crédito")</f>
        <v>Cartão de crédito</v>
      </c>
      <c r="M3512" s="28">
        <v>1800</v>
      </c>
      <c r="N3512" s="5">
        <v>4</v>
      </c>
      <c r="O3512" s="3" t="str">
        <f>IF(Dados[[#This Row],[Nº DE PARCELAS]]=1,"À vista","À Prazo")</f>
        <v>À Prazo</v>
      </c>
      <c r="P3512" s="33">
        <v>44636</v>
      </c>
      <c r="Q3512" s="3" t="s">
        <v>7834</v>
      </c>
    </row>
    <row r="3513" spans="1:17" ht="15" customHeight="1" x14ac:dyDescent="0.25">
      <c r="A3513" s="8" t="s">
        <v>2279</v>
      </c>
      <c r="B3513" s="3" t="s">
        <v>351</v>
      </c>
      <c r="C3513" s="3" t="s">
        <v>4386</v>
      </c>
      <c r="D3513" s="3" t="str">
        <f t="shared" si="108"/>
        <v>Karmjot Soeiro Higgins</v>
      </c>
      <c r="E3513" s="3">
        <f t="shared" ca="1" si="109"/>
        <v>0.79739203506893164</v>
      </c>
      <c r="F3513" s="31" t="s">
        <v>7776</v>
      </c>
      <c r="G3513" s="3" t="str">
        <f>Dados[[#This Row],[NOME]]&amp;Dados[[#This Row],[PROVEDOR]]</f>
        <v>Karmjot@yahoo.com</v>
      </c>
      <c r="H3513" s="14">
        <v>53</v>
      </c>
      <c r="I3513" s="3" t="str">
        <f>VLOOKUP(Dados[[#This Row],[PREFIXO]],DDD!A:C,2,0)</f>
        <v>Rio Grande do Sul</v>
      </c>
      <c r="J3513" s="3" t="str">
        <f>VLOOKUP(Dados[[#This Row],[PREFIXO]],DDD!A:C,3,0)</f>
        <v>Sul</v>
      </c>
      <c r="K3513" s="3" t="str">
        <f>IF(Dados[[#This Row],[PREÇO ]]=2000,"Produto A",IF(Dados[[#This Row],[PREÇO ]]=1800,"Produto B","Produto C"))</f>
        <v>Produto A</v>
      </c>
      <c r="L3513" s="3" t="str">
        <f>IF(Dados[[#This Row],[Nº DE PARCELAS]]=1,"Boleto","Cartão de crédito")</f>
        <v>Boleto</v>
      </c>
      <c r="M3513" s="28">
        <v>2000</v>
      </c>
      <c r="N3513" s="5">
        <v>1</v>
      </c>
      <c r="O3513" s="3" t="str">
        <f>IF(Dados[[#This Row],[Nº DE PARCELAS]]=1,"À vista","À Prazo")</f>
        <v>À vista</v>
      </c>
      <c r="P3513" s="33">
        <v>44636</v>
      </c>
      <c r="Q3513" s="3" t="s">
        <v>7834</v>
      </c>
    </row>
    <row r="3514" spans="1:17" ht="15" customHeight="1" x14ac:dyDescent="0.25">
      <c r="A3514" s="8" t="s">
        <v>3343</v>
      </c>
      <c r="B3514" s="3" t="s">
        <v>261</v>
      </c>
      <c r="C3514" s="3" t="s">
        <v>4401</v>
      </c>
      <c r="D3514" s="3" t="str">
        <f t="shared" si="108"/>
        <v>Oceane Oliveira Salisbury</v>
      </c>
      <c r="E3514" s="3">
        <f t="shared" ca="1" si="109"/>
        <v>0.6099790359642443</v>
      </c>
      <c r="F3514" s="31" t="s">
        <v>7776</v>
      </c>
      <c r="G3514" s="3" t="str">
        <f>Dados[[#This Row],[NOME]]&amp;Dados[[#This Row],[PROVEDOR]]</f>
        <v>Oceane@yahoo.com</v>
      </c>
      <c r="H3514" s="14">
        <v>16</v>
      </c>
      <c r="I3514" s="3" t="str">
        <f>VLOOKUP(Dados[[#This Row],[PREFIXO]],DDD!A:C,2,0)</f>
        <v>São Paulo</v>
      </c>
      <c r="J3514" s="3" t="str">
        <f>VLOOKUP(Dados[[#This Row],[PREFIXO]],DDD!A:C,3,0)</f>
        <v>Sudeste</v>
      </c>
      <c r="K3514" s="3" t="str">
        <f>IF(Dados[[#This Row],[PREÇO ]]=2000,"Produto A",IF(Dados[[#This Row],[PREÇO ]]=1800,"Produto B","Produto C"))</f>
        <v>Produto B</v>
      </c>
      <c r="L3514" s="3" t="str">
        <f>IF(Dados[[#This Row],[Nº DE PARCELAS]]=1,"Boleto","Cartão de crédito")</f>
        <v>Cartão de crédito</v>
      </c>
      <c r="M3514" s="28">
        <v>1800</v>
      </c>
      <c r="N3514" s="5">
        <v>6</v>
      </c>
      <c r="O3514" s="3" t="str">
        <f>IF(Dados[[#This Row],[Nº DE PARCELAS]]=1,"À vista","À Prazo")</f>
        <v>À Prazo</v>
      </c>
      <c r="P3514" s="33">
        <v>44636</v>
      </c>
      <c r="Q3514" s="3" t="s">
        <v>7831</v>
      </c>
    </row>
    <row r="3515" spans="1:17" ht="15" customHeight="1" x14ac:dyDescent="0.25">
      <c r="A3515" s="8" t="s">
        <v>2272</v>
      </c>
      <c r="B3515" s="3" t="s">
        <v>344</v>
      </c>
      <c r="C3515" s="3" t="s">
        <v>4380</v>
      </c>
      <c r="D3515" s="3" t="str">
        <f t="shared" si="108"/>
        <v>Karima Serra Faulkner</v>
      </c>
      <c r="E3515" s="3">
        <f t="shared" ca="1" si="109"/>
        <v>0.34045175295310237</v>
      </c>
      <c r="F3515" s="31" t="s">
        <v>7777</v>
      </c>
      <c r="G3515" s="3" t="str">
        <f>Dados[[#This Row],[NOME]]&amp;Dados[[#This Row],[PROVEDOR]]</f>
        <v>Karima@ig.com</v>
      </c>
      <c r="H3515" s="14">
        <v>17</v>
      </c>
      <c r="I3515" s="3" t="str">
        <f>VLOOKUP(Dados[[#This Row],[PREFIXO]],DDD!A:C,2,0)</f>
        <v>São Paulo</v>
      </c>
      <c r="J3515" s="3" t="str">
        <f>VLOOKUP(Dados[[#This Row],[PREFIXO]],DDD!A:C,3,0)</f>
        <v>Sudeste</v>
      </c>
      <c r="K3515" s="3" t="str">
        <f>IF(Dados[[#This Row],[PREÇO ]]=2000,"Produto A",IF(Dados[[#This Row],[PREÇO ]]=1800,"Produto B","Produto C"))</f>
        <v>Produto A</v>
      </c>
      <c r="L3515" s="3" t="str">
        <f>IF(Dados[[#This Row],[Nº DE PARCELAS]]=1,"Boleto","Cartão de crédito")</f>
        <v>Boleto</v>
      </c>
      <c r="M3515" s="28">
        <v>2000</v>
      </c>
      <c r="N3515" s="5">
        <v>1</v>
      </c>
      <c r="O3515" s="3" t="str">
        <f>IF(Dados[[#This Row],[Nº DE PARCELAS]]=1,"À vista","À Prazo")</f>
        <v>À vista</v>
      </c>
      <c r="P3515" s="33">
        <v>44637</v>
      </c>
      <c r="Q3515" s="3" t="s">
        <v>7833</v>
      </c>
    </row>
    <row r="3516" spans="1:17" ht="15" customHeight="1" x14ac:dyDescent="0.25">
      <c r="A3516" s="8" t="s">
        <v>1273</v>
      </c>
      <c r="B3516" s="3" t="s">
        <v>116</v>
      </c>
      <c r="C3516" s="3" t="s">
        <v>4393</v>
      </c>
      <c r="D3516" s="3" t="str">
        <f t="shared" si="108"/>
        <v>Delailah Dorneles O’Hara</v>
      </c>
      <c r="E3516" s="3">
        <f t="shared" ca="1" si="109"/>
        <v>0.84331221193409478</v>
      </c>
      <c r="F3516" s="31" t="s">
        <v>7777</v>
      </c>
      <c r="G3516" s="3" t="str">
        <f>Dados[[#This Row],[NOME]]&amp;Dados[[#This Row],[PROVEDOR]]</f>
        <v>Delailah@ig.com</v>
      </c>
      <c r="H3516" s="14">
        <v>54</v>
      </c>
      <c r="I3516" s="3" t="str">
        <f>VLOOKUP(Dados[[#This Row],[PREFIXO]],DDD!A:C,2,0)</f>
        <v>Rio Grande do Sul</v>
      </c>
      <c r="J3516" s="3" t="str">
        <f>VLOOKUP(Dados[[#This Row],[PREFIXO]],DDD!A:C,3,0)</f>
        <v>Sul</v>
      </c>
      <c r="K3516" s="3" t="str">
        <f>IF(Dados[[#This Row],[PREÇO ]]=2000,"Produto A",IF(Dados[[#This Row],[PREÇO ]]=1800,"Produto B","Produto C"))</f>
        <v>Produto A</v>
      </c>
      <c r="L3516" s="3" t="str">
        <f>IF(Dados[[#This Row],[Nº DE PARCELAS]]=1,"Boleto","Cartão de crédito")</f>
        <v>Cartão de crédito</v>
      </c>
      <c r="M3516" s="28">
        <v>2000</v>
      </c>
      <c r="N3516" s="5">
        <v>2</v>
      </c>
      <c r="O3516" s="3" t="str">
        <f>IF(Dados[[#This Row],[Nº DE PARCELAS]]=1,"À vista","À Prazo")</f>
        <v>À Prazo</v>
      </c>
      <c r="P3516" s="33">
        <v>44637</v>
      </c>
      <c r="Q3516" s="3" t="s">
        <v>7833</v>
      </c>
    </row>
    <row r="3517" spans="1:17" ht="15" customHeight="1" x14ac:dyDescent="0.25">
      <c r="A3517" s="8" t="s">
        <v>1580</v>
      </c>
      <c r="B3517" s="3" t="s">
        <v>37</v>
      </c>
      <c r="C3517" s="3" t="s">
        <v>4388</v>
      </c>
      <c r="D3517" s="3" t="str">
        <f t="shared" si="108"/>
        <v>Estéfica Assis Lynch</v>
      </c>
      <c r="E3517" s="3">
        <f t="shared" ca="1" si="109"/>
        <v>0.5024330956534715</v>
      </c>
      <c r="F3517" s="31" t="s">
        <v>7775</v>
      </c>
      <c r="G3517" s="3" t="str">
        <f>Dados[[#This Row],[NOME]]&amp;Dados[[#This Row],[PROVEDOR]]</f>
        <v>Estéfica@gmail.com</v>
      </c>
      <c r="H3517" s="14">
        <v>37</v>
      </c>
      <c r="I3517" s="3" t="str">
        <f>VLOOKUP(Dados[[#This Row],[PREFIXO]],DDD!A:C,2,0)</f>
        <v>Minas Gerais</v>
      </c>
      <c r="J3517" s="3" t="str">
        <f>VLOOKUP(Dados[[#This Row],[PREFIXO]],DDD!A:C,3,0)</f>
        <v>Sudeste</v>
      </c>
      <c r="K3517" s="3" t="str">
        <f>IF(Dados[[#This Row],[PREÇO ]]=2000,"Produto A",IF(Dados[[#This Row],[PREÇO ]]=1800,"Produto B","Produto C"))</f>
        <v>Produto C</v>
      </c>
      <c r="L3517" s="3" t="str">
        <f>IF(Dados[[#This Row],[Nº DE PARCELAS]]=1,"Boleto","Cartão de crédito")</f>
        <v>Cartão de crédito</v>
      </c>
      <c r="M3517" s="28">
        <v>1500</v>
      </c>
      <c r="N3517" s="5">
        <v>8</v>
      </c>
      <c r="O3517" s="3" t="str">
        <f>IF(Dados[[#This Row],[Nº DE PARCELAS]]=1,"À vista","À Prazo")</f>
        <v>À Prazo</v>
      </c>
      <c r="P3517" s="33">
        <v>44637</v>
      </c>
      <c r="Q3517" s="3" t="s">
        <v>7833</v>
      </c>
    </row>
    <row r="3518" spans="1:17" ht="15" customHeight="1" x14ac:dyDescent="0.25">
      <c r="A3518" s="8" t="s">
        <v>2579</v>
      </c>
      <c r="B3518" s="3" t="s">
        <v>265</v>
      </c>
      <c r="C3518" s="3" t="s">
        <v>4375</v>
      </c>
      <c r="D3518" s="3" t="str">
        <f t="shared" si="108"/>
        <v>Leocádia Padrão Costello</v>
      </c>
      <c r="E3518" s="3">
        <f t="shared" ca="1" si="109"/>
        <v>5.2460444549442653E-2</v>
      </c>
      <c r="F3518" s="31" t="s">
        <v>7775</v>
      </c>
      <c r="G3518" s="3" t="str">
        <f>Dados[[#This Row],[NOME]]&amp;Dados[[#This Row],[PROVEDOR]]</f>
        <v>Leocádia@gmail.com</v>
      </c>
      <c r="H3518" s="14">
        <v>18</v>
      </c>
      <c r="I3518" s="3" t="str">
        <f>VLOOKUP(Dados[[#This Row],[PREFIXO]],DDD!A:C,2,0)</f>
        <v>São Paulo</v>
      </c>
      <c r="J3518" s="3" t="str">
        <f>VLOOKUP(Dados[[#This Row],[PREFIXO]],DDD!A:C,3,0)</f>
        <v>Sudeste</v>
      </c>
      <c r="K3518" s="3" t="str">
        <f>IF(Dados[[#This Row],[PREÇO ]]=2000,"Produto A",IF(Dados[[#This Row],[PREÇO ]]=1800,"Produto B","Produto C"))</f>
        <v>Produto C</v>
      </c>
      <c r="L3518" s="3" t="str">
        <f>IF(Dados[[#This Row],[Nº DE PARCELAS]]=1,"Boleto","Cartão de crédito")</f>
        <v>Cartão de crédito</v>
      </c>
      <c r="M3518" s="28">
        <v>1500</v>
      </c>
      <c r="N3518" s="5">
        <v>9</v>
      </c>
      <c r="O3518" s="3" t="str">
        <f>IF(Dados[[#This Row],[Nº DE PARCELAS]]=1,"À vista","À Prazo")</f>
        <v>À Prazo</v>
      </c>
      <c r="P3518" s="33">
        <v>44638</v>
      </c>
      <c r="Q3518" s="3" t="s">
        <v>7834</v>
      </c>
    </row>
    <row r="3519" spans="1:17" ht="15" customHeight="1" x14ac:dyDescent="0.25">
      <c r="A3519" s="8" t="s">
        <v>3938</v>
      </c>
      <c r="B3519" s="3" t="s">
        <v>84</v>
      </c>
      <c r="C3519" s="3" t="s">
        <v>4373</v>
      </c>
      <c r="D3519" s="3" t="str">
        <f t="shared" si="108"/>
        <v>Tabita Carmo Conway</v>
      </c>
      <c r="E3519" s="3">
        <f t="shared" ca="1" si="109"/>
        <v>0.770601770339158</v>
      </c>
      <c r="F3519" s="13" t="s">
        <v>7774</v>
      </c>
      <c r="G3519" s="3" t="str">
        <f>Dados[[#This Row],[NOME]]&amp;Dados[[#This Row],[PROVEDOR]]</f>
        <v>Tabita@hotmail.com</v>
      </c>
      <c r="H3519" s="14">
        <v>38</v>
      </c>
      <c r="I3519" s="3" t="str">
        <f>VLOOKUP(Dados[[#This Row],[PREFIXO]],DDD!A:C,2,0)</f>
        <v>Minas Gerais</v>
      </c>
      <c r="J3519" s="3" t="str">
        <f>VLOOKUP(Dados[[#This Row],[PREFIXO]],DDD!A:C,3,0)</f>
        <v>Sudeste</v>
      </c>
      <c r="K3519" s="3" t="str">
        <f>IF(Dados[[#This Row],[PREÇO ]]=2000,"Produto A",IF(Dados[[#This Row],[PREÇO ]]=1800,"Produto B","Produto C"))</f>
        <v>Produto A</v>
      </c>
      <c r="L3519" s="3" t="str">
        <f>IF(Dados[[#This Row],[Nº DE PARCELAS]]=1,"Boleto","Cartão de crédito")</f>
        <v>Boleto</v>
      </c>
      <c r="M3519" s="28">
        <v>2000</v>
      </c>
      <c r="N3519" s="5">
        <v>1</v>
      </c>
      <c r="O3519" s="3" t="str">
        <f>IF(Dados[[#This Row],[Nº DE PARCELAS]]=1,"À vista","À Prazo")</f>
        <v>À vista</v>
      </c>
      <c r="P3519" s="33">
        <v>44638</v>
      </c>
      <c r="Q3519" s="3" t="s">
        <v>7833</v>
      </c>
    </row>
    <row r="3520" spans="1:17" ht="15" customHeight="1" x14ac:dyDescent="0.25">
      <c r="A3520" s="8" t="s">
        <v>3891</v>
      </c>
      <c r="B3520" s="3" t="s">
        <v>37</v>
      </c>
      <c r="C3520" s="3" t="s">
        <v>4395</v>
      </c>
      <c r="D3520" s="3" t="str">
        <f t="shared" si="108"/>
        <v>Stephany Assis Stack</v>
      </c>
      <c r="E3520" s="3">
        <f t="shared" ca="1" si="109"/>
        <v>0.12719054835514676</v>
      </c>
      <c r="F3520" s="13" t="s">
        <v>7774</v>
      </c>
      <c r="G3520" s="3" t="str">
        <f>Dados[[#This Row],[NOME]]&amp;Dados[[#This Row],[PROVEDOR]]</f>
        <v>Stephany@hotmail.com</v>
      </c>
      <c r="H3520" s="14">
        <v>55</v>
      </c>
      <c r="I3520" s="3" t="str">
        <f>VLOOKUP(Dados[[#This Row],[PREFIXO]],DDD!A:C,2,0)</f>
        <v>Rio Grande do Sul</v>
      </c>
      <c r="J3520" s="3" t="str">
        <f>VLOOKUP(Dados[[#This Row],[PREFIXO]],DDD!A:C,3,0)</f>
        <v>Sul</v>
      </c>
      <c r="K3520" s="3" t="str">
        <f>IF(Dados[[#This Row],[PREÇO ]]=2000,"Produto A",IF(Dados[[#This Row],[PREÇO ]]=1800,"Produto B","Produto C"))</f>
        <v>Produto B</v>
      </c>
      <c r="L3520" s="3" t="str">
        <f>IF(Dados[[#This Row],[Nº DE PARCELAS]]=1,"Boleto","Cartão de crédito")</f>
        <v>Cartão de crédito</v>
      </c>
      <c r="M3520" s="28">
        <v>1800</v>
      </c>
      <c r="N3520" s="5">
        <v>7</v>
      </c>
      <c r="O3520" s="3" t="str">
        <f>IF(Dados[[#This Row],[Nº DE PARCELAS]]=1,"À vista","À Prazo")</f>
        <v>À Prazo</v>
      </c>
      <c r="P3520" s="33">
        <v>44638</v>
      </c>
      <c r="Q3520" s="3" t="s">
        <v>7833</v>
      </c>
    </row>
    <row r="3521" spans="1:17" ht="15" customHeight="1" x14ac:dyDescent="0.25">
      <c r="A3521" s="8" t="s">
        <v>774</v>
      </c>
      <c r="B3521" s="3" t="s">
        <v>387</v>
      </c>
      <c r="C3521" s="3" t="s">
        <v>4399</v>
      </c>
      <c r="D3521" s="3" t="str">
        <f t="shared" si="108"/>
        <v>Antonella Young Reese</v>
      </c>
      <c r="E3521" s="3">
        <f t="shared" ca="1" si="109"/>
        <v>0.77426824645570458</v>
      </c>
      <c r="F3521" s="31" t="s">
        <v>7777</v>
      </c>
      <c r="G3521" s="3" t="str">
        <f>Dados[[#This Row],[NOME]]&amp;Dados[[#This Row],[PROVEDOR]]</f>
        <v>Antonella@ig.com</v>
      </c>
      <c r="H3521" s="14">
        <v>61</v>
      </c>
      <c r="I3521" s="3" t="str">
        <f>VLOOKUP(Dados[[#This Row],[PREFIXO]],DDD!A:C,2,0)</f>
        <v>Distrito Federal</v>
      </c>
      <c r="J3521" s="3" t="str">
        <f>VLOOKUP(Dados[[#This Row],[PREFIXO]],DDD!A:C,3,0)</f>
        <v>Centro-Oeste</v>
      </c>
      <c r="K3521" s="3" t="str">
        <f>IF(Dados[[#This Row],[PREÇO ]]=2000,"Produto A",IF(Dados[[#This Row],[PREÇO ]]=1800,"Produto B","Produto C"))</f>
        <v>Produto A</v>
      </c>
      <c r="L3521" s="3" t="str">
        <f>IF(Dados[[#This Row],[Nº DE PARCELAS]]=1,"Boleto","Cartão de crédito")</f>
        <v>Cartão de crédito</v>
      </c>
      <c r="M3521" s="28">
        <v>2000</v>
      </c>
      <c r="N3521" s="5">
        <v>2</v>
      </c>
      <c r="O3521" s="3" t="str">
        <f>IF(Dados[[#This Row],[Nº DE PARCELAS]]=1,"À vista","À Prazo")</f>
        <v>À Prazo</v>
      </c>
      <c r="P3521" s="33">
        <v>44639</v>
      </c>
      <c r="Q3521" s="3" t="s">
        <v>7831</v>
      </c>
    </row>
    <row r="3522" spans="1:17" ht="15" customHeight="1" x14ac:dyDescent="0.25">
      <c r="A3522" s="8" t="s">
        <v>717</v>
      </c>
      <c r="B3522" s="3" t="s">
        <v>330</v>
      </c>
      <c r="C3522" s="3" t="s">
        <v>4382</v>
      </c>
      <c r="D3522" s="3" t="str">
        <f t="shared" ref="D3522:D3585" si="110">A3522&amp;" "&amp;B3522&amp;" "&amp;C3522</f>
        <v>Andriana Sampaulo Frazier</v>
      </c>
      <c r="E3522" s="3">
        <f t="shared" ref="E3522:E3585" ca="1" si="111">RAND()</f>
        <v>0.76555712626061168</v>
      </c>
      <c r="F3522" s="31" t="s">
        <v>7775</v>
      </c>
      <c r="G3522" s="3" t="str">
        <f>Dados[[#This Row],[NOME]]&amp;Dados[[#This Row],[PROVEDOR]]</f>
        <v>Andriana@gmail.com</v>
      </c>
      <c r="H3522" s="14">
        <v>41</v>
      </c>
      <c r="I3522" s="3" t="str">
        <f>VLOOKUP(Dados[[#This Row],[PREFIXO]],DDD!A:C,2,0)</f>
        <v>Paraná</v>
      </c>
      <c r="J3522" s="3" t="str">
        <f>VLOOKUP(Dados[[#This Row],[PREFIXO]],DDD!A:C,3,0)</f>
        <v>Sul</v>
      </c>
      <c r="K3522" s="3" t="str">
        <f>IF(Dados[[#This Row],[PREÇO ]]=2000,"Produto A",IF(Dados[[#This Row],[PREÇO ]]=1800,"Produto B","Produto C"))</f>
        <v>Produto B</v>
      </c>
      <c r="L3522" s="3" t="str">
        <f>IF(Dados[[#This Row],[Nº DE PARCELAS]]=1,"Boleto","Cartão de crédito")</f>
        <v>Cartão de crédito</v>
      </c>
      <c r="M3522" s="28">
        <v>1800</v>
      </c>
      <c r="N3522" s="5">
        <v>7</v>
      </c>
      <c r="O3522" s="3" t="str">
        <f>IF(Dados[[#This Row],[Nº DE PARCELAS]]=1,"À vista","À Prazo")</f>
        <v>À Prazo</v>
      </c>
      <c r="P3522" s="33">
        <v>44639</v>
      </c>
      <c r="Q3522" s="3" t="s">
        <v>7833</v>
      </c>
    </row>
    <row r="3523" spans="1:17" ht="15" customHeight="1" x14ac:dyDescent="0.25">
      <c r="A3523" s="8" t="s">
        <v>1559</v>
      </c>
      <c r="B3523" s="3" t="s">
        <v>16</v>
      </c>
      <c r="C3523" s="3" t="s">
        <v>4368</v>
      </c>
      <c r="D3523" s="3" t="str">
        <f t="shared" si="110"/>
        <v>Eridana Alves Weber</v>
      </c>
      <c r="E3523" s="3">
        <f t="shared" ca="1" si="111"/>
        <v>0.24822603869098592</v>
      </c>
      <c r="F3523" s="31" t="s">
        <v>7775</v>
      </c>
      <c r="G3523" s="3" t="str">
        <f>Dados[[#This Row],[NOME]]&amp;Dados[[#This Row],[PROVEDOR]]</f>
        <v>Eridana@gmail.com</v>
      </c>
      <c r="H3523" s="14">
        <v>19</v>
      </c>
      <c r="I3523" s="3" t="str">
        <f>VLOOKUP(Dados[[#This Row],[PREFIXO]],DDD!A:C,2,0)</f>
        <v>São Paulo</v>
      </c>
      <c r="J3523" s="3" t="str">
        <f>VLOOKUP(Dados[[#This Row],[PREFIXO]],DDD!A:C,3,0)</f>
        <v>Sudeste</v>
      </c>
      <c r="K3523" s="3" t="str">
        <f>IF(Dados[[#This Row],[PREÇO ]]=2000,"Produto A",IF(Dados[[#This Row],[PREÇO ]]=1800,"Produto B","Produto C"))</f>
        <v>Produto C</v>
      </c>
      <c r="L3523" s="3" t="str">
        <f>IF(Dados[[#This Row],[Nº DE PARCELAS]]=1,"Boleto","Cartão de crédito")</f>
        <v>Cartão de crédito</v>
      </c>
      <c r="M3523" s="28">
        <v>1500</v>
      </c>
      <c r="N3523" s="5">
        <v>8</v>
      </c>
      <c r="O3523" s="3" t="str">
        <f>IF(Dados[[#This Row],[Nº DE PARCELAS]]=1,"À vista","À Prazo")</f>
        <v>À Prazo</v>
      </c>
      <c r="P3523" s="33">
        <v>44639</v>
      </c>
      <c r="Q3523" s="3" t="s">
        <v>7834</v>
      </c>
    </row>
    <row r="3524" spans="1:17" ht="15" customHeight="1" x14ac:dyDescent="0.25">
      <c r="A3524" s="8" t="s">
        <v>4001</v>
      </c>
      <c r="B3524" s="3" t="s">
        <v>147</v>
      </c>
      <c r="C3524" s="3" t="s">
        <v>4396</v>
      </c>
      <c r="D3524" s="3" t="str">
        <f t="shared" si="110"/>
        <v>Tess Freire Pollock</v>
      </c>
      <c r="E3524" s="3">
        <f t="shared" ca="1" si="111"/>
        <v>0.61532918437149808</v>
      </c>
      <c r="F3524" s="31" t="s">
        <v>7775</v>
      </c>
      <c r="G3524" s="3" t="str">
        <f>Dados[[#This Row],[NOME]]&amp;Dados[[#This Row],[PROVEDOR]]</f>
        <v>Tess@gmail.com</v>
      </c>
      <c r="H3524" s="14">
        <v>42</v>
      </c>
      <c r="I3524" s="3" t="str">
        <f>VLOOKUP(Dados[[#This Row],[PREFIXO]],DDD!A:C,2,0)</f>
        <v>Paraná</v>
      </c>
      <c r="J3524" s="3" t="str">
        <f>VLOOKUP(Dados[[#This Row],[PREFIXO]],DDD!A:C,3,0)</f>
        <v>Sul</v>
      </c>
      <c r="K3524" s="3" t="str">
        <f>IF(Dados[[#This Row],[PREÇO ]]=2000,"Produto A",IF(Dados[[#This Row],[PREÇO ]]=1800,"Produto B","Produto C"))</f>
        <v>Produto C</v>
      </c>
      <c r="L3524" s="3" t="str">
        <f>IF(Dados[[#This Row],[Nº DE PARCELAS]]=1,"Boleto","Cartão de crédito")</f>
        <v>Cartão de crédito</v>
      </c>
      <c r="M3524" s="28">
        <v>1500</v>
      </c>
      <c r="N3524" s="5">
        <v>9</v>
      </c>
      <c r="O3524" s="3" t="str">
        <f>IF(Dados[[#This Row],[Nº DE PARCELAS]]=1,"À vista","À Prazo")</f>
        <v>À Prazo</v>
      </c>
      <c r="P3524" s="33">
        <v>44640</v>
      </c>
      <c r="Q3524" s="3" t="s">
        <v>7831</v>
      </c>
    </row>
    <row r="3525" spans="1:17" ht="15" customHeight="1" x14ac:dyDescent="0.25">
      <c r="A3525" s="8" t="s">
        <v>3073</v>
      </c>
      <c r="B3525" s="3" t="s">
        <v>377</v>
      </c>
      <c r="C3525" s="3" t="s">
        <v>4403</v>
      </c>
      <c r="D3525" s="3" t="str">
        <f t="shared" si="110"/>
        <v>Mireia Velasques Walsh</v>
      </c>
      <c r="E3525" s="3">
        <f t="shared" ca="1" si="111"/>
        <v>0.63011163313595597</v>
      </c>
      <c r="F3525" s="31" t="s">
        <v>7776</v>
      </c>
      <c r="G3525" s="3" t="str">
        <f>Dados[[#This Row],[NOME]]&amp;Dados[[#This Row],[PROVEDOR]]</f>
        <v>Mireia@yahoo.com</v>
      </c>
      <c r="H3525" s="14">
        <v>62</v>
      </c>
      <c r="I3525" s="3" t="str">
        <f>VLOOKUP(Dados[[#This Row],[PREFIXO]],DDD!A:C,2,0)</f>
        <v>Goiás</v>
      </c>
      <c r="J3525" s="3" t="str">
        <f>VLOOKUP(Dados[[#This Row],[PREFIXO]],DDD!A:C,3,0)</f>
        <v>Centro-Oeste</v>
      </c>
      <c r="K3525" s="3" t="str">
        <f>IF(Dados[[#This Row],[PREÇO ]]=2000,"Produto A",IF(Dados[[#This Row],[PREÇO ]]=1800,"Produto B","Produto C"))</f>
        <v>Produto B</v>
      </c>
      <c r="L3525" s="3" t="str">
        <f>IF(Dados[[#This Row],[Nº DE PARCELAS]]=1,"Boleto","Cartão de crédito")</f>
        <v>Cartão de crédito</v>
      </c>
      <c r="M3525" s="28">
        <v>1800</v>
      </c>
      <c r="N3525" s="5">
        <v>4</v>
      </c>
      <c r="O3525" s="3" t="str">
        <f>IF(Dados[[#This Row],[Nº DE PARCELAS]]=1,"À vista","À Prazo")</f>
        <v>À Prazo</v>
      </c>
      <c r="P3525" s="33">
        <v>44640</v>
      </c>
      <c r="Q3525" s="3" t="s">
        <v>7834</v>
      </c>
    </row>
    <row r="3526" spans="1:17" ht="15" customHeight="1" x14ac:dyDescent="0.25">
      <c r="A3526" s="8" t="s">
        <v>3087</v>
      </c>
      <c r="B3526" s="3" t="s">
        <v>5</v>
      </c>
      <c r="C3526" s="3" t="s">
        <v>4380</v>
      </c>
      <c r="D3526" s="3" t="str">
        <f t="shared" si="110"/>
        <v>Misaela Adães Faulkner</v>
      </c>
      <c r="E3526" s="3">
        <f t="shared" ca="1" si="111"/>
        <v>0.7928542047518452</v>
      </c>
      <c r="F3526" s="13" t="s">
        <v>7774</v>
      </c>
      <c r="G3526" s="3" t="str">
        <f>Dados[[#This Row],[NOME]]&amp;Dados[[#This Row],[PROVEDOR]]</f>
        <v>Misaela@hotmail.com</v>
      </c>
      <c r="H3526" s="14">
        <v>21</v>
      </c>
      <c r="I3526" s="3" t="str">
        <f>VLOOKUP(Dados[[#This Row],[PREFIXO]],DDD!A:C,2,0)</f>
        <v>Rio de Janeiro</v>
      </c>
      <c r="J3526" s="3" t="str">
        <f>VLOOKUP(Dados[[#This Row],[PREFIXO]],DDD!A:C,3,0)</f>
        <v>Sudeste</v>
      </c>
      <c r="K3526" s="3" t="str">
        <f>IF(Dados[[#This Row],[PREÇO ]]=2000,"Produto A",IF(Dados[[#This Row],[PREÇO ]]=1800,"Produto B","Produto C"))</f>
        <v>Produto C</v>
      </c>
      <c r="L3526" s="3" t="str">
        <f>IF(Dados[[#This Row],[Nº DE PARCELAS]]=1,"Boleto","Cartão de crédito")</f>
        <v>Cartão de crédito</v>
      </c>
      <c r="M3526" s="28">
        <v>1500</v>
      </c>
      <c r="N3526" s="5">
        <v>9</v>
      </c>
      <c r="O3526" s="3" t="str">
        <f>IF(Dados[[#This Row],[Nº DE PARCELAS]]=1,"À vista","À Prazo")</f>
        <v>À Prazo</v>
      </c>
      <c r="P3526" s="33">
        <v>44640</v>
      </c>
      <c r="Q3526" s="3" t="s">
        <v>7831</v>
      </c>
    </row>
    <row r="3527" spans="1:17" ht="15" customHeight="1" x14ac:dyDescent="0.25">
      <c r="A3527" s="8" t="s">
        <v>567</v>
      </c>
      <c r="B3527" s="3" t="s">
        <v>179</v>
      </c>
      <c r="C3527" s="3" t="s">
        <v>4386</v>
      </c>
      <c r="D3527" s="3" t="str">
        <f t="shared" si="110"/>
        <v>Aliana Ildefonso Higgins</v>
      </c>
      <c r="E3527" s="3">
        <f t="shared" ca="1" si="111"/>
        <v>0.97768324059097422</v>
      </c>
      <c r="F3527" s="31" t="s">
        <v>7775</v>
      </c>
      <c r="G3527" s="3" t="str">
        <f>Dados[[#This Row],[NOME]]&amp;Dados[[#This Row],[PROVEDOR]]</f>
        <v>Aliana@gmail.com</v>
      </c>
      <c r="H3527" s="14">
        <v>22</v>
      </c>
      <c r="I3527" s="3" t="str">
        <f>VLOOKUP(Dados[[#This Row],[PREFIXO]],DDD!A:C,2,0)</f>
        <v>Rio de Janeiro</v>
      </c>
      <c r="J3527" s="3" t="str">
        <f>VLOOKUP(Dados[[#This Row],[PREFIXO]],DDD!A:C,3,0)</f>
        <v>Sudeste</v>
      </c>
      <c r="K3527" s="3" t="str">
        <f>IF(Dados[[#This Row],[PREÇO ]]=2000,"Produto A",IF(Dados[[#This Row],[PREÇO ]]=1800,"Produto B","Produto C"))</f>
        <v>Produto A</v>
      </c>
      <c r="L3527" s="3" t="str">
        <f>IF(Dados[[#This Row],[Nº DE PARCELAS]]=1,"Boleto","Cartão de crédito")</f>
        <v>Boleto</v>
      </c>
      <c r="M3527" s="28">
        <v>2000</v>
      </c>
      <c r="N3527" s="5">
        <v>1</v>
      </c>
      <c r="O3527" s="3" t="str">
        <f>IF(Dados[[#This Row],[Nº DE PARCELAS]]=1,"À vista","À Prazo")</f>
        <v>À vista</v>
      </c>
      <c r="P3527" s="33">
        <v>44641</v>
      </c>
      <c r="Q3527" s="3" t="s">
        <v>7832</v>
      </c>
    </row>
    <row r="3528" spans="1:17" ht="15" customHeight="1" x14ac:dyDescent="0.25">
      <c r="A3528" s="8" t="s">
        <v>3652</v>
      </c>
      <c r="B3528" s="3" t="s">
        <v>184</v>
      </c>
      <c r="C3528" s="3" t="s">
        <v>4398</v>
      </c>
      <c r="D3528" s="3" t="str">
        <f t="shared" si="110"/>
        <v>Sadagi Junqueira Ramsey</v>
      </c>
      <c r="E3528" s="3">
        <f t="shared" ca="1" si="111"/>
        <v>0.60176790483353038</v>
      </c>
      <c r="F3528" s="31" t="s">
        <v>7775</v>
      </c>
      <c r="G3528" s="3" t="str">
        <f>Dados[[#This Row],[NOME]]&amp;Dados[[#This Row],[PROVEDOR]]</f>
        <v>Sadagi@gmail.com</v>
      </c>
      <c r="H3528" s="14">
        <v>63</v>
      </c>
      <c r="I3528" s="3" t="str">
        <f>VLOOKUP(Dados[[#This Row],[PREFIXO]],DDD!A:C,2,0)</f>
        <v>Tocantins</v>
      </c>
      <c r="J3528" s="3" t="str">
        <f>VLOOKUP(Dados[[#This Row],[PREFIXO]],DDD!A:C,3,0)</f>
        <v>Norte</v>
      </c>
      <c r="K3528" s="3" t="str">
        <f>IF(Dados[[#This Row],[PREÇO ]]=2000,"Produto A",IF(Dados[[#This Row],[PREÇO ]]=1800,"Produto B","Produto C"))</f>
        <v>Produto B</v>
      </c>
      <c r="L3528" s="3" t="str">
        <f>IF(Dados[[#This Row],[Nº DE PARCELAS]]=1,"Boleto","Cartão de crédito")</f>
        <v>Cartão de crédito</v>
      </c>
      <c r="M3528" s="28">
        <v>1800</v>
      </c>
      <c r="N3528" s="5">
        <v>5</v>
      </c>
      <c r="O3528" s="3" t="str">
        <f>IF(Dados[[#This Row],[Nº DE PARCELAS]]=1,"À vista","À Prazo")</f>
        <v>À Prazo</v>
      </c>
      <c r="P3528" s="33">
        <v>44641</v>
      </c>
      <c r="Q3528" s="3" t="s">
        <v>7834</v>
      </c>
    </row>
    <row r="3529" spans="1:17" ht="15" customHeight="1" x14ac:dyDescent="0.25">
      <c r="A3529" s="8" t="s">
        <v>1314</v>
      </c>
      <c r="B3529" s="3" t="s">
        <v>157</v>
      </c>
      <c r="C3529" s="3" t="s">
        <v>4395</v>
      </c>
      <c r="D3529" s="3" t="str">
        <f t="shared" si="110"/>
        <v>Dianna Garrastazu Stack</v>
      </c>
      <c r="E3529" s="3">
        <f t="shared" ca="1" si="111"/>
        <v>0.27589125337590781</v>
      </c>
      <c r="F3529" s="31" t="s">
        <v>7777</v>
      </c>
      <c r="G3529" s="3" t="str">
        <f>Dados[[#This Row],[NOME]]&amp;Dados[[#This Row],[PROVEDOR]]</f>
        <v>Dianna@ig.com</v>
      </c>
      <c r="H3529" s="14">
        <v>43</v>
      </c>
      <c r="I3529" s="3" t="str">
        <f>VLOOKUP(Dados[[#This Row],[PREFIXO]],DDD!A:C,2,0)</f>
        <v>Paraná</v>
      </c>
      <c r="J3529" s="3" t="str">
        <f>VLOOKUP(Dados[[#This Row],[PREFIXO]],DDD!A:C,3,0)</f>
        <v>Sul</v>
      </c>
      <c r="K3529" s="3" t="str">
        <f>IF(Dados[[#This Row],[PREÇO ]]=2000,"Produto A",IF(Dados[[#This Row],[PREÇO ]]=1800,"Produto B","Produto C"))</f>
        <v>Produto B</v>
      </c>
      <c r="L3529" s="3" t="str">
        <f>IF(Dados[[#This Row],[Nº DE PARCELAS]]=1,"Boleto","Cartão de crédito")</f>
        <v>Cartão de crédito</v>
      </c>
      <c r="M3529" s="28">
        <v>1800</v>
      </c>
      <c r="N3529" s="5">
        <v>4</v>
      </c>
      <c r="O3529" s="3" t="str">
        <f>IF(Dados[[#This Row],[Nº DE PARCELAS]]=1,"À vista","À Prazo")</f>
        <v>À Prazo</v>
      </c>
      <c r="P3529" s="33">
        <v>44641</v>
      </c>
      <c r="Q3529" s="3" t="s">
        <v>7834</v>
      </c>
    </row>
    <row r="3530" spans="1:17" ht="15" customHeight="1" x14ac:dyDescent="0.25">
      <c r="A3530" s="8" t="s">
        <v>2285</v>
      </c>
      <c r="B3530" s="3" t="s">
        <v>357</v>
      </c>
      <c r="C3530" s="3" t="s">
        <v>4392</v>
      </c>
      <c r="D3530" s="3" t="str">
        <f t="shared" si="110"/>
        <v>Karynne Teixeira McLaughlin</v>
      </c>
      <c r="E3530" s="3">
        <f t="shared" ca="1" si="111"/>
        <v>0.99973751125229471</v>
      </c>
      <c r="F3530" s="31" t="s">
        <v>7775</v>
      </c>
      <c r="G3530" s="3" t="str">
        <f>Dados[[#This Row],[NOME]]&amp;Dados[[#This Row],[PROVEDOR]]</f>
        <v>Karynne@gmail.com</v>
      </c>
      <c r="H3530" s="14">
        <v>24</v>
      </c>
      <c r="I3530" s="3" t="str">
        <f>VLOOKUP(Dados[[#This Row],[PREFIXO]],DDD!A:C,2,0)</f>
        <v>Rio de Janeiro</v>
      </c>
      <c r="J3530" s="3" t="str">
        <f>VLOOKUP(Dados[[#This Row],[PREFIXO]],DDD!A:C,3,0)</f>
        <v>Sudeste</v>
      </c>
      <c r="K3530" s="3" t="str">
        <f>IF(Dados[[#This Row],[PREÇO ]]=2000,"Produto A",IF(Dados[[#This Row],[PREÇO ]]=1800,"Produto B","Produto C"))</f>
        <v>Produto C</v>
      </c>
      <c r="L3530" s="3" t="str">
        <f>IF(Dados[[#This Row],[Nº DE PARCELAS]]=1,"Boleto","Cartão de crédito")</f>
        <v>Cartão de crédito</v>
      </c>
      <c r="M3530" s="28">
        <v>1500</v>
      </c>
      <c r="N3530" s="5">
        <v>8</v>
      </c>
      <c r="O3530" s="3" t="str">
        <f>IF(Dados[[#This Row],[Nº DE PARCELAS]]=1,"À vista","À Prazo")</f>
        <v>À Prazo</v>
      </c>
      <c r="P3530" s="33">
        <v>44642</v>
      </c>
      <c r="Q3530" s="3" t="s">
        <v>7832</v>
      </c>
    </row>
    <row r="3531" spans="1:17" ht="15" customHeight="1" x14ac:dyDescent="0.25">
      <c r="A3531" s="8" t="s">
        <v>2718</v>
      </c>
      <c r="B3531" s="3" t="s">
        <v>20</v>
      </c>
      <c r="C3531" s="3" t="s">
        <v>4398</v>
      </c>
      <c r="D3531" s="3" t="str">
        <f t="shared" si="110"/>
        <v>Luanna Amor Ramsey</v>
      </c>
      <c r="E3531" s="3">
        <f t="shared" ca="1" si="111"/>
        <v>0.68319623374964078</v>
      </c>
      <c r="F3531" s="31" t="s">
        <v>7775</v>
      </c>
      <c r="G3531" s="3" t="str">
        <f>Dados[[#This Row],[NOME]]&amp;Dados[[#This Row],[PROVEDOR]]</f>
        <v>Luanna@gmail.com</v>
      </c>
      <c r="H3531" s="14">
        <v>64</v>
      </c>
      <c r="I3531" s="3" t="str">
        <f>VLOOKUP(Dados[[#This Row],[PREFIXO]],DDD!A:C,2,0)</f>
        <v>Goiás</v>
      </c>
      <c r="J3531" s="3" t="str">
        <f>VLOOKUP(Dados[[#This Row],[PREFIXO]],DDD!A:C,3,0)</f>
        <v>Centro-Oeste</v>
      </c>
      <c r="K3531" s="3" t="str">
        <f>IF(Dados[[#This Row],[PREÇO ]]=2000,"Produto A",IF(Dados[[#This Row],[PREÇO ]]=1800,"Produto B","Produto C"))</f>
        <v>Produto C</v>
      </c>
      <c r="L3531" s="3" t="str">
        <f>IF(Dados[[#This Row],[Nº DE PARCELAS]]=1,"Boleto","Cartão de crédito")</f>
        <v>Cartão de crédito</v>
      </c>
      <c r="M3531" s="28">
        <v>1500</v>
      </c>
      <c r="N3531" s="5">
        <v>10</v>
      </c>
      <c r="O3531" s="3" t="str">
        <f>IF(Dados[[#This Row],[Nº DE PARCELAS]]=1,"À vista","À Prazo")</f>
        <v>À Prazo</v>
      </c>
      <c r="P3531" s="33">
        <v>44642</v>
      </c>
      <c r="Q3531" s="3" t="s">
        <v>7832</v>
      </c>
    </row>
    <row r="3532" spans="1:17" ht="15" customHeight="1" x14ac:dyDescent="0.25">
      <c r="A3532" s="8" t="s">
        <v>427</v>
      </c>
      <c r="B3532" s="3" t="s">
        <v>39</v>
      </c>
      <c r="C3532" s="3" t="s">
        <v>4402</v>
      </c>
      <c r="D3532" s="3" t="str">
        <f t="shared" si="110"/>
        <v>Adalbmira Ayala Sinclair</v>
      </c>
      <c r="E3532" s="3">
        <f t="shared" ca="1" si="111"/>
        <v>0.5140622664832224</v>
      </c>
      <c r="F3532" s="31" t="s">
        <v>7775</v>
      </c>
      <c r="G3532" s="3" t="str">
        <f>Dados[[#This Row],[NOME]]&amp;Dados[[#This Row],[PROVEDOR]]</f>
        <v>Adalbmira@gmail.com</v>
      </c>
      <c r="H3532" s="14">
        <v>44</v>
      </c>
      <c r="I3532" s="3" t="str">
        <f>VLOOKUP(Dados[[#This Row],[PREFIXO]],DDD!A:C,2,0)</f>
        <v>Paraná</v>
      </c>
      <c r="J3532" s="3" t="str">
        <f>VLOOKUP(Dados[[#This Row],[PREFIXO]],DDD!A:C,3,0)</f>
        <v>Sul</v>
      </c>
      <c r="K3532" s="3" t="str">
        <f>IF(Dados[[#This Row],[PREÇO ]]=2000,"Produto A",IF(Dados[[#This Row],[PREÇO ]]=1800,"Produto B","Produto C"))</f>
        <v>Produto B</v>
      </c>
      <c r="L3532" s="3" t="str">
        <f>IF(Dados[[#This Row],[Nº DE PARCELAS]]=1,"Boleto","Cartão de crédito")</f>
        <v>Cartão de crédito</v>
      </c>
      <c r="M3532" s="28">
        <v>1800</v>
      </c>
      <c r="N3532" s="5">
        <v>3</v>
      </c>
      <c r="O3532" s="3" t="str">
        <f>IF(Dados[[#This Row],[Nº DE PARCELAS]]=1,"À vista","À Prazo")</f>
        <v>À Prazo</v>
      </c>
      <c r="P3532" s="33">
        <v>44642</v>
      </c>
      <c r="Q3532" s="3" t="s">
        <v>7833</v>
      </c>
    </row>
    <row r="3533" spans="1:17" ht="15" customHeight="1" x14ac:dyDescent="0.25">
      <c r="A3533" s="8" t="s">
        <v>1058</v>
      </c>
      <c r="B3533" s="3" t="s">
        <v>286</v>
      </c>
      <c r="C3533" s="3" t="s">
        <v>4373</v>
      </c>
      <c r="D3533" s="3" t="str">
        <f t="shared" si="110"/>
        <v>Catyleia Pereira Conway</v>
      </c>
      <c r="E3533" s="3">
        <f t="shared" ca="1" si="111"/>
        <v>0.17041040610641012</v>
      </c>
      <c r="F3533" s="31" t="s">
        <v>7777</v>
      </c>
      <c r="G3533" s="3" t="str">
        <f>Dados[[#This Row],[NOME]]&amp;Dados[[#This Row],[PROVEDOR]]</f>
        <v>Catyleia@ig.com</v>
      </c>
      <c r="H3533" s="14">
        <v>27</v>
      </c>
      <c r="I3533" s="3" t="str">
        <f>VLOOKUP(Dados[[#This Row],[PREFIXO]],DDD!A:C,2,0)</f>
        <v>Espírito Santo</v>
      </c>
      <c r="J3533" s="3" t="str">
        <f>VLOOKUP(Dados[[#This Row],[PREFIXO]],DDD!A:C,3,0)</f>
        <v>Sudeste</v>
      </c>
      <c r="K3533" s="3" t="str">
        <f>IF(Dados[[#This Row],[PREÇO ]]=2000,"Produto A",IF(Dados[[#This Row],[PREÇO ]]=1800,"Produto B","Produto C"))</f>
        <v>Produto A</v>
      </c>
      <c r="L3533" s="3" t="str">
        <f>IF(Dados[[#This Row],[Nº DE PARCELAS]]=1,"Boleto","Cartão de crédito")</f>
        <v>Cartão de crédito</v>
      </c>
      <c r="M3533" s="28">
        <v>2000</v>
      </c>
      <c r="N3533" s="5">
        <v>2</v>
      </c>
      <c r="O3533" s="3" t="str">
        <f>IF(Dados[[#This Row],[Nº DE PARCELAS]]=1,"À vista","À Prazo")</f>
        <v>À Prazo</v>
      </c>
      <c r="P3533" s="33">
        <v>44643</v>
      </c>
      <c r="Q3533" s="3" t="s">
        <v>7833</v>
      </c>
    </row>
    <row r="3534" spans="1:17" ht="15" customHeight="1" x14ac:dyDescent="0.25">
      <c r="A3534" s="8" t="s">
        <v>680</v>
      </c>
      <c r="B3534" s="3" t="s">
        <v>292</v>
      </c>
      <c r="C3534" s="3" t="s">
        <v>4383</v>
      </c>
      <c r="D3534" s="3" t="str">
        <f t="shared" si="110"/>
        <v>Anaiza Pimenta Fitzgerald</v>
      </c>
      <c r="E3534" s="3">
        <f t="shared" ca="1" si="111"/>
        <v>0.95523988278853056</v>
      </c>
      <c r="F3534" s="31" t="s">
        <v>7777</v>
      </c>
      <c r="G3534" s="3" t="str">
        <f>Dados[[#This Row],[NOME]]&amp;Dados[[#This Row],[PROVEDOR]]</f>
        <v>Anaiza@ig.com</v>
      </c>
      <c r="H3534" s="14">
        <v>65</v>
      </c>
      <c r="I3534" s="3" t="str">
        <f>VLOOKUP(Dados[[#This Row],[PREFIXO]],DDD!A:C,2,0)</f>
        <v>Mato Grosso</v>
      </c>
      <c r="J3534" s="3" t="str">
        <f>VLOOKUP(Dados[[#This Row],[PREFIXO]],DDD!A:C,3,0)</f>
        <v>Centro-Oeste</v>
      </c>
      <c r="K3534" s="3" t="str">
        <f>IF(Dados[[#This Row],[PREÇO ]]=2000,"Produto A",IF(Dados[[#This Row],[PREÇO ]]=1800,"Produto B","Produto C"))</f>
        <v>Produto B</v>
      </c>
      <c r="L3534" s="3" t="str">
        <f>IF(Dados[[#This Row],[Nº DE PARCELAS]]=1,"Boleto","Cartão de crédito")</f>
        <v>Cartão de crédito</v>
      </c>
      <c r="M3534" s="28">
        <v>1800</v>
      </c>
      <c r="N3534" s="5">
        <v>4</v>
      </c>
      <c r="O3534" s="3" t="str">
        <f>IF(Dados[[#This Row],[Nº DE PARCELAS]]=1,"À vista","À Prazo")</f>
        <v>À Prazo</v>
      </c>
      <c r="P3534" s="33">
        <v>44643</v>
      </c>
      <c r="Q3534" s="3" t="s">
        <v>7834</v>
      </c>
    </row>
    <row r="3535" spans="1:17" ht="15" customHeight="1" x14ac:dyDescent="0.25">
      <c r="A3535" s="8" t="s">
        <v>3992</v>
      </c>
      <c r="B3535" s="3" t="s">
        <v>138</v>
      </c>
      <c r="C3535" s="3" t="s">
        <v>4387</v>
      </c>
      <c r="D3535" s="3" t="str">
        <f t="shared" si="110"/>
        <v>Telma Figo Kerr</v>
      </c>
      <c r="E3535" s="3">
        <f t="shared" ca="1" si="111"/>
        <v>0.2908641593388952</v>
      </c>
      <c r="F3535" s="31" t="s">
        <v>7777</v>
      </c>
      <c r="G3535" s="3" t="str">
        <f>Dados[[#This Row],[NOME]]&amp;Dados[[#This Row],[PROVEDOR]]</f>
        <v>Telma@ig.com</v>
      </c>
      <c r="H3535" s="14">
        <v>45</v>
      </c>
      <c r="I3535" s="3" t="str">
        <f>VLOOKUP(Dados[[#This Row],[PREFIXO]],DDD!A:C,2,0)</f>
        <v>Paraná</v>
      </c>
      <c r="J3535" s="3" t="str">
        <f>VLOOKUP(Dados[[#This Row],[PREFIXO]],DDD!A:C,3,0)</f>
        <v>Sul</v>
      </c>
      <c r="K3535" s="3" t="str">
        <f>IF(Dados[[#This Row],[PREÇO ]]=2000,"Produto A",IF(Dados[[#This Row],[PREÇO ]]=1800,"Produto B","Produto C"))</f>
        <v>Produto C</v>
      </c>
      <c r="L3535" s="3" t="str">
        <f>IF(Dados[[#This Row],[Nº DE PARCELAS]]=1,"Boleto","Cartão de crédito")</f>
        <v>Cartão de crédito</v>
      </c>
      <c r="M3535" s="28">
        <v>1500</v>
      </c>
      <c r="N3535" s="5">
        <v>8</v>
      </c>
      <c r="O3535" s="3" t="str">
        <f>IF(Dados[[#This Row],[Nº DE PARCELAS]]=1,"À vista","À Prazo")</f>
        <v>À Prazo</v>
      </c>
      <c r="P3535" s="33">
        <v>44643</v>
      </c>
      <c r="Q3535" s="3" t="s">
        <v>7832</v>
      </c>
    </row>
    <row r="3536" spans="1:17" ht="15" customHeight="1" x14ac:dyDescent="0.25">
      <c r="A3536" s="8" t="s">
        <v>868</v>
      </c>
      <c r="B3536" s="3" t="s">
        <v>95</v>
      </c>
      <c r="C3536" s="3" t="s">
        <v>4377</v>
      </c>
      <c r="D3536" s="3" t="str">
        <f t="shared" si="110"/>
        <v>Avelina Cidade Donovan</v>
      </c>
      <c r="E3536" s="3">
        <f t="shared" ca="1" si="111"/>
        <v>0.20457714056624343</v>
      </c>
      <c r="F3536" s="31" t="s">
        <v>7776</v>
      </c>
      <c r="G3536" s="3" t="str">
        <f>Dados[[#This Row],[NOME]]&amp;Dados[[#This Row],[PROVEDOR]]</f>
        <v>Avelina@yahoo.com</v>
      </c>
      <c r="H3536" s="14">
        <v>66</v>
      </c>
      <c r="I3536" s="3" t="str">
        <f>VLOOKUP(Dados[[#This Row],[PREFIXO]],DDD!A:C,2,0)</f>
        <v>Mato Grosso</v>
      </c>
      <c r="J3536" s="3" t="str">
        <f>VLOOKUP(Dados[[#This Row],[PREFIXO]],DDD!A:C,3,0)</f>
        <v>Centro-Oeste</v>
      </c>
      <c r="K3536" s="3" t="str">
        <f>IF(Dados[[#This Row],[PREÇO ]]=2000,"Produto A",IF(Dados[[#This Row],[PREÇO ]]=1800,"Produto B","Produto C"))</f>
        <v>Produto B</v>
      </c>
      <c r="L3536" s="3" t="str">
        <f>IF(Dados[[#This Row],[Nº DE PARCELAS]]=1,"Boleto","Cartão de crédito")</f>
        <v>Cartão de crédito</v>
      </c>
      <c r="M3536" s="28">
        <v>1800</v>
      </c>
      <c r="N3536" s="5">
        <v>7</v>
      </c>
      <c r="O3536" s="3" t="str">
        <f>IF(Dados[[#This Row],[Nº DE PARCELAS]]=1,"À vista","À Prazo")</f>
        <v>À Prazo</v>
      </c>
      <c r="P3536" s="33">
        <v>44644</v>
      </c>
      <c r="Q3536" s="3" t="s">
        <v>7832</v>
      </c>
    </row>
    <row r="3537" spans="1:17" ht="15" customHeight="1" x14ac:dyDescent="0.25">
      <c r="A3537" s="8" t="s">
        <v>3854</v>
      </c>
      <c r="B3537" s="3" t="s">
        <v>386</v>
      </c>
      <c r="C3537" s="3" t="s">
        <v>4404</v>
      </c>
      <c r="D3537" s="3" t="str">
        <f t="shared" si="110"/>
        <v>Solange Xavier Vaughn</v>
      </c>
      <c r="E3537" s="3">
        <f t="shared" ca="1" si="111"/>
        <v>0.10418554585561168</v>
      </c>
      <c r="F3537" s="31" t="s">
        <v>7775</v>
      </c>
      <c r="G3537" s="3" t="str">
        <f>Dados[[#This Row],[NOME]]&amp;Dados[[#This Row],[PROVEDOR]]</f>
        <v>Solange@gmail.com</v>
      </c>
      <c r="H3537" s="14">
        <v>28</v>
      </c>
      <c r="I3537" s="3" t="str">
        <f>VLOOKUP(Dados[[#This Row],[PREFIXO]],DDD!A:C,2,0)</f>
        <v>Espírito Santo</v>
      </c>
      <c r="J3537" s="3" t="str">
        <f>VLOOKUP(Dados[[#This Row],[PREFIXO]],DDD!A:C,3,0)</f>
        <v>Sudeste</v>
      </c>
      <c r="K3537" s="3" t="str">
        <f>IF(Dados[[#This Row],[PREÇO ]]=2000,"Produto A",IF(Dados[[#This Row],[PREÇO ]]=1800,"Produto B","Produto C"))</f>
        <v>Produto C</v>
      </c>
      <c r="L3537" s="3" t="str">
        <f>IF(Dados[[#This Row],[Nº DE PARCELAS]]=1,"Boleto","Cartão de crédito")</f>
        <v>Cartão de crédito</v>
      </c>
      <c r="M3537" s="28">
        <v>1500</v>
      </c>
      <c r="N3537" s="5">
        <v>9</v>
      </c>
      <c r="O3537" s="3" t="str">
        <f>IF(Dados[[#This Row],[Nº DE PARCELAS]]=1,"À vista","À Prazo")</f>
        <v>À Prazo</v>
      </c>
      <c r="P3537" s="33">
        <v>44644</v>
      </c>
      <c r="Q3537" s="3" t="s">
        <v>7833</v>
      </c>
    </row>
    <row r="3538" spans="1:17" ht="15" customHeight="1" x14ac:dyDescent="0.25">
      <c r="A3538" s="8" t="s">
        <v>787</v>
      </c>
      <c r="B3538" s="3" t="s">
        <v>14</v>
      </c>
      <c r="C3538" s="3" t="s">
        <v>4374</v>
      </c>
      <c r="D3538" s="3" t="str">
        <f t="shared" si="110"/>
        <v>Apolline Alvarenga Calhoun</v>
      </c>
      <c r="E3538" s="3">
        <f t="shared" ca="1" si="111"/>
        <v>0.52999450981684626</v>
      </c>
      <c r="F3538" s="31" t="s">
        <v>7776</v>
      </c>
      <c r="G3538" s="3" t="str">
        <f>Dados[[#This Row],[NOME]]&amp;Dados[[#This Row],[PROVEDOR]]</f>
        <v>Apolline@yahoo.com</v>
      </c>
      <c r="H3538" s="14">
        <v>46</v>
      </c>
      <c r="I3538" s="3" t="str">
        <f>VLOOKUP(Dados[[#This Row],[PREFIXO]],DDD!A:C,2,0)</f>
        <v>Paraná</v>
      </c>
      <c r="J3538" s="3" t="str">
        <f>VLOOKUP(Dados[[#This Row],[PREFIXO]],DDD!A:C,3,0)</f>
        <v>Sul</v>
      </c>
      <c r="K3538" s="3" t="str">
        <f>IF(Dados[[#This Row],[PREÇO ]]=2000,"Produto A",IF(Dados[[#This Row],[PREÇO ]]=1800,"Produto B","Produto C"))</f>
        <v>Produto C</v>
      </c>
      <c r="L3538" s="3" t="str">
        <f>IF(Dados[[#This Row],[Nº DE PARCELAS]]=1,"Boleto","Cartão de crédito")</f>
        <v>Cartão de crédito</v>
      </c>
      <c r="M3538" s="28">
        <v>1500</v>
      </c>
      <c r="N3538" s="5">
        <v>10</v>
      </c>
      <c r="O3538" s="3" t="str">
        <f>IF(Dados[[#This Row],[Nº DE PARCELAS]]=1,"À vista","À Prazo")</f>
        <v>À Prazo</v>
      </c>
      <c r="P3538" s="33">
        <v>44644</v>
      </c>
      <c r="Q3538" s="3" t="s">
        <v>7834</v>
      </c>
    </row>
    <row r="3539" spans="1:17" ht="15" customHeight="1" x14ac:dyDescent="0.25">
      <c r="A3539" s="8" t="s">
        <v>2495</v>
      </c>
      <c r="B3539" s="3" t="s">
        <v>181</v>
      </c>
      <c r="C3539" s="3" t="s">
        <v>4369</v>
      </c>
      <c r="D3539" s="3" t="str">
        <f t="shared" si="110"/>
        <v>Laly Jardim Ballard</v>
      </c>
      <c r="E3539" s="3">
        <f t="shared" ca="1" si="111"/>
        <v>0.7501284913283941</v>
      </c>
      <c r="F3539" s="31" t="s">
        <v>7775</v>
      </c>
      <c r="G3539" s="3" t="str">
        <f>Dados[[#This Row],[NOME]]&amp;Dados[[#This Row],[PROVEDOR]]</f>
        <v>Laly@gmail.com</v>
      </c>
      <c r="H3539" s="14">
        <v>47</v>
      </c>
      <c r="I3539" s="3" t="str">
        <f>VLOOKUP(Dados[[#This Row],[PREFIXO]],DDD!A:C,2,0)</f>
        <v>Santa Catarina</v>
      </c>
      <c r="J3539" s="3" t="str">
        <f>VLOOKUP(Dados[[#This Row],[PREFIXO]],DDD!A:C,3,0)</f>
        <v>Sul</v>
      </c>
      <c r="K3539" s="3" t="str">
        <f>IF(Dados[[#This Row],[PREÇO ]]=2000,"Produto A",IF(Dados[[#This Row],[PREÇO ]]=1800,"Produto B","Produto C"))</f>
        <v>Produto B</v>
      </c>
      <c r="L3539" s="3" t="str">
        <f>IF(Dados[[#This Row],[Nº DE PARCELAS]]=1,"Boleto","Cartão de crédito")</f>
        <v>Cartão de crédito</v>
      </c>
      <c r="M3539" s="28">
        <v>1800</v>
      </c>
      <c r="N3539" s="5">
        <v>4</v>
      </c>
      <c r="O3539" s="3" t="str">
        <f>IF(Dados[[#This Row],[Nº DE PARCELAS]]=1,"À vista","À Prazo")</f>
        <v>À Prazo</v>
      </c>
      <c r="P3539" s="33">
        <v>44645</v>
      </c>
      <c r="Q3539" s="3" t="s">
        <v>7834</v>
      </c>
    </row>
    <row r="3540" spans="1:17" ht="15" customHeight="1" x14ac:dyDescent="0.25">
      <c r="A3540" s="8" t="s">
        <v>2296</v>
      </c>
      <c r="B3540" s="3" t="s">
        <v>368</v>
      </c>
      <c r="C3540" s="3" t="s">
        <v>4395</v>
      </c>
      <c r="D3540" s="3" t="str">
        <f t="shared" si="110"/>
        <v>Katalya Valadares Stack</v>
      </c>
      <c r="E3540" s="3">
        <f t="shared" ca="1" si="111"/>
        <v>0.4044902218316434</v>
      </c>
      <c r="F3540" s="31" t="s">
        <v>7775</v>
      </c>
      <c r="G3540" s="3" t="str">
        <f>Dados[[#This Row],[NOME]]&amp;Dados[[#This Row],[PROVEDOR]]</f>
        <v>Katalya@gmail.com</v>
      </c>
      <c r="H3540" s="14">
        <v>67</v>
      </c>
      <c r="I3540" s="3" t="str">
        <f>VLOOKUP(Dados[[#This Row],[PREFIXO]],DDD!A:C,2,0)</f>
        <v>Mato Grosso do Sul</v>
      </c>
      <c r="J3540" s="3" t="str">
        <f>VLOOKUP(Dados[[#This Row],[PREFIXO]],DDD!A:C,3,0)</f>
        <v>Centro-Oeste</v>
      </c>
      <c r="K3540" s="3" t="str">
        <f>IF(Dados[[#This Row],[PREÇO ]]=2000,"Produto A",IF(Dados[[#This Row],[PREÇO ]]=1800,"Produto B","Produto C"))</f>
        <v>Produto A</v>
      </c>
      <c r="L3540" s="3" t="str">
        <f>IF(Dados[[#This Row],[Nº DE PARCELAS]]=1,"Boleto","Cartão de crédito")</f>
        <v>Boleto</v>
      </c>
      <c r="M3540" s="28">
        <v>2000</v>
      </c>
      <c r="N3540" s="5">
        <v>1</v>
      </c>
      <c r="O3540" s="3" t="str">
        <f>IF(Dados[[#This Row],[Nº DE PARCELAS]]=1,"À vista","À Prazo")</f>
        <v>À vista</v>
      </c>
      <c r="P3540" s="33">
        <v>44645</v>
      </c>
      <c r="Q3540" s="3" t="s">
        <v>7832</v>
      </c>
    </row>
    <row r="3541" spans="1:17" ht="15" customHeight="1" x14ac:dyDescent="0.25">
      <c r="A3541" s="8" t="s">
        <v>3513</v>
      </c>
      <c r="B3541" s="3" t="s">
        <v>45</v>
      </c>
      <c r="C3541" s="3" t="s">
        <v>4377</v>
      </c>
      <c r="D3541" s="3" t="str">
        <f t="shared" si="110"/>
        <v>Ramatoulaye Bandeira Donovan</v>
      </c>
      <c r="E3541" s="3">
        <f t="shared" ca="1" si="111"/>
        <v>0.4165176652964715</v>
      </c>
      <c r="F3541" s="13" t="s">
        <v>7774</v>
      </c>
      <c r="G3541" s="3" t="str">
        <f>Dados[[#This Row],[NOME]]&amp;Dados[[#This Row],[PROVEDOR]]</f>
        <v>Ramatoulaye@hotmail.com</v>
      </c>
      <c r="H3541" s="14">
        <v>31</v>
      </c>
      <c r="I3541" s="3" t="str">
        <f>VLOOKUP(Dados[[#This Row],[PREFIXO]],DDD!A:C,2,0)</f>
        <v>Minas Gerais</v>
      </c>
      <c r="J3541" s="3" t="str">
        <f>VLOOKUP(Dados[[#This Row],[PREFIXO]],DDD!A:C,3,0)</f>
        <v>Sudeste</v>
      </c>
      <c r="K3541" s="3" t="str">
        <f>IF(Dados[[#This Row],[PREÇO ]]=2000,"Produto A",IF(Dados[[#This Row],[PREÇO ]]=1800,"Produto B","Produto C"))</f>
        <v>Produto A</v>
      </c>
      <c r="L3541" s="3" t="str">
        <f>IF(Dados[[#This Row],[Nº DE PARCELAS]]=1,"Boleto","Cartão de crédito")</f>
        <v>Boleto</v>
      </c>
      <c r="M3541" s="28">
        <v>2000</v>
      </c>
      <c r="N3541" s="5">
        <v>1</v>
      </c>
      <c r="O3541" s="3" t="str">
        <f>IF(Dados[[#This Row],[Nº DE PARCELAS]]=1,"À vista","À Prazo")</f>
        <v>À vista</v>
      </c>
      <c r="P3541" s="33">
        <v>44645</v>
      </c>
      <c r="Q3541" s="3" t="s">
        <v>7834</v>
      </c>
    </row>
    <row r="3542" spans="1:17" ht="15" customHeight="1" x14ac:dyDescent="0.25">
      <c r="A3542" s="8" t="s">
        <v>2481</v>
      </c>
      <c r="B3542" s="3" t="s">
        <v>167</v>
      </c>
      <c r="C3542" s="3" t="s">
        <v>4393</v>
      </c>
      <c r="D3542" s="3" t="str">
        <f t="shared" si="110"/>
        <v>Laïlana Gusmão O’Hara</v>
      </c>
      <c r="E3542" s="3">
        <f t="shared" ca="1" si="111"/>
        <v>0.57549171850753078</v>
      </c>
      <c r="F3542" s="13" t="s">
        <v>7774</v>
      </c>
      <c r="G3542" s="3" t="str">
        <f>Dados[[#This Row],[NOME]]&amp;Dados[[#This Row],[PROVEDOR]]</f>
        <v>Laïlana@hotmail.com</v>
      </c>
      <c r="H3542" s="14">
        <v>48</v>
      </c>
      <c r="I3542" s="3" t="str">
        <f>VLOOKUP(Dados[[#This Row],[PREFIXO]],DDD!A:C,2,0)</f>
        <v>Santa Catarina</v>
      </c>
      <c r="J3542" s="3" t="str">
        <f>VLOOKUP(Dados[[#This Row],[PREFIXO]],DDD!A:C,3,0)</f>
        <v>Sul</v>
      </c>
      <c r="K3542" s="3" t="str">
        <f>IF(Dados[[#This Row],[PREÇO ]]=2000,"Produto A",IF(Dados[[#This Row],[PREÇO ]]=1800,"Produto B","Produto C"))</f>
        <v>Produto B</v>
      </c>
      <c r="L3542" s="3" t="str">
        <f>IF(Dados[[#This Row],[Nº DE PARCELAS]]=1,"Boleto","Cartão de crédito")</f>
        <v>Cartão de crédito</v>
      </c>
      <c r="M3542" s="28">
        <v>1800</v>
      </c>
      <c r="N3542" s="5">
        <v>3</v>
      </c>
      <c r="O3542" s="3" t="str">
        <f>IF(Dados[[#This Row],[Nº DE PARCELAS]]=1,"À vista","À Prazo")</f>
        <v>À Prazo</v>
      </c>
      <c r="P3542" s="33">
        <v>44646</v>
      </c>
      <c r="Q3542" s="3" t="s">
        <v>7834</v>
      </c>
    </row>
    <row r="3543" spans="1:17" ht="15" customHeight="1" x14ac:dyDescent="0.25">
      <c r="A3543" s="8" t="s">
        <v>2308</v>
      </c>
      <c r="B3543" s="3" t="s">
        <v>380</v>
      </c>
      <c r="C3543" s="3" t="s">
        <v>4377</v>
      </c>
      <c r="D3543" s="3" t="str">
        <f t="shared" si="110"/>
        <v>Katia Vieira Donovan</v>
      </c>
      <c r="E3543" s="3">
        <f t="shared" ca="1" si="111"/>
        <v>0.51167049526984176</v>
      </c>
      <c r="F3543" s="31" t="s">
        <v>7775</v>
      </c>
      <c r="G3543" s="3" t="str">
        <f>Dados[[#This Row],[NOME]]&amp;Dados[[#This Row],[PROVEDOR]]</f>
        <v>Katia@gmail.com</v>
      </c>
      <c r="H3543" s="14">
        <v>32</v>
      </c>
      <c r="I3543" s="3" t="str">
        <f>VLOOKUP(Dados[[#This Row],[PREFIXO]],DDD!A:C,2,0)</f>
        <v>Minas Gerais</v>
      </c>
      <c r="J3543" s="3" t="str">
        <f>VLOOKUP(Dados[[#This Row],[PREFIXO]],DDD!A:C,3,0)</f>
        <v>Sudeste</v>
      </c>
      <c r="K3543" s="3" t="str">
        <f>IF(Dados[[#This Row],[PREÇO ]]=2000,"Produto A",IF(Dados[[#This Row],[PREÇO ]]=1800,"Produto B","Produto C"))</f>
        <v>Produto C</v>
      </c>
      <c r="L3543" s="3" t="str">
        <f>IF(Dados[[#This Row],[Nº DE PARCELAS]]=1,"Boleto","Cartão de crédito")</f>
        <v>Cartão de crédito</v>
      </c>
      <c r="M3543" s="28">
        <v>1500</v>
      </c>
      <c r="N3543" s="5">
        <v>8</v>
      </c>
      <c r="O3543" s="3" t="str">
        <f>IF(Dados[[#This Row],[Nº DE PARCELAS]]=1,"À vista","À Prazo")</f>
        <v>À Prazo</v>
      </c>
      <c r="P3543" s="33">
        <v>44646</v>
      </c>
      <c r="Q3543" s="3" t="s">
        <v>7834</v>
      </c>
    </row>
    <row r="3544" spans="1:17" ht="15" customHeight="1" x14ac:dyDescent="0.25">
      <c r="A3544" s="8" t="s">
        <v>1998</v>
      </c>
      <c r="B3544" s="3" t="s">
        <v>70</v>
      </c>
      <c r="C3544" s="3" t="s">
        <v>4379</v>
      </c>
      <c r="D3544" s="3" t="str">
        <f t="shared" si="110"/>
        <v>Isabelle Brasiliense Duncan</v>
      </c>
      <c r="E3544" s="3">
        <f t="shared" ca="1" si="111"/>
        <v>0.79624433160439001</v>
      </c>
      <c r="F3544" s="31" t="s">
        <v>7775</v>
      </c>
      <c r="G3544" s="3" t="str">
        <f>Dados[[#This Row],[NOME]]&amp;Dados[[#This Row],[PROVEDOR]]</f>
        <v>Isabelle@gmail.com</v>
      </c>
      <c r="H3544" s="14">
        <v>68</v>
      </c>
      <c r="I3544" s="3" t="str">
        <f>VLOOKUP(Dados[[#This Row],[PREFIXO]],DDD!A:C,2,0)</f>
        <v>Acre</v>
      </c>
      <c r="J3544" s="3" t="str">
        <f>VLOOKUP(Dados[[#This Row],[PREFIXO]],DDD!A:C,3,0)</f>
        <v>Norte</v>
      </c>
      <c r="K3544" s="3" t="str">
        <f>IF(Dados[[#This Row],[PREÇO ]]=2000,"Produto A",IF(Dados[[#This Row],[PREÇO ]]=1800,"Produto B","Produto C"))</f>
        <v>Produto A</v>
      </c>
      <c r="L3544" s="3" t="str">
        <f>IF(Dados[[#This Row],[Nº DE PARCELAS]]=1,"Boleto","Cartão de crédito")</f>
        <v>Cartão de crédito</v>
      </c>
      <c r="M3544" s="28">
        <v>2000</v>
      </c>
      <c r="N3544" s="5">
        <v>2</v>
      </c>
      <c r="O3544" s="3" t="str">
        <f>IF(Dados[[#This Row],[Nº DE PARCELAS]]=1,"À vista","À Prazo")</f>
        <v>À Prazo</v>
      </c>
      <c r="P3544" s="33">
        <v>44646</v>
      </c>
      <c r="Q3544" s="3" t="s">
        <v>7834</v>
      </c>
    </row>
    <row r="3545" spans="1:17" ht="15" customHeight="1" x14ac:dyDescent="0.25">
      <c r="A3545" s="8" t="s">
        <v>3295</v>
      </c>
      <c r="B3545" s="3" t="s">
        <v>213</v>
      </c>
      <c r="C3545" s="3" t="s">
        <v>4392</v>
      </c>
      <c r="D3545" s="3" t="str">
        <f t="shared" si="110"/>
        <v>Nitya Malta McLaughlin</v>
      </c>
      <c r="E3545" s="3">
        <f t="shared" ca="1" si="111"/>
        <v>0.36705325695567559</v>
      </c>
      <c r="F3545" s="31" t="s">
        <v>7775</v>
      </c>
      <c r="G3545" s="3" t="str">
        <f>Dados[[#This Row],[NOME]]&amp;Dados[[#This Row],[PROVEDOR]]</f>
        <v>Nitya@gmail.com</v>
      </c>
      <c r="H3545" s="14">
        <v>33</v>
      </c>
      <c r="I3545" s="3" t="str">
        <f>VLOOKUP(Dados[[#This Row],[PREFIXO]],DDD!A:C,2,0)</f>
        <v>Minas Gerais</v>
      </c>
      <c r="J3545" s="3" t="str">
        <f>VLOOKUP(Dados[[#This Row],[PREFIXO]],DDD!A:C,3,0)</f>
        <v>Sudeste</v>
      </c>
      <c r="K3545" s="3" t="str">
        <f>IF(Dados[[#This Row],[PREÇO ]]=2000,"Produto A",IF(Dados[[#This Row],[PREÇO ]]=1800,"Produto B","Produto C"))</f>
        <v>Produto A</v>
      </c>
      <c r="L3545" s="3" t="str">
        <f>IF(Dados[[#This Row],[Nº DE PARCELAS]]=1,"Boleto","Cartão de crédito")</f>
        <v>Boleto</v>
      </c>
      <c r="M3545" s="28">
        <v>2000</v>
      </c>
      <c r="N3545" s="5">
        <v>1</v>
      </c>
      <c r="O3545" s="3" t="str">
        <f>IF(Dados[[#This Row],[Nº DE PARCELAS]]=1,"À vista","À Prazo")</f>
        <v>À vista</v>
      </c>
      <c r="P3545" s="33">
        <v>44647</v>
      </c>
      <c r="Q3545" s="3" t="s">
        <v>7834</v>
      </c>
    </row>
    <row r="3546" spans="1:17" ht="15" customHeight="1" x14ac:dyDescent="0.25">
      <c r="A3546" s="8" t="s">
        <v>2699</v>
      </c>
      <c r="B3546" s="3" t="s">
        <v>387</v>
      </c>
      <c r="C3546" s="3" t="s">
        <v>4380</v>
      </c>
      <c r="D3546" s="3" t="str">
        <f t="shared" si="110"/>
        <v>Lorraine Young Faulkner</v>
      </c>
      <c r="E3546" s="3">
        <f t="shared" ca="1" si="111"/>
        <v>0.37638498223800576</v>
      </c>
      <c r="F3546" s="31" t="s">
        <v>7777</v>
      </c>
      <c r="G3546" s="3" t="str">
        <f>Dados[[#This Row],[NOME]]&amp;Dados[[#This Row],[PROVEDOR]]</f>
        <v>Lorraine@ig.com</v>
      </c>
      <c r="H3546" s="14">
        <v>49</v>
      </c>
      <c r="I3546" s="3" t="str">
        <f>VLOOKUP(Dados[[#This Row],[PREFIXO]],DDD!A:C,2,0)</f>
        <v>Santa Catarina</v>
      </c>
      <c r="J3546" s="3" t="str">
        <f>VLOOKUP(Dados[[#This Row],[PREFIXO]],DDD!A:C,3,0)</f>
        <v>Sul</v>
      </c>
      <c r="K3546" s="3" t="str">
        <f>IF(Dados[[#This Row],[PREÇO ]]=2000,"Produto A",IF(Dados[[#This Row],[PREÇO ]]=1800,"Produto B","Produto C"))</f>
        <v>Produto B</v>
      </c>
      <c r="L3546" s="3" t="str">
        <f>IF(Dados[[#This Row],[Nº DE PARCELAS]]=1,"Boleto","Cartão de crédito")</f>
        <v>Cartão de crédito</v>
      </c>
      <c r="M3546" s="28">
        <v>1800</v>
      </c>
      <c r="N3546" s="5">
        <v>3</v>
      </c>
      <c r="O3546" s="3" t="str">
        <f>IF(Dados[[#This Row],[Nº DE PARCELAS]]=1,"À vista","À Prazo")</f>
        <v>À Prazo</v>
      </c>
      <c r="P3546" s="33">
        <v>44647</v>
      </c>
      <c r="Q3546" s="3" t="s">
        <v>7834</v>
      </c>
    </row>
    <row r="3547" spans="1:17" ht="15" customHeight="1" x14ac:dyDescent="0.25">
      <c r="A3547" s="8" t="s">
        <v>1132</v>
      </c>
      <c r="B3547" s="3" t="s">
        <v>360</v>
      </c>
      <c r="C3547" s="3" t="s">
        <v>4369</v>
      </c>
      <c r="D3547" s="3" t="str">
        <f t="shared" si="110"/>
        <v>Cintya Teles Ballard</v>
      </c>
      <c r="E3547" s="3">
        <f t="shared" ca="1" si="111"/>
        <v>0.73354555723929593</v>
      </c>
      <c r="F3547" s="31" t="s">
        <v>7776</v>
      </c>
      <c r="G3547" s="3" t="str">
        <f>Dados[[#This Row],[NOME]]&amp;Dados[[#This Row],[PROVEDOR]]</f>
        <v>Cintya@yahoo.com</v>
      </c>
      <c r="H3547" s="14">
        <v>69</v>
      </c>
      <c r="I3547" s="3" t="str">
        <f>VLOOKUP(Dados[[#This Row],[PREFIXO]],DDD!A:C,2,0)</f>
        <v>Rondônia</v>
      </c>
      <c r="J3547" s="3" t="str">
        <f>VLOOKUP(Dados[[#This Row],[PREFIXO]],DDD!A:C,3,0)</f>
        <v>Norte</v>
      </c>
      <c r="K3547" s="3" t="str">
        <f>IF(Dados[[#This Row],[PREÇO ]]=2000,"Produto A",IF(Dados[[#This Row],[PREÇO ]]=1800,"Produto B","Produto C"))</f>
        <v>Produto C</v>
      </c>
      <c r="L3547" s="3" t="str">
        <f>IF(Dados[[#This Row],[Nº DE PARCELAS]]=1,"Boleto","Cartão de crédito")</f>
        <v>Cartão de crédito</v>
      </c>
      <c r="M3547" s="28">
        <v>1500</v>
      </c>
      <c r="N3547" s="5">
        <v>8</v>
      </c>
      <c r="O3547" s="3" t="str">
        <f>IF(Dados[[#This Row],[Nº DE PARCELAS]]=1,"À vista","À Prazo")</f>
        <v>À Prazo</v>
      </c>
      <c r="P3547" s="33">
        <v>44647</v>
      </c>
      <c r="Q3547" s="3" t="s">
        <v>7831</v>
      </c>
    </row>
    <row r="3548" spans="1:17" ht="15" customHeight="1" x14ac:dyDescent="0.25">
      <c r="A3548" s="8" t="s">
        <v>2383</v>
      </c>
      <c r="B3548" s="3" t="s">
        <v>69</v>
      </c>
      <c r="C3548" s="3" t="s">
        <v>4374</v>
      </c>
      <c r="D3548" s="3" t="str">
        <f t="shared" si="110"/>
        <v>Ketley Brasil Calhoun</v>
      </c>
      <c r="E3548" s="3">
        <f t="shared" ca="1" si="111"/>
        <v>0.33472153250604075</v>
      </c>
      <c r="F3548" s="31" t="s">
        <v>7775</v>
      </c>
      <c r="G3548" s="3" t="str">
        <f>Dados[[#This Row],[NOME]]&amp;Dados[[#This Row],[PROVEDOR]]</f>
        <v>Ketley@gmail.com</v>
      </c>
      <c r="H3548" s="14">
        <v>71</v>
      </c>
      <c r="I3548" s="3" t="str">
        <f>VLOOKUP(Dados[[#This Row],[PREFIXO]],DDD!A:C,2,0)</f>
        <v>Bahia</v>
      </c>
      <c r="J3548" s="3" t="str">
        <f>VLOOKUP(Dados[[#This Row],[PREFIXO]],DDD!A:C,3,0)</f>
        <v>Nordeste</v>
      </c>
      <c r="K3548" s="3" t="str">
        <f>IF(Dados[[#This Row],[PREÇO ]]=2000,"Produto A",IF(Dados[[#This Row],[PREÇO ]]=1800,"Produto B","Produto C"))</f>
        <v>Produto A</v>
      </c>
      <c r="L3548" s="3" t="str">
        <f>IF(Dados[[#This Row],[Nº DE PARCELAS]]=1,"Boleto","Cartão de crédito")</f>
        <v>Boleto</v>
      </c>
      <c r="M3548" s="28">
        <v>2000</v>
      </c>
      <c r="N3548" s="5">
        <v>1</v>
      </c>
      <c r="O3548" s="3" t="str">
        <f>IF(Dados[[#This Row],[Nº DE PARCELAS]]=1,"À vista","À Prazo")</f>
        <v>À vista</v>
      </c>
      <c r="P3548" s="33">
        <v>44648</v>
      </c>
      <c r="Q3548" s="3" t="s">
        <v>7833</v>
      </c>
    </row>
    <row r="3549" spans="1:17" ht="15" customHeight="1" x14ac:dyDescent="0.25">
      <c r="A3549" s="8" t="s">
        <v>2844</v>
      </c>
      <c r="B3549" s="3" t="s">
        <v>147</v>
      </c>
      <c r="C3549" s="3" t="s">
        <v>4370</v>
      </c>
      <c r="D3549" s="3" t="str">
        <f t="shared" si="110"/>
        <v>Malaika Freire Barker</v>
      </c>
      <c r="E3549" s="3">
        <f t="shared" ca="1" si="111"/>
        <v>1.685823163271094E-2</v>
      </c>
      <c r="F3549" s="13" t="s">
        <v>7774</v>
      </c>
      <c r="G3549" s="3" t="str">
        <f>Dados[[#This Row],[NOME]]&amp;Dados[[#This Row],[PROVEDOR]]</f>
        <v>Malaika@hotmail.com</v>
      </c>
      <c r="H3549" s="14">
        <v>51</v>
      </c>
      <c r="I3549" s="3" t="str">
        <f>VLOOKUP(Dados[[#This Row],[PREFIXO]],DDD!A:C,2,0)</f>
        <v>Rio Grande do Sul</v>
      </c>
      <c r="J3549" s="3" t="str">
        <f>VLOOKUP(Dados[[#This Row],[PREFIXO]],DDD!A:C,3,0)</f>
        <v>Sul</v>
      </c>
      <c r="K3549" s="3" t="str">
        <f>IF(Dados[[#This Row],[PREÇO ]]=2000,"Produto A",IF(Dados[[#This Row],[PREÇO ]]=1800,"Produto B","Produto C"))</f>
        <v>Produto A</v>
      </c>
      <c r="L3549" s="3" t="str">
        <f>IF(Dados[[#This Row],[Nº DE PARCELAS]]=1,"Boleto","Cartão de crédito")</f>
        <v>Cartão de crédito</v>
      </c>
      <c r="M3549" s="28">
        <v>2000</v>
      </c>
      <c r="N3549" s="5">
        <v>2</v>
      </c>
      <c r="O3549" s="3" t="str">
        <f>IF(Dados[[#This Row],[Nº DE PARCELAS]]=1,"À vista","À Prazo")</f>
        <v>À Prazo</v>
      </c>
      <c r="P3549" s="33">
        <v>44648</v>
      </c>
      <c r="Q3549" s="3" t="s">
        <v>7834</v>
      </c>
    </row>
    <row r="3550" spans="1:17" ht="15" customHeight="1" x14ac:dyDescent="0.25">
      <c r="A3550" s="8" t="s">
        <v>3151</v>
      </c>
      <c r="B3550" s="3" t="s">
        <v>69</v>
      </c>
      <c r="C3550" s="3" t="s">
        <v>4403</v>
      </c>
      <c r="D3550" s="3" t="str">
        <f t="shared" si="110"/>
        <v>Nalini Brasil Walsh</v>
      </c>
      <c r="E3550" s="3">
        <f t="shared" ca="1" si="111"/>
        <v>0.83935647040735406</v>
      </c>
      <c r="F3550" s="13" t="s">
        <v>7774</v>
      </c>
      <c r="G3550" s="3" t="str">
        <f>Dados[[#This Row],[NOME]]&amp;Dados[[#This Row],[PROVEDOR]]</f>
        <v>Nalini@hotmail.com</v>
      </c>
      <c r="H3550" s="14">
        <v>34</v>
      </c>
      <c r="I3550" s="3" t="str">
        <f>VLOOKUP(Dados[[#This Row],[PREFIXO]],DDD!A:C,2,0)</f>
        <v>Minas Gerais</v>
      </c>
      <c r="J3550" s="3" t="str">
        <f>VLOOKUP(Dados[[#This Row],[PREFIXO]],DDD!A:C,3,0)</f>
        <v>Sudeste</v>
      </c>
      <c r="K3550" s="3" t="str">
        <f>IF(Dados[[#This Row],[PREÇO ]]=2000,"Produto A",IF(Dados[[#This Row],[PREÇO ]]=1800,"Produto B","Produto C"))</f>
        <v>Produto B</v>
      </c>
      <c r="L3550" s="3" t="str">
        <f>IF(Dados[[#This Row],[Nº DE PARCELAS]]=1,"Boleto","Cartão de crédito")</f>
        <v>Cartão de crédito</v>
      </c>
      <c r="M3550" s="28">
        <v>1800</v>
      </c>
      <c r="N3550" s="5">
        <v>7</v>
      </c>
      <c r="O3550" s="3" t="str">
        <f>IF(Dados[[#This Row],[Nº DE PARCELAS]]=1,"À vista","À Prazo")</f>
        <v>À Prazo</v>
      </c>
      <c r="P3550" s="33">
        <v>44648</v>
      </c>
      <c r="Q3550" s="3" t="s">
        <v>7832</v>
      </c>
    </row>
    <row r="3551" spans="1:17" ht="15" customHeight="1" x14ac:dyDescent="0.25">
      <c r="A3551" s="8" t="s">
        <v>2022</v>
      </c>
      <c r="B3551" s="3" t="s">
        <v>94</v>
      </c>
      <c r="C3551" s="3" t="s">
        <v>4402</v>
      </c>
      <c r="D3551" s="3" t="str">
        <f t="shared" si="110"/>
        <v>Itiane Chaves Sinclair</v>
      </c>
      <c r="E3551" s="3">
        <f t="shared" ca="1" si="111"/>
        <v>0.3717858250994428</v>
      </c>
      <c r="F3551" s="13" t="s">
        <v>7774</v>
      </c>
      <c r="G3551" s="3" t="str">
        <f>Dados[[#This Row],[NOME]]&amp;Dados[[#This Row],[PROVEDOR]]</f>
        <v>Itiane@hotmail.com</v>
      </c>
      <c r="H3551" s="14">
        <v>73</v>
      </c>
      <c r="I3551" s="3" t="str">
        <f>VLOOKUP(Dados[[#This Row],[PREFIXO]],DDD!A:C,2,0)</f>
        <v>Bahia</v>
      </c>
      <c r="J3551" s="3" t="str">
        <f>VLOOKUP(Dados[[#This Row],[PREFIXO]],DDD!A:C,3,0)</f>
        <v>Nordeste</v>
      </c>
      <c r="K3551" s="3" t="str">
        <f>IF(Dados[[#This Row],[PREÇO ]]=2000,"Produto A",IF(Dados[[#This Row],[PREÇO ]]=1800,"Produto B","Produto C"))</f>
        <v>Produto B</v>
      </c>
      <c r="L3551" s="3" t="str">
        <f>IF(Dados[[#This Row],[Nº DE PARCELAS]]=1,"Boleto","Cartão de crédito")</f>
        <v>Cartão de crédito</v>
      </c>
      <c r="M3551" s="28">
        <v>1800</v>
      </c>
      <c r="N3551" s="5">
        <v>4</v>
      </c>
      <c r="O3551" s="3" t="str">
        <f>IF(Dados[[#This Row],[Nº DE PARCELAS]]=1,"À vista","À Prazo")</f>
        <v>À Prazo</v>
      </c>
      <c r="P3551" s="33">
        <v>44649</v>
      </c>
      <c r="Q3551" s="3" t="s">
        <v>7834</v>
      </c>
    </row>
    <row r="3552" spans="1:17" ht="15" customHeight="1" x14ac:dyDescent="0.25">
      <c r="A3552" s="8" t="s">
        <v>1047</v>
      </c>
      <c r="B3552" s="3" t="s">
        <v>275</v>
      </c>
      <c r="C3552" s="3" t="s">
        <v>4400</v>
      </c>
      <c r="D3552" s="3" t="str">
        <f t="shared" si="110"/>
        <v>Caterina Pasquim Saunders</v>
      </c>
      <c r="E3552" s="3">
        <f t="shared" ca="1" si="111"/>
        <v>0.69275041139178273</v>
      </c>
      <c r="F3552" s="31" t="s">
        <v>7775</v>
      </c>
      <c r="G3552" s="3" t="str">
        <f>Dados[[#This Row],[NOME]]&amp;Dados[[#This Row],[PROVEDOR]]</f>
        <v>Caterina@gmail.com</v>
      </c>
      <c r="H3552" s="14">
        <v>35</v>
      </c>
      <c r="I3552" s="3" t="str">
        <f>VLOOKUP(Dados[[#This Row],[PREFIXO]],DDD!A:C,2,0)</f>
        <v>Minas Gerais</v>
      </c>
      <c r="J3552" s="3" t="str">
        <f>VLOOKUP(Dados[[#This Row],[PREFIXO]],DDD!A:C,3,0)</f>
        <v>Sudeste</v>
      </c>
      <c r="K3552" s="3" t="str">
        <f>IF(Dados[[#This Row],[PREÇO ]]=2000,"Produto A",IF(Dados[[#This Row],[PREÇO ]]=1800,"Produto B","Produto C"))</f>
        <v>Produto B</v>
      </c>
      <c r="L3552" s="3" t="str">
        <f>IF(Dados[[#This Row],[Nº DE PARCELAS]]=1,"Boleto","Cartão de crédito")</f>
        <v>Cartão de crédito</v>
      </c>
      <c r="M3552" s="28">
        <v>1800</v>
      </c>
      <c r="N3552" s="5">
        <v>7</v>
      </c>
      <c r="O3552" s="3" t="str">
        <f>IF(Dados[[#This Row],[Nº DE PARCELAS]]=1,"À vista","À Prazo")</f>
        <v>À Prazo</v>
      </c>
      <c r="P3552" s="33">
        <v>44649</v>
      </c>
      <c r="Q3552" s="3" t="s">
        <v>7832</v>
      </c>
    </row>
    <row r="3553" spans="1:17" ht="15" customHeight="1" x14ac:dyDescent="0.25">
      <c r="A3553" s="8" t="s">
        <v>2205</v>
      </c>
      <c r="B3553" s="3" t="s">
        <v>277</v>
      </c>
      <c r="C3553" s="3" t="s">
        <v>4390</v>
      </c>
      <c r="D3553" s="3" t="str">
        <f t="shared" si="110"/>
        <v>Joya Patriota McBride</v>
      </c>
      <c r="E3553" s="3">
        <f t="shared" ca="1" si="111"/>
        <v>0.33454856334480088</v>
      </c>
      <c r="F3553" s="31" t="s">
        <v>7775</v>
      </c>
      <c r="G3553" s="3" t="str">
        <f>Dados[[#This Row],[NOME]]&amp;Dados[[#This Row],[PROVEDOR]]</f>
        <v>Joya@gmail.com</v>
      </c>
      <c r="H3553" s="14">
        <v>53</v>
      </c>
      <c r="I3553" s="3" t="str">
        <f>VLOOKUP(Dados[[#This Row],[PREFIXO]],DDD!A:C,2,0)</f>
        <v>Rio Grande do Sul</v>
      </c>
      <c r="J3553" s="3" t="str">
        <f>VLOOKUP(Dados[[#This Row],[PREFIXO]],DDD!A:C,3,0)</f>
        <v>Sul</v>
      </c>
      <c r="K3553" s="3" t="str">
        <f>IF(Dados[[#This Row],[PREÇO ]]=2000,"Produto A",IF(Dados[[#This Row],[PREÇO ]]=1800,"Produto B","Produto C"))</f>
        <v>Produto A</v>
      </c>
      <c r="L3553" s="3" t="str">
        <f>IF(Dados[[#This Row],[Nº DE PARCELAS]]=1,"Boleto","Cartão de crédito")</f>
        <v>Boleto</v>
      </c>
      <c r="M3553" s="28">
        <v>2000</v>
      </c>
      <c r="N3553" s="5">
        <v>1</v>
      </c>
      <c r="O3553" s="3" t="str">
        <f>IF(Dados[[#This Row],[Nº DE PARCELAS]]=1,"À vista","À Prazo")</f>
        <v>À vista</v>
      </c>
      <c r="P3553" s="33">
        <v>44649</v>
      </c>
      <c r="Q3553" s="3" t="s">
        <v>7833</v>
      </c>
    </row>
    <row r="3554" spans="1:17" ht="15" customHeight="1" x14ac:dyDescent="0.25">
      <c r="A3554" s="8" t="s">
        <v>3850</v>
      </c>
      <c r="B3554" s="3" t="s">
        <v>382</v>
      </c>
      <c r="C3554" s="3" t="s">
        <v>4401</v>
      </c>
      <c r="D3554" s="3" t="str">
        <f t="shared" si="110"/>
        <v>Sohany Vilhena Salisbury</v>
      </c>
      <c r="E3554" s="3">
        <f t="shared" ca="1" si="111"/>
        <v>0.7047995700703984</v>
      </c>
      <c r="F3554" s="31" t="s">
        <v>7776</v>
      </c>
      <c r="G3554" s="3" t="str">
        <f>Dados[[#This Row],[NOME]]&amp;Dados[[#This Row],[PROVEDOR]]</f>
        <v>Sohany@yahoo.com</v>
      </c>
      <c r="H3554" s="14">
        <v>54</v>
      </c>
      <c r="I3554" s="3" t="str">
        <f>VLOOKUP(Dados[[#This Row],[PREFIXO]],DDD!A:C,2,0)</f>
        <v>Rio Grande do Sul</v>
      </c>
      <c r="J3554" s="3" t="str">
        <f>VLOOKUP(Dados[[#This Row],[PREFIXO]],DDD!A:C,3,0)</f>
        <v>Sul</v>
      </c>
      <c r="K3554" s="3" t="str">
        <f>IF(Dados[[#This Row],[PREÇO ]]=2000,"Produto A",IF(Dados[[#This Row],[PREÇO ]]=1800,"Produto B","Produto C"))</f>
        <v>Produto C</v>
      </c>
      <c r="L3554" s="3" t="str">
        <f>IF(Dados[[#This Row],[Nº DE PARCELAS]]=1,"Boleto","Cartão de crédito")</f>
        <v>Cartão de crédito</v>
      </c>
      <c r="M3554" s="28">
        <v>1500</v>
      </c>
      <c r="N3554" s="5">
        <v>9</v>
      </c>
      <c r="O3554" s="3" t="str">
        <f>IF(Dados[[#This Row],[Nº DE PARCELAS]]=1,"À vista","À Prazo")</f>
        <v>À Prazo</v>
      </c>
      <c r="P3554" s="33">
        <v>44650</v>
      </c>
      <c r="Q3554" s="3" t="s">
        <v>7834</v>
      </c>
    </row>
    <row r="3555" spans="1:17" ht="15" customHeight="1" x14ac:dyDescent="0.25">
      <c r="A3555" s="8" t="s">
        <v>1831</v>
      </c>
      <c r="B3555" s="3" t="s">
        <v>289</v>
      </c>
      <c r="C3555" s="3" t="s">
        <v>4368</v>
      </c>
      <c r="D3555" s="3" t="str">
        <f t="shared" si="110"/>
        <v>Haya Perez Weber</v>
      </c>
      <c r="E3555" s="3">
        <f t="shared" ca="1" si="111"/>
        <v>0.42447512334302395</v>
      </c>
      <c r="F3555" s="13" t="s">
        <v>7774</v>
      </c>
      <c r="G3555" s="3" t="str">
        <f>Dados[[#This Row],[NOME]]&amp;Dados[[#This Row],[PROVEDOR]]</f>
        <v>Haya@hotmail.com</v>
      </c>
      <c r="H3555" s="14">
        <v>74</v>
      </c>
      <c r="I3555" s="3" t="str">
        <f>VLOOKUP(Dados[[#This Row],[PREFIXO]],DDD!A:C,2,0)</f>
        <v>Bahia</v>
      </c>
      <c r="J3555" s="3" t="str">
        <f>VLOOKUP(Dados[[#This Row],[PREFIXO]],DDD!A:C,3,0)</f>
        <v>Nordeste</v>
      </c>
      <c r="K3555" s="3" t="str">
        <f>IF(Dados[[#This Row],[PREÇO ]]=2000,"Produto A",IF(Dados[[#This Row],[PREÇO ]]=1800,"Produto B","Produto C"))</f>
        <v>Produto C</v>
      </c>
      <c r="L3555" s="3" t="str">
        <f>IF(Dados[[#This Row],[Nº DE PARCELAS]]=1,"Boleto","Cartão de crédito")</f>
        <v>Cartão de crédito</v>
      </c>
      <c r="M3555" s="28">
        <v>1500</v>
      </c>
      <c r="N3555" s="5">
        <v>10</v>
      </c>
      <c r="O3555" s="3" t="str">
        <f>IF(Dados[[#This Row],[Nº DE PARCELAS]]=1,"À vista","À Prazo")</f>
        <v>À Prazo</v>
      </c>
      <c r="P3555" s="33">
        <v>44650</v>
      </c>
      <c r="Q3555" s="3" t="s">
        <v>7832</v>
      </c>
    </row>
    <row r="3556" spans="1:17" ht="15" customHeight="1" x14ac:dyDescent="0.25">
      <c r="A3556" s="8" t="s">
        <v>1510</v>
      </c>
      <c r="B3556" s="3" t="s">
        <v>353</v>
      </c>
      <c r="C3556" s="3" t="s">
        <v>4396</v>
      </c>
      <c r="D3556" s="3" t="str">
        <f t="shared" si="110"/>
        <v>Elya Sousa Pollock</v>
      </c>
      <c r="E3556" s="3">
        <f t="shared" ca="1" si="111"/>
        <v>0.26219308640270766</v>
      </c>
      <c r="F3556" s="31" t="s">
        <v>7777</v>
      </c>
      <c r="G3556" s="3" t="str">
        <f>Dados[[#This Row],[NOME]]&amp;Dados[[#This Row],[PROVEDOR]]</f>
        <v>Elya@ig.com</v>
      </c>
      <c r="H3556" s="14">
        <v>37</v>
      </c>
      <c r="I3556" s="3" t="str">
        <f>VLOOKUP(Dados[[#This Row],[PREFIXO]],DDD!A:C,2,0)</f>
        <v>Minas Gerais</v>
      </c>
      <c r="J3556" s="3" t="str">
        <f>VLOOKUP(Dados[[#This Row],[PREFIXO]],DDD!A:C,3,0)</f>
        <v>Sudeste</v>
      </c>
      <c r="K3556" s="3" t="str">
        <f>IF(Dados[[#This Row],[PREÇO ]]=2000,"Produto A",IF(Dados[[#This Row],[PREÇO ]]=1800,"Produto B","Produto C"))</f>
        <v>Produto C</v>
      </c>
      <c r="L3556" s="3" t="str">
        <f>IF(Dados[[#This Row],[Nº DE PARCELAS]]=1,"Boleto","Cartão de crédito")</f>
        <v>Cartão de crédito</v>
      </c>
      <c r="M3556" s="28">
        <v>1500</v>
      </c>
      <c r="N3556" s="5">
        <v>9</v>
      </c>
      <c r="O3556" s="3" t="str">
        <f>IF(Dados[[#This Row],[Nº DE PARCELAS]]=1,"À vista","À Prazo")</f>
        <v>À Prazo</v>
      </c>
      <c r="P3556" s="33">
        <v>44650</v>
      </c>
      <c r="Q3556" s="3" t="s">
        <v>7831</v>
      </c>
    </row>
    <row r="3557" spans="1:17" ht="15" customHeight="1" x14ac:dyDescent="0.25">
      <c r="A3557" s="8" t="s">
        <v>2616</v>
      </c>
      <c r="B3557" s="3" t="s">
        <v>303</v>
      </c>
      <c r="C3557" s="3" t="s">
        <v>4374</v>
      </c>
      <c r="D3557" s="3" t="str">
        <f t="shared" si="110"/>
        <v>Lhuzie Prado Calhoun</v>
      </c>
      <c r="E3557" s="3">
        <f t="shared" ca="1" si="111"/>
        <v>0.32297378697590473</v>
      </c>
      <c r="F3557" s="31" t="s">
        <v>7775</v>
      </c>
      <c r="G3557" s="3" t="str">
        <f>Dados[[#This Row],[NOME]]&amp;Dados[[#This Row],[PROVEDOR]]</f>
        <v>Lhuzie@gmail.com</v>
      </c>
      <c r="H3557" s="14">
        <v>38</v>
      </c>
      <c r="I3557" s="3" t="str">
        <f>VLOOKUP(Dados[[#This Row],[PREFIXO]],DDD!A:C,2,0)</f>
        <v>Minas Gerais</v>
      </c>
      <c r="J3557" s="3" t="str">
        <f>VLOOKUP(Dados[[#This Row],[PREFIXO]],DDD!A:C,3,0)</f>
        <v>Sudeste</v>
      </c>
      <c r="K3557" s="3" t="str">
        <f>IF(Dados[[#This Row],[PREÇO ]]=2000,"Produto A",IF(Dados[[#This Row],[PREÇO ]]=1800,"Produto B","Produto C"))</f>
        <v>Produto C</v>
      </c>
      <c r="L3557" s="3" t="str">
        <f>IF(Dados[[#This Row],[Nº DE PARCELAS]]=1,"Boleto","Cartão de crédito")</f>
        <v>Cartão de crédito</v>
      </c>
      <c r="M3557" s="28">
        <v>1500</v>
      </c>
      <c r="N3557" s="5">
        <v>10</v>
      </c>
      <c r="O3557" s="3" t="str">
        <f>IF(Dados[[#This Row],[Nº DE PARCELAS]]=1,"À vista","À Prazo")</f>
        <v>À Prazo</v>
      </c>
      <c r="P3557" s="33">
        <v>44651</v>
      </c>
      <c r="Q3557" s="3" t="s">
        <v>7832</v>
      </c>
    </row>
    <row r="3558" spans="1:17" ht="15" customHeight="1" x14ac:dyDescent="0.25">
      <c r="A3558" s="8" t="s">
        <v>1990</v>
      </c>
      <c r="B3558" s="3" t="s">
        <v>62</v>
      </c>
      <c r="C3558" s="3" t="s">
        <v>4371</v>
      </c>
      <c r="D3558" s="3" t="str">
        <f t="shared" si="110"/>
        <v>Irley Borges Atkinson</v>
      </c>
      <c r="E3558" s="3">
        <f t="shared" ca="1" si="111"/>
        <v>0.52135724764082247</v>
      </c>
      <c r="F3558" s="31" t="s">
        <v>7775</v>
      </c>
      <c r="G3558" s="3" t="str">
        <f>Dados[[#This Row],[NOME]]&amp;Dados[[#This Row],[PROVEDOR]]</f>
        <v>Irley@gmail.com</v>
      </c>
      <c r="H3558" s="14">
        <v>75</v>
      </c>
      <c r="I3558" s="3" t="str">
        <f>VLOOKUP(Dados[[#This Row],[PREFIXO]],DDD!A:C,2,0)</f>
        <v>Bahia</v>
      </c>
      <c r="J3558" s="3" t="str">
        <f>VLOOKUP(Dados[[#This Row],[PREFIXO]],DDD!A:C,3,0)</f>
        <v>Nordeste</v>
      </c>
      <c r="K3558" s="3" t="str">
        <f>IF(Dados[[#This Row],[PREÇO ]]=2000,"Produto A",IF(Dados[[#This Row],[PREÇO ]]=1800,"Produto B","Produto C"))</f>
        <v>Produto A</v>
      </c>
      <c r="L3558" s="3" t="str">
        <f>IF(Dados[[#This Row],[Nº DE PARCELAS]]=1,"Boleto","Cartão de crédito")</f>
        <v>Boleto</v>
      </c>
      <c r="M3558" s="28">
        <v>2000</v>
      </c>
      <c r="N3558" s="5">
        <v>1</v>
      </c>
      <c r="O3558" s="3" t="str">
        <f>IF(Dados[[#This Row],[Nº DE PARCELAS]]=1,"À vista","À Prazo")</f>
        <v>À vista</v>
      </c>
      <c r="P3558" s="33">
        <v>44651</v>
      </c>
      <c r="Q3558" s="3" t="s">
        <v>7831</v>
      </c>
    </row>
    <row r="3559" spans="1:17" ht="15" customHeight="1" x14ac:dyDescent="0.25">
      <c r="A3559" s="8" t="s">
        <v>3701</v>
      </c>
      <c r="B3559" s="3" t="s">
        <v>233</v>
      </c>
      <c r="C3559" s="3" t="s">
        <v>4370</v>
      </c>
      <c r="D3559" s="3" t="str">
        <f t="shared" si="110"/>
        <v>Sana Milhomem Barker</v>
      </c>
      <c r="E3559" s="3">
        <f t="shared" ca="1" si="111"/>
        <v>0.19723814493912661</v>
      </c>
      <c r="F3559" s="31" t="s">
        <v>7776</v>
      </c>
      <c r="G3559" s="3" t="str">
        <f>Dados[[#This Row],[NOME]]&amp;Dados[[#This Row],[PROVEDOR]]</f>
        <v>Sana@yahoo.com</v>
      </c>
      <c r="H3559" s="14">
        <v>55</v>
      </c>
      <c r="I3559" s="3" t="str">
        <f>VLOOKUP(Dados[[#This Row],[PREFIXO]],DDD!A:C,2,0)</f>
        <v>Rio Grande do Sul</v>
      </c>
      <c r="J3559" s="3" t="str">
        <f>VLOOKUP(Dados[[#This Row],[PREFIXO]],DDD!A:C,3,0)</f>
        <v>Sul</v>
      </c>
      <c r="K3559" s="3" t="str">
        <f>IF(Dados[[#This Row],[PREÇO ]]=2000,"Produto A",IF(Dados[[#This Row],[PREÇO ]]=1800,"Produto B","Produto C"))</f>
        <v>Produto C</v>
      </c>
      <c r="L3559" s="3" t="str">
        <f>IF(Dados[[#This Row],[Nº DE PARCELAS]]=1,"Boleto","Cartão de crédito")</f>
        <v>Cartão de crédito</v>
      </c>
      <c r="M3559" s="28">
        <v>1500</v>
      </c>
      <c r="N3559" s="5">
        <v>9</v>
      </c>
      <c r="O3559" s="3" t="str">
        <f>IF(Dados[[#This Row],[Nº DE PARCELAS]]=1,"À vista","À Prazo")</f>
        <v>À Prazo</v>
      </c>
      <c r="P3559" s="33">
        <v>44651</v>
      </c>
      <c r="Q3559" s="3" t="s">
        <v>7831</v>
      </c>
    </row>
    <row r="3560" spans="1:17" ht="15" customHeight="1" x14ac:dyDescent="0.25">
      <c r="A3560" s="8" t="s">
        <v>1856</v>
      </c>
      <c r="B3560" s="3" t="s">
        <v>314</v>
      </c>
      <c r="C3560" s="3" t="s">
        <v>4392</v>
      </c>
      <c r="D3560" s="3" t="str">
        <f t="shared" si="110"/>
        <v>Heliamar Rebouças McLaughlin</v>
      </c>
      <c r="E3560" s="3">
        <f t="shared" ca="1" si="111"/>
        <v>7.1372357429279609E-2</v>
      </c>
      <c r="F3560" s="31" t="s">
        <v>7775</v>
      </c>
      <c r="G3560" s="3" t="str">
        <f>Dados[[#This Row],[NOME]]&amp;Dados[[#This Row],[PROVEDOR]]</f>
        <v>Heliamar@gmail.com</v>
      </c>
      <c r="H3560" s="14">
        <v>77</v>
      </c>
      <c r="I3560" s="3" t="str">
        <f>VLOOKUP(Dados[[#This Row],[PREFIXO]],DDD!A:C,2,0)</f>
        <v>Bahia</v>
      </c>
      <c r="J3560" s="3" t="str">
        <f>VLOOKUP(Dados[[#This Row],[PREFIXO]],DDD!A:C,3,0)</f>
        <v>Nordeste</v>
      </c>
      <c r="K3560" s="3" t="str">
        <f>IF(Dados[[#This Row],[PREÇO ]]=2000,"Produto A",IF(Dados[[#This Row],[PREÇO ]]=1800,"Produto B","Produto C"))</f>
        <v>Produto B</v>
      </c>
      <c r="L3560" s="3" t="str">
        <f>IF(Dados[[#This Row],[Nº DE PARCELAS]]=1,"Boleto","Cartão de crédito")</f>
        <v>Cartão de crédito</v>
      </c>
      <c r="M3560" s="28">
        <v>1800</v>
      </c>
      <c r="N3560" s="5">
        <v>3</v>
      </c>
      <c r="O3560" s="3" t="str">
        <f>IF(Dados[[#This Row],[Nº DE PARCELAS]]=1,"À vista","À Prazo")</f>
        <v>À Prazo</v>
      </c>
      <c r="P3560" s="33">
        <v>44652</v>
      </c>
      <c r="Q3560" s="3" t="s">
        <v>7832</v>
      </c>
    </row>
    <row r="3561" spans="1:17" ht="15" customHeight="1" x14ac:dyDescent="0.25">
      <c r="A3561" s="8" t="s">
        <v>2070</v>
      </c>
      <c r="B3561" s="3" t="s">
        <v>142</v>
      </c>
      <c r="C3561" s="3" t="s">
        <v>4373</v>
      </c>
      <c r="D3561" s="3" t="str">
        <f t="shared" si="110"/>
        <v>Janaína Fioravante Conway</v>
      </c>
      <c r="E3561" s="3">
        <f t="shared" ca="1" si="111"/>
        <v>0.82924002005779351</v>
      </c>
      <c r="F3561" s="31" t="s">
        <v>7775</v>
      </c>
      <c r="G3561" s="3" t="str">
        <f>Dados[[#This Row],[NOME]]&amp;Dados[[#This Row],[PROVEDOR]]</f>
        <v>Janaína@gmail.com</v>
      </c>
      <c r="H3561" s="14">
        <v>61</v>
      </c>
      <c r="I3561" s="3" t="str">
        <f>VLOOKUP(Dados[[#This Row],[PREFIXO]],DDD!A:C,2,0)</f>
        <v>Distrito Federal</v>
      </c>
      <c r="J3561" s="3" t="str">
        <f>VLOOKUP(Dados[[#This Row],[PREFIXO]],DDD!A:C,3,0)</f>
        <v>Centro-Oeste</v>
      </c>
      <c r="K3561" s="3" t="str">
        <f>IF(Dados[[#This Row],[PREÇO ]]=2000,"Produto A",IF(Dados[[#This Row],[PREÇO ]]=1800,"Produto B","Produto C"))</f>
        <v>Produto B</v>
      </c>
      <c r="L3561" s="3" t="str">
        <f>IF(Dados[[#This Row],[Nº DE PARCELAS]]=1,"Boleto","Cartão de crédito")</f>
        <v>Cartão de crédito</v>
      </c>
      <c r="M3561" s="28">
        <v>1800</v>
      </c>
      <c r="N3561" s="5">
        <v>5</v>
      </c>
      <c r="O3561" s="3" t="str">
        <f>IF(Dados[[#This Row],[Nº DE PARCELAS]]=1,"À vista","À Prazo")</f>
        <v>À Prazo</v>
      </c>
      <c r="P3561" s="33">
        <v>44652</v>
      </c>
      <c r="Q3561" s="3" t="s">
        <v>7833</v>
      </c>
    </row>
    <row r="3562" spans="1:17" ht="15" customHeight="1" x14ac:dyDescent="0.25">
      <c r="A3562" s="8" t="s">
        <v>2076</v>
      </c>
      <c r="B3562" s="3" t="s">
        <v>148</v>
      </c>
      <c r="C3562" s="3" t="s">
        <v>4379</v>
      </c>
      <c r="D3562" s="3" t="str">
        <f t="shared" si="110"/>
        <v>Janejana Freitas Duncan</v>
      </c>
      <c r="E3562" s="3">
        <f t="shared" ca="1" si="111"/>
        <v>0.83852410496648411</v>
      </c>
      <c r="F3562" s="13" t="s">
        <v>7774</v>
      </c>
      <c r="G3562" s="3" t="str">
        <f>Dados[[#This Row],[NOME]]&amp;Dados[[#This Row],[PROVEDOR]]</f>
        <v>Janejana@hotmail.com</v>
      </c>
      <c r="H3562" s="14">
        <v>41</v>
      </c>
      <c r="I3562" s="3" t="str">
        <f>VLOOKUP(Dados[[#This Row],[PREFIXO]],DDD!A:C,2,0)</f>
        <v>Paraná</v>
      </c>
      <c r="J3562" s="3" t="str">
        <f>VLOOKUP(Dados[[#This Row],[PREFIXO]],DDD!A:C,3,0)</f>
        <v>Sul</v>
      </c>
      <c r="K3562" s="3" t="str">
        <f>IF(Dados[[#This Row],[PREÇO ]]=2000,"Produto A",IF(Dados[[#This Row],[PREÇO ]]=1800,"Produto B","Produto C"))</f>
        <v>Produto C</v>
      </c>
      <c r="L3562" s="3" t="str">
        <f>IF(Dados[[#This Row],[Nº DE PARCELAS]]=1,"Boleto","Cartão de crédito")</f>
        <v>Cartão de crédito</v>
      </c>
      <c r="M3562" s="28">
        <v>1500</v>
      </c>
      <c r="N3562" s="5">
        <v>9</v>
      </c>
      <c r="O3562" s="3" t="str">
        <f>IF(Dados[[#This Row],[Nº DE PARCELAS]]=1,"À vista","À Prazo")</f>
        <v>À Prazo</v>
      </c>
      <c r="P3562" s="33">
        <v>44652</v>
      </c>
      <c r="Q3562" s="3" t="s">
        <v>7832</v>
      </c>
    </row>
    <row r="3563" spans="1:17" ht="15" customHeight="1" x14ac:dyDescent="0.25">
      <c r="A3563" s="8" t="s">
        <v>1405</v>
      </c>
      <c r="B3563" s="3" t="s">
        <v>248</v>
      </c>
      <c r="C3563" s="3" t="s">
        <v>4370</v>
      </c>
      <c r="D3563" s="3" t="str">
        <f t="shared" si="110"/>
        <v>Eduarda Navalhes Barker</v>
      </c>
      <c r="E3563" s="3">
        <f t="shared" ca="1" si="111"/>
        <v>0.74284935240833527</v>
      </c>
      <c r="F3563" s="31" t="s">
        <v>7777</v>
      </c>
      <c r="G3563" s="3" t="str">
        <f>Dados[[#This Row],[NOME]]&amp;Dados[[#This Row],[PROVEDOR]]</f>
        <v>Eduarda@ig.com</v>
      </c>
      <c r="H3563" s="14">
        <v>79</v>
      </c>
      <c r="I3563" s="3" t="str">
        <f>VLOOKUP(Dados[[#This Row],[PREFIXO]],DDD!A:C,2,0)</f>
        <v>Sergipe</v>
      </c>
      <c r="J3563" s="3" t="str">
        <f>VLOOKUP(Dados[[#This Row],[PREFIXO]],DDD!A:C,3,0)</f>
        <v>Nordeste</v>
      </c>
      <c r="K3563" s="3" t="str">
        <f>IF(Dados[[#This Row],[PREÇO ]]=2000,"Produto A",IF(Dados[[#This Row],[PREÇO ]]=1800,"Produto B","Produto C"))</f>
        <v>Produto B</v>
      </c>
      <c r="L3563" s="3" t="str">
        <f>IF(Dados[[#This Row],[Nº DE PARCELAS]]=1,"Boleto","Cartão de crédito")</f>
        <v>Cartão de crédito</v>
      </c>
      <c r="M3563" s="28">
        <v>1800</v>
      </c>
      <c r="N3563" s="5">
        <v>5</v>
      </c>
      <c r="O3563" s="3" t="str">
        <f>IF(Dados[[#This Row],[Nº DE PARCELAS]]=1,"À vista","À Prazo")</f>
        <v>À Prazo</v>
      </c>
      <c r="P3563" s="33">
        <v>44653</v>
      </c>
      <c r="Q3563" s="3" t="s">
        <v>7833</v>
      </c>
    </row>
    <row r="3564" spans="1:17" ht="15" customHeight="1" x14ac:dyDescent="0.25">
      <c r="A3564" s="8" t="s">
        <v>3439</v>
      </c>
      <c r="B3564" s="3" t="s">
        <v>357</v>
      </c>
      <c r="C3564" s="3" t="s">
        <v>4381</v>
      </c>
      <c r="D3564" s="3" t="str">
        <f t="shared" si="110"/>
        <v>Prableen Teixeira Fletcher</v>
      </c>
      <c r="E3564" s="3">
        <f t="shared" ca="1" si="111"/>
        <v>0.31010432236213381</v>
      </c>
      <c r="F3564" s="13" t="s">
        <v>7774</v>
      </c>
      <c r="G3564" s="3" t="str">
        <f>Dados[[#This Row],[NOME]]&amp;Dados[[#This Row],[PROVEDOR]]</f>
        <v>Prableen@hotmail.com</v>
      </c>
      <c r="H3564" s="14">
        <v>42</v>
      </c>
      <c r="I3564" s="3" t="str">
        <f>VLOOKUP(Dados[[#This Row],[PREFIXO]],DDD!A:C,2,0)</f>
        <v>Paraná</v>
      </c>
      <c r="J3564" s="3" t="str">
        <f>VLOOKUP(Dados[[#This Row],[PREFIXO]],DDD!A:C,3,0)</f>
        <v>Sul</v>
      </c>
      <c r="K3564" s="3" t="str">
        <f>IF(Dados[[#This Row],[PREÇO ]]=2000,"Produto A",IF(Dados[[#This Row],[PREÇO ]]=1800,"Produto B","Produto C"))</f>
        <v>Produto A</v>
      </c>
      <c r="L3564" s="3" t="str">
        <f>IF(Dados[[#This Row],[Nº DE PARCELAS]]=1,"Boleto","Cartão de crédito")</f>
        <v>Boleto</v>
      </c>
      <c r="M3564" s="28">
        <v>2000</v>
      </c>
      <c r="N3564" s="5">
        <v>1</v>
      </c>
      <c r="O3564" s="3" t="str">
        <f>IF(Dados[[#This Row],[Nº DE PARCELAS]]=1,"À vista","À Prazo")</f>
        <v>À vista</v>
      </c>
      <c r="P3564" s="33">
        <v>44653</v>
      </c>
      <c r="Q3564" s="3" t="s">
        <v>7832</v>
      </c>
    </row>
    <row r="3565" spans="1:17" ht="15" customHeight="1" x14ac:dyDescent="0.25">
      <c r="A3565" s="8" t="s">
        <v>533</v>
      </c>
      <c r="B3565" s="3" t="s">
        <v>145</v>
      </c>
      <c r="C3565" s="3" t="s">
        <v>4391</v>
      </c>
      <c r="D3565" s="3" t="str">
        <f t="shared" si="110"/>
        <v>Alda Fortaleza Montgomery</v>
      </c>
      <c r="E3565" s="3">
        <f t="shared" ca="1" si="111"/>
        <v>5.6415135891815127E-2</v>
      </c>
      <c r="F3565" s="13" t="s">
        <v>7774</v>
      </c>
      <c r="G3565" s="3" t="str">
        <f>Dados[[#This Row],[NOME]]&amp;Dados[[#This Row],[PROVEDOR]]</f>
        <v>Alda@hotmail.com</v>
      </c>
      <c r="H3565" s="14">
        <v>62</v>
      </c>
      <c r="I3565" s="3" t="str">
        <f>VLOOKUP(Dados[[#This Row],[PREFIXO]],DDD!A:C,2,0)</f>
        <v>Goiás</v>
      </c>
      <c r="J3565" s="3" t="str">
        <f>VLOOKUP(Dados[[#This Row],[PREFIXO]],DDD!A:C,3,0)</f>
        <v>Centro-Oeste</v>
      </c>
      <c r="K3565" s="3" t="str">
        <f>IF(Dados[[#This Row],[PREÇO ]]=2000,"Produto A",IF(Dados[[#This Row],[PREÇO ]]=1800,"Produto B","Produto C"))</f>
        <v>Produto B</v>
      </c>
      <c r="L3565" s="3" t="str">
        <f>IF(Dados[[#This Row],[Nº DE PARCELAS]]=1,"Boleto","Cartão de crédito")</f>
        <v>Cartão de crédito</v>
      </c>
      <c r="M3565" s="28">
        <v>1800</v>
      </c>
      <c r="N3565" s="5">
        <v>6</v>
      </c>
      <c r="O3565" s="3" t="str">
        <f>IF(Dados[[#This Row],[Nº DE PARCELAS]]=1,"À vista","À Prazo")</f>
        <v>À Prazo</v>
      </c>
      <c r="P3565" s="33">
        <v>44653</v>
      </c>
      <c r="Q3565" s="3" t="s">
        <v>7834</v>
      </c>
    </row>
    <row r="3566" spans="1:17" ht="15" customHeight="1" x14ac:dyDescent="0.25">
      <c r="A3566" s="8" t="s">
        <v>1798</v>
      </c>
      <c r="B3566" s="3" t="s">
        <v>256</v>
      </c>
      <c r="C3566" s="3" t="s">
        <v>4374</v>
      </c>
      <c r="D3566" s="3" t="str">
        <f t="shared" si="110"/>
        <v>Hanayara Nogueira Calhoun</v>
      </c>
      <c r="E3566" s="3">
        <f t="shared" ca="1" si="111"/>
        <v>0.41072362415693975</v>
      </c>
      <c r="F3566" s="31" t="s">
        <v>7776</v>
      </c>
      <c r="G3566" s="3" t="str">
        <f>Dados[[#This Row],[NOME]]&amp;Dados[[#This Row],[PROVEDOR]]</f>
        <v>Hanayara@yahoo.com</v>
      </c>
      <c r="H3566" s="14">
        <v>63</v>
      </c>
      <c r="I3566" s="3" t="str">
        <f>VLOOKUP(Dados[[#This Row],[PREFIXO]],DDD!A:C,2,0)</f>
        <v>Tocantins</v>
      </c>
      <c r="J3566" s="3" t="str">
        <f>VLOOKUP(Dados[[#This Row],[PREFIXO]],DDD!A:C,3,0)</f>
        <v>Norte</v>
      </c>
      <c r="K3566" s="3" t="str">
        <f>IF(Dados[[#This Row],[PREÇO ]]=2000,"Produto A",IF(Dados[[#This Row],[PREÇO ]]=1800,"Produto B","Produto C"))</f>
        <v>Produto C</v>
      </c>
      <c r="L3566" s="3" t="str">
        <f>IF(Dados[[#This Row],[Nº DE PARCELAS]]=1,"Boleto","Cartão de crédito")</f>
        <v>Cartão de crédito</v>
      </c>
      <c r="M3566" s="28">
        <v>1500</v>
      </c>
      <c r="N3566" s="5">
        <v>8</v>
      </c>
      <c r="O3566" s="3" t="str">
        <f>IF(Dados[[#This Row],[Nº DE PARCELAS]]=1,"À vista","À Prazo")</f>
        <v>À Prazo</v>
      </c>
      <c r="P3566" s="33">
        <v>44654</v>
      </c>
      <c r="Q3566" s="3" t="s">
        <v>7832</v>
      </c>
    </row>
    <row r="3567" spans="1:17" ht="15" customHeight="1" x14ac:dyDescent="0.25">
      <c r="A3567" s="8" t="s">
        <v>2789</v>
      </c>
      <c r="B3567" s="3" t="s">
        <v>92</v>
      </c>
      <c r="C3567" s="3" t="s">
        <v>4392</v>
      </c>
      <c r="D3567" s="3" t="str">
        <f t="shared" si="110"/>
        <v>Lysie Cauduro McLaughlin</v>
      </c>
      <c r="E3567" s="3">
        <f t="shared" ca="1" si="111"/>
        <v>0.216948936460576</v>
      </c>
      <c r="F3567" s="13" t="s">
        <v>7774</v>
      </c>
      <c r="G3567" s="3" t="str">
        <f>Dados[[#This Row],[NOME]]&amp;Dados[[#This Row],[PROVEDOR]]</f>
        <v>Lysie@hotmail.com</v>
      </c>
      <c r="H3567" s="14">
        <v>81</v>
      </c>
      <c r="I3567" s="3" t="str">
        <f>VLOOKUP(Dados[[#This Row],[PREFIXO]],DDD!A:C,2,0)</f>
        <v>Pernambuco</v>
      </c>
      <c r="J3567" s="3" t="str">
        <f>VLOOKUP(Dados[[#This Row],[PREFIXO]],DDD!A:C,3,0)</f>
        <v>Nordeste</v>
      </c>
      <c r="K3567" s="3" t="str">
        <f>IF(Dados[[#This Row],[PREÇO ]]=2000,"Produto A",IF(Dados[[#This Row],[PREÇO ]]=1800,"Produto B","Produto C"))</f>
        <v>Produto A</v>
      </c>
      <c r="L3567" s="3" t="str">
        <f>IF(Dados[[#This Row],[Nº DE PARCELAS]]=1,"Boleto","Cartão de crédito")</f>
        <v>Boleto</v>
      </c>
      <c r="M3567" s="28">
        <v>2000</v>
      </c>
      <c r="N3567" s="5">
        <v>1</v>
      </c>
      <c r="O3567" s="3" t="str">
        <f>IF(Dados[[#This Row],[Nº DE PARCELAS]]=1,"À vista","À Prazo")</f>
        <v>À vista</v>
      </c>
      <c r="P3567" s="33">
        <v>44654</v>
      </c>
      <c r="Q3567" s="3" t="s">
        <v>7831</v>
      </c>
    </row>
    <row r="3568" spans="1:17" ht="15" customHeight="1" x14ac:dyDescent="0.25">
      <c r="A3568" s="8" t="s">
        <v>1805</v>
      </c>
      <c r="B3568" s="3" t="s">
        <v>263</v>
      </c>
      <c r="C3568" s="3" t="s">
        <v>4381</v>
      </c>
      <c r="D3568" s="3" t="str">
        <f t="shared" si="110"/>
        <v>Hanna Ortiz Fletcher</v>
      </c>
      <c r="E3568" s="3">
        <f t="shared" ca="1" si="111"/>
        <v>0.50602872824154077</v>
      </c>
      <c r="F3568" s="31" t="s">
        <v>7775</v>
      </c>
      <c r="G3568" s="3" t="str">
        <f>Dados[[#This Row],[NOME]]&amp;Dados[[#This Row],[PROVEDOR]]</f>
        <v>Hanna@gmail.com</v>
      </c>
      <c r="H3568" s="14">
        <v>43</v>
      </c>
      <c r="I3568" s="3" t="str">
        <f>VLOOKUP(Dados[[#This Row],[PREFIXO]],DDD!A:C,2,0)</f>
        <v>Paraná</v>
      </c>
      <c r="J3568" s="3" t="str">
        <f>VLOOKUP(Dados[[#This Row],[PREFIXO]],DDD!A:C,3,0)</f>
        <v>Sul</v>
      </c>
      <c r="K3568" s="3" t="str">
        <f>IF(Dados[[#This Row],[PREÇO ]]=2000,"Produto A",IF(Dados[[#This Row],[PREÇO ]]=1800,"Produto B","Produto C"))</f>
        <v>Produto B</v>
      </c>
      <c r="L3568" s="3" t="str">
        <f>IF(Dados[[#This Row],[Nº DE PARCELAS]]=1,"Boleto","Cartão de crédito")</f>
        <v>Cartão de crédito</v>
      </c>
      <c r="M3568" s="28">
        <v>1800</v>
      </c>
      <c r="N3568" s="5">
        <v>3</v>
      </c>
      <c r="O3568" s="3" t="str">
        <f>IF(Dados[[#This Row],[Nº DE PARCELAS]]=1,"À vista","À Prazo")</f>
        <v>À Prazo</v>
      </c>
      <c r="P3568" s="33">
        <v>44654</v>
      </c>
      <c r="Q3568" s="3" t="s">
        <v>7831</v>
      </c>
    </row>
    <row r="3569" spans="1:17" ht="15" customHeight="1" x14ac:dyDescent="0.25">
      <c r="A3569" s="8" t="s">
        <v>2134</v>
      </c>
      <c r="B3569" s="3" t="s">
        <v>206</v>
      </c>
      <c r="C3569" s="3" t="s">
        <v>4397</v>
      </c>
      <c r="D3569" s="3" t="str">
        <f t="shared" si="110"/>
        <v>Jennyfer Macedo Shaw</v>
      </c>
      <c r="E3569" s="3">
        <f t="shared" ca="1" si="111"/>
        <v>9.512782277541143E-2</v>
      </c>
      <c r="F3569" s="13" t="s">
        <v>7774</v>
      </c>
      <c r="G3569" s="3" t="str">
        <f>Dados[[#This Row],[NOME]]&amp;Dados[[#This Row],[PROVEDOR]]</f>
        <v>Jennyfer@hotmail.com</v>
      </c>
      <c r="H3569" s="14">
        <v>44</v>
      </c>
      <c r="I3569" s="3" t="str">
        <f>VLOOKUP(Dados[[#This Row],[PREFIXO]],DDD!A:C,2,0)</f>
        <v>Paraná</v>
      </c>
      <c r="J3569" s="3" t="str">
        <f>VLOOKUP(Dados[[#This Row],[PREFIXO]],DDD!A:C,3,0)</f>
        <v>Sul</v>
      </c>
      <c r="K3569" s="3" t="str">
        <f>IF(Dados[[#This Row],[PREÇO ]]=2000,"Produto A",IF(Dados[[#This Row],[PREÇO ]]=1800,"Produto B","Produto C"))</f>
        <v>Produto A</v>
      </c>
      <c r="L3569" s="3" t="str">
        <f>IF(Dados[[#This Row],[Nº DE PARCELAS]]=1,"Boleto","Cartão de crédito")</f>
        <v>Cartão de crédito</v>
      </c>
      <c r="M3569" s="28">
        <v>2000</v>
      </c>
      <c r="N3569" s="5">
        <v>2</v>
      </c>
      <c r="O3569" s="3" t="str">
        <f>IF(Dados[[#This Row],[Nº DE PARCELAS]]=1,"À vista","À Prazo")</f>
        <v>À Prazo</v>
      </c>
      <c r="P3569" s="33">
        <v>44655</v>
      </c>
      <c r="Q3569" s="3" t="s">
        <v>7834</v>
      </c>
    </row>
    <row r="3570" spans="1:17" ht="15" customHeight="1" x14ac:dyDescent="0.25">
      <c r="A3570" s="8" t="s">
        <v>1943</v>
      </c>
      <c r="B3570" s="3" t="s">
        <v>15</v>
      </c>
      <c r="C3570" s="3" t="s">
        <v>4401</v>
      </c>
      <c r="D3570" s="3" t="str">
        <f t="shared" si="110"/>
        <v>Ilsa Álvares Salisbury</v>
      </c>
      <c r="E3570" s="3">
        <f t="shared" ca="1" si="111"/>
        <v>0.71837466659037286</v>
      </c>
      <c r="F3570" s="13" t="s">
        <v>7774</v>
      </c>
      <c r="G3570" s="3" t="str">
        <f>Dados[[#This Row],[NOME]]&amp;Dados[[#This Row],[PROVEDOR]]</f>
        <v>Ilsa@hotmail.com</v>
      </c>
      <c r="H3570" s="14">
        <v>64</v>
      </c>
      <c r="I3570" s="3" t="str">
        <f>VLOOKUP(Dados[[#This Row],[PREFIXO]],DDD!A:C,2,0)</f>
        <v>Goiás</v>
      </c>
      <c r="J3570" s="3" t="str">
        <f>VLOOKUP(Dados[[#This Row],[PREFIXO]],DDD!A:C,3,0)</f>
        <v>Centro-Oeste</v>
      </c>
      <c r="K3570" s="3" t="str">
        <f>IF(Dados[[#This Row],[PREÇO ]]=2000,"Produto A",IF(Dados[[#This Row],[PREÇO ]]=1800,"Produto B","Produto C"))</f>
        <v>Produto B</v>
      </c>
      <c r="L3570" s="3" t="str">
        <f>IF(Dados[[#This Row],[Nº DE PARCELAS]]=1,"Boleto","Cartão de crédito")</f>
        <v>Cartão de crédito</v>
      </c>
      <c r="M3570" s="28">
        <v>1800</v>
      </c>
      <c r="N3570" s="5">
        <v>6</v>
      </c>
      <c r="O3570" s="3" t="str">
        <f>IF(Dados[[#This Row],[Nº DE PARCELAS]]=1,"À vista","À Prazo")</f>
        <v>À Prazo</v>
      </c>
      <c r="P3570" s="33">
        <v>44655</v>
      </c>
      <c r="Q3570" s="3" t="s">
        <v>7831</v>
      </c>
    </row>
    <row r="3571" spans="1:17" ht="15" customHeight="1" x14ac:dyDescent="0.25">
      <c r="A3571" s="8" t="s">
        <v>3028</v>
      </c>
      <c r="B3571" s="3" t="s">
        <v>331</v>
      </c>
      <c r="C3571" s="3" t="s">
        <v>4397</v>
      </c>
      <c r="D3571" s="3" t="str">
        <f t="shared" si="110"/>
        <v>Mercedes Sampedro Shaw</v>
      </c>
      <c r="E3571" s="3">
        <f t="shared" ca="1" si="111"/>
        <v>0.29819327273880414</v>
      </c>
      <c r="F3571" s="13" t="s">
        <v>7774</v>
      </c>
      <c r="G3571" s="3" t="str">
        <f>Dados[[#This Row],[NOME]]&amp;Dados[[#This Row],[PROVEDOR]]</f>
        <v>Mercedes@hotmail.com</v>
      </c>
      <c r="H3571" s="14">
        <v>82</v>
      </c>
      <c r="I3571" s="3" t="str">
        <f>VLOOKUP(Dados[[#This Row],[PREFIXO]],DDD!A:C,2,0)</f>
        <v>Alagoas</v>
      </c>
      <c r="J3571" s="3" t="str">
        <f>VLOOKUP(Dados[[#This Row],[PREFIXO]],DDD!A:C,3,0)</f>
        <v>Nordeste</v>
      </c>
      <c r="K3571" s="3" t="str">
        <f>IF(Dados[[#This Row],[PREÇO ]]=2000,"Produto A",IF(Dados[[#This Row],[PREÇO ]]=1800,"Produto B","Produto C"))</f>
        <v>Produto A</v>
      </c>
      <c r="L3571" s="3" t="str">
        <f>IF(Dados[[#This Row],[Nº DE PARCELAS]]=1,"Boleto","Cartão de crédito")</f>
        <v>Boleto</v>
      </c>
      <c r="M3571" s="28">
        <v>2000</v>
      </c>
      <c r="N3571" s="5">
        <v>1</v>
      </c>
      <c r="O3571" s="3" t="str">
        <f>IF(Dados[[#This Row],[Nº DE PARCELAS]]=1,"À vista","À Prazo")</f>
        <v>À vista</v>
      </c>
      <c r="P3571" s="33">
        <v>44655</v>
      </c>
      <c r="Q3571" s="3" t="s">
        <v>7833</v>
      </c>
    </row>
    <row r="3572" spans="1:17" ht="15" customHeight="1" x14ac:dyDescent="0.25">
      <c r="A3572" s="8" t="s">
        <v>461</v>
      </c>
      <c r="B3572" s="3" t="s">
        <v>73</v>
      </c>
      <c r="C3572" s="3" t="s">
        <v>4397</v>
      </c>
      <c r="D3572" s="3" t="str">
        <f t="shared" si="110"/>
        <v>Afonsina Bueno Shaw</v>
      </c>
      <c r="E3572" s="3">
        <f t="shared" ca="1" si="111"/>
        <v>0.30431836549418367</v>
      </c>
      <c r="F3572" s="31" t="s">
        <v>7775</v>
      </c>
      <c r="G3572" s="3" t="str">
        <f>Dados[[#This Row],[NOME]]&amp;Dados[[#This Row],[PROVEDOR]]</f>
        <v>Afonsina@gmail.com</v>
      </c>
      <c r="H3572" s="14">
        <v>65</v>
      </c>
      <c r="I3572" s="3" t="str">
        <f>VLOOKUP(Dados[[#This Row],[PREFIXO]],DDD!A:C,2,0)</f>
        <v>Mato Grosso</v>
      </c>
      <c r="J3572" s="3" t="str">
        <f>VLOOKUP(Dados[[#This Row],[PREFIXO]],DDD!A:C,3,0)</f>
        <v>Centro-Oeste</v>
      </c>
      <c r="K3572" s="3" t="str">
        <f>IF(Dados[[#This Row],[PREÇO ]]=2000,"Produto A",IF(Dados[[#This Row],[PREÇO ]]=1800,"Produto B","Produto C"))</f>
        <v>Produto B</v>
      </c>
      <c r="L3572" s="3" t="str">
        <f>IF(Dados[[#This Row],[Nº DE PARCELAS]]=1,"Boleto","Cartão de crédito")</f>
        <v>Cartão de crédito</v>
      </c>
      <c r="M3572" s="28">
        <v>1800</v>
      </c>
      <c r="N3572" s="5">
        <v>3</v>
      </c>
      <c r="O3572" s="3" t="str">
        <f>IF(Dados[[#This Row],[Nº DE PARCELAS]]=1,"À vista","À Prazo")</f>
        <v>À Prazo</v>
      </c>
      <c r="P3572" s="33">
        <v>44656</v>
      </c>
      <c r="Q3572" s="3" t="s">
        <v>7831</v>
      </c>
    </row>
    <row r="3573" spans="1:17" ht="15" customHeight="1" x14ac:dyDescent="0.25">
      <c r="A3573" s="8" t="s">
        <v>1078</v>
      </c>
      <c r="B3573" s="3" t="s">
        <v>306</v>
      </c>
      <c r="C3573" s="3" t="s">
        <v>4392</v>
      </c>
      <c r="D3573" s="3" t="str">
        <f t="shared" si="110"/>
        <v>Cesaltina Quaresma McLaughlin</v>
      </c>
      <c r="E3573" s="3">
        <f t="shared" ca="1" si="111"/>
        <v>0.10265351861756156</v>
      </c>
      <c r="F3573" s="31" t="s">
        <v>7776</v>
      </c>
      <c r="G3573" s="3" t="str">
        <f>Dados[[#This Row],[NOME]]&amp;Dados[[#This Row],[PROVEDOR]]</f>
        <v>Cesaltina@yahoo.com</v>
      </c>
      <c r="H3573" s="14">
        <v>83</v>
      </c>
      <c r="I3573" s="3" t="str">
        <f>VLOOKUP(Dados[[#This Row],[PREFIXO]],DDD!A:C,2,0)</f>
        <v>Paraíba</v>
      </c>
      <c r="J3573" s="3" t="str">
        <f>VLOOKUP(Dados[[#This Row],[PREFIXO]],DDD!A:C,3,0)</f>
        <v>Nordeste</v>
      </c>
      <c r="K3573" s="3" t="str">
        <f>IF(Dados[[#This Row],[PREÇO ]]=2000,"Produto A",IF(Dados[[#This Row],[PREÇO ]]=1800,"Produto B","Produto C"))</f>
        <v>Produto B</v>
      </c>
      <c r="L3573" s="3" t="str">
        <f>IF(Dados[[#This Row],[Nº DE PARCELAS]]=1,"Boleto","Cartão de crédito")</f>
        <v>Cartão de crédito</v>
      </c>
      <c r="M3573" s="28">
        <v>1800</v>
      </c>
      <c r="N3573" s="5">
        <v>3</v>
      </c>
      <c r="O3573" s="3" t="str">
        <f>IF(Dados[[#This Row],[Nº DE PARCELAS]]=1,"À vista","À Prazo")</f>
        <v>À Prazo</v>
      </c>
      <c r="P3573" s="33">
        <v>44656</v>
      </c>
      <c r="Q3573" s="3" t="s">
        <v>7831</v>
      </c>
    </row>
    <row r="3574" spans="1:17" ht="15" customHeight="1" x14ac:dyDescent="0.25">
      <c r="A3574" s="8" t="s">
        <v>3798</v>
      </c>
      <c r="B3574" s="3" t="s">
        <v>330</v>
      </c>
      <c r="C3574" s="3" t="s">
        <v>4388</v>
      </c>
      <c r="D3574" s="3" t="str">
        <f t="shared" si="110"/>
        <v>Shreeja Sampaulo Lynch</v>
      </c>
      <c r="E3574" s="3">
        <f t="shared" ca="1" si="111"/>
        <v>0.86666014500761357</v>
      </c>
      <c r="F3574" s="31" t="s">
        <v>7777</v>
      </c>
      <c r="G3574" s="3" t="str">
        <f>Dados[[#This Row],[NOME]]&amp;Dados[[#This Row],[PROVEDOR]]</f>
        <v>Shreeja@ig.com</v>
      </c>
      <c r="H3574" s="14">
        <v>45</v>
      </c>
      <c r="I3574" s="3" t="str">
        <f>VLOOKUP(Dados[[#This Row],[PREFIXO]],DDD!A:C,2,0)</f>
        <v>Paraná</v>
      </c>
      <c r="J3574" s="3" t="str">
        <f>VLOOKUP(Dados[[#This Row],[PREFIXO]],DDD!A:C,3,0)</f>
        <v>Sul</v>
      </c>
      <c r="K3574" s="3" t="str">
        <f>IF(Dados[[#This Row],[PREÇO ]]=2000,"Produto A",IF(Dados[[#This Row],[PREÇO ]]=1800,"Produto B","Produto C"))</f>
        <v>Produto B</v>
      </c>
      <c r="L3574" s="3" t="str">
        <f>IF(Dados[[#This Row],[Nº DE PARCELAS]]=1,"Boleto","Cartão de crédito")</f>
        <v>Cartão de crédito</v>
      </c>
      <c r="M3574" s="28">
        <v>1800</v>
      </c>
      <c r="N3574" s="5">
        <v>3</v>
      </c>
      <c r="O3574" s="3" t="str">
        <f>IF(Dados[[#This Row],[Nº DE PARCELAS]]=1,"À vista","À Prazo")</f>
        <v>À Prazo</v>
      </c>
      <c r="P3574" s="33">
        <v>44656</v>
      </c>
      <c r="Q3574" s="3" t="s">
        <v>7832</v>
      </c>
    </row>
    <row r="3575" spans="1:17" ht="15" customHeight="1" x14ac:dyDescent="0.25">
      <c r="A3575" s="8" t="s">
        <v>2991</v>
      </c>
      <c r="B3575" s="3" t="s">
        <v>294</v>
      </c>
      <c r="C3575" s="3" t="s">
        <v>4399</v>
      </c>
      <c r="D3575" s="3" t="str">
        <f t="shared" si="110"/>
        <v>Meggi Pinheiro Reese</v>
      </c>
      <c r="E3575" s="3">
        <f t="shared" ca="1" si="111"/>
        <v>6.4374746909513059E-2</v>
      </c>
      <c r="F3575" s="31" t="s">
        <v>7776</v>
      </c>
      <c r="G3575" s="3" t="str">
        <f>Dados[[#This Row],[NOME]]&amp;Dados[[#This Row],[PROVEDOR]]</f>
        <v>Meggi@yahoo.com</v>
      </c>
      <c r="H3575" s="14">
        <v>66</v>
      </c>
      <c r="I3575" s="3" t="str">
        <f>VLOOKUP(Dados[[#This Row],[PREFIXO]],DDD!A:C,2,0)</f>
        <v>Mato Grosso</v>
      </c>
      <c r="J3575" s="3" t="str">
        <f>VLOOKUP(Dados[[#This Row],[PREFIXO]],DDD!A:C,3,0)</f>
        <v>Centro-Oeste</v>
      </c>
      <c r="K3575" s="3" t="str">
        <f>IF(Dados[[#This Row],[PREÇO ]]=2000,"Produto A",IF(Dados[[#This Row],[PREÇO ]]=1800,"Produto B","Produto C"))</f>
        <v>Produto A</v>
      </c>
      <c r="L3575" s="3" t="str">
        <f>IF(Dados[[#This Row],[Nº DE PARCELAS]]=1,"Boleto","Cartão de crédito")</f>
        <v>Boleto</v>
      </c>
      <c r="M3575" s="28">
        <v>2000</v>
      </c>
      <c r="N3575" s="5">
        <v>1</v>
      </c>
      <c r="O3575" s="3" t="str">
        <f>IF(Dados[[#This Row],[Nº DE PARCELAS]]=1,"À vista","À Prazo")</f>
        <v>À vista</v>
      </c>
      <c r="P3575" s="33">
        <v>44657</v>
      </c>
      <c r="Q3575" s="3" t="s">
        <v>7833</v>
      </c>
    </row>
    <row r="3576" spans="1:17" ht="15" customHeight="1" x14ac:dyDescent="0.25">
      <c r="A3576" s="8" t="s">
        <v>769</v>
      </c>
      <c r="B3576" s="3" t="s">
        <v>382</v>
      </c>
      <c r="C3576" s="3" t="s">
        <v>4394</v>
      </c>
      <c r="D3576" s="3" t="str">
        <f t="shared" si="110"/>
        <v>Anny Vilhena O’Connell</v>
      </c>
      <c r="E3576" s="3">
        <f t="shared" ca="1" si="111"/>
        <v>0.98354390602855701</v>
      </c>
      <c r="F3576" s="31" t="s">
        <v>7776</v>
      </c>
      <c r="G3576" s="3" t="str">
        <f>Dados[[#This Row],[NOME]]&amp;Dados[[#This Row],[PROVEDOR]]</f>
        <v>Anny@yahoo.com</v>
      </c>
      <c r="H3576" s="14">
        <v>46</v>
      </c>
      <c r="I3576" s="3" t="str">
        <f>VLOOKUP(Dados[[#This Row],[PREFIXO]],DDD!A:C,2,0)</f>
        <v>Paraná</v>
      </c>
      <c r="J3576" s="3" t="str">
        <f>VLOOKUP(Dados[[#This Row],[PREFIXO]],DDD!A:C,3,0)</f>
        <v>Sul</v>
      </c>
      <c r="K3576" s="3" t="str">
        <f>IF(Dados[[#This Row],[PREÇO ]]=2000,"Produto A",IF(Dados[[#This Row],[PREÇO ]]=1800,"Produto B","Produto C"))</f>
        <v>Produto B</v>
      </c>
      <c r="L3576" s="3" t="str">
        <f>IF(Dados[[#This Row],[Nº DE PARCELAS]]=1,"Boleto","Cartão de crédito")</f>
        <v>Cartão de crédito</v>
      </c>
      <c r="M3576" s="28">
        <v>1800</v>
      </c>
      <c r="N3576" s="5">
        <v>4</v>
      </c>
      <c r="O3576" s="3" t="str">
        <f>IF(Dados[[#This Row],[Nº DE PARCELAS]]=1,"À vista","À Prazo")</f>
        <v>À Prazo</v>
      </c>
      <c r="P3576" s="33">
        <v>44657</v>
      </c>
      <c r="Q3576" s="3" t="s">
        <v>7834</v>
      </c>
    </row>
    <row r="3577" spans="1:17" ht="15" customHeight="1" x14ac:dyDescent="0.25">
      <c r="A3577" s="8" t="s">
        <v>1409</v>
      </c>
      <c r="B3577" s="3" t="s">
        <v>252</v>
      </c>
      <c r="C3577" s="3" t="s">
        <v>4374</v>
      </c>
      <c r="D3577" s="3" t="str">
        <f t="shared" si="110"/>
        <v>Eishal Negreiros Calhoun</v>
      </c>
      <c r="E3577" s="3">
        <f t="shared" ca="1" si="111"/>
        <v>0.34730813992404586</v>
      </c>
      <c r="F3577" s="31" t="s">
        <v>7775</v>
      </c>
      <c r="G3577" s="3" t="str">
        <f>Dados[[#This Row],[NOME]]&amp;Dados[[#This Row],[PROVEDOR]]</f>
        <v>Eishal@gmail.com</v>
      </c>
      <c r="H3577" s="14">
        <v>84</v>
      </c>
      <c r="I3577" s="3" t="str">
        <f>VLOOKUP(Dados[[#This Row],[PREFIXO]],DDD!A:C,2,0)</f>
        <v>Rio Grande do Norte</v>
      </c>
      <c r="J3577" s="3" t="str">
        <f>VLOOKUP(Dados[[#This Row],[PREFIXO]],DDD!A:C,3,0)</f>
        <v>Nordeste</v>
      </c>
      <c r="K3577" s="3" t="str">
        <f>IF(Dados[[#This Row],[PREÇO ]]=2000,"Produto A",IF(Dados[[#This Row],[PREÇO ]]=1800,"Produto B","Produto C"))</f>
        <v>Produto B</v>
      </c>
      <c r="L3577" s="3" t="str">
        <f>IF(Dados[[#This Row],[Nº DE PARCELAS]]=1,"Boleto","Cartão de crédito")</f>
        <v>Cartão de crédito</v>
      </c>
      <c r="M3577" s="28">
        <v>1800</v>
      </c>
      <c r="N3577" s="5">
        <v>6</v>
      </c>
      <c r="O3577" s="3" t="str">
        <f>IF(Dados[[#This Row],[Nº DE PARCELAS]]=1,"À vista","À Prazo")</f>
        <v>À Prazo</v>
      </c>
      <c r="P3577" s="33">
        <v>44657</v>
      </c>
      <c r="Q3577" s="3" t="s">
        <v>7832</v>
      </c>
    </row>
    <row r="3578" spans="1:17" ht="15" customHeight="1" x14ac:dyDescent="0.25">
      <c r="A3578" s="8" t="s">
        <v>1203</v>
      </c>
      <c r="B3578" s="3" t="s">
        <v>46</v>
      </c>
      <c r="C3578" s="3" t="s">
        <v>4401</v>
      </c>
      <c r="D3578" s="3" t="str">
        <f t="shared" si="110"/>
        <v>Dafne Barbosa Salisbury</v>
      </c>
      <c r="E3578" s="3">
        <f t="shared" ca="1" si="111"/>
        <v>0.42199173955477576</v>
      </c>
      <c r="F3578" s="13" t="s">
        <v>7774</v>
      </c>
      <c r="G3578" s="3" t="str">
        <f>Dados[[#This Row],[NOME]]&amp;Dados[[#This Row],[PROVEDOR]]</f>
        <v>Dafne@hotmail.com</v>
      </c>
      <c r="H3578" s="14">
        <v>47</v>
      </c>
      <c r="I3578" s="3" t="str">
        <f>VLOOKUP(Dados[[#This Row],[PREFIXO]],DDD!A:C,2,0)</f>
        <v>Santa Catarina</v>
      </c>
      <c r="J3578" s="3" t="str">
        <f>VLOOKUP(Dados[[#This Row],[PREFIXO]],DDD!A:C,3,0)</f>
        <v>Sul</v>
      </c>
      <c r="K3578" s="3" t="str">
        <f>IF(Dados[[#This Row],[PREÇO ]]=2000,"Produto A",IF(Dados[[#This Row],[PREÇO ]]=1800,"Produto B","Produto C"))</f>
        <v>Produto A</v>
      </c>
      <c r="L3578" s="3" t="str">
        <f>IF(Dados[[#This Row],[Nº DE PARCELAS]]=1,"Boleto","Cartão de crédito")</f>
        <v>Boleto</v>
      </c>
      <c r="M3578" s="28">
        <v>2000</v>
      </c>
      <c r="N3578" s="5">
        <v>1</v>
      </c>
      <c r="O3578" s="3" t="str">
        <f>IF(Dados[[#This Row],[Nº DE PARCELAS]]=1,"À vista","À Prazo")</f>
        <v>À vista</v>
      </c>
      <c r="P3578" s="33">
        <v>44658</v>
      </c>
      <c r="Q3578" s="3" t="s">
        <v>7833</v>
      </c>
    </row>
    <row r="3579" spans="1:17" ht="15" customHeight="1" x14ac:dyDescent="0.25">
      <c r="A3579" s="8" t="s">
        <v>625</v>
      </c>
      <c r="B3579" s="3" t="s">
        <v>237</v>
      </c>
      <c r="C3579" s="3" t="s">
        <v>4404</v>
      </c>
      <c r="D3579" s="3" t="str">
        <f t="shared" si="110"/>
        <v>Amaia Morais Vaughn</v>
      </c>
      <c r="E3579" s="3">
        <f t="shared" ca="1" si="111"/>
        <v>0.32999011458288441</v>
      </c>
      <c r="F3579" s="13" t="s">
        <v>7774</v>
      </c>
      <c r="G3579" s="3" t="str">
        <f>Dados[[#This Row],[NOME]]&amp;Dados[[#This Row],[PROVEDOR]]</f>
        <v>Amaia@hotmail.com</v>
      </c>
      <c r="H3579" s="14">
        <v>67</v>
      </c>
      <c r="I3579" s="3" t="str">
        <f>VLOOKUP(Dados[[#This Row],[PREFIXO]],DDD!A:C,2,0)</f>
        <v>Mato Grosso do Sul</v>
      </c>
      <c r="J3579" s="3" t="str">
        <f>VLOOKUP(Dados[[#This Row],[PREFIXO]],DDD!A:C,3,0)</f>
        <v>Centro-Oeste</v>
      </c>
      <c r="K3579" s="3" t="str">
        <f>IF(Dados[[#This Row],[PREÇO ]]=2000,"Produto A",IF(Dados[[#This Row],[PREÇO ]]=1800,"Produto B","Produto C"))</f>
        <v>Produto A</v>
      </c>
      <c r="L3579" s="3" t="str">
        <f>IF(Dados[[#This Row],[Nº DE PARCELAS]]=1,"Boleto","Cartão de crédito")</f>
        <v>Cartão de crédito</v>
      </c>
      <c r="M3579" s="28">
        <v>2000</v>
      </c>
      <c r="N3579" s="5">
        <v>2</v>
      </c>
      <c r="O3579" s="3" t="str">
        <f>IF(Dados[[#This Row],[Nº DE PARCELAS]]=1,"À vista","À Prazo")</f>
        <v>À Prazo</v>
      </c>
      <c r="P3579" s="33">
        <v>44658</v>
      </c>
      <c r="Q3579" s="3" t="s">
        <v>7833</v>
      </c>
    </row>
    <row r="3580" spans="1:17" ht="15" customHeight="1" x14ac:dyDescent="0.25">
      <c r="A3580" s="8" t="s">
        <v>3897</v>
      </c>
      <c r="B3580" s="3" t="s">
        <v>43</v>
      </c>
      <c r="C3580" s="3" t="s">
        <v>4371</v>
      </c>
      <c r="D3580" s="3" t="str">
        <f t="shared" si="110"/>
        <v>Suellen Baltar Atkinson</v>
      </c>
      <c r="E3580" s="3">
        <f t="shared" ca="1" si="111"/>
        <v>0.78049379826079524</v>
      </c>
      <c r="F3580" s="13" t="s">
        <v>7774</v>
      </c>
      <c r="G3580" s="3" t="str">
        <f>Dados[[#This Row],[NOME]]&amp;Dados[[#This Row],[PROVEDOR]]</f>
        <v>Suellen@hotmail.com</v>
      </c>
      <c r="H3580" s="14">
        <v>85</v>
      </c>
      <c r="I3580" s="3" t="str">
        <f>VLOOKUP(Dados[[#This Row],[PREFIXO]],DDD!A:C,2,0)</f>
        <v>Ceará</v>
      </c>
      <c r="J3580" s="3" t="str">
        <f>VLOOKUP(Dados[[#This Row],[PREFIXO]],DDD!A:C,3,0)</f>
        <v>Nordeste</v>
      </c>
      <c r="K3580" s="3" t="str">
        <f>IF(Dados[[#This Row],[PREÇO ]]=2000,"Produto A",IF(Dados[[#This Row],[PREÇO ]]=1800,"Produto B","Produto C"))</f>
        <v>Produto C</v>
      </c>
      <c r="L3580" s="3" t="str">
        <f>IF(Dados[[#This Row],[Nº DE PARCELAS]]=1,"Boleto","Cartão de crédito")</f>
        <v>Cartão de crédito</v>
      </c>
      <c r="M3580" s="28">
        <v>1500</v>
      </c>
      <c r="N3580" s="5">
        <v>10</v>
      </c>
      <c r="O3580" s="3" t="str">
        <f>IF(Dados[[#This Row],[Nº DE PARCELAS]]=1,"À vista","À Prazo")</f>
        <v>À Prazo</v>
      </c>
      <c r="P3580" s="33">
        <v>44658</v>
      </c>
      <c r="Q3580" s="3" t="s">
        <v>7834</v>
      </c>
    </row>
    <row r="3581" spans="1:17" ht="15" customHeight="1" x14ac:dyDescent="0.25">
      <c r="A3581" s="8" t="s">
        <v>3781</v>
      </c>
      <c r="B3581" s="3" t="s">
        <v>313</v>
      </c>
      <c r="C3581" s="3" t="s">
        <v>4372</v>
      </c>
      <c r="D3581" s="3" t="str">
        <f t="shared" si="110"/>
        <v>Sharon Rangel Barr</v>
      </c>
      <c r="E3581" s="3">
        <f t="shared" ca="1" si="111"/>
        <v>0.25616326473796902</v>
      </c>
      <c r="F3581" s="31" t="s">
        <v>7775</v>
      </c>
      <c r="G3581" s="3" t="str">
        <f>Dados[[#This Row],[NOME]]&amp;Dados[[#This Row],[PROVEDOR]]</f>
        <v>Sharon@gmail.com</v>
      </c>
      <c r="H3581" s="14">
        <v>86</v>
      </c>
      <c r="I3581" s="3" t="str">
        <f>VLOOKUP(Dados[[#This Row],[PREFIXO]],DDD!A:C,2,0)</f>
        <v>Piauí</v>
      </c>
      <c r="J3581" s="3" t="str">
        <f>VLOOKUP(Dados[[#This Row],[PREFIXO]],DDD!A:C,3,0)</f>
        <v>Nordeste</v>
      </c>
      <c r="K3581" s="3" t="str">
        <f>IF(Dados[[#This Row],[PREÇO ]]=2000,"Produto A",IF(Dados[[#This Row],[PREÇO ]]=1800,"Produto B","Produto C"))</f>
        <v>Produto C</v>
      </c>
      <c r="L3581" s="3" t="str">
        <f>IF(Dados[[#This Row],[Nº DE PARCELAS]]=1,"Boleto","Cartão de crédito")</f>
        <v>Cartão de crédito</v>
      </c>
      <c r="M3581" s="28">
        <v>1500</v>
      </c>
      <c r="N3581" s="5">
        <v>10</v>
      </c>
      <c r="O3581" s="3" t="str">
        <f>IF(Dados[[#This Row],[Nº DE PARCELAS]]=1,"À vista","À Prazo")</f>
        <v>À Prazo</v>
      </c>
      <c r="P3581" s="33">
        <v>44659</v>
      </c>
      <c r="Q3581" s="3" t="s">
        <v>7831</v>
      </c>
    </row>
    <row r="3582" spans="1:17" ht="15" customHeight="1" x14ac:dyDescent="0.25">
      <c r="A3582" s="8" t="s">
        <v>3760</v>
      </c>
      <c r="B3582" s="3" t="s">
        <v>292</v>
      </c>
      <c r="C3582" s="3" t="s">
        <v>4389</v>
      </c>
      <c r="D3582" s="3" t="str">
        <f t="shared" si="110"/>
        <v>Seynabou Pimenta McCracken</v>
      </c>
      <c r="E3582" s="3">
        <f t="shared" ca="1" si="111"/>
        <v>0.520946381190732</v>
      </c>
      <c r="F3582" s="31" t="s">
        <v>7777</v>
      </c>
      <c r="G3582" s="3" t="str">
        <f>Dados[[#This Row],[NOME]]&amp;Dados[[#This Row],[PROVEDOR]]</f>
        <v>Seynabou@ig.com</v>
      </c>
      <c r="H3582" s="14">
        <v>68</v>
      </c>
      <c r="I3582" s="3" t="str">
        <f>VLOOKUP(Dados[[#This Row],[PREFIXO]],DDD!A:C,2,0)</f>
        <v>Acre</v>
      </c>
      <c r="J3582" s="3" t="str">
        <f>VLOOKUP(Dados[[#This Row],[PREFIXO]],DDD!A:C,3,0)</f>
        <v>Norte</v>
      </c>
      <c r="K3582" s="3" t="str">
        <f>IF(Dados[[#This Row],[PREÇO ]]=2000,"Produto A",IF(Dados[[#This Row],[PREÇO ]]=1800,"Produto B","Produto C"))</f>
        <v>Produto B</v>
      </c>
      <c r="L3582" s="3" t="str">
        <f>IF(Dados[[#This Row],[Nº DE PARCELAS]]=1,"Boleto","Cartão de crédito")</f>
        <v>Cartão de crédito</v>
      </c>
      <c r="M3582" s="28">
        <v>1800</v>
      </c>
      <c r="N3582" s="5">
        <v>7</v>
      </c>
      <c r="O3582" s="3" t="str">
        <f>IF(Dados[[#This Row],[Nº DE PARCELAS]]=1,"À vista","À Prazo")</f>
        <v>À Prazo</v>
      </c>
      <c r="P3582" s="33">
        <v>44659</v>
      </c>
      <c r="Q3582" s="3" t="s">
        <v>7832</v>
      </c>
    </row>
    <row r="3583" spans="1:17" ht="15" customHeight="1" x14ac:dyDescent="0.25">
      <c r="A3583" s="8" t="s">
        <v>795</v>
      </c>
      <c r="B3583" s="3" t="s">
        <v>22</v>
      </c>
      <c r="C3583" s="3" t="s">
        <v>4382</v>
      </c>
      <c r="D3583" s="3" t="str">
        <f t="shared" si="110"/>
        <v>Aretta Anchieta Frazier</v>
      </c>
      <c r="E3583" s="3">
        <f t="shared" ca="1" si="111"/>
        <v>0.66163816587178192</v>
      </c>
      <c r="F3583" s="31" t="s">
        <v>7776</v>
      </c>
      <c r="G3583" s="3" t="str">
        <f>Dados[[#This Row],[NOME]]&amp;Dados[[#This Row],[PROVEDOR]]</f>
        <v>Aretta@yahoo.com</v>
      </c>
      <c r="H3583" s="14">
        <v>48</v>
      </c>
      <c r="I3583" s="3" t="str">
        <f>VLOOKUP(Dados[[#This Row],[PREFIXO]],DDD!A:C,2,0)</f>
        <v>Santa Catarina</v>
      </c>
      <c r="J3583" s="3" t="str">
        <f>VLOOKUP(Dados[[#This Row],[PREFIXO]],DDD!A:C,3,0)</f>
        <v>Sul</v>
      </c>
      <c r="K3583" s="3" t="str">
        <f>IF(Dados[[#This Row],[PREÇO ]]=2000,"Produto A",IF(Dados[[#This Row],[PREÇO ]]=1800,"Produto B","Produto C"))</f>
        <v>Produto B</v>
      </c>
      <c r="L3583" s="3" t="str">
        <f>IF(Dados[[#This Row],[Nº DE PARCELAS]]=1,"Boleto","Cartão de crédito")</f>
        <v>Cartão de crédito</v>
      </c>
      <c r="M3583" s="28">
        <v>1800</v>
      </c>
      <c r="N3583" s="5">
        <v>3</v>
      </c>
      <c r="O3583" s="3" t="str">
        <f>IF(Dados[[#This Row],[Nº DE PARCELAS]]=1,"À vista","À Prazo")</f>
        <v>À Prazo</v>
      </c>
      <c r="P3583" s="33">
        <v>44659</v>
      </c>
      <c r="Q3583" s="3" t="s">
        <v>7834</v>
      </c>
    </row>
    <row r="3584" spans="1:17" ht="15" customHeight="1" x14ac:dyDescent="0.25">
      <c r="A3584" s="8" t="s">
        <v>3282</v>
      </c>
      <c r="B3584" s="3" t="s">
        <v>200</v>
      </c>
      <c r="C3584" s="3" t="s">
        <v>4380</v>
      </c>
      <c r="D3584" s="3" t="str">
        <f t="shared" si="110"/>
        <v>Nimilukeyne Louzada Faulkner</v>
      </c>
      <c r="E3584" s="3">
        <f t="shared" ca="1" si="111"/>
        <v>0.5254209894404761</v>
      </c>
      <c r="F3584" s="31" t="s">
        <v>7775</v>
      </c>
      <c r="G3584" s="3" t="str">
        <f>Dados[[#This Row],[NOME]]&amp;Dados[[#This Row],[PROVEDOR]]</f>
        <v>Nimilukeyne@gmail.com</v>
      </c>
      <c r="H3584" s="14">
        <v>49</v>
      </c>
      <c r="I3584" s="3" t="str">
        <f>VLOOKUP(Dados[[#This Row],[PREFIXO]],DDD!A:C,2,0)</f>
        <v>Santa Catarina</v>
      </c>
      <c r="J3584" s="3" t="str">
        <f>VLOOKUP(Dados[[#This Row],[PREFIXO]],DDD!A:C,3,0)</f>
        <v>Sul</v>
      </c>
      <c r="K3584" s="3" t="str">
        <f>IF(Dados[[#This Row],[PREÇO ]]=2000,"Produto A",IF(Dados[[#This Row],[PREÇO ]]=1800,"Produto B","Produto C"))</f>
        <v>Produto B</v>
      </c>
      <c r="L3584" s="3" t="str">
        <f>IF(Dados[[#This Row],[Nº DE PARCELAS]]=1,"Boleto","Cartão de crédito")</f>
        <v>Cartão de crédito</v>
      </c>
      <c r="M3584" s="28">
        <v>1800</v>
      </c>
      <c r="N3584" s="5">
        <v>5</v>
      </c>
      <c r="O3584" s="3" t="str">
        <f>IF(Dados[[#This Row],[Nº DE PARCELAS]]=1,"À vista","À Prazo")</f>
        <v>À Prazo</v>
      </c>
      <c r="P3584" s="33">
        <v>44660</v>
      </c>
      <c r="Q3584" s="3" t="s">
        <v>7831</v>
      </c>
    </row>
    <row r="3585" spans="1:17" ht="15" customHeight="1" x14ac:dyDescent="0.25">
      <c r="A3585" s="8" t="s">
        <v>3591</v>
      </c>
      <c r="B3585" s="3" t="s">
        <v>123</v>
      </c>
      <c r="C3585" s="3" t="s">
        <v>4377</v>
      </c>
      <c r="D3585" s="3" t="str">
        <f t="shared" si="110"/>
        <v>Ronika Evangelista Donovan</v>
      </c>
      <c r="E3585" s="3">
        <f t="shared" ca="1" si="111"/>
        <v>0.63311566797268082</v>
      </c>
      <c r="F3585" s="31" t="s">
        <v>7776</v>
      </c>
      <c r="G3585" s="3" t="str">
        <f>Dados[[#This Row],[NOME]]&amp;Dados[[#This Row],[PROVEDOR]]</f>
        <v>Ronika@yahoo.com</v>
      </c>
      <c r="H3585" s="14">
        <v>87</v>
      </c>
      <c r="I3585" s="3" t="str">
        <f>VLOOKUP(Dados[[#This Row],[PREFIXO]],DDD!A:C,2,0)</f>
        <v>Pernambuco</v>
      </c>
      <c r="J3585" s="3" t="str">
        <f>VLOOKUP(Dados[[#This Row],[PREFIXO]],DDD!A:C,3,0)</f>
        <v>Nordeste</v>
      </c>
      <c r="K3585" s="3" t="str">
        <f>IF(Dados[[#This Row],[PREÇO ]]=2000,"Produto A",IF(Dados[[#This Row],[PREÇO ]]=1800,"Produto B","Produto C"))</f>
        <v>Produto C</v>
      </c>
      <c r="L3585" s="3" t="str">
        <f>IF(Dados[[#This Row],[Nº DE PARCELAS]]=1,"Boleto","Cartão de crédito")</f>
        <v>Cartão de crédito</v>
      </c>
      <c r="M3585" s="28">
        <v>1500</v>
      </c>
      <c r="N3585" s="5">
        <v>9</v>
      </c>
      <c r="O3585" s="3" t="str">
        <f>IF(Dados[[#This Row],[Nº DE PARCELAS]]=1,"À vista","À Prazo")</f>
        <v>À Prazo</v>
      </c>
      <c r="P3585" s="33">
        <v>44660</v>
      </c>
      <c r="Q3585" s="3" t="s">
        <v>7834</v>
      </c>
    </row>
    <row r="3586" spans="1:17" ht="15" customHeight="1" x14ac:dyDescent="0.25">
      <c r="A3586" s="8" t="s">
        <v>2064</v>
      </c>
      <c r="B3586" s="3" t="s">
        <v>136</v>
      </c>
      <c r="C3586" s="3" t="s">
        <v>4404</v>
      </c>
      <c r="D3586" s="3" t="str">
        <f t="shared" ref="D3586:D3649" si="112">A3586&amp;" "&amp;B3586&amp;" "&amp;C3586</f>
        <v>Jalica Ferrolho Vaughn</v>
      </c>
      <c r="E3586" s="3">
        <f t="shared" ref="E3586:E3649" ca="1" si="113">RAND()</f>
        <v>0.66160943027063202</v>
      </c>
      <c r="F3586" s="13" t="s">
        <v>7774</v>
      </c>
      <c r="G3586" s="3" t="str">
        <f>Dados[[#This Row],[NOME]]&amp;Dados[[#This Row],[PROVEDOR]]</f>
        <v>Jalica@hotmail.com</v>
      </c>
      <c r="H3586" s="14">
        <v>69</v>
      </c>
      <c r="I3586" s="3" t="str">
        <f>VLOOKUP(Dados[[#This Row],[PREFIXO]],DDD!A:C,2,0)</f>
        <v>Rondônia</v>
      </c>
      <c r="J3586" s="3" t="str">
        <f>VLOOKUP(Dados[[#This Row],[PREFIXO]],DDD!A:C,3,0)</f>
        <v>Norte</v>
      </c>
      <c r="K3586" s="3" t="str">
        <f>IF(Dados[[#This Row],[PREÇO ]]=2000,"Produto A",IF(Dados[[#This Row],[PREÇO ]]=1800,"Produto B","Produto C"))</f>
        <v>Produto C</v>
      </c>
      <c r="L3586" s="3" t="str">
        <f>IF(Dados[[#This Row],[Nº DE PARCELAS]]=1,"Boleto","Cartão de crédito")</f>
        <v>Cartão de crédito</v>
      </c>
      <c r="M3586" s="28">
        <v>1500</v>
      </c>
      <c r="N3586" s="5">
        <v>10</v>
      </c>
      <c r="O3586" s="3" t="str">
        <f>IF(Dados[[#This Row],[Nº DE PARCELAS]]=1,"À vista","À Prazo")</f>
        <v>À Prazo</v>
      </c>
      <c r="P3586" s="33">
        <v>44660</v>
      </c>
      <c r="Q3586" s="3" t="s">
        <v>7834</v>
      </c>
    </row>
    <row r="3587" spans="1:17" ht="15" customHeight="1" x14ac:dyDescent="0.25">
      <c r="A3587" s="8" t="s">
        <v>2405</v>
      </c>
      <c r="B3587" s="3" t="s">
        <v>91</v>
      </c>
      <c r="C3587" s="3" t="s">
        <v>4395</v>
      </c>
      <c r="D3587" s="3" t="str">
        <f t="shared" si="112"/>
        <v>Kherunissa Castro Stack</v>
      </c>
      <c r="E3587" s="3">
        <f t="shared" ca="1" si="113"/>
        <v>0.45747920783498486</v>
      </c>
      <c r="F3587" s="31" t="s">
        <v>7775</v>
      </c>
      <c r="G3587" s="3" t="str">
        <f>Dados[[#This Row],[NOME]]&amp;Dados[[#This Row],[PROVEDOR]]</f>
        <v>Kherunissa@gmail.com</v>
      </c>
      <c r="H3587" s="14">
        <v>51</v>
      </c>
      <c r="I3587" s="3" t="str">
        <f>VLOOKUP(Dados[[#This Row],[PREFIXO]],DDD!A:C,2,0)</f>
        <v>Rio Grande do Sul</v>
      </c>
      <c r="J3587" s="3" t="str">
        <f>VLOOKUP(Dados[[#This Row],[PREFIXO]],DDD!A:C,3,0)</f>
        <v>Sul</v>
      </c>
      <c r="K3587" s="3" t="str">
        <f>IF(Dados[[#This Row],[PREÇO ]]=2000,"Produto A",IF(Dados[[#This Row],[PREÇO ]]=1800,"Produto B","Produto C"))</f>
        <v>Produto B</v>
      </c>
      <c r="L3587" s="3" t="str">
        <f>IF(Dados[[#This Row],[Nº DE PARCELAS]]=1,"Boleto","Cartão de crédito")</f>
        <v>Cartão de crédito</v>
      </c>
      <c r="M3587" s="28">
        <v>1800</v>
      </c>
      <c r="N3587" s="5">
        <v>5</v>
      </c>
      <c r="O3587" s="3" t="str">
        <f>IF(Dados[[#This Row],[Nº DE PARCELAS]]=1,"À vista","À Prazo")</f>
        <v>À Prazo</v>
      </c>
      <c r="P3587" s="33">
        <v>44661</v>
      </c>
      <c r="Q3587" s="3" t="s">
        <v>7831</v>
      </c>
    </row>
    <row r="3588" spans="1:17" ht="15" customHeight="1" x14ac:dyDescent="0.25">
      <c r="A3588" s="8" t="s">
        <v>3221</v>
      </c>
      <c r="B3588" s="3" t="s">
        <v>139</v>
      </c>
      <c r="C3588" s="3" t="s">
        <v>4396</v>
      </c>
      <c r="D3588" s="3" t="str">
        <f t="shared" si="112"/>
        <v>Nelma Figueira Pollock</v>
      </c>
      <c r="E3588" s="3">
        <f t="shared" ca="1" si="113"/>
        <v>0.24121889578727496</v>
      </c>
      <c r="F3588" s="31" t="s">
        <v>7777</v>
      </c>
      <c r="G3588" s="3" t="str">
        <f>Dados[[#This Row],[NOME]]&amp;Dados[[#This Row],[PROVEDOR]]</f>
        <v>Nelma@ig.com</v>
      </c>
      <c r="H3588" s="14">
        <v>88</v>
      </c>
      <c r="I3588" s="3" t="str">
        <f>VLOOKUP(Dados[[#This Row],[PREFIXO]],DDD!A:C,2,0)</f>
        <v>Ceará</v>
      </c>
      <c r="J3588" s="3" t="str">
        <f>VLOOKUP(Dados[[#This Row],[PREFIXO]],DDD!A:C,3,0)</f>
        <v>Nordeste</v>
      </c>
      <c r="K3588" s="3" t="str">
        <f>IF(Dados[[#This Row],[PREÇO ]]=2000,"Produto A",IF(Dados[[#This Row],[PREÇO ]]=1800,"Produto B","Produto C"))</f>
        <v>Produto B</v>
      </c>
      <c r="L3588" s="3" t="str">
        <f>IF(Dados[[#This Row],[Nº DE PARCELAS]]=1,"Boleto","Cartão de crédito")</f>
        <v>Cartão de crédito</v>
      </c>
      <c r="M3588" s="28">
        <v>1800</v>
      </c>
      <c r="N3588" s="5">
        <v>6</v>
      </c>
      <c r="O3588" s="3" t="str">
        <f>IF(Dados[[#This Row],[Nº DE PARCELAS]]=1,"À vista","À Prazo")</f>
        <v>À Prazo</v>
      </c>
      <c r="P3588" s="33">
        <v>44661</v>
      </c>
      <c r="Q3588" s="3" t="s">
        <v>7833</v>
      </c>
    </row>
    <row r="3589" spans="1:17" ht="15" customHeight="1" x14ac:dyDescent="0.25">
      <c r="A3589" s="8" t="s">
        <v>2219</v>
      </c>
      <c r="B3589" s="3" t="s">
        <v>291</v>
      </c>
      <c r="C3589" s="3" t="s">
        <v>4403</v>
      </c>
      <c r="D3589" s="3" t="str">
        <f t="shared" si="112"/>
        <v>Julianna Pestana Walsh</v>
      </c>
      <c r="E3589" s="3">
        <f t="shared" ca="1" si="113"/>
        <v>0.41557962880210475</v>
      </c>
      <c r="F3589" s="13" t="s">
        <v>7774</v>
      </c>
      <c r="G3589" s="3" t="str">
        <f>Dados[[#This Row],[NOME]]&amp;Dados[[#This Row],[PROVEDOR]]</f>
        <v>Julianna@hotmail.com</v>
      </c>
      <c r="H3589" s="14">
        <v>71</v>
      </c>
      <c r="I3589" s="3" t="str">
        <f>VLOOKUP(Dados[[#This Row],[PREFIXO]],DDD!A:C,2,0)</f>
        <v>Bahia</v>
      </c>
      <c r="J3589" s="3" t="str">
        <f>VLOOKUP(Dados[[#This Row],[PREFIXO]],DDD!A:C,3,0)</f>
        <v>Nordeste</v>
      </c>
      <c r="K3589" s="3" t="str">
        <f>IF(Dados[[#This Row],[PREÇO ]]=2000,"Produto A",IF(Dados[[#This Row],[PREÇO ]]=1800,"Produto B","Produto C"))</f>
        <v>Produto B</v>
      </c>
      <c r="L3589" s="3" t="str">
        <f>IF(Dados[[#This Row],[Nº DE PARCELAS]]=1,"Boleto","Cartão de crédito")</f>
        <v>Cartão de crédito</v>
      </c>
      <c r="M3589" s="28">
        <v>1800</v>
      </c>
      <c r="N3589" s="5">
        <v>6</v>
      </c>
      <c r="O3589" s="3" t="str">
        <f>IF(Dados[[#This Row],[Nº DE PARCELAS]]=1,"À vista","À Prazo")</f>
        <v>À Prazo</v>
      </c>
      <c r="P3589" s="33">
        <v>44661</v>
      </c>
      <c r="Q3589" s="3" t="s">
        <v>7832</v>
      </c>
    </row>
    <row r="3590" spans="1:17" ht="15" customHeight="1" x14ac:dyDescent="0.25">
      <c r="A3590" s="8" t="s">
        <v>2795</v>
      </c>
      <c r="B3590" s="3" t="s">
        <v>98</v>
      </c>
      <c r="C3590" s="3" t="s">
        <v>4398</v>
      </c>
      <c r="D3590" s="3" t="str">
        <f t="shared" si="112"/>
        <v>Maaniya Coimbra Ramsey</v>
      </c>
      <c r="E3590" s="3">
        <f t="shared" ca="1" si="113"/>
        <v>1.4874494389806259E-2</v>
      </c>
      <c r="F3590" s="31" t="s">
        <v>7775</v>
      </c>
      <c r="G3590" s="3" t="str">
        <f>Dados[[#This Row],[NOME]]&amp;Dados[[#This Row],[PROVEDOR]]</f>
        <v>Maaniya@gmail.com</v>
      </c>
      <c r="H3590" s="14">
        <v>89</v>
      </c>
      <c r="I3590" s="3" t="str">
        <f>VLOOKUP(Dados[[#This Row],[PREFIXO]],DDD!A:C,2,0)</f>
        <v>Piauí</v>
      </c>
      <c r="J3590" s="3" t="str">
        <f>VLOOKUP(Dados[[#This Row],[PREFIXO]],DDD!A:C,3,0)</f>
        <v>Nordeste</v>
      </c>
      <c r="K3590" s="3" t="str">
        <f>IF(Dados[[#This Row],[PREÇO ]]=2000,"Produto A",IF(Dados[[#This Row],[PREÇO ]]=1800,"Produto B","Produto C"))</f>
        <v>Produto B</v>
      </c>
      <c r="L3590" s="3" t="str">
        <f>IF(Dados[[#This Row],[Nº DE PARCELAS]]=1,"Boleto","Cartão de crédito")</f>
        <v>Cartão de crédito</v>
      </c>
      <c r="M3590" s="28">
        <v>1800</v>
      </c>
      <c r="N3590" s="5">
        <v>4</v>
      </c>
      <c r="O3590" s="3" t="str">
        <f>IF(Dados[[#This Row],[Nº DE PARCELAS]]=1,"À vista","À Prazo")</f>
        <v>À Prazo</v>
      </c>
      <c r="P3590" s="33">
        <v>44662</v>
      </c>
      <c r="Q3590" s="3" t="s">
        <v>7834</v>
      </c>
    </row>
    <row r="3591" spans="1:17" ht="15" customHeight="1" x14ac:dyDescent="0.25">
      <c r="A3591" s="8" t="s">
        <v>3861</v>
      </c>
      <c r="B3591" s="3" t="s">
        <v>7</v>
      </c>
      <c r="C3591" s="3" t="s">
        <v>4374</v>
      </c>
      <c r="D3591" s="3" t="str">
        <f t="shared" si="112"/>
        <v>Solomiya Aguiar Calhoun</v>
      </c>
      <c r="E3591" s="3">
        <f t="shared" ca="1" si="113"/>
        <v>0.60006288295975241</v>
      </c>
      <c r="F3591" s="31" t="s">
        <v>7775</v>
      </c>
      <c r="G3591" s="3" t="str">
        <f>Dados[[#This Row],[NOME]]&amp;Dados[[#This Row],[PROVEDOR]]</f>
        <v>Solomiya@gmail.com</v>
      </c>
      <c r="H3591" s="14">
        <v>73</v>
      </c>
      <c r="I3591" s="3" t="str">
        <f>VLOOKUP(Dados[[#This Row],[PREFIXO]],DDD!A:C,2,0)</f>
        <v>Bahia</v>
      </c>
      <c r="J3591" s="3" t="str">
        <f>VLOOKUP(Dados[[#This Row],[PREFIXO]],DDD!A:C,3,0)</f>
        <v>Nordeste</v>
      </c>
      <c r="K3591" s="3" t="str">
        <f>IF(Dados[[#This Row],[PREÇO ]]=2000,"Produto A",IF(Dados[[#This Row],[PREÇO ]]=1800,"Produto B","Produto C"))</f>
        <v>Produto B</v>
      </c>
      <c r="L3591" s="3" t="str">
        <f>IF(Dados[[#This Row],[Nº DE PARCELAS]]=1,"Boleto","Cartão de crédito")</f>
        <v>Cartão de crédito</v>
      </c>
      <c r="M3591" s="28">
        <v>1800</v>
      </c>
      <c r="N3591" s="5">
        <v>5</v>
      </c>
      <c r="O3591" s="3" t="str">
        <f>IF(Dados[[#This Row],[Nº DE PARCELAS]]=1,"À vista","À Prazo")</f>
        <v>À Prazo</v>
      </c>
      <c r="P3591" s="33">
        <v>44662</v>
      </c>
      <c r="Q3591" s="3" t="s">
        <v>7832</v>
      </c>
    </row>
    <row r="3592" spans="1:17" ht="15" customHeight="1" x14ac:dyDescent="0.25">
      <c r="A3592" s="8" t="s">
        <v>4319</v>
      </c>
      <c r="B3592" s="3" t="s">
        <v>79</v>
      </c>
      <c r="C3592" s="3" t="s">
        <v>4402</v>
      </c>
      <c r="D3592" s="3" t="str">
        <f t="shared" si="112"/>
        <v>Zara Camargo Sinclair</v>
      </c>
      <c r="E3592" s="3">
        <f t="shared" ca="1" si="113"/>
        <v>0.7659961408245346</v>
      </c>
      <c r="F3592" s="31" t="s">
        <v>7775</v>
      </c>
      <c r="G3592" s="3" t="str">
        <f>Dados[[#This Row],[NOME]]&amp;Dados[[#This Row],[PROVEDOR]]</f>
        <v>Zara@gmail.com</v>
      </c>
      <c r="H3592" s="14">
        <v>53</v>
      </c>
      <c r="I3592" s="3" t="str">
        <f>VLOOKUP(Dados[[#This Row],[PREFIXO]],DDD!A:C,2,0)</f>
        <v>Rio Grande do Sul</v>
      </c>
      <c r="J3592" s="3" t="str">
        <f>VLOOKUP(Dados[[#This Row],[PREFIXO]],DDD!A:C,3,0)</f>
        <v>Sul</v>
      </c>
      <c r="K3592" s="3" t="str">
        <f>IF(Dados[[#This Row],[PREÇO ]]=2000,"Produto A",IF(Dados[[#This Row],[PREÇO ]]=1800,"Produto B","Produto C"))</f>
        <v>Produto A</v>
      </c>
      <c r="L3592" s="3" t="str">
        <f>IF(Dados[[#This Row],[Nº DE PARCELAS]]=1,"Boleto","Cartão de crédito")</f>
        <v>Boleto</v>
      </c>
      <c r="M3592" s="28">
        <v>2000</v>
      </c>
      <c r="N3592" s="5">
        <v>1</v>
      </c>
      <c r="O3592" s="3" t="str">
        <f>IF(Dados[[#This Row],[Nº DE PARCELAS]]=1,"À vista","À Prazo")</f>
        <v>À vista</v>
      </c>
      <c r="P3592" s="33">
        <v>44662</v>
      </c>
      <c r="Q3592" s="3" t="s">
        <v>7832</v>
      </c>
    </row>
    <row r="3593" spans="1:17" ht="15" customHeight="1" x14ac:dyDescent="0.25">
      <c r="A3593" s="8" t="s">
        <v>2569</v>
      </c>
      <c r="B3593" s="3" t="s">
        <v>255</v>
      </c>
      <c r="C3593" s="3" t="s">
        <v>4395</v>
      </c>
      <c r="D3593" s="3" t="str">
        <f t="shared" si="112"/>
        <v>Leiza Nóbrega Stack</v>
      </c>
      <c r="E3593" s="3">
        <f t="shared" ca="1" si="113"/>
        <v>0.75120807342270079</v>
      </c>
      <c r="F3593" s="13" t="s">
        <v>7774</v>
      </c>
      <c r="G3593" s="3" t="str">
        <f>Dados[[#This Row],[NOME]]&amp;Dados[[#This Row],[PROVEDOR]]</f>
        <v>Leiza@hotmail.com</v>
      </c>
      <c r="H3593" s="14">
        <v>74</v>
      </c>
      <c r="I3593" s="3" t="str">
        <f>VLOOKUP(Dados[[#This Row],[PREFIXO]],DDD!A:C,2,0)</f>
        <v>Bahia</v>
      </c>
      <c r="J3593" s="3" t="str">
        <f>VLOOKUP(Dados[[#This Row],[PREFIXO]],DDD!A:C,3,0)</f>
        <v>Nordeste</v>
      </c>
      <c r="K3593" s="3" t="str">
        <f>IF(Dados[[#This Row],[PREÇO ]]=2000,"Produto A",IF(Dados[[#This Row],[PREÇO ]]=1800,"Produto B","Produto C"))</f>
        <v>Produto B</v>
      </c>
      <c r="L3593" s="3" t="str">
        <f>IF(Dados[[#This Row],[Nº DE PARCELAS]]=1,"Boleto","Cartão de crédito")</f>
        <v>Cartão de crédito</v>
      </c>
      <c r="M3593" s="28">
        <v>1800</v>
      </c>
      <c r="N3593" s="5">
        <v>4</v>
      </c>
      <c r="O3593" s="3" t="str">
        <f>IF(Dados[[#This Row],[Nº DE PARCELAS]]=1,"À vista","À Prazo")</f>
        <v>À Prazo</v>
      </c>
      <c r="P3593" s="33">
        <v>44663</v>
      </c>
      <c r="Q3593" s="3" t="s">
        <v>7834</v>
      </c>
    </row>
    <row r="3594" spans="1:17" ht="15" customHeight="1" x14ac:dyDescent="0.25">
      <c r="A3594" s="8" t="s">
        <v>3047</v>
      </c>
      <c r="B3594" s="3" t="s">
        <v>350</v>
      </c>
      <c r="C3594" s="3" t="s">
        <v>4378</v>
      </c>
      <c r="D3594" s="3" t="str">
        <f t="shared" si="112"/>
        <v>Michelle Soares Dempsey</v>
      </c>
      <c r="E3594" s="3">
        <f t="shared" ca="1" si="113"/>
        <v>0.15992165161913252</v>
      </c>
      <c r="F3594" s="31" t="s">
        <v>7775</v>
      </c>
      <c r="G3594" s="3" t="str">
        <f>Dados[[#This Row],[NOME]]&amp;Dados[[#This Row],[PROVEDOR]]</f>
        <v>Michelle@gmail.com</v>
      </c>
      <c r="H3594" s="14">
        <v>91</v>
      </c>
      <c r="I3594" s="3" t="str">
        <f>VLOOKUP(Dados[[#This Row],[PREFIXO]],DDD!A:C,2,0)</f>
        <v>Pará</v>
      </c>
      <c r="J3594" s="3" t="str">
        <f>VLOOKUP(Dados[[#This Row],[PREFIXO]],DDD!A:C,3,0)</f>
        <v>Norte</v>
      </c>
      <c r="K3594" s="3" t="str">
        <f>IF(Dados[[#This Row],[PREÇO ]]=2000,"Produto A",IF(Dados[[#This Row],[PREÇO ]]=1800,"Produto B","Produto C"))</f>
        <v>Produto B</v>
      </c>
      <c r="L3594" s="3" t="str">
        <f>IF(Dados[[#This Row],[Nº DE PARCELAS]]=1,"Boleto","Cartão de crédito")</f>
        <v>Cartão de crédito</v>
      </c>
      <c r="M3594" s="28">
        <v>1800</v>
      </c>
      <c r="N3594" s="5">
        <v>5</v>
      </c>
      <c r="O3594" s="3" t="str">
        <f>IF(Dados[[#This Row],[Nº DE PARCELAS]]=1,"À vista","À Prazo")</f>
        <v>À Prazo</v>
      </c>
      <c r="P3594" s="33">
        <v>44663</v>
      </c>
      <c r="Q3594" s="3" t="s">
        <v>7834</v>
      </c>
    </row>
    <row r="3595" spans="1:17" ht="15" customHeight="1" x14ac:dyDescent="0.25">
      <c r="A3595" s="8" t="s">
        <v>4035</v>
      </c>
      <c r="B3595" s="3" t="s">
        <v>181</v>
      </c>
      <c r="C3595" s="3" t="s">
        <v>4391</v>
      </c>
      <c r="D3595" s="3" t="str">
        <f t="shared" si="112"/>
        <v>Ticiane Jardim Montgomery</v>
      </c>
      <c r="E3595" s="3">
        <f t="shared" ca="1" si="113"/>
        <v>0.11742736677183196</v>
      </c>
      <c r="F3595" s="13" t="s">
        <v>7774</v>
      </c>
      <c r="G3595" s="3" t="str">
        <f>Dados[[#This Row],[NOME]]&amp;Dados[[#This Row],[PROVEDOR]]</f>
        <v>Ticiane@hotmail.com</v>
      </c>
      <c r="H3595" s="14">
        <v>54</v>
      </c>
      <c r="I3595" s="3" t="str">
        <f>VLOOKUP(Dados[[#This Row],[PREFIXO]],DDD!A:C,2,0)</f>
        <v>Rio Grande do Sul</v>
      </c>
      <c r="J3595" s="3" t="str">
        <f>VLOOKUP(Dados[[#This Row],[PREFIXO]],DDD!A:C,3,0)</f>
        <v>Sul</v>
      </c>
      <c r="K3595" s="3" t="str">
        <f>IF(Dados[[#This Row],[PREÇO ]]=2000,"Produto A",IF(Dados[[#This Row],[PREÇO ]]=1800,"Produto B","Produto C"))</f>
        <v>Produto A</v>
      </c>
      <c r="L3595" s="3" t="str">
        <f>IF(Dados[[#This Row],[Nº DE PARCELAS]]=1,"Boleto","Cartão de crédito")</f>
        <v>Boleto</v>
      </c>
      <c r="M3595" s="28">
        <v>2000</v>
      </c>
      <c r="N3595" s="5">
        <v>1</v>
      </c>
      <c r="O3595" s="3" t="str">
        <f>IF(Dados[[#This Row],[Nº DE PARCELAS]]=1,"À vista","À Prazo")</f>
        <v>À vista</v>
      </c>
      <c r="P3595" s="33">
        <v>44663</v>
      </c>
      <c r="Q3595" s="3" t="s">
        <v>7832</v>
      </c>
    </row>
    <row r="3596" spans="1:17" ht="15" customHeight="1" x14ac:dyDescent="0.25">
      <c r="A3596" s="8" t="s">
        <v>1306</v>
      </c>
      <c r="B3596" s="3" t="s">
        <v>149</v>
      </c>
      <c r="C3596" s="3" t="s">
        <v>4387</v>
      </c>
      <c r="D3596" s="3" t="str">
        <f t="shared" si="112"/>
        <v>Dhiya Frota Kerr</v>
      </c>
      <c r="E3596" s="3">
        <f t="shared" ca="1" si="113"/>
        <v>0.96247356964640995</v>
      </c>
      <c r="F3596" s="31" t="s">
        <v>7777</v>
      </c>
      <c r="G3596" s="3" t="str">
        <f>Dados[[#This Row],[NOME]]&amp;Dados[[#This Row],[PROVEDOR]]</f>
        <v>Dhiya@ig.com</v>
      </c>
      <c r="H3596" s="14">
        <v>92</v>
      </c>
      <c r="I3596" s="3" t="str">
        <f>VLOOKUP(Dados[[#This Row],[PREFIXO]],DDD!A:C,2,0)</f>
        <v>Amazonas</v>
      </c>
      <c r="J3596" s="3" t="str">
        <f>VLOOKUP(Dados[[#This Row],[PREFIXO]],DDD!A:C,3,0)</f>
        <v>Norte</v>
      </c>
      <c r="K3596" s="3" t="str">
        <f>IF(Dados[[#This Row],[PREÇO ]]=2000,"Produto A",IF(Dados[[#This Row],[PREÇO ]]=1800,"Produto B","Produto C"))</f>
        <v>Produto B</v>
      </c>
      <c r="L3596" s="3" t="str">
        <f>IF(Dados[[#This Row],[Nº DE PARCELAS]]=1,"Boleto","Cartão de crédito")</f>
        <v>Cartão de crédito</v>
      </c>
      <c r="M3596" s="28">
        <v>1800</v>
      </c>
      <c r="N3596" s="5">
        <v>6</v>
      </c>
      <c r="O3596" s="3" t="str">
        <f>IF(Dados[[#This Row],[Nº DE PARCELAS]]=1,"À vista","À Prazo")</f>
        <v>À Prazo</v>
      </c>
      <c r="P3596" s="33">
        <v>44664</v>
      </c>
      <c r="Q3596" s="3" t="s">
        <v>7831</v>
      </c>
    </row>
    <row r="3597" spans="1:17" ht="15" customHeight="1" x14ac:dyDescent="0.25">
      <c r="A3597" s="8" t="s">
        <v>2797</v>
      </c>
      <c r="B3597" s="3" t="s">
        <v>100</v>
      </c>
      <c r="C3597" s="3" t="s">
        <v>4400</v>
      </c>
      <c r="D3597" s="3" t="str">
        <f t="shared" si="112"/>
        <v>Mabel Constante Saunders</v>
      </c>
      <c r="E3597" s="3">
        <f t="shared" ca="1" si="113"/>
        <v>0.20850917736045926</v>
      </c>
      <c r="F3597" s="13" t="s">
        <v>7774</v>
      </c>
      <c r="G3597" s="3" t="str">
        <f>Dados[[#This Row],[NOME]]&amp;Dados[[#This Row],[PROVEDOR]]</f>
        <v>Mabel@hotmail.com</v>
      </c>
      <c r="H3597" s="14">
        <v>55</v>
      </c>
      <c r="I3597" s="3" t="str">
        <f>VLOOKUP(Dados[[#This Row],[PREFIXO]],DDD!A:C,2,0)</f>
        <v>Rio Grande do Sul</v>
      </c>
      <c r="J3597" s="3" t="str">
        <f>VLOOKUP(Dados[[#This Row],[PREFIXO]],DDD!A:C,3,0)</f>
        <v>Sul</v>
      </c>
      <c r="K3597" s="3" t="str">
        <f>IF(Dados[[#This Row],[PREÇO ]]=2000,"Produto A",IF(Dados[[#This Row],[PREÇO ]]=1800,"Produto B","Produto C"))</f>
        <v>Produto C</v>
      </c>
      <c r="L3597" s="3" t="str">
        <f>IF(Dados[[#This Row],[Nº DE PARCELAS]]=1,"Boleto","Cartão de crédito")</f>
        <v>Cartão de crédito</v>
      </c>
      <c r="M3597" s="28">
        <v>1500</v>
      </c>
      <c r="N3597" s="5">
        <v>10</v>
      </c>
      <c r="O3597" s="3" t="str">
        <f>IF(Dados[[#This Row],[Nº DE PARCELAS]]=1,"À vista","À Prazo")</f>
        <v>À Prazo</v>
      </c>
      <c r="P3597" s="33">
        <v>44664</v>
      </c>
      <c r="Q3597" s="3" t="s">
        <v>7833</v>
      </c>
    </row>
    <row r="3598" spans="1:17" ht="15" customHeight="1" x14ac:dyDescent="0.25">
      <c r="A3598" s="8" t="s">
        <v>3164</v>
      </c>
      <c r="B3598" s="3" t="s">
        <v>82</v>
      </c>
      <c r="C3598" s="3" t="s">
        <v>4379</v>
      </c>
      <c r="D3598" s="3" t="str">
        <f t="shared" si="112"/>
        <v>Natalie Cândido Duncan</v>
      </c>
      <c r="E3598" s="3">
        <f t="shared" ca="1" si="113"/>
        <v>0.17736624477668517</v>
      </c>
      <c r="F3598" s="31" t="s">
        <v>7775</v>
      </c>
      <c r="G3598" s="3" t="str">
        <f>Dados[[#This Row],[NOME]]&amp;Dados[[#This Row],[PROVEDOR]]</f>
        <v>Natalie@gmail.com</v>
      </c>
      <c r="H3598" s="14">
        <v>75</v>
      </c>
      <c r="I3598" s="3" t="str">
        <f>VLOOKUP(Dados[[#This Row],[PREFIXO]],DDD!A:C,2,0)</f>
        <v>Bahia</v>
      </c>
      <c r="J3598" s="3" t="str">
        <f>VLOOKUP(Dados[[#This Row],[PREFIXO]],DDD!A:C,3,0)</f>
        <v>Nordeste</v>
      </c>
      <c r="K3598" s="3" t="str">
        <f>IF(Dados[[#This Row],[PREÇO ]]=2000,"Produto A",IF(Dados[[#This Row],[PREÇO ]]=1800,"Produto B","Produto C"))</f>
        <v>Produto C</v>
      </c>
      <c r="L3598" s="3" t="str">
        <f>IF(Dados[[#This Row],[Nº DE PARCELAS]]=1,"Boleto","Cartão de crédito")</f>
        <v>Cartão de crédito</v>
      </c>
      <c r="M3598" s="28">
        <v>1500</v>
      </c>
      <c r="N3598" s="5">
        <v>8</v>
      </c>
      <c r="O3598" s="3" t="str">
        <f>IF(Dados[[#This Row],[Nº DE PARCELAS]]=1,"À vista","À Prazo")</f>
        <v>À Prazo</v>
      </c>
      <c r="P3598" s="33">
        <v>44664</v>
      </c>
      <c r="Q3598" s="3" t="s">
        <v>7833</v>
      </c>
    </row>
    <row r="3599" spans="1:17" ht="15" customHeight="1" x14ac:dyDescent="0.25">
      <c r="A3599" s="8" t="s">
        <v>3149</v>
      </c>
      <c r="B3599" s="3" t="s">
        <v>67</v>
      </c>
      <c r="C3599" s="3" t="s">
        <v>4402</v>
      </c>
      <c r="D3599" s="3" t="str">
        <f t="shared" si="112"/>
        <v>Nalaan Brandão Sinclair</v>
      </c>
      <c r="E3599" s="3">
        <f t="shared" ca="1" si="113"/>
        <v>0.33812571793943946</v>
      </c>
      <c r="F3599" s="31" t="s">
        <v>7775</v>
      </c>
      <c r="G3599" s="3" t="str">
        <f>Dados[[#This Row],[NOME]]&amp;Dados[[#This Row],[PROVEDOR]]</f>
        <v>Nalaan@gmail.com</v>
      </c>
      <c r="H3599" s="14">
        <v>77</v>
      </c>
      <c r="I3599" s="3" t="str">
        <f>VLOOKUP(Dados[[#This Row],[PREFIXO]],DDD!A:C,2,0)</f>
        <v>Bahia</v>
      </c>
      <c r="J3599" s="3" t="str">
        <f>VLOOKUP(Dados[[#This Row],[PREFIXO]],DDD!A:C,3,0)</f>
        <v>Nordeste</v>
      </c>
      <c r="K3599" s="3" t="str">
        <f>IF(Dados[[#This Row],[PREÇO ]]=2000,"Produto A",IF(Dados[[#This Row],[PREÇO ]]=1800,"Produto B","Produto C"))</f>
        <v>Produto B</v>
      </c>
      <c r="L3599" s="3" t="str">
        <f>IF(Dados[[#This Row],[Nº DE PARCELAS]]=1,"Boleto","Cartão de crédito")</f>
        <v>Cartão de crédito</v>
      </c>
      <c r="M3599" s="28">
        <v>1800</v>
      </c>
      <c r="N3599" s="5">
        <v>7</v>
      </c>
      <c r="O3599" s="3" t="str">
        <f>IF(Dados[[#This Row],[Nº DE PARCELAS]]=1,"À vista","À Prazo")</f>
        <v>À Prazo</v>
      </c>
      <c r="P3599" s="33">
        <v>44665</v>
      </c>
      <c r="Q3599" s="3" t="s">
        <v>7831</v>
      </c>
    </row>
    <row r="3600" spans="1:17" ht="15" customHeight="1" x14ac:dyDescent="0.25">
      <c r="A3600" s="8" t="s">
        <v>1280</v>
      </c>
      <c r="B3600" s="3" t="s">
        <v>123</v>
      </c>
      <c r="C3600" s="3" t="s">
        <v>4400</v>
      </c>
      <c r="D3600" s="3" t="str">
        <f t="shared" si="112"/>
        <v>Dena Evangelista Saunders</v>
      </c>
      <c r="E3600" s="3">
        <f t="shared" ca="1" si="113"/>
        <v>0.42907328764055153</v>
      </c>
      <c r="F3600" s="13" t="s">
        <v>7774</v>
      </c>
      <c r="G3600" s="3" t="str">
        <f>Dados[[#This Row],[NOME]]&amp;Dados[[#This Row],[PROVEDOR]]</f>
        <v>Dena@hotmail.com</v>
      </c>
      <c r="H3600" s="14">
        <v>61</v>
      </c>
      <c r="I3600" s="3" t="str">
        <f>VLOOKUP(Dados[[#This Row],[PREFIXO]],DDD!A:C,2,0)</f>
        <v>Distrito Federal</v>
      </c>
      <c r="J3600" s="3" t="str">
        <f>VLOOKUP(Dados[[#This Row],[PREFIXO]],DDD!A:C,3,0)</f>
        <v>Centro-Oeste</v>
      </c>
      <c r="K3600" s="3" t="str">
        <f>IF(Dados[[#This Row],[PREÇO ]]=2000,"Produto A",IF(Dados[[#This Row],[PREÇO ]]=1800,"Produto B","Produto C"))</f>
        <v>Produto C</v>
      </c>
      <c r="L3600" s="3" t="str">
        <f>IF(Dados[[#This Row],[Nº DE PARCELAS]]=1,"Boleto","Cartão de crédito")</f>
        <v>Cartão de crédito</v>
      </c>
      <c r="M3600" s="28">
        <v>1500</v>
      </c>
      <c r="N3600" s="5">
        <v>10</v>
      </c>
      <c r="O3600" s="3" t="str">
        <f>IF(Dados[[#This Row],[Nº DE PARCELAS]]=1,"À vista","À Prazo")</f>
        <v>À Prazo</v>
      </c>
      <c r="P3600" s="33">
        <v>44665</v>
      </c>
      <c r="Q3600" s="3" t="s">
        <v>7834</v>
      </c>
    </row>
    <row r="3601" spans="1:17" ht="15" customHeight="1" x14ac:dyDescent="0.25">
      <c r="A3601" s="8" t="s">
        <v>2095</v>
      </c>
      <c r="B3601" s="3" t="s">
        <v>167</v>
      </c>
      <c r="C3601" s="3" t="s">
        <v>4397</v>
      </c>
      <c r="D3601" s="3" t="str">
        <f t="shared" si="112"/>
        <v>Jaqueline Gusmão Shaw</v>
      </c>
      <c r="E3601" s="3">
        <f t="shared" ca="1" si="113"/>
        <v>0.85239041449981934</v>
      </c>
      <c r="F3601" s="13" t="s">
        <v>7774</v>
      </c>
      <c r="G3601" s="3" t="str">
        <f>Dados[[#This Row],[NOME]]&amp;Dados[[#This Row],[PROVEDOR]]</f>
        <v>Jaqueline@hotmail.com</v>
      </c>
      <c r="H3601" s="14">
        <v>93</v>
      </c>
      <c r="I3601" s="3" t="str">
        <f>VLOOKUP(Dados[[#This Row],[PREFIXO]],DDD!A:C,2,0)</f>
        <v>Pará</v>
      </c>
      <c r="J3601" s="3" t="str">
        <f>VLOOKUP(Dados[[#This Row],[PREFIXO]],DDD!A:C,3,0)</f>
        <v>Norte</v>
      </c>
      <c r="K3601" s="3" t="str">
        <f>IF(Dados[[#This Row],[PREÇO ]]=2000,"Produto A",IF(Dados[[#This Row],[PREÇO ]]=1800,"Produto B","Produto C"))</f>
        <v>Produto B</v>
      </c>
      <c r="L3601" s="3" t="str">
        <f>IF(Dados[[#This Row],[Nº DE PARCELAS]]=1,"Boleto","Cartão de crédito")</f>
        <v>Cartão de crédito</v>
      </c>
      <c r="M3601" s="28">
        <v>1800</v>
      </c>
      <c r="N3601" s="5">
        <v>3</v>
      </c>
      <c r="O3601" s="3" t="str">
        <f>IF(Dados[[#This Row],[Nº DE PARCELAS]]=1,"À vista","À Prazo")</f>
        <v>À Prazo</v>
      </c>
      <c r="P3601" s="33">
        <v>44665</v>
      </c>
      <c r="Q3601" s="3" t="s">
        <v>7834</v>
      </c>
    </row>
    <row r="3602" spans="1:17" ht="15" customHeight="1" x14ac:dyDescent="0.25">
      <c r="A3602" s="8" t="s">
        <v>2970</v>
      </c>
      <c r="B3602" s="3" t="s">
        <v>273</v>
      </c>
      <c r="C3602" s="3" t="s">
        <v>4379</v>
      </c>
      <c r="D3602" s="3" t="str">
        <f t="shared" si="112"/>
        <v>Maura Pascal Duncan</v>
      </c>
      <c r="E3602" s="3">
        <f t="shared" ca="1" si="113"/>
        <v>4.4020356566049634E-2</v>
      </c>
      <c r="F3602" s="31" t="s">
        <v>7775</v>
      </c>
      <c r="G3602" s="3" t="str">
        <f>Dados[[#This Row],[NOME]]&amp;Dados[[#This Row],[PROVEDOR]]</f>
        <v>Maura@gmail.com</v>
      </c>
      <c r="H3602" s="14">
        <v>62</v>
      </c>
      <c r="I3602" s="3" t="str">
        <f>VLOOKUP(Dados[[#This Row],[PREFIXO]],DDD!A:C,2,0)</f>
        <v>Goiás</v>
      </c>
      <c r="J3602" s="3" t="str">
        <f>VLOOKUP(Dados[[#This Row],[PREFIXO]],DDD!A:C,3,0)</f>
        <v>Centro-Oeste</v>
      </c>
      <c r="K3602" s="3" t="str">
        <f>IF(Dados[[#This Row],[PREÇO ]]=2000,"Produto A",IF(Dados[[#This Row],[PREÇO ]]=1800,"Produto B","Produto C"))</f>
        <v>Produto A</v>
      </c>
      <c r="L3602" s="3" t="str">
        <f>IF(Dados[[#This Row],[Nº DE PARCELAS]]=1,"Boleto","Cartão de crédito")</f>
        <v>Boleto</v>
      </c>
      <c r="M3602" s="28">
        <v>2000</v>
      </c>
      <c r="N3602" s="5">
        <v>1</v>
      </c>
      <c r="O3602" s="3" t="str">
        <f>IF(Dados[[#This Row],[Nº DE PARCELAS]]=1,"À vista","À Prazo")</f>
        <v>À vista</v>
      </c>
      <c r="P3602" s="33">
        <v>44666</v>
      </c>
      <c r="Q3602" s="3" t="s">
        <v>7834</v>
      </c>
    </row>
    <row r="3603" spans="1:17" ht="15" customHeight="1" x14ac:dyDescent="0.25">
      <c r="A3603" s="8" t="s">
        <v>1893</v>
      </c>
      <c r="B3603" s="3" t="s">
        <v>351</v>
      </c>
      <c r="C3603" s="3" t="s">
        <v>4390</v>
      </c>
      <c r="D3603" s="3" t="str">
        <f t="shared" si="112"/>
        <v>Honey Soeiro McBride</v>
      </c>
      <c r="E3603" s="3">
        <f t="shared" ca="1" si="113"/>
        <v>0.27055344337749043</v>
      </c>
      <c r="F3603" s="31" t="s">
        <v>7775</v>
      </c>
      <c r="G3603" s="3" t="str">
        <f>Dados[[#This Row],[NOME]]&amp;Dados[[#This Row],[PROVEDOR]]</f>
        <v>Honey@gmail.com</v>
      </c>
      <c r="H3603" s="14">
        <v>94</v>
      </c>
      <c r="I3603" s="3" t="str">
        <f>VLOOKUP(Dados[[#This Row],[PREFIXO]],DDD!A:C,2,0)</f>
        <v>Pará</v>
      </c>
      <c r="J3603" s="3" t="str">
        <f>VLOOKUP(Dados[[#This Row],[PREFIXO]],DDD!A:C,3,0)</f>
        <v>Norte</v>
      </c>
      <c r="K3603" s="3" t="str">
        <f>IF(Dados[[#This Row],[PREÇO ]]=2000,"Produto A",IF(Dados[[#This Row],[PREÇO ]]=1800,"Produto B","Produto C"))</f>
        <v>Produto B</v>
      </c>
      <c r="L3603" s="3" t="str">
        <f>IF(Dados[[#This Row],[Nº DE PARCELAS]]=1,"Boleto","Cartão de crédito")</f>
        <v>Cartão de crédito</v>
      </c>
      <c r="M3603" s="28">
        <v>1800</v>
      </c>
      <c r="N3603" s="5">
        <v>6</v>
      </c>
      <c r="O3603" s="3" t="str">
        <f>IF(Dados[[#This Row],[Nº DE PARCELAS]]=1,"À vista","À Prazo")</f>
        <v>À Prazo</v>
      </c>
      <c r="P3603" s="33">
        <v>44666</v>
      </c>
      <c r="Q3603" s="3" t="s">
        <v>7834</v>
      </c>
    </row>
    <row r="3604" spans="1:17" ht="15" customHeight="1" x14ac:dyDescent="0.25">
      <c r="A3604" s="8" t="s">
        <v>3366</v>
      </c>
      <c r="B3604" s="3" t="s">
        <v>284</v>
      </c>
      <c r="C3604" s="3" t="s">
        <v>4385</v>
      </c>
      <c r="D3604" s="3" t="str">
        <f t="shared" si="112"/>
        <v>Or Pensamento Hahn</v>
      </c>
      <c r="E3604" s="3">
        <f t="shared" ca="1" si="113"/>
        <v>0.18764736082390376</v>
      </c>
      <c r="F3604" s="31" t="s">
        <v>7775</v>
      </c>
      <c r="G3604" s="3" t="str">
        <f>Dados[[#This Row],[NOME]]&amp;Dados[[#This Row],[PROVEDOR]]</f>
        <v>Or@gmail.com</v>
      </c>
      <c r="H3604" s="14">
        <v>79</v>
      </c>
      <c r="I3604" s="3" t="str">
        <f>VLOOKUP(Dados[[#This Row],[PREFIXO]],DDD!A:C,2,0)</f>
        <v>Sergipe</v>
      </c>
      <c r="J3604" s="3" t="str">
        <f>VLOOKUP(Dados[[#This Row],[PREFIXO]],DDD!A:C,3,0)</f>
        <v>Nordeste</v>
      </c>
      <c r="K3604" s="3" t="str">
        <f>IF(Dados[[#This Row],[PREÇO ]]=2000,"Produto A",IF(Dados[[#This Row],[PREÇO ]]=1800,"Produto B","Produto C"))</f>
        <v>Produto B</v>
      </c>
      <c r="L3604" s="3" t="str">
        <f>IF(Dados[[#This Row],[Nº DE PARCELAS]]=1,"Boleto","Cartão de crédito")</f>
        <v>Cartão de crédito</v>
      </c>
      <c r="M3604" s="28">
        <v>1800</v>
      </c>
      <c r="N3604" s="5">
        <v>7</v>
      </c>
      <c r="O3604" s="3" t="str">
        <f>IF(Dados[[#This Row],[Nº DE PARCELAS]]=1,"À vista","À Prazo")</f>
        <v>À Prazo</v>
      </c>
      <c r="P3604" s="33">
        <v>44666</v>
      </c>
      <c r="Q3604" s="3" t="s">
        <v>7833</v>
      </c>
    </row>
    <row r="3605" spans="1:17" ht="15" customHeight="1" x14ac:dyDescent="0.25">
      <c r="A3605" s="8" t="s">
        <v>4352</v>
      </c>
      <c r="B3605" s="3" t="s">
        <v>112</v>
      </c>
      <c r="C3605" s="3" t="s">
        <v>4396</v>
      </c>
      <c r="D3605" s="3" t="str">
        <f t="shared" si="112"/>
        <v>Zoe-Marie Delfino Pollock</v>
      </c>
      <c r="E3605" s="3">
        <f t="shared" ca="1" si="113"/>
        <v>0.45951560616716969</v>
      </c>
      <c r="F3605" s="31" t="s">
        <v>7775</v>
      </c>
      <c r="G3605" s="3" t="str">
        <f>Dados[[#This Row],[NOME]]&amp;Dados[[#This Row],[PROVEDOR]]</f>
        <v>Zoe-Marie@gmail.com</v>
      </c>
      <c r="H3605" s="14">
        <v>95</v>
      </c>
      <c r="I3605" s="3" t="str">
        <f>VLOOKUP(Dados[[#This Row],[PREFIXO]],DDD!A:C,2,0)</f>
        <v>Roraima</v>
      </c>
      <c r="J3605" s="3" t="str">
        <f>VLOOKUP(Dados[[#This Row],[PREFIXO]],DDD!A:C,3,0)</f>
        <v>Norte</v>
      </c>
      <c r="K3605" s="3" t="str">
        <f>IF(Dados[[#This Row],[PREÇO ]]=2000,"Produto A",IF(Dados[[#This Row],[PREÇO ]]=1800,"Produto B","Produto C"))</f>
        <v>Produto B</v>
      </c>
      <c r="L3605" s="3" t="str">
        <f>IF(Dados[[#This Row],[Nº DE PARCELAS]]=1,"Boleto","Cartão de crédito")</f>
        <v>Cartão de crédito</v>
      </c>
      <c r="M3605" s="28">
        <v>1800</v>
      </c>
      <c r="N3605" s="5">
        <v>5</v>
      </c>
      <c r="O3605" s="3" t="str">
        <f>IF(Dados[[#This Row],[Nº DE PARCELAS]]=1,"À vista","À Prazo")</f>
        <v>À Prazo</v>
      </c>
      <c r="P3605" s="33">
        <v>44667</v>
      </c>
      <c r="Q3605" s="3" t="s">
        <v>7832</v>
      </c>
    </row>
    <row r="3606" spans="1:17" ht="15" customHeight="1" x14ac:dyDescent="0.25">
      <c r="A3606" s="8" t="s">
        <v>3304</v>
      </c>
      <c r="B3606" s="3" t="s">
        <v>222</v>
      </c>
      <c r="C3606" s="3" t="s">
        <v>4401</v>
      </c>
      <c r="D3606" s="3" t="str">
        <f t="shared" si="112"/>
        <v>Noelia Médici Salisbury</v>
      </c>
      <c r="E3606" s="3">
        <f t="shared" ca="1" si="113"/>
        <v>0.16407470872876828</v>
      </c>
      <c r="F3606" s="31" t="s">
        <v>7777</v>
      </c>
      <c r="G3606" s="3" t="str">
        <f>Dados[[#This Row],[NOME]]&amp;Dados[[#This Row],[PROVEDOR]]</f>
        <v>Noelia@ig.com</v>
      </c>
      <c r="H3606" s="14">
        <v>63</v>
      </c>
      <c r="I3606" s="3" t="str">
        <f>VLOOKUP(Dados[[#This Row],[PREFIXO]],DDD!A:C,2,0)</f>
        <v>Tocantins</v>
      </c>
      <c r="J3606" s="3" t="str">
        <f>VLOOKUP(Dados[[#This Row],[PREFIXO]],DDD!A:C,3,0)</f>
        <v>Norte</v>
      </c>
      <c r="K3606" s="3" t="str">
        <f>IF(Dados[[#This Row],[PREÇO ]]=2000,"Produto A",IF(Dados[[#This Row],[PREÇO ]]=1800,"Produto B","Produto C"))</f>
        <v>Produto C</v>
      </c>
      <c r="L3606" s="3" t="str">
        <f>IF(Dados[[#This Row],[Nº DE PARCELAS]]=1,"Boleto","Cartão de crédito")</f>
        <v>Cartão de crédito</v>
      </c>
      <c r="M3606" s="28">
        <v>1500</v>
      </c>
      <c r="N3606" s="5">
        <v>9</v>
      </c>
      <c r="O3606" s="3" t="str">
        <f>IF(Dados[[#This Row],[Nº DE PARCELAS]]=1,"À vista","À Prazo")</f>
        <v>À Prazo</v>
      </c>
      <c r="P3606" s="33">
        <v>44667</v>
      </c>
      <c r="Q3606" s="3" t="s">
        <v>7834</v>
      </c>
    </row>
    <row r="3607" spans="1:17" ht="15" customHeight="1" x14ac:dyDescent="0.25">
      <c r="A3607" s="8" t="s">
        <v>1343</v>
      </c>
      <c r="B3607" s="3" t="s">
        <v>186</v>
      </c>
      <c r="C3607" s="3" t="s">
        <v>4385</v>
      </c>
      <c r="D3607" s="3" t="str">
        <f t="shared" si="112"/>
        <v>Djamila Kremer Hahn</v>
      </c>
      <c r="E3607" s="3">
        <f t="shared" ca="1" si="113"/>
        <v>7.1645101622492158E-2</v>
      </c>
      <c r="F3607" s="31" t="s">
        <v>7775</v>
      </c>
      <c r="G3607" s="3" t="str">
        <f>Dados[[#This Row],[NOME]]&amp;Dados[[#This Row],[PROVEDOR]]</f>
        <v>Djamila@gmail.com</v>
      </c>
      <c r="H3607" s="14">
        <v>81</v>
      </c>
      <c r="I3607" s="3" t="str">
        <f>VLOOKUP(Dados[[#This Row],[PREFIXO]],DDD!A:C,2,0)</f>
        <v>Pernambuco</v>
      </c>
      <c r="J3607" s="3" t="str">
        <f>VLOOKUP(Dados[[#This Row],[PREFIXO]],DDD!A:C,3,0)</f>
        <v>Nordeste</v>
      </c>
      <c r="K3607" s="3" t="str">
        <f>IF(Dados[[#This Row],[PREÇO ]]=2000,"Produto A",IF(Dados[[#This Row],[PREÇO ]]=1800,"Produto B","Produto C"))</f>
        <v>Produto A</v>
      </c>
      <c r="L3607" s="3" t="str">
        <f>IF(Dados[[#This Row],[Nº DE PARCELAS]]=1,"Boleto","Cartão de crédito")</f>
        <v>Boleto</v>
      </c>
      <c r="M3607" s="28">
        <v>2000</v>
      </c>
      <c r="N3607" s="5">
        <v>1</v>
      </c>
      <c r="O3607" s="3" t="str">
        <f>IF(Dados[[#This Row],[Nº DE PARCELAS]]=1,"À vista","À Prazo")</f>
        <v>À vista</v>
      </c>
      <c r="P3607" s="33">
        <v>44667</v>
      </c>
      <c r="Q3607" s="3" t="s">
        <v>7834</v>
      </c>
    </row>
    <row r="3608" spans="1:17" ht="15" customHeight="1" x14ac:dyDescent="0.25">
      <c r="A3608" s="8" t="s">
        <v>3889</v>
      </c>
      <c r="B3608" s="3" t="s">
        <v>35</v>
      </c>
      <c r="C3608" s="3" t="s">
        <v>4401</v>
      </c>
      <c r="D3608" s="3" t="str">
        <f t="shared" si="112"/>
        <v>Stéphanie Arruda Salisbury</v>
      </c>
      <c r="E3608" s="3">
        <f t="shared" ca="1" si="113"/>
        <v>0.45322029189526458</v>
      </c>
      <c r="F3608" s="13" t="s">
        <v>7774</v>
      </c>
      <c r="G3608" s="3" t="str">
        <f>Dados[[#This Row],[NOME]]&amp;Dados[[#This Row],[PROVEDOR]]</f>
        <v>Stéphanie@hotmail.com</v>
      </c>
      <c r="H3608" s="14">
        <v>64</v>
      </c>
      <c r="I3608" s="3" t="str">
        <f>VLOOKUP(Dados[[#This Row],[PREFIXO]],DDD!A:C,2,0)</f>
        <v>Goiás</v>
      </c>
      <c r="J3608" s="3" t="str">
        <f>VLOOKUP(Dados[[#This Row],[PREFIXO]],DDD!A:C,3,0)</f>
        <v>Centro-Oeste</v>
      </c>
      <c r="K3608" s="3" t="str">
        <f>IF(Dados[[#This Row],[PREÇO ]]=2000,"Produto A",IF(Dados[[#This Row],[PREÇO ]]=1800,"Produto B","Produto C"))</f>
        <v>Produto C</v>
      </c>
      <c r="L3608" s="3" t="str">
        <f>IF(Dados[[#This Row],[Nº DE PARCELAS]]=1,"Boleto","Cartão de crédito")</f>
        <v>Cartão de crédito</v>
      </c>
      <c r="M3608" s="28">
        <v>1500</v>
      </c>
      <c r="N3608" s="5">
        <v>9</v>
      </c>
      <c r="O3608" s="3" t="str">
        <f>IF(Dados[[#This Row],[Nº DE PARCELAS]]=1,"À vista","À Prazo")</f>
        <v>À Prazo</v>
      </c>
      <c r="P3608" s="33">
        <v>44668</v>
      </c>
      <c r="Q3608" s="3" t="s">
        <v>7833</v>
      </c>
    </row>
    <row r="3609" spans="1:17" ht="15" customHeight="1" x14ac:dyDescent="0.25">
      <c r="A3609" s="8" t="s">
        <v>3289</v>
      </c>
      <c r="B3609" s="3" t="s">
        <v>207</v>
      </c>
      <c r="C3609" s="3" t="s">
        <v>4386</v>
      </c>
      <c r="D3609" s="3" t="str">
        <f t="shared" si="112"/>
        <v>Nirianí Machado Higgins</v>
      </c>
      <c r="E3609" s="3">
        <f t="shared" ca="1" si="113"/>
        <v>0.97947368795023693</v>
      </c>
      <c r="F3609" s="31" t="s">
        <v>7776</v>
      </c>
      <c r="G3609" s="3" t="str">
        <f>Dados[[#This Row],[NOME]]&amp;Dados[[#This Row],[PROVEDOR]]</f>
        <v>Nirianí@yahoo.com</v>
      </c>
      <c r="H3609" s="14">
        <v>82</v>
      </c>
      <c r="I3609" s="3" t="str">
        <f>VLOOKUP(Dados[[#This Row],[PREFIXO]],DDD!A:C,2,0)</f>
        <v>Alagoas</v>
      </c>
      <c r="J3609" s="3" t="str">
        <f>VLOOKUP(Dados[[#This Row],[PREFIXO]],DDD!A:C,3,0)</f>
        <v>Nordeste</v>
      </c>
      <c r="K3609" s="3" t="str">
        <f>IF(Dados[[#This Row],[PREÇO ]]=2000,"Produto A",IF(Dados[[#This Row],[PREÇO ]]=1800,"Produto B","Produto C"))</f>
        <v>Produto B</v>
      </c>
      <c r="L3609" s="3" t="str">
        <f>IF(Dados[[#This Row],[Nº DE PARCELAS]]=1,"Boleto","Cartão de crédito")</f>
        <v>Cartão de crédito</v>
      </c>
      <c r="M3609" s="28">
        <v>1800</v>
      </c>
      <c r="N3609" s="5">
        <v>6</v>
      </c>
      <c r="O3609" s="3" t="str">
        <f>IF(Dados[[#This Row],[Nº DE PARCELAS]]=1,"À vista","À Prazo")</f>
        <v>À Prazo</v>
      </c>
      <c r="P3609" s="33">
        <v>44668</v>
      </c>
      <c r="Q3609" s="3" t="s">
        <v>7834</v>
      </c>
    </row>
    <row r="3610" spans="1:17" ht="15" customHeight="1" x14ac:dyDescent="0.25">
      <c r="A3610" s="8" t="s">
        <v>1300</v>
      </c>
      <c r="B3610" s="3" t="s">
        <v>143</v>
      </c>
      <c r="C3610" s="3" t="s">
        <v>4382</v>
      </c>
      <c r="D3610" s="3" t="str">
        <f t="shared" si="112"/>
        <v>Dezayre Fonseca Frazier</v>
      </c>
      <c r="E3610" s="3">
        <f t="shared" ca="1" si="113"/>
        <v>0.18677312580091343</v>
      </c>
      <c r="F3610" s="31" t="s">
        <v>7777</v>
      </c>
      <c r="G3610" s="3" t="str">
        <f>Dados[[#This Row],[NOME]]&amp;Dados[[#This Row],[PROVEDOR]]</f>
        <v>Dezayre@ig.com</v>
      </c>
      <c r="H3610" s="14">
        <v>96</v>
      </c>
      <c r="I3610" s="3" t="str">
        <f>VLOOKUP(Dados[[#This Row],[PREFIXO]],DDD!A:C,2,0)</f>
        <v>Amapá</v>
      </c>
      <c r="J3610" s="3" t="str">
        <f>VLOOKUP(Dados[[#This Row],[PREFIXO]],DDD!A:C,3,0)</f>
        <v>Norte</v>
      </c>
      <c r="K3610" s="3" t="str">
        <f>IF(Dados[[#This Row],[PREÇO ]]=2000,"Produto A",IF(Dados[[#This Row],[PREÇO ]]=1800,"Produto B","Produto C"))</f>
        <v>Produto A</v>
      </c>
      <c r="L3610" s="3" t="str">
        <f>IF(Dados[[#This Row],[Nº DE PARCELAS]]=1,"Boleto","Cartão de crédito")</f>
        <v>Cartão de crédito</v>
      </c>
      <c r="M3610" s="28">
        <v>2000</v>
      </c>
      <c r="N3610" s="5">
        <v>2</v>
      </c>
      <c r="O3610" s="3" t="str">
        <f>IF(Dados[[#This Row],[Nº DE PARCELAS]]=1,"À vista","À Prazo")</f>
        <v>À Prazo</v>
      </c>
      <c r="P3610" s="33">
        <v>44668</v>
      </c>
      <c r="Q3610" s="3" t="s">
        <v>7834</v>
      </c>
    </row>
    <row r="3611" spans="1:17" ht="15" customHeight="1" x14ac:dyDescent="0.25">
      <c r="A3611" s="8" t="s">
        <v>2499</v>
      </c>
      <c r="B3611" s="3" t="s">
        <v>185</v>
      </c>
      <c r="C3611" s="3" t="s">
        <v>4373</v>
      </c>
      <c r="D3611" s="3" t="str">
        <f t="shared" si="112"/>
        <v>Lânica Klein Conway</v>
      </c>
      <c r="E3611" s="3">
        <f t="shared" ca="1" si="113"/>
        <v>0.63243263941578898</v>
      </c>
      <c r="F3611" s="31" t="s">
        <v>7776</v>
      </c>
      <c r="G3611" s="3" t="str">
        <f>Dados[[#This Row],[NOME]]&amp;Dados[[#This Row],[PROVEDOR]]</f>
        <v>Lânica@yahoo.com</v>
      </c>
      <c r="H3611" s="14">
        <v>65</v>
      </c>
      <c r="I3611" s="3" t="str">
        <f>VLOOKUP(Dados[[#This Row],[PREFIXO]],DDD!A:C,2,0)</f>
        <v>Mato Grosso</v>
      </c>
      <c r="J3611" s="3" t="str">
        <f>VLOOKUP(Dados[[#This Row],[PREFIXO]],DDD!A:C,3,0)</f>
        <v>Centro-Oeste</v>
      </c>
      <c r="K3611" s="3" t="str">
        <f>IF(Dados[[#This Row],[PREÇO ]]=2000,"Produto A",IF(Dados[[#This Row],[PREÇO ]]=1800,"Produto B","Produto C"))</f>
        <v>Produto B</v>
      </c>
      <c r="L3611" s="3" t="str">
        <f>IF(Dados[[#This Row],[Nº DE PARCELAS]]=1,"Boleto","Cartão de crédito")</f>
        <v>Cartão de crédito</v>
      </c>
      <c r="M3611" s="28">
        <v>1800</v>
      </c>
      <c r="N3611" s="5">
        <v>7</v>
      </c>
      <c r="O3611" s="3" t="str">
        <f>IF(Dados[[#This Row],[Nº DE PARCELAS]]=1,"À vista","À Prazo")</f>
        <v>À Prazo</v>
      </c>
      <c r="P3611" s="33">
        <v>44669</v>
      </c>
      <c r="Q3611" s="3" t="s">
        <v>7833</v>
      </c>
    </row>
    <row r="3612" spans="1:17" ht="15" customHeight="1" x14ac:dyDescent="0.25">
      <c r="A3612" s="8" t="s">
        <v>1148</v>
      </c>
      <c r="B3612" s="3" t="s">
        <v>376</v>
      </c>
      <c r="C3612" s="3" t="s">
        <v>4384</v>
      </c>
      <c r="D3612" s="3" t="str">
        <f t="shared" si="112"/>
        <v>Claudiana Veiga Hagan</v>
      </c>
      <c r="E3612" s="3">
        <f t="shared" ca="1" si="113"/>
        <v>0.43295093958120778</v>
      </c>
      <c r="F3612" s="31" t="s">
        <v>7775</v>
      </c>
      <c r="G3612" s="3" t="str">
        <f>Dados[[#This Row],[NOME]]&amp;Dados[[#This Row],[PROVEDOR]]</f>
        <v>Claudiana@gmail.com</v>
      </c>
      <c r="H3612" s="14">
        <v>97</v>
      </c>
      <c r="I3612" s="3" t="str">
        <f>VLOOKUP(Dados[[#This Row],[PREFIXO]],DDD!A:C,2,0)</f>
        <v>Amazonas</v>
      </c>
      <c r="J3612" s="3" t="str">
        <f>VLOOKUP(Dados[[#This Row],[PREFIXO]],DDD!A:C,3,0)</f>
        <v>Norte</v>
      </c>
      <c r="K3612" s="3" t="str">
        <f>IF(Dados[[#This Row],[PREÇO ]]=2000,"Produto A",IF(Dados[[#This Row],[PREÇO ]]=1800,"Produto B","Produto C"))</f>
        <v>Produto A</v>
      </c>
      <c r="L3612" s="3" t="str">
        <f>IF(Dados[[#This Row],[Nº DE PARCELAS]]=1,"Boleto","Cartão de crédito")</f>
        <v>Boleto</v>
      </c>
      <c r="M3612" s="28">
        <v>2000</v>
      </c>
      <c r="N3612" s="5">
        <v>1</v>
      </c>
      <c r="O3612" s="3" t="str">
        <f>IF(Dados[[#This Row],[Nº DE PARCELAS]]=1,"À vista","À Prazo")</f>
        <v>À vista</v>
      </c>
      <c r="P3612" s="33">
        <v>44669</v>
      </c>
      <c r="Q3612" s="3" t="s">
        <v>7834</v>
      </c>
    </row>
    <row r="3613" spans="1:17" ht="15" customHeight="1" x14ac:dyDescent="0.25">
      <c r="A3613" s="8" t="s">
        <v>2770</v>
      </c>
      <c r="B3613" s="3" t="s">
        <v>72</v>
      </c>
      <c r="C3613" s="3" t="s">
        <v>4373</v>
      </c>
      <c r="D3613" s="3" t="str">
        <f t="shared" si="112"/>
        <v>Luwejíyane Bruscato Conway</v>
      </c>
      <c r="E3613" s="3">
        <f t="shared" ca="1" si="113"/>
        <v>0.70187726818036844</v>
      </c>
      <c r="F3613" s="13" t="s">
        <v>7774</v>
      </c>
      <c r="G3613" s="3" t="str">
        <f>Dados[[#This Row],[NOME]]&amp;Dados[[#This Row],[PROVEDOR]]</f>
        <v>Luwejíyane@hotmail.com</v>
      </c>
      <c r="H3613" s="14">
        <v>83</v>
      </c>
      <c r="I3613" s="3" t="str">
        <f>VLOOKUP(Dados[[#This Row],[PREFIXO]],DDD!A:C,2,0)</f>
        <v>Paraíba</v>
      </c>
      <c r="J3613" s="3" t="str">
        <f>VLOOKUP(Dados[[#This Row],[PREFIXO]],DDD!A:C,3,0)</f>
        <v>Nordeste</v>
      </c>
      <c r="K3613" s="3" t="str">
        <f>IF(Dados[[#This Row],[PREÇO ]]=2000,"Produto A",IF(Dados[[#This Row],[PREÇO ]]=1800,"Produto B","Produto C"))</f>
        <v>Produto C</v>
      </c>
      <c r="L3613" s="3" t="str">
        <f>IF(Dados[[#This Row],[Nº DE PARCELAS]]=1,"Boleto","Cartão de crédito")</f>
        <v>Cartão de crédito</v>
      </c>
      <c r="M3613" s="28">
        <v>1500</v>
      </c>
      <c r="N3613" s="5">
        <v>8</v>
      </c>
      <c r="O3613" s="3" t="str">
        <f>IF(Dados[[#This Row],[Nº DE PARCELAS]]=1,"À vista","À Prazo")</f>
        <v>À Prazo</v>
      </c>
      <c r="P3613" s="33">
        <v>44669</v>
      </c>
      <c r="Q3613" s="3" t="s">
        <v>7832</v>
      </c>
    </row>
    <row r="3614" spans="1:17" ht="15" customHeight="1" x14ac:dyDescent="0.25">
      <c r="A3614" s="8" t="s">
        <v>1708</v>
      </c>
      <c r="B3614" s="3" t="s">
        <v>166</v>
      </c>
      <c r="C3614" s="3" t="s">
        <v>4400</v>
      </c>
      <c r="D3614" s="3" t="str">
        <f t="shared" si="112"/>
        <v>Geanina Guimarães Saunders</v>
      </c>
      <c r="E3614" s="3">
        <f t="shared" ca="1" si="113"/>
        <v>0.38469314792570797</v>
      </c>
      <c r="F3614" s="13" t="s">
        <v>7774</v>
      </c>
      <c r="G3614" s="3" t="str">
        <f>Dados[[#This Row],[NOME]]&amp;Dados[[#This Row],[PROVEDOR]]</f>
        <v>Geanina@hotmail.com</v>
      </c>
      <c r="H3614" s="14">
        <v>98</v>
      </c>
      <c r="I3614" s="3" t="str">
        <f>VLOOKUP(Dados[[#This Row],[PREFIXO]],DDD!A:C,2,0)</f>
        <v>Maranhão</v>
      </c>
      <c r="J3614" s="3" t="str">
        <f>VLOOKUP(Dados[[#This Row],[PREFIXO]],DDD!A:C,3,0)</f>
        <v>Nordeste</v>
      </c>
      <c r="K3614" s="3" t="str">
        <f>IF(Dados[[#This Row],[PREÇO ]]=2000,"Produto A",IF(Dados[[#This Row],[PREÇO ]]=1800,"Produto B","Produto C"))</f>
        <v>Produto B</v>
      </c>
      <c r="L3614" s="3" t="str">
        <f>IF(Dados[[#This Row],[Nº DE PARCELAS]]=1,"Boleto","Cartão de crédito")</f>
        <v>Cartão de crédito</v>
      </c>
      <c r="M3614" s="28">
        <v>1800</v>
      </c>
      <c r="N3614" s="5">
        <v>3</v>
      </c>
      <c r="O3614" s="3" t="str">
        <f>IF(Dados[[#This Row],[Nº DE PARCELAS]]=1,"À vista","À Prazo")</f>
        <v>À Prazo</v>
      </c>
      <c r="P3614" s="33">
        <v>44670</v>
      </c>
      <c r="Q3614" s="3" t="s">
        <v>7834</v>
      </c>
    </row>
    <row r="3615" spans="1:17" ht="15" customHeight="1" x14ac:dyDescent="0.25">
      <c r="A3615" s="8" t="s">
        <v>3478</v>
      </c>
      <c r="B3615" s="3" t="s">
        <v>10</v>
      </c>
      <c r="C3615" s="3" t="s">
        <v>4381</v>
      </c>
      <c r="D3615" s="3" t="str">
        <f t="shared" si="112"/>
        <v>Quiana Aleluia Fletcher</v>
      </c>
      <c r="E3615" s="3">
        <f t="shared" ca="1" si="113"/>
        <v>0.31798123251498855</v>
      </c>
      <c r="F3615" s="31" t="s">
        <v>7775</v>
      </c>
      <c r="G3615" s="3" t="str">
        <f>Dados[[#This Row],[NOME]]&amp;Dados[[#This Row],[PROVEDOR]]</f>
        <v>Quiana@gmail.com</v>
      </c>
      <c r="H3615" s="14">
        <v>84</v>
      </c>
      <c r="I3615" s="3" t="str">
        <f>VLOOKUP(Dados[[#This Row],[PREFIXO]],DDD!A:C,2,0)</f>
        <v>Rio Grande do Norte</v>
      </c>
      <c r="J3615" s="3" t="str">
        <f>VLOOKUP(Dados[[#This Row],[PREFIXO]],DDD!A:C,3,0)</f>
        <v>Nordeste</v>
      </c>
      <c r="K3615" s="3" t="str">
        <f>IF(Dados[[#This Row],[PREÇO ]]=2000,"Produto A",IF(Dados[[#This Row],[PREÇO ]]=1800,"Produto B","Produto C"))</f>
        <v>Produto B</v>
      </c>
      <c r="L3615" s="3" t="str">
        <f>IF(Dados[[#This Row],[Nº DE PARCELAS]]=1,"Boleto","Cartão de crédito")</f>
        <v>Cartão de crédito</v>
      </c>
      <c r="M3615" s="28">
        <v>1800</v>
      </c>
      <c r="N3615" s="5">
        <v>5</v>
      </c>
      <c r="O3615" s="3" t="str">
        <f>IF(Dados[[#This Row],[Nº DE PARCELAS]]=1,"À vista","À Prazo")</f>
        <v>À Prazo</v>
      </c>
      <c r="P3615" s="33">
        <v>44670</v>
      </c>
      <c r="Q3615" s="3" t="s">
        <v>7833</v>
      </c>
    </row>
    <row r="3616" spans="1:17" ht="15" customHeight="1" x14ac:dyDescent="0.25">
      <c r="A3616" s="8" t="s">
        <v>2103</v>
      </c>
      <c r="B3616" s="3" t="s">
        <v>175</v>
      </c>
      <c r="C3616" s="3" t="s">
        <v>4404</v>
      </c>
      <c r="D3616" s="3" t="str">
        <f t="shared" si="112"/>
        <v>Jasmeen Hora Vaughn</v>
      </c>
      <c r="E3616" s="3">
        <f t="shared" ca="1" si="113"/>
        <v>9.2432371347280662E-2</v>
      </c>
      <c r="F3616" s="13" t="s">
        <v>7774</v>
      </c>
      <c r="G3616" s="3" t="str">
        <f>Dados[[#This Row],[NOME]]&amp;Dados[[#This Row],[PROVEDOR]]</f>
        <v>Jasmeen@hotmail.com</v>
      </c>
      <c r="H3616" s="14">
        <v>66</v>
      </c>
      <c r="I3616" s="3" t="str">
        <f>VLOOKUP(Dados[[#This Row],[PREFIXO]],DDD!A:C,2,0)</f>
        <v>Mato Grosso</v>
      </c>
      <c r="J3616" s="3" t="str">
        <f>VLOOKUP(Dados[[#This Row],[PREFIXO]],DDD!A:C,3,0)</f>
        <v>Centro-Oeste</v>
      </c>
      <c r="K3616" s="3" t="str">
        <f>IF(Dados[[#This Row],[PREÇO ]]=2000,"Produto A",IF(Dados[[#This Row],[PREÇO ]]=1800,"Produto B","Produto C"))</f>
        <v>Produto C</v>
      </c>
      <c r="L3616" s="3" t="str">
        <f>IF(Dados[[#This Row],[Nº DE PARCELAS]]=1,"Boleto","Cartão de crédito")</f>
        <v>Cartão de crédito</v>
      </c>
      <c r="M3616" s="28">
        <v>1500</v>
      </c>
      <c r="N3616" s="5">
        <v>8</v>
      </c>
      <c r="O3616" s="3" t="str">
        <f>IF(Dados[[#This Row],[Nº DE PARCELAS]]=1,"À vista","À Prazo")</f>
        <v>À Prazo</v>
      </c>
      <c r="P3616" s="33">
        <v>44670</v>
      </c>
      <c r="Q3616" s="3" t="s">
        <v>7831</v>
      </c>
    </row>
    <row r="3617" spans="1:17" ht="15" customHeight="1" x14ac:dyDescent="0.25">
      <c r="A3617" s="8" t="s">
        <v>1579</v>
      </c>
      <c r="B3617" s="3" t="s">
        <v>36</v>
      </c>
      <c r="C3617" s="3" t="s">
        <v>4387</v>
      </c>
      <c r="D3617" s="3" t="str">
        <f t="shared" si="112"/>
        <v>Estefany Ascensão Kerr</v>
      </c>
      <c r="E3617" s="3">
        <f t="shared" ca="1" si="113"/>
        <v>0.80884551056742571</v>
      </c>
      <c r="F3617" s="13" t="s">
        <v>7774</v>
      </c>
      <c r="G3617" s="3" t="str">
        <f>Dados[[#This Row],[NOME]]&amp;Dados[[#This Row],[PROVEDOR]]</f>
        <v>Estefany@hotmail.com</v>
      </c>
      <c r="H3617" s="14">
        <v>99</v>
      </c>
      <c r="I3617" s="3" t="str">
        <f>VLOOKUP(Dados[[#This Row],[PREFIXO]],DDD!A:C,2,0)</f>
        <v>Maranhão</v>
      </c>
      <c r="J3617" s="3" t="str">
        <f>VLOOKUP(Dados[[#This Row],[PREFIXO]],DDD!A:C,3,0)</f>
        <v>Nordeste</v>
      </c>
      <c r="K3617" s="3" t="str">
        <f>IF(Dados[[#This Row],[PREÇO ]]=2000,"Produto A",IF(Dados[[#This Row],[PREÇO ]]=1800,"Produto B","Produto C"))</f>
        <v>Produto C</v>
      </c>
      <c r="L3617" s="3" t="str">
        <f>IF(Dados[[#This Row],[Nº DE PARCELAS]]=1,"Boleto","Cartão de crédito")</f>
        <v>Cartão de crédito</v>
      </c>
      <c r="M3617" s="28">
        <v>1500</v>
      </c>
      <c r="N3617" s="5">
        <v>9</v>
      </c>
      <c r="O3617" s="3" t="str">
        <f>IF(Dados[[#This Row],[Nº DE PARCELAS]]=1,"À vista","À Prazo")</f>
        <v>À Prazo</v>
      </c>
      <c r="P3617" s="33">
        <v>44671</v>
      </c>
      <c r="Q3617" s="3" t="s">
        <v>7831</v>
      </c>
    </row>
    <row r="3618" spans="1:17" ht="15" customHeight="1" x14ac:dyDescent="0.25">
      <c r="A3618" s="8" t="s">
        <v>1173</v>
      </c>
      <c r="B3618" s="3" t="s">
        <v>16</v>
      </c>
      <c r="C3618" s="3" t="s">
        <v>4372</v>
      </c>
      <c r="D3618" s="3" t="str">
        <f t="shared" si="112"/>
        <v>Cora Alves Barr</v>
      </c>
      <c r="E3618" s="3">
        <f t="shared" ca="1" si="113"/>
        <v>0.87326356587667409</v>
      </c>
      <c r="F3618" s="31" t="s">
        <v>7775</v>
      </c>
      <c r="G3618" s="3" t="str">
        <f>Dados[[#This Row],[NOME]]&amp;Dados[[#This Row],[PROVEDOR]]</f>
        <v>Cora@gmail.com</v>
      </c>
      <c r="H3618" s="14">
        <v>67</v>
      </c>
      <c r="I3618" s="3" t="str">
        <f>VLOOKUP(Dados[[#This Row],[PREFIXO]],DDD!A:C,2,0)</f>
        <v>Mato Grosso do Sul</v>
      </c>
      <c r="J3618" s="3" t="str">
        <f>VLOOKUP(Dados[[#This Row],[PREFIXO]],DDD!A:C,3,0)</f>
        <v>Centro-Oeste</v>
      </c>
      <c r="K3618" s="3" t="str">
        <f>IF(Dados[[#This Row],[PREÇO ]]=2000,"Produto A",IF(Dados[[#This Row],[PREÇO ]]=1800,"Produto B","Produto C"))</f>
        <v>Produto B</v>
      </c>
      <c r="L3618" s="3" t="str">
        <f>IF(Dados[[#This Row],[Nº DE PARCELAS]]=1,"Boleto","Cartão de crédito")</f>
        <v>Cartão de crédito</v>
      </c>
      <c r="M3618" s="28">
        <v>1800</v>
      </c>
      <c r="N3618" s="5">
        <v>5</v>
      </c>
      <c r="O3618" s="3" t="str">
        <f>IF(Dados[[#This Row],[Nº DE PARCELAS]]=1,"À vista","À Prazo")</f>
        <v>À Prazo</v>
      </c>
      <c r="P3618" s="33">
        <v>44671</v>
      </c>
      <c r="Q3618" s="3" t="s">
        <v>7833</v>
      </c>
    </row>
    <row r="3619" spans="1:17" ht="15" customHeight="1" x14ac:dyDescent="0.25">
      <c r="A3619" s="8" t="s">
        <v>3804</v>
      </c>
      <c r="B3619" s="3" t="s">
        <v>336</v>
      </c>
      <c r="C3619" s="3" t="s">
        <v>4394</v>
      </c>
      <c r="D3619" s="3" t="str">
        <f t="shared" si="112"/>
        <v>Si Santander O’Connell</v>
      </c>
      <c r="E3619" s="3">
        <f t="shared" ca="1" si="113"/>
        <v>0.3537741787374985</v>
      </c>
      <c r="F3619" s="31" t="s">
        <v>7775</v>
      </c>
      <c r="G3619" s="3" t="str">
        <f>Dados[[#This Row],[NOME]]&amp;Dados[[#This Row],[PROVEDOR]]</f>
        <v>Si@gmail.com</v>
      </c>
      <c r="H3619" s="14">
        <v>85</v>
      </c>
      <c r="I3619" s="3" t="str">
        <f>VLOOKUP(Dados[[#This Row],[PREFIXO]],DDD!A:C,2,0)</f>
        <v>Ceará</v>
      </c>
      <c r="J3619" s="3" t="str">
        <f>VLOOKUP(Dados[[#This Row],[PREFIXO]],DDD!A:C,3,0)</f>
        <v>Nordeste</v>
      </c>
      <c r="K3619" s="3" t="str">
        <f>IF(Dados[[#This Row],[PREÇO ]]=2000,"Produto A",IF(Dados[[#This Row],[PREÇO ]]=1800,"Produto B","Produto C"))</f>
        <v>Produto C</v>
      </c>
      <c r="L3619" s="3" t="str">
        <f>IF(Dados[[#This Row],[Nº DE PARCELAS]]=1,"Boleto","Cartão de crédito")</f>
        <v>Cartão de crédito</v>
      </c>
      <c r="M3619" s="28">
        <v>1500</v>
      </c>
      <c r="N3619" s="5">
        <v>8</v>
      </c>
      <c r="O3619" s="3" t="str">
        <f>IF(Dados[[#This Row],[Nº DE PARCELAS]]=1,"À vista","À Prazo")</f>
        <v>À Prazo</v>
      </c>
      <c r="P3619" s="33">
        <v>44671</v>
      </c>
      <c r="Q3619" s="3" t="s">
        <v>7831</v>
      </c>
    </row>
    <row r="3620" spans="1:17" ht="15" customHeight="1" x14ac:dyDescent="0.25">
      <c r="A3620" s="8" t="s">
        <v>1083</v>
      </c>
      <c r="B3620" s="3" t="s">
        <v>311</v>
      </c>
      <c r="C3620" s="3" t="s">
        <v>4397</v>
      </c>
      <c r="D3620" s="3" t="str">
        <f t="shared" si="112"/>
        <v>Chantal Ramires Shaw</v>
      </c>
      <c r="E3620" s="3">
        <f t="shared" ca="1" si="113"/>
        <v>0.64980126953465811</v>
      </c>
      <c r="F3620" s="31" t="s">
        <v>7777</v>
      </c>
      <c r="G3620" s="3" t="str">
        <f>Dados[[#This Row],[NOME]]&amp;Dados[[#This Row],[PROVEDOR]]</f>
        <v>Chantal@ig.com</v>
      </c>
      <c r="H3620" s="14">
        <v>11</v>
      </c>
      <c r="I3620" s="3" t="str">
        <f>VLOOKUP(Dados[[#This Row],[PREFIXO]],DDD!A:C,2,0)</f>
        <v>São Paulo</v>
      </c>
      <c r="J3620" s="3" t="str">
        <f>VLOOKUP(Dados[[#This Row],[PREFIXO]],DDD!A:C,3,0)</f>
        <v>Sudeste</v>
      </c>
      <c r="K3620" s="3" t="str">
        <f>IF(Dados[[#This Row],[PREÇO ]]=2000,"Produto A",IF(Dados[[#This Row],[PREÇO ]]=1800,"Produto B","Produto C"))</f>
        <v>Produto A</v>
      </c>
      <c r="L3620" s="3" t="str">
        <f>IF(Dados[[#This Row],[Nº DE PARCELAS]]=1,"Boleto","Cartão de crédito")</f>
        <v>Boleto</v>
      </c>
      <c r="M3620" s="28">
        <v>2000</v>
      </c>
      <c r="N3620" s="5">
        <v>1</v>
      </c>
      <c r="O3620" s="3" t="str">
        <f>IF(Dados[[#This Row],[Nº DE PARCELAS]]=1,"À vista","À Prazo")</f>
        <v>À vista</v>
      </c>
      <c r="P3620" s="33">
        <v>44672</v>
      </c>
      <c r="Q3620" s="3" t="s">
        <v>7834</v>
      </c>
    </row>
    <row r="3621" spans="1:17" ht="15" customHeight="1" x14ac:dyDescent="0.25">
      <c r="A3621" s="8" t="s">
        <v>933</v>
      </c>
      <c r="B3621" s="3" t="s">
        <v>160</v>
      </c>
      <c r="C3621" s="3" t="s">
        <v>4402</v>
      </c>
      <c r="D3621" s="3" t="str">
        <f t="shared" si="112"/>
        <v>Bella Gomes Sinclair</v>
      </c>
      <c r="E3621" s="3">
        <f t="shared" ca="1" si="113"/>
        <v>0.81088387165926468</v>
      </c>
      <c r="F3621" s="13" t="s">
        <v>7774</v>
      </c>
      <c r="G3621" s="3" t="str">
        <f>Dados[[#This Row],[NOME]]&amp;Dados[[#This Row],[PROVEDOR]]</f>
        <v>Bella@hotmail.com</v>
      </c>
      <c r="H3621" s="14">
        <v>68</v>
      </c>
      <c r="I3621" s="3" t="str">
        <f>VLOOKUP(Dados[[#This Row],[PREFIXO]],DDD!A:C,2,0)</f>
        <v>Acre</v>
      </c>
      <c r="J3621" s="3" t="str">
        <f>VLOOKUP(Dados[[#This Row],[PREFIXO]],DDD!A:C,3,0)</f>
        <v>Norte</v>
      </c>
      <c r="K3621" s="3" t="str">
        <f>IF(Dados[[#This Row],[PREÇO ]]=2000,"Produto A",IF(Dados[[#This Row],[PREÇO ]]=1800,"Produto B","Produto C"))</f>
        <v>Produto B</v>
      </c>
      <c r="L3621" s="3" t="str">
        <f>IF(Dados[[#This Row],[Nº DE PARCELAS]]=1,"Boleto","Cartão de crédito")</f>
        <v>Cartão de crédito</v>
      </c>
      <c r="M3621" s="28">
        <v>1800</v>
      </c>
      <c r="N3621" s="5">
        <v>4</v>
      </c>
      <c r="O3621" s="3" t="str">
        <f>IF(Dados[[#This Row],[Nº DE PARCELAS]]=1,"À vista","À Prazo")</f>
        <v>À Prazo</v>
      </c>
      <c r="P3621" s="33">
        <v>44672</v>
      </c>
      <c r="Q3621" s="3" t="s">
        <v>7834</v>
      </c>
    </row>
    <row r="3622" spans="1:17" ht="15" customHeight="1" x14ac:dyDescent="0.25">
      <c r="A3622" s="8" t="s">
        <v>573</v>
      </c>
      <c r="B3622" s="3" t="s">
        <v>185</v>
      </c>
      <c r="C3622" s="3" t="s">
        <v>4392</v>
      </c>
      <c r="D3622" s="3" t="str">
        <f t="shared" si="112"/>
        <v>Aliciana Klein McLaughlin</v>
      </c>
      <c r="E3622" s="3">
        <f t="shared" ca="1" si="113"/>
        <v>3.2893838626353311E-3</v>
      </c>
      <c r="F3622" s="13" t="s">
        <v>7774</v>
      </c>
      <c r="G3622" s="3" t="str">
        <f>Dados[[#This Row],[NOME]]&amp;Dados[[#This Row],[PROVEDOR]]</f>
        <v>Aliciana@hotmail.com</v>
      </c>
      <c r="H3622" s="14">
        <v>86</v>
      </c>
      <c r="I3622" s="3" t="str">
        <f>VLOOKUP(Dados[[#This Row],[PREFIXO]],DDD!A:C,2,0)</f>
        <v>Piauí</v>
      </c>
      <c r="J3622" s="3" t="str">
        <f>VLOOKUP(Dados[[#This Row],[PREFIXO]],DDD!A:C,3,0)</f>
        <v>Nordeste</v>
      </c>
      <c r="K3622" s="3" t="str">
        <f>IF(Dados[[#This Row],[PREÇO ]]=2000,"Produto A",IF(Dados[[#This Row],[PREÇO ]]=1800,"Produto B","Produto C"))</f>
        <v>Produto C</v>
      </c>
      <c r="L3622" s="3" t="str">
        <f>IF(Dados[[#This Row],[Nº DE PARCELAS]]=1,"Boleto","Cartão de crédito")</f>
        <v>Cartão de crédito</v>
      </c>
      <c r="M3622" s="28">
        <v>1500</v>
      </c>
      <c r="N3622" s="5">
        <v>8</v>
      </c>
      <c r="O3622" s="3" t="str">
        <f>IF(Dados[[#This Row],[Nº DE PARCELAS]]=1,"À vista","À Prazo")</f>
        <v>À Prazo</v>
      </c>
      <c r="P3622" s="33">
        <v>44672</v>
      </c>
      <c r="Q3622" s="3" t="s">
        <v>7834</v>
      </c>
    </row>
    <row r="3623" spans="1:17" ht="15" customHeight="1" x14ac:dyDescent="0.25">
      <c r="A3623" s="8" t="s">
        <v>1317</v>
      </c>
      <c r="B3623" s="3" t="s">
        <v>160</v>
      </c>
      <c r="C3623" s="3" t="s">
        <v>4398</v>
      </c>
      <c r="D3623" s="3" t="str">
        <f t="shared" si="112"/>
        <v>Dídia Gomes Ramsey</v>
      </c>
      <c r="E3623" s="3">
        <f t="shared" ca="1" si="113"/>
        <v>0.64355078652672482</v>
      </c>
      <c r="F3623" s="31" t="s">
        <v>7775</v>
      </c>
      <c r="G3623" s="3" t="str">
        <f>Dados[[#This Row],[NOME]]&amp;Dados[[#This Row],[PROVEDOR]]</f>
        <v>Dídia@gmail.com</v>
      </c>
      <c r="H3623" s="14">
        <v>87</v>
      </c>
      <c r="I3623" s="3" t="str">
        <f>VLOOKUP(Dados[[#This Row],[PREFIXO]],DDD!A:C,2,0)</f>
        <v>Pernambuco</v>
      </c>
      <c r="J3623" s="3" t="str">
        <f>VLOOKUP(Dados[[#This Row],[PREFIXO]],DDD!A:C,3,0)</f>
        <v>Nordeste</v>
      </c>
      <c r="K3623" s="3" t="str">
        <f>IF(Dados[[#This Row],[PREÇO ]]=2000,"Produto A",IF(Dados[[#This Row],[PREÇO ]]=1800,"Produto B","Produto C"))</f>
        <v>Produto B</v>
      </c>
      <c r="L3623" s="3" t="str">
        <f>IF(Dados[[#This Row],[Nº DE PARCELAS]]=1,"Boleto","Cartão de crédito")</f>
        <v>Cartão de crédito</v>
      </c>
      <c r="M3623" s="28">
        <v>1800</v>
      </c>
      <c r="N3623" s="5">
        <v>5</v>
      </c>
      <c r="O3623" s="3" t="str">
        <f>IF(Dados[[#This Row],[Nº DE PARCELAS]]=1,"À vista","À Prazo")</f>
        <v>À Prazo</v>
      </c>
      <c r="P3623" s="33">
        <v>44673</v>
      </c>
      <c r="Q3623" s="3" t="s">
        <v>7831</v>
      </c>
    </row>
    <row r="3624" spans="1:17" ht="15" customHeight="1" x14ac:dyDescent="0.25">
      <c r="A3624" s="8" t="s">
        <v>4262</v>
      </c>
      <c r="B3624" s="3" t="s">
        <v>22</v>
      </c>
      <c r="C3624" s="3" t="s">
        <v>4384</v>
      </c>
      <c r="D3624" s="3" t="str">
        <f t="shared" si="112"/>
        <v>Yazmine Anchieta Hagan</v>
      </c>
      <c r="E3624" s="3">
        <f t="shared" ca="1" si="113"/>
        <v>0.12033458906763406</v>
      </c>
      <c r="F3624" s="13" t="s">
        <v>7774</v>
      </c>
      <c r="G3624" s="3" t="str">
        <f>Dados[[#This Row],[NOME]]&amp;Dados[[#This Row],[PROVEDOR]]</f>
        <v>Yazmine@hotmail.com</v>
      </c>
      <c r="H3624" s="14">
        <v>12</v>
      </c>
      <c r="I3624" s="3" t="str">
        <f>VLOOKUP(Dados[[#This Row],[PREFIXO]],DDD!A:C,2,0)</f>
        <v>São Paulo</v>
      </c>
      <c r="J3624" s="3" t="str">
        <f>VLOOKUP(Dados[[#This Row],[PREFIXO]],DDD!A:C,3,0)</f>
        <v>Sudeste</v>
      </c>
      <c r="K3624" s="3" t="str">
        <f>IF(Dados[[#This Row],[PREÇO ]]=2000,"Produto A",IF(Dados[[#This Row],[PREÇO ]]=1800,"Produto B","Produto C"))</f>
        <v>Produto B</v>
      </c>
      <c r="L3624" s="3" t="str">
        <f>IF(Dados[[#This Row],[Nº DE PARCELAS]]=1,"Boleto","Cartão de crédito")</f>
        <v>Cartão de crédito</v>
      </c>
      <c r="M3624" s="28">
        <v>1800</v>
      </c>
      <c r="N3624" s="5">
        <v>4</v>
      </c>
      <c r="O3624" s="3" t="str">
        <f>IF(Dados[[#This Row],[Nº DE PARCELAS]]=1,"À vista","À Prazo")</f>
        <v>À Prazo</v>
      </c>
      <c r="P3624" s="33">
        <v>44673</v>
      </c>
      <c r="Q3624" s="3" t="s">
        <v>7834</v>
      </c>
    </row>
    <row r="3625" spans="1:17" ht="15" customHeight="1" x14ac:dyDescent="0.25">
      <c r="A3625" s="8" t="s">
        <v>2706</v>
      </c>
      <c r="B3625" s="3" t="s">
        <v>8</v>
      </c>
      <c r="C3625" s="3" t="s">
        <v>4386</v>
      </c>
      <c r="D3625" s="3" t="str">
        <f t="shared" si="112"/>
        <v>Lou-Anna Albuquerque Higgins</v>
      </c>
      <c r="E3625" s="3">
        <f t="shared" ca="1" si="113"/>
        <v>0.91798945547332467</v>
      </c>
      <c r="F3625" s="31" t="s">
        <v>7776</v>
      </c>
      <c r="G3625" s="3" t="str">
        <f>Dados[[#This Row],[NOME]]&amp;Dados[[#This Row],[PROVEDOR]]</f>
        <v>Lou-Anna@yahoo.com</v>
      </c>
      <c r="H3625" s="14">
        <v>69</v>
      </c>
      <c r="I3625" s="3" t="str">
        <f>VLOOKUP(Dados[[#This Row],[PREFIXO]],DDD!A:C,2,0)</f>
        <v>Rondônia</v>
      </c>
      <c r="J3625" s="3" t="str">
        <f>VLOOKUP(Dados[[#This Row],[PREFIXO]],DDD!A:C,3,0)</f>
        <v>Norte</v>
      </c>
      <c r="K3625" s="3" t="str">
        <f>IF(Dados[[#This Row],[PREÇO ]]=2000,"Produto A",IF(Dados[[#This Row],[PREÇO ]]=1800,"Produto B","Produto C"))</f>
        <v>Produto A</v>
      </c>
      <c r="L3625" s="3" t="str">
        <f>IF(Dados[[#This Row],[Nº DE PARCELAS]]=1,"Boleto","Cartão de crédito")</f>
        <v>Boleto</v>
      </c>
      <c r="M3625" s="28">
        <v>2000</v>
      </c>
      <c r="N3625" s="5">
        <v>1</v>
      </c>
      <c r="O3625" s="3" t="str">
        <f>IF(Dados[[#This Row],[Nº DE PARCELAS]]=1,"À vista","À Prazo")</f>
        <v>À vista</v>
      </c>
      <c r="P3625" s="33">
        <v>44673</v>
      </c>
      <c r="Q3625" s="3" t="s">
        <v>7831</v>
      </c>
    </row>
    <row r="3626" spans="1:17" ht="15" customHeight="1" x14ac:dyDescent="0.25">
      <c r="A3626" s="8" t="s">
        <v>2759</v>
      </c>
      <c r="B3626" s="3" t="s">
        <v>61</v>
      </c>
      <c r="C3626" s="3" t="s">
        <v>4400</v>
      </c>
      <c r="D3626" s="3" t="str">
        <f t="shared" si="112"/>
        <v>Lumi Borba Saunders</v>
      </c>
      <c r="E3626" s="3">
        <f t="shared" ca="1" si="113"/>
        <v>0.89291890844404409</v>
      </c>
      <c r="F3626" s="31" t="s">
        <v>7776</v>
      </c>
      <c r="G3626" s="3" t="str">
        <f>Dados[[#This Row],[NOME]]&amp;Dados[[#This Row],[PROVEDOR]]</f>
        <v>Lumi@yahoo.com</v>
      </c>
      <c r="H3626" s="14">
        <v>88</v>
      </c>
      <c r="I3626" s="3" t="str">
        <f>VLOOKUP(Dados[[#This Row],[PREFIXO]],DDD!A:C,2,0)</f>
        <v>Ceará</v>
      </c>
      <c r="J3626" s="3" t="str">
        <f>VLOOKUP(Dados[[#This Row],[PREFIXO]],DDD!A:C,3,0)</f>
        <v>Nordeste</v>
      </c>
      <c r="K3626" s="3" t="str">
        <f>IF(Dados[[#This Row],[PREÇO ]]=2000,"Produto A",IF(Dados[[#This Row],[PREÇO ]]=1800,"Produto B","Produto C"))</f>
        <v>Produto C</v>
      </c>
      <c r="L3626" s="3" t="str">
        <f>IF(Dados[[#This Row],[Nº DE PARCELAS]]=1,"Boleto","Cartão de crédito")</f>
        <v>Cartão de crédito</v>
      </c>
      <c r="M3626" s="28">
        <v>1500</v>
      </c>
      <c r="N3626" s="5">
        <v>8</v>
      </c>
      <c r="O3626" s="3" t="str">
        <f>IF(Dados[[#This Row],[Nº DE PARCELAS]]=1,"À vista","À Prazo")</f>
        <v>À Prazo</v>
      </c>
      <c r="P3626" s="33">
        <v>44674</v>
      </c>
      <c r="Q3626" s="3" t="s">
        <v>7833</v>
      </c>
    </row>
    <row r="3627" spans="1:17" ht="15" customHeight="1" x14ac:dyDescent="0.25">
      <c r="A3627" s="8" t="s">
        <v>2769</v>
      </c>
      <c r="B3627" s="3" t="s">
        <v>71</v>
      </c>
      <c r="C3627" s="3" t="s">
        <v>4372</v>
      </c>
      <c r="D3627" s="3" t="str">
        <f t="shared" si="112"/>
        <v>Luriane Brito Barr</v>
      </c>
      <c r="E3627" s="3">
        <f t="shared" ca="1" si="113"/>
        <v>0.86924160053747712</v>
      </c>
      <c r="F3627" s="31" t="s">
        <v>7777</v>
      </c>
      <c r="G3627" s="3" t="str">
        <f>Dados[[#This Row],[NOME]]&amp;Dados[[#This Row],[PROVEDOR]]</f>
        <v>Luriane@ig.com</v>
      </c>
      <c r="H3627" s="14">
        <v>13</v>
      </c>
      <c r="I3627" s="3" t="str">
        <f>VLOOKUP(Dados[[#This Row],[PREFIXO]],DDD!A:C,2,0)</f>
        <v>São Paulo</v>
      </c>
      <c r="J3627" s="3" t="str">
        <f>VLOOKUP(Dados[[#This Row],[PREFIXO]],DDD!A:C,3,0)</f>
        <v>Sudeste</v>
      </c>
      <c r="K3627" s="3" t="str">
        <f>IF(Dados[[#This Row],[PREÇO ]]=2000,"Produto A",IF(Dados[[#This Row],[PREÇO ]]=1800,"Produto B","Produto C"))</f>
        <v>Produto A</v>
      </c>
      <c r="L3627" s="3" t="str">
        <f>IF(Dados[[#This Row],[Nº DE PARCELAS]]=1,"Boleto","Cartão de crédito")</f>
        <v>Boleto</v>
      </c>
      <c r="M3627" s="28">
        <v>2000</v>
      </c>
      <c r="N3627" s="5">
        <v>1</v>
      </c>
      <c r="O3627" s="3" t="str">
        <f>IF(Dados[[#This Row],[Nº DE PARCELAS]]=1,"À vista","À Prazo")</f>
        <v>À vista</v>
      </c>
      <c r="P3627" s="33">
        <v>44674</v>
      </c>
      <c r="Q3627" s="3" t="s">
        <v>7834</v>
      </c>
    </row>
    <row r="3628" spans="1:17" ht="15" customHeight="1" x14ac:dyDescent="0.25">
      <c r="A3628" s="8" t="s">
        <v>3551</v>
      </c>
      <c r="B3628" s="3" t="s">
        <v>83</v>
      </c>
      <c r="C3628" s="3" t="s">
        <v>4376</v>
      </c>
      <c r="D3628" s="3" t="str">
        <f t="shared" si="112"/>
        <v>Renata Cardoso Daugherty</v>
      </c>
      <c r="E3628" s="3">
        <f t="shared" ca="1" si="113"/>
        <v>0.53023746043001396</v>
      </c>
      <c r="F3628" s="31" t="s">
        <v>7776</v>
      </c>
      <c r="G3628" s="3" t="str">
        <f>Dados[[#This Row],[NOME]]&amp;Dados[[#This Row],[PROVEDOR]]</f>
        <v>Renata@yahoo.com</v>
      </c>
      <c r="H3628" s="14">
        <v>71</v>
      </c>
      <c r="I3628" s="3" t="str">
        <f>VLOOKUP(Dados[[#This Row],[PREFIXO]],DDD!A:C,2,0)</f>
        <v>Bahia</v>
      </c>
      <c r="J3628" s="3" t="str">
        <f>VLOOKUP(Dados[[#This Row],[PREFIXO]],DDD!A:C,3,0)</f>
        <v>Nordeste</v>
      </c>
      <c r="K3628" s="3" t="str">
        <f>IF(Dados[[#This Row],[PREÇO ]]=2000,"Produto A",IF(Dados[[#This Row],[PREÇO ]]=1800,"Produto B","Produto C"))</f>
        <v>Produto C</v>
      </c>
      <c r="L3628" s="3" t="str">
        <f>IF(Dados[[#This Row],[Nº DE PARCELAS]]=1,"Boleto","Cartão de crédito")</f>
        <v>Cartão de crédito</v>
      </c>
      <c r="M3628" s="28">
        <v>1500</v>
      </c>
      <c r="N3628" s="5">
        <v>8</v>
      </c>
      <c r="O3628" s="3" t="str">
        <f>IF(Dados[[#This Row],[Nº DE PARCELAS]]=1,"À vista","À Prazo")</f>
        <v>À Prazo</v>
      </c>
      <c r="P3628" s="33">
        <v>44674</v>
      </c>
      <c r="Q3628" s="3" t="s">
        <v>7833</v>
      </c>
    </row>
    <row r="3629" spans="1:17" ht="15" customHeight="1" x14ac:dyDescent="0.25">
      <c r="A3629" s="8" t="s">
        <v>3012</v>
      </c>
      <c r="B3629" s="3" t="s">
        <v>315</v>
      </c>
      <c r="C3629" s="3" t="s">
        <v>4382</v>
      </c>
      <c r="D3629" s="3" t="str">
        <f t="shared" si="112"/>
        <v>Melisa Rehder Frazier</v>
      </c>
      <c r="E3629" s="3">
        <f t="shared" ca="1" si="113"/>
        <v>0.91834104522434357</v>
      </c>
      <c r="F3629" s="13" t="s">
        <v>7774</v>
      </c>
      <c r="G3629" s="3" t="str">
        <f>Dados[[#This Row],[NOME]]&amp;Dados[[#This Row],[PROVEDOR]]</f>
        <v>Melisa@hotmail.com</v>
      </c>
      <c r="H3629" s="14">
        <v>73</v>
      </c>
      <c r="I3629" s="3" t="str">
        <f>VLOOKUP(Dados[[#This Row],[PREFIXO]],DDD!A:C,2,0)</f>
        <v>Bahia</v>
      </c>
      <c r="J3629" s="3" t="str">
        <f>VLOOKUP(Dados[[#This Row],[PREFIXO]],DDD!A:C,3,0)</f>
        <v>Nordeste</v>
      </c>
      <c r="K3629" s="3" t="str">
        <f>IF(Dados[[#This Row],[PREÇO ]]=2000,"Produto A",IF(Dados[[#This Row],[PREÇO ]]=1800,"Produto B","Produto C"))</f>
        <v>Produto B</v>
      </c>
      <c r="L3629" s="3" t="str">
        <f>IF(Dados[[#This Row],[Nº DE PARCELAS]]=1,"Boleto","Cartão de crédito")</f>
        <v>Cartão de crédito</v>
      </c>
      <c r="M3629" s="28">
        <v>1800</v>
      </c>
      <c r="N3629" s="5">
        <v>3</v>
      </c>
      <c r="O3629" s="3" t="str">
        <f>IF(Dados[[#This Row],[Nº DE PARCELAS]]=1,"À vista","À Prazo")</f>
        <v>À Prazo</v>
      </c>
      <c r="P3629" s="33">
        <v>44675</v>
      </c>
      <c r="Q3629" s="3" t="s">
        <v>7834</v>
      </c>
    </row>
    <row r="3630" spans="1:17" ht="15" customHeight="1" x14ac:dyDescent="0.25">
      <c r="A3630" s="8" t="s">
        <v>2048</v>
      </c>
      <c r="B3630" s="3" t="s">
        <v>120</v>
      </c>
      <c r="C3630" s="3" t="s">
        <v>4389</v>
      </c>
      <c r="D3630" s="3" t="str">
        <f t="shared" si="112"/>
        <v>Jackline Eça McCracken</v>
      </c>
      <c r="E3630" s="3">
        <f t="shared" ca="1" si="113"/>
        <v>0.79383440480066791</v>
      </c>
      <c r="F3630" s="31" t="s">
        <v>7776</v>
      </c>
      <c r="G3630" s="3" t="str">
        <f>Dados[[#This Row],[NOME]]&amp;Dados[[#This Row],[PROVEDOR]]</f>
        <v>Jackline@yahoo.com</v>
      </c>
      <c r="H3630" s="14">
        <v>89</v>
      </c>
      <c r="I3630" s="3" t="str">
        <f>VLOOKUP(Dados[[#This Row],[PREFIXO]],DDD!A:C,2,0)</f>
        <v>Piauí</v>
      </c>
      <c r="J3630" s="3" t="str">
        <f>VLOOKUP(Dados[[#This Row],[PREFIXO]],DDD!A:C,3,0)</f>
        <v>Nordeste</v>
      </c>
      <c r="K3630" s="3" t="str">
        <f>IF(Dados[[#This Row],[PREÇO ]]=2000,"Produto A",IF(Dados[[#This Row],[PREÇO ]]=1800,"Produto B","Produto C"))</f>
        <v>Produto B</v>
      </c>
      <c r="L3630" s="3" t="str">
        <f>IF(Dados[[#This Row],[Nº DE PARCELAS]]=1,"Boleto","Cartão de crédito")</f>
        <v>Cartão de crédito</v>
      </c>
      <c r="M3630" s="28">
        <v>1800</v>
      </c>
      <c r="N3630" s="5">
        <v>4</v>
      </c>
      <c r="O3630" s="3" t="str">
        <f>IF(Dados[[#This Row],[Nº DE PARCELAS]]=1,"À vista","À Prazo")</f>
        <v>À Prazo</v>
      </c>
      <c r="P3630" s="33">
        <v>44675</v>
      </c>
      <c r="Q3630" s="3" t="s">
        <v>7831</v>
      </c>
    </row>
    <row r="3631" spans="1:17" ht="15" customHeight="1" x14ac:dyDescent="0.25">
      <c r="A3631" s="8" t="s">
        <v>4211</v>
      </c>
      <c r="B3631" s="3" t="s">
        <v>357</v>
      </c>
      <c r="C3631" s="3" t="s">
        <v>4373</v>
      </c>
      <c r="D3631" s="3" t="str">
        <f t="shared" si="112"/>
        <v>Wueza Teixeira Conway</v>
      </c>
      <c r="E3631" s="3">
        <f t="shared" ca="1" si="113"/>
        <v>0.75837892377520222</v>
      </c>
      <c r="F3631" s="31" t="s">
        <v>7775</v>
      </c>
      <c r="G3631" s="3" t="str">
        <f>Dados[[#This Row],[NOME]]&amp;Dados[[#This Row],[PROVEDOR]]</f>
        <v>Wueza@gmail.com</v>
      </c>
      <c r="H3631" s="14">
        <v>14</v>
      </c>
      <c r="I3631" s="3" t="str">
        <f>VLOOKUP(Dados[[#This Row],[PREFIXO]],DDD!A:C,2,0)</f>
        <v>São Paulo</v>
      </c>
      <c r="J3631" s="3" t="str">
        <f>VLOOKUP(Dados[[#This Row],[PREFIXO]],DDD!A:C,3,0)</f>
        <v>Sudeste</v>
      </c>
      <c r="K3631" s="3" t="str">
        <f>IF(Dados[[#This Row],[PREÇO ]]=2000,"Produto A",IF(Dados[[#This Row],[PREÇO ]]=1800,"Produto B","Produto C"))</f>
        <v>Produto C</v>
      </c>
      <c r="L3631" s="3" t="str">
        <f>IF(Dados[[#This Row],[Nº DE PARCELAS]]=1,"Boleto","Cartão de crédito")</f>
        <v>Cartão de crédito</v>
      </c>
      <c r="M3631" s="28">
        <v>1500</v>
      </c>
      <c r="N3631" s="5">
        <v>10</v>
      </c>
      <c r="O3631" s="3" t="str">
        <f>IF(Dados[[#This Row],[Nº DE PARCELAS]]=1,"À vista","À Prazo")</f>
        <v>À Prazo</v>
      </c>
      <c r="P3631" s="33">
        <v>44675</v>
      </c>
      <c r="Q3631" s="3" t="s">
        <v>7833</v>
      </c>
    </row>
    <row r="3632" spans="1:17" ht="15" customHeight="1" x14ac:dyDescent="0.25">
      <c r="A3632" s="8" t="s">
        <v>1193</v>
      </c>
      <c r="B3632" s="3" t="s">
        <v>36</v>
      </c>
      <c r="C3632" s="3" t="s">
        <v>4391</v>
      </c>
      <c r="D3632" s="3" t="str">
        <f t="shared" si="112"/>
        <v>Crystal Ascensão Montgomery</v>
      </c>
      <c r="E3632" s="3">
        <f t="shared" ca="1" si="113"/>
        <v>0.15588185773419605</v>
      </c>
      <c r="F3632" s="31" t="s">
        <v>7776</v>
      </c>
      <c r="G3632" s="3" t="str">
        <f>Dados[[#This Row],[NOME]]&amp;Dados[[#This Row],[PROVEDOR]]</f>
        <v>Crystal@yahoo.com</v>
      </c>
      <c r="H3632" s="14">
        <v>15</v>
      </c>
      <c r="I3632" s="3" t="str">
        <f>VLOOKUP(Dados[[#This Row],[PREFIXO]],DDD!A:C,2,0)</f>
        <v>São Paulo</v>
      </c>
      <c r="J3632" s="3" t="str">
        <f>VLOOKUP(Dados[[#This Row],[PREFIXO]],DDD!A:C,3,0)</f>
        <v>Sudeste</v>
      </c>
      <c r="K3632" s="3" t="str">
        <f>IF(Dados[[#This Row],[PREÇO ]]=2000,"Produto A",IF(Dados[[#This Row],[PREÇO ]]=1800,"Produto B","Produto C"))</f>
        <v>Produto A</v>
      </c>
      <c r="L3632" s="3" t="str">
        <f>IF(Dados[[#This Row],[Nº DE PARCELAS]]=1,"Boleto","Cartão de crédito")</f>
        <v>Boleto</v>
      </c>
      <c r="M3632" s="28">
        <v>2000</v>
      </c>
      <c r="N3632" s="5">
        <v>1</v>
      </c>
      <c r="O3632" s="3" t="str">
        <f>IF(Dados[[#This Row],[Nº DE PARCELAS]]=1,"À vista","À Prazo")</f>
        <v>À vista</v>
      </c>
      <c r="P3632" s="33">
        <v>44676</v>
      </c>
      <c r="Q3632" s="3" t="s">
        <v>7832</v>
      </c>
    </row>
    <row r="3633" spans="1:17" ht="15" customHeight="1" x14ac:dyDescent="0.25">
      <c r="A3633" s="8" t="s">
        <v>3609</v>
      </c>
      <c r="B3633" s="3" t="s">
        <v>141</v>
      </c>
      <c r="C3633" s="3" t="s">
        <v>4394</v>
      </c>
      <c r="D3633" s="3" t="str">
        <f t="shared" si="112"/>
        <v>Rosiany Figueiroa O’Connell</v>
      </c>
      <c r="E3633" s="3">
        <f t="shared" ca="1" si="113"/>
        <v>0.42653184983406756</v>
      </c>
      <c r="F3633" s="13" t="s">
        <v>7774</v>
      </c>
      <c r="G3633" s="3" t="str">
        <f>Dados[[#This Row],[NOME]]&amp;Dados[[#This Row],[PROVEDOR]]</f>
        <v>Rosiany@hotmail.com</v>
      </c>
      <c r="H3633" s="14">
        <v>91</v>
      </c>
      <c r="I3633" s="3" t="str">
        <f>VLOOKUP(Dados[[#This Row],[PREFIXO]],DDD!A:C,2,0)</f>
        <v>Pará</v>
      </c>
      <c r="J3633" s="3" t="str">
        <f>VLOOKUP(Dados[[#This Row],[PREFIXO]],DDD!A:C,3,0)</f>
        <v>Norte</v>
      </c>
      <c r="K3633" s="3" t="str">
        <f>IF(Dados[[#This Row],[PREÇO ]]=2000,"Produto A",IF(Dados[[#This Row],[PREÇO ]]=1800,"Produto B","Produto C"))</f>
        <v>Produto A</v>
      </c>
      <c r="L3633" s="3" t="str">
        <f>IF(Dados[[#This Row],[Nº DE PARCELAS]]=1,"Boleto","Cartão de crédito")</f>
        <v>Boleto</v>
      </c>
      <c r="M3633" s="28">
        <v>2000</v>
      </c>
      <c r="N3633" s="5">
        <v>1</v>
      </c>
      <c r="O3633" s="3" t="str">
        <f>IF(Dados[[#This Row],[Nº DE PARCELAS]]=1,"À vista","À Prazo")</f>
        <v>À vista</v>
      </c>
      <c r="P3633" s="33">
        <v>44676</v>
      </c>
      <c r="Q3633" s="3" t="s">
        <v>7833</v>
      </c>
    </row>
    <row r="3634" spans="1:17" ht="15" customHeight="1" x14ac:dyDescent="0.25">
      <c r="A3634" s="8" t="s">
        <v>4156</v>
      </c>
      <c r="B3634" s="3" t="s">
        <v>302</v>
      </c>
      <c r="C3634" s="3" t="s">
        <v>4395</v>
      </c>
      <c r="D3634" s="3" t="str">
        <f t="shared" si="112"/>
        <v>Virsaviya Portugal Stack</v>
      </c>
      <c r="E3634" s="3">
        <f t="shared" ca="1" si="113"/>
        <v>0.2670257909603575</v>
      </c>
      <c r="F3634" s="31" t="s">
        <v>7775</v>
      </c>
      <c r="G3634" s="3" t="str">
        <f>Dados[[#This Row],[NOME]]&amp;Dados[[#This Row],[PROVEDOR]]</f>
        <v>Virsaviya@gmail.com</v>
      </c>
      <c r="H3634" s="14">
        <v>74</v>
      </c>
      <c r="I3634" s="3" t="str">
        <f>VLOOKUP(Dados[[#This Row],[PREFIXO]],DDD!A:C,2,0)</f>
        <v>Bahia</v>
      </c>
      <c r="J3634" s="3" t="str">
        <f>VLOOKUP(Dados[[#This Row],[PREFIXO]],DDD!A:C,3,0)</f>
        <v>Nordeste</v>
      </c>
      <c r="K3634" s="3" t="str">
        <f>IF(Dados[[#This Row],[PREÇO ]]=2000,"Produto A",IF(Dados[[#This Row],[PREÇO ]]=1800,"Produto B","Produto C"))</f>
        <v>Produto B</v>
      </c>
      <c r="L3634" s="3" t="str">
        <f>IF(Dados[[#This Row],[Nº DE PARCELAS]]=1,"Boleto","Cartão de crédito")</f>
        <v>Cartão de crédito</v>
      </c>
      <c r="M3634" s="28">
        <v>1800</v>
      </c>
      <c r="N3634" s="5">
        <v>6</v>
      </c>
      <c r="O3634" s="3" t="str">
        <f>IF(Dados[[#This Row],[Nº DE PARCELAS]]=1,"À vista","À Prazo")</f>
        <v>À Prazo</v>
      </c>
      <c r="P3634" s="33">
        <v>44676</v>
      </c>
      <c r="Q3634" s="3" t="s">
        <v>7833</v>
      </c>
    </row>
    <row r="3635" spans="1:17" ht="15" customHeight="1" x14ac:dyDescent="0.25">
      <c r="A3635" s="8" t="s">
        <v>3367</v>
      </c>
      <c r="B3635" s="3" t="s">
        <v>285</v>
      </c>
      <c r="C3635" s="3" t="s">
        <v>4386</v>
      </c>
      <c r="D3635" s="3" t="str">
        <f t="shared" si="112"/>
        <v>Orange Penteado Higgins</v>
      </c>
      <c r="E3635" s="3">
        <f t="shared" ca="1" si="113"/>
        <v>0.96600228939736554</v>
      </c>
      <c r="F3635" s="31" t="s">
        <v>7775</v>
      </c>
      <c r="G3635" s="3" t="str">
        <f>Dados[[#This Row],[NOME]]&amp;Dados[[#This Row],[PROVEDOR]]</f>
        <v>Orange@gmail.com</v>
      </c>
      <c r="H3635" s="14">
        <v>92</v>
      </c>
      <c r="I3635" s="3" t="str">
        <f>VLOOKUP(Dados[[#This Row],[PREFIXO]],DDD!A:C,2,0)</f>
        <v>Amazonas</v>
      </c>
      <c r="J3635" s="3" t="str">
        <f>VLOOKUP(Dados[[#This Row],[PREFIXO]],DDD!A:C,3,0)</f>
        <v>Norte</v>
      </c>
      <c r="K3635" s="3" t="str">
        <f>IF(Dados[[#This Row],[PREÇO ]]=2000,"Produto A",IF(Dados[[#This Row],[PREÇO ]]=1800,"Produto B","Produto C"))</f>
        <v>Produto A</v>
      </c>
      <c r="L3635" s="3" t="str">
        <f>IF(Dados[[#This Row],[Nº DE PARCELAS]]=1,"Boleto","Cartão de crédito")</f>
        <v>Cartão de crédito</v>
      </c>
      <c r="M3635" s="28">
        <v>2000</v>
      </c>
      <c r="N3635" s="5">
        <v>2</v>
      </c>
      <c r="O3635" s="3" t="str">
        <f>IF(Dados[[#This Row],[Nº DE PARCELAS]]=1,"À vista","À Prazo")</f>
        <v>À Prazo</v>
      </c>
      <c r="P3635" s="33">
        <v>44677</v>
      </c>
      <c r="Q3635" s="3" t="s">
        <v>7831</v>
      </c>
    </row>
    <row r="3636" spans="1:17" ht="15" customHeight="1" x14ac:dyDescent="0.25">
      <c r="A3636" s="8" t="s">
        <v>663</v>
      </c>
      <c r="B3636" s="3" t="s">
        <v>275</v>
      </c>
      <c r="C3636" s="3" t="s">
        <v>4403</v>
      </c>
      <c r="D3636" s="3" t="str">
        <f t="shared" si="112"/>
        <v>Anabel Pasquim Walsh</v>
      </c>
      <c r="E3636" s="3">
        <f t="shared" ca="1" si="113"/>
        <v>0.45565578583971245</v>
      </c>
      <c r="F3636" s="31" t="s">
        <v>7777</v>
      </c>
      <c r="G3636" s="3" t="str">
        <f>Dados[[#This Row],[NOME]]&amp;Dados[[#This Row],[PROVEDOR]]</f>
        <v>Anabel@ig.com</v>
      </c>
      <c r="H3636" s="14">
        <v>75</v>
      </c>
      <c r="I3636" s="3" t="str">
        <f>VLOOKUP(Dados[[#This Row],[PREFIXO]],DDD!A:C,2,0)</f>
        <v>Bahia</v>
      </c>
      <c r="J3636" s="3" t="str">
        <f>VLOOKUP(Dados[[#This Row],[PREFIXO]],DDD!A:C,3,0)</f>
        <v>Nordeste</v>
      </c>
      <c r="K3636" s="3" t="str">
        <f>IF(Dados[[#This Row],[PREÇO ]]=2000,"Produto A",IF(Dados[[#This Row],[PREÇO ]]=1800,"Produto B","Produto C"))</f>
        <v>Produto B</v>
      </c>
      <c r="L3636" s="3" t="str">
        <f>IF(Dados[[#This Row],[Nº DE PARCELAS]]=1,"Boleto","Cartão de crédito")</f>
        <v>Cartão de crédito</v>
      </c>
      <c r="M3636" s="28">
        <v>1800</v>
      </c>
      <c r="N3636" s="5">
        <v>7</v>
      </c>
      <c r="O3636" s="3" t="str">
        <f>IF(Dados[[#This Row],[Nº DE PARCELAS]]=1,"À vista","À Prazo")</f>
        <v>À Prazo</v>
      </c>
      <c r="P3636" s="33">
        <v>44677</v>
      </c>
      <c r="Q3636" s="3" t="s">
        <v>7833</v>
      </c>
    </row>
    <row r="3637" spans="1:17" ht="15" customHeight="1" x14ac:dyDescent="0.25">
      <c r="A3637" s="8" t="s">
        <v>3306</v>
      </c>
      <c r="B3637" s="3" t="s">
        <v>224</v>
      </c>
      <c r="C3637" s="3" t="s">
        <v>4395</v>
      </c>
      <c r="D3637" s="3" t="str">
        <f t="shared" si="112"/>
        <v>Noéline Meireles Stack</v>
      </c>
      <c r="E3637" s="3">
        <f t="shared" ca="1" si="113"/>
        <v>0.50642979007747346</v>
      </c>
      <c r="F3637" s="31" t="s">
        <v>7775</v>
      </c>
      <c r="G3637" s="3" t="str">
        <f>Dados[[#This Row],[NOME]]&amp;Dados[[#This Row],[PROVEDOR]]</f>
        <v>Noéline@gmail.com</v>
      </c>
      <c r="H3637" s="14">
        <v>16</v>
      </c>
      <c r="I3637" s="3" t="str">
        <f>VLOOKUP(Dados[[#This Row],[PREFIXO]],DDD!A:C,2,0)</f>
        <v>São Paulo</v>
      </c>
      <c r="J3637" s="3" t="str">
        <f>VLOOKUP(Dados[[#This Row],[PREFIXO]],DDD!A:C,3,0)</f>
        <v>Sudeste</v>
      </c>
      <c r="K3637" s="3" t="str">
        <f>IF(Dados[[#This Row],[PREÇO ]]=2000,"Produto A",IF(Dados[[#This Row],[PREÇO ]]=1800,"Produto B","Produto C"))</f>
        <v>Produto B</v>
      </c>
      <c r="L3637" s="3" t="str">
        <f>IF(Dados[[#This Row],[Nº DE PARCELAS]]=1,"Boleto","Cartão de crédito")</f>
        <v>Cartão de crédito</v>
      </c>
      <c r="M3637" s="28">
        <v>1800</v>
      </c>
      <c r="N3637" s="5">
        <v>5</v>
      </c>
      <c r="O3637" s="3" t="str">
        <f>IF(Dados[[#This Row],[Nº DE PARCELAS]]=1,"À vista","À Prazo")</f>
        <v>À Prazo</v>
      </c>
      <c r="P3637" s="33">
        <v>44677</v>
      </c>
      <c r="Q3637" s="3" t="s">
        <v>7834</v>
      </c>
    </row>
    <row r="3638" spans="1:17" ht="15" customHeight="1" x14ac:dyDescent="0.25">
      <c r="A3638" s="8" t="s">
        <v>1950</v>
      </c>
      <c r="B3638" s="3" t="s">
        <v>22</v>
      </c>
      <c r="C3638" s="3" t="s">
        <v>4370</v>
      </c>
      <c r="D3638" s="3" t="str">
        <f t="shared" si="112"/>
        <v>Inaaya Anchieta Barker</v>
      </c>
      <c r="E3638" s="3">
        <f t="shared" ca="1" si="113"/>
        <v>0.25666028368414739</v>
      </c>
      <c r="F3638" s="31" t="s">
        <v>7775</v>
      </c>
      <c r="G3638" s="3" t="str">
        <f>Dados[[#This Row],[NOME]]&amp;Dados[[#This Row],[PROVEDOR]]</f>
        <v>Inaaya@gmail.com</v>
      </c>
      <c r="H3638" s="14">
        <v>77</v>
      </c>
      <c r="I3638" s="3" t="str">
        <f>VLOOKUP(Dados[[#This Row],[PREFIXO]],DDD!A:C,2,0)</f>
        <v>Bahia</v>
      </c>
      <c r="J3638" s="3" t="str">
        <f>VLOOKUP(Dados[[#This Row],[PREFIXO]],DDD!A:C,3,0)</f>
        <v>Nordeste</v>
      </c>
      <c r="K3638" s="3" t="str">
        <f>IF(Dados[[#This Row],[PREÇO ]]=2000,"Produto A",IF(Dados[[#This Row],[PREÇO ]]=1800,"Produto B","Produto C"))</f>
        <v>Produto B</v>
      </c>
      <c r="L3638" s="3" t="str">
        <f>IF(Dados[[#This Row],[Nº DE PARCELAS]]=1,"Boleto","Cartão de crédito")</f>
        <v>Cartão de crédito</v>
      </c>
      <c r="M3638" s="28">
        <v>1800</v>
      </c>
      <c r="N3638" s="5">
        <v>5</v>
      </c>
      <c r="O3638" s="3" t="str">
        <f>IF(Dados[[#This Row],[Nº DE PARCELAS]]=1,"À vista","À Prazo")</f>
        <v>À Prazo</v>
      </c>
      <c r="P3638" s="33">
        <v>44678</v>
      </c>
      <c r="Q3638" s="3" t="s">
        <v>7833</v>
      </c>
    </row>
    <row r="3639" spans="1:17" ht="15" customHeight="1" x14ac:dyDescent="0.25">
      <c r="A3639" s="8" t="s">
        <v>2338</v>
      </c>
      <c r="B3639" s="3" t="s">
        <v>24</v>
      </c>
      <c r="C3639" s="3" t="s">
        <v>4368</v>
      </c>
      <c r="D3639" s="3" t="str">
        <f t="shared" si="112"/>
        <v>Keilane Andrade Weber</v>
      </c>
      <c r="E3639" s="3">
        <f t="shared" ca="1" si="113"/>
        <v>9.7253352791919268E-2</v>
      </c>
      <c r="F3639" s="13" t="s">
        <v>7774</v>
      </c>
      <c r="G3639" s="3" t="str">
        <f>Dados[[#This Row],[NOME]]&amp;Dados[[#This Row],[PROVEDOR]]</f>
        <v>Keilane@hotmail.com</v>
      </c>
      <c r="H3639" s="14">
        <v>93</v>
      </c>
      <c r="I3639" s="3" t="str">
        <f>VLOOKUP(Dados[[#This Row],[PREFIXO]],DDD!A:C,2,0)</f>
        <v>Pará</v>
      </c>
      <c r="J3639" s="3" t="str">
        <f>VLOOKUP(Dados[[#This Row],[PREFIXO]],DDD!A:C,3,0)</f>
        <v>Norte</v>
      </c>
      <c r="K3639" s="3" t="str">
        <f>IF(Dados[[#This Row],[PREÇO ]]=2000,"Produto A",IF(Dados[[#This Row],[PREÇO ]]=1800,"Produto B","Produto C"))</f>
        <v>Produto B</v>
      </c>
      <c r="L3639" s="3" t="str">
        <f>IF(Dados[[#This Row],[Nº DE PARCELAS]]=1,"Boleto","Cartão de crédito")</f>
        <v>Cartão de crédito</v>
      </c>
      <c r="M3639" s="28">
        <v>1800</v>
      </c>
      <c r="N3639" s="5">
        <v>4</v>
      </c>
      <c r="O3639" s="3" t="str">
        <f>IF(Dados[[#This Row],[Nº DE PARCELAS]]=1,"À vista","À Prazo")</f>
        <v>À Prazo</v>
      </c>
      <c r="P3639" s="33">
        <v>44678</v>
      </c>
      <c r="Q3639" s="3" t="s">
        <v>7831</v>
      </c>
    </row>
    <row r="3640" spans="1:17" ht="15" customHeight="1" x14ac:dyDescent="0.25">
      <c r="A3640" s="8" t="s">
        <v>888</v>
      </c>
      <c r="B3640" s="3" t="s">
        <v>115</v>
      </c>
      <c r="C3640" s="3" t="s">
        <v>4396</v>
      </c>
      <c r="D3640" s="3" t="str">
        <f t="shared" si="112"/>
        <v>Aylén Dominici Pollock</v>
      </c>
      <c r="E3640" s="3">
        <f t="shared" ca="1" si="113"/>
        <v>0.85921745794437809</v>
      </c>
      <c r="F3640" s="13" t="s">
        <v>7774</v>
      </c>
      <c r="G3640" s="3" t="str">
        <f>Dados[[#This Row],[NOME]]&amp;Dados[[#This Row],[PROVEDOR]]</f>
        <v>Aylén@hotmail.com</v>
      </c>
      <c r="H3640" s="14">
        <v>17</v>
      </c>
      <c r="I3640" s="3" t="str">
        <f>VLOOKUP(Dados[[#This Row],[PREFIXO]],DDD!A:C,2,0)</f>
        <v>São Paulo</v>
      </c>
      <c r="J3640" s="3" t="str">
        <f>VLOOKUP(Dados[[#This Row],[PREFIXO]],DDD!A:C,3,0)</f>
        <v>Sudeste</v>
      </c>
      <c r="K3640" s="3" t="str">
        <f>IF(Dados[[#This Row],[PREÇO ]]=2000,"Produto A",IF(Dados[[#This Row],[PREÇO ]]=1800,"Produto B","Produto C"))</f>
        <v>Produto C</v>
      </c>
      <c r="L3640" s="3" t="str">
        <f>IF(Dados[[#This Row],[Nº DE PARCELAS]]=1,"Boleto","Cartão de crédito")</f>
        <v>Cartão de crédito</v>
      </c>
      <c r="M3640" s="28">
        <v>1500</v>
      </c>
      <c r="N3640" s="5">
        <v>8</v>
      </c>
      <c r="O3640" s="3" t="str">
        <f>IF(Dados[[#This Row],[Nº DE PARCELAS]]=1,"À vista","À Prazo")</f>
        <v>À Prazo</v>
      </c>
      <c r="P3640" s="33">
        <v>44678</v>
      </c>
      <c r="Q3640" s="3" t="s">
        <v>7834</v>
      </c>
    </row>
    <row r="3641" spans="1:17" ht="15" customHeight="1" x14ac:dyDescent="0.25">
      <c r="A3641" s="8" t="s">
        <v>3640</v>
      </c>
      <c r="B3641" s="3" t="s">
        <v>172</v>
      </c>
      <c r="C3641" s="3" t="s">
        <v>4386</v>
      </c>
      <c r="D3641" s="3" t="str">
        <f t="shared" si="112"/>
        <v>Rut Hoffmann Higgins</v>
      </c>
      <c r="E3641" s="3">
        <f t="shared" ca="1" si="113"/>
        <v>0.6018079436488678</v>
      </c>
      <c r="F3641" s="31" t="s">
        <v>7775</v>
      </c>
      <c r="G3641" s="3" t="str">
        <f>Dados[[#This Row],[NOME]]&amp;Dados[[#This Row],[PROVEDOR]]</f>
        <v>Rut@gmail.com</v>
      </c>
      <c r="H3641" s="14">
        <v>94</v>
      </c>
      <c r="I3641" s="3" t="str">
        <f>VLOOKUP(Dados[[#This Row],[PREFIXO]],DDD!A:C,2,0)</f>
        <v>Pará</v>
      </c>
      <c r="J3641" s="3" t="str">
        <f>VLOOKUP(Dados[[#This Row],[PREFIXO]],DDD!A:C,3,0)</f>
        <v>Norte</v>
      </c>
      <c r="K3641" s="3" t="str">
        <f>IF(Dados[[#This Row],[PREÇO ]]=2000,"Produto A",IF(Dados[[#This Row],[PREÇO ]]=1800,"Produto B","Produto C"))</f>
        <v>Produto A</v>
      </c>
      <c r="L3641" s="3" t="str">
        <f>IF(Dados[[#This Row],[Nº DE PARCELAS]]=1,"Boleto","Cartão de crédito")</f>
        <v>Boleto</v>
      </c>
      <c r="M3641" s="28">
        <v>2000</v>
      </c>
      <c r="N3641" s="5">
        <v>1</v>
      </c>
      <c r="O3641" s="3" t="str">
        <f>IF(Dados[[#This Row],[Nº DE PARCELAS]]=1,"À vista","À Prazo")</f>
        <v>À vista</v>
      </c>
      <c r="P3641" s="33">
        <v>44679</v>
      </c>
      <c r="Q3641" s="3" t="s">
        <v>7834</v>
      </c>
    </row>
    <row r="3642" spans="1:17" ht="15" customHeight="1" x14ac:dyDescent="0.25">
      <c r="A3642" s="8" t="s">
        <v>1334</v>
      </c>
      <c r="B3642" s="3" t="s">
        <v>177</v>
      </c>
      <c r="C3642" s="3" t="s">
        <v>4377</v>
      </c>
      <c r="D3642" s="3" t="str">
        <f t="shared" si="112"/>
        <v>Disha Idelfonso Donovan</v>
      </c>
      <c r="E3642" s="3">
        <f t="shared" ca="1" si="113"/>
        <v>0.84937538840291138</v>
      </c>
      <c r="F3642" s="31" t="s">
        <v>7777</v>
      </c>
      <c r="G3642" s="3" t="str">
        <f>Dados[[#This Row],[NOME]]&amp;Dados[[#This Row],[PROVEDOR]]</f>
        <v>Disha@ig.com</v>
      </c>
      <c r="H3642" s="14">
        <v>79</v>
      </c>
      <c r="I3642" s="3" t="str">
        <f>VLOOKUP(Dados[[#This Row],[PREFIXO]],DDD!A:C,2,0)</f>
        <v>Sergipe</v>
      </c>
      <c r="J3642" s="3" t="str">
        <f>VLOOKUP(Dados[[#This Row],[PREFIXO]],DDD!A:C,3,0)</f>
        <v>Nordeste</v>
      </c>
      <c r="K3642" s="3" t="str">
        <f>IF(Dados[[#This Row],[PREÇO ]]=2000,"Produto A",IF(Dados[[#This Row],[PREÇO ]]=1800,"Produto B","Produto C"))</f>
        <v>Produto B</v>
      </c>
      <c r="L3642" s="3" t="str">
        <f>IF(Dados[[#This Row],[Nº DE PARCELAS]]=1,"Boleto","Cartão de crédito")</f>
        <v>Cartão de crédito</v>
      </c>
      <c r="M3642" s="28">
        <v>1800</v>
      </c>
      <c r="N3642" s="5">
        <v>3</v>
      </c>
      <c r="O3642" s="3" t="str">
        <f>IF(Dados[[#This Row],[Nº DE PARCELAS]]=1,"À vista","À Prazo")</f>
        <v>À Prazo</v>
      </c>
      <c r="P3642" s="33">
        <v>44679</v>
      </c>
      <c r="Q3642" s="3" t="s">
        <v>7831</v>
      </c>
    </row>
    <row r="3643" spans="1:17" ht="15" customHeight="1" x14ac:dyDescent="0.25">
      <c r="A3643" s="8" t="s">
        <v>3486</v>
      </c>
      <c r="B3643" s="3" t="s">
        <v>18</v>
      </c>
      <c r="C3643" s="3" t="s">
        <v>4388</v>
      </c>
      <c r="D3643" s="3" t="str">
        <f t="shared" si="112"/>
        <v>Rachael Amaral Lynch</v>
      </c>
      <c r="E3643" s="3">
        <f t="shared" ca="1" si="113"/>
        <v>0.99286708877343222</v>
      </c>
      <c r="F3643" s="31" t="s">
        <v>7777</v>
      </c>
      <c r="G3643" s="3" t="str">
        <f>Dados[[#This Row],[NOME]]&amp;Dados[[#This Row],[PROVEDOR]]</f>
        <v>Rachael@ig.com</v>
      </c>
      <c r="H3643" s="14">
        <v>18</v>
      </c>
      <c r="I3643" s="3" t="str">
        <f>VLOOKUP(Dados[[#This Row],[PREFIXO]],DDD!A:C,2,0)</f>
        <v>São Paulo</v>
      </c>
      <c r="J3643" s="3" t="str">
        <f>VLOOKUP(Dados[[#This Row],[PREFIXO]],DDD!A:C,3,0)</f>
        <v>Sudeste</v>
      </c>
      <c r="K3643" s="3" t="str">
        <f>IF(Dados[[#This Row],[PREÇO ]]=2000,"Produto A",IF(Dados[[#This Row],[PREÇO ]]=1800,"Produto B","Produto C"))</f>
        <v>Produto A</v>
      </c>
      <c r="L3643" s="3" t="str">
        <f>IF(Dados[[#This Row],[Nº DE PARCELAS]]=1,"Boleto","Cartão de crédito")</f>
        <v>Boleto</v>
      </c>
      <c r="M3643" s="28">
        <v>2000</v>
      </c>
      <c r="N3643" s="5">
        <v>1</v>
      </c>
      <c r="O3643" s="3" t="str">
        <f>IF(Dados[[#This Row],[Nº DE PARCELAS]]=1,"À vista","À Prazo")</f>
        <v>À vista</v>
      </c>
      <c r="P3643" s="33">
        <v>44679</v>
      </c>
      <c r="Q3643" s="3" t="s">
        <v>7833</v>
      </c>
    </row>
    <row r="3644" spans="1:17" ht="15" customHeight="1" x14ac:dyDescent="0.25">
      <c r="A3644" s="8" t="s">
        <v>2017</v>
      </c>
      <c r="B3644" s="3" t="s">
        <v>89</v>
      </c>
      <c r="C3644" s="3" t="s">
        <v>4397</v>
      </c>
      <c r="D3644" s="3" t="str">
        <f t="shared" si="112"/>
        <v>Ismeria Carvalhosa Shaw</v>
      </c>
      <c r="E3644" s="3">
        <f t="shared" ca="1" si="113"/>
        <v>0.1297407028821399</v>
      </c>
      <c r="F3644" s="31" t="s">
        <v>7775</v>
      </c>
      <c r="G3644" s="3" t="str">
        <f>Dados[[#This Row],[NOME]]&amp;Dados[[#This Row],[PROVEDOR]]</f>
        <v>Ismeria@gmail.com</v>
      </c>
      <c r="H3644" s="14">
        <v>81</v>
      </c>
      <c r="I3644" s="3" t="str">
        <f>VLOOKUP(Dados[[#This Row],[PREFIXO]],DDD!A:C,2,0)</f>
        <v>Pernambuco</v>
      </c>
      <c r="J3644" s="3" t="str">
        <f>VLOOKUP(Dados[[#This Row],[PREFIXO]],DDD!A:C,3,0)</f>
        <v>Nordeste</v>
      </c>
      <c r="K3644" s="3" t="str">
        <f>IF(Dados[[#This Row],[PREÇO ]]=2000,"Produto A",IF(Dados[[#This Row],[PREÇO ]]=1800,"Produto B","Produto C"))</f>
        <v>Produto A</v>
      </c>
      <c r="L3644" s="3" t="str">
        <f>IF(Dados[[#This Row],[Nº DE PARCELAS]]=1,"Boleto","Cartão de crédito")</f>
        <v>Boleto</v>
      </c>
      <c r="M3644" s="28">
        <v>2000</v>
      </c>
      <c r="N3644" s="5">
        <v>1</v>
      </c>
      <c r="O3644" s="3" t="str">
        <f>IF(Dados[[#This Row],[Nº DE PARCELAS]]=1,"À vista","À Prazo")</f>
        <v>À vista</v>
      </c>
      <c r="P3644" s="33">
        <v>44680</v>
      </c>
      <c r="Q3644" s="3" t="s">
        <v>7834</v>
      </c>
    </row>
    <row r="3645" spans="1:17" ht="15" customHeight="1" x14ac:dyDescent="0.25">
      <c r="A3645" s="8" t="s">
        <v>2704</v>
      </c>
      <c r="B3645" s="3" t="s">
        <v>6</v>
      </c>
      <c r="C3645" s="3" t="s">
        <v>4384</v>
      </c>
      <c r="D3645" s="3" t="str">
        <f t="shared" si="112"/>
        <v>Louane Adorno Hagan</v>
      </c>
      <c r="E3645" s="3">
        <f t="shared" ca="1" si="113"/>
        <v>0.3131819689300972</v>
      </c>
      <c r="F3645" s="31" t="s">
        <v>7776</v>
      </c>
      <c r="G3645" s="3" t="str">
        <f>Dados[[#This Row],[NOME]]&amp;Dados[[#This Row],[PROVEDOR]]</f>
        <v>Louane@yahoo.com</v>
      </c>
      <c r="H3645" s="14">
        <v>95</v>
      </c>
      <c r="I3645" s="3" t="str">
        <f>VLOOKUP(Dados[[#This Row],[PREFIXO]],DDD!A:C,2,0)</f>
        <v>Roraima</v>
      </c>
      <c r="J3645" s="3" t="str">
        <f>VLOOKUP(Dados[[#This Row],[PREFIXO]],DDD!A:C,3,0)</f>
        <v>Norte</v>
      </c>
      <c r="K3645" s="3" t="str">
        <f>IF(Dados[[#This Row],[PREÇO ]]=2000,"Produto A",IF(Dados[[#This Row],[PREÇO ]]=1800,"Produto B","Produto C"))</f>
        <v>Produto C</v>
      </c>
      <c r="L3645" s="3" t="str">
        <f>IF(Dados[[#This Row],[Nº DE PARCELAS]]=1,"Boleto","Cartão de crédito")</f>
        <v>Cartão de crédito</v>
      </c>
      <c r="M3645" s="28">
        <v>1500</v>
      </c>
      <c r="N3645" s="5">
        <v>9</v>
      </c>
      <c r="O3645" s="3" t="str">
        <f>IF(Dados[[#This Row],[Nº DE PARCELAS]]=1,"À vista","À Prazo")</f>
        <v>À Prazo</v>
      </c>
      <c r="P3645" s="33">
        <v>44680</v>
      </c>
      <c r="Q3645" s="3" t="s">
        <v>7831</v>
      </c>
    </row>
    <row r="3646" spans="1:17" ht="15" customHeight="1" x14ac:dyDescent="0.25">
      <c r="A3646" s="8" t="s">
        <v>2091</v>
      </c>
      <c r="B3646" s="3" t="s">
        <v>163</v>
      </c>
      <c r="C3646" s="3" t="s">
        <v>4393</v>
      </c>
      <c r="D3646" s="3" t="str">
        <f t="shared" si="112"/>
        <v>Jannatul Gonzaga O’Hara</v>
      </c>
      <c r="E3646" s="3">
        <f t="shared" ca="1" si="113"/>
        <v>0.32200231957849446</v>
      </c>
      <c r="F3646" s="13" t="s">
        <v>7774</v>
      </c>
      <c r="G3646" s="3" t="str">
        <f>Dados[[#This Row],[NOME]]&amp;Dados[[#This Row],[PROVEDOR]]</f>
        <v>Jannatul@hotmail.com</v>
      </c>
      <c r="H3646" s="14">
        <v>19</v>
      </c>
      <c r="I3646" s="3" t="str">
        <f>VLOOKUP(Dados[[#This Row],[PREFIXO]],DDD!A:C,2,0)</f>
        <v>São Paulo</v>
      </c>
      <c r="J3646" s="3" t="str">
        <f>VLOOKUP(Dados[[#This Row],[PREFIXO]],DDD!A:C,3,0)</f>
        <v>Sudeste</v>
      </c>
      <c r="K3646" s="3" t="str">
        <f>IF(Dados[[#This Row],[PREÇO ]]=2000,"Produto A",IF(Dados[[#This Row],[PREÇO ]]=1800,"Produto B","Produto C"))</f>
        <v>Produto B</v>
      </c>
      <c r="L3646" s="3" t="str">
        <f>IF(Dados[[#This Row],[Nº DE PARCELAS]]=1,"Boleto","Cartão de crédito")</f>
        <v>Cartão de crédito</v>
      </c>
      <c r="M3646" s="28">
        <v>1800</v>
      </c>
      <c r="N3646" s="5">
        <v>7</v>
      </c>
      <c r="O3646" s="3" t="str">
        <f>IF(Dados[[#This Row],[Nº DE PARCELAS]]=1,"À vista","À Prazo")</f>
        <v>À Prazo</v>
      </c>
      <c r="P3646" s="33">
        <v>44680</v>
      </c>
      <c r="Q3646" s="3" t="s">
        <v>7834</v>
      </c>
    </row>
    <row r="3647" spans="1:17" ht="15" customHeight="1" x14ac:dyDescent="0.25">
      <c r="A3647" s="8" t="s">
        <v>615</v>
      </c>
      <c r="B3647" s="3" t="s">
        <v>227</v>
      </c>
      <c r="C3647" s="3" t="s">
        <v>4395</v>
      </c>
      <c r="D3647" s="3" t="str">
        <f t="shared" si="112"/>
        <v>Alyha Mendes Stack</v>
      </c>
      <c r="E3647" s="3">
        <f t="shared" ca="1" si="113"/>
        <v>5.4644183222356424E-2</v>
      </c>
      <c r="F3647" s="31" t="s">
        <v>7776</v>
      </c>
      <c r="G3647" s="3" t="str">
        <f>Dados[[#This Row],[NOME]]&amp;Dados[[#This Row],[PROVEDOR]]</f>
        <v>Alyha@yahoo.com</v>
      </c>
      <c r="H3647" s="14">
        <v>82</v>
      </c>
      <c r="I3647" s="3" t="str">
        <f>VLOOKUP(Dados[[#This Row],[PREFIXO]],DDD!A:C,2,0)</f>
        <v>Alagoas</v>
      </c>
      <c r="J3647" s="3" t="str">
        <f>VLOOKUP(Dados[[#This Row],[PREFIXO]],DDD!A:C,3,0)</f>
        <v>Nordeste</v>
      </c>
      <c r="K3647" s="3" t="str">
        <f>IF(Dados[[#This Row],[PREÇO ]]=2000,"Produto A",IF(Dados[[#This Row],[PREÇO ]]=1800,"Produto B","Produto C"))</f>
        <v>Produto B</v>
      </c>
      <c r="L3647" s="3" t="str">
        <f>IF(Dados[[#This Row],[Nº DE PARCELAS]]=1,"Boleto","Cartão de crédito")</f>
        <v>Cartão de crédito</v>
      </c>
      <c r="M3647" s="28">
        <v>1800</v>
      </c>
      <c r="N3647" s="5">
        <v>7</v>
      </c>
      <c r="O3647" s="3" t="str">
        <f>IF(Dados[[#This Row],[Nº DE PARCELAS]]=1,"À vista","À Prazo")</f>
        <v>À Prazo</v>
      </c>
      <c r="P3647" s="33">
        <v>44681</v>
      </c>
      <c r="Q3647" s="3" t="s">
        <v>7834</v>
      </c>
    </row>
    <row r="3648" spans="1:17" ht="15" customHeight="1" x14ac:dyDescent="0.25">
      <c r="A3648" s="8" t="s">
        <v>3123</v>
      </c>
      <c r="B3648" s="3" t="s">
        <v>41</v>
      </c>
      <c r="C3648" s="3" t="s">
        <v>4377</v>
      </c>
      <c r="D3648" s="3" t="str">
        <f t="shared" si="112"/>
        <v>Nadya Azevedo Donovan</v>
      </c>
      <c r="E3648" s="3">
        <f t="shared" ca="1" si="113"/>
        <v>0.84617977709353109</v>
      </c>
      <c r="F3648" s="13" t="s">
        <v>7774</v>
      </c>
      <c r="G3648" s="3" t="str">
        <f>Dados[[#This Row],[NOME]]&amp;Dados[[#This Row],[PROVEDOR]]</f>
        <v>Nadya@hotmail.com</v>
      </c>
      <c r="H3648" s="14">
        <v>96</v>
      </c>
      <c r="I3648" s="3" t="str">
        <f>VLOOKUP(Dados[[#This Row],[PREFIXO]],DDD!A:C,2,0)</f>
        <v>Amapá</v>
      </c>
      <c r="J3648" s="3" t="str">
        <f>VLOOKUP(Dados[[#This Row],[PREFIXO]],DDD!A:C,3,0)</f>
        <v>Norte</v>
      </c>
      <c r="K3648" s="3" t="str">
        <f>IF(Dados[[#This Row],[PREÇO ]]=2000,"Produto A",IF(Dados[[#This Row],[PREÇO ]]=1800,"Produto B","Produto C"))</f>
        <v>Produto C</v>
      </c>
      <c r="L3648" s="3" t="str">
        <f>IF(Dados[[#This Row],[Nº DE PARCELAS]]=1,"Boleto","Cartão de crédito")</f>
        <v>Cartão de crédito</v>
      </c>
      <c r="M3648" s="28">
        <v>1500</v>
      </c>
      <c r="N3648" s="5">
        <v>8</v>
      </c>
      <c r="O3648" s="3" t="str">
        <f>IF(Dados[[#This Row],[Nº DE PARCELAS]]=1,"À vista","À Prazo")</f>
        <v>À Prazo</v>
      </c>
      <c r="P3648" s="33">
        <v>44681</v>
      </c>
      <c r="Q3648" s="3" t="s">
        <v>7832</v>
      </c>
    </row>
    <row r="3649" spans="1:17" ht="15" customHeight="1" x14ac:dyDescent="0.25">
      <c r="A3649" s="8" t="s">
        <v>2707</v>
      </c>
      <c r="B3649" s="3" t="s">
        <v>9</v>
      </c>
      <c r="C3649" s="3" t="s">
        <v>4387</v>
      </c>
      <c r="D3649" s="3" t="str">
        <f t="shared" si="112"/>
        <v>Loucia Alcântara Kerr</v>
      </c>
      <c r="E3649" s="3">
        <f t="shared" ca="1" si="113"/>
        <v>0.71396222179126945</v>
      </c>
      <c r="F3649" s="31" t="s">
        <v>7775</v>
      </c>
      <c r="G3649" s="3" t="str">
        <f>Dados[[#This Row],[NOME]]&amp;Dados[[#This Row],[PROVEDOR]]</f>
        <v>Loucia@gmail.com</v>
      </c>
      <c r="H3649" s="14">
        <v>21</v>
      </c>
      <c r="I3649" s="3" t="str">
        <f>VLOOKUP(Dados[[#This Row],[PREFIXO]],DDD!A:C,2,0)</f>
        <v>Rio de Janeiro</v>
      </c>
      <c r="J3649" s="3" t="str">
        <f>VLOOKUP(Dados[[#This Row],[PREFIXO]],DDD!A:C,3,0)</f>
        <v>Sudeste</v>
      </c>
      <c r="K3649" s="3" t="str">
        <f>IF(Dados[[#This Row],[PREÇO ]]=2000,"Produto A",IF(Dados[[#This Row],[PREÇO ]]=1800,"Produto B","Produto C"))</f>
        <v>Produto B</v>
      </c>
      <c r="L3649" s="3" t="str">
        <f>IF(Dados[[#This Row],[Nº DE PARCELAS]]=1,"Boleto","Cartão de crédito")</f>
        <v>Cartão de crédito</v>
      </c>
      <c r="M3649" s="28">
        <v>1800</v>
      </c>
      <c r="N3649" s="5">
        <v>3</v>
      </c>
      <c r="O3649" s="3" t="str">
        <f>IF(Dados[[#This Row],[Nº DE PARCELAS]]=1,"À vista","À Prazo")</f>
        <v>À Prazo</v>
      </c>
      <c r="P3649" s="33">
        <v>44681</v>
      </c>
      <c r="Q3649" s="3" t="s">
        <v>7833</v>
      </c>
    </row>
    <row r="3650" spans="1:17" ht="15" customHeight="1" x14ac:dyDescent="0.25">
      <c r="A3650" s="8" t="s">
        <v>1272</v>
      </c>
      <c r="B3650" s="3" t="s">
        <v>115</v>
      </c>
      <c r="C3650" s="3" t="s">
        <v>4392</v>
      </c>
      <c r="D3650" s="3" t="str">
        <f t="shared" ref="D3650:D3713" si="114">A3650&amp;" "&amp;B3650&amp;" "&amp;C3650</f>
        <v>Dejanira Dominici McLaughlin</v>
      </c>
      <c r="E3650" s="3">
        <f t="shared" ref="E3650:E3713" ca="1" si="115">RAND()</f>
        <v>2.6566924236940515E-2</v>
      </c>
      <c r="F3650" s="31" t="s">
        <v>7777</v>
      </c>
      <c r="G3650" s="3" t="str">
        <f>Dados[[#This Row],[NOME]]&amp;Dados[[#This Row],[PROVEDOR]]</f>
        <v>Dejanira@ig.com</v>
      </c>
      <c r="H3650" s="14">
        <v>97</v>
      </c>
      <c r="I3650" s="3" t="str">
        <f>VLOOKUP(Dados[[#This Row],[PREFIXO]],DDD!A:C,2,0)</f>
        <v>Amazonas</v>
      </c>
      <c r="J3650" s="3" t="str">
        <f>VLOOKUP(Dados[[#This Row],[PREFIXO]],DDD!A:C,3,0)</f>
        <v>Norte</v>
      </c>
      <c r="K3650" s="3" t="str">
        <f>IF(Dados[[#This Row],[PREÇO ]]=2000,"Produto A",IF(Dados[[#This Row],[PREÇO ]]=1800,"Produto B","Produto C"))</f>
        <v>Produto B</v>
      </c>
      <c r="L3650" s="3" t="str">
        <f>IF(Dados[[#This Row],[Nº DE PARCELAS]]=1,"Boleto","Cartão de crédito")</f>
        <v>Cartão de crédito</v>
      </c>
      <c r="M3650" s="28">
        <v>1800</v>
      </c>
      <c r="N3650" s="5">
        <v>6</v>
      </c>
      <c r="O3650" s="3" t="str">
        <f>IF(Dados[[#This Row],[Nº DE PARCELAS]]=1,"À vista","À Prazo")</f>
        <v>À Prazo</v>
      </c>
      <c r="P3650" s="33">
        <v>44682</v>
      </c>
      <c r="Q3650" s="3" t="s">
        <v>7834</v>
      </c>
    </row>
    <row r="3651" spans="1:17" ht="15" customHeight="1" x14ac:dyDescent="0.25">
      <c r="A3651" s="8" t="s">
        <v>3687</v>
      </c>
      <c r="B3651" s="3" t="s">
        <v>219</v>
      </c>
      <c r="C3651" s="3" t="s">
        <v>4394</v>
      </c>
      <c r="D3651" s="3" t="str">
        <f t="shared" si="114"/>
        <v>Samantha Massa O’Connell</v>
      </c>
      <c r="E3651" s="3">
        <f t="shared" ca="1" si="115"/>
        <v>0.11133445214940141</v>
      </c>
      <c r="F3651" s="31" t="s">
        <v>7776</v>
      </c>
      <c r="G3651" s="3" t="str">
        <f>Dados[[#This Row],[NOME]]&amp;Dados[[#This Row],[PROVEDOR]]</f>
        <v>Samantha@yahoo.com</v>
      </c>
      <c r="H3651" s="14">
        <v>22</v>
      </c>
      <c r="I3651" s="3" t="str">
        <f>VLOOKUP(Dados[[#This Row],[PREFIXO]],DDD!A:C,2,0)</f>
        <v>Rio de Janeiro</v>
      </c>
      <c r="J3651" s="3" t="str">
        <f>VLOOKUP(Dados[[#This Row],[PREFIXO]],DDD!A:C,3,0)</f>
        <v>Sudeste</v>
      </c>
      <c r="K3651" s="3" t="str">
        <f>IF(Dados[[#This Row],[PREÇO ]]=2000,"Produto A",IF(Dados[[#This Row],[PREÇO ]]=1800,"Produto B","Produto C"))</f>
        <v>Produto B</v>
      </c>
      <c r="L3651" s="3" t="str">
        <f>IF(Dados[[#This Row],[Nº DE PARCELAS]]=1,"Boleto","Cartão de crédito")</f>
        <v>Cartão de crédito</v>
      </c>
      <c r="M3651" s="28">
        <v>1800</v>
      </c>
      <c r="N3651" s="5">
        <v>4</v>
      </c>
      <c r="O3651" s="3" t="str">
        <f>IF(Dados[[#This Row],[Nº DE PARCELAS]]=1,"À vista","À Prazo")</f>
        <v>À Prazo</v>
      </c>
      <c r="P3651" s="33">
        <v>44682</v>
      </c>
      <c r="Q3651" s="3" t="s">
        <v>7834</v>
      </c>
    </row>
    <row r="3652" spans="1:17" ht="15" customHeight="1" x14ac:dyDescent="0.25">
      <c r="A3652" s="8" t="s">
        <v>3340</v>
      </c>
      <c r="B3652" s="3" t="s">
        <v>258</v>
      </c>
      <c r="C3652" s="3" t="s">
        <v>4398</v>
      </c>
      <c r="D3652" s="3" t="str">
        <f t="shared" si="114"/>
        <v>N'Zayla Nunes Ramsey</v>
      </c>
      <c r="E3652" s="3">
        <f t="shared" ca="1" si="115"/>
        <v>0.76376833119372411</v>
      </c>
      <c r="F3652" s="31" t="s">
        <v>7775</v>
      </c>
      <c r="G3652" s="3" t="str">
        <f>Dados[[#This Row],[NOME]]&amp;Dados[[#This Row],[PROVEDOR]]</f>
        <v>N'Zayla@gmail.com</v>
      </c>
      <c r="H3652" s="14">
        <v>83</v>
      </c>
      <c r="I3652" s="3" t="str">
        <f>VLOOKUP(Dados[[#This Row],[PREFIXO]],DDD!A:C,2,0)</f>
        <v>Paraíba</v>
      </c>
      <c r="J3652" s="3" t="str">
        <f>VLOOKUP(Dados[[#This Row],[PREFIXO]],DDD!A:C,3,0)</f>
        <v>Nordeste</v>
      </c>
      <c r="K3652" s="3" t="str">
        <f>IF(Dados[[#This Row],[PREÇO ]]=2000,"Produto A",IF(Dados[[#This Row],[PREÇO ]]=1800,"Produto B","Produto C"))</f>
        <v>Produto C</v>
      </c>
      <c r="L3652" s="3" t="str">
        <f>IF(Dados[[#This Row],[Nº DE PARCELAS]]=1,"Boleto","Cartão de crédito")</f>
        <v>Cartão de crédito</v>
      </c>
      <c r="M3652" s="28">
        <v>1500</v>
      </c>
      <c r="N3652" s="5">
        <v>10</v>
      </c>
      <c r="O3652" s="3" t="str">
        <f>IF(Dados[[#This Row],[Nº DE PARCELAS]]=1,"À vista","À Prazo")</f>
        <v>À Prazo</v>
      </c>
      <c r="P3652" s="33">
        <v>44682</v>
      </c>
      <c r="Q3652" s="3" t="s">
        <v>7833</v>
      </c>
    </row>
    <row r="3653" spans="1:17" ht="15" customHeight="1" x14ac:dyDescent="0.25">
      <c r="A3653" s="8" t="s">
        <v>473</v>
      </c>
      <c r="B3653" s="3" t="s">
        <v>85</v>
      </c>
      <c r="C3653" s="3" t="s">
        <v>4371</v>
      </c>
      <c r="D3653" s="3" t="str">
        <f t="shared" si="114"/>
        <v>Agustina Carnaval Atkinson</v>
      </c>
      <c r="E3653" s="3">
        <f t="shared" ca="1" si="115"/>
        <v>0.52985793907011036</v>
      </c>
      <c r="F3653" s="31" t="s">
        <v>7776</v>
      </c>
      <c r="G3653" s="3" t="str">
        <f>Dados[[#This Row],[NOME]]&amp;Dados[[#This Row],[PROVEDOR]]</f>
        <v>Agustina@yahoo.com</v>
      </c>
      <c r="H3653" s="14">
        <v>98</v>
      </c>
      <c r="I3653" s="3" t="str">
        <f>VLOOKUP(Dados[[#This Row],[PREFIXO]],DDD!A:C,2,0)</f>
        <v>Maranhão</v>
      </c>
      <c r="J3653" s="3" t="str">
        <f>VLOOKUP(Dados[[#This Row],[PREFIXO]],DDD!A:C,3,0)</f>
        <v>Nordeste</v>
      </c>
      <c r="K3653" s="3" t="str">
        <f>IF(Dados[[#This Row],[PREÇO ]]=2000,"Produto A",IF(Dados[[#This Row],[PREÇO ]]=1800,"Produto B","Produto C"))</f>
        <v>Produto C</v>
      </c>
      <c r="L3653" s="3" t="str">
        <f>IF(Dados[[#This Row],[Nº DE PARCELAS]]=1,"Boleto","Cartão de crédito")</f>
        <v>Cartão de crédito</v>
      </c>
      <c r="M3653" s="28">
        <v>1500</v>
      </c>
      <c r="N3653" s="5">
        <v>9</v>
      </c>
      <c r="O3653" s="3" t="str">
        <f>IF(Dados[[#This Row],[Nº DE PARCELAS]]=1,"À vista","À Prazo")</f>
        <v>À Prazo</v>
      </c>
      <c r="P3653" s="33">
        <v>44683</v>
      </c>
      <c r="Q3653" s="3" t="s">
        <v>7834</v>
      </c>
    </row>
    <row r="3654" spans="1:17" ht="15" customHeight="1" x14ac:dyDescent="0.25">
      <c r="A3654" s="8" t="s">
        <v>2033</v>
      </c>
      <c r="B3654" s="3" t="s">
        <v>105</v>
      </c>
      <c r="C3654" s="3" t="s">
        <v>4375</v>
      </c>
      <c r="D3654" s="3" t="str">
        <f t="shared" si="114"/>
        <v>Ivanne Couto Costello</v>
      </c>
      <c r="E3654" s="3">
        <f t="shared" ca="1" si="115"/>
        <v>0.71422205474886202</v>
      </c>
      <c r="F3654" s="31" t="s">
        <v>7777</v>
      </c>
      <c r="G3654" s="3" t="str">
        <f>Dados[[#This Row],[NOME]]&amp;Dados[[#This Row],[PROVEDOR]]</f>
        <v>Ivanne@ig.com</v>
      </c>
      <c r="H3654" s="14">
        <v>84</v>
      </c>
      <c r="I3654" s="3" t="str">
        <f>VLOOKUP(Dados[[#This Row],[PREFIXO]],DDD!A:C,2,0)</f>
        <v>Rio Grande do Norte</v>
      </c>
      <c r="J3654" s="3" t="str">
        <f>VLOOKUP(Dados[[#This Row],[PREFIXO]],DDD!A:C,3,0)</f>
        <v>Nordeste</v>
      </c>
      <c r="K3654" s="3" t="str">
        <f>IF(Dados[[#This Row],[PREÇO ]]=2000,"Produto A",IF(Dados[[#This Row],[PREÇO ]]=1800,"Produto B","Produto C"))</f>
        <v>Produto C</v>
      </c>
      <c r="L3654" s="3" t="str">
        <f>IF(Dados[[#This Row],[Nº DE PARCELAS]]=1,"Boleto","Cartão de crédito")</f>
        <v>Cartão de crédito</v>
      </c>
      <c r="M3654" s="28">
        <v>1500</v>
      </c>
      <c r="N3654" s="5">
        <v>9</v>
      </c>
      <c r="O3654" s="3" t="str">
        <f>IF(Dados[[#This Row],[Nº DE PARCELAS]]=1,"À vista","À Prazo")</f>
        <v>À Prazo</v>
      </c>
      <c r="P3654" s="33">
        <v>44683</v>
      </c>
      <c r="Q3654" s="3" t="s">
        <v>7834</v>
      </c>
    </row>
    <row r="3655" spans="1:17" ht="15" customHeight="1" x14ac:dyDescent="0.25">
      <c r="A3655" s="8" t="s">
        <v>3474</v>
      </c>
      <c r="B3655" s="3" t="s">
        <v>6</v>
      </c>
      <c r="C3655" s="3" t="s">
        <v>4377</v>
      </c>
      <c r="D3655" s="3" t="str">
        <f t="shared" si="114"/>
        <v>Quésia Adorno Donovan</v>
      </c>
      <c r="E3655" s="3">
        <f t="shared" ca="1" si="115"/>
        <v>0.40809162522109055</v>
      </c>
      <c r="F3655" s="31" t="s">
        <v>7775</v>
      </c>
      <c r="G3655" s="3" t="str">
        <f>Dados[[#This Row],[NOME]]&amp;Dados[[#This Row],[PROVEDOR]]</f>
        <v>Quésia@gmail.com</v>
      </c>
      <c r="H3655" s="14">
        <v>24</v>
      </c>
      <c r="I3655" s="3" t="str">
        <f>VLOOKUP(Dados[[#This Row],[PREFIXO]],DDD!A:C,2,0)</f>
        <v>Rio de Janeiro</v>
      </c>
      <c r="J3655" s="3" t="str">
        <f>VLOOKUP(Dados[[#This Row],[PREFIXO]],DDD!A:C,3,0)</f>
        <v>Sudeste</v>
      </c>
      <c r="K3655" s="3" t="str">
        <f>IF(Dados[[#This Row],[PREÇO ]]=2000,"Produto A",IF(Dados[[#This Row],[PREÇO ]]=1800,"Produto B","Produto C"))</f>
        <v>Produto B</v>
      </c>
      <c r="L3655" s="3" t="str">
        <f>IF(Dados[[#This Row],[Nº DE PARCELAS]]=1,"Boleto","Cartão de crédito")</f>
        <v>Cartão de crédito</v>
      </c>
      <c r="M3655" s="28">
        <v>1800</v>
      </c>
      <c r="N3655" s="5">
        <v>4</v>
      </c>
      <c r="O3655" s="3" t="str">
        <f>IF(Dados[[#This Row],[Nº DE PARCELAS]]=1,"À vista","À Prazo")</f>
        <v>À Prazo</v>
      </c>
      <c r="P3655" s="33">
        <v>44683</v>
      </c>
      <c r="Q3655" s="3" t="s">
        <v>7832</v>
      </c>
    </row>
    <row r="3656" spans="1:17" ht="15" customHeight="1" x14ac:dyDescent="0.25">
      <c r="A3656" s="8" t="s">
        <v>2786</v>
      </c>
      <c r="B3656" s="3" t="s">
        <v>89</v>
      </c>
      <c r="C3656" s="3" t="s">
        <v>4389</v>
      </c>
      <c r="D3656" s="3" t="str">
        <f t="shared" si="114"/>
        <v>Lyaren Carvalhosa McCracken</v>
      </c>
      <c r="E3656" s="3">
        <f t="shared" ca="1" si="115"/>
        <v>6.7185888076433775E-2</v>
      </c>
      <c r="F3656" s="31" t="s">
        <v>7775</v>
      </c>
      <c r="G3656" s="3" t="str">
        <f>Dados[[#This Row],[NOME]]&amp;Dados[[#This Row],[PROVEDOR]]</f>
        <v>Lyaren@gmail.com</v>
      </c>
      <c r="H3656" s="14">
        <v>27</v>
      </c>
      <c r="I3656" s="3" t="str">
        <f>VLOOKUP(Dados[[#This Row],[PREFIXO]],DDD!A:C,2,0)</f>
        <v>Espírito Santo</v>
      </c>
      <c r="J3656" s="3" t="str">
        <f>VLOOKUP(Dados[[#This Row],[PREFIXO]],DDD!A:C,3,0)</f>
        <v>Sudeste</v>
      </c>
      <c r="K3656" s="3" t="str">
        <f>IF(Dados[[#This Row],[PREÇO ]]=2000,"Produto A",IF(Dados[[#This Row],[PREÇO ]]=1800,"Produto B","Produto C"))</f>
        <v>Produto A</v>
      </c>
      <c r="L3656" s="3" t="str">
        <f>IF(Dados[[#This Row],[Nº DE PARCELAS]]=1,"Boleto","Cartão de crédito")</f>
        <v>Cartão de crédito</v>
      </c>
      <c r="M3656" s="28">
        <v>2000</v>
      </c>
      <c r="N3656" s="5">
        <v>2</v>
      </c>
      <c r="O3656" s="3" t="str">
        <f>IF(Dados[[#This Row],[Nº DE PARCELAS]]=1,"À vista","À Prazo")</f>
        <v>À Prazo</v>
      </c>
      <c r="P3656" s="33">
        <v>44684</v>
      </c>
      <c r="Q3656" s="3" t="s">
        <v>7834</v>
      </c>
    </row>
    <row r="3657" spans="1:17" ht="15" customHeight="1" x14ac:dyDescent="0.25">
      <c r="A3657" s="8" t="s">
        <v>875</v>
      </c>
      <c r="B3657" s="3" t="s">
        <v>102</v>
      </c>
      <c r="C3657" s="3" t="s">
        <v>4379</v>
      </c>
      <c r="D3657" s="3" t="str">
        <f t="shared" si="114"/>
        <v>Ayaana Costa Duncan</v>
      </c>
      <c r="E3657" s="3">
        <f t="shared" ca="1" si="115"/>
        <v>0.61895317359111912</v>
      </c>
      <c r="F3657" s="31" t="s">
        <v>7775</v>
      </c>
      <c r="G3657" s="3" t="str">
        <f>Dados[[#This Row],[NOME]]&amp;Dados[[#This Row],[PROVEDOR]]</f>
        <v>Ayaana@gmail.com</v>
      </c>
      <c r="H3657" s="14">
        <v>99</v>
      </c>
      <c r="I3657" s="3" t="str">
        <f>VLOOKUP(Dados[[#This Row],[PREFIXO]],DDD!A:C,2,0)</f>
        <v>Maranhão</v>
      </c>
      <c r="J3657" s="3" t="str">
        <f>VLOOKUP(Dados[[#This Row],[PREFIXO]],DDD!A:C,3,0)</f>
        <v>Nordeste</v>
      </c>
      <c r="K3657" s="3" t="str">
        <f>IF(Dados[[#This Row],[PREÇO ]]=2000,"Produto A",IF(Dados[[#This Row],[PREÇO ]]=1800,"Produto B","Produto C"))</f>
        <v>Produto B</v>
      </c>
      <c r="L3657" s="3" t="str">
        <f>IF(Dados[[#This Row],[Nº DE PARCELAS]]=1,"Boleto","Cartão de crédito")</f>
        <v>Cartão de crédito</v>
      </c>
      <c r="M3657" s="28">
        <v>1800</v>
      </c>
      <c r="N3657" s="5">
        <v>3</v>
      </c>
      <c r="O3657" s="3" t="str">
        <f>IF(Dados[[#This Row],[Nº DE PARCELAS]]=1,"À vista","À Prazo")</f>
        <v>À Prazo</v>
      </c>
      <c r="P3657" s="33">
        <v>44684</v>
      </c>
      <c r="Q3657" s="3" t="s">
        <v>7833</v>
      </c>
    </row>
    <row r="3658" spans="1:17" ht="15" customHeight="1" x14ac:dyDescent="0.25">
      <c r="A3658" s="8" t="s">
        <v>3704</v>
      </c>
      <c r="B3658" s="3" t="s">
        <v>236</v>
      </c>
      <c r="C3658" s="3" t="s">
        <v>4373</v>
      </c>
      <c r="D3658" s="3" t="str">
        <f t="shared" si="114"/>
        <v>Sandra Moraes Conway</v>
      </c>
      <c r="E3658" s="3">
        <f t="shared" ca="1" si="115"/>
        <v>0.74711160839595447</v>
      </c>
      <c r="F3658" s="13" t="s">
        <v>7774</v>
      </c>
      <c r="G3658" s="3" t="str">
        <f>Dados[[#This Row],[NOME]]&amp;Dados[[#This Row],[PROVEDOR]]</f>
        <v>Sandra@hotmail.com</v>
      </c>
      <c r="H3658" s="14">
        <v>85</v>
      </c>
      <c r="I3658" s="3" t="str">
        <f>VLOOKUP(Dados[[#This Row],[PREFIXO]],DDD!A:C,2,0)</f>
        <v>Ceará</v>
      </c>
      <c r="J3658" s="3" t="str">
        <f>VLOOKUP(Dados[[#This Row],[PREFIXO]],DDD!A:C,3,0)</f>
        <v>Nordeste</v>
      </c>
      <c r="K3658" s="3" t="str">
        <f>IF(Dados[[#This Row],[PREÇO ]]=2000,"Produto A",IF(Dados[[#This Row],[PREÇO ]]=1800,"Produto B","Produto C"))</f>
        <v>Produto B</v>
      </c>
      <c r="L3658" s="3" t="str">
        <f>IF(Dados[[#This Row],[Nº DE PARCELAS]]=1,"Boleto","Cartão de crédito")</f>
        <v>Cartão de crédito</v>
      </c>
      <c r="M3658" s="28">
        <v>1800</v>
      </c>
      <c r="N3658" s="5">
        <v>6</v>
      </c>
      <c r="O3658" s="3" t="str">
        <f>IF(Dados[[#This Row],[Nº DE PARCELAS]]=1,"À vista","À Prazo")</f>
        <v>À Prazo</v>
      </c>
      <c r="P3658" s="33">
        <v>44684</v>
      </c>
      <c r="Q3658" s="3" t="s">
        <v>7833</v>
      </c>
    </row>
    <row r="3659" spans="1:17" ht="15" customHeight="1" x14ac:dyDescent="0.25">
      <c r="A3659" s="8" t="s">
        <v>1879</v>
      </c>
      <c r="B3659" s="3" t="s">
        <v>337</v>
      </c>
      <c r="C3659" s="3" t="s">
        <v>4377</v>
      </c>
      <c r="D3659" s="3" t="str">
        <f t="shared" si="114"/>
        <v>Hilária Santarrosa Donovan</v>
      </c>
      <c r="E3659" s="3">
        <f t="shared" ca="1" si="115"/>
        <v>0.23352984111902642</v>
      </c>
      <c r="F3659" s="31" t="s">
        <v>7777</v>
      </c>
      <c r="G3659" s="3" t="str">
        <f>Dados[[#This Row],[NOME]]&amp;Dados[[#This Row],[PROVEDOR]]</f>
        <v>Hilária@ig.com</v>
      </c>
      <c r="H3659" s="14">
        <v>86</v>
      </c>
      <c r="I3659" s="3" t="str">
        <f>VLOOKUP(Dados[[#This Row],[PREFIXO]],DDD!A:C,2,0)</f>
        <v>Piauí</v>
      </c>
      <c r="J3659" s="3" t="str">
        <f>VLOOKUP(Dados[[#This Row],[PREFIXO]],DDD!A:C,3,0)</f>
        <v>Nordeste</v>
      </c>
      <c r="K3659" s="3" t="str">
        <f>IF(Dados[[#This Row],[PREÇO ]]=2000,"Produto A",IF(Dados[[#This Row],[PREÇO ]]=1800,"Produto B","Produto C"))</f>
        <v>Produto B</v>
      </c>
      <c r="L3659" s="3" t="str">
        <f>IF(Dados[[#This Row],[Nº DE PARCELAS]]=1,"Boleto","Cartão de crédito")</f>
        <v>Cartão de crédito</v>
      </c>
      <c r="M3659" s="28">
        <v>1800</v>
      </c>
      <c r="N3659" s="5">
        <v>3</v>
      </c>
      <c r="O3659" s="3" t="str">
        <f>IF(Dados[[#This Row],[Nº DE PARCELAS]]=1,"À vista","À Prazo")</f>
        <v>À Prazo</v>
      </c>
      <c r="P3659" s="33">
        <v>44685</v>
      </c>
      <c r="Q3659" s="3" t="s">
        <v>7831</v>
      </c>
    </row>
    <row r="3660" spans="1:17" ht="15" customHeight="1" x14ac:dyDescent="0.25">
      <c r="A3660" s="8" t="s">
        <v>2966</v>
      </c>
      <c r="B3660" s="3" t="s">
        <v>269</v>
      </c>
      <c r="C3660" s="3" t="s">
        <v>4375</v>
      </c>
      <c r="D3660" s="3" t="str">
        <f t="shared" si="114"/>
        <v>Mathylde Paixão Costello</v>
      </c>
      <c r="E3660" s="3">
        <f t="shared" ca="1" si="115"/>
        <v>0.35792834533104134</v>
      </c>
      <c r="F3660" s="31" t="s">
        <v>7775</v>
      </c>
      <c r="G3660" s="3" t="str">
        <f>Dados[[#This Row],[NOME]]&amp;Dados[[#This Row],[PROVEDOR]]</f>
        <v>Mathylde@gmail.com</v>
      </c>
      <c r="H3660" s="14">
        <v>28</v>
      </c>
      <c r="I3660" s="3" t="str">
        <f>VLOOKUP(Dados[[#This Row],[PREFIXO]],DDD!A:C,2,0)</f>
        <v>Espírito Santo</v>
      </c>
      <c r="J3660" s="3" t="str">
        <f>VLOOKUP(Dados[[#This Row],[PREFIXO]],DDD!A:C,3,0)</f>
        <v>Sudeste</v>
      </c>
      <c r="K3660" s="3" t="str">
        <f>IF(Dados[[#This Row],[PREÇO ]]=2000,"Produto A",IF(Dados[[#This Row],[PREÇO ]]=1800,"Produto B","Produto C"))</f>
        <v>Produto B</v>
      </c>
      <c r="L3660" s="3" t="str">
        <f>IF(Dados[[#This Row],[Nº DE PARCELAS]]=1,"Boleto","Cartão de crédito")</f>
        <v>Cartão de crédito</v>
      </c>
      <c r="M3660" s="28">
        <v>1800</v>
      </c>
      <c r="N3660" s="5">
        <v>7</v>
      </c>
      <c r="O3660" s="3" t="str">
        <f>IF(Dados[[#This Row],[Nº DE PARCELAS]]=1,"À vista","À Prazo")</f>
        <v>À Prazo</v>
      </c>
      <c r="P3660" s="33">
        <v>44685</v>
      </c>
      <c r="Q3660" s="3" t="s">
        <v>7833</v>
      </c>
    </row>
    <row r="3661" spans="1:17" ht="15" customHeight="1" x14ac:dyDescent="0.25">
      <c r="A3661" s="8" t="s">
        <v>1597</v>
      </c>
      <c r="B3661" s="3" t="s">
        <v>54</v>
      </c>
      <c r="C3661" s="3" t="s">
        <v>4404</v>
      </c>
      <c r="D3661" s="3" t="str">
        <f t="shared" si="114"/>
        <v>Eunice Bernades Vaughn</v>
      </c>
      <c r="E3661" s="3">
        <f t="shared" ca="1" si="115"/>
        <v>0.18917862139377484</v>
      </c>
      <c r="F3661" s="13" t="s">
        <v>7774</v>
      </c>
      <c r="G3661" s="3" t="str">
        <f>Dados[[#This Row],[NOME]]&amp;Dados[[#This Row],[PROVEDOR]]</f>
        <v>Eunice@hotmail.com</v>
      </c>
      <c r="H3661" s="14">
        <v>11</v>
      </c>
      <c r="I3661" s="3" t="str">
        <f>VLOOKUP(Dados[[#This Row],[PREFIXO]],DDD!A:C,2,0)</f>
        <v>São Paulo</v>
      </c>
      <c r="J3661" s="3" t="str">
        <f>VLOOKUP(Dados[[#This Row],[PREFIXO]],DDD!A:C,3,0)</f>
        <v>Sudeste</v>
      </c>
      <c r="K3661" s="3" t="str">
        <f>IF(Dados[[#This Row],[PREÇO ]]=2000,"Produto A",IF(Dados[[#This Row],[PREÇO ]]=1800,"Produto B","Produto C"))</f>
        <v>Produto C</v>
      </c>
      <c r="L3661" s="3" t="str">
        <f>IF(Dados[[#This Row],[Nº DE PARCELAS]]=1,"Boleto","Cartão de crédito")</f>
        <v>Cartão de crédito</v>
      </c>
      <c r="M3661" s="28">
        <v>1500</v>
      </c>
      <c r="N3661" s="5">
        <v>9</v>
      </c>
      <c r="O3661" s="3" t="str">
        <f>IF(Dados[[#This Row],[Nº DE PARCELAS]]=1,"À vista","À Prazo")</f>
        <v>À Prazo</v>
      </c>
      <c r="P3661" s="33">
        <v>44685</v>
      </c>
      <c r="Q3661" s="3" t="s">
        <v>7834</v>
      </c>
    </row>
    <row r="3662" spans="1:17" ht="15" customHeight="1" x14ac:dyDescent="0.25">
      <c r="A3662" s="8" t="s">
        <v>923</v>
      </c>
      <c r="B3662" s="3" t="s">
        <v>150</v>
      </c>
      <c r="C3662" s="3" t="s">
        <v>4392</v>
      </c>
      <c r="D3662" s="3" t="str">
        <f t="shared" si="114"/>
        <v>Beatrise Furquim McLaughlin</v>
      </c>
      <c r="E3662" s="3">
        <f t="shared" ca="1" si="115"/>
        <v>0.11448530649075939</v>
      </c>
      <c r="F3662" s="31" t="s">
        <v>7777</v>
      </c>
      <c r="G3662" s="3" t="str">
        <f>Dados[[#This Row],[NOME]]&amp;Dados[[#This Row],[PROVEDOR]]</f>
        <v>Beatrise@ig.com</v>
      </c>
      <c r="H3662" s="14">
        <v>87</v>
      </c>
      <c r="I3662" s="3" t="str">
        <f>VLOOKUP(Dados[[#This Row],[PREFIXO]],DDD!A:C,2,0)</f>
        <v>Pernambuco</v>
      </c>
      <c r="J3662" s="3" t="str">
        <f>VLOOKUP(Dados[[#This Row],[PREFIXO]],DDD!A:C,3,0)</f>
        <v>Nordeste</v>
      </c>
      <c r="K3662" s="3" t="str">
        <f>IF(Dados[[#This Row],[PREÇO ]]=2000,"Produto A",IF(Dados[[#This Row],[PREÇO ]]=1800,"Produto B","Produto C"))</f>
        <v>Produto A</v>
      </c>
      <c r="L3662" s="3" t="str">
        <f>IF(Dados[[#This Row],[Nº DE PARCELAS]]=1,"Boleto","Cartão de crédito")</f>
        <v>Boleto</v>
      </c>
      <c r="M3662" s="28">
        <v>2000</v>
      </c>
      <c r="N3662" s="5">
        <v>1</v>
      </c>
      <c r="O3662" s="3" t="str">
        <f>IF(Dados[[#This Row],[Nº DE PARCELAS]]=1,"À vista","À Prazo")</f>
        <v>À vista</v>
      </c>
      <c r="P3662" s="33">
        <v>44686</v>
      </c>
      <c r="Q3662" s="3" t="s">
        <v>7831</v>
      </c>
    </row>
    <row r="3663" spans="1:17" ht="15" customHeight="1" x14ac:dyDescent="0.25">
      <c r="A3663" s="8" t="s">
        <v>3006</v>
      </c>
      <c r="B3663" s="3" t="s">
        <v>309</v>
      </c>
      <c r="C3663" s="3" t="s">
        <v>4376</v>
      </c>
      <c r="D3663" s="3" t="str">
        <f t="shared" si="114"/>
        <v>Melina Ramalhete Daugherty</v>
      </c>
      <c r="E3663" s="3">
        <f t="shared" ca="1" si="115"/>
        <v>0.53546508950422089</v>
      </c>
      <c r="F3663" s="31" t="s">
        <v>7776</v>
      </c>
      <c r="G3663" s="3" t="str">
        <f>Dados[[#This Row],[NOME]]&amp;Dados[[#This Row],[PROVEDOR]]</f>
        <v>Melina@yahoo.com</v>
      </c>
      <c r="H3663" s="14">
        <v>12</v>
      </c>
      <c r="I3663" s="3" t="str">
        <f>VLOOKUP(Dados[[#This Row],[PREFIXO]],DDD!A:C,2,0)</f>
        <v>São Paulo</v>
      </c>
      <c r="J3663" s="3" t="str">
        <f>VLOOKUP(Dados[[#This Row],[PREFIXO]],DDD!A:C,3,0)</f>
        <v>Sudeste</v>
      </c>
      <c r="K3663" s="3" t="str">
        <f>IF(Dados[[#This Row],[PREÇO ]]=2000,"Produto A",IF(Dados[[#This Row],[PREÇO ]]=1800,"Produto B","Produto C"))</f>
        <v>Produto C</v>
      </c>
      <c r="L3663" s="3" t="str">
        <f>IF(Dados[[#This Row],[Nº DE PARCELAS]]=1,"Boleto","Cartão de crédito")</f>
        <v>Cartão de crédito</v>
      </c>
      <c r="M3663" s="28">
        <v>1500</v>
      </c>
      <c r="N3663" s="5">
        <v>10</v>
      </c>
      <c r="O3663" s="3" t="str">
        <f>IF(Dados[[#This Row],[Nº DE PARCELAS]]=1,"À vista","À Prazo")</f>
        <v>À Prazo</v>
      </c>
      <c r="P3663" s="33">
        <v>44686</v>
      </c>
      <c r="Q3663" s="3" t="s">
        <v>7831</v>
      </c>
    </row>
    <row r="3664" spans="1:17" ht="15" customHeight="1" x14ac:dyDescent="0.25">
      <c r="A3664" s="8" t="s">
        <v>3583</v>
      </c>
      <c r="B3664" s="3" t="s">
        <v>115</v>
      </c>
      <c r="C3664" s="3" t="s">
        <v>4369</v>
      </c>
      <c r="D3664" s="3" t="str">
        <f t="shared" si="114"/>
        <v>Roana Dominici Ballard</v>
      </c>
      <c r="E3664" s="3">
        <f t="shared" ca="1" si="115"/>
        <v>0.35758417305768464</v>
      </c>
      <c r="F3664" s="31" t="s">
        <v>7776</v>
      </c>
      <c r="G3664" s="3" t="str">
        <f>Dados[[#This Row],[NOME]]&amp;Dados[[#This Row],[PROVEDOR]]</f>
        <v>Roana@yahoo.com</v>
      </c>
      <c r="H3664" s="14">
        <v>31</v>
      </c>
      <c r="I3664" s="3" t="str">
        <f>VLOOKUP(Dados[[#This Row],[PREFIXO]],DDD!A:C,2,0)</f>
        <v>Minas Gerais</v>
      </c>
      <c r="J3664" s="3" t="str">
        <f>VLOOKUP(Dados[[#This Row],[PREFIXO]],DDD!A:C,3,0)</f>
        <v>Sudeste</v>
      </c>
      <c r="K3664" s="3" t="str">
        <f>IF(Dados[[#This Row],[PREÇO ]]=2000,"Produto A",IF(Dados[[#This Row],[PREÇO ]]=1800,"Produto B","Produto C"))</f>
        <v>Produto A</v>
      </c>
      <c r="L3664" s="3" t="str">
        <f>IF(Dados[[#This Row],[Nº DE PARCELAS]]=1,"Boleto","Cartão de crédito")</f>
        <v>Boleto</v>
      </c>
      <c r="M3664" s="28">
        <v>2000</v>
      </c>
      <c r="N3664" s="5">
        <v>1</v>
      </c>
      <c r="O3664" s="3" t="str">
        <f>IF(Dados[[#This Row],[Nº DE PARCELAS]]=1,"À vista","À Prazo")</f>
        <v>À vista</v>
      </c>
      <c r="P3664" s="33">
        <v>44686</v>
      </c>
      <c r="Q3664" s="3" t="s">
        <v>7833</v>
      </c>
    </row>
    <row r="3665" spans="1:17" ht="15" customHeight="1" x14ac:dyDescent="0.25">
      <c r="A3665" s="8" t="s">
        <v>3115</v>
      </c>
      <c r="B3665" s="3" t="s">
        <v>33</v>
      </c>
      <c r="C3665" s="3" t="s">
        <v>4369</v>
      </c>
      <c r="D3665" s="3" t="str">
        <f t="shared" si="114"/>
        <v>Myriam Aragão Ballard</v>
      </c>
      <c r="E3665" s="3">
        <f t="shared" ca="1" si="115"/>
        <v>0.47821603610753427</v>
      </c>
      <c r="F3665" s="31" t="s">
        <v>7775</v>
      </c>
      <c r="G3665" s="3" t="str">
        <f>Dados[[#This Row],[NOME]]&amp;Dados[[#This Row],[PROVEDOR]]</f>
        <v>Myriam@gmail.com</v>
      </c>
      <c r="H3665" s="14">
        <v>32</v>
      </c>
      <c r="I3665" s="3" t="str">
        <f>VLOOKUP(Dados[[#This Row],[PREFIXO]],DDD!A:C,2,0)</f>
        <v>Minas Gerais</v>
      </c>
      <c r="J3665" s="3" t="str">
        <f>VLOOKUP(Dados[[#This Row],[PREFIXO]],DDD!A:C,3,0)</f>
        <v>Sudeste</v>
      </c>
      <c r="K3665" s="3" t="str">
        <f>IF(Dados[[#This Row],[PREÇO ]]=2000,"Produto A",IF(Dados[[#This Row],[PREÇO ]]=1800,"Produto B","Produto C"))</f>
        <v>Produto B</v>
      </c>
      <c r="L3665" s="3" t="str">
        <f>IF(Dados[[#This Row],[Nº DE PARCELAS]]=1,"Boleto","Cartão de crédito")</f>
        <v>Cartão de crédito</v>
      </c>
      <c r="M3665" s="28">
        <v>1800</v>
      </c>
      <c r="N3665" s="5">
        <v>7</v>
      </c>
      <c r="O3665" s="3" t="str">
        <f>IF(Dados[[#This Row],[Nº DE PARCELAS]]=1,"À vista","À Prazo")</f>
        <v>À Prazo</v>
      </c>
      <c r="P3665" s="33">
        <v>44687</v>
      </c>
      <c r="Q3665" s="3" t="s">
        <v>7834</v>
      </c>
    </row>
    <row r="3666" spans="1:17" ht="15" customHeight="1" x14ac:dyDescent="0.25">
      <c r="A3666" s="8" t="s">
        <v>470</v>
      </c>
      <c r="B3666" s="3" t="s">
        <v>82</v>
      </c>
      <c r="C3666" s="3" t="s">
        <v>4368</v>
      </c>
      <c r="D3666" s="3" t="str">
        <f t="shared" si="114"/>
        <v>Agnia Cândido Weber</v>
      </c>
      <c r="E3666" s="3">
        <f t="shared" ca="1" si="115"/>
        <v>0.47008194360567312</v>
      </c>
      <c r="F3666" s="31" t="s">
        <v>7776</v>
      </c>
      <c r="G3666" s="3" t="str">
        <f>Dados[[#This Row],[NOME]]&amp;Dados[[#This Row],[PROVEDOR]]</f>
        <v>Agnia@yahoo.com</v>
      </c>
      <c r="H3666" s="14">
        <v>13</v>
      </c>
      <c r="I3666" s="3" t="str">
        <f>VLOOKUP(Dados[[#This Row],[PREFIXO]],DDD!A:C,2,0)</f>
        <v>São Paulo</v>
      </c>
      <c r="J3666" s="3" t="str">
        <f>VLOOKUP(Dados[[#This Row],[PREFIXO]],DDD!A:C,3,0)</f>
        <v>Sudeste</v>
      </c>
      <c r="K3666" s="3" t="str">
        <f>IF(Dados[[#This Row],[PREÇO ]]=2000,"Produto A",IF(Dados[[#This Row],[PREÇO ]]=1800,"Produto B","Produto C"))</f>
        <v>Produto B</v>
      </c>
      <c r="L3666" s="3" t="str">
        <f>IF(Dados[[#This Row],[Nº DE PARCELAS]]=1,"Boleto","Cartão de crédito")</f>
        <v>Cartão de crédito</v>
      </c>
      <c r="M3666" s="28">
        <v>1800</v>
      </c>
      <c r="N3666" s="5">
        <v>3</v>
      </c>
      <c r="O3666" s="3" t="str">
        <f>IF(Dados[[#This Row],[Nº DE PARCELAS]]=1,"À vista","À Prazo")</f>
        <v>À Prazo</v>
      </c>
      <c r="P3666" s="33">
        <v>44687</v>
      </c>
      <c r="Q3666" s="3" t="s">
        <v>7834</v>
      </c>
    </row>
    <row r="3667" spans="1:17" ht="15" customHeight="1" x14ac:dyDescent="0.25">
      <c r="A3667" s="8" t="s">
        <v>4357</v>
      </c>
      <c r="B3667" s="3" t="s">
        <v>117</v>
      </c>
      <c r="C3667" s="3" t="s">
        <v>4401</v>
      </c>
      <c r="D3667" s="3" t="str">
        <f t="shared" si="114"/>
        <v>Zoya Dourado Salisbury</v>
      </c>
      <c r="E3667" s="3">
        <f t="shared" ca="1" si="115"/>
        <v>0.5852822214994533</v>
      </c>
      <c r="F3667" s="31" t="s">
        <v>7776</v>
      </c>
      <c r="G3667" s="3" t="str">
        <f>Dados[[#This Row],[NOME]]&amp;Dados[[#This Row],[PROVEDOR]]</f>
        <v>Zoya@yahoo.com</v>
      </c>
      <c r="H3667" s="14">
        <v>88</v>
      </c>
      <c r="I3667" s="3" t="str">
        <f>VLOOKUP(Dados[[#This Row],[PREFIXO]],DDD!A:C,2,0)</f>
        <v>Ceará</v>
      </c>
      <c r="J3667" s="3" t="str">
        <f>VLOOKUP(Dados[[#This Row],[PREFIXO]],DDD!A:C,3,0)</f>
        <v>Nordeste</v>
      </c>
      <c r="K3667" s="3" t="str">
        <f>IF(Dados[[#This Row],[PREÇO ]]=2000,"Produto A",IF(Dados[[#This Row],[PREÇO ]]=1800,"Produto B","Produto C"))</f>
        <v>Produto C</v>
      </c>
      <c r="L3667" s="3" t="str">
        <f>IF(Dados[[#This Row],[Nº DE PARCELAS]]=1,"Boleto","Cartão de crédito")</f>
        <v>Cartão de crédito</v>
      </c>
      <c r="M3667" s="28">
        <v>1500</v>
      </c>
      <c r="N3667" s="5">
        <v>8</v>
      </c>
      <c r="O3667" s="3" t="str">
        <f>IF(Dados[[#This Row],[Nº DE PARCELAS]]=1,"À vista","À Prazo")</f>
        <v>À Prazo</v>
      </c>
      <c r="P3667" s="33">
        <v>44687</v>
      </c>
      <c r="Q3667" s="3" t="s">
        <v>7831</v>
      </c>
    </row>
    <row r="3668" spans="1:17" ht="15" customHeight="1" x14ac:dyDescent="0.25">
      <c r="A3668" s="8" t="s">
        <v>1244</v>
      </c>
      <c r="B3668" s="3" t="s">
        <v>87</v>
      </c>
      <c r="C3668" s="3" t="s">
        <v>4395</v>
      </c>
      <c r="D3668" s="3" t="str">
        <f t="shared" si="114"/>
        <v>Dariana Carvalhal Stack</v>
      </c>
      <c r="E3668" s="3">
        <f t="shared" ca="1" si="115"/>
        <v>0.37753610902404167</v>
      </c>
      <c r="F3668" s="31" t="s">
        <v>7775</v>
      </c>
      <c r="G3668" s="3" t="str">
        <f>Dados[[#This Row],[NOME]]&amp;Dados[[#This Row],[PROVEDOR]]</f>
        <v>Dariana@gmail.com</v>
      </c>
      <c r="H3668" s="14">
        <v>33</v>
      </c>
      <c r="I3668" s="3" t="str">
        <f>VLOOKUP(Dados[[#This Row],[PREFIXO]],DDD!A:C,2,0)</f>
        <v>Minas Gerais</v>
      </c>
      <c r="J3668" s="3" t="str">
        <f>VLOOKUP(Dados[[#This Row],[PREFIXO]],DDD!A:C,3,0)</f>
        <v>Sudeste</v>
      </c>
      <c r="K3668" s="3" t="str">
        <f>IF(Dados[[#This Row],[PREÇO ]]=2000,"Produto A",IF(Dados[[#This Row],[PREÇO ]]=1800,"Produto B","Produto C"))</f>
        <v>Produto B</v>
      </c>
      <c r="L3668" s="3" t="str">
        <f>IF(Dados[[#This Row],[Nº DE PARCELAS]]=1,"Boleto","Cartão de crédito")</f>
        <v>Cartão de crédito</v>
      </c>
      <c r="M3668" s="28">
        <v>1800</v>
      </c>
      <c r="N3668" s="5">
        <v>7</v>
      </c>
      <c r="O3668" s="3" t="str">
        <f>IF(Dados[[#This Row],[Nº DE PARCELAS]]=1,"À vista","À Prazo")</f>
        <v>À Prazo</v>
      </c>
      <c r="P3668" s="33">
        <v>44688</v>
      </c>
      <c r="Q3668" s="3" t="s">
        <v>7834</v>
      </c>
    </row>
    <row r="3669" spans="1:17" ht="15" customHeight="1" x14ac:dyDescent="0.25">
      <c r="A3669" s="8" t="s">
        <v>1888</v>
      </c>
      <c r="B3669" s="3" t="s">
        <v>346</v>
      </c>
      <c r="C3669" s="3" t="s">
        <v>4385</v>
      </c>
      <c r="D3669" s="3" t="str">
        <f t="shared" si="114"/>
        <v>Hitisha Silva Hahn</v>
      </c>
      <c r="E3669" s="3">
        <f t="shared" ca="1" si="115"/>
        <v>0.16503380166190451</v>
      </c>
      <c r="F3669" s="31" t="s">
        <v>7776</v>
      </c>
      <c r="G3669" s="3" t="str">
        <f>Dados[[#This Row],[NOME]]&amp;Dados[[#This Row],[PROVEDOR]]</f>
        <v>Hitisha@yahoo.com</v>
      </c>
      <c r="H3669" s="14">
        <v>14</v>
      </c>
      <c r="I3669" s="3" t="str">
        <f>VLOOKUP(Dados[[#This Row],[PREFIXO]],DDD!A:C,2,0)</f>
        <v>São Paulo</v>
      </c>
      <c r="J3669" s="3" t="str">
        <f>VLOOKUP(Dados[[#This Row],[PREFIXO]],DDD!A:C,3,0)</f>
        <v>Sudeste</v>
      </c>
      <c r="K3669" s="3" t="str">
        <f>IF(Dados[[#This Row],[PREÇO ]]=2000,"Produto A",IF(Dados[[#This Row],[PREÇO ]]=1800,"Produto B","Produto C"))</f>
        <v>Produto B</v>
      </c>
      <c r="L3669" s="3" t="str">
        <f>IF(Dados[[#This Row],[Nº DE PARCELAS]]=1,"Boleto","Cartão de crédito")</f>
        <v>Cartão de crédito</v>
      </c>
      <c r="M3669" s="28">
        <v>1800</v>
      </c>
      <c r="N3669" s="5">
        <v>6</v>
      </c>
      <c r="O3669" s="3" t="str">
        <f>IF(Dados[[#This Row],[Nº DE PARCELAS]]=1,"À vista","À Prazo")</f>
        <v>À Prazo</v>
      </c>
      <c r="P3669" s="33">
        <v>44688</v>
      </c>
      <c r="Q3669" s="3" t="s">
        <v>7834</v>
      </c>
    </row>
    <row r="3670" spans="1:17" ht="15" customHeight="1" x14ac:dyDescent="0.25">
      <c r="A3670" s="8" t="s">
        <v>4185</v>
      </c>
      <c r="B3670" s="3" t="s">
        <v>331</v>
      </c>
      <c r="C3670" s="3" t="s">
        <v>4385</v>
      </c>
      <c r="D3670" s="3" t="str">
        <f t="shared" si="114"/>
        <v>Wareesha Sampedro Hahn</v>
      </c>
      <c r="E3670" s="3">
        <f t="shared" ca="1" si="115"/>
        <v>0.81737120751622538</v>
      </c>
      <c r="F3670" s="31" t="s">
        <v>7776</v>
      </c>
      <c r="G3670" s="3" t="str">
        <f>Dados[[#This Row],[NOME]]&amp;Dados[[#This Row],[PROVEDOR]]</f>
        <v>Wareesha@yahoo.com</v>
      </c>
      <c r="H3670" s="14">
        <v>89</v>
      </c>
      <c r="I3670" s="3" t="str">
        <f>VLOOKUP(Dados[[#This Row],[PREFIXO]],DDD!A:C,2,0)</f>
        <v>Piauí</v>
      </c>
      <c r="J3670" s="3" t="str">
        <f>VLOOKUP(Dados[[#This Row],[PREFIXO]],DDD!A:C,3,0)</f>
        <v>Nordeste</v>
      </c>
      <c r="K3670" s="3" t="str">
        <f>IF(Dados[[#This Row],[PREÇO ]]=2000,"Produto A",IF(Dados[[#This Row],[PREÇO ]]=1800,"Produto B","Produto C"))</f>
        <v>Produto C</v>
      </c>
      <c r="L3670" s="3" t="str">
        <f>IF(Dados[[#This Row],[Nº DE PARCELAS]]=1,"Boleto","Cartão de crédito")</f>
        <v>Cartão de crédito</v>
      </c>
      <c r="M3670" s="28">
        <v>1500</v>
      </c>
      <c r="N3670" s="5">
        <v>9</v>
      </c>
      <c r="O3670" s="3" t="str">
        <f>IF(Dados[[#This Row],[Nº DE PARCELAS]]=1,"À vista","À Prazo")</f>
        <v>À Prazo</v>
      </c>
      <c r="P3670" s="33">
        <v>44688</v>
      </c>
      <c r="Q3670" s="3" t="s">
        <v>7833</v>
      </c>
    </row>
    <row r="3671" spans="1:17" ht="15" customHeight="1" x14ac:dyDescent="0.25">
      <c r="A3671" s="8" t="s">
        <v>2881</v>
      </c>
      <c r="B3671" s="3" t="s">
        <v>184</v>
      </c>
      <c r="C3671" s="3" t="s">
        <v>4368</v>
      </c>
      <c r="D3671" s="3" t="str">
        <f t="shared" si="114"/>
        <v>Marcia Junqueira Weber</v>
      </c>
      <c r="E3671" s="3">
        <f t="shared" ca="1" si="115"/>
        <v>0.96583539912859151</v>
      </c>
      <c r="F3671" s="31" t="s">
        <v>7776</v>
      </c>
      <c r="G3671" s="3" t="str">
        <f>Dados[[#This Row],[NOME]]&amp;Dados[[#This Row],[PROVEDOR]]</f>
        <v>Marcia@yahoo.com</v>
      </c>
      <c r="H3671" s="14">
        <v>91</v>
      </c>
      <c r="I3671" s="3" t="str">
        <f>VLOOKUP(Dados[[#This Row],[PREFIXO]],DDD!A:C,2,0)</f>
        <v>Pará</v>
      </c>
      <c r="J3671" s="3" t="str">
        <f>VLOOKUP(Dados[[#This Row],[PREFIXO]],DDD!A:C,3,0)</f>
        <v>Norte</v>
      </c>
      <c r="K3671" s="3" t="str">
        <f>IF(Dados[[#This Row],[PREÇO ]]=2000,"Produto A",IF(Dados[[#This Row],[PREÇO ]]=1800,"Produto B","Produto C"))</f>
        <v>Produto B</v>
      </c>
      <c r="L3671" s="3" t="str">
        <f>IF(Dados[[#This Row],[Nº DE PARCELAS]]=1,"Boleto","Cartão de crédito")</f>
        <v>Cartão de crédito</v>
      </c>
      <c r="M3671" s="28">
        <v>1800</v>
      </c>
      <c r="N3671" s="5">
        <v>7</v>
      </c>
      <c r="O3671" s="3" t="str">
        <f>IF(Dados[[#This Row],[Nº DE PARCELAS]]=1,"À vista","À Prazo")</f>
        <v>À Prazo</v>
      </c>
      <c r="P3671" s="33">
        <v>44689</v>
      </c>
      <c r="Q3671" s="3" t="s">
        <v>7834</v>
      </c>
    </row>
    <row r="3672" spans="1:17" ht="15" customHeight="1" x14ac:dyDescent="0.25">
      <c r="A3672" s="8" t="s">
        <v>4277</v>
      </c>
      <c r="B3672" s="3" t="s">
        <v>37</v>
      </c>
      <c r="C3672" s="3" t="s">
        <v>4399</v>
      </c>
      <c r="D3672" s="3" t="str">
        <f t="shared" si="114"/>
        <v>Yohanni Assis Reese</v>
      </c>
      <c r="E3672" s="3">
        <f t="shared" ca="1" si="115"/>
        <v>0.59472134705795754</v>
      </c>
      <c r="F3672" s="31" t="s">
        <v>7777</v>
      </c>
      <c r="G3672" s="3" t="str">
        <f>Dados[[#This Row],[NOME]]&amp;Dados[[#This Row],[PROVEDOR]]</f>
        <v>Yohanni@ig.com</v>
      </c>
      <c r="H3672" s="14">
        <v>34</v>
      </c>
      <c r="I3672" s="3" t="str">
        <f>VLOOKUP(Dados[[#This Row],[PREFIXO]],DDD!A:C,2,0)</f>
        <v>Minas Gerais</v>
      </c>
      <c r="J3672" s="3" t="str">
        <f>VLOOKUP(Dados[[#This Row],[PREFIXO]],DDD!A:C,3,0)</f>
        <v>Sudeste</v>
      </c>
      <c r="K3672" s="3" t="str">
        <f>IF(Dados[[#This Row],[PREÇO ]]=2000,"Produto A",IF(Dados[[#This Row],[PREÇO ]]=1800,"Produto B","Produto C"))</f>
        <v>Produto B</v>
      </c>
      <c r="L3672" s="3" t="str">
        <f>IF(Dados[[#This Row],[Nº DE PARCELAS]]=1,"Boleto","Cartão de crédito")</f>
        <v>Cartão de crédito</v>
      </c>
      <c r="M3672" s="28">
        <v>1800</v>
      </c>
      <c r="N3672" s="5">
        <v>5</v>
      </c>
      <c r="O3672" s="3" t="str">
        <f>IF(Dados[[#This Row],[Nº DE PARCELAS]]=1,"À vista","À Prazo")</f>
        <v>À Prazo</v>
      </c>
      <c r="P3672" s="33">
        <v>44689</v>
      </c>
      <c r="Q3672" s="3" t="s">
        <v>7831</v>
      </c>
    </row>
    <row r="3673" spans="1:17" ht="15" customHeight="1" x14ac:dyDescent="0.25">
      <c r="A3673" s="8" t="s">
        <v>1868</v>
      </c>
      <c r="B3673" s="3" t="s">
        <v>326</v>
      </c>
      <c r="C3673" s="3" t="s">
        <v>4403</v>
      </c>
      <c r="D3673" s="3" t="str">
        <f t="shared" si="114"/>
        <v>Henedina Rolembergue Walsh</v>
      </c>
      <c r="E3673" s="3">
        <f t="shared" ca="1" si="115"/>
        <v>0.52638991144367131</v>
      </c>
      <c r="F3673" s="31" t="s">
        <v>7776</v>
      </c>
      <c r="G3673" s="3" t="str">
        <f>Dados[[#This Row],[NOME]]&amp;Dados[[#This Row],[PROVEDOR]]</f>
        <v>Henedina@yahoo.com</v>
      </c>
      <c r="H3673" s="14">
        <v>15</v>
      </c>
      <c r="I3673" s="3" t="str">
        <f>VLOOKUP(Dados[[#This Row],[PREFIXO]],DDD!A:C,2,0)</f>
        <v>São Paulo</v>
      </c>
      <c r="J3673" s="3" t="str">
        <f>VLOOKUP(Dados[[#This Row],[PREFIXO]],DDD!A:C,3,0)</f>
        <v>Sudeste</v>
      </c>
      <c r="K3673" s="3" t="str">
        <f>IF(Dados[[#This Row],[PREÇO ]]=2000,"Produto A",IF(Dados[[#This Row],[PREÇO ]]=1800,"Produto B","Produto C"))</f>
        <v>Produto C</v>
      </c>
      <c r="L3673" s="3" t="str">
        <f>IF(Dados[[#This Row],[Nº DE PARCELAS]]=1,"Boleto","Cartão de crédito")</f>
        <v>Cartão de crédito</v>
      </c>
      <c r="M3673" s="28">
        <v>1500</v>
      </c>
      <c r="N3673" s="5">
        <v>8</v>
      </c>
      <c r="O3673" s="3" t="str">
        <f>IF(Dados[[#This Row],[Nº DE PARCELAS]]=1,"À vista","À Prazo")</f>
        <v>À Prazo</v>
      </c>
      <c r="P3673" s="33">
        <v>44689</v>
      </c>
      <c r="Q3673" s="3" t="s">
        <v>7834</v>
      </c>
    </row>
    <row r="3674" spans="1:17" ht="15" customHeight="1" x14ac:dyDescent="0.25">
      <c r="A3674" s="8" t="s">
        <v>2463</v>
      </c>
      <c r="B3674" s="3" t="s">
        <v>149</v>
      </c>
      <c r="C3674" s="3" t="s">
        <v>4376</v>
      </c>
      <c r="D3674" s="3" t="str">
        <f t="shared" si="114"/>
        <v>kyara Frota Daugherty</v>
      </c>
      <c r="E3674" s="3">
        <f t="shared" ca="1" si="115"/>
        <v>0.76208520370266664</v>
      </c>
      <c r="F3674" s="13" t="s">
        <v>7774</v>
      </c>
      <c r="G3674" s="3" t="str">
        <f>Dados[[#This Row],[NOME]]&amp;Dados[[#This Row],[PROVEDOR]]</f>
        <v>kyara@hotmail.com</v>
      </c>
      <c r="H3674" s="14">
        <v>35</v>
      </c>
      <c r="I3674" s="3" t="str">
        <f>VLOOKUP(Dados[[#This Row],[PREFIXO]],DDD!A:C,2,0)</f>
        <v>Minas Gerais</v>
      </c>
      <c r="J3674" s="3" t="str">
        <f>VLOOKUP(Dados[[#This Row],[PREFIXO]],DDD!A:C,3,0)</f>
        <v>Sudeste</v>
      </c>
      <c r="K3674" s="3" t="str">
        <f>IF(Dados[[#This Row],[PREÇO ]]=2000,"Produto A",IF(Dados[[#This Row],[PREÇO ]]=1800,"Produto B","Produto C"))</f>
        <v>Produto B</v>
      </c>
      <c r="L3674" s="3" t="str">
        <f>IF(Dados[[#This Row],[Nº DE PARCELAS]]=1,"Boleto","Cartão de crédito")</f>
        <v>Cartão de crédito</v>
      </c>
      <c r="M3674" s="28">
        <v>1800</v>
      </c>
      <c r="N3674" s="5">
        <v>3</v>
      </c>
      <c r="O3674" s="3" t="str">
        <f>IF(Dados[[#This Row],[Nº DE PARCELAS]]=1,"À vista","À Prazo")</f>
        <v>À Prazo</v>
      </c>
      <c r="P3674" s="33">
        <v>44690</v>
      </c>
      <c r="Q3674" s="3" t="s">
        <v>7834</v>
      </c>
    </row>
    <row r="3675" spans="1:17" ht="15" customHeight="1" x14ac:dyDescent="0.25">
      <c r="A3675" s="8" t="s">
        <v>813</v>
      </c>
      <c r="B3675" s="3" t="s">
        <v>40</v>
      </c>
      <c r="C3675" s="3" t="s">
        <v>4399</v>
      </c>
      <c r="D3675" s="3" t="str">
        <f t="shared" si="114"/>
        <v>Arina Azeredo Reese</v>
      </c>
      <c r="E3675" s="3">
        <f t="shared" ca="1" si="115"/>
        <v>0.45271984582819491</v>
      </c>
      <c r="F3675" s="31" t="s">
        <v>7777</v>
      </c>
      <c r="G3675" s="3" t="str">
        <f>Dados[[#This Row],[NOME]]&amp;Dados[[#This Row],[PROVEDOR]]</f>
        <v>Arina@ig.com</v>
      </c>
      <c r="H3675" s="14">
        <v>16</v>
      </c>
      <c r="I3675" s="3" t="str">
        <f>VLOOKUP(Dados[[#This Row],[PREFIXO]],DDD!A:C,2,0)</f>
        <v>São Paulo</v>
      </c>
      <c r="J3675" s="3" t="str">
        <f>VLOOKUP(Dados[[#This Row],[PREFIXO]],DDD!A:C,3,0)</f>
        <v>Sudeste</v>
      </c>
      <c r="K3675" s="3" t="str">
        <f>IF(Dados[[#This Row],[PREÇO ]]=2000,"Produto A",IF(Dados[[#This Row],[PREÇO ]]=1800,"Produto B","Produto C"))</f>
        <v>Produto B</v>
      </c>
      <c r="L3675" s="3" t="str">
        <f>IF(Dados[[#This Row],[Nº DE PARCELAS]]=1,"Boleto","Cartão de crédito")</f>
        <v>Cartão de crédito</v>
      </c>
      <c r="M3675" s="28">
        <v>1800</v>
      </c>
      <c r="N3675" s="5">
        <v>4</v>
      </c>
      <c r="O3675" s="3" t="str">
        <f>IF(Dados[[#This Row],[Nº DE PARCELAS]]=1,"À vista","À Prazo")</f>
        <v>À Prazo</v>
      </c>
      <c r="P3675" s="33">
        <v>44690</v>
      </c>
      <c r="Q3675" s="3" t="s">
        <v>7831</v>
      </c>
    </row>
    <row r="3676" spans="1:17" ht="15" customHeight="1" x14ac:dyDescent="0.25">
      <c r="A3676" s="8" t="s">
        <v>2314</v>
      </c>
      <c r="B3676" s="3" t="s">
        <v>386</v>
      </c>
      <c r="C3676" s="3" t="s">
        <v>4383</v>
      </c>
      <c r="D3676" s="3" t="str">
        <f t="shared" si="114"/>
        <v>Katty Xavier Fitzgerald</v>
      </c>
      <c r="E3676" s="3">
        <f t="shared" ca="1" si="115"/>
        <v>8.5557874356520291E-2</v>
      </c>
      <c r="F3676" s="31" t="s">
        <v>7777</v>
      </c>
      <c r="G3676" s="3" t="str">
        <f>Dados[[#This Row],[NOME]]&amp;Dados[[#This Row],[PROVEDOR]]</f>
        <v>Katty@ig.com</v>
      </c>
      <c r="H3676" s="14">
        <v>92</v>
      </c>
      <c r="I3676" s="3" t="str">
        <f>VLOOKUP(Dados[[#This Row],[PREFIXO]],DDD!A:C,2,0)</f>
        <v>Amazonas</v>
      </c>
      <c r="J3676" s="3" t="str">
        <f>VLOOKUP(Dados[[#This Row],[PREFIXO]],DDD!A:C,3,0)</f>
        <v>Norte</v>
      </c>
      <c r="K3676" s="3" t="str">
        <f>IF(Dados[[#This Row],[PREÇO ]]=2000,"Produto A",IF(Dados[[#This Row],[PREÇO ]]=1800,"Produto B","Produto C"))</f>
        <v>Produto A</v>
      </c>
      <c r="L3676" s="3" t="str">
        <f>IF(Dados[[#This Row],[Nº DE PARCELAS]]=1,"Boleto","Cartão de crédito")</f>
        <v>Boleto</v>
      </c>
      <c r="M3676" s="28">
        <v>2000</v>
      </c>
      <c r="N3676" s="5">
        <v>1</v>
      </c>
      <c r="O3676" s="3" t="str">
        <f>IF(Dados[[#This Row],[Nº DE PARCELAS]]=1,"À vista","À Prazo")</f>
        <v>À vista</v>
      </c>
      <c r="P3676" s="33">
        <v>44690</v>
      </c>
      <c r="Q3676" s="3" t="s">
        <v>7832</v>
      </c>
    </row>
    <row r="3677" spans="1:17" ht="15" customHeight="1" x14ac:dyDescent="0.25">
      <c r="A3677" s="8" t="s">
        <v>2069</v>
      </c>
      <c r="B3677" s="3" t="s">
        <v>141</v>
      </c>
      <c r="C3677" s="3" t="s">
        <v>4372</v>
      </c>
      <c r="D3677" s="3" t="str">
        <f t="shared" si="114"/>
        <v>Janaina Figueiroa Barr</v>
      </c>
      <c r="E3677" s="3">
        <f t="shared" ca="1" si="115"/>
        <v>0.57119458269608636</v>
      </c>
      <c r="F3677" s="31" t="s">
        <v>7776</v>
      </c>
      <c r="G3677" s="3" t="str">
        <f>Dados[[#This Row],[NOME]]&amp;Dados[[#This Row],[PROVEDOR]]</f>
        <v>Janaina@yahoo.com</v>
      </c>
      <c r="H3677" s="14">
        <v>93</v>
      </c>
      <c r="I3677" s="3" t="str">
        <f>VLOOKUP(Dados[[#This Row],[PREFIXO]],DDD!A:C,2,0)</f>
        <v>Pará</v>
      </c>
      <c r="J3677" s="3" t="str">
        <f>VLOOKUP(Dados[[#This Row],[PREFIXO]],DDD!A:C,3,0)</f>
        <v>Norte</v>
      </c>
      <c r="K3677" s="3" t="str">
        <f>IF(Dados[[#This Row],[PREÇO ]]=2000,"Produto A",IF(Dados[[#This Row],[PREÇO ]]=1800,"Produto B","Produto C"))</f>
        <v>Produto A</v>
      </c>
      <c r="L3677" s="3" t="str">
        <f>IF(Dados[[#This Row],[Nº DE PARCELAS]]=1,"Boleto","Cartão de crédito")</f>
        <v>Boleto</v>
      </c>
      <c r="M3677" s="28">
        <v>2000</v>
      </c>
      <c r="N3677" s="5">
        <v>1</v>
      </c>
      <c r="O3677" s="3" t="str">
        <f>IF(Dados[[#This Row],[Nº DE PARCELAS]]=1,"À vista","À Prazo")</f>
        <v>À vista</v>
      </c>
      <c r="P3677" s="33">
        <v>44691</v>
      </c>
      <c r="Q3677" s="3" t="s">
        <v>7834</v>
      </c>
    </row>
    <row r="3678" spans="1:17" ht="15" customHeight="1" x14ac:dyDescent="0.25">
      <c r="A3678" s="8" t="s">
        <v>1147</v>
      </c>
      <c r="B3678" s="3" t="s">
        <v>375</v>
      </c>
      <c r="C3678" s="3" t="s">
        <v>4379</v>
      </c>
      <c r="D3678" s="3" t="str">
        <f t="shared" si="114"/>
        <v>Cláudia Vaz Duncan</v>
      </c>
      <c r="E3678" s="3">
        <f t="shared" ca="1" si="115"/>
        <v>0.43016756507531939</v>
      </c>
      <c r="F3678" s="31" t="s">
        <v>7776</v>
      </c>
      <c r="G3678" s="3" t="str">
        <f>Dados[[#This Row],[NOME]]&amp;Dados[[#This Row],[PROVEDOR]]</f>
        <v>Cláudia@yahoo.com</v>
      </c>
      <c r="H3678" s="14">
        <v>37</v>
      </c>
      <c r="I3678" s="3" t="str">
        <f>VLOOKUP(Dados[[#This Row],[PREFIXO]],DDD!A:C,2,0)</f>
        <v>Minas Gerais</v>
      </c>
      <c r="J3678" s="3" t="str">
        <f>VLOOKUP(Dados[[#This Row],[PREFIXO]],DDD!A:C,3,0)</f>
        <v>Sudeste</v>
      </c>
      <c r="K3678" s="3" t="str">
        <f>IF(Dados[[#This Row],[PREÇO ]]=2000,"Produto A",IF(Dados[[#This Row],[PREÇO ]]=1800,"Produto B","Produto C"))</f>
        <v>Produto B</v>
      </c>
      <c r="L3678" s="3" t="str">
        <f>IF(Dados[[#This Row],[Nº DE PARCELAS]]=1,"Boleto","Cartão de crédito")</f>
        <v>Cartão de crédito</v>
      </c>
      <c r="M3678" s="28">
        <v>1800</v>
      </c>
      <c r="N3678" s="5">
        <v>3</v>
      </c>
      <c r="O3678" s="3" t="str">
        <f>IF(Dados[[#This Row],[Nº DE PARCELAS]]=1,"À vista","À Prazo")</f>
        <v>À Prazo</v>
      </c>
      <c r="P3678" s="33">
        <v>44691</v>
      </c>
      <c r="Q3678" s="3" t="s">
        <v>7833</v>
      </c>
    </row>
    <row r="3679" spans="1:17" ht="15" customHeight="1" x14ac:dyDescent="0.25">
      <c r="A3679" s="8" t="s">
        <v>3637</v>
      </c>
      <c r="B3679" s="3" t="s">
        <v>169</v>
      </c>
      <c r="C3679" s="3" t="s">
        <v>4379</v>
      </c>
      <c r="D3679" s="3" t="str">
        <f t="shared" si="114"/>
        <v>Runika Henriques Duncan</v>
      </c>
      <c r="E3679" s="3">
        <f t="shared" ca="1" si="115"/>
        <v>0.44584407022262251</v>
      </c>
      <c r="F3679" s="13" t="s">
        <v>7774</v>
      </c>
      <c r="G3679" s="3" t="str">
        <f>Dados[[#This Row],[NOME]]&amp;Dados[[#This Row],[PROVEDOR]]</f>
        <v>Runika@hotmail.com</v>
      </c>
      <c r="H3679" s="14">
        <v>17</v>
      </c>
      <c r="I3679" s="3" t="str">
        <f>VLOOKUP(Dados[[#This Row],[PREFIXO]],DDD!A:C,2,0)</f>
        <v>São Paulo</v>
      </c>
      <c r="J3679" s="3" t="str">
        <f>VLOOKUP(Dados[[#This Row],[PREFIXO]],DDD!A:C,3,0)</f>
        <v>Sudeste</v>
      </c>
      <c r="K3679" s="3" t="str">
        <f>IF(Dados[[#This Row],[PREÇO ]]=2000,"Produto A",IF(Dados[[#This Row],[PREÇO ]]=1800,"Produto B","Produto C"))</f>
        <v>Produto B</v>
      </c>
      <c r="L3679" s="3" t="str">
        <f>IF(Dados[[#This Row],[Nº DE PARCELAS]]=1,"Boleto","Cartão de crédito")</f>
        <v>Cartão de crédito</v>
      </c>
      <c r="M3679" s="28">
        <v>1800</v>
      </c>
      <c r="N3679" s="5">
        <v>3</v>
      </c>
      <c r="O3679" s="3" t="str">
        <f>IF(Dados[[#This Row],[Nº DE PARCELAS]]=1,"À vista","À Prazo")</f>
        <v>À Prazo</v>
      </c>
      <c r="P3679" s="33">
        <v>44691</v>
      </c>
      <c r="Q3679" s="3" t="s">
        <v>7834</v>
      </c>
    </row>
    <row r="3680" spans="1:17" ht="15" customHeight="1" x14ac:dyDescent="0.25">
      <c r="A3680" s="8" t="s">
        <v>3470</v>
      </c>
      <c r="B3680" s="3" t="s">
        <v>388</v>
      </c>
      <c r="C3680" s="3" t="s">
        <v>4373</v>
      </c>
      <c r="D3680" s="3" t="str">
        <f t="shared" si="114"/>
        <v>Qristina Zampol Conway</v>
      </c>
      <c r="E3680" s="3">
        <f t="shared" ca="1" si="115"/>
        <v>0.482576938120023</v>
      </c>
      <c r="F3680" s="31" t="s">
        <v>7776</v>
      </c>
      <c r="G3680" s="3" t="str">
        <f>Dados[[#This Row],[NOME]]&amp;Dados[[#This Row],[PROVEDOR]]</f>
        <v>Qristina@yahoo.com</v>
      </c>
      <c r="H3680" s="14">
        <v>18</v>
      </c>
      <c r="I3680" s="3" t="str">
        <f>VLOOKUP(Dados[[#This Row],[PREFIXO]],DDD!A:C,2,0)</f>
        <v>São Paulo</v>
      </c>
      <c r="J3680" s="3" t="str">
        <f>VLOOKUP(Dados[[#This Row],[PREFIXO]],DDD!A:C,3,0)</f>
        <v>Sudeste</v>
      </c>
      <c r="K3680" s="3" t="str">
        <f>IF(Dados[[#This Row],[PREÇO ]]=2000,"Produto A",IF(Dados[[#This Row],[PREÇO ]]=1800,"Produto B","Produto C"))</f>
        <v>Produto A</v>
      </c>
      <c r="L3680" s="3" t="str">
        <f>IF(Dados[[#This Row],[Nº DE PARCELAS]]=1,"Boleto","Cartão de crédito")</f>
        <v>Boleto</v>
      </c>
      <c r="M3680" s="28">
        <v>2000</v>
      </c>
      <c r="N3680" s="5">
        <v>1</v>
      </c>
      <c r="O3680" s="3" t="str">
        <f>IF(Dados[[#This Row],[Nº DE PARCELAS]]=1,"À vista","À Prazo")</f>
        <v>À vista</v>
      </c>
      <c r="P3680" s="33">
        <v>44692</v>
      </c>
      <c r="Q3680" s="3" t="s">
        <v>7831</v>
      </c>
    </row>
    <row r="3681" spans="1:17" ht="15" customHeight="1" x14ac:dyDescent="0.25">
      <c r="A3681" s="8" t="s">
        <v>635</v>
      </c>
      <c r="B3681" s="3" t="s">
        <v>247</v>
      </c>
      <c r="C3681" s="3" t="s">
        <v>4377</v>
      </c>
      <c r="D3681" s="3" t="str">
        <f t="shared" si="114"/>
        <v>Amari Nascimento Donovan</v>
      </c>
      <c r="E3681" s="3">
        <f t="shared" ca="1" si="115"/>
        <v>0.52888102632324996</v>
      </c>
      <c r="F3681" s="13" t="s">
        <v>7774</v>
      </c>
      <c r="G3681" s="3" t="str">
        <f>Dados[[#This Row],[NOME]]&amp;Dados[[#This Row],[PROVEDOR]]</f>
        <v>Amari@hotmail.com</v>
      </c>
      <c r="H3681" s="14">
        <v>94</v>
      </c>
      <c r="I3681" s="3" t="str">
        <f>VLOOKUP(Dados[[#This Row],[PREFIXO]],DDD!A:C,2,0)</f>
        <v>Pará</v>
      </c>
      <c r="J3681" s="3" t="str">
        <f>VLOOKUP(Dados[[#This Row],[PREFIXO]],DDD!A:C,3,0)</f>
        <v>Norte</v>
      </c>
      <c r="K3681" s="3" t="str">
        <f>IF(Dados[[#This Row],[PREÇO ]]=2000,"Produto A",IF(Dados[[#This Row],[PREÇO ]]=1800,"Produto B","Produto C"))</f>
        <v>Produto A</v>
      </c>
      <c r="L3681" s="3" t="str">
        <f>IF(Dados[[#This Row],[Nº DE PARCELAS]]=1,"Boleto","Cartão de crédito")</f>
        <v>Boleto</v>
      </c>
      <c r="M3681" s="28">
        <v>2000</v>
      </c>
      <c r="N3681" s="5">
        <v>1</v>
      </c>
      <c r="O3681" s="3" t="str">
        <f>IF(Dados[[#This Row],[Nº DE PARCELAS]]=1,"À vista","À Prazo")</f>
        <v>À vista</v>
      </c>
      <c r="P3681" s="33">
        <v>44692</v>
      </c>
      <c r="Q3681" s="3" t="s">
        <v>7831</v>
      </c>
    </row>
    <row r="3682" spans="1:17" ht="15" customHeight="1" x14ac:dyDescent="0.25">
      <c r="A3682" s="8" t="s">
        <v>948</v>
      </c>
      <c r="B3682" s="3" t="s">
        <v>175</v>
      </c>
      <c r="C3682" s="3" t="s">
        <v>4379</v>
      </c>
      <c r="D3682" s="3" t="str">
        <f t="shared" si="114"/>
        <v>Betina Hora Duncan</v>
      </c>
      <c r="E3682" s="3">
        <f t="shared" ca="1" si="115"/>
        <v>4.1830060157252658E-2</v>
      </c>
      <c r="F3682" s="13" t="s">
        <v>7774</v>
      </c>
      <c r="G3682" s="3" t="str">
        <f>Dados[[#This Row],[NOME]]&amp;Dados[[#This Row],[PROVEDOR]]</f>
        <v>Betina@hotmail.com</v>
      </c>
      <c r="H3682" s="14">
        <v>38</v>
      </c>
      <c r="I3682" s="3" t="str">
        <f>VLOOKUP(Dados[[#This Row],[PREFIXO]],DDD!A:C,2,0)</f>
        <v>Minas Gerais</v>
      </c>
      <c r="J3682" s="3" t="str">
        <f>VLOOKUP(Dados[[#This Row],[PREFIXO]],DDD!A:C,3,0)</f>
        <v>Sudeste</v>
      </c>
      <c r="K3682" s="3" t="str">
        <f>IF(Dados[[#This Row],[PREÇO ]]=2000,"Produto A",IF(Dados[[#This Row],[PREÇO ]]=1800,"Produto B","Produto C"))</f>
        <v>Produto C</v>
      </c>
      <c r="L3682" s="3" t="str">
        <f>IF(Dados[[#This Row],[Nº DE PARCELAS]]=1,"Boleto","Cartão de crédito")</f>
        <v>Cartão de crédito</v>
      </c>
      <c r="M3682" s="28">
        <v>1500</v>
      </c>
      <c r="N3682" s="5">
        <v>8</v>
      </c>
      <c r="O3682" s="3" t="str">
        <f>IF(Dados[[#This Row],[Nº DE PARCELAS]]=1,"À vista","À Prazo")</f>
        <v>À Prazo</v>
      </c>
      <c r="P3682" s="33">
        <v>44692</v>
      </c>
      <c r="Q3682" s="3" t="s">
        <v>7832</v>
      </c>
    </row>
    <row r="3683" spans="1:17" ht="15" customHeight="1" x14ac:dyDescent="0.25">
      <c r="A3683" s="8" t="s">
        <v>2755</v>
      </c>
      <c r="B3683" s="3" t="s">
        <v>57</v>
      </c>
      <c r="C3683" s="3" t="s">
        <v>4396</v>
      </c>
      <c r="D3683" s="3" t="str">
        <f t="shared" si="114"/>
        <v>Luka Bispo Pollock</v>
      </c>
      <c r="E3683" s="3">
        <f t="shared" ca="1" si="115"/>
        <v>0.42096050220082992</v>
      </c>
      <c r="F3683" s="31" t="s">
        <v>7775</v>
      </c>
      <c r="G3683" s="3" t="str">
        <f>Dados[[#This Row],[NOME]]&amp;Dados[[#This Row],[PROVEDOR]]</f>
        <v>Luka@gmail.com</v>
      </c>
      <c r="H3683" s="14">
        <v>19</v>
      </c>
      <c r="I3683" s="3" t="str">
        <f>VLOOKUP(Dados[[#This Row],[PREFIXO]],DDD!A:C,2,0)</f>
        <v>São Paulo</v>
      </c>
      <c r="J3683" s="3" t="str">
        <f>VLOOKUP(Dados[[#This Row],[PREFIXO]],DDD!A:C,3,0)</f>
        <v>Sudeste</v>
      </c>
      <c r="K3683" s="3" t="str">
        <f>IF(Dados[[#This Row],[PREÇO ]]=2000,"Produto A",IF(Dados[[#This Row],[PREÇO ]]=1800,"Produto B","Produto C"))</f>
        <v>Produto B</v>
      </c>
      <c r="L3683" s="3" t="str">
        <f>IF(Dados[[#This Row],[Nº DE PARCELAS]]=1,"Boleto","Cartão de crédito")</f>
        <v>Cartão de crédito</v>
      </c>
      <c r="M3683" s="28">
        <v>1800</v>
      </c>
      <c r="N3683" s="5">
        <v>5</v>
      </c>
      <c r="O3683" s="3" t="str">
        <f>IF(Dados[[#This Row],[Nº DE PARCELAS]]=1,"À vista","À Prazo")</f>
        <v>À Prazo</v>
      </c>
      <c r="P3683" s="33">
        <v>44693</v>
      </c>
      <c r="Q3683" s="3" t="s">
        <v>7834</v>
      </c>
    </row>
    <row r="3684" spans="1:17" ht="15" customHeight="1" x14ac:dyDescent="0.25">
      <c r="A3684" s="8" t="s">
        <v>3017</v>
      </c>
      <c r="B3684" s="3" t="s">
        <v>320</v>
      </c>
      <c r="C3684" s="3" t="s">
        <v>4386</v>
      </c>
      <c r="D3684" s="3" t="str">
        <f t="shared" si="114"/>
        <v>Mellanie Rocha Higgins</v>
      </c>
      <c r="E3684" s="3">
        <f t="shared" ca="1" si="115"/>
        <v>0.27052401913704693</v>
      </c>
      <c r="F3684" s="31" t="s">
        <v>7775</v>
      </c>
      <c r="G3684" s="3" t="str">
        <f>Dados[[#This Row],[NOME]]&amp;Dados[[#This Row],[PROVEDOR]]</f>
        <v>Mellanie@gmail.com</v>
      </c>
      <c r="H3684" s="14">
        <v>95</v>
      </c>
      <c r="I3684" s="3" t="str">
        <f>VLOOKUP(Dados[[#This Row],[PREFIXO]],DDD!A:C,2,0)</f>
        <v>Roraima</v>
      </c>
      <c r="J3684" s="3" t="str">
        <f>VLOOKUP(Dados[[#This Row],[PREFIXO]],DDD!A:C,3,0)</f>
        <v>Norte</v>
      </c>
      <c r="K3684" s="3" t="str">
        <f>IF(Dados[[#This Row],[PREÇO ]]=2000,"Produto A",IF(Dados[[#This Row],[PREÇO ]]=1800,"Produto B","Produto C"))</f>
        <v>Produto A</v>
      </c>
      <c r="L3684" s="3" t="str">
        <f>IF(Dados[[#This Row],[Nº DE PARCELAS]]=1,"Boleto","Cartão de crédito")</f>
        <v>Boleto</v>
      </c>
      <c r="M3684" s="28">
        <v>2000</v>
      </c>
      <c r="N3684" s="5">
        <v>1</v>
      </c>
      <c r="O3684" s="3" t="str">
        <f>IF(Dados[[#This Row],[Nº DE PARCELAS]]=1,"À vista","À Prazo")</f>
        <v>À vista</v>
      </c>
      <c r="P3684" s="33">
        <v>44693</v>
      </c>
      <c r="Q3684" s="3" t="s">
        <v>7834</v>
      </c>
    </row>
    <row r="3685" spans="1:17" ht="15" customHeight="1" x14ac:dyDescent="0.25">
      <c r="A3685" s="8" t="s">
        <v>1715</v>
      </c>
      <c r="B3685" s="3" t="s">
        <v>173</v>
      </c>
      <c r="C3685" s="3" t="s">
        <v>4369</v>
      </c>
      <c r="D3685" s="3" t="str">
        <f t="shared" si="114"/>
        <v>Genciane Holanda Ballard</v>
      </c>
      <c r="E3685" s="3">
        <f t="shared" ca="1" si="115"/>
        <v>0.9813943570149527</v>
      </c>
      <c r="F3685" s="31" t="s">
        <v>7776</v>
      </c>
      <c r="G3685" s="3" t="str">
        <f>Dados[[#This Row],[NOME]]&amp;Dados[[#This Row],[PROVEDOR]]</f>
        <v>Genciane@yahoo.com</v>
      </c>
      <c r="H3685" s="14">
        <v>41</v>
      </c>
      <c r="I3685" s="3" t="str">
        <f>VLOOKUP(Dados[[#This Row],[PREFIXO]],DDD!A:C,2,0)</f>
        <v>Paraná</v>
      </c>
      <c r="J3685" s="3" t="str">
        <f>VLOOKUP(Dados[[#This Row],[PREFIXO]],DDD!A:C,3,0)</f>
        <v>Sul</v>
      </c>
      <c r="K3685" s="3" t="str">
        <f>IF(Dados[[#This Row],[PREÇO ]]=2000,"Produto A",IF(Dados[[#This Row],[PREÇO ]]=1800,"Produto B","Produto C"))</f>
        <v>Produto A</v>
      </c>
      <c r="L3685" s="3" t="str">
        <f>IF(Dados[[#This Row],[Nº DE PARCELAS]]=1,"Boleto","Cartão de crédito")</f>
        <v>Cartão de crédito</v>
      </c>
      <c r="M3685" s="28">
        <v>2000</v>
      </c>
      <c r="N3685" s="5">
        <v>2</v>
      </c>
      <c r="O3685" s="3" t="str">
        <f>IF(Dados[[#This Row],[Nº DE PARCELAS]]=1,"À vista","À Prazo")</f>
        <v>À Prazo</v>
      </c>
      <c r="P3685" s="33">
        <v>44693</v>
      </c>
      <c r="Q3685" s="3" t="s">
        <v>7833</v>
      </c>
    </row>
    <row r="3686" spans="1:17" ht="15" customHeight="1" x14ac:dyDescent="0.25">
      <c r="A3686" s="8" t="s">
        <v>604</v>
      </c>
      <c r="B3686" s="3" t="s">
        <v>216</v>
      </c>
      <c r="C3686" s="3" t="s">
        <v>4384</v>
      </c>
      <c r="D3686" s="3" t="str">
        <f t="shared" si="114"/>
        <v>Allina Marques Hagan</v>
      </c>
      <c r="E3686" s="3">
        <f t="shared" ca="1" si="115"/>
        <v>0.37169392534780399</v>
      </c>
      <c r="F3686" s="31" t="s">
        <v>7776</v>
      </c>
      <c r="G3686" s="3" t="str">
        <f>Dados[[#This Row],[NOME]]&amp;Dados[[#This Row],[PROVEDOR]]</f>
        <v>Allina@yahoo.com</v>
      </c>
      <c r="H3686" s="14">
        <v>96</v>
      </c>
      <c r="I3686" s="3" t="str">
        <f>VLOOKUP(Dados[[#This Row],[PREFIXO]],DDD!A:C,2,0)</f>
        <v>Amapá</v>
      </c>
      <c r="J3686" s="3" t="str">
        <f>VLOOKUP(Dados[[#This Row],[PREFIXO]],DDD!A:C,3,0)</f>
        <v>Norte</v>
      </c>
      <c r="K3686" s="3" t="str">
        <f>IF(Dados[[#This Row],[PREÇO ]]=2000,"Produto A",IF(Dados[[#This Row],[PREÇO ]]=1800,"Produto B","Produto C"))</f>
        <v>Produto B</v>
      </c>
      <c r="L3686" s="3" t="str">
        <f>IF(Dados[[#This Row],[Nº DE PARCELAS]]=1,"Boleto","Cartão de crédito")</f>
        <v>Cartão de crédito</v>
      </c>
      <c r="M3686" s="28">
        <v>1800</v>
      </c>
      <c r="N3686" s="5">
        <v>5</v>
      </c>
      <c r="O3686" s="3" t="str">
        <f>IF(Dados[[#This Row],[Nº DE PARCELAS]]=1,"À vista","À Prazo")</f>
        <v>À Prazo</v>
      </c>
      <c r="P3686" s="33">
        <v>44694</v>
      </c>
      <c r="Q3686" s="3" t="s">
        <v>7834</v>
      </c>
    </row>
    <row r="3687" spans="1:17" ht="15" customHeight="1" x14ac:dyDescent="0.25">
      <c r="A3687" s="8" t="s">
        <v>2638</v>
      </c>
      <c r="B3687" s="3" t="s">
        <v>325</v>
      </c>
      <c r="C3687" s="3" t="s">
        <v>4395</v>
      </c>
      <c r="D3687" s="3" t="str">
        <f t="shared" si="114"/>
        <v>Lidianay Rollemberg Stack</v>
      </c>
      <c r="E3687" s="3">
        <f t="shared" ca="1" si="115"/>
        <v>0.83585808951848761</v>
      </c>
      <c r="F3687" s="13" t="s">
        <v>7774</v>
      </c>
      <c r="G3687" s="3" t="str">
        <f>Dados[[#This Row],[NOME]]&amp;Dados[[#This Row],[PROVEDOR]]</f>
        <v>Lidianay@hotmail.com</v>
      </c>
      <c r="H3687" s="14">
        <v>42</v>
      </c>
      <c r="I3687" s="3" t="str">
        <f>VLOOKUP(Dados[[#This Row],[PREFIXO]],DDD!A:C,2,0)</f>
        <v>Paraná</v>
      </c>
      <c r="J3687" s="3" t="str">
        <f>VLOOKUP(Dados[[#This Row],[PREFIXO]],DDD!A:C,3,0)</f>
        <v>Sul</v>
      </c>
      <c r="K3687" s="3" t="str">
        <f>IF(Dados[[#This Row],[PREÇO ]]=2000,"Produto A",IF(Dados[[#This Row],[PREÇO ]]=1800,"Produto B","Produto C"))</f>
        <v>Produto A</v>
      </c>
      <c r="L3687" s="3" t="str">
        <f>IF(Dados[[#This Row],[Nº DE PARCELAS]]=1,"Boleto","Cartão de crédito")</f>
        <v>Cartão de crédito</v>
      </c>
      <c r="M3687" s="28">
        <v>2000</v>
      </c>
      <c r="N3687" s="5">
        <v>2</v>
      </c>
      <c r="O3687" s="3" t="str">
        <f>IF(Dados[[#This Row],[Nº DE PARCELAS]]=1,"À vista","À Prazo")</f>
        <v>À Prazo</v>
      </c>
      <c r="P3687" s="33">
        <v>44694</v>
      </c>
      <c r="Q3687" s="3" t="s">
        <v>7831</v>
      </c>
    </row>
    <row r="3688" spans="1:17" ht="15" customHeight="1" x14ac:dyDescent="0.25">
      <c r="A3688" s="8" t="s">
        <v>2767</v>
      </c>
      <c r="B3688" s="3" t="s">
        <v>69</v>
      </c>
      <c r="C3688" s="3" t="s">
        <v>4370</v>
      </c>
      <c r="D3688" s="3" t="str">
        <f t="shared" si="114"/>
        <v>Lúriah Brasil Barker</v>
      </c>
      <c r="E3688" s="3">
        <f t="shared" ca="1" si="115"/>
        <v>0.61598220235320111</v>
      </c>
      <c r="F3688" s="31" t="s">
        <v>7777</v>
      </c>
      <c r="G3688" s="3" t="str">
        <f>Dados[[#This Row],[NOME]]&amp;Dados[[#This Row],[PROVEDOR]]</f>
        <v>Lúriah@ig.com</v>
      </c>
      <c r="H3688" s="14">
        <v>21</v>
      </c>
      <c r="I3688" s="3" t="str">
        <f>VLOOKUP(Dados[[#This Row],[PREFIXO]],DDD!A:C,2,0)</f>
        <v>Rio de Janeiro</v>
      </c>
      <c r="J3688" s="3" t="str">
        <f>VLOOKUP(Dados[[#This Row],[PREFIXO]],DDD!A:C,3,0)</f>
        <v>Sudeste</v>
      </c>
      <c r="K3688" s="3" t="str">
        <f>IF(Dados[[#This Row],[PREÇO ]]=2000,"Produto A",IF(Dados[[#This Row],[PREÇO ]]=1800,"Produto B","Produto C"))</f>
        <v>Produto B</v>
      </c>
      <c r="L3688" s="3" t="str">
        <f>IF(Dados[[#This Row],[Nº DE PARCELAS]]=1,"Boleto","Cartão de crédito")</f>
        <v>Cartão de crédito</v>
      </c>
      <c r="M3688" s="28">
        <v>1800</v>
      </c>
      <c r="N3688" s="5">
        <v>5</v>
      </c>
      <c r="O3688" s="3" t="str">
        <f>IF(Dados[[#This Row],[Nº DE PARCELAS]]=1,"À vista","À Prazo")</f>
        <v>À Prazo</v>
      </c>
      <c r="P3688" s="33">
        <v>44694</v>
      </c>
      <c r="Q3688" s="3" t="s">
        <v>7833</v>
      </c>
    </row>
    <row r="3689" spans="1:17" ht="15" customHeight="1" x14ac:dyDescent="0.25">
      <c r="A3689" s="8" t="s">
        <v>3767</v>
      </c>
      <c r="B3689" s="3" t="s">
        <v>299</v>
      </c>
      <c r="C3689" s="3" t="s">
        <v>4396</v>
      </c>
      <c r="D3689" s="3" t="str">
        <f t="shared" si="114"/>
        <v>Shakira Policarpo Pollock</v>
      </c>
      <c r="E3689" s="3">
        <f t="shared" ca="1" si="115"/>
        <v>1.2410206532745383E-2</v>
      </c>
      <c r="F3689" s="13" t="s">
        <v>7774</v>
      </c>
      <c r="G3689" s="3" t="str">
        <f>Dados[[#This Row],[NOME]]&amp;Dados[[#This Row],[PROVEDOR]]</f>
        <v>Shakira@hotmail.com</v>
      </c>
      <c r="H3689" s="14">
        <v>43</v>
      </c>
      <c r="I3689" s="3" t="str">
        <f>VLOOKUP(Dados[[#This Row],[PREFIXO]],DDD!A:C,2,0)</f>
        <v>Paraná</v>
      </c>
      <c r="J3689" s="3" t="str">
        <f>VLOOKUP(Dados[[#This Row],[PREFIXO]],DDD!A:C,3,0)</f>
        <v>Sul</v>
      </c>
      <c r="K3689" s="3" t="str">
        <f>IF(Dados[[#This Row],[PREÇO ]]=2000,"Produto A",IF(Dados[[#This Row],[PREÇO ]]=1800,"Produto B","Produto C"))</f>
        <v>Produto B</v>
      </c>
      <c r="L3689" s="3" t="str">
        <f>IF(Dados[[#This Row],[Nº DE PARCELAS]]=1,"Boleto","Cartão de crédito")</f>
        <v>Cartão de crédito</v>
      </c>
      <c r="M3689" s="28">
        <v>1800</v>
      </c>
      <c r="N3689" s="5">
        <v>4</v>
      </c>
      <c r="O3689" s="3" t="str">
        <f>IF(Dados[[#This Row],[Nº DE PARCELAS]]=1,"À vista","À Prazo")</f>
        <v>À Prazo</v>
      </c>
      <c r="P3689" s="33">
        <v>44695</v>
      </c>
      <c r="Q3689" s="3" t="s">
        <v>7832</v>
      </c>
    </row>
    <row r="3690" spans="1:17" ht="15" customHeight="1" x14ac:dyDescent="0.25">
      <c r="A3690" s="8" t="s">
        <v>2179</v>
      </c>
      <c r="B3690" s="3" t="s">
        <v>251</v>
      </c>
      <c r="C3690" s="3" t="s">
        <v>4395</v>
      </c>
      <c r="D3690" s="3" t="str">
        <f t="shared" si="114"/>
        <v>Joice Neis Stack</v>
      </c>
      <c r="E3690" s="3">
        <f t="shared" ca="1" si="115"/>
        <v>0.19922514419938098</v>
      </c>
      <c r="F3690" s="31" t="s">
        <v>7775</v>
      </c>
      <c r="G3690" s="3" t="str">
        <f>Dados[[#This Row],[NOME]]&amp;Dados[[#This Row],[PROVEDOR]]</f>
        <v>Joice@gmail.com</v>
      </c>
      <c r="H3690" s="14">
        <v>97</v>
      </c>
      <c r="I3690" s="3" t="str">
        <f>VLOOKUP(Dados[[#This Row],[PREFIXO]],DDD!A:C,2,0)</f>
        <v>Amazonas</v>
      </c>
      <c r="J3690" s="3" t="str">
        <f>VLOOKUP(Dados[[#This Row],[PREFIXO]],DDD!A:C,3,0)</f>
        <v>Norte</v>
      </c>
      <c r="K3690" s="3" t="str">
        <f>IF(Dados[[#This Row],[PREÇO ]]=2000,"Produto A",IF(Dados[[#This Row],[PREÇO ]]=1800,"Produto B","Produto C"))</f>
        <v>Produto B</v>
      </c>
      <c r="L3690" s="3" t="str">
        <f>IF(Dados[[#This Row],[Nº DE PARCELAS]]=1,"Boleto","Cartão de crédito")</f>
        <v>Cartão de crédito</v>
      </c>
      <c r="M3690" s="28">
        <v>1800</v>
      </c>
      <c r="N3690" s="5">
        <v>5</v>
      </c>
      <c r="O3690" s="3" t="str">
        <f>IF(Dados[[#This Row],[Nº DE PARCELAS]]=1,"À vista","À Prazo")</f>
        <v>À Prazo</v>
      </c>
      <c r="P3690" s="33">
        <v>44695</v>
      </c>
      <c r="Q3690" s="3" t="s">
        <v>7834</v>
      </c>
    </row>
    <row r="3691" spans="1:17" ht="15" customHeight="1" x14ac:dyDescent="0.25">
      <c r="A3691" s="8" t="s">
        <v>598</v>
      </c>
      <c r="B3691" s="3" t="s">
        <v>210</v>
      </c>
      <c r="C3691" s="3" t="s">
        <v>4379</v>
      </c>
      <c r="D3691" s="3" t="str">
        <f t="shared" si="114"/>
        <v>Alizay Magalhães Duncan</v>
      </c>
      <c r="E3691" s="3">
        <f t="shared" ca="1" si="115"/>
        <v>5.5133242463755061E-2</v>
      </c>
      <c r="F3691" s="31" t="s">
        <v>7775</v>
      </c>
      <c r="G3691" s="3" t="str">
        <f>Dados[[#This Row],[NOME]]&amp;Dados[[#This Row],[PROVEDOR]]</f>
        <v>Alizay@gmail.com</v>
      </c>
      <c r="H3691" s="14">
        <v>22</v>
      </c>
      <c r="I3691" s="3" t="str">
        <f>VLOOKUP(Dados[[#This Row],[PREFIXO]],DDD!A:C,2,0)</f>
        <v>Rio de Janeiro</v>
      </c>
      <c r="J3691" s="3" t="str">
        <f>VLOOKUP(Dados[[#This Row],[PREFIXO]],DDD!A:C,3,0)</f>
        <v>Sudeste</v>
      </c>
      <c r="K3691" s="3" t="str">
        <f>IF(Dados[[#This Row],[PREÇO ]]=2000,"Produto A",IF(Dados[[#This Row],[PREÇO ]]=1800,"Produto B","Produto C"))</f>
        <v>Produto A</v>
      </c>
      <c r="L3691" s="3" t="str">
        <f>IF(Dados[[#This Row],[Nº DE PARCELAS]]=1,"Boleto","Cartão de crédito")</f>
        <v>Boleto</v>
      </c>
      <c r="M3691" s="28">
        <v>2000</v>
      </c>
      <c r="N3691" s="5">
        <v>1</v>
      </c>
      <c r="O3691" s="3" t="str">
        <f>IF(Dados[[#This Row],[Nº DE PARCELAS]]=1,"À vista","À Prazo")</f>
        <v>À vista</v>
      </c>
      <c r="P3691" s="33">
        <v>44695</v>
      </c>
      <c r="Q3691" s="3" t="s">
        <v>7833</v>
      </c>
    </row>
    <row r="3692" spans="1:17" ht="15" customHeight="1" x14ac:dyDescent="0.25">
      <c r="A3692" s="8" t="s">
        <v>3042</v>
      </c>
      <c r="B3692" s="3" t="s">
        <v>345</v>
      </c>
      <c r="C3692" s="3" t="s">
        <v>4373</v>
      </c>
      <c r="D3692" s="3" t="str">
        <f t="shared" si="114"/>
        <v>Micaella Serrano Conway</v>
      </c>
      <c r="E3692" s="3">
        <f t="shared" ca="1" si="115"/>
        <v>0.14996679852663442</v>
      </c>
      <c r="F3692" s="31" t="s">
        <v>7775</v>
      </c>
      <c r="G3692" s="3" t="str">
        <f>Dados[[#This Row],[NOME]]&amp;Dados[[#This Row],[PROVEDOR]]</f>
        <v>Micaella@gmail.com</v>
      </c>
      <c r="H3692" s="14">
        <v>24</v>
      </c>
      <c r="I3692" s="3" t="str">
        <f>VLOOKUP(Dados[[#This Row],[PREFIXO]],DDD!A:C,2,0)</f>
        <v>Rio de Janeiro</v>
      </c>
      <c r="J3692" s="3" t="str">
        <f>VLOOKUP(Dados[[#This Row],[PREFIXO]],DDD!A:C,3,0)</f>
        <v>Sudeste</v>
      </c>
      <c r="K3692" s="3" t="str">
        <f>IF(Dados[[#This Row],[PREÇO ]]=2000,"Produto A",IF(Dados[[#This Row],[PREÇO ]]=1800,"Produto B","Produto C"))</f>
        <v>Produto A</v>
      </c>
      <c r="L3692" s="3" t="str">
        <f>IF(Dados[[#This Row],[Nº DE PARCELAS]]=1,"Boleto","Cartão de crédito")</f>
        <v>Boleto</v>
      </c>
      <c r="M3692" s="28">
        <v>2000</v>
      </c>
      <c r="N3692" s="5">
        <v>1</v>
      </c>
      <c r="O3692" s="3" t="str">
        <f>IF(Dados[[#This Row],[Nº DE PARCELAS]]=1,"À vista","À Prazo")</f>
        <v>À vista</v>
      </c>
      <c r="P3692" s="33">
        <v>44696</v>
      </c>
      <c r="Q3692" s="3" t="s">
        <v>7834</v>
      </c>
    </row>
    <row r="3693" spans="1:17" ht="15" customHeight="1" x14ac:dyDescent="0.25">
      <c r="A3693" s="8" t="s">
        <v>4244</v>
      </c>
      <c r="B3693" s="3" t="s">
        <v>4</v>
      </c>
      <c r="C3693" s="3" t="s">
        <v>4404</v>
      </c>
      <c r="D3693" s="3" t="str">
        <f t="shared" si="114"/>
        <v>Yasaswi Abreu Vaughn</v>
      </c>
      <c r="E3693" s="3">
        <f t="shared" ca="1" si="115"/>
        <v>0.51507378996489128</v>
      </c>
      <c r="F3693" s="31" t="s">
        <v>7777</v>
      </c>
      <c r="G3693" s="3" t="str">
        <f>Dados[[#This Row],[NOME]]&amp;Dados[[#This Row],[PROVEDOR]]</f>
        <v>Yasaswi@ig.com</v>
      </c>
      <c r="H3693" s="14">
        <v>44</v>
      </c>
      <c r="I3693" s="3" t="str">
        <f>VLOOKUP(Dados[[#This Row],[PREFIXO]],DDD!A:C,2,0)</f>
        <v>Paraná</v>
      </c>
      <c r="J3693" s="3" t="str">
        <f>VLOOKUP(Dados[[#This Row],[PREFIXO]],DDD!A:C,3,0)</f>
        <v>Sul</v>
      </c>
      <c r="K3693" s="3" t="str">
        <f>IF(Dados[[#This Row],[PREÇO ]]=2000,"Produto A",IF(Dados[[#This Row],[PREÇO ]]=1800,"Produto B","Produto C"))</f>
        <v>Produto C</v>
      </c>
      <c r="L3693" s="3" t="str">
        <f>IF(Dados[[#This Row],[Nº DE PARCELAS]]=1,"Boleto","Cartão de crédito")</f>
        <v>Cartão de crédito</v>
      </c>
      <c r="M3693" s="28">
        <v>1500</v>
      </c>
      <c r="N3693" s="5">
        <v>9</v>
      </c>
      <c r="O3693" s="3" t="str">
        <f>IF(Dados[[#This Row],[Nº DE PARCELAS]]=1,"À vista","À Prazo")</f>
        <v>À Prazo</v>
      </c>
      <c r="P3693" s="33">
        <v>44696</v>
      </c>
      <c r="Q3693" s="3" t="s">
        <v>7834</v>
      </c>
    </row>
    <row r="3694" spans="1:17" ht="15" customHeight="1" x14ac:dyDescent="0.25">
      <c r="A3694" s="8" t="s">
        <v>2234</v>
      </c>
      <c r="B3694" s="3" t="s">
        <v>306</v>
      </c>
      <c r="C3694" s="3" t="s">
        <v>4381</v>
      </c>
      <c r="D3694" s="3" t="str">
        <f t="shared" si="114"/>
        <v>Jusilene Quaresma Fletcher</v>
      </c>
      <c r="E3694" s="3">
        <f t="shared" ca="1" si="115"/>
        <v>0.14406351111836824</v>
      </c>
      <c r="F3694" s="13" t="s">
        <v>7774</v>
      </c>
      <c r="G3694" s="3" t="str">
        <f>Dados[[#This Row],[NOME]]&amp;Dados[[#This Row],[PROVEDOR]]</f>
        <v>Jusilene@hotmail.com</v>
      </c>
      <c r="H3694" s="14">
        <v>98</v>
      </c>
      <c r="I3694" s="3" t="str">
        <f>VLOOKUP(Dados[[#This Row],[PREFIXO]],DDD!A:C,2,0)</f>
        <v>Maranhão</v>
      </c>
      <c r="J3694" s="3" t="str">
        <f>VLOOKUP(Dados[[#This Row],[PREFIXO]],DDD!A:C,3,0)</f>
        <v>Nordeste</v>
      </c>
      <c r="K3694" s="3" t="str">
        <f>IF(Dados[[#This Row],[PREÇO ]]=2000,"Produto A",IF(Dados[[#This Row],[PREÇO ]]=1800,"Produto B","Produto C"))</f>
        <v>Produto C</v>
      </c>
      <c r="L3694" s="3" t="str">
        <f>IF(Dados[[#This Row],[Nº DE PARCELAS]]=1,"Boleto","Cartão de crédito")</f>
        <v>Cartão de crédito</v>
      </c>
      <c r="M3694" s="28">
        <v>1500</v>
      </c>
      <c r="N3694" s="5">
        <v>8</v>
      </c>
      <c r="O3694" s="3" t="str">
        <f>IF(Dados[[#This Row],[Nº DE PARCELAS]]=1,"À vista","À Prazo")</f>
        <v>À Prazo</v>
      </c>
      <c r="P3694" s="33">
        <v>44696</v>
      </c>
      <c r="Q3694" s="3" t="s">
        <v>7831</v>
      </c>
    </row>
    <row r="3695" spans="1:17" ht="15" customHeight="1" x14ac:dyDescent="0.25">
      <c r="A3695" s="8" t="s">
        <v>1281</v>
      </c>
      <c r="B3695" s="3" t="s">
        <v>124</v>
      </c>
      <c r="C3695" s="3" t="s">
        <v>4401</v>
      </c>
      <c r="D3695" s="3" t="str">
        <f t="shared" si="114"/>
        <v>Denilsa Exaltação Salisbury</v>
      </c>
      <c r="E3695" s="3">
        <f t="shared" ca="1" si="115"/>
        <v>0.2803006915711973</v>
      </c>
      <c r="F3695" s="31" t="s">
        <v>7777</v>
      </c>
      <c r="G3695" s="3" t="str">
        <f>Dados[[#This Row],[NOME]]&amp;Dados[[#This Row],[PROVEDOR]]</f>
        <v>Denilsa@ig.com</v>
      </c>
      <c r="H3695" s="14">
        <v>99</v>
      </c>
      <c r="I3695" s="3" t="str">
        <f>VLOOKUP(Dados[[#This Row],[PREFIXO]],DDD!A:C,2,0)</f>
        <v>Maranhão</v>
      </c>
      <c r="J3695" s="3" t="str">
        <f>VLOOKUP(Dados[[#This Row],[PREFIXO]],DDD!A:C,3,0)</f>
        <v>Nordeste</v>
      </c>
      <c r="K3695" s="3" t="str">
        <f>IF(Dados[[#This Row],[PREÇO ]]=2000,"Produto A",IF(Dados[[#This Row],[PREÇO ]]=1800,"Produto B","Produto C"))</f>
        <v>Produto A</v>
      </c>
      <c r="L3695" s="3" t="str">
        <f>IF(Dados[[#This Row],[Nº DE PARCELAS]]=1,"Boleto","Cartão de crédito")</f>
        <v>Boleto</v>
      </c>
      <c r="M3695" s="28">
        <v>2000</v>
      </c>
      <c r="N3695" s="5">
        <v>1</v>
      </c>
      <c r="O3695" s="3" t="str">
        <f>IF(Dados[[#This Row],[Nº DE PARCELAS]]=1,"À vista","À Prazo")</f>
        <v>À vista</v>
      </c>
      <c r="P3695" s="33">
        <v>44697</v>
      </c>
      <c r="Q3695" s="3" t="s">
        <v>7833</v>
      </c>
    </row>
    <row r="3696" spans="1:17" ht="15" customHeight="1" x14ac:dyDescent="0.25">
      <c r="A3696" s="8" t="s">
        <v>2883</v>
      </c>
      <c r="B3696" s="3" t="s">
        <v>186</v>
      </c>
      <c r="C3696" s="3" t="s">
        <v>4370</v>
      </c>
      <c r="D3696" s="3" t="str">
        <f t="shared" si="114"/>
        <v>Marciana Kremer Barker</v>
      </c>
      <c r="E3696" s="3">
        <f t="shared" ca="1" si="115"/>
        <v>0.86564090014159256</v>
      </c>
      <c r="F3696" s="13" t="s">
        <v>7774</v>
      </c>
      <c r="G3696" s="3" t="str">
        <f>Dados[[#This Row],[NOME]]&amp;Dados[[#This Row],[PROVEDOR]]</f>
        <v>Marciana@hotmail.com</v>
      </c>
      <c r="H3696" s="14">
        <v>45</v>
      </c>
      <c r="I3696" s="3" t="str">
        <f>VLOOKUP(Dados[[#This Row],[PREFIXO]],DDD!A:C,2,0)</f>
        <v>Paraná</v>
      </c>
      <c r="J3696" s="3" t="str">
        <f>VLOOKUP(Dados[[#This Row],[PREFIXO]],DDD!A:C,3,0)</f>
        <v>Sul</v>
      </c>
      <c r="K3696" s="3" t="str">
        <f>IF(Dados[[#This Row],[PREÇO ]]=2000,"Produto A",IF(Dados[[#This Row],[PREÇO ]]=1800,"Produto B","Produto C"))</f>
        <v>Produto C</v>
      </c>
      <c r="L3696" s="3" t="str">
        <f>IF(Dados[[#This Row],[Nº DE PARCELAS]]=1,"Boleto","Cartão de crédito")</f>
        <v>Cartão de crédito</v>
      </c>
      <c r="M3696" s="28">
        <v>1500</v>
      </c>
      <c r="N3696" s="5">
        <v>10</v>
      </c>
      <c r="O3696" s="3" t="str">
        <f>IF(Dados[[#This Row],[Nº DE PARCELAS]]=1,"À vista","À Prazo")</f>
        <v>À Prazo</v>
      </c>
      <c r="P3696" s="33">
        <v>44697</v>
      </c>
      <c r="Q3696" s="3" t="s">
        <v>7831</v>
      </c>
    </row>
    <row r="3697" spans="1:17" ht="15" customHeight="1" x14ac:dyDescent="0.25">
      <c r="A3697" s="8" t="s">
        <v>1600</v>
      </c>
      <c r="B3697" s="3" t="s">
        <v>57</v>
      </c>
      <c r="C3697" s="3" t="s">
        <v>4370</v>
      </c>
      <c r="D3697" s="3" t="str">
        <f t="shared" si="114"/>
        <v>Éva Bispo Barker</v>
      </c>
      <c r="E3697" s="3">
        <f t="shared" ca="1" si="115"/>
        <v>0.54207023517369524</v>
      </c>
      <c r="F3697" s="31" t="s">
        <v>7777</v>
      </c>
      <c r="G3697" s="3" t="str">
        <f>Dados[[#This Row],[NOME]]&amp;Dados[[#This Row],[PROVEDOR]]</f>
        <v>Éva@ig.com</v>
      </c>
      <c r="H3697" s="14">
        <v>27</v>
      </c>
      <c r="I3697" s="3" t="str">
        <f>VLOOKUP(Dados[[#This Row],[PREFIXO]],DDD!A:C,2,0)</f>
        <v>Espírito Santo</v>
      </c>
      <c r="J3697" s="3" t="str">
        <f>VLOOKUP(Dados[[#This Row],[PREFIXO]],DDD!A:C,3,0)</f>
        <v>Sudeste</v>
      </c>
      <c r="K3697" s="3" t="str">
        <f>IF(Dados[[#This Row],[PREÇO ]]=2000,"Produto A",IF(Dados[[#This Row],[PREÇO ]]=1800,"Produto B","Produto C"))</f>
        <v>Produto C</v>
      </c>
      <c r="L3697" s="3" t="str">
        <f>IF(Dados[[#This Row],[Nº DE PARCELAS]]=1,"Boleto","Cartão de crédito")</f>
        <v>Cartão de crédito</v>
      </c>
      <c r="M3697" s="28">
        <v>1500</v>
      </c>
      <c r="N3697" s="5">
        <v>9</v>
      </c>
      <c r="O3697" s="3" t="str">
        <f>IF(Dados[[#This Row],[Nº DE PARCELAS]]=1,"À vista","À Prazo")</f>
        <v>À Prazo</v>
      </c>
      <c r="P3697" s="33">
        <v>44697</v>
      </c>
      <c r="Q3697" s="3" t="s">
        <v>7832</v>
      </c>
    </row>
    <row r="3698" spans="1:17" ht="15" customHeight="1" x14ac:dyDescent="0.25">
      <c r="A3698" s="8" t="s">
        <v>1775</v>
      </c>
      <c r="B3698" s="3" t="s">
        <v>233</v>
      </c>
      <c r="C3698" s="3" t="s">
        <v>4389</v>
      </c>
      <c r="D3698" s="3" t="str">
        <f t="shared" si="114"/>
        <v>Gurseerat Milhomem McCracken</v>
      </c>
      <c r="E3698" s="3">
        <f t="shared" ca="1" si="115"/>
        <v>0.32243650960141279</v>
      </c>
      <c r="F3698" s="13" t="s">
        <v>7774</v>
      </c>
      <c r="G3698" s="3" t="str">
        <f>Dados[[#This Row],[NOME]]&amp;Dados[[#This Row],[PROVEDOR]]</f>
        <v>Gurseerat@hotmail.com</v>
      </c>
      <c r="H3698" s="14">
        <v>28</v>
      </c>
      <c r="I3698" s="3" t="str">
        <f>VLOOKUP(Dados[[#This Row],[PREFIXO]],DDD!A:C,2,0)</f>
        <v>Espírito Santo</v>
      </c>
      <c r="J3698" s="3" t="str">
        <f>VLOOKUP(Dados[[#This Row],[PREFIXO]],DDD!A:C,3,0)</f>
        <v>Sudeste</v>
      </c>
      <c r="K3698" s="3" t="str">
        <f>IF(Dados[[#This Row],[PREÇO ]]=2000,"Produto A",IF(Dados[[#This Row],[PREÇO ]]=1800,"Produto B","Produto C"))</f>
        <v>Produto C</v>
      </c>
      <c r="L3698" s="3" t="str">
        <f>IF(Dados[[#This Row],[Nº DE PARCELAS]]=1,"Boleto","Cartão de crédito")</f>
        <v>Cartão de crédito</v>
      </c>
      <c r="M3698" s="28">
        <v>1500</v>
      </c>
      <c r="N3698" s="5">
        <v>10</v>
      </c>
      <c r="O3698" s="3" t="str">
        <f>IF(Dados[[#This Row],[Nº DE PARCELAS]]=1,"À vista","À Prazo")</f>
        <v>À Prazo</v>
      </c>
      <c r="P3698" s="33">
        <v>44698</v>
      </c>
      <c r="Q3698" s="3" t="s">
        <v>7831</v>
      </c>
    </row>
    <row r="3699" spans="1:17" ht="15" customHeight="1" x14ac:dyDescent="0.25">
      <c r="A3699" s="8" t="s">
        <v>3821</v>
      </c>
      <c r="B3699" s="3" t="s">
        <v>353</v>
      </c>
      <c r="C3699" s="3" t="s">
        <v>4373</v>
      </c>
      <c r="D3699" s="3" t="str">
        <f t="shared" si="114"/>
        <v>Silvie Sousa Conway</v>
      </c>
      <c r="E3699" s="3">
        <f t="shared" ca="1" si="115"/>
        <v>8.053062670548361E-2</v>
      </c>
      <c r="F3699" s="31" t="s">
        <v>7777</v>
      </c>
      <c r="G3699" s="3" t="str">
        <f>Dados[[#This Row],[NOME]]&amp;Dados[[#This Row],[PROVEDOR]]</f>
        <v>Silvie@ig.com</v>
      </c>
      <c r="H3699" s="14">
        <v>11</v>
      </c>
      <c r="I3699" s="3" t="str">
        <f>VLOOKUP(Dados[[#This Row],[PREFIXO]],DDD!A:C,2,0)</f>
        <v>São Paulo</v>
      </c>
      <c r="J3699" s="3" t="str">
        <f>VLOOKUP(Dados[[#This Row],[PREFIXO]],DDD!A:C,3,0)</f>
        <v>Sudeste</v>
      </c>
      <c r="K3699" s="3" t="str">
        <f>IF(Dados[[#This Row],[PREÇO ]]=2000,"Produto A",IF(Dados[[#This Row],[PREÇO ]]=1800,"Produto B","Produto C"))</f>
        <v>Produto A</v>
      </c>
      <c r="L3699" s="3" t="str">
        <f>IF(Dados[[#This Row],[Nº DE PARCELAS]]=1,"Boleto","Cartão de crédito")</f>
        <v>Boleto</v>
      </c>
      <c r="M3699" s="28">
        <v>2000</v>
      </c>
      <c r="N3699" s="5">
        <v>1</v>
      </c>
      <c r="O3699" s="3" t="str">
        <f>IF(Dados[[#This Row],[Nº DE PARCELAS]]=1,"À vista","À Prazo")</f>
        <v>À vista</v>
      </c>
      <c r="P3699" s="33">
        <v>44698</v>
      </c>
      <c r="Q3699" s="3" t="s">
        <v>7832</v>
      </c>
    </row>
    <row r="3700" spans="1:17" ht="15" customHeight="1" x14ac:dyDescent="0.25">
      <c r="A3700" s="8" t="s">
        <v>423</v>
      </c>
      <c r="B3700" s="3" t="s">
        <v>35</v>
      </c>
      <c r="C3700" s="3" t="s">
        <v>4398</v>
      </c>
      <c r="D3700" s="3" t="str">
        <f t="shared" si="114"/>
        <v>Achia Arruda Ramsey</v>
      </c>
      <c r="E3700" s="3">
        <f t="shared" ca="1" si="115"/>
        <v>0.61152893176778234</v>
      </c>
      <c r="F3700" s="13" t="s">
        <v>7774</v>
      </c>
      <c r="G3700" s="3" t="str">
        <f>Dados[[#This Row],[NOME]]&amp;Dados[[#This Row],[PROVEDOR]]</f>
        <v>Achia@hotmail.com</v>
      </c>
      <c r="H3700" s="14">
        <v>46</v>
      </c>
      <c r="I3700" s="3" t="str">
        <f>VLOOKUP(Dados[[#This Row],[PREFIXO]],DDD!A:C,2,0)</f>
        <v>Paraná</v>
      </c>
      <c r="J3700" s="3" t="str">
        <f>VLOOKUP(Dados[[#This Row],[PREFIXO]],DDD!A:C,3,0)</f>
        <v>Sul</v>
      </c>
      <c r="K3700" s="3" t="str">
        <f>IF(Dados[[#This Row],[PREÇO ]]=2000,"Produto A",IF(Dados[[#This Row],[PREÇO ]]=1800,"Produto B","Produto C"))</f>
        <v>Produto C</v>
      </c>
      <c r="L3700" s="3" t="str">
        <f>IF(Dados[[#This Row],[Nº DE PARCELAS]]=1,"Boleto","Cartão de crédito")</f>
        <v>Cartão de crédito</v>
      </c>
      <c r="M3700" s="28">
        <v>1500</v>
      </c>
      <c r="N3700" s="5">
        <v>8</v>
      </c>
      <c r="O3700" s="3" t="str">
        <f>IF(Dados[[#This Row],[Nº DE PARCELAS]]=1,"À vista","À Prazo")</f>
        <v>À Prazo</v>
      </c>
      <c r="P3700" s="33">
        <v>44698</v>
      </c>
      <c r="Q3700" s="3" t="s">
        <v>7833</v>
      </c>
    </row>
    <row r="3701" spans="1:17" ht="15" customHeight="1" x14ac:dyDescent="0.25">
      <c r="A3701" s="8" t="s">
        <v>4062</v>
      </c>
      <c r="B3701" s="3" t="s">
        <v>208</v>
      </c>
      <c r="C3701" s="3" t="s">
        <v>4380</v>
      </c>
      <c r="D3701" s="3" t="str">
        <f t="shared" si="114"/>
        <v>Tsz Madureira Faulkner</v>
      </c>
      <c r="E3701" s="3">
        <f t="shared" ca="1" si="115"/>
        <v>0.9967440582355459</v>
      </c>
      <c r="F3701" s="31" t="s">
        <v>7777</v>
      </c>
      <c r="G3701" s="3" t="str">
        <f>Dados[[#This Row],[NOME]]&amp;Dados[[#This Row],[PROVEDOR]]</f>
        <v>Tsz@ig.com</v>
      </c>
      <c r="H3701" s="14">
        <v>12</v>
      </c>
      <c r="I3701" s="3" t="str">
        <f>VLOOKUP(Dados[[#This Row],[PREFIXO]],DDD!A:C,2,0)</f>
        <v>São Paulo</v>
      </c>
      <c r="J3701" s="3" t="str">
        <f>VLOOKUP(Dados[[#This Row],[PREFIXO]],DDD!A:C,3,0)</f>
        <v>Sudeste</v>
      </c>
      <c r="K3701" s="3" t="str">
        <f>IF(Dados[[#This Row],[PREÇO ]]=2000,"Produto A",IF(Dados[[#This Row],[PREÇO ]]=1800,"Produto B","Produto C"))</f>
        <v>Produto A</v>
      </c>
      <c r="L3701" s="3" t="str">
        <f>IF(Dados[[#This Row],[Nº DE PARCELAS]]=1,"Boleto","Cartão de crédito")</f>
        <v>Cartão de crédito</v>
      </c>
      <c r="M3701" s="28">
        <v>2000</v>
      </c>
      <c r="N3701" s="5">
        <v>2</v>
      </c>
      <c r="O3701" s="3" t="str">
        <f>IF(Dados[[#This Row],[Nº DE PARCELAS]]=1,"À vista","À Prazo")</f>
        <v>À Prazo</v>
      </c>
      <c r="P3701" s="33">
        <v>44699</v>
      </c>
      <c r="Q3701" s="3" t="s">
        <v>7833</v>
      </c>
    </row>
    <row r="3702" spans="1:17" ht="15" customHeight="1" x14ac:dyDescent="0.25">
      <c r="A3702" s="8" t="s">
        <v>4186</v>
      </c>
      <c r="B3702" s="3" t="s">
        <v>332</v>
      </c>
      <c r="C3702" s="3" t="s">
        <v>4386</v>
      </c>
      <c r="D3702" s="3" t="str">
        <f t="shared" si="114"/>
        <v>Wayame Sanches Higgins</v>
      </c>
      <c r="E3702" s="3">
        <f t="shared" ca="1" si="115"/>
        <v>0.22331485965071407</v>
      </c>
      <c r="F3702" s="31" t="s">
        <v>7775</v>
      </c>
      <c r="G3702" s="3" t="str">
        <f>Dados[[#This Row],[NOME]]&amp;Dados[[#This Row],[PROVEDOR]]</f>
        <v>Wayame@gmail.com</v>
      </c>
      <c r="H3702" s="14">
        <v>31</v>
      </c>
      <c r="I3702" s="3" t="str">
        <f>VLOOKUP(Dados[[#This Row],[PREFIXO]],DDD!A:C,2,0)</f>
        <v>Minas Gerais</v>
      </c>
      <c r="J3702" s="3" t="str">
        <f>VLOOKUP(Dados[[#This Row],[PREFIXO]],DDD!A:C,3,0)</f>
        <v>Sudeste</v>
      </c>
      <c r="K3702" s="3" t="str">
        <f>IF(Dados[[#This Row],[PREÇO ]]=2000,"Produto A",IF(Dados[[#This Row],[PREÇO ]]=1800,"Produto B","Produto C"))</f>
        <v>Produto A</v>
      </c>
      <c r="L3702" s="3" t="str">
        <f>IF(Dados[[#This Row],[Nº DE PARCELAS]]=1,"Boleto","Cartão de crédito")</f>
        <v>Boleto</v>
      </c>
      <c r="M3702" s="28">
        <v>2000</v>
      </c>
      <c r="N3702" s="5">
        <v>1</v>
      </c>
      <c r="O3702" s="3" t="str">
        <f>IF(Dados[[#This Row],[Nº DE PARCELAS]]=1,"À vista","À Prazo")</f>
        <v>À vista</v>
      </c>
      <c r="P3702" s="33">
        <v>44699</v>
      </c>
      <c r="Q3702" s="3" t="s">
        <v>7834</v>
      </c>
    </row>
    <row r="3703" spans="1:17" ht="15" customHeight="1" x14ac:dyDescent="0.25">
      <c r="A3703" s="8" t="s">
        <v>2117</v>
      </c>
      <c r="B3703" s="3" t="s">
        <v>189</v>
      </c>
      <c r="C3703" s="3" t="s">
        <v>4381</v>
      </c>
      <c r="D3703" s="3" t="str">
        <f t="shared" si="114"/>
        <v>Jazmin Laubert Fletcher</v>
      </c>
      <c r="E3703" s="3">
        <f t="shared" ca="1" si="115"/>
        <v>0.6977506062314468</v>
      </c>
      <c r="F3703" s="31" t="s">
        <v>7775</v>
      </c>
      <c r="G3703" s="3" t="str">
        <f>Dados[[#This Row],[NOME]]&amp;Dados[[#This Row],[PROVEDOR]]</f>
        <v>Jazmin@gmail.com</v>
      </c>
      <c r="H3703" s="14">
        <v>47</v>
      </c>
      <c r="I3703" s="3" t="str">
        <f>VLOOKUP(Dados[[#This Row],[PREFIXO]],DDD!A:C,2,0)</f>
        <v>Santa Catarina</v>
      </c>
      <c r="J3703" s="3" t="str">
        <f>VLOOKUP(Dados[[#This Row],[PREFIXO]],DDD!A:C,3,0)</f>
        <v>Sul</v>
      </c>
      <c r="K3703" s="3" t="str">
        <f>IF(Dados[[#This Row],[PREÇO ]]=2000,"Produto A",IF(Dados[[#This Row],[PREÇO ]]=1800,"Produto B","Produto C"))</f>
        <v>Produto A</v>
      </c>
      <c r="L3703" s="3" t="str">
        <f>IF(Dados[[#This Row],[Nº DE PARCELAS]]=1,"Boleto","Cartão de crédito")</f>
        <v>Boleto</v>
      </c>
      <c r="M3703" s="28">
        <v>2000</v>
      </c>
      <c r="N3703" s="5">
        <v>1</v>
      </c>
      <c r="O3703" s="3" t="str">
        <f>IF(Dados[[#This Row],[Nº DE PARCELAS]]=1,"À vista","À Prazo")</f>
        <v>À vista</v>
      </c>
      <c r="P3703" s="33">
        <v>44699</v>
      </c>
      <c r="Q3703" s="3" t="s">
        <v>7831</v>
      </c>
    </row>
    <row r="3704" spans="1:17" ht="15" customHeight="1" x14ac:dyDescent="0.25">
      <c r="A3704" s="8" t="s">
        <v>1619</v>
      </c>
      <c r="B3704" s="3" t="s">
        <v>76</v>
      </c>
      <c r="C3704" s="3" t="s">
        <v>4388</v>
      </c>
      <c r="D3704" s="3" t="str">
        <f t="shared" si="114"/>
        <v>Eyva Café Lynch</v>
      </c>
      <c r="E3704" s="3">
        <f t="shared" ca="1" si="115"/>
        <v>0.86350779245268705</v>
      </c>
      <c r="F3704" s="31" t="s">
        <v>7777</v>
      </c>
      <c r="G3704" s="3" t="str">
        <f>Dados[[#This Row],[NOME]]&amp;Dados[[#This Row],[PROVEDOR]]</f>
        <v>Eyva@ig.com</v>
      </c>
      <c r="H3704" s="14">
        <v>32</v>
      </c>
      <c r="I3704" s="3" t="str">
        <f>VLOOKUP(Dados[[#This Row],[PREFIXO]],DDD!A:C,2,0)</f>
        <v>Minas Gerais</v>
      </c>
      <c r="J3704" s="3" t="str">
        <f>VLOOKUP(Dados[[#This Row],[PREFIXO]],DDD!A:C,3,0)</f>
        <v>Sudeste</v>
      </c>
      <c r="K3704" s="3" t="str">
        <f>IF(Dados[[#This Row],[PREÇO ]]=2000,"Produto A",IF(Dados[[#This Row],[PREÇO ]]=1800,"Produto B","Produto C"))</f>
        <v>Produto A</v>
      </c>
      <c r="L3704" s="3" t="str">
        <f>IF(Dados[[#This Row],[Nº DE PARCELAS]]=1,"Boleto","Cartão de crédito")</f>
        <v>Boleto</v>
      </c>
      <c r="M3704" s="28">
        <v>2000</v>
      </c>
      <c r="N3704" s="5">
        <v>1</v>
      </c>
      <c r="O3704" s="3" t="str">
        <f>IF(Dados[[#This Row],[Nº DE PARCELAS]]=1,"À vista","À Prazo")</f>
        <v>À vista</v>
      </c>
      <c r="P3704" s="33">
        <v>44700</v>
      </c>
      <c r="Q3704" s="3" t="s">
        <v>7834</v>
      </c>
    </row>
    <row r="3705" spans="1:17" ht="15" customHeight="1" x14ac:dyDescent="0.25">
      <c r="A3705" s="8" t="s">
        <v>1232</v>
      </c>
      <c r="B3705" s="3" t="s">
        <v>75</v>
      </c>
      <c r="C3705" s="3" t="s">
        <v>4391</v>
      </c>
      <c r="D3705" s="3" t="str">
        <f t="shared" si="114"/>
        <v>Daniela Cabral Montgomery</v>
      </c>
      <c r="E3705" s="3">
        <f t="shared" ca="1" si="115"/>
        <v>0.26502062224380152</v>
      </c>
      <c r="F3705" s="13" t="s">
        <v>7774</v>
      </c>
      <c r="G3705" s="3" t="str">
        <f>Dados[[#This Row],[NOME]]&amp;Dados[[#This Row],[PROVEDOR]]</f>
        <v>Daniela@hotmail.com</v>
      </c>
      <c r="H3705" s="14">
        <v>13</v>
      </c>
      <c r="I3705" s="3" t="str">
        <f>VLOOKUP(Dados[[#This Row],[PREFIXO]],DDD!A:C,2,0)</f>
        <v>São Paulo</v>
      </c>
      <c r="J3705" s="3" t="str">
        <f>VLOOKUP(Dados[[#This Row],[PREFIXO]],DDD!A:C,3,0)</f>
        <v>Sudeste</v>
      </c>
      <c r="K3705" s="3" t="str">
        <f>IF(Dados[[#This Row],[PREÇO ]]=2000,"Produto A",IF(Dados[[#This Row],[PREÇO ]]=1800,"Produto B","Produto C"))</f>
        <v>Produto A</v>
      </c>
      <c r="L3705" s="3" t="str">
        <f>IF(Dados[[#This Row],[Nº DE PARCELAS]]=1,"Boleto","Cartão de crédito")</f>
        <v>Cartão de crédito</v>
      </c>
      <c r="M3705" s="28">
        <v>2000</v>
      </c>
      <c r="N3705" s="5">
        <v>2</v>
      </c>
      <c r="O3705" s="3" t="str">
        <f>IF(Dados[[#This Row],[Nº DE PARCELAS]]=1,"À vista","À Prazo")</f>
        <v>À Prazo</v>
      </c>
      <c r="P3705" s="33">
        <v>44700</v>
      </c>
      <c r="Q3705" s="3" t="s">
        <v>7832</v>
      </c>
    </row>
    <row r="3706" spans="1:17" ht="15" customHeight="1" x14ac:dyDescent="0.25">
      <c r="A3706" s="8" t="s">
        <v>2265</v>
      </c>
      <c r="B3706" s="3" t="s">
        <v>337</v>
      </c>
      <c r="C3706" s="3" t="s">
        <v>4373</v>
      </c>
      <c r="D3706" s="3" t="str">
        <f t="shared" si="114"/>
        <v>Kanika Santarrosa Conway</v>
      </c>
      <c r="E3706" s="3">
        <f t="shared" ca="1" si="115"/>
        <v>0.90962856560427285</v>
      </c>
      <c r="F3706" s="13" t="s">
        <v>7774</v>
      </c>
      <c r="G3706" s="3" t="str">
        <f>Dados[[#This Row],[NOME]]&amp;Dados[[#This Row],[PROVEDOR]]</f>
        <v>Kanika@hotmail.com</v>
      </c>
      <c r="H3706" s="14">
        <v>48</v>
      </c>
      <c r="I3706" s="3" t="str">
        <f>VLOOKUP(Dados[[#This Row],[PREFIXO]],DDD!A:C,2,0)</f>
        <v>Santa Catarina</v>
      </c>
      <c r="J3706" s="3" t="str">
        <f>VLOOKUP(Dados[[#This Row],[PREFIXO]],DDD!A:C,3,0)</f>
        <v>Sul</v>
      </c>
      <c r="K3706" s="3" t="str">
        <f>IF(Dados[[#This Row],[PREÇO ]]=2000,"Produto A",IF(Dados[[#This Row],[PREÇO ]]=1800,"Produto B","Produto C"))</f>
        <v>Produto C</v>
      </c>
      <c r="L3706" s="3" t="str">
        <f>IF(Dados[[#This Row],[Nº DE PARCELAS]]=1,"Boleto","Cartão de crédito")</f>
        <v>Cartão de crédito</v>
      </c>
      <c r="M3706" s="28">
        <v>1500</v>
      </c>
      <c r="N3706" s="5">
        <v>8</v>
      </c>
      <c r="O3706" s="3" t="str">
        <f>IF(Dados[[#This Row],[Nº DE PARCELAS]]=1,"À vista","À Prazo")</f>
        <v>À Prazo</v>
      </c>
      <c r="P3706" s="33">
        <v>44700</v>
      </c>
      <c r="Q3706" s="3" t="s">
        <v>7834</v>
      </c>
    </row>
    <row r="3707" spans="1:17" ht="15" customHeight="1" x14ac:dyDescent="0.25">
      <c r="A3707" s="8" t="s">
        <v>659</v>
      </c>
      <c r="B3707" s="3" t="s">
        <v>271</v>
      </c>
      <c r="C3707" s="3" t="s">
        <v>4400</v>
      </c>
      <c r="D3707" s="3" t="str">
        <f t="shared" si="114"/>
        <v>Amrit Parga Saunders</v>
      </c>
      <c r="E3707" s="3">
        <f t="shared" ca="1" si="115"/>
        <v>0.91081376229033451</v>
      </c>
      <c r="F3707" s="13" t="s">
        <v>7774</v>
      </c>
      <c r="G3707" s="3" t="str">
        <f>Dados[[#This Row],[NOME]]&amp;Dados[[#This Row],[PROVEDOR]]</f>
        <v>Amrit@hotmail.com</v>
      </c>
      <c r="H3707" s="14">
        <v>49</v>
      </c>
      <c r="I3707" s="3" t="str">
        <f>VLOOKUP(Dados[[#This Row],[PREFIXO]],DDD!A:C,2,0)</f>
        <v>Santa Catarina</v>
      </c>
      <c r="J3707" s="3" t="str">
        <f>VLOOKUP(Dados[[#This Row],[PREFIXO]],DDD!A:C,3,0)</f>
        <v>Sul</v>
      </c>
      <c r="K3707" s="3" t="str">
        <f>IF(Dados[[#This Row],[PREÇO ]]=2000,"Produto A",IF(Dados[[#This Row],[PREÇO ]]=1800,"Produto B","Produto C"))</f>
        <v>Produto A</v>
      </c>
      <c r="L3707" s="3" t="str">
        <f>IF(Dados[[#This Row],[Nº DE PARCELAS]]=1,"Boleto","Cartão de crédito")</f>
        <v>Boleto</v>
      </c>
      <c r="M3707" s="28">
        <v>2000</v>
      </c>
      <c r="N3707" s="5">
        <v>1</v>
      </c>
      <c r="O3707" s="3" t="str">
        <f>IF(Dados[[#This Row],[Nº DE PARCELAS]]=1,"À vista","À Prazo")</f>
        <v>À vista</v>
      </c>
      <c r="P3707" s="33">
        <v>44701</v>
      </c>
      <c r="Q3707" s="3" t="s">
        <v>7833</v>
      </c>
    </row>
    <row r="3708" spans="1:17" ht="15" customHeight="1" x14ac:dyDescent="0.25">
      <c r="A3708" s="8" t="s">
        <v>3249</v>
      </c>
      <c r="B3708" s="3" t="s">
        <v>167</v>
      </c>
      <c r="C3708" s="3" t="s">
        <v>4385</v>
      </c>
      <c r="D3708" s="3" t="str">
        <f t="shared" si="114"/>
        <v>Nhalim Gusmão Hahn</v>
      </c>
      <c r="E3708" s="3">
        <f t="shared" ca="1" si="115"/>
        <v>0.4778908758015753</v>
      </c>
      <c r="F3708" s="31" t="s">
        <v>7775</v>
      </c>
      <c r="G3708" s="3" t="str">
        <f>Dados[[#This Row],[NOME]]&amp;Dados[[#This Row],[PROVEDOR]]</f>
        <v>Nhalim@gmail.com</v>
      </c>
      <c r="H3708" s="14">
        <v>14</v>
      </c>
      <c r="I3708" s="3" t="str">
        <f>VLOOKUP(Dados[[#This Row],[PREFIXO]],DDD!A:C,2,0)</f>
        <v>São Paulo</v>
      </c>
      <c r="J3708" s="3" t="str">
        <f>VLOOKUP(Dados[[#This Row],[PREFIXO]],DDD!A:C,3,0)</f>
        <v>Sudeste</v>
      </c>
      <c r="K3708" s="3" t="str">
        <f>IF(Dados[[#This Row],[PREÇO ]]=2000,"Produto A",IF(Dados[[#This Row],[PREÇO ]]=1800,"Produto B","Produto C"))</f>
        <v>Produto A</v>
      </c>
      <c r="L3708" s="3" t="str">
        <f>IF(Dados[[#This Row],[Nº DE PARCELAS]]=1,"Boleto","Cartão de crédito")</f>
        <v>Boleto</v>
      </c>
      <c r="M3708" s="28">
        <v>2000</v>
      </c>
      <c r="N3708" s="5">
        <v>1</v>
      </c>
      <c r="O3708" s="3" t="str">
        <f>IF(Dados[[#This Row],[Nº DE PARCELAS]]=1,"À vista","À Prazo")</f>
        <v>À vista</v>
      </c>
      <c r="P3708" s="33">
        <v>44701</v>
      </c>
      <c r="Q3708" s="3" t="s">
        <v>7833</v>
      </c>
    </row>
    <row r="3709" spans="1:17" ht="15" customHeight="1" x14ac:dyDescent="0.25">
      <c r="A3709" s="8" t="s">
        <v>2563</v>
      </c>
      <c r="B3709" s="3" t="s">
        <v>249</v>
      </c>
      <c r="C3709" s="3" t="s">
        <v>4397</v>
      </c>
      <c r="D3709" s="3" t="str">
        <f t="shared" si="114"/>
        <v>Lectícia Navarro Shaw</v>
      </c>
      <c r="E3709" s="3">
        <f t="shared" ca="1" si="115"/>
        <v>0.86659970477699644</v>
      </c>
      <c r="F3709" s="13" t="s">
        <v>7774</v>
      </c>
      <c r="G3709" s="3" t="str">
        <f>Dados[[#This Row],[NOME]]&amp;Dados[[#This Row],[PROVEDOR]]</f>
        <v>Lectícia@hotmail.com</v>
      </c>
      <c r="H3709" s="14">
        <v>33</v>
      </c>
      <c r="I3709" s="3" t="str">
        <f>VLOOKUP(Dados[[#This Row],[PREFIXO]],DDD!A:C,2,0)</f>
        <v>Minas Gerais</v>
      </c>
      <c r="J3709" s="3" t="str">
        <f>VLOOKUP(Dados[[#This Row],[PREFIXO]],DDD!A:C,3,0)</f>
        <v>Sudeste</v>
      </c>
      <c r="K3709" s="3" t="str">
        <f>IF(Dados[[#This Row],[PREÇO ]]=2000,"Produto A",IF(Dados[[#This Row],[PREÇO ]]=1800,"Produto B","Produto C"))</f>
        <v>Produto A</v>
      </c>
      <c r="L3709" s="3" t="str">
        <f>IF(Dados[[#This Row],[Nº DE PARCELAS]]=1,"Boleto","Cartão de crédito")</f>
        <v>Boleto</v>
      </c>
      <c r="M3709" s="28">
        <v>2000</v>
      </c>
      <c r="N3709" s="5">
        <v>1</v>
      </c>
      <c r="O3709" s="3" t="str">
        <f>IF(Dados[[#This Row],[Nº DE PARCELAS]]=1,"À vista","À Prazo")</f>
        <v>À vista</v>
      </c>
      <c r="P3709" s="33">
        <v>44701</v>
      </c>
      <c r="Q3709" s="3" t="s">
        <v>7833</v>
      </c>
    </row>
    <row r="3710" spans="1:17" ht="15" customHeight="1" x14ac:dyDescent="0.25">
      <c r="A3710" s="8" t="s">
        <v>3754</v>
      </c>
      <c r="B3710" s="3" t="s">
        <v>286</v>
      </c>
      <c r="C3710" s="3" t="s">
        <v>4379</v>
      </c>
      <c r="D3710" s="3" t="str">
        <f t="shared" si="114"/>
        <v>Seomara Pereira Duncan</v>
      </c>
      <c r="E3710" s="3">
        <f t="shared" ca="1" si="115"/>
        <v>0.49947249725531873</v>
      </c>
      <c r="F3710" s="31" t="s">
        <v>7776</v>
      </c>
      <c r="G3710" s="3" t="str">
        <f>Dados[[#This Row],[NOME]]&amp;Dados[[#This Row],[PROVEDOR]]</f>
        <v>Seomara@yahoo.com</v>
      </c>
      <c r="H3710" s="14">
        <v>51</v>
      </c>
      <c r="I3710" s="3" t="str">
        <f>VLOOKUP(Dados[[#This Row],[PREFIXO]],DDD!A:C,2,0)</f>
        <v>Rio Grande do Sul</v>
      </c>
      <c r="J3710" s="3" t="str">
        <f>VLOOKUP(Dados[[#This Row],[PREFIXO]],DDD!A:C,3,0)</f>
        <v>Sul</v>
      </c>
      <c r="K3710" s="3" t="str">
        <f>IF(Dados[[#This Row],[PREÇO ]]=2000,"Produto A",IF(Dados[[#This Row],[PREÇO ]]=1800,"Produto B","Produto C"))</f>
        <v>Produto B</v>
      </c>
      <c r="L3710" s="3" t="str">
        <f>IF(Dados[[#This Row],[Nº DE PARCELAS]]=1,"Boleto","Cartão de crédito")</f>
        <v>Cartão de crédito</v>
      </c>
      <c r="M3710" s="28">
        <v>1800</v>
      </c>
      <c r="N3710" s="5">
        <v>4</v>
      </c>
      <c r="O3710" s="3" t="str">
        <f>IF(Dados[[#This Row],[Nº DE PARCELAS]]=1,"À vista","À Prazo")</f>
        <v>À Prazo</v>
      </c>
      <c r="P3710" s="33">
        <v>44702</v>
      </c>
      <c r="Q3710" s="3" t="s">
        <v>7833</v>
      </c>
    </row>
    <row r="3711" spans="1:17" ht="15" customHeight="1" x14ac:dyDescent="0.25">
      <c r="A3711" s="8" t="s">
        <v>3296</v>
      </c>
      <c r="B3711" s="3" t="s">
        <v>214</v>
      </c>
      <c r="C3711" s="3" t="s">
        <v>4393</v>
      </c>
      <c r="D3711" s="3" t="str">
        <f t="shared" si="114"/>
        <v>Niyati Marinho O’Hara</v>
      </c>
      <c r="E3711" s="3">
        <f t="shared" ca="1" si="115"/>
        <v>4.7686880548255428E-2</v>
      </c>
      <c r="F3711" s="31" t="s">
        <v>7775</v>
      </c>
      <c r="G3711" s="3" t="str">
        <f>Dados[[#This Row],[NOME]]&amp;Dados[[#This Row],[PROVEDOR]]</f>
        <v>Niyati@gmail.com</v>
      </c>
      <c r="H3711" s="14">
        <v>34</v>
      </c>
      <c r="I3711" s="3" t="str">
        <f>VLOOKUP(Dados[[#This Row],[PREFIXO]],DDD!A:C,2,0)</f>
        <v>Minas Gerais</v>
      </c>
      <c r="J3711" s="3" t="str">
        <f>VLOOKUP(Dados[[#This Row],[PREFIXO]],DDD!A:C,3,0)</f>
        <v>Sudeste</v>
      </c>
      <c r="K3711" s="3" t="str">
        <f>IF(Dados[[#This Row],[PREÇO ]]=2000,"Produto A",IF(Dados[[#This Row],[PREÇO ]]=1800,"Produto B","Produto C"))</f>
        <v>Produto A</v>
      </c>
      <c r="L3711" s="3" t="str">
        <f>IF(Dados[[#This Row],[Nº DE PARCELAS]]=1,"Boleto","Cartão de crédito")</f>
        <v>Boleto</v>
      </c>
      <c r="M3711" s="28">
        <v>2000</v>
      </c>
      <c r="N3711" s="5">
        <v>1</v>
      </c>
      <c r="O3711" s="3" t="str">
        <f>IF(Dados[[#This Row],[Nº DE PARCELAS]]=1,"À vista","À Prazo")</f>
        <v>À vista</v>
      </c>
      <c r="P3711" s="33">
        <v>44702</v>
      </c>
      <c r="Q3711" s="3" t="s">
        <v>7834</v>
      </c>
    </row>
    <row r="3712" spans="1:17" ht="15" customHeight="1" x14ac:dyDescent="0.25">
      <c r="A3712" s="8" t="s">
        <v>3610</v>
      </c>
      <c r="B3712" s="3" t="s">
        <v>142</v>
      </c>
      <c r="C3712" s="3" t="s">
        <v>4395</v>
      </c>
      <c r="D3712" s="3" t="str">
        <f t="shared" si="114"/>
        <v>Rosie Fioravante Stack</v>
      </c>
      <c r="E3712" s="3">
        <f t="shared" ca="1" si="115"/>
        <v>0.79664597449323471</v>
      </c>
      <c r="F3712" s="13" t="s">
        <v>7774</v>
      </c>
      <c r="G3712" s="3" t="str">
        <f>Dados[[#This Row],[NOME]]&amp;Dados[[#This Row],[PROVEDOR]]</f>
        <v>Rosie@hotmail.com</v>
      </c>
      <c r="H3712" s="14">
        <v>15</v>
      </c>
      <c r="I3712" s="3" t="str">
        <f>VLOOKUP(Dados[[#This Row],[PREFIXO]],DDD!A:C,2,0)</f>
        <v>São Paulo</v>
      </c>
      <c r="J3712" s="3" t="str">
        <f>VLOOKUP(Dados[[#This Row],[PREFIXO]],DDD!A:C,3,0)</f>
        <v>Sudeste</v>
      </c>
      <c r="K3712" s="3" t="str">
        <f>IF(Dados[[#This Row],[PREÇO ]]=2000,"Produto A",IF(Dados[[#This Row],[PREÇO ]]=1800,"Produto B","Produto C"))</f>
        <v>Produto B</v>
      </c>
      <c r="L3712" s="3" t="str">
        <f>IF(Dados[[#This Row],[Nº DE PARCELAS]]=1,"Boleto","Cartão de crédito")</f>
        <v>Cartão de crédito</v>
      </c>
      <c r="M3712" s="28">
        <v>1800</v>
      </c>
      <c r="N3712" s="5">
        <v>4</v>
      </c>
      <c r="O3712" s="3" t="str">
        <f>IF(Dados[[#This Row],[Nº DE PARCELAS]]=1,"À vista","À Prazo")</f>
        <v>À Prazo</v>
      </c>
      <c r="P3712" s="33">
        <v>44702</v>
      </c>
      <c r="Q3712" s="3" t="s">
        <v>7834</v>
      </c>
    </row>
    <row r="3713" spans="1:17" ht="15" customHeight="1" x14ac:dyDescent="0.25">
      <c r="A3713" s="8" t="s">
        <v>2118</v>
      </c>
      <c r="B3713" s="3" t="s">
        <v>190</v>
      </c>
      <c r="C3713" s="3" t="s">
        <v>4382</v>
      </c>
      <c r="D3713" s="3" t="str">
        <f t="shared" si="114"/>
        <v>Jazzmine Leitão Frazier</v>
      </c>
      <c r="E3713" s="3">
        <f t="shared" ca="1" si="115"/>
        <v>0.61986253275510117</v>
      </c>
      <c r="F3713" s="31" t="s">
        <v>7775</v>
      </c>
      <c r="G3713" s="3" t="str">
        <f>Dados[[#This Row],[NOME]]&amp;Dados[[#This Row],[PROVEDOR]]</f>
        <v>Jazzmine@gmail.com</v>
      </c>
      <c r="H3713" s="14">
        <v>53</v>
      </c>
      <c r="I3713" s="3" t="str">
        <f>VLOOKUP(Dados[[#This Row],[PREFIXO]],DDD!A:C,2,0)</f>
        <v>Rio Grande do Sul</v>
      </c>
      <c r="J3713" s="3" t="str">
        <f>VLOOKUP(Dados[[#This Row],[PREFIXO]],DDD!A:C,3,0)</f>
        <v>Sul</v>
      </c>
      <c r="K3713" s="3" t="str">
        <f>IF(Dados[[#This Row],[PREÇO ]]=2000,"Produto A",IF(Dados[[#This Row],[PREÇO ]]=1800,"Produto B","Produto C"))</f>
        <v>Produto C</v>
      </c>
      <c r="L3713" s="3" t="str">
        <f>IF(Dados[[#This Row],[Nº DE PARCELAS]]=1,"Boleto","Cartão de crédito")</f>
        <v>Cartão de crédito</v>
      </c>
      <c r="M3713" s="28">
        <v>1500</v>
      </c>
      <c r="N3713" s="5">
        <v>8</v>
      </c>
      <c r="O3713" s="3" t="str">
        <f>IF(Dados[[#This Row],[Nº DE PARCELAS]]=1,"À vista","À Prazo")</f>
        <v>À Prazo</v>
      </c>
      <c r="P3713" s="33">
        <v>44703</v>
      </c>
      <c r="Q3713" s="3" t="s">
        <v>7833</v>
      </c>
    </row>
    <row r="3714" spans="1:17" ht="15" customHeight="1" x14ac:dyDescent="0.25">
      <c r="A3714" s="8" t="s">
        <v>3419</v>
      </c>
      <c r="B3714" s="3" t="s">
        <v>337</v>
      </c>
      <c r="C3714" s="3" t="s">
        <v>4399</v>
      </c>
      <c r="D3714" s="3" t="str">
        <f t="shared" ref="D3714:D3777" si="116">A3714&amp;" "&amp;B3714&amp;" "&amp;C3714</f>
        <v>Penélope Santarrosa Reese</v>
      </c>
      <c r="E3714" s="3">
        <f t="shared" ref="E3714:E3777" ca="1" si="117">RAND()</f>
        <v>0.61940867308184522</v>
      </c>
      <c r="F3714" s="31" t="s">
        <v>7775</v>
      </c>
      <c r="G3714" s="3" t="str">
        <f>Dados[[#This Row],[NOME]]&amp;Dados[[#This Row],[PROVEDOR]]</f>
        <v>Penélope@gmail.com</v>
      </c>
      <c r="H3714" s="14">
        <v>16</v>
      </c>
      <c r="I3714" s="3" t="str">
        <f>VLOOKUP(Dados[[#This Row],[PREFIXO]],DDD!A:C,2,0)</f>
        <v>São Paulo</v>
      </c>
      <c r="J3714" s="3" t="str">
        <f>VLOOKUP(Dados[[#This Row],[PREFIXO]],DDD!A:C,3,0)</f>
        <v>Sudeste</v>
      </c>
      <c r="K3714" s="3" t="str">
        <f>IF(Dados[[#This Row],[PREÇO ]]=2000,"Produto A",IF(Dados[[#This Row],[PREÇO ]]=1800,"Produto B","Produto C"))</f>
        <v>Produto A</v>
      </c>
      <c r="L3714" s="3" t="str">
        <f>IF(Dados[[#This Row],[Nº DE PARCELAS]]=1,"Boleto","Cartão de crédito")</f>
        <v>Cartão de crédito</v>
      </c>
      <c r="M3714" s="28">
        <v>2000</v>
      </c>
      <c r="N3714" s="5">
        <v>2</v>
      </c>
      <c r="O3714" s="3" t="str">
        <f>IF(Dados[[#This Row],[Nº DE PARCELAS]]=1,"À vista","À Prazo")</f>
        <v>À Prazo</v>
      </c>
      <c r="P3714" s="33">
        <v>44703</v>
      </c>
      <c r="Q3714" s="3" t="s">
        <v>7832</v>
      </c>
    </row>
    <row r="3715" spans="1:17" ht="15" customHeight="1" x14ac:dyDescent="0.25">
      <c r="A3715" s="8" t="s">
        <v>1674</v>
      </c>
      <c r="B3715" s="3" t="s">
        <v>132</v>
      </c>
      <c r="C3715" s="3" t="s">
        <v>4404</v>
      </c>
      <c r="D3715" s="3" t="str">
        <f t="shared" si="116"/>
        <v>Firdaws Ferrão Vaughn</v>
      </c>
      <c r="E3715" s="3">
        <f t="shared" ca="1" si="117"/>
        <v>0.56659528351899413</v>
      </c>
      <c r="F3715" s="13" t="s">
        <v>7774</v>
      </c>
      <c r="G3715" s="3" t="str">
        <f>Dados[[#This Row],[NOME]]&amp;Dados[[#This Row],[PROVEDOR]]</f>
        <v>Firdaws@hotmail.com</v>
      </c>
      <c r="H3715" s="14">
        <v>35</v>
      </c>
      <c r="I3715" s="3" t="str">
        <f>VLOOKUP(Dados[[#This Row],[PREFIXO]],DDD!A:C,2,0)</f>
        <v>Minas Gerais</v>
      </c>
      <c r="J3715" s="3" t="str">
        <f>VLOOKUP(Dados[[#This Row],[PREFIXO]],DDD!A:C,3,0)</f>
        <v>Sudeste</v>
      </c>
      <c r="K3715" s="3" t="str">
        <f>IF(Dados[[#This Row],[PREÇO ]]=2000,"Produto A",IF(Dados[[#This Row],[PREÇO ]]=1800,"Produto B","Produto C"))</f>
        <v>Produto B</v>
      </c>
      <c r="L3715" s="3" t="str">
        <f>IF(Dados[[#This Row],[Nº DE PARCELAS]]=1,"Boleto","Cartão de crédito")</f>
        <v>Cartão de crédito</v>
      </c>
      <c r="M3715" s="28">
        <v>1800</v>
      </c>
      <c r="N3715" s="5">
        <v>7</v>
      </c>
      <c r="O3715" s="3" t="str">
        <f>IF(Dados[[#This Row],[Nº DE PARCELAS]]=1,"À vista","À Prazo")</f>
        <v>À Prazo</v>
      </c>
      <c r="P3715" s="33">
        <v>44703</v>
      </c>
      <c r="Q3715" s="3" t="s">
        <v>7831</v>
      </c>
    </row>
    <row r="3716" spans="1:17" ht="15" customHeight="1" x14ac:dyDescent="0.25">
      <c r="A3716" s="8" t="s">
        <v>2505</v>
      </c>
      <c r="B3716" s="3" t="s">
        <v>191</v>
      </c>
      <c r="C3716" s="3" t="s">
        <v>4379</v>
      </c>
      <c r="D3716" s="3" t="str">
        <f t="shared" si="116"/>
        <v>Lariane Leite Duncan</v>
      </c>
      <c r="E3716" s="3">
        <f t="shared" ca="1" si="117"/>
        <v>0.59848436274339112</v>
      </c>
      <c r="F3716" s="13" t="s">
        <v>7774</v>
      </c>
      <c r="G3716" s="3" t="str">
        <f>Dados[[#This Row],[NOME]]&amp;Dados[[#This Row],[PROVEDOR]]</f>
        <v>Lariane@hotmail.com</v>
      </c>
      <c r="H3716" s="14">
        <v>17</v>
      </c>
      <c r="I3716" s="3" t="str">
        <f>VLOOKUP(Dados[[#This Row],[PREFIXO]],DDD!A:C,2,0)</f>
        <v>São Paulo</v>
      </c>
      <c r="J3716" s="3" t="str">
        <f>VLOOKUP(Dados[[#This Row],[PREFIXO]],DDD!A:C,3,0)</f>
        <v>Sudeste</v>
      </c>
      <c r="K3716" s="3" t="str">
        <f>IF(Dados[[#This Row],[PREÇO ]]=2000,"Produto A",IF(Dados[[#This Row],[PREÇO ]]=1800,"Produto B","Produto C"))</f>
        <v>Produto A</v>
      </c>
      <c r="L3716" s="3" t="str">
        <f>IF(Dados[[#This Row],[Nº DE PARCELAS]]=1,"Boleto","Cartão de crédito")</f>
        <v>Boleto</v>
      </c>
      <c r="M3716" s="28">
        <v>2000</v>
      </c>
      <c r="N3716" s="5">
        <v>1</v>
      </c>
      <c r="O3716" s="3" t="str">
        <f>IF(Dados[[#This Row],[Nº DE PARCELAS]]=1,"À vista","À Prazo")</f>
        <v>À vista</v>
      </c>
      <c r="P3716" s="33">
        <v>44704</v>
      </c>
      <c r="Q3716" s="3" t="s">
        <v>7833</v>
      </c>
    </row>
    <row r="3717" spans="1:17" ht="15" customHeight="1" x14ac:dyDescent="0.25">
      <c r="A3717" s="8" t="s">
        <v>3963</v>
      </c>
      <c r="B3717" s="3" t="s">
        <v>109</v>
      </c>
      <c r="C3717" s="3" t="s">
        <v>4397</v>
      </c>
      <c r="D3717" s="3" t="str">
        <f t="shared" si="116"/>
        <v>Tanisha Curtinaz Shaw</v>
      </c>
      <c r="E3717" s="3">
        <f t="shared" ca="1" si="117"/>
        <v>0.46044652323694391</v>
      </c>
      <c r="F3717" s="31" t="s">
        <v>7777</v>
      </c>
      <c r="G3717" s="3" t="str">
        <f>Dados[[#This Row],[NOME]]&amp;Dados[[#This Row],[PROVEDOR]]</f>
        <v>Tanisha@ig.com</v>
      </c>
      <c r="H3717" s="14">
        <v>37</v>
      </c>
      <c r="I3717" s="3" t="str">
        <f>VLOOKUP(Dados[[#This Row],[PREFIXO]],DDD!A:C,2,0)</f>
        <v>Minas Gerais</v>
      </c>
      <c r="J3717" s="3" t="str">
        <f>VLOOKUP(Dados[[#This Row],[PREFIXO]],DDD!A:C,3,0)</f>
        <v>Sudeste</v>
      </c>
      <c r="K3717" s="3" t="str">
        <f>IF(Dados[[#This Row],[PREÇO ]]=2000,"Produto A",IF(Dados[[#This Row],[PREÇO ]]=1800,"Produto B","Produto C"))</f>
        <v>Produto B</v>
      </c>
      <c r="L3717" s="3" t="str">
        <f>IF(Dados[[#This Row],[Nº DE PARCELAS]]=1,"Boleto","Cartão de crédito")</f>
        <v>Cartão de crédito</v>
      </c>
      <c r="M3717" s="28">
        <v>1800</v>
      </c>
      <c r="N3717" s="5">
        <v>5</v>
      </c>
      <c r="O3717" s="3" t="str">
        <f>IF(Dados[[#This Row],[Nº DE PARCELAS]]=1,"À vista","À Prazo")</f>
        <v>À Prazo</v>
      </c>
      <c r="P3717" s="33">
        <v>44704</v>
      </c>
      <c r="Q3717" s="3" t="s">
        <v>7834</v>
      </c>
    </row>
    <row r="3718" spans="1:17" ht="15" customHeight="1" x14ac:dyDescent="0.25">
      <c r="A3718" s="8" t="s">
        <v>3407</v>
      </c>
      <c r="B3718" s="3" t="s">
        <v>325</v>
      </c>
      <c r="C3718" s="3" t="s">
        <v>4387</v>
      </c>
      <c r="D3718" s="3" t="str">
        <f t="shared" si="116"/>
        <v>Patricia Rollemberg Kerr</v>
      </c>
      <c r="E3718" s="3">
        <f t="shared" ca="1" si="117"/>
        <v>0.12567485440659798</v>
      </c>
      <c r="F3718" s="31" t="s">
        <v>7775</v>
      </c>
      <c r="G3718" s="3" t="str">
        <f>Dados[[#This Row],[NOME]]&amp;Dados[[#This Row],[PROVEDOR]]</f>
        <v>Patricia@gmail.com</v>
      </c>
      <c r="H3718" s="14">
        <v>54</v>
      </c>
      <c r="I3718" s="3" t="str">
        <f>VLOOKUP(Dados[[#This Row],[PREFIXO]],DDD!A:C,2,0)</f>
        <v>Rio Grande do Sul</v>
      </c>
      <c r="J3718" s="3" t="str">
        <f>VLOOKUP(Dados[[#This Row],[PREFIXO]],DDD!A:C,3,0)</f>
        <v>Sul</v>
      </c>
      <c r="K3718" s="3" t="str">
        <f>IF(Dados[[#This Row],[PREÇO ]]=2000,"Produto A",IF(Dados[[#This Row],[PREÇO ]]=1800,"Produto B","Produto C"))</f>
        <v>Produto B</v>
      </c>
      <c r="L3718" s="3" t="str">
        <f>IF(Dados[[#This Row],[Nº DE PARCELAS]]=1,"Boleto","Cartão de crédito")</f>
        <v>Cartão de crédito</v>
      </c>
      <c r="M3718" s="28">
        <v>1800</v>
      </c>
      <c r="N3718" s="5">
        <v>6</v>
      </c>
      <c r="O3718" s="3" t="str">
        <f>IF(Dados[[#This Row],[Nº DE PARCELAS]]=1,"À vista","À Prazo")</f>
        <v>À Prazo</v>
      </c>
      <c r="P3718" s="33">
        <v>44704</v>
      </c>
      <c r="Q3718" s="3" t="s">
        <v>7832</v>
      </c>
    </row>
    <row r="3719" spans="1:17" ht="15" customHeight="1" x14ac:dyDescent="0.25">
      <c r="A3719" s="8" t="s">
        <v>1640</v>
      </c>
      <c r="B3719" s="3" t="s">
        <v>97</v>
      </c>
      <c r="C3719" s="3" t="s">
        <v>4371</v>
      </c>
      <c r="D3719" s="3" t="str">
        <f t="shared" si="116"/>
        <v>Faith Coentrão Atkinson</v>
      </c>
      <c r="E3719" s="3">
        <f t="shared" ca="1" si="117"/>
        <v>0.81723489723559462</v>
      </c>
      <c r="F3719" s="31" t="s">
        <v>7775</v>
      </c>
      <c r="G3719" s="3" t="str">
        <f>Dados[[#This Row],[NOME]]&amp;Dados[[#This Row],[PROVEDOR]]</f>
        <v>Faith@gmail.com</v>
      </c>
      <c r="H3719" s="14">
        <v>38</v>
      </c>
      <c r="I3719" s="3" t="str">
        <f>VLOOKUP(Dados[[#This Row],[PREFIXO]],DDD!A:C,2,0)</f>
        <v>Minas Gerais</v>
      </c>
      <c r="J3719" s="3" t="str">
        <f>VLOOKUP(Dados[[#This Row],[PREFIXO]],DDD!A:C,3,0)</f>
        <v>Sudeste</v>
      </c>
      <c r="K3719" s="3" t="str">
        <f>IF(Dados[[#This Row],[PREÇO ]]=2000,"Produto A",IF(Dados[[#This Row],[PREÇO ]]=1800,"Produto B","Produto C"))</f>
        <v>Produto C</v>
      </c>
      <c r="L3719" s="3" t="str">
        <f>IF(Dados[[#This Row],[Nº DE PARCELAS]]=1,"Boleto","Cartão de crédito")</f>
        <v>Cartão de crédito</v>
      </c>
      <c r="M3719" s="28">
        <v>1500</v>
      </c>
      <c r="N3719" s="5">
        <v>10</v>
      </c>
      <c r="O3719" s="3" t="str">
        <f>IF(Dados[[#This Row],[Nº DE PARCELAS]]=1,"À vista","À Prazo")</f>
        <v>À Prazo</v>
      </c>
      <c r="P3719" s="33">
        <v>44705</v>
      </c>
      <c r="Q3719" s="3" t="s">
        <v>7833</v>
      </c>
    </row>
    <row r="3720" spans="1:17" ht="15" customHeight="1" x14ac:dyDescent="0.25">
      <c r="A3720" s="8" t="s">
        <v>3943</v>
      </c>
      <c r="B3720" s="3" t="s">
        <v>89</v>
      </c>
      <c r="C3720" s="3" t="s">
        <v>4378</v>
      </c>
      <c r="D3720" s="3" t="str">
        <f t="shared" si="116"/>
        <v>Taiana Carvalhosa Dempsey</v>
      </c>
      <c r="E3720" s="3">
        <f t="shared" ca="1" si="117"/>
        <v>0.98388272370118213</v>
      </c>
      <c r="F3720" s="31" t="s">
        <v>7776</v>
      </c>
      <c r="G3720" s="3" t="str">
        <f>Dados[[#This Row],[NOME]]&amp;Dados[[#This Row],[PROVEDOR]]</f>
        <v>Taiana@yahoo.com</v>
      </c>
      <c r="H3720" s="14">
        <v>55</v>
      </c>
      <c r="I3720" s="3" t="str">
        <f>VLOOKUP(Dados[[#This Row],[PREFIXO]],DDD!A:C,2,0)</f>
        <v>Rio Grande do Sul</v>
      </c>
      <c r="J3720" s="3" t="str">
        <f>VLOOKUP(Dados[[#This Row],[PREFIXO]],DDD!A:C,3,0)</f>
        <v>Sul</v>
      </c>
      <c r="K3720" s="3" t="str">
        <f>IF(Dados[[#This Row],[PREÇO ]]=2000,"Produto A",IF(Dados[[#This Row],[PREÇO ]]=1800,"Produto B","Produto C"))</f>
        <v>Produto A</v>
      </c>
      <c r="L3720" s="3" t="str">
        <f>IF(Dados[[#This Row],[Nº DE PARCELAS]]=1,"Boleto","Cartão de crédito")</f>
        <v>Boleto</v>
      </c>
      <c r="M3720" s="28">
        <v>2000</v>
      </c>
      <c r="N3720" s="5">
        <v>1</v>
      </c>
      <c r="O3720" s="3" t="str">
        <f>IF(Dados[[#This Row],[Nº DE PARCELAS]]=1,"À vista","À Prazo")</f>
        <v>À vista</v>
      </c>
      <c r="P3720" s="33">
        <v>44705</v>
      </c>
      <c r="Q3720" s="3" t="s">
        <v>7832</v>
      </c>
    </row>
    <row r="3721" spans="1:17" ht="15" customHeight="1" x14ac:dyDescent="0.25">
      <c r="A3721" s="8" t="s">
        <v>2323</v>
      </c>
      <c r="B3721" s="3" t="s">
        <v>9</v>
      </c>
      <c r="C3721" s="3" t="s">
        <v>4391</v>
      </c>
      <c r="D3721" s="3" t="str">
        <f t="shared" si="116"/>
        <v>Kayla Alcântara Montgomery</v>
      </c>
      <c r="E3721" s="3">
        <f t="shared" ca="1" si="117"/>
        <v>2.6132446281721178E-2</v>
      </c>
      <c r="F3721" s="31" t="s">
        <v>7775</v>
      </c>
      <c r="G3721" s="3" t="str">
        <f>Dados[[#This Row],[NOME]]&amp;Dados[[#This Row],[PROVEDOR]]</f>
        <v>Kayla@gmail.com</v>
      </c>
      <c r="H3721" s="14">
        <v>18</v>
      </c>
      <c r="I3721" s="3" t="str">
        <f>VLOOKUP(Dados[[#This Row],[PREFIXO]],DDD!A:C,2,0)</f>
        <v>São Paulo</v>
      </c>
      <c r="J3721" s="3" t="str">
        <f>VLOOKUP(Dados[[#This Row],[PREFIXO]],DDD!A:C,3,0)</f>
        <v>Sudeste</v>
      </c>
      <c r="K3721" s="3" t="str">
        <f>IF(Dados[[#This Row],[PREÇO ]]=2000,"Produto A",IF(Dados[[#This Row],[PREÇO ]]=1800,"Produto B","Produto C"))</f>
        <v>Produto B</v>
      </c>
      <c r="L3721" s="3" t="str">
        <f>IF(Dados[[#This Row],[Nº DE PARCELAS]]=1,"Boleto","Cartão de crédito")</f>
        <v>Cartão de crédito</v>
      </c>
      <c r="M3721" s="28">
        <v>1800</v>
      </c>
      <c r="N3721" s="5">
        <v>5</v>
      </c>
      <c r="O3721" s="3" t="str">
        <f>IF(Dados[[#This Row],[Nº DE PARCELAS]]=1,"À vista","À Prazo")</f>
        <v>À Prazo</v>
      </c>
      <c r="P3721" s="33">
        <v>44705</v>
      </c>
      <c r="Q3721" s="3" t="s">
        <v>7832</v>
      </c>
    </row>
    <row r="3722" spans="1:17" ht="15" customHeight="1" x14ac:dyDescent="0.25">
      <c r="A3722" s="8" t="s">
        <v>1486</v>
      </c>
      <c r="B3722" s="3" t="s">
        <v>329</v>
      </c>
      <c r="C3722" s="3" t="s">
        <v>4373</v>
      </c>
      <c r="D3722" s="3" t="str">
        <f t="shared" si="116"/>
        <v>Ellia Sampaio Conway</v>
      </c>
      <c r="E3722" s="3">
        <f t="shared" ca="1" si="117"/>
        <v>0.42757646057945065</v>
      </c>
      <c r="F3722" s="31" t="s">
        <v>7775</v>
      </c>
      <c r="G3722" s="3" t="str">
        <f>Dados[[#This Row],[NOME]]&amp;Dados[[#This Row],[PROVEDOR]]</f>
        <v>Ellia@gmail.com</v>
      </c>
      <c r="H3722" s="14">
        <v>19</v>
      </c>
      <c r="I3722" s="3" t="str">
        <f>VLOOKUP(Dados[[#This Row],[PREFIXO]],DDD!A:C,2,0)</f>
        <v>São Paulo</v>
      </c>
      <c r="J3722" s="3" t="str">
        <f>VLOOKUP(Dados[[#This Row],[PREFIXO]],DDD!A:C,3,0)</f>
        <v>Sudeste</v>
      </c>
      <c r="K3722" s="3" t="str">
        <f>IF(Dados[[#This Row],[PREÇO ]]=2000,"Produto A",IF(Dados[[#This Row],[PREÇO ]]=1800,"Produto B","Produto C"))</f>
        <v>Produto A</v>
      </c>
      <c r="L3722" s="3" t="str">
        <f>IF(Dados[[#This Row],[Nº DE PARCELAS]]=1,"Boleto","Cartão de crédito")</f>
        <v>Boleto</v>
      </c>
      <c r="M3722" s="28">
        <v>2000</v>
      </c>
      <c r="N3722" s="5">
        <v>1</v>
      </c>
      <c r="O3722" s="3" t="str">
        <f>IF(Dados[[#This Row],[Nº DE PARCELAS]]=1,"À vista","À Prazo")</f>
        <v>À vista</v>
      </c>
      <c r="P3722" s="33">
        <v>44706</v>
      </c>
      <c r="Q3722" s="3" t="s">
        <v>7831</v>
      </c>
    </row>
    <row r="3723" spans="1:17" ht="15" customHeight="1" x14ac:dyDescent="0.25">
      <c r="A3723" s="8" t="s">
        <v>3426</v>
      </c>
      <c r="B3723" s="3" t="s">
        <v>344</v>
      </c>
      <c r="C3723" s="3" t="s">
        <v>4368</v>
      </c>
      <c r="D3723" s="3" t="str">
        <f t="shared" si="116"/>
        <v>Pettra Serra Weber</v>
      </c>
      <c r="E3723" s="3">
        <f t="shared" ca="1" si="117"/>
        <v>5.0994351660368364E-3</v>
      </c>
      <c r="F3723" s="31" t="s">
        <v>7777</v>
      </c>
      <c r="G3723" s="3" t="str">
        <f>Dados[[#This Row],[NOME]]&amp;Dados[[#This Row],[PROVEDOR]]</f>
        <v>Pettra@ig.com</v>
      </c>
      <c r="H3723" s="14">
        <v>41</v>
      </c>
      <c r="I3723" s="3" t="str">
        <f>VLOOKUP(Dados[[#This Row],[PREFIXO]],DDD!A:C,2,0)</f>
        <v>Paraná</v>
      </c>
      <c r="J3723" s="3" t="str">
        <f>VLOOKUP(Dados[[#This Row],[PREFIXO]],DDD!A:C,3,0)</f>
        <v>Sul</v>
      </c>
      <c r="K3723" s="3" t="str">
        <f>IF(Dados[[#This Row],[PREÇO ]]=2000,"Produto A",IF(Dados[[#This Row],[PREÇO ]]=1800,"Produto B","Produto C"))</f>
        <v>Produto B</v>
      </c>
      <c r="L3723" s="3" t="str">
        <f>IF(Dados[[#This Row],[Nº DE PARCELAS]]=1,"Boleto","Cartão de crédito")</f>
        <v>Cartão de crédito</v>
      </c>
      <c r="M3723" s="28">
        <v>1800</v>
      </c>
      <c r="N3723" s="5">
        <v>5</v>
      </c>
      <c r="O3723" s="3" t="str">
        <f>IF(Dados[[#This Row],[Nº DE PARCELAS]]=1,"À vista","À Prazo")</f>
        <v>À Prazo</v>
      </c>
      <c r="P3723" s="33">
        <v>44706</v>
      </c>
      <c r="Q3723" s="3" t="s">
        <v>7833</v>
      </c>
    </row>
    <row r="3724" spans="1:17" ht="15" customHeight="1" x14ac:dyDescent="0.25">
      <c r="A3724" s="8" t="s">
        <v>3485</v>
      </c>
      <c r="B3724" s="3" t="s">
        <v>17</v>
      </c>
      <c r="C3724" s="3" t="s">
        <v>4387</v>
      </c>
      <c r="D3724" s="3" t="str">
        <f t="shared" si="116"/>
        <v>Rabia Alvim Kerr</v>
      </c>
      <c r="E3724" s="3">
        <f t="shared" ca="1" si="117"/>
        <v>0.50799844111020487</v>
      </c>
      <c r="F3724" s="31" t="s">
        <v>7775</v>
      </c>
      <c r="G3724" s="3" t="str">
        <f>Dados[[#This Row],[NOME]]&amp;Dados[[#This Row],[PROVEDOR]]</f>
        <v>Rabia@gmail.com</v>
      </c>
      <c r="H3724" s="14">
        <v>61</v>
      </c>
      <c r="I3724" s="3" t="str">
        <f>VLOOKUP(Dados[[#This Row],[PREFIXO]],DDD!A:C,2,0)</f>
        <v>Distrito Federal</v>
      </c>
      <c r="J3724" s="3" t="str">
        <f>VLOOKUP(Dados[[#This Row],[PREFIXO]],DDD!A:C,3,0)</f>
        <v>Centro-Oeste</v>
      </c>
      <c r="K3724" s="3" t="str">
        <f>IF(Dados[[#This Row],[PREÇO ]]=2000,"Produto A",IF(Dados[[#This Row],[PREÇO ]]=1800,"Produto B","Produto C"))</f>
        <v>Produto B</v>
      </c>
      <c r="L3724" s="3" t="str">
        <f>IF(Dados[[#This Row],[Nº DE PARCELAS]]=1,"Boleto","Cartão de crédito")</f>
        <v>Cartão de crédito</v>
      </c>
      <c r="M3724" s="28">
        <v>1800</v>
      </c>
      <c r="N3724" s="5">
        <v>3</v>
      </c>
      <c r="O3724" s="3" t="str">
        <f>IF(Dados[[#This Row],[Nº DE PARCELAS]]=1,"À vista","À Prazo")</f>
        <v>À Prazo</v>
      </c>
      <c r="P3724" s="33">
        <v>44706</v>
      </c>
      <c r="Q3724" s="3" t="s">
        <v>7834</v>
      </c>
    </row>
    <row r="3725" spans="1:17" ht="15" customHeight="1" x14ac:dyDescent="0.25">
      <c r="A3725" s="8" t="s">
        <v>922</v>
      </c>
      <c r="B3725" s="3" t="s">
        <v>149</v>
      </c>
      <c r="C3725" s="3" t="s">
        <v>4391</v>
      </c>
      <c r="D3725" s="3" t="str">
        <f t="shared" si="116"/>
        <v>Beatris Frota Montgomery</v>
      </c>
      <c r="E3725" s="3">
        <f t="shared" ca="1" si="117"/>
        <v>9.9432823596995012E-2</v>
      </c>
      <c r="F3725" s="31" t="s">
        <v>7775</v>
      </c>
      <c r="G3725" s="3" t="str">
        <f>Dados[[#This Row],[NOME]]&amp;Dados[[#This Row],[PROVEDOR]]</f>
        <v>Beatris@gmail.com</v>
      </c>
      <c r="H3725" s="14">
        <v>42</v>
      </c>
      <c r="I3725" s="3" t="str">
        <f>VLOOKUP(Dados[[#This Row],[PREFIXO]],DDD!A:C,2,0)</f>
        <v>Paraná</v>
      </c>
      <c r="J3725" s="3" t="str">
        <f>VLOOKUP(Dados[[#This Row],[PREFIXO]],DDD!A:C,3,0)</f>
        <v>Sul</v>
      </c>
      <c r="K3725" s="3" t="str">
        <f>IF(Dados[[#This Row],[PREÇO ]]=2000,"Produto A",IF(Dados[[#This Row],[PREÇO ]]=1800,"Produto B","Produto C"))</f>
        <v>Produto A</v>
      </c>
      <c r="L3725" s="3" t="str">
        <f>IF(Dados[[#This Row],[Nº DE PARCELAS]]=1,"Boleto","Cartão de crédito")</f>
        <v>Boleto</v>
      </c>
      <c r="M3725" s="28">
        <v>2000</v>
      </c>
      <c r="N3725" s="5">
        <v>1</v>
      </c>
      <c r="O3725" s="3" t="str">
        <f>IF(Dados[[#This Row],[Nº DE PARCELAS]]=1,"À vista","À Prazo")</f>
        <v>À vista</v>
      </c>
      <c r="P3725" s="33">
        <v>44707</v>
      </c>
      <c r="Q3725" s="3" t="s">
        <v>7833</v>
      </c>
    </row>
    <row r="3726" spans="1:17" ht="15" customHeight="1" x14ac:dyDescent="0.25">
      <c r="A3726" s="8" t="s">
        <v>806</v>
      </c>
      <c r="B3726" s="3" t="s">
        <v>33</v>
      </c>
      <c r="C3726" s="3" t="s">
        <v>4392</v>
      </c>
      <c r="D3726" s="3" t="str">
        <f t="shared" si="116"/>
        <v>Ariel Aragão McLaughlin</v>
      </c>
      <c r="E3726" s="3">
        <f t="shared" ca="1" si="117"/>
        <v>0.85134394103965594</v>
      </c>
      <c r="F3726" s="31" t="s">
        <v>7775</v>
      </c>
      <c r="G3726" s="3" t="str">
        <f>Dados[[#This Row],[NOME]]&amp;Dados[[#This Row],[PROVEDOR]]</f>
        <v>Ariel@gmail.com</v>
      </c>
      <c r="H3726" s="14">
        <v>62</v>
      </c>
      <c r="I3726" s="3" t="str">
        <f>VLOOKUP(Dados[[#This Row],[PREFIXO]],DDD!A:C,2,0)</f>
        <v>Goiás</v>
      </c>
      <c r="J3726" s="3" t="str">
        <f>VLOOKUP(Dados[[#This Row],[PREFIXO]],DDD!A:C,3,0)</f>
        <v>Centro-Oeste</v>
      </c>
      <c r="K3726" s="3" t="str">
        <f>IF(Dados[[#This Row],[PREÇO ]]=2000,"Produto A",IF(Dados[[#This Row],[PREÇO ]]=1800,"Produto B","Produto C"))</f>
        <v>Produto A</v>
      </c>
      <c r="L3726" s="3" t="str">
        <f>IF(Dados[[#This Row],[Nº DE PARCELAS]]=1,"Boleto","Cartão de crédito")</f>
        <v>Boleto</v>
      </c>
      <c r="M3726" s="28">
        <v>2000</v>
      </c>
      <c r="N3726" s="5">
        <v>1</v>
      </c>
      <c r="O3726" s="3" t="str">
        <f>IF(Dados[[#This Row],[Nº DE PARCELAS]]=1,"À vista","À Prazo")</f>
        <v>À vista</v>
      </c>
      <c r="P3726" s="33">
        <v>44707</v>
      </c>
      <c r="Q3726" s="3" t="s">
        <v>7834</v>
      </c>
    </row>
    <row r="3727" spans="1:17" ht="15" customHeight="1" x14ac:dyDescent="0.25">
      <c r="A3727" s="8" t="s">
        <v>2684</v>
      </c>
      <c r="B3727" s="3" t="s">
        <v>372</v>
      </c>
      <c r="C3727" s="3" t="s">
        <v>4395</v>
      </c>
      <c r="D3727" s="3" t="str">
        <f t="shared" si="116"/>
        <v>Loana Varela Stack</v>
      </c>
      <c r="E3727" s="3">
        <f t="shared" ca="1" si="117"/>
        <v>0.42474611130735318</v>
      </c>
      <c r="F3727" s="31" t="s">
        <v>7776</v>
      </c>
      <c r="G3727" s="3" t="str">
        <f>Dados[[#This Row],[NOME]]&amp;Dados[[#This Row],[PROVEDOR]]</f>
        <v>Loana@yahoo.com</v>
      </c>
      <c r="H3727" s="14">
        <v>21</v>
      </c>
      <c r="I3727" s="3" t="str">
        <f>VLOOKUP(Dados[[#This Row],[PREFIXO]],DDD!A:C,2,0)</f>
        <v>Rio de Janeiro</v>
      </c>
      <c r="J3727" s="3" t="str">
        <f>VLOOKUP(Dados[[#This Row],[PREFIXO]],DDD!A:C,3,0)</f>
        <v>Sudeste</v>
      </c>
      <c r="K3727" s="3" t="str">
        <f>IF(Dados[[#This Row],[PREÇO ]]=2000,"Produto A",IF(Dados[[#This Row],[PREÇO ]]=1800,"Produto B","Produto C"))</f>
        <v>Produto A</v>
      </c>
      <c r="L3727" s="3" t="str">
        <f>IF(Dados[[#This Row],[Nº DE PARCELAS]]=1,"Boleto","Cartão de crédito")</f>
        <v>Cartão de crédito</v>
      </c>
      <c r="M3727" s="28">
        <v>2000</v>
      </c>
      <c r="N3727" s="5">
        <v>2</v>
      </c>
      <c r="O3727" s="3" t="str">
        <f>IF(Dados[[#This Row],[Nº DE PARCELAS]]=1,"À vista","À Prazo")</f>
        <v>À Prazo</v>
      </c>
      <c r="P3727" s="33">
        <v>44707</v>
      </c>
      <c r="Q3727" s="3" t="s">
        <v>7831</v>
      </c>
    </row>
    <row r="3728" spans="1:17" ht="15" customHeight="1" x14ac:dyDescent="0.25">
      <c r="A3728" s="8" t="s">
        <v>4216</v>
      </c>
      <c r="B3728" s="3" t="s">
        <v>362</v>
      </c>
      <c r="C3728" s="3" t="s">
        <v>4378</v>
      </c>
      <c r="D3728" s="3" t="str">
        <f t="shared" si="116"/>
        <v>Xica Torquato Dempsey</v>
      </c>
      <c r="E3728" s="3">
        <f t="shared" ca="1" si="117"/>
        <v>0.6309364567789929</v>
      </c>
      <c r="F3728" s="13" t="s">
        <v>7774</v>
      </c>
      <c r="G3728" s="3" t="str">
        <f>Dados[[#This Row],[NOME]]&amp;Dados[[#This Row],[PROVEDOR]]</f>
        <v>Xica@hotmail.com</v>
      </c>
      <c r="H3728" s="14">
        <v>43</v>
      </c>
      <c r="I3728" s="3" t="str">
        <f>VLOOKUP(Dados[[#This Row],[PREFIXO]],DDD!A:C,2,0)</f>
        <v>Paraná</v>
      </c>
      <c r="J3728" s="3" t="str">
        <f>VLOOKUP(Dados[[#This Row],[PREFIXO]],DDD!A:C,3,0)</f>
        <v>Sul</v>
      </c>
      <c r="K3728" s="3" t="str">
        <f>IF(Dados[[#This Row],[PREÇO ]]=2000,"Produto A",IF(Dados[[#This Row],[PREÇO ]]=1800,"Produto B","Produto C"))</f>
        <v>Produto B</v>
      </c>
      <c r="L3728" s="3" t="str">
        <f>IF(Dados[[#This Row],[Nº DE PARCELAS]]=1,"Boleto","Cartão de crédito")</f>
        <v>Cartão de crédito</v>
      </c>
      <c r="M3728" s="28">
        <v>1800</v>
      </c>
      <c r="N3728" s="5">
        <v>6</v>
      </c>
      <c r="O3728" s="3" t="str">
        <f>IF(Dados[[#This Row],[Nº DE PARCELAS]]=1,"À vista","À Prazo")</f>
        <v>À Prazo</v>
      </c>
      <c r="P3728" s="33">
        <v>44708</v>
      </c>
      <c r="Q3728" s="3" t="s">
        <v>7834</v>
      </c>
    </row>
    <row r="3729" spans="1:17" ht="15" customHeight="1" x14ac:dyDescent="0.25">
      <c r="A3729" s="8" t="s">
        <v>3369</v>
      </c>
      <c r="B3729" s="3" t="s">
        <v>287</v>
      </c>
      <c r="C3729" s="3" t="s">
        <v>4388</v>
      </c>
      <c r="D3729" s="3" t="str">
        <f t="shared" si="116"/>
        <v>Oriane Pelizzaro Lynch</v>
      </c>
      <c r="E3729" s="3">
        <f t="shared" ca="1" si="117"/>
        <v>0.31574145716425706</v>
      </c>
      <c r="F3729" s="13" t="s">
        <v>7774</v>
      </c>
      <c r="G3729" s="3" t="str">
        <f>Dados[[#This Row],[NOME]]&amp;Dados[[#This Row],[PROVEDOR]]</f>
        <v>Oriane@hotmail.com</v>
      </c>
      <c r="H3729" s="14">
        <v>22</v>
      </c>
      <c r="I3729" s="3" t="str">
        <f>VLOOKUP(Dados[[#This Row],[PREFIXO]],DDD!A:C,2,0)</f>
        <v>Rio de Janeiro</v>
      </c>
      <c r="J3729" s="3" t="str">
        <f>VLOOKUP(Dados[[#This Row],[PREFIXO]],DDD!A:C,3,0)</f>
        <v>Sudeste</v>
      </c>
      <c r="K3729" s="3" t="str">
        <f>IF(Dados[[#This Row],[PREÇO ]]=2000,"Produto A",IF(Dados[[#This Row],[PREÇO ]]=1800,"Produto B","Produto C"))</f>
        <v>Produto A</v>
      </c>
      <c r="L3729" s="3" t="str">
        <f>IF(Dados[[#This Row],[Nº DE PARCELAS]]=1,"Boleto","Cartão de crédito")</f>
        <v>Boleto</v>
      </c>
      <c r="M3729" s="28">
        <v>2000</v>
      </c>
      <c r="N3729" s="5">
        <v>1</v>
      </c>
      <c r="O3729" s="3" t="str">
        <f>IF(Dados[[#This Row],[Nº DE PARCELAS]]=1,"À vista","À Prazo")</f>
        <v>À vista</v>
      </c>
      <c r="P3729" s="33">
        <v>44708</v>
      </c>
      <c r="Q3729" s="3" t="s">
        <v>7833</v>
      </c>
    </row>
    <row r="3730" spans="1:17" ht="15" customHeight="1" x14ac:dyDescent="0.25">
      <c r="A3730" s="8" t="s">
        <v>3657</v>
      </c>
      <c r="B3730" s="3" t="s">
        <v>189</v>
      </c>
      <c r="C3730" s="3" t="s">
        <v>4395</v>
      </c>
      <c r="D3730" s="3" t="str">
        <f t="shared" si="116"/>
        <v>Safae Laubert Stack</v>
      </c>
      <c r="E3730" s="3">
        <f t="shared" ca="1" si="117"/>
        <v>0.61262215103307061</v>
      </c>
      <c r="F3730" s="31" t="s">
        <v>7775</v>
      </c>
      <c r="G3730" s="3" t="str">
        <f>Dados[[#This Row],[NOME]]&amp;Dados[[#This Row],[PROVEDOR]]</f>
        <v>Safae@gmail.com</v>
      </c>
      <c r="H3730" s="14">
        <v>63</v>
      </c>
      <c r="I3730" s="3" t="str">
        <f>VLOOKUP(Dados[[#This Row],[PREFIXO]],DDD!A:C,2,0)</f>
        <v>Tocantins</v>
      </c>
      <c r="J3730" s="3" t="str">
        <f>VLOOKUP(Dados[[#This Row],[PREFIXO]],DDD!A:C,3,0)</f>
        <v>Norte</v>
      </c>
      <c r="K3730" s="3" t="str">
        <f>IF(Dados[[#This Row],[PREÇO ]]=2000,"Produto A",IF(Dados[[#This Row],[PREÇO ]]=1800,"Produto B","Produto C"))</f>
        <v>Produto A</v>
      </c>
      <c r="L3730" s="3" t="str">
        <f>IF(Dados[[#This Row],[Nº DE PARCELAS]]=1,"Boleto","Cartão de crédito")</f>
        <v>Boleto</v>
      </c>
      <c r="M3730" s="28">
        <v>2000</v>
      </c>
      <c r="N3730" s="5">
        <v>1</v>
      </c>
      <c r="O3730" s="3" t="str">
        <f>IF(Dados[[#This Row],[Nº DE PARCELAS]]=1,"À vista","À Prazo")</f>
        <v>À vista</v>
      </c>
      <c r="P3730" s="33">
        <v>44708</v>
      </c>
      <c r="Q3730" s="3" t="s">
        <v>7833</v>
      </c>
    </row>
    <row r="3731" spans="1:17" ht="15" customHeight="1" x14ac:dyDescent="0.25">
      <c r="A3731" s="8" t="s">
        <v>3765</v>
      </c>
      <c r="B3731" s="3" t="s">
        <v>297</v>
      </c>
      <c r="C3731" s="3" t="s">
        <v>4394</v>
      </c>
      <c r="D3731" s="3" t="str">
        <f t="shared" si="116"/>
        <v>Shakila Placides O’Connell</v>
      </c>
      <c r="E3731" s="3">
        <f t="shared" ca="1" si="117"/>
        <v>0.50579265185927402</v>
      </c>
      <c r="F3731" s="31" t="s">
        <v>7777</v>
      </c>
      <c r="G3731" s="3" t="str">
        <f>Dados[[#This Row],[NOME]]&amp;Dados[[#This Row],[PROVEDOR]]</f>
        <v>Shakila@ig.com</v>
      </c>
      <c r="H3731" s="14">
        <v>64</v>
      </c>
      <c r="I3731" s="3" t="str">
        <f>VLOOKUP(Dados[[#This Row],[PREFIXO]],DDD!A:C,2,0)</f>
        <v>Goiás</v>
      </c>
      <c r="J3731" s="3" t="str">
        <f>VLOOKUP(Dados[[#This Row],[PREFIXO]],DDD!A:C,3,0)</f>
        <v>Centro-Oeste</v>
      </c>
      <c r="K3731" s="3" t="str">
        <f>IF(Dados[[#This Row],[PREÇO ]]=2000,"Produto A",IF(Dados[[#This Row],[PREÇO ]]=1800,"Produto B","Produto C"))</f>
        <v>Produto A</v>
      </c>
      <c r="L3731" s="3" t="str">
        <f>IF(Dados[[#This Row],[Nº DE PARCELAS]]=1,"Boleto","Cartão de crédito")</f>
        <v>Boleto</v>
      </c>
      <c r="M3731" s="28">
        <v>2000</v>
      </c>
      <c r="N3731" s="5">
        <v>1</v>
      </c>
      <c r="O3731" s="3" t="str">
        <f>IF(Dados[[#This Row],[Nº DE PARCELAS]]=1,"À vista","À Prazo")</f>
        <v>À vista</v>
      </c>
      <c r="P3731" s="33">
        <v>44709</v>
      </c>
      <c r="Q3731" s="3" t="s">
        <v>7834</v>
      </c>
    </row>
    <row r="3732" spans="1:17" ht="15" customHeight="1" x14ac:dyDescent="0.25">
      <c r="A3732" s="8" t="s">
        <v>3455</v>
      </c>
      <c r="B3732" s="3" t="s">
        <v>373</v>
      </c>
      <c r="C3732" s="3" t="s">
        <v>4396</v>
      </c>
      <c r="D3732" s="3" t="str">
        <f t="shared" si="116"/>
        <v>Priyal Vasconcelos Pollock</v>
      </c>
      <c r="E3732" s="3">
        <f t="shared" ca="1" si="117"/>
        <v>0.16812871355676251</v>
      </c>
      <c r="F3732" s="31" t="s">
        <v>7775</v>
      </c>
      <c r="G3732" s="3" t="str">
        <f>Dados[[#This Row],[NOME]]&amp;Dados[[#This Row],[PROVEDOR]]</f>
        <v>Priyal@gmail.com</v>
      </c>
      <c r="H3732" s="14">
        <v>24</v>
      </c>
      <c r="I3732" s="3" t="str">
        <f>VLOOKUP(Dados[[#This Row],[PREFIXO]],DDD!A:C,2,0)</f>
        <v>Rio de Janeiro</v>
      </c>
      <c r="J3732" s="3" t="str">
        <f>VLOOKUP(Dados[[#This Row],[PREFIXO]],DDD!A:C,3,0)</f>
        <v>Sudeste</v>
      </c>
      <c r="K3732" s="3" t="str">
        <f>IF(Dados[[#This Row],[PREÇO ]]=2000,"Produto A",IF(Dados[[#This Row],[PREÇO ]]=1800,"Produto B","Produto C"))</f>
        <v>Produto A</v>
      </c>
      <c r="L3732" s="3" t="str">
        <f>IF(Dados[[#This Row],[Nº DE PARCELAS]]=1,"Boleto","Cartão de crédito")</f>
        <v>Boleto</v>
      </c>
      <c r="M3732" s="28">
        <v>2000</v>
      </c>
      <c r="N3732" s="5">
        <v>1</v>
      </c>
      <c r="O3732" s="3" t="str">
        <f>IF(Dados[[#This Row],[Nº DE PARCELAS]]=1,"À vista","À Prazo")</f>
        <v>À vista</v>
      </c>
      <c r="P3732" s="33">
        <v>44709</v>
      </c>
      <c r="Q3732" s="3" t="s">
        <v>7833</v>
      </c>
    </row>
    <row r="3733" spans="1:17" ht="15" customHeight="1" x14ac:dyDescent="0.25">
      <c r="A3733" s="8" t="s">
        <v>2493</v>
      </c>
      <c r="B3733" s="3" t="s">
        <v>179</v>
      </c>
      <c r="C3733" s="3" t="s">
        <v>4404</v>
      </c>
      <c r="D3733" s="3" t="str">
        <f t="shared" si="116"/>
        <v>Lakshmi Ildefonso Vaughn</v>
      </c>
      <c r="E3733" s="3">
        <f t="shared" ca="1" si="117"/>
        <v>0.90539989941679311</v>
      </c>
      <c r="F3733" s="31" t="s">
        <v>7775</v>
      </c>
      <c r="G3733" s="3" t="str">
        <f>Dados[[#This Row],[NOME]]&amp;Dados[[#This Row],[PROVEDOR]]</f>
        <v>Lakshmi@gmail.com</v>
      </c>
      <c r="H3733" s="14">
        <v>44</v>
      </c>
      <c r="I3733" s="3" t="str">
        <f>VLOOKUP(Dados[[#This Row],[PREFIXO]],DDD!A:C,2,0)</f>
        <v>Paraná</v>
      </c>
      <c r="J3733" s="3" t="str">
        <f>VLOOKUP(Dados[[#This Row],[PREFIXO]],DDD!A:C,3,0)</f>
        <v>Sul</v>
      </c>
      <c r="K3733" s="3" t="str">
        <f>IF(Dados[[#This Row],[PREÇO ]]=2000,"Produto A",IF(Dados[[#This Row],[PREÇO ]]=1800,"Produto B","Produto C"))</f>
        <v>Produto C</v>
      </c>
      <c r="L3733" s="3" t="str">
        <f>IF(Dados[[#This Row],[Nº DE PARCELAS]]=1,"Boleto","Cartão de crédito")</f>
        <v>Cartão de crédito</v>
      </c>
      <c r="M3733" s="28">
        <v>1500</v>
      </c>
      <c r="N3733" s="5">
        <v>8</v>
      </c>
      <c r="O3733" s="3" t="str">
        <f>IF(Dados[[#This Row],[Nº DE PARCELAS]]=1,"À vista","À Prazo")</f>
        <v>À Prazo</v>
      </c>
      <c r="P3733" s="33">
        <v>44709</v>
      </c>
      <c r="Q3733" s="3" t="s">
        <v>7832</v>
      </c>
    </row>
    <row r="3734" spans="1:17" ht="15" customHeight="1" x14ac:dyDescent="0.25">
      <c r="A3734" s="8" t="s">
        <v>417</v>
      </c>
      <c r="B3734" s="3" t="s">
        <v>29</v>
      </c>
      <c r="C3734" s="3" t="s">
        <v>4392</v>
      </c>
      <c r="D3734" s="3" t="str">
        <f t="shared" si="116"/>
        <v>Abimaela Antônio McLaughlin</v>
      </c>
      <c r="E3734" s="3">
        <f t="shared" ca="1" si="117"/>
        <v>0.40350446559033282</v>
      </c>
      <c r="F3734" s="13" t="s">
        <v>7774</v>
      </c>
      <c r="G3734" s="3" t="str">
        <f>Dados[[#This Row],[NOME]]&amp;Dados[[#This Row],[PROVEDOR]]</f>
        <v>Abimaela@hotmail.com</v>
      </c>
      <c r="H3734" s="14">
        <v>45</v>
      </c>
      <c r="I3734" s="3" t="str">
        <f>VLOOKUP(Dados[[#This Row],[PREFIXO]],DDD!A:C,2,0)</f>
        <v>Paraná</v>
      </c>
      <c r="J3734" s="3" t="str">
        <f>VLOOKUP(Dados[[#This Row],[PREFIXO]],DDD!A:C,3,0)</f>
        <v>Sul</v>
      </c>
      <c r="K3734" s="3" t="str">
        <f>IF(Dados[[#This Row],[PREÇO ]]=2000,"Produto A",IF(Dados[[#This Row],[PREÇO ]]=1800,"Produto B","Produto C"))</f>
        <v>Produto C</v>
      </c>
      <c r="L3734" s="3" t="str">
        <f>IF(Dados[[#This Row],[Nº DE PARCELAS]]=1,"Boleto","Cartão de crédito")</f>
        <v>Cartão de crédito</v>
      </c>
      <c r="M3734" s="28">
        <v>1500</v>
      </c>
      <c r="N3734" s="5">
        <v>10</v>
      </c>
      <c r="O3734" s="3" t="str">
        <f>IF(Dados[[#This Row],[Nº DE PARCELAS]]=1,"À vista","À Prazo")</f>
        <v>À Prazo</v>
      </c>
      <c r="P3734" s="33">
        <v>44710</v>
      </c>
      <c r="Q3734" s="3" t="s">
        <v>7831</v>
      </c>
    </row>
    <row r="3735" spans="1:17" ht="15" customHeight="1" x14ac:dyDescent="0.25">
      <c r="A3735" s="8" t="s">
        <v>3100</v>
      </c>
      <c r="B3735" s="3" t="s">
        <v>18</v>
      </c>
      <c r="C3735" s="3" t="s">
        <v>4392</v>
      </c>
      <c r="D3735" s="3" t="str">
        <f t="shared" si="116"/>
        <v>Monroe Amaral McLaughlin</v>
      </c>
      <c r="E3735" s="3">
        <f t="shared" ca="1" si="117"/>
        <v>0.94849383044761404</v>
      </c>
      <c r="F3735" s="31" t="s">
        <v>7776</v>
      </c>
      <c r="G3735" s="3" t="str">
        <f>Dados[[#This Row],[NOME]]&amp;Dados[[#This Row],[PROVEDOR]]</f>
        <v>Monroe@yahoo.com</v>
      </c>
      <c r="H3735" s="14">
        <v>65</v>
      </c>
      <c r="I3735" s="3" t="str">
        <f>VLOOKUP(Dados[[#This Row],[PREFIXO]],DDD!A:C,2,0)</f>
        <v>Mato Grosso</v>
      </c>
      <c r="J3735" s="3" t="str">
        <f>VLOOKUP(Dados[[#This Row],[PREFIXO]],DDD!A:C,3,0)</f>
        <v>Centro-Oeste</v>
      </c>
      <c r="K3735" s="3" t="str">
        <f>IF(Dados[[#This Row],[PREÇO ]]=2000,"Produto A",IF(Dados[[#This Row],[PREÇO ]]=1800,"Produto B","Produto C"))</f>
        <v>Produto C</v>
      </c>
      <c r="L3735" s="3" t="str">
        <f>IF(Dados[[#This Row],[Nº DE PARCELAS]]=1,"Boleto","Cartão de crédito")</f>
        <v>Cartão de crédito</v>
      </c>
      <c r="M3735" s="28">
        <v>1500</v>
      </c>
      <c r="N3735" s="5">
        <v>8</v>
      </c>
      <c r="O3735" s="3" t="str">
        <f>IF(Dados[[#This Row],[Nº DE PARCELAS]]=1,"À vista","À Prazo")</f>
        <v>À Prazo</v>
      </c>
      <c r="P3735" s="33">
        <v>44710</v>
      </c>
      <c r="Q3735" s="3" t="s">
        <v>7832</v>
      </c>
    </row>
    <row r="3736" spans="1:17" ht="15" customHeight="1" x14ac:dyDescent="0.25">
      <c r="A3736" s="8" t="s">
        <v>3843</v>
      </c>
      <c r="B3736" s="3" t="s">
        <v>375</v>
      </c>
      <c r="C3736" s="3" t="s">
        <v>4394</v>
      </c>
      <c r="D3736" s="3" t="str">
        <f t="shared" si="116"/>
        <v>Sofia Vaz O’Connell</v>
      </c>
      <c r="E3736" s="3">
        <f t="shared" ca="1" si="117"/>
        <v>0.55929630830050614</v>
      </c>
      <c r="F3736" s="31" t="s">
        <v>7777</v>
      </c>
      <c r="G3736" s="3" t="str">
        <f>Dados[[#This Row],[NOME]]&amp;Dados[[#This Row],[PROVEDOR]]</f>
        <v>Sofia@ig.com</v>
      </c>
      <c r="H3736" s="14">
        <v>27</v>
      </c>
      <c r="I3736" s="3" t="str">
        <f>VLOOKUP(Dados[[#This Row],[PREFIXO]],DDD!A:C,2,0)</f>
        <v>Espírito Santo</v>
      </c>
      <c r="J3736" s="3" t="str">
        <f>VLOOKUP(Dados[[#This Row],[PREFIXO]],DDD!A:C,3,0)</f>
        <v>Sudeste</v>
      </c>
      <c r="K3736" s="3" t="str">
        <f>IF(Dados[[#This Row],[PREÇO ]]=2000,"Produto A",IF(Dados[[#This Row],[PREÇO ]]=1800,"Produto B","Produto C"))</f>
        <v>Produto A</v>
      </c>
      <c r="L3736" s="3" t="str">
        <f>IF(Dados[[#This Row],[Nº DE PARCELAS]]=1,"Boleto","Cartão de crédito")</f>
        <v>Cartão de crédito</v>
      </c>
      <c r="M3736" s="28">
        <v>2000</v>
      </c>
      <c r="N3736" s="5">
        <v>2</v>
      </c>
      <c r="O3736" s="3" t="str">
        <f>IF(Dados[[#This Row],[Nº DE PARCELAS]]=1,"À vista","À Prazo")</f>
        <v>À Prazo</v>
      </c>
      <c r="P3736" s="33">
        <v>44710</v>
      </c>
      <c r="Q3736" s="3" t="s">
        <v>7834</v>
      </c>
    </row>
    <row r="3737" spans="1:17" ht="15" customHeight="1" x14ac:dyDescent="0.25">
      <c r="A3737" s="8" t="s">
        <v>1557</v>
      </c>
      <c r="B3737" s="3" t="s">
        <v>14</v>
      </c>
      <c r="C3737" s="3" t="s">
        <v>4403</v>
      </c>
      <c r="D3737" s="3" t="str">
        <f t="shared" si="116"/>
        <v>Erica Alvarenga Walsh</v>
      </c>
      <c r="E3737" s="3">
        <f t="shared" ca="1" si="117"/>
        <v>0.81866637611514848</v>
      </c>
      <c r="F3737" s="13" t="s">
        <v>7774</v>
      </c>
      <c r="G3737" s="3" t="str">
        <f>Dados[[#This Row],[NOME]]&amp;Dados[[#This Row],[PROVEDOR]]</f>
        <v>Erica@hotmail.com</v>
      </c>
      <c r="H3737" s="14">
        <v>66</v>
      </c>
      <c r="I3737" s="3" t="str">
        <f>VLOOKUP(Dados[[#This Row],[PREFIXO]],DDD!A:C,2,0)</f>
        <v>Mato Grosso</v>
      </c>
      <c r="J3737" s="3" t="str">
        <f>VLOOKUP(Dados[[#This Row],[PREFIXO]],DDD!A:C,3,0)</f>
        <v>Centro-Oeste</v>
      </c>
      <c r="K3737" s="3" t="str">
        <f>IF(Dados[[#This Row],[PREÇO ]]=2000,"Produto A",IF(Dados[[#This Row],[PREÇO ]]=1800,"Produto B","Produto C"))</f>
        <v>Produto C</v>
      </c>
      <c r="L3737" s="3" t="str">
        <f>IF(Dados[[#This Row],[Nº DE PARCELAS]]=1,"Boleto","Cartão de crédito")</f>
        <v>Cartão de crédito</v>
      </c>
      <c r="M3737" s="28">
        <v>1500</v>
      </c>
      <c r="N3737" s="5">
        <v>10</v>
      </c>
      <c r="O3737" s="3" t="str">
        <f>IF(Dados[[#This Row],[Nº DE PARCELAS]]=1,"À vista","À Prazo")</f>
        <v>À Prazo</v>
      </c>
      <c r="P3737" s="33">
        <v>44711</v>
      </c>
      <c r="Q3737" s="3" t="s">
        <v>7833</v>
      </c>
    </row>
    <row r="3738" spans="1:17" ht="15" customHeight="1" x14ac:dyDescent="0.25">
      <c r="A3738" s="8" t="s">
        <v>1549</v>
      </c>
      <c r="B3738" s="3" t="s">
        <v>6</v>
      </c>
      <c r="C3738" s="3" t="s">
        <v>4396</v>
      </c>
      <c r="D3738" s="3" t="str">
        <f t="shared" si="116"/>
        <v>Énia Adorno Pollock</v>
      </c>
      <c r="E3738" s="3">
        <f t="shared" ca="1" si="117"/>
        <v>0.81630490752199503</v>
      </c>
      <c r="F3738" s="13" t="s">
        <v>7774</v>
      </c>
      <c r="G3738" s="3" t="str">
        <f>Dados[[#This Row],[NOME]]&amp;Dados[[#This Row],[PROVEDOR]]</f>
        <v>Énia@hotmail.com</v>
      </c>
      <c r="H3738" s="14">
        <v>46</v>
      </c>
      <c r="I3738" s="3" t="str">
        <f>VLOOKUP(Dados[[#This Row],[PREFIXO]],DDD!A:C,2,0)</f>
        <v>Paraná</v>
      </c>
      <c r="J3738" s="3" t="str">
        <f>VLOOKUP(Dados[[#This Row],[PREFIXO]],DDD!A:C,3,0)</f>
        <v>Sul</v>
      </c>
      <c r="K3738" s="3" t="str">
        <f>IF(Dados[[#This Row],[PREÇO ]]=2000,"Produto A",IF(Dados[[#This Row],[PREÇO ]]=1800,"Produto B","Produto C"))</f>
        <v>Produto B</v>
      </c>
      <c r="L3738" s="3" t="str">
        <f>IF(Dados[[#This Row],[Nº DE PARCELAS]]=1,"Boleto","Cartão de crédito")</f>
        <v>Cartão de crédito</v>
      </c>
      <c r="M3738" s="28">
        <v>1800</v>
      </c>
      <c r="N3738" s="5">
        <v>7</v>
      </c>
      <c r="O3738" s="3" t="str">
        <f>IF(Dados[[#This Row],[Nº DE PARCELAS]]=1,"À vista","À Prazo")</f>
        <v>À Prazo</v>
      </c>
      <c r="P3738" s="33">
        <v>44711</v>
      </c>
      <c r="Q3738" s="3" t="s">
        <v>7832</v>
      </c>
    </row>
    <row r="3739" spans="1:17" ht="15" customHeight="1" x14ac:dyDescent="0.25">
      <c r="A3739" s="8" t="s">
        <v>2995</v>
      </c>
      <c r="B3739" s="3" t="s">
        <v>298</v>
      </c>
      <c r="C3739" s="3" t="s">
        <v>4395</v>
      </c>
      <c r="D3739" s="3" t="str">
        <f t="shared" si="116"/>
        <v>Mehr Poeta Stack</v>
      </c>
      <c r="E3739" s="3">
        <f t="shared" ca="1" si="117"/>
        <v>0.94777720010932609</v>
      </c>
      <c r="F3739" s="13" t="s">
        <v>7774</v>
      </c>
      <c r="G3739" s="3" t="str">
        <f>Dados[[#This Row],[NOME]]&amp;Dados[[#This Row],[PROVEDOR]]</f>
        <v>Mehr@hotmail.com</v>
      </c>
      <c r="H3739" s="14">
        <v>28</v>
      </c>
      <c r="I3739" s="3" t="str">
        <f>VLOOKUP(Dados[[#This Row],[PREFIXO]],DDD!A:C,2,0)</f>
        <v>Espírito Santo</v>
      </c>
      <c r="J3739" s="3" t="str">
        <f>VLOOKUP(Dados[[#This Row],[PREFIXO]],DDD!A:C,3,0)</f>
        <v>Sudeste</v>
      </c>
      <c r="K3739" s="3" t="str">
        <f>IF(Dados[[#This Row],[PREÇO ]]=2000,"Produto A",IF(Dados[[#This Row],[PREÇO ]]=1800,"Produto B","Produto C"))</f>
        <v>Produto A</v>
      </c>
      <c r="L3739" s="3" t="str">
        <f>IF(Dados[[#This Row],[Nº DE PARCELAS]]=1,"Boleto","Cartão de crédito")</f>
        <v>Boleto</v>
      </c>
      <c r="M3739" s="28">
        <v>2000</v>
      </c>
      <c r="N3739" s="5">
        <v>1</v>
      </c>
      <c r="O3739" s="3" t="str">
        <f>IF(Dados[[#This Row],[Nº DE PARCELAS]]=1,"À vista","À Prazo")</f>
        <v>À vista</v>
      </c>
      <c r="P3739" s="33">
        <v>44711</v>
      </c>
      <c r="Q3739" s="3" t="s">
        <v>7833</v>
      </c>
    </row>
    <row r="3740" spans="1:17" ht="15" customHeight="1" x14ac:dyDescent="0.25">
      <c r="A3740" s="8" t="s">
        <v>2398</v>
      </c>
      <c r="B3740" s="3" t="s">
        <v>84</v>
      </c>
      <c r="C3740" s="3" t="s">
        <v>4388</v>
      </c>
      <c r="D3740" s="3" t="str">
        <f t="shared" si="116"/>
        <v>Khaleesi Carmo Lynch</v>
      </c>
      <c r="E3740" s="3">
        <f t="shared" ca="1" si="117"/>
        <v>0.78107021528657383</v>
      </c>
      <c r="F3740" s="31" t="s">
        <v>7775</v>
      </c>
      <c r="G3740" s="3" t="str">
        <f>Dados[[#This Row],[NOME]]&amp;Dados[[#This Row],[PROVEDOR]]</f>
        <v>Khaleesi@gmail.com</v>
      </c>
      <c r="H3740" s="14">
        <v>67</v>
      </c>
      <c r="I3740" s="3" t="str">
        <f>VLOOKUP(Dados[[#This Row],[PREFIXO]],DDD!A:C,2,0)</f>
        <v>Mato Grosso do Sul</v>
      </c>
      <c r="J3740" s="3" t="str">
        <f>VLOOKUP(Dados[[#This Row],[PREFIXO]],DDD!A:C,3,0)</f>
        <v>Centro-Oeste</v>
      </c>
      <c r="K3740" s="3" t="str">
        <f>IF(Dados[[#This Row],[PREÇO ]]=2000,"Produto A",IF(Dados[[#This Row],[PREÇO ]]=1800,"Produto B","Produto C"))</f>
        <v>Produto A</v>
      </c>
      <c r="L3740" s="3" t="str">
        <f>IF(Dados[[#This Row],[Nº DE PARCELAS]]=1,"Boleto","Cartão de crédito")</f>
        <v>Boleto</v>
      </c>
      <c r="M3740" s="28">
        <v>2000</v>
      </c>
      <c r="N3740" s="5">
        <v>1</v>
      </c>
      <c r="O3740" s="3" t="str">
        <f>IF(Dados[[#This Row],[Nº DE PARCELAS]]=1,"À vista","À Prazo")</f>
        <v>À vista</v>
      </c>
      <c r="P3740" s="33">
        <v>44712</v>
      </c>
      <c r="Q3740" s="3" t="s">
        <v>7833</v>
      </c>
    </row>
    <row r="3741" spans="1:17" ht="15" customHeight="1" x14ac:dyDescent="0.25">
      <c r="A3741" s="8" t="s">
        <v>759</v>
      </c>
      <c r="B3741" s="3" t="s">
        <v>372</v>
      </c>
      <c r="C3741" s="3" t="s">
        <v>4384</v>
      </c>
      <c r="D3741" s="3" t="str">
        <f t="shared" si="116"/>
        <v>Annanaya Varela Hagan</v>
      </c>
      <c r="E3741" s="3">
        <f t="shared" ca="1" si="117"/>
        <v>0.74348509604231883</v>
      </c>
      <c r="F3741" s="31" t="s">
        <v>7776</v>
      </c>
      <c r="G3741" s="3" t="str">
        <f>Dados[[#This Row],[NOME]]&amp;Dados[[#This Row],[PROVEDOR]]</f>
        <v>Annanaya@yahoo.com</v>
      </c>
      <c r="H3741" s="14">
        <v>47</v>
      </c>
      <c r="I3741" s="3" t="str">
        <f>VLOOKUP(Dados[[#This Row],[PREFIXO]],DDD!A:C,2,0)</f>
        <v>Santa Catarina</v>
      </c>
      <c r="J3741" s="3" t="str">
        <f>VLOOKUP(Dados[[#This Row],[PREFIXO]],DDD!A:C,3,0)</f>
        <v>Sul</v>
      </c>
      <c r="K3741" s="3" t="str">
        <f>IF(Dados[[#This Row],[PREÇO ]]=2000,"Produto A",IF(Dados[[#This Row],[PREÇO ]]=1800,"Produto B","Produto C"))</f>
        <v>Produto B</v>
      </c>
      <c r="L3741" s="3" t="str">
        <f>IF(Dados[[#This Row],[Nº DE PARCELAS]]=1,"Boleto","Cartão de crédito")</f>
        <v>Cartão de crédito</v>
      </c>
      <c r="M3741" s="28">
        <v>1800</v>
      </c>
      <c r="N3741" s="5">
        <v>5</v>
      </c>
      <c r="O3741" s="3" t="str">
        <f>IF(Dados[[#This Row],[Nº DE PARCELAS]]=1,"À vista","À Prazo")</f>
        <v>À Prazo</v>
      </c>
      <c r="P3741" s="33">
        <v>44712</v>
      </c>
      <c r="Q3741" s="3" t="s">
        <v>7831</v>
      </c>
    </row>
    <row r="3742" spans="1:17" ht="15" customHeight="1" x14ac:dyDescent="0.25">
      <c r="A3742" s="8" t="s">
        <v>1739</v>
      </c>
      <c r="B3742" s="3" t="s">
        <v>197</v>
      </c>
      <c r="C3742" s="3" t="s">
        <v>4392</v>
      </c>
      <c r="D3742" s="3" t="str">
        <f t="shared" si="116"/>
        <v>Giovanna Lira McLaughlin</v>
      </c>
      <c r="E3742" s="3">
        <f t="shared" ca="1" si="117"/>
        <v>0.76177893959265275</v>
      </c>
      <c r="F3742" s="13" t="s">
        <v>7774</v>
      </c>
      <c r="G3742" s="3" t="str">
        <f>Dados[[#This Row],[NOME]]&amp;Dados[[#This Row],[PROVEDOR]]</f>
        <v>Giovanna@hotmail.com</v>
      </c>
      <c r="H3742" s="14">
        <v>31</v>
      </c>
      <c r="I3742" s="3" t="str">
        <f>VLOOKUP(Dados[[#This Row],[PREFIXO]],DDD!A:C,2,0)</f>
        <v>Minas Gerais</v>
      </c>
      <c r="J3742" s="3" t="str">
        <f>VLOOKUP(Dados[[#This Row],[PREFIXO]],DDD!A:C,3,0)</f>
        <v>Sudeste</v>
      </c>
      <c r="K3742" s="3" t="str">
        <f>IF(Dados[[#This Row],[PREÇO ]]=2000,"Produto A",IF(Dados[[#This Row],[PREÇO ]]=1800,"Produto B","Produto C"))</f>
        <v>Produto B</v>
      </c>
      <c r="L3742" s="3" t="str">
        <f>IF(Dados[[#This Row],[Nº DE PARCELAS]]=1,"Boleto","Cartão de crédito")</f>
        <v>Cartão de crédito</v>
      </c>
      <c r="M3742" s="28">
        <v>1800</v>
      </c>
      <c r="N3742" s="5">
        <v>3</v>
      </c>
      <c r="O3742" s="3" t="str">
        <f>IF(Dados[[#This Row],[Nº DE PARCELAS]]=1,"À vista","À Prazo")</f>
        <v>À Prazo</v>
      </c>
      <c r="P3742" s="33">
        <v>44712</v>
      </c>
      <c r="Q3742" s="3" t="s">
        <v>7833</v>
      </c>
    </row>
    <row r="3743" spans="1:17" ht="15" customHeight="1" x14ac:dyDescent="0.25">
      <c r="A3743" s="8" t="s">
        <v>3491</v>
      </c>
      <c r="B3743" s="3" t="s">
        <v>23</v>
      </c>
      <c r="C3743" s="3" t="s">
        <v>4393</v>
      </c>
      <c r="D3743" s="3" t="str">
        <f t="shared" si="116"/>
        <v>Radijah Andrada O’Hara</v>
      </c>
      <c r="E3743" s="3">
        <f t="shared" ca="1" si="117"/>
        <v>0.36581678267472373</v>
      </c>
      <c r="F3743" s="13" t="s">
        <v>7774</v>
      </c>
      <c r="G3743" s="3" t="str">
        <f>Dados[[#This Row],[NOME]]&amp;Dados[[#This Row],[PROVEDOR]]</f>
        <v>Radijah@hotmail.com</v>
      </c>
      <c r="H3743" s="14">
        <v>68</v>
      </c>
      <c r="I3743" s="3" t="str">
        <f>VLOOKUP(Dados[[#This Row],[PREFIXO]],DDD!A:C,2,0)</f>
        <v>Acre</v>
      </c>
      <c r="J3743" s="3" t="str">
        <f>VLOOKUP(Dados[[#This Row],[PREFIXO]],DDD!A:C,3,0)</f>
        <v>Norte</v>
      </c>
      <c r="K3743" s="3" t="str">
        <f>IF(Dados[[#This Row],[PREÇO ]]=2000,"Produto A",IF(Dados[[#This Row],[PREÇO ]]=1800,"Produto B","Produto C"))</f>
        <v>Produto A</v>
      </c>
      <c r="L3743" s="3" t="str">
        <f>IF(Dados[[#This Row],[Nº DE PARCELAS]]=1,"Boleto","Cartão de crédito")</f>
        <v>Boleto</v>
      </c>
      <c r="M3743" s="28">
        <v>2000</v>
      </c>
      <c r="N3743" s="5">
        <v>1</v>
      </c>
      <c r="O3743" s="3" t="str">
        <f>IF(Dados[[#This Row],[Nº DE PARCELAS]]=1,"À vista","À Prazo")</f>
        <v>À vista</v>
      </c>
      <c r="P3743" s="33">
        <v>44713</v>
      </c>
      <c r="Q3743" s="3" t="s">
        <v>7831</v>
      </c>
    </row>
    <row r="3744" spans="1:17" ht="15" customHeight="1" x14ac:dyDescent="0.25">
      <c r="A3744" s="8" t="s">
        <v>1639</v>
      </c>
      <c r="B3744" s="3" t="s">
        <v>96</v>
      </c>
      <c r="C3744" s="3" t="s">
        <v>4370</v>
      </c>
      <c r="D3744" s="3" t="str">
        <f t="shared" si="116"/>
        <v>Faira Coelho Barker</v>
      </c>
      <c r="E3744" s="3">
        <f t="shared" ca="1" si="117"/>
        <v>0.2308308142329859</v>
      </c>
      <c r="F3744" s="13" t="s">
        <v>7774</v>
      </c>
      <c r="G3744" s="3" t="str">
        <f>Dados[[#This Row],[NOME]]&amp;Dados[[#This Row],[PROVEDOR]]</f>
        <v>Faira@hotmail.com</v>
      </c>
      <c r="H3744" s="14">
        <v>48</v>
      </c>
      <c r="I3744" s="3" t="str">
        <f>VLOOKUP(Dados[[#This Row],[PREFIXO]],DDD!A:C,2,0)</f>
        <v>Santa Catarina</v>
      </c>
      <c r="J3744" s="3" t="str">
        <f>VLOOKUP(Dados[[#This Row],[PREFIXO]],DDD!A:C,3,0)</f>
        <v>Sul</v>
      </c>
      <c r="K3744" s="3" t="str">
        <f>IF(Dados[[#This Row],[PREÇO ]]=2000,"Produto A",IF(Dados[[#This Row],[PREÇO ]]=1800,"Produto B","Produto C"))</f>
        <v>Produto A</v>
      </c>
      <c r="L3744" s="3" t="str">
        <f>IF(Dados[[#This Row],[Nº DE PARCELAS]]=1,"Boleto","Cartão de crédito")</f>
        <v>Boleto</v>
      </c>
      <c r="M3744" s="28">
        <v>2000</v>
      </c>
      <c r="N3744" s="5">
        <v>1</v>
      </c>
      <c r="O3744" s="3" t="str">
        <f>IF(Dados[[#This Row],[Nº DE PARCELAS]]=1,"À vista","À Prazo")</f>
        <v>À vista</v>
      </c>
      <c r="P3744" s="33">
        <v>44713</v>
      </c>
      <c r="Q3744" s="3" t="s">
        <v>7831</v>
      </c>
    </row>
    <row r="3745" spans="1:17" ht="15" customHeight="1" x14ac:dyDescent="0.25">
      <c r="A3745" s="8" t="s">
        <v>1108</v>
      </c>
      <c r="B3745" s="3" t="s">
        <v>336</v>
      </c>
      <c r="C3745" s="3" t="s">
        <v>4379</v>
      </c>
      <c r="D3745" s="3" t="str">
        <f t="shared" si="116"/>
        <v>Chreshta Santander Duncan</v>
      </c>
      <c r="E3745" s="3">
        <f t="shared" ca="1" si="117"/>
        <v>5.152891247083291E-3</v>
      </c>
      <c r="F3745" s="31" t="s">
        <v>7777</v>
      </c>
      <c r="G3745" s="3" t="str">
        <f>Dados[[#This Row],[NOME]]&amp;Dados[[#This Row],[PROVEDOR]]</f>
        <v>Chreshta@ig.com</v>
      </c>
      <c r="H3745" s="14">
        <v>32</v>
      </c>
      <c r="I3745" s="3" t="str">
        <f>VLOOKUP(Dados[[#This Row],[PREFIXO]],DDD!A:C,2,0)</f>
        <v>Minas Gerais</v>
      </c>
      <c r="J3745" s="3" t="str">
        <f>VLOOKUP(Dados[[#This Row],[PREFIXO]],DDD!A:C,3,0)</f>
        <v>Sudeste</v>
      </c>
      <c r="K3745" s="3" t="str">
        <f>IF(Dados[[#This Row],[PREÇO ]]=2000,"Produto A",IF(Dados[[#This Row],[PREÇO ]]=1800,"Produto B","Produto C"))</f>
        <v>Produto C</v>
      </c>
      <c r="L3745" s="3" t="str">
        <f>IF(Dados[[#This Row],[Nº DE PARCELAS]]=1,"Boleto","Cartão de crédito")</f>
        <v>Cartão de crédito</v>
      </c>
      <c r="M3745" s="28">
        <v>1500</v>
      </c>
      <c r="N3745" s="5">
        <v>10</v>
      </c>
      <c r="O3745" s="3" t="str">
        <f>IF(Dados[[#This Row],[Nº DE PARCELAS]]=1,"À vista","À Prazo")</f>
        <v>À Prazo</v>
      </c>
      <c r="P3745" s="33">
        <v>44713</v>
      </c>
      <c r="Q3745" s="3" t="s">
        <v>7833</v>
      </c>
    </row>
    <row r="3746" spans="1:17" ht="15" customHeight="1" x14ac:dyDescent="0.25">
      <c r="A3746" s="8" t="s">
        <v>3991</v>
      </c>
      <c r="B3746" s="3" t="s">
        <v>137</v>
      </c>
      <c r="C3746" s="3" t="s">
        <v>4386</v>
      </c>
      <c r="D3746" s="3" t="str">
        <f t="shared" si="116"/>
        <v>Tejasvi Fernandes Higgins</v>
      </c>
      <c r="E3746" s="3">
        <f t="shared" ca="1" si="117"/>
        <v>0.90299303734875191</v>
      </c>
      <c r="F3746" s="31" t="s">
        <v>7775</v>
      </c>
      <c r="G3746" s="3" t="str">
        <f>Dados[[#This Row],[NOME]]&amp;Dados[[#This Row],[PROVEDOR]]</f>
        <v>Tejasvi@gmail.com</v>
      </c>
      <c r="H3746" s="14">
        <v>33</v>
      </c>
      <c r="I3746" s="3" t="str">
        <f>VLOOKUP(Dados[[#This Row],[PREFIXO]],DDD!A:C,2,0)</f>
        <v>Minas Gerais</v>
      </c>
      <c r="J3746" s="3" t="str">
        <f>VLOOKUP(Dados[[#This Row],[PREFIXO]],DDD!A:C,3,0)</f>
        <v>Sudeste</v>
      </c>
      <c r="K3746" s="3" t="str">
        <f>IF(Dados[[#This Row],[PREÇO ]]=2000,"Produto A",IF(Dados[[#This Row],[PREÇO ]]=1800,"Produto B","Produto C"))</f>
        <v>Produto B</v>
      </c>
      <c r="L3746" s="3" t="str">
        <f>IF(Dados[[#This Row],[Nº DE PARCELAS]]=1,"Boleto","Cartão de crédito")</f>
        <v>Cartão de crédito</v>
      </c>
      <c r="M3746" s="28">
        <v>1800</v>
      </c>
      <c r="N3746" s="5">
        <v>4</v>
      </c>
      <c r="O3746" s="3" t="str">
        <f>IF(Dados[[#This Row],[Nº DE PARCELAS]]=1,"À vista","À Prazo")</f>
        <v>À Prazo</v>
      </c>
      <c r="P3746" s="33">
        <v>44714</v>
      </c>
      <c r="Q3746" s="3" t="s">
        <v>7833</v>
      </c>
    </row>
    <row r="3747" spans="1:17" ht="15" customHeight="1" x14ac:dyDescent="0.25">
      <c r="A3747" s="8" t="s">
        <v>3852</v>
      </c>
      <c r="B3747" s="3" t="s">
        <v>384</v>
      </c>
      <c r="C3747" s="3" t="s">
        <v>4395</v>
      </c>
      <c r="D3747" s="3" t="str">
        <f t="shared" si="116"/>
        <v>Sol Wagner Stack</v>
      </c>
      <c r="E3747" s="3">
        <f t="shared" ca="1" si="117"/>
        <v>4.0172871774460495E-2</v>
      </c>
      <c r="F3747" s="13" t="s">
        <v>7774</v>
      </c>
      <c r="G3747" s="3" t="str">
        <f>Dados[[#This Row],[NOME]]&amp;Dados[[#This Row],[PROVEDOR]]</f>
        <v>Sol@hotmail.com</v>
      </c>
      <c r="H3747" s="14">
        <v>49</v>
      </c>
      <c r="I3747" s="3" t="str">
        <f>VLOOKUP(Dados[[#This Row],[PREFIXO]],DDD!A:C,2,0)</f>
        <v>Santa Catarina</v>
      </c>
      <c r="J3747" s="3" t="str">
        <f>VLOOKUP(Dados[[#This Row],[PREFIXO]],DDD!A:C,3,0)</f>
        <v>Sul</v>
      </c>
      <c r="K3747" s="3" t="str">
        <f>IF(Dados[[#This Row],[PREÇO ]]=2000,"Produto A",IF(Dados[[#This Row],[PREÇO ]]=1800,"Produto B","Produto C"))</f>
        <v>Produto B</v>
      </c>
      <c r="L3747" s="3" t="str">
        <f>IF(Dados[[#This Row],[Nº DE PARCELAS]]=1,"Boleto","Cartão de crédito")</f>
        <v>Cartão de crédito</v>
      </c>
      <c r="M3747" s="28">
        <v>1800</v>
      </c>
      <c r="N3747" s="5">
        <v>7</v>
      </c>
      <c r="O3747" s="3" t="str">
        <f>IF(Dados[[#This Row],[Nº DE PARCELAS]]=1,"À vista","À Prazo")</f>
        <v>À Prazo</v>
      </c>
      <c r="P3747" s="33">
        <v>44714</v>
      </c>
      <c r="Q3747" s="3" t="s">
        <v>7834</v>
      </c>
    </row>
    <row r="3748" spans="1:17" ht="15" customHeight="1" x14ac:dyDescent="0.25">
      <c r="A3748" s="8" t="s">
        <v>1389</v>
      </c>
      <c r="B3748" s="3" t="s">
        <v>232</v>
      </c>
      <c r="C3748" s="3" t="s">
        <v>4392</v>
      </c>
      <c r="D3748" s="3" t="str">
        <f t="shared" si="116"/>
        <v>Eden Mesquita McLaughlin</v>
      </c>
      <c r="E3748" s="3">
        <f t="shared" ca="1" si="117"/>
        <v>0.85622303684038814</v>
      </c>
      <c r="F3748" s="13" t="s">
        <v>7774</v>
      </c>
      <c r="G3748" s="3" t="str">
        <f>Dados[[#This Row],[NOME]]&amp;Dados[[#This Row],[PROVEDOR]]</f>
        <v>Eden@hotmail.com</v>
      </c>
      <c r="H3748" s="14">
        <v>69</v>
      </c>
      <c r="I3748" s="3" t="str">
        <f>VLOOKUP(Dados[[#This Row],[PREFIXO]],DDD!A:C,2,0)</f>
        <v>Rondônia</v>
      </c>
      <c r="J3748" s="3" t="str">
        <f>VLOOKUP(Dados[[#This Row],[PREFIXO]],DDD!A:C,3,0)</f>
        <v>Norte</v>
      </c>
      <c r="K3748" s="3" t="str">
        <f>IF(Dados[[#This Row],[PREÇO ]]=2000,"Produto A",IF(Dados[[#This Row],[PREÇO ]]=1800,"Produto B","Produto C"))</f>
        <v>Produto B</v>
      </c>
      <c r="L3748" s="3" t="str">
        <f>IF(Dados[[#This Row],[Nº DE PARCELAS]]=1,"Boleto","Cartão de crédito")</f>
        <v>Cartão de crédito</v>
      </c>
      <c r="M3748" s="28">
        <v>1800</v>
      </c>
      <c r="N3748" s="5">
        <v>6</v>
      </c>
      <c r="O3748" s="3" t="str">
        <f>IF(Dados[[#This Row],[Nº DE PARCELAS]]=1,"À vista","À Prazo")</f>
        <v>À Prazo</v>
      </c>
      <c r="P3748" s="33">
        <v>44714</v>
      </c>
      <c r="Q3748" s="3" t="s">
        <v>7834</v>
      </c>
    </row>
    <row r="3749" spans="1:17" ht="15" customHeight="1" x14ac:dyDescent="0.25">
      <c r="A3749" s="8" t="s">
        <v>2407</v>
      </c>
      <c r="B3749" s="3" t="s">
        <v>93</v>
      </c>
      <c r="C3749" s="3" t="s">
        <v>4397</v>
      </c>
      <c r="D3749" s="3" t="str">
        <f t="shared" si="116"/>
        <v>Khiara Cerejeira Shaw</v>
      </c>
      <c r="E3749" s="3">
        <f t="shared" ca="1" si="117"/>
        <v>0.47824873519020494</v>
      </c>
      <c r="F3749" s="31" t="s">
        <v>7776</v>
      </c>
      <c r="G3749" s="3" t="str">
        <f>Dados[[#This Row],[NOME]]&amp;Dados[[#This Row],[PROVEDOR]]</f>
        <v>Khiara@yahoo.com</v>
      </c>
      <c r="H3749" s="14">
        <v>51</v>
      </c>
      <c r="I3749" s="3" t="str">
        <f>VLOOKUP(Dados[[#This Row],[PREFIXO]],DDD!A:C,2,0)</f>
        <v>Rio Grande do Sul</v>
      </c>
      <c r="J3749" s="3" t="str">
        <f>VLOOKUP(Dados[[#This Row],[PREFIXO]],DDD!A:C,3,0)</f>
        <v>Sul</v>
      </c>
      <c r="K3749" s="3" t="str">
        <f>IF(Dados[[#This Row],[PREÇO ]]=2000,"Produto A",IF(Dados[[#This Row],[PREÇO ]]=1800,"Produto B","Produto C"))</f>
        <v>Produto A</v>
      </c>
      <c r="L3749" s="3" t="str">
        <f>IF(Dados[[#This Row],[Nº DE PARCELAS]]=1,"Boleto","Cartão de crédito")</f>
        <v>Cartão de crédito</v>
      </c>
      <c r="M3749" s="28">
        <v>2000</v>
      </c>
      <c r="N3749" s="5">
        <v>2</v>
      </c>
      <c r="O3749" s="3" t="str">
        <f>IF(Dados[[#This Row],[Nº DE PARCELAS]]=1,"À vista","À Prazo")</f>
        <v>À Prazo</v>
      </c>
      <c r="P3749" s="33">
        <v>44715</v>
      </c>
      <c r="Q3749" s="3" t="s">
        <v>7834</v>
      </c>
    </row>
    <row r="3750" spans="1:17" ht="15" customHeight="1" x14ac:dyDescent="0.25">
      <c r="A3750" s="8" t="s">
        <v>3604</v>
      </c>
      <c r="B3750" s="3" t="s">
        <v>136</v>
      </c>
      <c r="C3750" s="3" t="s">
        <v>4389</v>
      </c>
      <c r="D3750" s="3" t="str">
        <f t="shared" si="116"/>
        <v>Rosário Ferrolho McCracken</v>
      </c>
      <c r="E3750" s="3">
        <f t="shared" ca="1" si="117"/>
        <v>0.83544722147458272</v>
      </c>
      <c r="F3750" s="31" t="s">
        <v>7776</v>
      </c>
      <c r="G3750" s="3" t="str">
        <f>Dados[[#This Row],[NOME]]&amp;Dados[[#This Row],[PROVEDOR]]</f>
        <v>Rosário@yahoo.com</v>
      </c>
      <c r="H3750" s="14">
        <v>71</v>
      </c>
      <c r="I3750" s="3" t="str">
        <f>VLOOKUP(Dados[[#This Row],[PREFIXO]],DDD!A:C,2,0)</f>
        <v>Bahia</v>
      </c>
      <c r="J3750" s="3" t="str">
        <f>VLOOKUP(Dados[[#This Row],[PREFIXO]],DDD!A:C,3,0)</f>
        <v>Nordeste</v>
      </c>
      <c r="K3750" s="3" t="str">
        <f>IF(Dados[[#This Row],[PREÇO ]]=2000,"Produto A",IF(Dados[[#This Row],[PREÇO ]]=1800,"Produto B","Produto C"))</f>
        <v>Produto B</v>
      </c>
      <c r="L3750" s="3" t="str">
        <f>IF(Dados[[#This Row],[Nº DE PARCELAS]]=1,"Boleto","Cartão de crédito")</f>
        <v>Cartão de crédito</v>
      </c>
      <c r="M3750" s="28">
        <v>1800</v>
      </c>
      <c r="N3750" s="5">
        <v>3</v>
      </c>
      <c r="O3750" s="3" t="str">
        <f>IF(Dados[[#This Row],[Nº DE PARCELAS]]=1,"À vista","À Prazo")</f>
        <v>À Prazo</v>
      </c>
      <c r="P3750" s="33">
        <v>44715</v>
      </c>
      <c r="Q3750" s="3" t="s">
        <v>7834</v>
      </c>
    </row>
    <row r="3751" spans="1:17" ht="15" customHeight="1" x14ac:dyDescent="0.25">
      <c r="A3751" s="8" t="s">
        <v>756</v>
      </c>
      <c r="B3751" s="3" t="s">
        <v>369</v>
      </c>
      <c r="C3751" s="3" t="s">
        <v>4382</v>
      </c>
      <c r="D3751" s="3" t="str">
        <f t="shared" si="116"/>
        <v>Annael Valença Frazier</v>
      </c>
      <c r="E3751" s="3">
        <f t="shared" ca="1" si="117"/>
        <v>0.70527868347439648</v>
      </c>
      <c r="F3751" s="31" t="s">
        <v>7775</v>
      </c>
      <c r="G3751" s="3" t="str">
        <f>Dados[[#This Row],[NOME]]&amp;Dados[[#This Row],[PROVEDOR]]</f>
        <v>Annael@gmail.com</v>
      </c>
      <c r="H3751" s="14">
        <v>34</v>
      </c>
      <c r="I3751" s="3" t="str">
        <f>VLOOKUP(Dados[[#This Row],[PREFIXO]],DDD!A:C,2,0)</f>
        <v>Minas Gerais</v>
      </c>
      <c r="J3751" s="3" t="str">
        <f>VLOOKUP(Dados[[#This Row],[PREFIXO]],DDD!A:C,3,0)</f>
        <v>Sudeste</v>
      </c>
      <c r="K3751" s="3" t="str">
        <f>IF(Dados[[#This Row],[PREÇO ]]=2000,"Produto A",IF(Dados[[#This Row],[PREÇO ]]=1800,"Produto B","Produto C"))</f>
        <v>Produto C</v>
      </c>
      <c r="L3751" s="3" t="str">
        <f>IF(Dados[[#This Row],[Nº DE PARCELAS]]=1,"Boleto","Cartão de crédito")</f>
        <v>Cartão de crédito</v>
      </c>
      <c r="M3751" s="28">
        <v>1500</v>
      </c>
      <c r="N3751" s="5">
        <v>8</v>
      </c>
      <c r="O3751" s="3" t="str">
        <f>IF(Dados[[#This Row],[Nº DE PARCELAS]]=1,"À vista","À Prazo")</f>
        <v>À Prazo</v>
      </c>
      <c r="P3751" s="33">
        <v>44715</v>
      </c>
      <c r="Q3751" s="3" t="s">
        <v>7834</v>
      </c>
    </row>
    <row r="3752" spans="1:17" ht="15" customHeight="1" x14ac:dyDescent="0.25">
      <c r="A3752" s="8" t="s">
        <v>1461</v>
      </c>
      <c r="B3752" s="3" t="s">
        <v>304</v>
      </c>
      <c r="C3752" s="3" t="s">
        <v>4386</v>
      </c>
      <c r="D3752" s="3" t="str">
        <f t="shared" si="116"/>
        <v>Élis Prudente Higgins</v>
      </c>
      <c r="E3752" s="3">
        <f t="shared" ca="1" si="117"/>
        <v>0.87835666448415561</v>
      </c>
      <c r="F3752" s="31" t="s">
        <v>7776</v>
      </c>
      <c r="G3752" s="3" t="str">
        <f>Dados[[#This Row],[NOME]]&amp;Dados[[#This Row],[PROVEDOR]]</f>
        <v>Élis@yahoo.com</v>
      </c>
      <c r="H3752" s="14">
        <v>35</v>
      </c>
      <c r="I3752" s="3" t="str">
        <f>VLOOKUP(Dados[[#This Row],[PREFIXO]],DDD!A:C,2,0)</f>
        <v>Minas Gerais</v>
      </c>
      <c r="J3752" s="3" t="str">
        <f>VLOOKUP(Dados[[#This Row],[PREFIXO]],DDD!A:C,3,0)</f>
        <v>Sudeste</v>
      </c>
      <c r="K3752" s="3" t="str">
        <f>IF(Dados[[#This Row],[PREÇO ]]=2000,"Produto A",IF(Dados[[#This Row],[PREÇO ]]=1800,"Produto B","Produto C"))</f>
        <v>Produto A</v>
      </c>
      <c r="L3752" s="3" t="str">
        <f>IF(Dados[[#This Row],[Nº DE PARCELAS]]=1,"Boleto","Cartão de crédito")</f>
        <v>Boleto</v>
      </c>
      <c r="M3752" s="28">
        <v>2000</v>
      </c>
      <c r="N3752" s="5">
        <v>1</v>
      </c>
      <c r="O3752" s="3" t="str">
        <f>IF(Dados[[#This Row],[Nº DE PARCELAS]]=1,"À vista","À Prazo")</f>
        <v>À vista</v>
      </c>
      <c r="P3752" s="33">
        <v>44716</v>
      </c>
      <c r="Q3752" s="3" t="s">
        <v>7834</v>
      </c>
    </row>
    <row r="3753" spans="1:17" ht="15" customHeight="1" x14ac:dyDescent="0.25">
      <c r="A3753" s="8" t="s">
        <v>1756</v>
      </c>
      <c r="B3753" s="3" t="s">
        <v>214</v>
      </c>
      <c r="C3753" s="3" t="s">
        <v>4371</v>
      </c>
      <c r="D3753" s="3" t="str">
        <f t="shared" si="116"/>
        <v>Grace Marinho Atkinson</v>
      </c>
      <c r="E3753" s="3">
        <f t="shared" ca="1" si="117"/>
        <v>0.3706367180506378</v>
      </c>
      <c r="F3753" s="31" t="s">
        <v>7775</v>
      </c>
      <c r="G3753" s="3" t="str">
        <f>Dados[[#This Row],[NOME]]&amp;Dados[[#This Row],[PROVEDOR]]</f>
        <v>Grace@gmail.com</v>
      </c>
      <c r="H3753" s="14">
        <v>73</v>
      </c>
      <c r="I3753" s="3" t="str">
        <f>VLOOKUP(Dados[[#This Row],[PREFIXO]],DDD!A:C,2,0)</f>
        <v>Bahia</v>
      </c>
      <c r="J3753" s="3" t="str">
        <f>VLOOKUP(Dados[[#This Row],[PREFIXO]],DDD!A:C,3,0)</f>
        <v>Nordeste</v>
      </c>
      <c r="K3753" s="3" t="str">
        <f>IF(Dados[[#This Row],[PREÇO ]]=2000,"Produto A",IF(Dados[[#This Row],[PREÇO ]]=1800,"Produto B","Produto C"))</f>
        <v>Produto B</v>
      </c>
      <c r="L3753" s="3" t="str">
        <f>IF(Dados[[#This Row],[Nº DE PARCELAS]]=1,"Boleto","Cartão de crédito")</f>
        <v>Cartão de crédito</v>
      </c>
      <c r="M3753" s="28">
        <v>1800</v>
      </c>
      <c r="N3753" s="5">
        <v>3</v>
      </c>
      <c r="O3753" s="3" t="str">
        <f>IF(Dados[[#This Row],[Nº DE PARCELAS]]=1,"À vista","À Prazo")</f>
        <v>À Prazo</v>
      </c>
      <c r="P3753" s="33">
        <v>44716</v>
      </c>
      <c r="Q3753" s="3" t="s">
        <v>7834</v>
      </c>
    </row>
    <row r="3754" spans="1:17" ht="15" customHeight="1" x14ac:dyDescent="0.25">
      <c r="A3754" s="8" t="s">
        <v>3007</v>
      </c>
      <c r="B3754" s="3" t="s">
        <v>310</v>
      </c>
      <c r="C3754" s="3" t="s">
        <v>4377</v>
      </c>
      <c r="D3754" s="3" t="str">
        <f t="shared" si="116"/>
        <v>Mélina Ramalho Donovan</v>
      </c>
      <c r="E3754" s="3">
        <f t="shared" ca="1" si="117"/>
        <v>0.57826699585069441</v>
      </c>
      <c r="F3754" s="31" t="s">
        <v>7776</v>
      </c>
      <c r="G3754" s="3" t="str">
        <f>Dados[[#This Row],[NOME]]&amp;Dados[[#This Row],[PROVEDOR]]</f>
        <v>Mélina@yahoo.com</v>
      </c>
      <c r="H3754" s="14">
        <v>53</v>
      </c>
      <c r="I3754" s="3" t="str">
        <f>VLOOKUP(Dados[[#This Row],[PREFIXO]],DDD!A:C,2,0)</f>
        <v>Rio Grande do Sul</v>
      </c>
      <c r="J3754" s="3" t="str">
        <f>VLOOKUP(Dados[[#This Row],[PREFIXO]],DDD!A:C,3,0)</f>
        <v>Sul</v>
      </c>
      <c r="K3754" s="3" t="str">
        <f>IF(Dados[[#This Row],[PREÇO ]]=2000,"Produto A",IF(Dados[[#This Row],[PREÇO ]]=1800,"Produto B","Produto C"))</f>
        <v>Produto A</v>
      </c>
      <c r="L3754" s="3" t="str">
        <f>IF(Dados[[#This Row],[Nº DE PARCELAS]]=1,"Boleto","Cartão de crédito")</f>
        <v>Boleto</v>
      </c>
      <c r="M3754" s="28">
        <v>2000</v>
      </c>
      <c r="N3754" s="5">
        <v>1</v>
      </c>
      <c r="O3754" s="3" t="str">
        <f>IF(Dados[[#This Row],[Nº DE PARCELAS]]=1,"À vista","À Prazo")</f>
        <v>À vista</v>
      </c>
      <c r="P3754" s="33">
        <v>44716</v>
      </c>
      <c r="Q3754" s="3" t="s">
        <v>7832</v>
      </c>
    </row>
    <row r="3755" spans="1:17" ht="15" customHeight="1" x14ac:dyDescent="0.25">
      <c r="A3755" s="8" t="s">
        <v>3235</v>
      </c>
      <c r="B3755" s="3" t="s">
        <v>153</v>
      </c>
      <c r="C3755" s="3" t="s">
        <v>4372</v>
      </c>
      <c r="D3755" s="3" t="str">
        <f t="shared" si="116"/>
        <v>Nessy Flores Barr</v>
      </c>
      <c r="E3755" s="3">
        <f t="shared" ca="1" si="117"/>
        <v>0.24006081854956363</v>
      </c>
      <c r="F3755" s="31" t="s">
        <v>7776</v>
      </c>
      <c r="G3755" s="3" t="str">
        <f>Dados[[#This Row],[NOME]]&amp;Dados[[#This Row],[PROVEDOR]]</f>
        <v>Nessy@yahoo.com</v>
      </c>
      <c r="H3755" s="14">
        <v>54</v>
      </c>
      <c r="I3755" s="3" t="str">
        <f>VLOOKUP(Dados[[#This Row],[PREFIXO]],DDD!A:C,2,0)</f>
        <v>Rio Grande do Sul</v>
      </c>
      <c r="J3755" s="3" t="str">
        <f>VLOOKUP(Dados[[#This Row],[PREFIXO]],DDD!A:C,3,0)</f>
        <v>Sul</v>
      </c>
      <c r="K3755" s="3" t="str">
        <f>IF(Dados[[#This Row],[PREÇO ]]=2000,"Produto A",IF(Dados[[#This Row],[PREÇO ]]=1800,"Produto B","Produto C"))</f>
        <v>Produto B</v>
      </c>
      <c r="L3755" s="3" t="str">
        <f>IF(Dados[[#This Row],[Nº DE PARCELAS]]=1,"Boleto","Cartão de crédito")</f>
        <v>Cartão de crédito</v>
      </c>
      <c r="M3755" s="28">
        <v>1800</v>
      </c>
      <c r="N3755" s="5">
        <v>6</v>
      </c>
      <c r="O3755" s="3" t="str">
        <f>IF(Dados[[#This Row],[Nº DE PARCELAS]]=1,"À vista","À Prazo")</f>
        <v>À Prazo</v>
      </c>
      <c r="P3755" s="33">
        <v>44717</v>
      </c>
      <c r="Q3755" s="3" t="s">
        <v>7834</v>
      </c>
    </row>
    <row r="3756" spans="1:17" ht="15" customHeight="1" x14ac:dyDescent="0.25">
      <c r="A3756" s="8" t="s">
        <v>1665</v>
      </c>
      <c r="B3756" s="3" t="s">
        <v>123</v>
      </c>
      <c r="C3756" s="3" t="s">
        <v>4396</v>
      </c>
      <c r="D3756" s="3" t="str">
        <f t="shared" si="116"/>
        <v>Feriel Evangelista Pollock</v>
      </c>
      <c r="E3756" s="3">
        <f t="shared" ca="1" si="117"/>
        <v>0.4501649033181967</v>
      </c>
      <c r="F3756" s="31" t="s">
        <v>7777</v>
      </c>
      <c r="G3756" s="3" t="str">
        <f>Dados[[#This Row],[NOME]]&amp;Dados[[#This Row],[PROVEDOR]]</f>
        <v>Feriel@ig.com</v>
      </c>
      <c r="H3756" s="14">
        <v>37</v>
      </c>
      <c r="I3756" s="3" t="str">
        <f>VLOOKUP(Dados[[#This Row],[PREFIXO]],DDD!A:C,2,0)</f>
        <v>Minas Gerais</v>
      </c>
      <c r="J3756" s="3" t="str">
        <f>VLOOKUP(Dados[[#This Row],[PREFIXO]],DDD!A:C,3,0)</f>
        <v>Sudeste</v>
      </c>
      <c r="K3756" s="3" t="str">
        <f>IF(Dados[[#This Row],[PREÇO ]]=2000,"Produto A",IF(Dados[[#This Row],[PREÇO ]]=1800,"Produto B","Produto C"))</f>
        <v>Produto A</v>
      </c>
      <c r="L3756" s="3" t="str">
        <f>IF(Dados[[#This Row],[Nº DE PARCELAS]]=1,"Boleto","Cartão de crédito")</f>
        <v>Boleto</v>
      </c>
      <c r="M3756" s="28">
        <v>2000</v>
      </c>
      <c r="N3756" s="5">
        <v>1</v>
      </c>
      <c r="O3756" s="3" t="str">
        <f>IF(Dados[[#This Row],[Nº DE PARCELAS]]=1,"À vista","À Prazo")</f>
        <v>À vista</v>
      </c>
      <c r="P3756" s="33">
        <v>44717</v>
      </c>
      <c r="Q3756" s="3" t="s">
        <v>7833</v>
      </c>
    </row>
    <row r="3757" spans="1:17" ht="15" customHeight="1" x14ac:dyDescent="0.25">
      <c r="A3757" s="8" t="s">
        <v>3146</v>
      </c>
      <c r="B3757" s="3" t="s">
        <v>64</v>
      </c>
      <c r="C3757" s="3" t="s">
        <v>4399</v>
      </c>
      <c r="D3757" s="3" t="str">
        <f t="shared" si="116"/>
        <v>Naísa Botelho Reese</v>
      </c>
      <c r="E3757" s="3">
        <f t="shared" ca="1" si="117"/>
        <v>0.7712868670952433</v>
      </c>
      <c r="F3757" s="31" t="s">
        <v>7776</v>
      </c>
      <c r="G3757" s="3" t="str">
        <f>Dados[[#This Row],[NOME]]&amp;Dados[[#This Row],[PROVEDOR]]</f>
        <v>Naísa@yahoo.com</v>
      </c>
      <c r="H3757" s="14">
        <v>74</v>
      </c>
      <c r="I3757" s="3" t="str">
        <f>VLOOKUP(Dados[[#This Row],[PREFIXO]],DDD!A:C,2,0)</f>
        <v>Bahia</v>
      </c>
      <c r="J3757" s="3" t="str">
        <f>VLOOKUP(Dados[[#This Row],[PREFIXO]],DDD!A:C,3,0)</f>
        <v>Nordeste</v>
      </c>
      <c r="K3757" s="3" t="str">
        <f>IF(Dados[[#This Row],[PREÇO ]]=2000,"Produto A",IF(Dados[[#This Row],[PREÇO ]]=1800,"Produto B","Produto C"))</f>
        <v>Produto B</v>
      </c>
      <c r="L3757" s="3" t="str">
        <f>IF(Dados[[#This Row],[Nº DE PARCELAS]]=1,"Boleto","Cartão de crédito")</f>
        <v>Cartão de crédito</v>
      </c>
      <c r="M3757" s="28">
        <v>1800</v>
      </c>
      <c r="N3757" s="5">
        <v>5</v>
      </c>
      <c r="O3757" s="3" t="str">
        <f>IF(Dados[[#This Row],[Nº DE PARCELAS]]=1,"À vista","À Prazo")</f>
        <v>À Prazo</v>
      </c>
      <c r="P3757" s="33">
        <v>44717</v>
      </c>
      <c r="Q3757" s="3" t="s">
        <v>7833</v>
      </c>
    </row>
    <row r="3758" spans="1:17" ht="15" customHeight="1" x14ac:dyDescent="0.25">
      <c r="A3758" s="8" t="s">
        <v>2968</v>
      </c>
      <c r="B3758" s="3" t="s">
        <v>271</v>
      </c>
      <c r="C3758" s="3" t="s">
        <v>4377</v>
      </c>
      <c r="D3758" s="3" t="str">
        <f t="shared" si="116"/>
        <v>Matilde Parga Donovan</v>
      </c>
      <c r="E3758" s="3">
        <f t="shared" ca="1" si="117"/>
        <v>4.8074209100114618E-2</v>
      </c>
      <c r="F3758" s="13" t="s">
        <v>7774</v>
      </c>
      <c r="G3758" s="3" t="str">
        <f>Dados[[#This Row],[NOME]]&amp;Dados[[#This Row],[PROVEDOR]]</f>
        <v>Matilde@hotmail.com</v>
      </c>
      <c r="H3758" s="14">
        <v>38</v>
      </c>
      <c r="I3758" s="3" t="str">
        <f>VLOOKUP(Dados[[#This Row],[PREFIXO]],DDD!A:C,2,0)</f>
        <v>Minas Gerais</v>
      </c>
      <c r="J3758" s="3" t="str">
        <f>VLOOKUP(Dados[[#This Row],[PREFIXO]],DDD!A:C,3,0)</f>
        <v>Sudeste</v>
      </c>
      <c r="K3758" s="3" t="str">
        <f>IF(Dados[[#This Row],[PREÇO ]]=2000,"Produto A",IF(Dados[[#This Row],[PREÇO ]]=1800,"Produto B","Produto C"))</f>
        <v>Produto A</v>
      </c>
      <c r="L3758" s="3" t="str">
        <f>IF(Dados[[#This Row],[Nº DE PARCELAS]]=1,"Boleto","Cartão de crédito")</f>
        <v>Cartão de crédito</v>
      </c>
      <c r="M3758" s="28">
        <v>2000</v>
      </c>
      <c r="N3758" s="5">
        <v>2</v>
      </c>
      <c r="O3758" s="3" t="str">
        <f>IF(Dados[[#This Row],[Nº DE PARCELAS]]=1,"À vista","À Prazo")</f>
        <v>À Prazo</v>
      </c>
      <c r="P3758" s="33">
        <v>44718</v>
      </c>
      <c r="Q3758" s="3" t="s">
        <v>7834</v>
      </c>
    </row>
    <row r="3759" spans="1:17" ht="15" customHeight="1" x14ac:dyDescent="0.25">
      <c r="A3759" s="8" t="s">
        <v>2607</v>
      </c>
      <c r="B3759" s="3" t="s">
        <v>294</v>
      </c>
      <c r="C3759" s="3" t="s">
        <v>4395</v>
      </c>
      <c r="D3759" s="3" t="str">
        <f t="shared" si="116"/>
        <v>Letissia Pinheiro Stack</v>
      </c>
      <c r="E3759" s="3">
        <f t="shared" ca="1" si="117"/>
        <v>0.90824003721624036</v>
      </c>
      <c r="F3759" s="31" t="s">
        <v>7775</v>
      </c>
      <c r="G3759" s="3" t="str">
        <f>Dados[[#This Row],[NOME]]&amp;Dados[[#This Row],[PROVEDOR]]</f>
        <v>Letissia@gmail.com</v>
      </c>
      <c r="H3759" s="14">
        <v>55</v>
      </c>
      <c r="I3759" s="3" t="str">
        <f>VLOOKUP(Dados[[#This Row],[PREFIXO]],DDD!A:C,2,0)</f>
        <v>Rio Grande do Sul</v>
      </c>
      <c r="J3759" s="3" t="str">
        <f>VLOOKUP(Dados[[#This Row],[PREFIXO]],DDD!A:C,3,0)</f>
        <v>Sul</v>
      </c>
      <c r="K3759" s="3" t="str">
        <f>IF(Dados[[#This Row],[PREÇO ]]=2000,"Produto A",IF(Dados[[#This Row],[PREÇO ]]=1800,"Produto B","Produto C"))</f>
        <v>Produto A</v>
      </c>
      <c r="L3759" s="3" t="str">
        <f>IF(Dados[[#This Row],[Nº DE PARCELAS]]=1,"Boleto","Cartão de crédito")</f>
        <v>Boleto</v>
      </c>
      <c r="M3759" s="28">
        <v>2000</v>
      </c>
      <c r="N3759" s="5">
        <v>1</v>
      </c>
      <c r="O3759" s="3" t="str">
        <f>IF(Dados[[#This Row],[Nº DE PARCELAS]]=1,"À vista","À Prazo")</f>
        <v>À vista</v>
      </c>
      <c r="P3759" s="33">
        <v>44718</v>
      </c>
      <c r="Q3759" s="3" t="s">
        <v>7831</v>
      </c>
    </row>
    <row r="3760" spans="1:17" ht="15" customHeight="1" x14ac:dyDescent="0.25">
      <c r="A3760" s="8" t="s">
        <v>1313</v>
      </c>
      <c r="B3760" s="3" t="s">
        <v>156</v>
      </c>
      <c r="C3760" s="3" t="s">
        <v>4394</v>
      </c>
      <c r="D3760" s="3" t="str">
        <f t="shared" si="116"/>
        <v>Diane Garcia O’Connell</v>
      </c>
      <c r="E3760" s="3">
        <f t="shared" ca="1" si="117"/>
        <v>0.8416743239435589</v>
      </c>
      <c r="F3760" s="13" t="s">
        <v>7774</v>
      </c>
      <c r="G3760" s="3" t="str">
        <f>Dados[[#This Row],[NOME]]&amp;Dados[[#This Row],[PROVEDOR]]</f>
        <v>Diane@hotmail.com</v>
      </c>
      <c r="H3760" s="14">
        <v>75</v>
      </c>
      <c r="I3760" s="3" t="str">
        <f>VLOOKUP(Dados[[#This Row],[PREFIXO]],DDD!A:C,2,0)</f>
        <v>Bahia</v>
      </c>
      <c r="J3760" s="3" t="str">
        <f>VLOOKUP(Dados[[#This Row],[PREFIXO]],DDD!A:C,3,0)</f>
        <v>Nordeste</v>
      </c>
      <c r="K3760" s="3" t="str">
        <f>IF(Dados[[#This Row],[PREÇO ]]=2000,"Produto A",IF(Dados[[#This Row],[PREÇO ]]=1800,"Produto B","Produto C"))</f>
        <v>Produto C</v>
      </c>
      <c r="L3760" s="3" t="str">
        <f>IF(Dados[[#This Row],[Nº DE PARCELAS]]=1,"Boleto","Cartão de crédito")</f>
        <v>Cartão de crédito</v>
      </c>
      <c r="M3760" s="28">
        <v>1500</v>
      </c>
      <c r="N3760" s="5">
        <v>8</v>
      </c>
      <c r="O3760" s="3" t="str">
        <f>IF(Dados[[#This Row],[Nº DE PARCELAS]]=1,"À vista","À Prazo")</f>
        <v>À Prazo</v>
      </c>
      <c r="P3760" s="33">
        <v>44718</v>
      </c>
      <c r="Q3760" s="3" t="s">
        <v>7831</v>
      </c>
    </row>
    <row r="3761" spans="1:17" ht="15" customHeight="1" x14ac:dyDescent="0.25">
      <c r="A3761" s="8" t="s">
        <v>4271</v>
      </c>
      <c r="B3761" s="3" t="s">
        <v>31</v>
      </c>
      <c r="C3761" s="3" t="s">
        <v>4393</v>
      </c>
      <c r="D3761" s="3" t="str">
        <f t="shared" si="116"/>
        <v>Yiyi Anunciação O’Hara</v>
      </c>
      <c r="E3761" s="3">
        <f t="shared" ca="1" si="117"/>
        <v>0.41929994531626902</v>
      </c>
      <c r="F3761" s="31" t="s">
        <v>7776</v>
      </c>
      <c r="G3761" s="3" t="str">
        <f>Dados[[#This Row],[NOME]]&amp;Dados[[#This Row],[PROVEDOR]]</f>
        <v>Yiyi@yahoo.com</v>
      </c>
      <c r="H3761" s="14">
        <v>41</v>
      </c>
      <c r="I3761" s="3" t="str">
        <f>VLOOKUP(Dados[[#This Row],[PREFIXO]],DDD!A:C,2,0)</f>
        <v>Paraná</v>
      </c>
      <c r="J3761" s="3" t="str">
        <f>VLOOKUP(Dados[[#This Row],[PREFIXO]],DDD!A:C,3,0)</f>
        <v>Sul</v>
      </c>
      <c r="K3761" s="3" t="str">
        <f>IF(Dados[[#This Row],[PREÇO ]]=2000,"Produto A",IF(Dados[[#This Row],[PREÇO ]]=1800,"Produto B","Produto C"))</f>
        <v>Produto B</v>
      </c>
      <c r="L3761" s="3" t="str">
        <f>IF(Dados[[#This Row],[Nº DE PARCELAS]]=1,"Boleto","Cartão de crédito")</f>
        <v>Cartão de crédito</v>
      </c>
      <c r="M3761" s="28">
        <v>1800</v>
      </c>
      <c r="N3761" s="5">
        <v>7</v>
      </c>
      <c r="O3761" s="3" t="str">
        <f>IF(Dados[[#This Row],[Nº DE PARCELAS]]=1,"À vista","À Prazo")</f>
        <v>À Prazo</v>
      </c>
      <c r="P3761" s="33">
        <v>44719</v>
      </c>
      <c r="Q3761" s="3" t="s">
        <v>7833</v>
      </c>
    </row>
    <row r="3762" spans="1:17" ht="15" customHeight="1" x14ac:dyDescent="0.25">
      <c r="A3762" s="8" t="s">
        <v>2557</v>
      </c>
      <c r="B3762" s="3" t="s">
        <v>243</v>
      </c>
      <c r="C3762" s="3" t="s">
        <v>4391</v>
      </c>
      <c r="D3762" s="3" t="str">
        <f t="shared" si="116"/>
        <v>Léane Müller Montgomery</v>
      </c>
      <c r="E3762" s="3">
        <f t="shared" ca="1" si="117"/>
        <v>0.2973638259140341</v>
      </c>
      <c r="F3762" s="13" t="s">
        <v>7774</v>
      </c>
      <c r="G3762" s="3" t="str">
        <f>Dados[[#This Row],[NOME]]&amp;Dados[[#This Row],[PROVEDOR]]</f>
        <v>Léane@hotmail.com</v>
      </c>
      <c r="H3762" s="14">
        <v>61</v>
      </c>
      <c r="I3762" s="3" t="str">
        <f>VLOOKUP(Dados[[#This Row],[PREFIXO]],DDD!A:C,2,0)</f>
        <v>Distrito Federal</v>
      </c>
      <c r="J3762" s="3" t="str">
        <f>VLOOKUP(Dados[[#This Row],[PREFIXO]],DDD!A:C,3,0)</f>
        <v>Centro-Oeste</v>
      </c>
      <c r="K3762" s="3" t="str">
        <f>IF(Dados[[#This Row],[PREÇO ]]=2000,"Produto A",IF(Dados[[#This Row],[PREÇO ]]=1800,"Produto B","Produto C"))</f>
        <v>Produto A</v>
      </c>
      <c r="L3762" s="3" t="str">
        <f>IF(Dados[[#This Row],[Nº DE PARCELAS]]=1,"Boleto","Cartão de crédito")</f>
        <v>Boleto</v>
      </c>
      <c r="M3762" s="28">
        <v>2000</v>
      </c>
      <c r="N3762" s="5">
        <v>1</v>
      </c>
      <c r="O3762" s="3" t="str">
        <f>IF(Dados[[#This Row],[Nº DE PARCELAS]]=1,"À vista","À Prazo")</f>
        <v>À vista</v>
      </c>
      <c r="P3762" s="33">
        <v>44719</v>
      </c>
      <c r="Q3762" s="3" t="s">
        <v>7833</v>
      </c>
    </row>
    <row r="3763" spans="1:17" ht="15" customHeight="1" x14ac:dyDescent="0.25">
      <c r="A3763" s="8" t="s">
        <v>1542</v>
      </c>
      <c r="B3763" s="3" t="s">
        <v>385</v>
      </c>
      <c r="C3763" s="3" t="s">
        <v>4389</v>
      </c>
      <c r="D3763" s="3" t="str">
        <f t="shared" si="116"/>
        <v>Emmanuela Wasconcelos McCracken</v>
      </c>
      <c r="E3763" s="3">
        <f t="shared" ca="1" si="117"/>
        <v>0.66151423230689188</v>
      </c>
      <c r="F3763" s="13" t="s">
        <v>7774</v>
      </c>
      <c r="G3763" s="3" t="str">
        <f>Dados[[#This Row],[NOME]]&amp;Dados[[#This Row],[PROVEDOR]]</f>
        <v>Emmanuela@hotmail.com</v>
      </c>
      <c r="H3763" s="14">
        <v>77</v>
      </c>
      <c r="I3763" s="3" t="str">
        <f>VLOOKUP(Dados[[#This Row],[PREFIXO]],DDD!A:C,2,0)</f>
        <v>Bahia</v>
      </c>
      <c r="J3763" s="3" t="str">
        <f>VLOOKUP(Dados[[#This Row],[PREFIXO]],DDD!A:C,3,0)</f>
        <v>Nordeste</v>
      </c>
      <c r="K3763" s="3" t="str">
        <f>IF(Dados[[#This Row],[PREÇO ]]=2000,"Produto A",IF(Dados[[#This Row],[PREÇO ]]=1800,"Produto B","Produto C"))</f>
        <v>Produto C</v>
      </c>
      <c r="L3763" s="3" t="str">
        <f>IF(Dados[[#This Row],[Nº DE PARCELAS]]=1,"Boleto","Cartão de crédito")</f>
        <v>Cartão de crédito</v>
      </c>
      <c r="M3763" s="28">
        <v>1500</v>
      </c>
      <c r="N3763" s="5">
        <v>10</v>
      </c>
      <c r="O3763" s="3" t="str">
        <f>IF(Dados[[#This Row],[Nº DE PARCELAS]]=1,"À vista","À Prazo")</f>
        <v>À Prazo</v>
      </c>
      <c r="P3763" s="33">
        <v>44719</v>
      </c>
      <c r="Q3763" s="3" t="s">
        <v>7832</v>
      </c>
    </row>
    <row r="3764" spans="1:17" ht="15" customHeight="1" x14ac:dyDescent="0.25">
      <c r="A3764" s="8" t="s">
        <v>4274</v>
      </c>
      <c r="B3764" s="3" t="s">
        <v>34</v>
      </c>
      <c r="C3764" s="3" t="s">
        <v>4396</v>
      </c>
      <c r="D3764" s="3" t="str">
        <f t="shared" si="116"/>
        <v>Yoenne Araújo Pollock</v>
      </c>
      <c r="E3764" s="3">
        <f t="shared" ca="1" si="117"/>
        <v>0.53186934041307032</v>
      </c>
      <c r="F3764" s="13" t="s">
        <v>7774</v>
      </c>
      <c r="G3764" s="3" t="str">
        <f>Dados[[#This Row],[NOME]]&amp;Dados[[#This Row],[PROVEDOR]]</f>
        <v>Yoenne@hotmail.com</v>
      </c>
      <c r="H3764" s="14">
        <v>62</v>
      </c>
      <c r="I3764" s="3" t="str">
        <f>VLOOKUP(Dados[[#This Row],[PREFIXO]],DDD!A:C,2,0)</f>
        <v>Goiás</v>
      </c>
      <c r="J3764" s="3" t="str">
        <f>VLOOKUP(Dados[[#This Row],[PREFIXO]],DDD!A:C,3,0)</f>
        <v>Centro-Oeste</v>
      </c>
      <c r="K3764" s="3" t="str">
        <f>IF(Dados[[#This Row],[PREÇO ]]=2000,"Produto A",IF(Dados[[#This Row],[PREÇO ]]=1800,"Produto B","Produto C"))</f>
        <v>Produto B</v>
      </c>
      <c r="L3764" s="3" t="str">
        <f>IF(Dados[[#This Row],[Nº DE PARCELAS]]=1,"Boleto","Cartão de crédito")</f>
        <v>Cartão de crédito</v>
      </c>
      <c r="M3764" s="28">
        <v>1800</v>
      </c>
      <c r="N3764" s="5">
        <v>5</v>
      </c>
      <c r="O3764" s="3" t="str">
        <f>IF(Dados[[#This Row],[Nº DE PARCELAS]]=1,"À vista","À Prazo")</f>
        <v>À Prazo</v>
      </c>
      <c r="P3764" s="33">
        <v>44720</v>
      </c>
      <c r="Q3764" s="3" t="s">
        <v>7833</v>
      </c>
    </row>
    <row r="3765" spans="1:17" ht="15" customHeight="1" x14ac:dyDescent="0.25">
      <c r="A3765" s="8" t="s">
        <v>1425</v>
      </c>
      <c r="B3765" s="3" t="s">
        <v>268</v>
      </c>
      <c r="C3765" s="3" t="s">
        <v>4389</v>
      </c>
      <c r="D3765" s="3" t="str">
        <f t="shared" si="116"/>
        <v>Electra Paiva McCracken</v>
      </c>
      <c r="E3765" s="3">
        <f t="shared" ca="1" si="117"/>
        <v>0.93456949973935233</v>
      </c>
      <c r="F3765" s="31" t="s">
        <v>7775</v>
      </c>
      <c r="G3765" s="3" t="str">
        <f>Dados[[#This Row],[NOME]]&amp;Dados[[#This Row],[PROVEDOR]]</f>
        <v>Electra@gmail.com</v>
      </c>
      <c r="H3765" s="14">
        <v>42</v>
      </c>
      <c r="I3765" s="3" t="str">
        <f>VLOOKUP(Dados[[#This Row],[PREFIXO]],DDD!A:C,2,0)</f>
        <v>Paraná</v>
      </c>
      <c r="J3765" s="3" t="str">
        <f>VLOOKUP(Dados[[#This Row],[PREFIXO]],DDD!A:C,3,0)</f>
        <v>Sul</v>
      </c>
      <c r="K3765" s="3" t="str">
        <f>IF(Dados[[#This Row],[PREÇO ]]=2000,"Produto A",IF(Dados[[#This Row],[PREÇO ]]=1800,"Produto B","Produto C"))</f>
        <v>Produto B</v>
      </c>
      <c r="L3765" s="3" t="str">
        <f>IF(Dados[[#This Row],[Nº DE PARCELAS]]=1,"Boleto","Cartão de crédito")</f>
        <v>Cartão de crédito</v>
      </c>
      <c r="M3765" s="28">
        <v>1800</v>
      </c>
      <c r="N3765" s="5">
        <v>3</v>
      </c>
      <c r="O3765" s="3" t="str">
        <f>IF(Dados[[#This Row],[Nº DE PARCELAS]]=1,"À vista","À Prazo")</f>
        <v>À Prazo</v>
      </c>
      <c r="P3765" s="33">
        <v>44720</v>
      </c>
      <c r="Q3765" s="3" t="s">
        <v>7834</v>
      </c>
    </row>
    <row r="3766" spans="1:17" ht="15" customHeight="1" x14ac:dyDescent="0.25">
      <c r="A3766" s="8" t="s">
        <v>2761</v>
      </c>
      <c r="B3766" s="3" t="s">
        <v>63</v>
      </c>
      <c r="C3766" s="3" t="s">
        <v>4402</v>
      </c>
      <c r="D3766" s="3" t="str">
        <f t="shared" si="116"/>
        <v>Lunah Borsoi Sinclair</v>
      </c>
      <c r="E3766" s="3">
        <f t="shared" ca="1" si="117"/>
        <v>7.569194693084802E-2</v>
      </c>
      <c r="F3766" s="31" t="s">
        <v>7775</v>
      </c>
      <c r="G3766" s="3" t="str">
        <f>Dados[[#This Row],[NOME]]&amp;Dados[[#This Row],[PROVEDOR]]</f>
        <v>Lunah@gmail.com</v>
      </c>
      <c r="H3766" s="14">
        <v>79</v>
      </c>
      <c r="I3766" s="3" t="str">
        <f>VLOOKUP(Dados[[#This Row],[PREFIXO]],DDD!A:C,2,0)</f>
        <v>Sergipe</v>
      </c>
      <c r="J3766" s="3" t="str">
        <f>VLOOKUP(Dados[[#This Row],[PREFIXO]],DDD!A:C,3,0)</f>
        <v>Nordeste</v>
      </c>
      <c r="K3766" s="3" t="str">
        <f>IF(Dados[[#This Row],[PREÇO ]]=2000,"Produto A",IF(Dados[[#This Row],[PREÇO ]]=1800,"Produto B","Produto C"))</f>
        <v>Produto B</v>
      </c>
      <c r="L3766" s="3" t="str">
        <f>IF(Dados[[#This Row],[Nº DE PARCELAS]]=1,"Boleto","Cartão de crédito")</f>
        <v>Cartão de crédito</v>
      </c>
      <c r="M3766" s="28">
        <v>1800</v>
      </c>
      <c r="N3766" s="5">
        <v>3</v>
      </c>
      <c r="O3766" s="3" t="str">
        <f>IF(Dados[[#This Row],[Nº DE PARCELAS]]=1,"À vista","À Prazo")</f>
        <v>À Prazo</v>
      </c>
      <c r="P3766" s="33">
        <v>44720</v>
      </c>
      <c r="Q3766" s="3" t="s">
        <v>7834</v>
      </c>
    </row>
    <row r="3767" spans="1:17" ht="15" customHeight="1" x14ac:dyDescent="0.25">
      <c r="A3767" s="8" t="s">
        <v>4194</v>
      </c>
      <c r="B3767" s="3" t="s">
        <v>340</v>
      </c>
      <c r="C3767" s="3" t="s">
        <v>4394</v>
      </c>
      <c r="D3767" s="3" t="str">
        <f t="shared" si="116"/>
        <v>Weza Saragoça O’Connell</v>
      </c>
      <c r="E3767" s="3">
        <f t="shared" ca="1" si="117"/>
        <v>0.15215833890188668</v>
      </c>
      <c r="F3767" s="31" t="s">
        <v>7775</v>
      </c>
      <c r="G3767" s="3" t="str">
        <f>Dados[[#This Row],[NOME]]&amp;Dados[[#This Row],[PROVEDOR]]</f>
        <v>Weza@gmail.com</v>
      </c>
      <c r="H3767" s="14">
        <v>63</v>
      </c>
      <c r="I3767" s="3" t="str">
        <f>VLOOKUP(Dados[[#This Row],[PREFIXO]],DDD!A:C,2,0)</f>
        <v>Tocantins</v>
      </c>
      <c r="J3767" s="3" t="str">
        <f>VLOOKUP(Dados[[#This Row],[PREFIXO]],DDD!A:C,3,0)</f>
        <v>Norte</v>
      </c>
      <c r="K3767" s="3" t="str">
        <f>IF(Dados[[#This Row],[PREÇO ]]=2000,"Produto A",IF(Dados[[#This Row],[PREÇO ]]=1800,"Produto B","Produto C"))</f>
        <v>Produto C</v>
      </c>
      <c r="L3767" s="3" t="str">
        <f>IF(Dados[[#This Row],[Nº DE PARCELAS]]=1,"Boleto","Cartão de crédito")</f>
        <v>Cartão de crédito</v>
      </c>
      <c r="M3767" s="28">
        <v>1500</v>
      </c>
      <c r="N3767" s="5">
        <v>10</v>
      </c>
      <c r="O3767" s="3" t="str">
        <f>IF(Dados[[#This Row],[Nº DE PARCELAS]]=1,"À vista","À Prazo")</f>
        <v>À Prazo</v>
      </c>
      <c r="P3767" s="33">
        <v>44721</v>
      </c>
      <c r="Q3767" s="3" t="s">
        <v>7831</v>
      </c>
    </row>
    <row r="3768" spans="1:17" ht="15" customHeight="1" x14ac:dyDescent="0.25">
      <c r="A3768" s="8" t="s">
        <v>1351</v>
      </c>
      <c r="B3768" s="3" t="s">
        <v>194</v>
      </c>
      <c r="C3768" s="3" t="s">
        <v>4393</v>
      </c>
      <c r="D3768" s="3" t="str">
        <f t="shared" si="116"/>
        <v>Djenabú Libânio O’Hara</v>
      </c>
      <c r="E3768" s="3">
        <f t="shared" ca="1" si="117"/>
        <v>0.64238887385536747</v>
      </c>
      <c r="F3768" s="31" t="s">
        <v>7776</v>
      </c>
      <c r="G3768" s="3" t="str">
        <f>Dados[[#This Row],[NOME]]&amp;Dados[[#This Row],[PROVEDOR]]</f>
        <v>Djenabú@yahoo.com</v>
      </c>
      <c r="H3768" s="14">
        <v>81</v>
      </c>
      <c r="I3768" s="3" t="str">
        <f>VLOOKUP(Dados[[#This Row],[PREFIXO]],DDD!A:C,2,0)</f>
        <v>Pernambuco</v>
      </c>
      <c r="J3768" s="3" t="str">
        <f>VLOOKUP(Dados[[#This Row],[PREFIXO]],DDD!A:C,3,0)</f>
        <v>Nordeste</v>
      </c>
      <c r="K3768" s="3" t="str">
        <f>IF(Dados[[#This Row],[PREÇO ]]=2000,"Produto A",IF(Dados[[#This Row],[PREÇO ]]=1800,"Produto B","Produto C"))</f>
        <v>Produto B</v>
      </c>
      <c r="L3768" s="3" t="str">
        <f>IF(Dados[[#This Row],[Nº DE PARCELAS]]=1,"Boleto","Cartão de crédito")</f>
        <v>Cartão de crédito</v>
      </c>
      <c r="M3768" s="28">
        <v>1800</v>
      </c>
      <c r="N3768" s="5">
        <v>7</v>
      </c>
      <c r="O3768" s="3" t="str">
        <f>IF(Dados[[#This Row],[Nº DE PARCELAS]]=1,"À vista","À Prazo")</f>
        <v>À Prazo</v>
      </c>
      <c r="P3768" s="33">
        <v>44721</v>
      </c>
      <c r="Q3768" s="3" t="s">
        <v>7834</v>
      </c>
    </row>
    <row r="3769" spans="1:17" ht="15" customHeight="1" x14ac:dyDescent="0.25">
      <c r="A3769" s="8" t="s">
        <v>1465</v>
      </c>
      <c r="B3769" s="3" t="s">
        <v>308</v>
      </c>
      <c r="C3769" s="3" t="s">
        <v>4390</v>
      </c>
      <c r="D3769" s="3" t="str">
        <f t="shared" si="116"/>
        <v>Elisabeth Queiroz McBride</v>
      </c>
      <c r="E3769" s="3">
        <f t="shared" ca="1" si="117"/>
        <v>0.62154167690889617</v>
      </c>
      <c r="F3769" s="31" t="s">
        <v>7775</v>
      </c>
      <c r="G3769" s="3" t="str">
        <f>Dados[[#This Row],[NOME]]&amp;Dados[[#This Row],[PROVEDOR]]</f>
        <v>Elisabeth@gmail.com</v>
      </c>
      <c r="H3769" s="14">
        <v>43</v>
      </c>
      <c r="I3769" s="3" t="str">
        <f>VLOOKUP(Dados[[#This Row],[PREFIXO]],DDD!A:C,2,0)</f>
        <v>Paraná</v>
      </c>
      <c r="J3769" s="3" t="str">
        <f>VLOOKUP(Dados[[#This Row],[PREFIXO]],DDD!A:C,3,0)</f>
        <v>Sul</v>
      </c>
      <c r="K3769" s="3" t="str">
        <f>IF(Dados[[#This Row],[PREÇO ]]=2000,"Produto A",IF(Dados[[#This Row],[PREÇO ]]=1800,"Produto B","Produto C"))</f>
        <v>Produto A</v>
      </c>
      <c r="L3769" s="3" t="str">
        <f>IF(Dados[[#This Row],[Nº DE PARCELAS]]=1,"Boleto","Cartão de crédito")</f>
        <v>Cartão de crédito</v>
      </c>
      <c r="M3769" s="28">
        <v>2000</v>
      </c>
      <c r="N3769" s="5">
        <v>2</v>
      </c>
      <c r="O3769" s="3" t="str">
        <f>IF(Dados[[#This Row],[Nº DE PARCELAS]]=1,"À vista","À Prazo")</f>
        <v>À Prazo</v>
      </c>
      <c r="P3769" s="33">
        <v>44721</v>
      </c>
      <c r="Q3769" s="3" t="s">
        <v>7834</v>
      </c>
    </row>
    <row r="3770" spans="1:17" ht="15" customHeight="1" x14ac:dyDescent="0.25">
      <c r="A3770" s="8" t="s">
        <v>3137</v>
      </c>
      <c r="B3770" s="3" t="s">
        <v>55</v>
      </c>
      <c r="C3770" s="3" t="s">
        <v>4390</v>
      </c>
      <c r="D3770" s="3" t="str">
        <f t="shared" si="116"/>
        <v>Naíde Bernardes McBride</v>
      </c>
      <c r="E3770" s="3">
        <f t="shared" ca="1" si="117"/>
        <v>0.88764181974056111</v>
      </c>
      <c r="F3770" s="13" t="s">
        <v>7774</v>
      </c>
      <c r="G3770" s="3" t="str">
        <f>Dados[[#This Row],[NOME]]&amp;Dados[[#This Row],[PROVEDOR]]</f>
        <v>Naíde@hotmail.com</v>
      </c>
      <c r="H3770" s="14">
        <v>82</v>
      </c>
      <c r="I3770" s="3" t="str">
        <f>VLOOKUP(Dados[[#This Row],[PREFIXO]],DDD!A:C,2,0)</f>
        <v>Alagoas</v>
      </c>
      <c r="J3770" s="3" t="str">
        <f>VLOOKUP(Dados[[#This Row],[PREFIXO]],DDD!A:C,3,0)</f>
        <v>Nordeste</v>
      </c>
      <c r="K3770" s="3" t="str">
        <f>IF(Dados[[#This Row],[PREÇO ]]=2000,"Produto A",IF(Dados[[#This Row],[PREÇO ]]=1800,"Produto B","Produto C"))</f>
        <v>Produto A</v>
      </c>
      <c r="L3770" s="3" t="str">
        <f>IF(Dados[[#This Row],[Nº DE PARCELAS]]=1,"Boleto","Cartão de crédito")</f>
        <v>Boleto</v>
      </c>
      <c r="M3770" s="28">
        <v>2000</v>
      </c>
      <c r="N3770" s="5">
        <v>1</v>
      </c>
      <c r="O3770" s="3" t="str">
        <f>IF(Dados[[#This Row],[Nº DE PARCELAS]]=1,"À vista","À Prazo")</f>
        <v>À vista</v>
      </c>
      <c r="P3770" s="33">
        <v>44722</v>
      </c>
      <c r="Q3770" s="3" t="s">
        <v>7834</v>
      </c>
    </row>
    <row r="3771" spans="1:17" ht="15" customHeight="1" x14ac:dyDescent="0.25">
      <c r="A3771" s="8" t="s">
        <v>983</v>
      </c>
      <c r="B3771" s="3" t="s">
        <v>210</v>
      </c>
      <c r="C3771" s="3" t="s">
        <v>4375</v>
      </c>
      <c r="D3771" s="3" t="str">
        <f t="shared" si="116"/>
        <v>Brooklyn Magalhães Costello</v>
      </c>
      <c r="E3771" s="3">
        <f t="shared" ca="1" si="117"/>
        <v>0.70616600639980076</v>
      </c>
      <c r="F3771" s="13" t="s">
        <v>7774</v>
      </c>
      <c r="G3771" s="3" t="str">
        <f>Dados[[#This Row],[NOME]]&amp;Dados[[#This Row],[PROVEDOR]]</f>
        <v>Brooklyn@hotmail.com</v>
      </c>
      <c r="H3771" s="14">
        <v>44</v>
      </c>
      <c r="I3771" s="3" t="str">
        <f>VLOOKUP(Dados[[#This Row],[PREFIXO]],DDD!A:C,2,0)</f>
        <v>Paraná</v>
      </c>
      <c r="J3771" s="3" t="str">
        <f>VLOOKUP(Dados[[#This Row],[PREFIXO]],DDD!A:C,3,0)</f>
        <v>Sul</v>
      </c>
      <c r="K3771" s="3" t="str">
        <f>IF(Dados[[#This Row],[PREÇO ]]=2000,"Produto A",IF(Dados[[#This Row],[PREÇO ]]=1800,"Produto B","Produto C"))</f>
        <v>Produto A</v>
      </c>
      <c r="L3771" s="3" t="str">
        <f>IF(Dados[[#This Row],[Nº DE PARCELAS]]=1,"Boleto","Cartão de crédito")</f>
        <v>Boleto</v>
      </c>
      <c r="M3771" s="28">
        <v>2000</v>
      </c>
      <c r="N3771" s="5">
        <v>1</v>
      </c>
      <c r="O3771" s="3" t="str">
        <f>IF(Dados[[#This Row],[Nº DE PARCELAS]]=1,"À vista","À Prazo")</f>
        <v>À vista</v>
      </c>
      <c r="P3771" s="33">
        <v>44722</v>
      </c>
      <c r="Q3771" s="3" t="s">
        <v>7832</v>
      </c>
    </row>
    <row r="3772" spans="1:17" ht="15" customHeight="1" x14ac:dyDescent="0.25">
      <c r="A3772" s="8" t="s">
        <v>996</v>
      </c>
      <c r="B3772" s="3" t="s">
        <v>223</v>
      </c>
      <c r="C3772" s="3" t="s">
        <v>4387</v>
      </c>
      <c r="D3772" s="3" t="str">
        <f t="shared" si="116"/>
        <v>Cadijato Medeiros Kerr</v>
      </c>
      <c r="E3772" s="3">
        <f t="shared" ca="1" si="117"/>
        <v>6.027757836495784E-3</v>
      </c>
      <c r="F3772" s="31" t="s">
        <v>7775</v>
      </c>
      <c r="G3772" s="3" t="str">
        <f>Dados[[#This Row],[NOME]]&amp;Dados[[#This Row],[PROVEDOR]]</f>
        <v>Cadijato@gmail.com</v>
      </c>
      <c r="H3772" s="14">
        <v>64</v>
      </c>
      <c r="I3772" s="3" t="str">
        <f>VLOOKUP(Dados[[#This Row],[PREFIXO]],DDD!A:C,2,0)</f>
        <v>Goiás</v>
      </c>
      <c r="J3772" s="3" t="str">
        <f>VLOOKUP(Dados[[#This Row],[PREFIXO]],DDD!A:C,3,0)</f>
        <v>Centro-Oeste</v>
      </c>
      <c r="K3772" s="3" t="str">
        <f>IF(Dados[[#This Row],[PREÇO ]]=2000,"Produto A",IF(Dados[[#This Row],[PREÇO ]]=1800,"Produto B","Produto C"))</f>
        <v>Produto A</v>
      </c>
      <c r="L3772" s="3" t="str">
        <f>IF(Dados[[#This Row],[Nº DE PARCELAS]]=1,"Boleto","Cartão de crédito")</f>
        <v>Cartão de crédito</v>
      </c>
      <c r="M3772" s="28">
        <v>2000</v>
      </c>
      <c r="N3772" s="5">
        <v>2</v>
      </c>
      <c r="O3772" s="3" t="str">
        <f>IF(Dados[[#This Row],[Nº DE PARCELAS]]=1,"À vista","À Prazo")</f>
        <v>À Prazo</v>
      </c>
      <c r="P3772" s="33">
        <v>44722</v>
      </c>
      <c r="Q3772" s="3" t="s">
        <v>7834</v>
      </c>
    </row>
    <row r="3773" spans="1:17" ht="15" customHeight="1" x14ac:dyDescent="0.25">
      <c r="A3773" s="8" t="s">
        <v>1255</v>
      </c>
      <c r="B3773" s="3" t="s">
        <v>98</v>
      </c>
      <c r="C3773" s="3" t="s">
        <v>4376</v>
      </c>
      <c r="D3773" s="3" t="str">
        <f t="shared" si="116"/>
        <v>Dayanna Coimbra Daugherty</v>
      </c>
      <c r="E3773" s="3">
        <f t="shared" ca="1" si="117"/>
        <v>3.3228128280922808E-2</v>
      </c>
      <c r="F3773" s="31" t="s">
        <v>7775</v>
      </c>
      <c r="G3773" s="3" t="str">
        <f>Dados[[#This Row],[NOME]]&amp;Dados[[#This Row],[PROVEDOR]]</f>
        <v>Dayanna@gmail.com</v>
      </c>
      <c r="H3773" s="14">
        <v>65</v>
      </c>
      <c r="I3773" s="3" t="str">
        <f>VLOOKUP(Dados[[#This Row],[PREFIXO]],DDD!A:C,2,0)</f>
        <v>Mato Grosso</v>
      </c>
      <c r="J3773" s="3" t="str">
        <f>VLOOKUP(Dados[[#This Row],[PREFIXO]],DDD!A:C,3,0)</f>
        <v>Centro-Oeste</v>
      </c>
      <c r="K3773" s="3" t="str">
        <f>IF(Dados[[#This Row],[PREÇO ]]=2000,"Produto A",IF(Dados[[#This Row],[PREÇO ]]=1800,"Produto B","Produto C"))</f>
        <v>Produto A</v>
      </c>
      <c r="L3773" s="3" t="str">
        <f>IF(Dados[[#This Row],[Nº DE PARCELAS]]=1,"Boleto","Cartão de crédito")</f>
        <v>Cartão de crédito</v>
      </c>
      <c r="M3773" s="28">
        <v>2000</v>
      </c>
      <c r="N3773" s="5">
        <v>2</v>
      </c>
      <c r="O3773" s="3" t="str">
        <f>IF(Dados[[#This Row],[Nº DE PARCELAS]]=1,"À vista","À Prazo")</f>
        <v>À Prazo</v>
      </c>
      <c r="P3773" s="33">
        <v>44723</v>
      </c>
      <c r="Q3773" s="3" t="s">
        <v>7833</v>
      </c>
    </row>
    <row r="3774" spans="1:17" ht="15" customHeight="1" x14ac:dyDescent="0.25">
      <c r="A3774" s="8" t="s">
        <v>2716</v>
      </c>
      <c r="B3774" s="3" t="s">
        <v>18</v>
      </c>
      <c r="C3774" s="3" t="s">
        <v>4396</v>
      </c>
      <c r="D3774" s="3" t="str">
        <f t="shared" si="116"/>
        <v>Luane Amaral Pollock</v>
      </c>
      <c r="E3774" s="3">
        <f t="shared" ca="1" si="117"/>
        <v>3.2724306276713189E-2</v>
      </c>
      <c r="F3774" s="31" t="s">
        <v>7775</v>
      </c>
      <c r="G3774" s="3" t="str">
        <f>Dados[[#This Row],[NOME]]&amp;Dados[[#This Row],[PROVEDOR]]</f>
        <v>Luane@gmail.com</v>
      </c>
      <c r="H3774" s="14">
        <v>45</v>
      </c>
      <c r="I3774" s="3" t="str">
        <f>VLOOKUP(Dados[[#This Row],[PREFIXO]],DDD!A:C,2,0)</f>
        <v>Paraná</v>
      </c>
      <c r="J3774" s="3" t="str">
        <f>VLOOKUP(Dados[[#This Row],[PREFIXO]],DDD!A:C,3,0)</f>
        <v>Sul</v>
      </c>
      <c r="K3774" s="3" t="str">
        <f>IF(Dados[[#This Row],[PREÇO ]]=2000,"Produto A",IF(Dados[[#This Row],[PREÇO ]]=1800,"Produto B","Produto C"))</f>
        <v>Produto A</v>
      </c>
      <c r="L3774" s="3" t="str">
        <f>IF(Dados[[#This Row],[Nº DE PARCELAS]]=1,"Boleto","Cartão de crédito")</f>
        <v>Boleto</v>
      </c>
      <c r="M3774" s="28">
        <v>2000</v>
      </c>
      <c r="N3774" s="5">
        <v>1</v>
      </c>
      <c r="O3774" s="3" t="str">
        <f>IF(Dados[[#This Row],[Nº DE PARCELAS]]=1,"À vista","À Prazo")</f>
        <v>À vista</v>
      </c>
      <c r="P3774" s="33">
        <v>44723</v>
      </c>
      <c r="Q3774" s="3" t="s">
        <v>7831</v>
      </c>
    </row>
    <row r="3775" spans="1:17" ht="15" customHeight="1" x14ac:dyDescent="0.25">
      <c r="A3775" s="8" t="s">
        <v>721</v>
      </c>
      <c r="B3775" s="3" t="s">
        <v>334</v>
      </c>
      <c r="C3775" s="3" t="s">
        <v>4385</v>
      </c>
      <c r="D3775" s="3" t="str">
        <f t="shared" si="116"/>
        <v>Anércia Santacruz Hahn</v>
      </c>
      <c r="E3775" s="3">
        <f t="shared" ca="1" si="117"/>
        <v>0.16563099264425341</v>
      </c>
      <c r="F3775" s="31" t="s">
        <v>7775</v>
      </c>
      <c r="G3775" s="3" t="str">
        <f>Dados[[#This Row],[NOME]]&amp;Dados[[#This Row],[PROVEDOR]]</f>
        <v>Anércia@gmail.com</v>
      </c>
      <c r="H3775" s="14">
        <v>83</v>
      </c>
      <c r="I3775" s="3" t="str">
        <f>VLOOKUP(Dados[[#This Row],[PREFIXO]],DDD!A:C,2,0)</f>
        <v>Paraíba</v>
      </c>
      <c r="J3775" s="3" t="str">
        <f>VLOOKUP(Dados[[#This Row],[PREFIXO]],DDD!A:C,3,0)</f>
        <v>Nordeste</v>
      </c>
      <c r="K3775" s="3" t="str">
        <f>IF(Dados[[#This Row],[PREÇO ]]=2000,"Produto A",IF(Dados[[#This Row],[PREÇO ]]=1800,"Produto B","Produto C"))</f>
        <v>Produto B</v>
      </c>
      <c r="L3775" s="3" t="str">
        <f>IF(Dados[[#This Row],[Nº DE PARCELAS]]=1,"Boleto","Cartão de crédito")</f>
        <v>Cartão de crédito</v>
      </c>
      <c r="M3775" s="28">
        <v>1800</v>
      </c>
      <c r="N3775" s="5">
        <v>4</v>
      </c>
      <c r="O3775" s="3" t="str">
        <f>IF(Dados[[#This Row],[Nº DE PARCELAS]]=1,"À vista","À Prazo")</f>
        <v>À Prazo</v>
      </c>
      <c r="P3775" s="33">
        <v>44723</v>
      </c>
      <c r="Q3775" s="3" t="s">
        <v>7832</v>
      </c>
    </row>
    <row r="3776" spans="1:17" ht="15" customHeight="1" x14ac:dyDescent="0.25">
      <c r="A3776" s="8" t="s">
        <v>1973</v>
      </c>
      <c r="B3776" s="3" t="s">
        <v>45</v>
      </c>
      <c r="C3776" s="3" t="s">
        <v>4392</v>
      </c>
      <c r="D3776" s="3" t="str">
        <f t="shared" si="116"/>
        <v>Iolanda Bandeira McLaughlin</v>
      </c>
      <c r="E3776" s="3">
        <f t="shared" ca="1" si="117"/>
        <v>0.72863640261492735</v>
      </c>
      <c r="F3776" s="31" t="s">
        <v>7776</v>
      </c>
      <c r="G3776" s="3" t="str">
        <f>Dados[[#This Row],[NOME]]&amp;Dados[[#This Row],[PROVEDOR]]</f>
        <v>Iolanda@yahoo.com</v>
      </c>
      <c r="H3776" s="14">
        <v>46</v>
      </c>
      <c r="I3776" s="3" t="str">
        <f>VLOOKUP(Dados[[#This Row],[PREFIXO]],DDD!A:C,2,0)</f>
        <v>Paraná</v>
      </c>
      <c r="J3776" s="3" t="str">
        <f>VLOOKUP(Dados[[#This Row],[PREFIXO]],DDD!A:C,3,0)</f>
        <v>Sul</v>
      </c>
      <c r="K3776" s="3" t="str">
        <f>IF(Dados[[#This Row],[PREÇO ]]=2000,"Produto A",IF(Dados[[#This Row],[PREÇO ]]=1800,"Produto B","Produto C"))</f>
        <v>Produto B</v>
      </c>
      <c r="L3776" s="3" t="str">
        <f>IF(Dados[[#This Row],[Nº DE PARCELAS]]=1,"Boleto","Cartão de crédito")</f>
        <v>Cartão de crédito</v>
      </c>
      <c r="M3776" s="28">
        <v>1800</v>
      </c>
      <c r="N3776" s="5">
        <v>4</v>
      </c>
      <c r="O3776" s="3" t="str">
        <f>IF(Dados[[#This Row],[Nº DE PARCELAS]]=1,"À vista","À Prazo")</f>
        <v>À Prazo</v>
      </c>
      <c r="P3776" s="33">
        <v>44724</v>
      </c>
      <c r="Q3776" s="3" t="s">
        <v>7833</v>
      </c>
    </row>
    <row r="3777" spans="1:17" ht="15" customHeight="1" x14ac:dyDescent="0.25">
      <c r="A3777" s="8" t="s">
        <v>851</v>
      </c>
      <c r="B3777" s="3" t="s">
        <v>78</v>
      </c>
      <c r="C3777" s="3" t="s">
        <v>4398</v>
      </c>
      <c r="D3777" s="3" t="str">
        <f t="shared" si="116"/>
        <v>Assunção Camacho Ramsey</v>
      </c>
      <c r="E3777" s="3">
        <f t="shared" ca="1" si="117"/>
        <v>0.47655535202290855</v>
      </c>
      <c r="F3777" s="13" t="s">
        <v>7774</v>
      </c>
      <c r="G3777" s="3" t="str">
        <f>Dados[[#This Row],[NOME]]&amp;Dados[[#This Row],[PROVEDOR]]</f>
        <v>Assunção@hotmail.com</v>
      </c>
      <c r="H3777" s="14">
        <v>66</v>
      </c>
      <c r="I3777" s="3" t="str">
        <f>VLOOKUP(Dados[[#This Row],[PREFIXO]],DDD!A:C,2,0)</f>
        <v>Mato Grosso</v>
      </c>
      <c r="J3777" s="3" t="str">
        <f>VLOOKUP(Dados[[#This Row],[PREFIXO]],DDD!A:C,3,0)</f>
        <v>Centro-Oeste</v>
      </c>
      <c r="K3777" s="3" t="str">
        <f>IF(Dados[[#This Row],[PREÇO ]]=2000,"Produto A",IF(Dados[[#This Row],[PREÇO ]]=1800,"Produto B","Produto C"))</f>
        <v>Produto A</v>
      </c>
      <c r="L3777" s="3" t="str">
        <f>IF(Dados[[#This Row],[Nº DE PARCELAS]]=1,"Boleto","Cartão de crédito")</f>
        <v>Boleto</v>
      </c>
      <c r="M3777" s="28">
        <v>2000</v>
      </c>
      <c r="N3777" s="5">
        <v>1</v>
      </c>
      <c r="O3777" s="3" t="str">
        <f>IF(Dados[[#This Row],[Nº DE PARCELAS]]=1,"À vista","À Prazo")</f>
        <v>À vista</v>
      </c>
      <c r="P3777" s="33">
        <v>44724</v>
      </c>
      <c r="Q3777" s="3" t="s">
        <v>7834</v>
      </c>
    </row>
    <row r="3778" spans="1:17" ht="15" customHeight="1" x14ac:dyDescent="0.25">
      <c r="A3778" s="8" t="s">
        <v>2199</v>
      </c>
      <c r="B3778" s="3" t="s">
        <v>271</v>
      </c>
      <c r="C3778" s="3" t="s">
        <v>4384</v>
      </c>
      <c r="D3778" s="3" t="str">
        <f t="shared" ref="D3778:D3841" si="118">A3778&amp;" "&amp;B3778&amp;" "&amp;C3778</f>
        <v>Josiane Parga Hagan</v>
      </c>
      <c r="E3778" s="3">
        <f t="shared" ref="E3778:E3841" ca="1" si="119">RAND()</f>
        <v>0.7486348201860572</v>
      </c>
      <c r="F3778" s="31" t="s">
        <v>7776</v>
      </c>
      <c r="G3778" s="3" t="str">
        <f>Dados[[#This Row],[NOME]]&amp;Dados[[#This Row],[PROVEDOR]]</f>
        <v>Josiane@yahoo.com</v>
      </c>
      <c r="H3778" s="14">
        <v>84</v>
      </c>
      <c r="I3778" s="3" t="str">
        <f>VLOOKUP(Dados[[#This Row],[PREFIXO]],DDD!A:C,2,0)</f>
        <v>Rio Grande do Norte</v>
      </c>
      <c r="J3778" s="3" t="str">
        <f>VLOOKUP(Dados[[#This Row],[PREFIXO]],DDD!A:C,3,0)</f>
        <v>Nordeste</v>
      </c>
      <c r="K3778" s="3" t="str">
        <f>IF(Dados[[#This Row],[PREÇO ]]=2000,"Produto A",IF(Dados[[#This Row],[PREÇO ]]=1800,"Produto B","Produto C"))</f>
        <v>Produto B</v>
      </c>
      <c r="L3778" s="3" t="str">
        <f>IF(Dados[[#This Row],[Nº DE PARCELAS]]=1,"Boleto","Cartão de crédito")</f>
        <v>Cartão de crédito</v>
      </c>
      <c r="M3778" s="28">
        <v>1800</v>
      </c>
      <c r="N3778" s="5">
        <v>4</v>
      </c>
      <c r="O3778" s="3" t="str">
        <f>IF(Dados[[#This Row],[Nº DE PARCELAS]]=1,"À vista","À Prazo")</f>
        <v>À Prazo</v>
      </c>
      <c r="P3778" s="33">
        <v>44724</v>
      </c>
      <c r="Q3778" s="3" t="s">
        <v>7834</v>
      </c>
    </row>
    <row r="3779" spans="1:17" ht="15" customHeight="1" x14ac:dyDescent="0.25">
      <c r="A3779" s="8" t="s">
        <v>3194</v>
      </c>
      <c r="B3779" s="3" t="s">
        <v>112</v>
      </c>
      <c r="C3779" s="3" t="s">
        <v>4370</v>
      </c>
      <c r="D3779" s="3" t="str">
        <f t="shared" si="118"/>
        <v>Naysa Delfino Barker</v>
      </c>
      <c r="E3779" s="3">
        <f t="shared" ca="1" si="119"/>
        <v>0.75433336278235152</v>
      </c>
      <c r="F3779" s="31" t="s">
        <v>7776</v>
      </c>
      <c r="G3779" s="3" t="str">
        <f>Dados[[#This Row],[NOME]]&amp;Dados[[#This Row],[PROVEDOR]]</f>
        <v>Naysa@yahoo.com</v>
      </c>
      <c r="H3779" s="14">
        <v>47</v>
      </c>
      <c r="I3779" s="3" t="str">
        <f>VLOOKUP(Dados[[#This Row],[PREFIXO]],DDD!A:C,2,0)</f>
        <v>Santa Catarina</v>
      </c>
      <c r="J3779" s="3" t="str">
        <f>VLOOKUP(Dados[[#This Row],[PREFIXO]],DDD!A:C,3,0)</f>
        <v>Sul</v>
      </c>
      <c r="K3779" s="3" t="str">
        <f>IF(Dados[[#This Row],[PREÇO ]]=2000,"Produto A",IF(Dados[[#This Row],[PREÇO ]]=1800,"Produto B","Produto C"))</f>
        <v>Produto B</v>
      </c>
      <c r="L3779" s="3" t="str">
        <f>IF(Dados[[#This Row],[Nº DE PARCELAS]]=1,"Boleto","Cartão de crédito")</f>
        <v>Cartão de crédito</v>
      </c>
      <c r="M3779" s="28">
        <v>1800</v>
      </c>
      <c r="N3779" s="5">
        <v>4</v>
      </c>
      <c r="O3779" s="3" t="str">
        <f>IF(Dados[[#This Row],[Nº DE PARCELAS]]=1,"À vista","À Prazo")</f>
        <v>À Prazo</v>
      </c>
      <c r="P3779" s="33">
        <v>44725</v>
      </c>
      <c r="Q3779" s="3" t="s">
        <v>7834</v>
      </c>
    </row>
    <row r="3780" spans="1:17" ht="15" customHeight="1" x14ac:dyDescent="0.25">
      <c r="A3780" s="8" t="s">
        <v>1384</v>
      </c>
      <c r="B3780" s="3" t="s">
        <v>227</v>
      </c>
      <c r="C3780" s="3" t="s">
        <v>4387</v>
      </c>
      <c r="D3780" s="3" t="str">
        <f t="shared" si="118"/>
        <v>Earyne Mendes Kerr</v>
      </c>
      <c r="E3780" s="3">
        <f t="shared" ca="1" si="119"/>
        <v>0.65301754791852773</v>
      </c>
      <c r="F3780" s="13" t="s">
        <v>7774</v>
      </c>
      <c r="G3780" s="3" t="str">
        <f>Dados[[#This Row],[NOME]]&amp;Dados[[#This Row],[PROVEDOR]]</f>
        <v>Earyne@hotmail.com</v>
      </c>
      <c r="H3780" s="14">
        <v>67</v>
      </c>
      <c r="I3780" s="3" t="str">
        <f>VLOOKUP(Dados[[#This Row],[PREFIXO]],DDD!A:C,2,0)</f>
        <v>Mato Grosso do Sul</v>
      </c>
      <c r="J3780" s="3" t="str">
        <f>VLOOKUP(Dados[[#This Row],[PREFIXO]],DDD!A:C,3,0)</f>
        <v>Centro-Oeste</v>
      </c>
      <c r="K3780" s="3" t="str">
        <f>IF(Dados[[#This Row],[PREÇO ]]=2000,"Produto A",IF(Dados[[#This Row],[PREÇO ]]=1800,"Produto B","Produto C"))</f>
        <v>Produto C</v>
      </c>
      <c r="L3780" s="3" t="str">
        <f>IF(Dados[[#This Row],[Nº DE PARCELAS]]=1,"Boleto","Cartão de crédito")</f>
        <v>Cartão de crédito</v>
      </c>
      <c r="M3780" s="28">
        <v>1500</v>
      </c>
      <c r="N3780" s="5">
        <v>8</v>
      </c>
      <c r="O3780" s="3" t="str">
        <f>IF(Dados[[#This Row],[Nº DE PARCELAS]]=1,"À vista","À Prazo")</f>
        <v>À Prazo</v>
      </c>
      <c r="P3780" s="33">
        <v>44725</v>
      </c>
      <c r="Q3780" s="3" t="s">
        <v>7834</v>
      </c>
    </row>
    <row r="3781" spans="1:17" ht="15" customHeight="1" x14ac:dyDescent="0.25">
      <c r="A3781" s="8" t="s">
        <v>2250</v>
      </c>
      <c r="B3781" s="3" t="s">
        <v>322</v>
      </c>
      <c r="C3781" s="3" t="s">
        <v>4396</v>
      </c>
      <c r="D3781" s="3" t="str">
        <f t="shared" si="118"/>
        <v>Kailanny Roma Pollock</v>
      </c>
      <c r="E3781" s="3">
        <f t="shared" ca="1" si="119"/>
        <v>0.64666665630935105</v>
      </c>
      <c r="F3781" s="13" t="s">
        <v>7774</v>
      </c>
      <c r="G3781" s="3" t="str">
        <f>Dados[[#This Row],[NOME]]&amp;Dados[[#This Row],[PROVEDOR]]</f>
        <v>Kailanny@hotmail.com</v>
      </c>
      <c r="H3781" s="14">
        <v>85</v>
      </c>
      <c r="I3781" s="3" t="str">
        <f>VLOOKUP(Dados[[#This Row],[PREFIXO]],DDD!A:C,2,0)</f>
        <v>Ceará</v>
      </c>
      <c r="J3781" s="3" t="str">
        <f>VLOOKUP(Dados[[#This Row],[PREFIXO]],DDD!A:C,3,0)</f>
        <v>Nordeste</v>
      </c>
      <c r="K3781" s="3" t="str">
        <f>IF(Dados[[#This Row],[PREÇO ]]=2000,"Produto A",IF(Dados[[#This Row],[PREÇO ]]=1800,"Produto B","Produto C"))</f>
        <v>Produto C</v>
      </c>
      <c r="L3781" s="3" t="str">
        <f>IF(Dados[[#This Row],[Nº DE PARCELAS]]=1,"Boleto","Cartão de crédito")</f>
        <v>Cartão de crédito</v>
      </c>
      <c r="M3781" s="28">
        <v>1500</v>
      </c>
      <c r="N3781" s="5">
        <v>9</v>
      </c>
      <c r="O3781" s="3" t="str">
        <f>IF(Dados[[#This Row],[Nº DE PARCELAS]]=1,"À vista","À Prazo")</f>
        <v>À Prazo</v>
      </c>
      <c r="P3781" s="33">
        <v>44725</v>
      </c>
      <c r="Q3781" s="3" t="s">
        <v>7831</v>
      </c>
    </row>
    <row r="3782" spans="1:17" ht="15" customHeight="1" x14ac:dyDescent="0.25">
      <c r="A3782" s="8" t="s">
        <v>1662</v>
      </c>
      <c r="B3782" s="3" t="s">
        <v>120</v>
      </c>
      <c r="C3782" s="3" t="s">
        <v>4393</v>
      </c>
      <c r="D3782" s="3" t="str">
        <f t="shared" si="118"/>
        <v>Felícia Eça O’Hara</v>
      </c>
      <c r="E3782" s="3">
        <f t="shared" ca="1" si="119"/>
        <v>0.96969521441286533</v>
      </c>
      <c r="F3782" s="31" t="s">
        <v>7777</v>
      </c>
      <c r="G3782" s="3" t="str">
        <f>Dados[[#This Row],[NOME]]&amp;Dados[[#This Row],[PROVEDOR]]</f>
        <v>Felícia@ig.com</v>
      </c>
      <c r="H3782" s="14">
        <v>86</v>
      </c>
      <c r="I3782" s="3" t="str">
        <f>VLOOKUP(Dados[[#This Row],[PREFIXO]],DDD!A:C,2,0)</f>
        <v>Piauí</v>
      </c>
      <c r="J3782" s="3" t="str">
        <f>VLOOKUP(Dados[[#This Row],[PREFIXO]],DDD!A:C,3,0)</f>
        <v>Nordeste</v>
      </c>
      <c r="K3782" s="3" t="str">
        <f>IF(Dados[[#This Row],[PREÇO ]]=2000,"Produto A",IF(Dados[[#This Row],[PREÇO ]]=1800,"Produto B","Produto C"))</f>
        <v>Produto A</v>
      </c>
      <c r="L3782" s="3" t="str">
        <f>IF(Dados[[#This Row],[Nº DE PARCELAS]]=1,"Boleto","Cartão de crédito")</f>
        <v>Boleto</v>
      </c>
      <c r="M3782" s="28">
        <v>2000</v>
      </c>
      <c r="N3782" s="5">
        <v>1</v>
      </c>
      <c r="O3782" s="3" t="str">
        <f>IF(Dados[[#This Row],[Nº DE PARCELAS]]=1,"À vista","À Prazo")</f>
        <v>À vista</v>
      </c>
      <c r="P3782" s="33">
        <v>44726</v>
      </c>
      <c r="Q3782" s="3" t="s">
        <v>7833</v>
      </c>
    </row>
    <row r="3783" spans="1:17" ht="15" customHeight="1" x14ac:dyDescent="0.25">
      <c r="A3783" s="8" t="s">
        <v>4102</v>
      </c>
      <c r="B3783" s="3" t="s">
        <v>248</v>
      </c>
      <c r="C3783" s="3" t="s">
        <v>4381</v>
      </c>
      <c r="D3783" s="3" t="str">
        <f t="shared" si="118"/>
        <v>Valhentina Navalhes Fletcher</v>
      </c>
      <c r="E3783" s="3">
        <f t="shared" ca="1" si="119"/>
        <v>0.12102480754408973</v>
      </c>
      <c r="F3783" s="31" t="s">
        <v>7776</v>
      </c>
      <c r="G3783" s="3" t="str">
        <f>Dados[[#This Row],[NOME]]&amp;Dados[[#This Row],[PROVEDOR]]</f>
        <v>Valhentina@yahoo.com</v>
      </c>
      <c r="H3783" s="14">
        <v>48</v>
      </c>
      <c r="I3783" s="3" t="str">
        <f>VLOOKUP(Dados[[#This Row],[PREFIXO]],DDD!A:C,2,0)</f>
        <v>Santa Catarina</v>
      </c>
      <c r="J3783" s="3" t="str">
        <f>VLOOKUP(Dados[[#This Row],[PREFIXO]],DDD!A:C,3,0)</f>
        <v>Sul</v>
      </c>
      <c r="K3783" s="3" t="str">
        <f>IF(Dados[[#This Row],[PREÇO ]]=2000,"Produto A",IF(Dados[[#This Row],[PREÇO ]]=1800,"Produto B","Produto C"))</f>
        <v>Produto B</v>
      </c>
      <c r="L3783" s="3" t="str">
        <f>IF(Dados[[#This Row],[Nº DE PARCELAS]]=1,"Boleto","Cartão de crédito")</f>
        <v>Cartão de crédito</v>
      </c>
      <c r="M3783" s="28">
        <v>1800</v>
      </c>
      <c r="N3783" s="5">
        <v>5</v>
      </c>
      <c r="O3783" s="3" t="str">
        <f>IF(Dados[[#This Row],[Nº DE PARCELAS]]=1,"À vista","À Prazo")</f>
        <v>À Prazo</v>
      </c>
      <c r="P3783" s="33">
        <v>44726</v>
      </c>
      <c r="Q3783" s="3" t="s">
        <v>7833</v>
      </c>
    </row>
    <row r="3784" spans="1:17" ht="15" customHeight="1" x14ac:dyDescent="0.25">
      <c r="A3784" s="8" t="s">
        <v>1898</v>
      </c>
      <c r="B3784" s="3" t="s">
        <v>356</v>
      </c>
      <c r="C3784" s="3" t="s">
        <v>4395</v>
      </c>
      <c r="D3784" s="3" t="str">
        <f t="shared" si="118"/>
        <v>Hossana Tavares Stack</v>
      </c>
      <c r="E3784" s="3">
        <f t="shared" ca="1" si="119"/>
        <v>9.9345869102022366E-2</v>
      </c>
      <c r="F3784" s="31" t="s">
        <v>7776</v>
      </c>
      <c r="G3784" s="3" t="str">
        <f>Dados[[#This Row],[NOME]]&amp;Dados[[#This Row],[PROVEDOR]]</f>
        <v>Hossana@yahoo.com</v>
      </c>
      <c r="H3784" s="14">
        <v>68</v>
      </c>
      <c r="I3784" s="3" t="str">
        <f>VLOOKUP(Dados[[#This Row],[PREFIXO]],DDD!A:C,2,0)</f>
        <v>Acre</v>
      </c>
      <c r="J3784" s="3" t="str">
        <f>VLOOKUP(Dados[[#This Row],[PREFIXO]],DDD!A:C,3,0)</f>
        <v>Norte</v>
      </c>
      <c r="K3784" s="3" t="str">
        <f>IF(Dados[[#This Row],[PREÇO ]]=2000,"Produto A",IF(Dados[[#This Row],[PREÇO ]]=1800,"Produto B","Produto C"))</f>
        <v>Produto A</v>
      </c>
      <c r="L3784" s="3" t="str">
        <f>IF(Dados[[#This Row],[Nº DE PARCELAS]]=1,"Boleto","Cartão de crédito")</f>
        <v>Boleto</v>
      </c>
      <c r="M3784" s="28">
        <v>2000</v>
      </c>
      <c r="N3784" s="5">
        <v>1</v>
      </c>
      <c r="O3784" s="3" t="str">
        <f>IF(Dados[[#This Row],[Nº DE PARCELAS]]=1,"À vista","À Prazo")</f>
        <v>À vista</v>
      </c>
      <c r="P3784" s="33">
        <v>44726</v>
      </c>
      <c r="Q3784" s="3" t="s">
        <v>7831</v>
      </c>
    </row>
    <row r="3785" spans="1:17" ht="15" customHeight="1" x14ac:dyDescent="0.25">
      <c r="A3785" s="8" t="s">
        <v>2756</v>
      </c>
      <c r="B3785" s="3" t="s">
        <v>58</v>
      </c>
      <c r="C3785" s="3" t="s">
        <v>4397</v>
      </c>
      <c r="D3785" s="3" t="str">
        <f t="shared" si="118"/>
        <v>Lukénia Bizzo Shaw</v>
      </c>
      <c r="E3785" s="3">
        <f t="shared" ca="1" si="119"/>
        <v>0.53198661757850474</v>
      </c>
      <c r="F3785" s="13" t="s">
        <v>7774</v>
      </c>
      <c r="G3785" s="3" t="str">
        <f>Dados[[#This Row],[NOME]]&amp;Dados[[#This Row],[PROVEDOR]]</f>
        <v>Lukénia@hotmail.com</v>
      </c>
      <c r="H3785" s="14">
        <v>87</v>
      </c>
      <c r="I3785" s="3" t="str">
        <f>VLOOKUP(Dados[[#This Row],[PREFIXO]],DDD!A:C,2,0)</f>
        <v>Pernambuco</v>
      </c>
      <c r="J3785" s="3" t="str">
        <f>VLOOKUP(Dados[[#This Row],[PREFIXO]],DDD!A:C,3,0)</f>
        <v>Nordeste</v>
      </c>
      <c r="K3785" s="3" t="str">
        <f>IF(Dados[[#This Row],[PREÇO ]]=2000,"Produto A",IF(Dados[[#This Row],[PREÇO ]]=1800,"Produto B","Produto C"))</f>
        <v>Produto B</v>
      </c>
      <c r="L3785" s="3" t="str">
        <f>IF(Dados[[#This Row],[Nº DE PARCELAS]]=1,"Boleto","Cartão de crédito")</f>
        <v>Cartão de crédito</v>
      </c>
      <c r="M3785" s="28">
        <v>1800</v>
      </c>
      <c r="N3785" s="5">
        <v>7</v>
      </c>
      <c r="O3785" s="3" t="str">
        <f>IF(Dados[[#This Row],[Nº DE PARCELAS]]=1,"À vista","À Prazo")</f>
        <v>À Prazo</v>
      </c>
      <c r="P3785" s="33">
        <v>44727</v>
      </c>
      <c r="Q3785" s="3" t="s">
        <v>7831</v>
      </c>
    </row>
    <row r="3786" spans="1:17" ht="15" customHeight="1" x14ac:dyDescent="0.25">
      <c r="A3786" s="8" t="s">
        <v>2289</v>
      </c>
      <c r="B3786" s="3" t="s">
        <v>361</v>
      </c>
      <c r="C3786" s="3" t="s">
        <v>4396</v>
      </c>
      <c r="D3786" s="3" t="str">
        <f t="shared" si="118"/>
        <v>Kássia Toledo Pollock</v>
      </c>
      <c r="E3786" s="3">
        <f t="shared" ca="1" si="119"/>
        <v>0.84747242960621005</v>
      </c>
      <c r="F3786" s="13" t="s">
        <v>7774</v>
      </c>
      <c r="G3786" s="3" t="str">
        <f>Dados[[#This Row],[NOME]]&amp;Dados[[#This Row],[PROVEDOR]]</f>
        <v>Kássia@hotmail.com</v>
      </c>
      <c r="H3786" s="14">
        <v>69</v>
      </c>
      <c r="I3786" s="3" t="str">
        <f>VLOOKUP(Dados[[#This Row],[PREFIXO]],DDD!A:C,2,0)</f>
        <v>Rondônia</v>
      </c>
      <c r="J3786" s="3" t="str">
        <f>VLOOKUP(Dados[[#This Row],[PREFIXO]],DDD!A:C,3,0)</f>
        <v>Norte</v>
      </c>
      <c r="K3786" s="3" t="str">
        <f>IF(Dados[[#This Row],[PREÇO ]]=2000,"Produto A",IF(Dados[[#This Row],[PREÇO ]]=1800,"Produto B","Produto C"))</f>
        <v>Produto A</v>
      </c>
      <c r="L3786" s="3" t="str">
        <f>IF(Dados[[#This Row],[Nº DE PARCELAS]]=1,"Boleto","Cartão de crédito")</f>
        <v>Cartão de crédito</v>
      </c>
      <c r="M3786" s="28">
        <v>2000</v>
      </c>
      <c r="N3786" s="5">
        <v>2</v>
      </c>
      <c r="O3786" s="3" t="str">
        <f>IF(Dados[[#This Row],[Nº DE PARCELAS]]=1,"À vista","À Prazo")</f>
        <v>À Prazo</v>
      </c>
      <c r="P3786" s="33">
        <v>44727</v>
      </c>
      <c r="Q3786" s="3" t="s">
        <v>7834</v>
      </c>
    </row>
    <row r="3787" spans="1:17" ht="15" customHeight="1" x14ac:dyDescent="0.25">
      <c r="A3787" s="8" t="s">
        <v>953</v>
      </c>
      <c r="B3787" s="3" t="s">
        <v>180</v>
      </c>
      <c r="C3787" s="3" t="s">
        <v>4379</v>
      </c>
      <c r="D3787" s="3" t="str">
        <f t="shared" si="118"/>
        <v>Bia Inácio Duncan</v>
      </c>
      <c r="E3787" s="3">
        <f t="shared" ca="1" si="119"/>
        <v>0.56552873331450448</v>
      </c>
      <c r="F3787" s="31" t="s">
        <v>7776</v>
      </c>
      <c r="G3787" s="3" t="str">
        <f>Dados[[#This Row],[NOME]]&amp;Dados[[#This Row],[PROVEDOR]]</f>
        <v>Bia@yahoo.com</v>
      </c>
      <c r="H3787" s="14">
        <v>49</v>
      </c>
      <c r="I3787" s="3" t="str">
        <f>VLOOKUP(Dados[[#This Row],[PREFIXO]],DDD!A:C,2,0)</f>
        <v>Santa Catarina</v>
      </c>
      <c r="J3787" s="3" t="str">
        <f>VLOOKUP(Dados[[#This Row],[PREFIXO]],DDD!A:C,3,0)</f>
        <v>Sul</v>
      </c>
      <c r="K3787" s="3" t="str">
        <f>IF(Dados[[#This Row],[PREÇO ]]=2000,"Produto A",IF(Dados[[#This Row],[PREÇO ]]=1800,"Produto B","Produto C"))</f>
        <v>Produto A</v>
      </c>
      <c r="L3787" s="3" t="str">
        <f>IF(Dados[[#This Row],[Nº DE PARCELAS]]=1,"Boleto","Cartão de crédito")</f>
        <v>Boleto</v>
      </c>
      <c r="M3787" s="28">
        <v>2000</v>
      </c>
      <c r="N3787" s="5">
        <v>1</v>
      </c>
      <c r="O3787" s="3" t="str">
        <f>IF(Dados[[#This Row],[Nº DE PARCELAS]]=1,"À vista","À Prazo")</f>
        <v>À vista</v>
      </c>
      <c r="P3787" s="33">
        <v>44727</v>
      </c>
      <c r="Q3787" s="3" t="s">
        <v>7834</v>
      </c>
    </row>
    <row r="3788" spans="1:17" ht="15" customHeight="1" x14ac:dyDescent="0.25">
      <c r="A3788" s="8" t="s">
        <v>2604</v>
      </c>
      <c r="B3788" s="3" t="s">
        <v>291</v>
      </c>
      <c r="C3788" s="3" t="s">
        <v>4400</v>
      </c>
      <c r="D3788" s="3" t="str">
        <f t="shared" si="118"/>
        <v>Léticia Pestana Saunders</v>
      </c>
      <c r="E3788" s="3">
        <f t="shared" ca="1" si="119"/>
        <v>0.61070529423848074</v>
      </c>
      <c r="F3788" s="31" t="s">
        <v>7775</v>
      </c>
      <c r="G3788" s="3" t="str">
        <f>Dados[[#This Row],[NOME]]&amp;Dados[[#This Row],[PROVEDOR]]</f>
        <v>Léticia@gmail.com</v>
      </c>
      <c r="H3788" s="14">
        <v>71</v>
      </c>
      <c r="I3788" s="3" t="str">
        <f>VLOOKUP(Dados[[#This Row],[PREFIXO]],DDD!A:C,2,0)</f>
        <v>Bahia</v>
      </c>
      <c r="J3788" s="3" t="str">
        <f>VLOOKUP(Dados[[#This Row],[PREFIXO]],DDD!A:C,3,0)</f>
        <v>Nordeste</v>
      </c>
      <c r="K3788" s="3" t="str">
        <f>IF(Dados[[#This Row],[PREÇO ]]=2000,"Produto A",IF(Dados[[#This Row],[PREÇO ]]=1800,"Produto B","Produto C"))</f>
        <v>Produto B</v>
      </c>
      <c r="L3788" s="3" t="str">
        <f>IF(Dados[[#This Row],[Nº DE PARCELAS]]=1,"Boleto","Cartão de crédito")</f>
        <v>Cartão de crédito</v>
      </c>
      <c r="M3788" s="28">
        <v>1800</v>
      </c>
      <c r="N3788" s="5">
        <v>7</v>
      </c>
      <c r="O3788" s="3" t="str">
        <f>IF(Dados[[#This Row],[Nº DE PARCELAS]]=1,"À vista","À Prazo")</f>
        <v>À Prazo</v>
      </c>
      <c r="P3788" s="33">
        <v>44728</v>
      </c>
      <c r="Q3788" s="3" t="s">
        <v>7832</v>
      </c>
    </row>
    <row r="3789" spans="1:17" ht="15" customHeight="1" x14ac:dyDescent="0.25">
      <c r="A3789" s="8" t="s">
        <v>431</v>
      </c>
      <c r="B3789" s="3" t="s">
        <v>43</v>
      </c>
      <c r="C3789" s="3" t="s">
        <v>4368</v>
      </c>
      <c r="D3789" s="3" t="str">
        <f t="shared" si="118"/>
        <v>Adan Baltar Weber</v>
      </c>
      <c r="E3789" s="3">
        <f t="shared" ca="1" si="119"/>
        <v>0.52033905372385125</v>
      </c>
      <c r="F3789" s="31" t="s">
        <v>7776</v>
      </c>
      <c r="G3789" s="3" t="str">
        <f>Dados[[#This Row],[NOME]]&amp;Dados[[#This Row],[PROVEDOR]]</f>
        <v>Adan@yahoo.com</v>
      </c>
      <c r="H3789" s="14">
        <v>88</v>
      </c>
      <c r="I3789" s="3" t="str">
        <f>VLOOKUP(Dados[[#This Row],[PREFIXO]],DDD!A:C,2,0)</f>
        <v>Ceará</v>
      </c>
      <c r="J3789" s="3" t="str">
        <f>VLOOKUP(Dados[[#This Row],[PREFIXO]],DDD!A:C,3,0)</f>
        <v>Nordeste</v>
      </c>
      <c r="K3789" s="3" t="str">
        <f>IF(Dados[[#This Row],[PREÇO ]]=2000,"Produto A",IF(Dados[[#This Row],[PREÇO ]]=1800,"Produto B","Produto C"))</f>
        <v>Produto C</v>
      </c>
      <c r="L3789" s="3" t="str">
        <f>IF(Dados[[#This Row],[Nº DE PARCELAS]]=1,"Boleto","Cartão de crédito")</f>
        <v>Cartão de crédito</v>
      </c>
      <c r="M3789" s="28">
        <v>1500</v>
      </c>
      <c r="N3789" s="5">
        <v>10</v>
      </c>
      <c r="O3789" s="3" t="str">
        <f>IF(Dados[[#This Row],[Nº DE PARCELAS]]=1,"À vista","À Prazo")</f>
        <v>À Prazo</v>
      </c>
      <c r="P3789" s="33">
        <v>44728</v>
      </c>
      <c r="Q3789" s="3" t="s">
        <v>7833</v>
      </c>
    </row>
    <row r="3790" spans="1:17" ht="15" customHeight="1" x14ac:dyDescent="0.25">
      <c r="A3790" s="8" t="s">
        <v>2514</v>
      </c>
      <c r="B3790" s="3" t="s">
        <v>200</v>
      </c>
      <c r="C3790" s="3" t="s">
        <v>4387</v>
      </c>
      <c r="D3790" s="3" t="str">
        <f t="shared" si="118"/>
        <v>Latifah Louzada Kerr</v>
      </c>
      <c r="E3790" s="3">
        <f t="shared" ca="1" si="119"/>
        <v>0.73448126477678088</v>
      </c>
      <c r="F3790" s="31" t="s">
        <v>7775</v>
      </c>
      <c r="G3790" s="3" t="str">
        <f>Dados[[#This Row],[NOME]]&amp;Dados[[#This Row],[PROVEDOR]]</f>
        <v>Latifah@gmail.com</v>
      </c>
      <c r="H3790" s="14">
        <v>51</v>
      </c>
      <c r="I3790" s="3" t="str">
        <f>VLOOKUP(Dados[[#This Row],[PREFIXO]],DDD!A:C,2,0)</f>
        <v>Rio Grande do Sul</v>
      </c>
      <c r="J3790" s="3" t="str">
        <f>VLOOKUP(Dados[[#This Row],[PREFIXO]],DDD!A:C,3,0)</f>
        <v>Sul</v>
      </c>
      <c r="K3790" s="3" t="str">
        <f>IF(Dados[[#This Row],[PREÇO ]]=2000,"Produto A",IF(Dados[[#This Row],[PREÇO ]]=1800,"Produto B","Produto C"))</f>
        <v>Produto C</v>
      </c>
      <c r="L3790" s="3" t="str">
        <f>IF(Dados[[#This Row],[Nº DE PARCELAS]]=1,"Boleto","Cartão de crédito")</f>
        <v>Cartão de crédito</v>
      </c>
      <c r="M3790" s="28">
        <v>1500</v>
      </c>
      <c r="N3790" s="5">
        <v>9</v>
      </c>
      <c r="O3790" s="3" t="str">
        <f>IF(Dados[[#This Row],[Nº DE PARCELAS]]=1,"À vista","À Prazo")</f>
        <v>À Prazo</v>
      </c>
      <c r="P3790" s="33">
        <v>44728</v>
      </c>
      <c r="Q3790" s="3" t="s">
        <v>7834</v>
      </c>
    </row>
    <row r="3791" spans="1:17" ht="15" customHeight="1" x14ac:dyDescent="0.25">
      <c r="A3791" s="8" t="s">
        <v>1080</v>
      </c>
      <c r="B3791" s="3" t="s">
        <v>308</v>
      </c>
      <c r="C3791" s="3" t="s">
        <v>4394</v>
      </c>
      <c r="D3791" s="3" t="str">
        <f t="shared" si="118"/>
        <v>Chanda Queiroz O’Connell</v>
      </c>
      <c r="E3791" s="3">
        <f t="shared" ca="1" si="119"/>
        <v>0.54709880182427462</v>
      </c>
      <c r="F3791" s="13" t="s">
        <v>7774</v>
      </c>
      <c r="G3791" s="3" t="str">
        <f>Dados[[#This Row],[NOME]]&amp;Dados[[#This Row],[PROVEDOR]]</f>
        <v>Chanda@hotmail.com</v>
      </c>
      <c r="H3791" s="14">
        <v>53</v>
      </c>
      <c r="I3791" s="3" t="str">
        <f>VLOOKUP(Dados[[#This Row],[PREFIXO]],DDD!A:C,2,0)</f>
        <v>Rio Grande do Sul</v>
      </c>
      <c r="J3791" s="3" t="str">
        <f>VLOOKUP(Dados[[#This Row],[PREFIXO]],DDD!A:C,3,0)</f>
        <v>Sul</v>
      </c>
      <c r="K3791" s="3" t="str">
        <f>IF(Dados[[#This Row],[PREÇO ]]=2000,"Produto A",IF(Dados[[#This Row],[PREÇO ]]=1800,"Produto B","Produto C"))</f>
        <v>Produto C</v>
      </c>
      <c r="L3791" s="3" t="str">
        <f>IF(Dados[[#This Row],[Nº DE PARCELAS]]=1,"Boleto","Cartão de crédito")</f>
        <v>Cartão de crédito</v>
      </c>
      <c r="M3791" s="28">
        <v>1500</v>
      </c>
      <c r="N3791" s="5">
        <v>9</v>
      </c>
      <c r="O3791" s="3" t="str">
        <f>IF(Dados[[#This Row],[Nº DE PARCELAS]]=1,"À vista","À Prazo")</f>
        <v>À Prazo</v>
      </c>
      <c r="P3791" s="33">
        <v>44729</v>
      </c>
      <c r="Q3791" s="3" t="s">
        <v>7833</v>
      </c>
    </row>
    <row r="3792" spans="1:17" ht="15" customHeight="1" x14ac:dyDescent="0.25">
      <c r="A3792" s="8" t="s">
        <v>1815</v>
      </c>
      <c r="B3792" s="3" t="s">
        <v>273</v>
      </c>
      <c r="C3792" s="3" t="s">
        <v>4390</v>
      </c>
      <c r="D3792" s="3" t="str">
        <f t="shared" si="118"/>
        <v>Harneet Pascal McBride</v>
      </c>
      <c r="E3792" s="3">
        <f t="shared" ca="1" si="119"/>
        <v>0.44776646667987552</v>
      </c>
      <c r="F3792" s="31" t="s">
        <v>7776</v>
      </c>
      <c r="G3792" s="3" t="str">
        <f>Dados[[#This Row],[NOME]]&amp;Dados[[#This Row],[PROVEDOR]]</f>
        <v>Harneet@yahoo.com</v>
      </c>
      <c r="H3792" s="14">
        <v>73</v>
      </c>
      <c r="I3792" s="3" t="str">
        <f>VLOOKUP(Dados[[#This Row],[PREFIXO]],DDD!A:C,2,0)</f>
        <v>Bahia</v>
      </c>
      <c r="J3792" s="3" t="str">
        <f>VLOOKUP(Dados[[#This Row],[PREFIXO]],DDD!A:C,3,0)</f>
        <v>Nordeste</v>
      </c>
      <c r="K3792" s="3" t="str">
        <f>IF(Dados[[#This Row],[PREÇO ]]=2000,"Produto A",IF(Dados[[#This Row],[PREÇO ]]=1800,"Produto B","Produto C"))</f>
        <v>Produto C</v>
      </c>
      <c r="L3792" s="3" t="str">
        <f>IF(Dados[[#This Row],[Nº DE PARCELAS]]=1,"Boleto","Cartão de crédito")</f>
        <v>Cartão de crédito</v>
      </c>
      <c r="M3792" s="28">
        <v>1500</v>
      </c>
      <c r="N3792" s="5">
        <v>9</v>
      </c>
      <c r="O3792" s="3" t="str">
        <f>IF(Dados[[#This Row],[Nº DE PARCELAS]]=1,"À vista","À Prazo")</f>
        <v>À Prazo</v>
      </c>
      <c r="P3792" s="33">
        <v>44729</v>
      </c>
      <c r="Q3792" s="3" t="s">
        <v>7831</v>
      </c>
    </row>
    <row r="3793" spans="1:17" ht="15" customHeight="1" x14ac:dyDescent="0.25">
      <c r="A3793" s="8" t="s">
        <v>2836</v>
      </c>
      <c r="B3793" s="3" t="s">
        <v>139</v>
      </c>
      <c r="C3793" s="3" t="s">
        <v>4400</v>
      </c>
      <c r="D3793" s="3" t="str">
        <f t="shared" si="118"/>
        <v>Maíra Figueira Saunders</v>
      </c>
      <c r="E3793" s="3">
        <f t="shared" ca="1" si="119"/>
        <v>0.88236264727413916</v>
      </c>
      <c r="F3793" s="31" t="s">
        <v>7777</v>
      </c>
      <c r="G3793" s="3" t="str">
        <f>Dados[[#This Row],[NOME]]&amp;Dados[[#This Row],[PROVEDOR]]</f>
        <v>Maíra@ig.com</v>
      </c>
      <c r="H3793" s="14">
        <v>89</v>
      </c>
      <c r="I3793" s="3" t="str">
        <f>VLOOKUP(Dados[[#This Row],[PREFIXO]],DDD!A:C,2,0)</f>
        <v>Piauí</v>
      </c>
      <c r="J3793" s="3" t="str">
        <f>VLOOKUP(Dados[[#This Row],[PREFIXO]],DDD!A:C,3,0)</f>
        <v>Nordeste</v>
      </c>
      <c r="K3793" s="3" t="str">
        <f>IF(Dados[[#This Row],[PREÇO ]]=2000,"Produto A",IF(Dados[[#This Row],[PREÇO ]]=1800,"Produto B","Produto C"))</f>
        <v>Produto C</v>
      </c>
      <c r="L3793" s="3" t="str">
        <f>IF(Dados[[#This Row],[Nº DE PARCELAS]]=1,"Boleto","Cartão de crédito")</f>
        <v>Cartão de crédito</v>
      </c>
      <c r="M3793" s="28">
        <v>1500</v>
      </c>
      <c r="N3793" s="5">
        <v>9</v>
      </c>
      <c r="O3793" s="3" t="str">
        <f>IF(Dados[[#This Row],[Nº DE PARCELAS]]=1,"À vista","À Prazo")</f>
        <v>À Prazo</v>
      </c>
      <c r="P3793" s="33">
        <v>44729</v>
      </c>
      <c r="Q3793" s="3" t="s">
        <v>7834</v>
      </c>
    </row>
    <row r="3794" spans="1:17" ht="15" customHeight="1" x14ac:dyDescent="0.25">
      <c r="A3794" s="8" t="s">
        <v>614</v>
      </c>
      <c r="B3794" s="3" t="s">
        <v>226</v>
      </c>
      <c r="C3794" s="3" t="s">
        <v>4394</v>
      </c>
      <c r="D3794" s="3" t="str">
        <f t="shared" si="118"/>
        <v>Alycia Melo O’Connell</v>
      </c>
      <c r="E3794" s="3">
        <f t="shared" ca="1" si="119"/>
        <v>0.51668794966171572</v>
      </c>
      <c r="F3794" s="31" t="s">
        <v>7775</v>
      </c>
      <c r="G3794" s="3" t="str">
        <f>Dados[[#This Row],[NOME]]&amp;Dados[[#This Row],[PROVEDOR]]</f>
        <v>Alycia@gmail.com</v>
      </c>
      <c r="H3794" s="14">
        <v>54</v>
      </c>
      <c r="I3794" s="3" t="str">
        <f>VLOOKUP(Dados[[#This Row],[PREFIXO]],DDD!A:C,2,0)</f>
        <v>Rio Grande do Sul</v>
      </c>
      <c r="J3794" s="3" t="str">
        <f>VLOOKUP(Dados[[#This Row],[PREFIXO]],DDD!A:C,3,0)</f>
        <v>Sul</v>
      </c>
      <c r="K3794" s="3" t="str">
        <f>IF(Dados[[#This Row],[PREÇO ]]=2000,"Produto A",IF(Dados[[#This Row],[PREÇO ]]=1800,"Produto B","Produto C"))</f>
        <v>Produto B</v>
      </c>
      <c r="L3794" s="3" t="str">
        <f>IF(Dados[[#This Row],[Nº DE PARCELAS]]=1,"Boleto","Cartão de crédito")</f>
        <v>Cartão de crédito</v>
      </c>
      <c r="M3794" s="28">
        <v>1800</v>
      </c>
      <c r="N3794" s="5">
        <v>4</v>
      </c>
      <c r="O3794" s="3" t="str">
        <f>IF(Dados[[#This Row],[Nº DE PARCELAS]]=1,"À vista","À Prazo")</f>
        <v>À Prazo</v>
      </c>
      <c r="P3794" s="33">
        <v>44730</v>
      </c>
      <c r="Q3794" s="3" t="s">
        <v>7834</v>
      </c>
    </row>
    <row r="3795" spans="1:17" ht="15" customHeight="1" x14ac:dyDescent="0.25">
      <c r="A3795" s="8" t="s">
        <v>900</v>
      </c>
      <c r="B3795" s="3" t="s">
        <v>127</v>
      </c>
      <c r="C3795" s="3" t="s">
        <v>4370</v>
      </c>
      <c r="D3795" s="3" t="str">
        <f t="shared" si="118"/>
        <v>Ayssa Falópio Barker</v>
      </c>
      <c r="E3795" s="3">
        <f t="shared" ca="1" si="119"/>
        <v>0.88458625493602716</v>
      </c>
      <c r="F3795" s="31" t="s">
        <v>7776</v>
      </c>
      <c r="G3795" s="3" t="str">
        <f>Dados[[#This Row],[NOME]]&amp;Dados[[#This Row],[PROVEDOR]]</f>
        <v>Ayssa@yahoo.com</v>
      </c>
      <c r="H3795" s="14">
        <v>91</v>
      </c>
      <c r="I3795" s="3" t="str">
        <f>VLOOKUP(Dados[[#This Row],[PREFIXO]],DDD!A:C,2,0)</f>
        <v>Pará</v>
      </c>
      <c r="J3795" s="3" t="str">
        <f>VLOOKUP(Dados[[#This Row],[PREFIXO]],DDD!A:C,3,0)</f>
        <v>Norte</v>
      </c>
      <c r="K3795" s="3" t="str">
        <f>IF(Dados[[#This Row],[PREÇO ]]=2000,"Produto A",IF(Dados[[#This Row],[PREÇO ]]=1800,"Produto B","Produto C"))</f>
        <v>Produto B</v>
      </c>
      <c r="L3795" s="3" t="str">
        <f>IF(Dados[[#This Row],[Nº DE PARCELAS]]=1,"Boleto","Cartão de crédito")</f>
        <v>Cartão de crédito</v>
      </c>
      <c r="M3795" s="28">
        <v>1800</v>
      </c>
      <c r="N3795" s="5">
        <v>6</v>
      </c>
      <c r="O3795" s="3" t="str">
        <f>IF(Dados[[#This Row],[Nº DE PARCELAS]]=1,"À vista","À Prazo")</f>
        <v>À Prazo</v>
      </c>
      <c r="P3795" s="33">
        <v>44730</v>
      </c>
      <c r="Q3795" s="3" t="s">
        <v>7833</v>
      </c>
    </row>
    <row r="3796" spans="1:17" ht="15" customHeight="1" x14ac:dyDescent="0.25">
      <c r="A3796" s="8" t="s">
        <v>4081</v>
      </c>
      <c r="B3796" s="3" t="s">
        <v>227</v>
      </c>
      <c r="C3796" s="3" t="s">
        <v>4398</v>
      </c>
      <c r="D3796" s="3" t="str">
        <f t="shared" si="118"/>
        <v>Urvi Mendes Ramsey</v>
      </c>
      <c r="E3796" s="3">
        <f t="shared" ca="1" si="119"/>
        <v>0.48299009979118768</v>
      </c>
      <c r="F3796" s="31" t="s">
        <v>7776</v>
      </c>
      <c r="G3796" s="3" t="str">
        <f>Dados[[#This Row],[NOME]]&amp;Dados[[#This Row],[PROVEDOR]]</f>
        <v>Urvi@yahoo.com</v>
      </c>
      <c r="H3796" s="14">
        <v>74</v>
      </c>
      <c r="I3796" s="3" t="str">
        <f>VLOOKUP(Dados[[#This Row],[PREFIXO]],DDD!A:C,2,0)</f>
        <v>Bahia</v>
      </c>
      <c r="J3796" s="3" t="str">
        <f>VLOOKUP(Dados[[#This Row],[PREFIXO]],DDD!A:C,3,0)</f>
        <v>Nordeste</v>
      </c>
      <c r="K3796" s="3" t="str">
        <f>IF(Dados[[#This Row],[PREÇO ]]=2000,"Produto A",IF(Dados[[#This Row],[PREÇO ]]=1800,"Produto B","Produto C"))</f>
        <v>Produto C</v>
      </c>
      <c r="L3796" s="3" t="str">
        <f>IF(Dados[[#This Row],[Nº DE PARCELAS]]=1,"Boleto","Cartão de crédito")</f>
        <v>Cartão de crédito</v>
      </c>
      <c r="M3796" s="28">
        <v>1500</v>
      </c>
      <c r="N3796" s="5">
        <v>8</v>
      </c>
      <c r="O3796" s="3" t="str">
        <f>IF(Dados[[#This Row],[Nº DE PARCELAS]]=1,"À vista","À Prazo")</f>
        <v>À Prazo</v>
      </c>
      <c r="P3796" s="33">
        <v>44730</v>
      </c>
      <c r="Q3796" s="3" t="s">
        <v>7831</v>
      </c>
    </row>
    <row r="3797" spans="1:17" ht="15" customHeight="1" x14ac:dyDescent="0.25">
      <c r="A3797" s="8" t="s">
        <v>3556</v>
      </c>
      <c r="B3797" s="3" t="s">
        <v>88</v>
      </c>
      <c r="C3797" s="3" t="s">
        <v>4381</v>
      </c>
      <c r="D3797" s="3" t="str">
        <f t="shared" si="118"/>
        <v>Rhaíssa Carvalho Fletcher</v>
      </c>
      <c r="E3797" s="3">
        <f t="shared" ca="1" si="119"/>
        <v>0.25419872981016023</v>
      </c>
      <c r="F3797" s="31" t="s">
        <v>7776</v>
      </c>
      <c r="G3797" s="3" t="str">
        <f>Dados[[#This Row],[NOME]]&amp;Dados[[#This Row],[PROVEDOR]]</f>
        <v>Rhaíssa@yahoo.com</v>
      </c>
      <c r="H3797" s="14">
        <v>55</v>
      </c>
      <c r="I3797" s="3" t="str">
        <f>VLOOKUP(Dados[[#This Row],[PREFIXO]],DDD!A:C,2,0)</f>
        <v>Rio Grande do Sul</v>
      </c>
      <c r="J3797" s="3" t="str">
        <f>VLOOKUP(Dados[[#This Row],[PREFIXO]],DDD!A:C,3,0)</f>
        <v>Sul</v>
      </c>
      <c r="K3797" s="3" t="str">
        <f>IF(Dados[[#This Row],[PREÇO ]]=2000,"Produto A",IF(Dados[[#This Row],[PREÇO ]]=1800,"Produto B","Produto C"))</f>
        <v>Produto B</v>
      </c>
      <c r="L3797" s="3" t="str">
        <f>IF(Dados[[#This Row],[Nº DE PARCELAS]]=1,"Boleto","Cartão de crédito")</f>
        <v>Cartão de crédito</v>
      </c>
      <c r="M3797" s="28">
        <v>1800</v>
      </c>
      <c r="N3797" s="5">
        <v>6</v>
      </c>
      <c r="O3797" s="3" t="str">
        <f>IF(Dados[[#This Row],[Nº DE PARCELAS]]=1,"À vista","À Prazo")</f>
        <v>À Prazo</v>
      </c>
      <c r="P3797" s="33">
        <v>44731</v>
      </c>
      <c r="Q3797" s="3" t="s">
        <v>7834</v>
      </c>
    </row>
    <row r="3798" spans="1:17" ht="15" customHeight="1" x14ac:dyDescent="0.25">
      <c r="A3798" s="8" t="s">
        <v>1574</v>
      </c>
      <c r="B3798" s="3" t="s">
        <v>31</v>
      </c>
      <c r="C3798" s="3" t="s">
        <v>4383</v>
      </c>
      <c r="D3798" s="3" t="str">
        <f t="shared" si="118"/>
        <v>Esperança Anunciação Fitzgerald</v>
      </c>
      <c r="E3798" s="3">
        <f t="shared" ca="1" si="119"/>
        <v>1.8764380613483178E-2</v>
      </c>
      <c r="F3798" s="31" t="s">
        <v>7775</v>
      </c>
      <c r="G3798" s="3" t="str">
        <f>Dados[[#This Row],[NOME]]&amp;Dados[[#This Row],[PROVEDOR]]</f>
        <v>Esperança@gmail.com</v>
      </c>
      <c r="H3798" s="14">
        <v>75</v>
      </c>
      <c r="I3798" s="3" t="str">
        <f>VLOOKUP(Dados[[#This Row],[PREFIXO]],DDD!A:C,2,0)</f>
        <v>Bahia</v>
      </c>
      <c r="J3798" s="3" t="str">
        <f>VLOOKUP(Dados[[#This Row],[PREFIXO]],DDD!A:C,3,0)</f>
        <v>Nordeste</v>
      </c>
      <c r="K3798" s="3" t="str">
        <f>IF(Dados[[#This Row],[PREÇO ]]=2000,"Produto A",IF(Dados[[#This Row],[PREÇO ]]=1800,"Produto B","Produto C"))</f>
        <v>Produto B</v>
      </c>
      <c r="L3798" s="3" t="str">
        <f>IF(Dados[[#This Row],[Nº DE PARCELAS]]=1,"Boleto","Cartão de crédito")</f>
        <v>Cartão de crédito</v>
      </c>
      <c r="M3798" s="28">
        <v>1800</v>
      </c>
      <c r="N3798" s="5">
        <v>7</v>
      </c>
      <c r="O3798" s="3" t="str">
        <f>IF(Dados[[#This Row],[Nº DE PARCELAS]]=1,"À vista","À Prazo")</f>
        <v>À Prazo</v>
      </c>
      <c r="P3798" s="33">
        <v>44731</v>
      </c>
      <c r="Q3798" s="3" t="s">
        <v>7834</v>
      </c>
    </row>
    <row r="3799" spans="1:17" ht="15" customHeight="1" x14ac:dyDescent="0.25">
      <c r="A3799" s="8" t="s">
        <v>1649</v>
      </c>
      <c r="B3799" s="3" t="s">
        <v>106</v>
      </c>
      <c r="C3799" s="3" t="s">
        <v>4380</v>
      </c>
      <c r="D3799" s="3" t="str">
        <f t="shared" si="118"/>
        <v>Fatiany Cruz Faulkner</v>
      </c>
      <c r="E3799" s="3">
        <f t="shared" ca="1" si="119"/>
        <v>0.30478707395651172</v>
      </c>
      <c r="F3799" s="13" t="s">
        <v>7774</v>
      </c>
      <c r="G3799" s="3" t="str">
        <f>Dados[[#This Row],[NOME]]&amp;Dados[[#This Row],[PROVEDOR]]</f>
        <v>Fatiany@hotmail.com</v>
      </c>
      <c r="H3799" s="14">
        <v>92</v>
      </c>
      <c r="I3799" s="3" t="str">
        <f>VLOOKUP(Dados[[#This Row],[PREFIXO]],DDD!A:C,2,0)</f>
        <v>Amazonas</v>
      </c>
      <c r="J3799" s="3" t="str">
        <f>VLOOKUP(Dados[[#This Row],[PREFIXO]],DDD!A:C,3,0)</f>
        <v>Norte</v>
      </c>
      <c r="K3799" s="3" t="str">
        <f>IF(Dados[[#This Row],[PREÇO ]]=2000,"Produto A",IF(Dados[[#This Row],[PREÇO ]]=1800,"Produto B","Produto C"))</f>
        <v>Produto A</v>
      </c>
      <c r="L3799" s="3" t="str">
        <f>IF(Dados[[#This Row],[Nº DE PARCELAS]]=1,"Boleto","Cartão de crédito")</f>
        <v>Boleto</v>
      </c>
      <c r="M3799" s="28">
        <v>2000</v>
      </c>
      <c r="N3799" s="5">
        <v>1</v>
      </c>
      <c r="O3799" s="3" t="str">
        <f>IF(Dados[[#This Row],[Nº DE PARCELAS]]=1,"À vista","À Prazo")</f>
        <v>À vista</v>
      </c>
      <c r="P3799" s="33">
        <v>44731</v>
      </c>
      <c r="Q3799" s="3" t="s">
        <v>7831</v>
      </c>
    </row>
    <row r="3800" spans="1:17" ht="15" customHeight="1" x14ac:dyDescent="0.25">
      <c r="A3800" s="8" t="s">
        <v>630</v>
      </c>
      <c r="B3800" s="3" t="s">
        <v>242</v>
      </c>
      <c r="C3800" s="3" t="s">
        <v>4372</v>
      </c>
      <c r="D3800" s="3" t="str">
        <f t="shared" si="118"/>
        <v>Amanda Moro Barr</v>
      </c>
      <c r="E3800" s="3">
        <f t="shared" ca="1" si="119"/>
        <v>0.76250861520168323</v>
      </c>
      <c r="F3800" s="31" t="s">
        <v>7775</v>
      </c>
      <c r="G3800" s="3" t="str">
        <f>Dados[[#This Row],[NOME]]&amp;Dados[[#This Row],[PROVEDOR]]</f>
        <v>Amanda@gmail.com</v>
      </c>
      <c r="H3800" s="14">
        <v>61</v>
      </c>
      <c r="I3800" s="3" t="str">
        <f>VLOOKUP(Dados[[#This Row],[PREFIXO]],DDD!A:C,2,0)</f>
        <v>Distrito Federal</v>
      </c>
      <c r="J3800" s="3" t="str">
        <f>VLOOKUP(Dados[[#This Row],[PREFIXO]],DDD!A:C,3,0)</f>
        <v>Centro-Oeste</v>
      </c>
      <c r="K3800" s="3" t="str">
        <f>IF(Dados[[#This Row],[PREÇO ]]=2000,"Produto A",IF(Dados[[#This Row],[PREÇO ]]=1800,"Produto B","Produto C"))</f>
        <v>Produto A</v>
      </c>
      <c r="L3800" s="3" t="str">
        <f>IF(Dados[[#This Row],[Nº DE PARCELAS]]=1,"Boleto","Cartão de crédito")</f>
        <v>Boleto</v>
      </c>
      <c r="M3800" s="28">
        <v>2000</v>
      </c>
      <c r="N3800" s="5">
        <v>1</v>
      </c>
      <c r="O3800" s="3" t="str">
        <f>IF(Dados[[#This Row],[Nº DE PARCELAS]]=1,"À vista","À Prazo")</f>
        <v>À vista</v>
      </c>
      <c r="P3800" s="33">
        <v>44732</v>
      </c>
      <c r="Q3800" s="3" t="s">
        <v>7833</v>
      </c>
    </row>
    <row r="3801" spans="1:17" ht="15" customHeight="1" x14ac:dyDescent="0.25">
      <c r="A3801" s="8" t="s">
        <v>2260</v>
      </c>
      <c r="B3801" s="3" t="s">
        <v>332</v>
      </c>
      <c r="C3801" s="3" t="s">
        <v>4368</v>
      </c>
      <c r="D3801" s="3" t="str">
        <f t="shared" si="118"/>
        <v>Kámilah Sanches Weber</v>
      </c>
      <c r="E3801" s="3">
        <f t="shared" ca="1" si="119"/>
        <v>0.96552856997804237</v>
      </c>
      <c r="F3801" s="13" t="s">
        <v>7774</v>
      </c>
      <c r="G3801" s="3" t="str">
        <f>Dados[[#This Row],[NOME]]&amp;Dados[[#This Row],[PROVEDOR]]</f>
        <v>Kámilah@hotmail.com</v>
      </c>
      <c r="H3801" s="14">
        <v>77</v>
      </c>
      <c r="I3801" s="3" t="str">
        <f>VLOOKUP(Dados[[#This Row],[PREFIXO]],DDD!A:C,2,0)</f>
        <v>Bahia</v>
      </c>
      <c r="J3801" s="3" t="str">
        <f>VLOOKUP(Dados[[#This Row],[PREFIXO]],DDD!A:C,3,0)</f>
        <v>Nordeste</v>
      </c>
      <c r="K3801" s="3" t="str">
        <f>IF(Dados[[#This Row],[PREÇO ]]=2000,"Produto A",IF(Dados[[#This Row],[PREÇO ]]=1800,"Produto B","Produto C"))</f>
        <v>Produto B</v>
      </c>
      <c r="L3801" s="3" t="str">
        <f>IF(Dados[[#This Row],[Nº DE PARCELAS]]=1,"Boleto","Cartão de crédito")</f>
        <v>Cartão de crédito</v>
      </c>
      <c r="M3801" s="28">
        <v>1800</v>
      </c>
      <c r="N3801" s="5">
        <v>4</v>
      </c>
      <c r="O3801" s="3" t="str">
        <f>IF(Dados[[#This Row],[Nº DE PARCELAS]]=1,"À vista","À Prazo")</f>
        <v>À Prazo</v>
      </c>
      <c r="P3801" s="33">
        <v>44732</v>
      </c>
      <c r="Q3801" s="3" t="s">
        <v>7833</v>
      </c>
    </row>
    <row r="3802" spans="1:17" ht="15" customHeight="1" x14ac:dyDescent="0.25">
      <c r="A3802" s="8" t="s">
        <v>2780</v>
      </c>
      <c r="B3802" s="3" t="s">
        <v>83</v>
      </c>
      <c r="C3802" s="3" t="s">
        <v>4379</v>
      </c>
      <c r="D3802" s="3" t="str">
        <f t="shared" si="118"/>
        <v>Lyana Cardoso Duncan</v>
      </c>
      <c r="E3802" s="3">
        <f t="shared" ca="1" si="119"/>
        <v>0.24647595649580822</v>
      </c>
      <c r="F3802" s="31" t="s">
        <v>7777</v>
      </c>
      <c r="G3802" s="3" t="str">
        <f>Dados[[#This Row],[NOME]]&amp;Dados[[#This Row],[PROVEDOR]]</f>
        <v>Lyana@ig.com</v>
      </c>
      <c r="H3802" s="14">
        <v>93</v>
      </c>
      <c r="I3802" s="3" t="str">
        <f>VLOOKUP(Dados[[#This Row],[PREFIXO]],DDD!A:C,2,0)</f>
        <v>Pará</v>
      </c>
      <c r="J3802" s="3" t="str">
        <f>VLOOKUP(Dados[[#This Row],[PREFIXO]],DDD!A:C,3,0)</f>
        <v>Norte</v>
      </c>
      <c r="K3802" s="3" t="str">
        <f>IF(Dados[[#This Row],[PREÇO ]]=2000,"Produto A",IF(Dados[[#This Row],[PREÇO ]]=1800,"Produto B","Produto C"))</f>
        <v>Produto C</v>
      </c>
      <c r="L3802" s="3" t="str">
        <f>IF(Dados[[#This Row],[Nº DE PARCELAS]]=1,"Boleto","Cartão de crédito")</f>
        <v>Cartão de crédito</v>
      </c>
      <c r="M3802" s="28">
        <v>1500</v>
      </c>
      <c r="N3802" s="5">
        <v>8</v>
      </c>
      <c r="O3802" s="3" t="str">
        <f>IF(Dados[[#This Row],[Nº DE PARCELAS]]=1,"À vista","À Prazo")</f>
        <v>À Prazo</v>
      </c>
      <c r="P3802" s="33">
        <v>44732</v>
      </c>
      <c r="Q3802" s="3" t="s">
        <v>7834</v>
      </c>
    </row>
    <row r="3803" spans="1:17" ht="15" customHeight="1" x14ac:dyDescent="0.25">
      <c r="A3803" s="8" t="s">
        <v>1994</v>
      </c>
      <c r="B3803" s="3" t="s">
        <v>66</v>
      </c>
      <c r="C3803" s="3" t="s">
        <v>4375</v>
      </c>
      <c r="D3803" s="3" t="str">
        <f t="shared" si="118"/>
        <v>Isabela Bragança Costello</v>
      </c>
      <c r="E3803" s="3">
        <f t="shared" ca="1" si="119"/>
        <v>0.22281615016002176</v>
      </c>
      <c r="F3803" s="31" t="s">
        <v>7777</v>
      </c>
      <c r="G3803" s="3" t="str">
        <f>Dados[[#This Row],[NOME]]&amp;Dados[[#This Row],[PROVEDOR]]</f>
        <v>Isabela@ig.com</v>
      </c>
      <c r="H3803" s="14">
        <v>79</v>
      </c>
      <c r="I3803" s="3" t="str">
        <f>VLOOKUP(Dados[[#This Row],[PREFIXO]],DDD!A:C,2,0)</f>
        <v>Sergipe</v>
      </c>
      <c r="J3803" s="3" t="str">
        <f>VLOOKUP(Dados[[#This Row],[PREFIXO]],DDD!A:C,3,0)</f>
        <v>Nordeste</v>
      </c>
      <c r="K3803" s="3" t="str">
        <f>IF(Dados[[#This Row],[PREÇO ]]=2000,"Produto A",IF(Dados[[#This Row],[PREÇO ]]=1800,"Produto B","Produto C"))</f>
        <v>Produto C</v>
      </c>
      <c r="L3803" s="3" t="str">
        <f>IF(Dados[[#This Row],[Nº DE PARCELAS]]=1,"Boleto","Cartão de crédito")</f>
        <v>Cartão de crédito</v>
      </c>
      <c r="M3803" s="28">
        <v>1500</v>
      </c>
      <c r="N3803" s="5">
        <v>10</v>
      </c>
      <c r="O3803" s="3" t="str">
        <f>IF(Dados[[#This Row],[Nº DE PARCELAS]]=1,"À vista","À Prazo")</f>
        <v>À Prazo</v>
      </c>
      <c r="P3803" s="33">
        <v>44733</v>
      </c>
      <c r="Q3803" s="3" t="s">
        <v>7832</v>
      </c>
    </row>
    <row r="3804" spans="1:17" ht="15" customHeight="1" x14ac:dyDescent="0.25">
      <c r="A3804" s="8" t="s">
        <v>3140</v>
      </c>
      <c r="B3804" s="3" t="s">
        <v>58</v>
      </c>
      <c r="C3804" s="3" t="s">
        <v>4393</v>
      </c>
      <c r="D3804" s="3" t="str">
        <f t="shared" si="118"/>
        <v>Naíma Bizzo O’Hara</v>
      </c>
      <c r="E3804" s="3">
        <f t="shared" ca="1" si="119"/>
        <v>0.44365267938414787</v>
      </c>
      <c r="F3804" s="13" t="s">
        <v>7774</v>
      </c>
      <c r="G3804" s="3" t="str">
        <f>Dados[[#This Row],[NOME]]&amp;Dados[[#This Row],[PROVEDOR]]</f>
        <v>Naíma@hotmail.com</v>
      </c>
      <c r="H3804" s="14">
        <v>94</v>
      </c>
      <c r="I3804" s="3" t="str">
        <f>VLOOKUP(Dados[[#This Row],[PREFIXO]],DDD!A:C,2,0)</f>
        <v>Pará</v>
      </c>
      <c r="J3804" s="3" t="str">
        <f>VLOOKUP(Dados[[#This Row],[PREFIXO]],DDD!A:C,3,0)</f>
        <v>Norte</v>
      </c>
      <c r="K3804" s="3" t="str">
        <f>IF(Dados[[#This Row],[PREÇO ]]=2000,"Produto A",IF(Dados[[#This Row],[PREÇO ]]=1800,"Produto B","Produto C"))</f>
        <v>Produto B</v>
      </c>
      <c r="L3804" s="3" t="str">
        <f>IF(Dados[[#This Row],[Nº DE PARCELAS]]=1,"Boleto","Cartão de crédito")</f>
        <v>Cartão de crédito</v>
      </c>
      <c r="M3804" s="28">
        <v>1800</v>
      </c>
      <c r="N3804" s="5">
        <v>7</v>
      </c>
      <c r="O3804" s="3" t="str">
        <f>IF(Dados[[#This Row],[Nº DE PARCELAS]]=1,"À vista","À Prazo")</f>
        <v>À Prazo</v>
      </c>
      <c r="P3804" s="33">
        <v>44733</v>
      </c>
      <c r="Q3804" s="3" t="s">
        <v>7834</v>
      </c>
    </row>
    <row r="3805" spans="1:17" ht="15" customHeight="1" x14ac:dyDescent="0.25">
      <c r="A3805" s="8" t="s">
        <v>2558</v>
      </c>
      <c r="B3805" s="3" t="s">
        <v>244</v>
      </c>
      <c r="C3805" s="3" t="s">
        <v>4392</v>
      </c>
      <c r="D3805" s="3" t="str">
        <f t="shared" si="118"/>
        <v>Leanje Muniz McLaughlin</v>
      </c>
      <c r="E3805" s="3">
        <f t="shared" ca="1" si="119"/>
        <v>0.85046597690638559</v>
      </c>
      <c r="F3805" s="31" t="s">
        <v>7775</v>
      </c>
      <c r="G3805" s="3" t="str">
        <f>Dados[[#This Row],[NOME]]&amp;Dados[[#This Row],[PROVEDOR]]</f>
        <v>Leanje@gmail.com</v>
      </c>
      <c r="H3805" s="14">
        <v>62</v>
      </c>
      <c r="I3805" s="3" t="str">
        <f>VLOOKUP(Dados[[#This Row],[PREFIXO]],DDD!A:C,2,0)</f>
        <v>Goiás</v>
      </c>
      <c r="J3805" s="3" t="str">
        <f>VLOOKUP(Dados[[#This Row],[PREFIXO]],DDD!A:C,3,0)</f>
        <v>Centro-Oeste</v>
      </c>
      <c r="K3805" s="3" t="str">
        <f>IF(Dados[[#This Row],[PREÇO ]]=2000,"Produto A",IF(Dados[[#This Row],[PREÇO ]]=1800,"Produto B","Produto C"))</f>
        <v>Produto A</v>
      </c>
      <c r="L3805" s="3" t="str">
        <f>IF(Dados[[#This Row],[Nº DE PARCELAS]]=1,"Boleto","Cartão de crédito")</f>
        <v>Boleto</v>
      </c>
      <c r="M3805" s="28">
        <v>2000</v>
      </c>
      <c r="N3805" s="5">
        <v>1</v>
      </c>
      <c r="O3805" s="3" t="str">
        <f>IF(Dados[[#This Row],[Nº DE PARCELAS]]=1,"À vista","À Prazo")</f>
        <v>À vista</v>
      </c>
      <c r="P3805" s="33">
        <v>44733</v>
      </c>
      <c r="Q3805" s="3" t="s">
        <v>7833</v>
      </c>
    </row>
    <row r="3806" spans="1:17" ht="15" customHeight="1" x14ac:dyDescent="0.25">
      <c r="A3806" s="8" t="s">
        <v>4086</v>
      </c>
      <c r="B3806" s="3" t="s">
        <v>232</v>
      </c>
      <c r="C3806" s="3" t="s">
        <v>4395</v>
      </c>
      <c r="D3806" s="3" t="str">
        <f t="shared" si="118"/>
        <v>Vacilissa Mesquita Stack</v>
      </c>
      <c r="E3806" s="3">
        <f t="shared" ca="1" si="119"/>
        <v>0.93588355950306168</v>
      </c>
      <c r="F3806" s="31" t="s">
        <v>7777</v>
      </c>
      <c r="G3806" s="3" t="str">
        <f>Dados[[#This Row],[NOME]]&amp;Dados[[#This Row],[PROVEDOR]]</f>
        <v>Vacilissa@ig.com</v>
      </c>
      <c r="H3806" s="14">
        <v>81</v>
      </c>
      <c r="I3806" s="3" t="str">
        <f>VLOOKUP(Dados[[#This Row],[PREFIXO]],DDD!A:C,2,0)</f>
        <v>Pernambuco</v>
      </c>
      <c r="J3806" s="3" t="str">
        <f>VLOOKUP(Dados[[#This Row],[PREFIXO]],DDD!A:C,3,0)</f>
        <v>Nordeste</v>
      </c>
      <c r="K3806" s="3" t="str">
        <f>IF(Dados[[#This Row],[PREÇO ]]=2000,"Produto A",IF(Dados[[#This Row],[PREÇO ]]=1800,"Produto B","Produto C"))</f>
        <v>Produto B</v>
      </c>
      <c r="L3806" s="3" t="str">
        <f>IF(Dados[[#This Row],[Nº DE PARCELAS]]=1,"Boleto","Cartão de crédito")</f>
        <v>Cartão de crédito</v>
      </c>
      <c r="M3806" s="28">
        <v>1800</v>
      </c>
      <c r="N3806" s="5">
        <v>7</v>
      </c>
      <c r="O3806" s="3" t="str">
        <f>IF(Dados[[#This Row],[Nº DE PARCELAS]]=1,"À vista","À Prazo")</f>
        <v>À Prazo</v>
      </c>
      <c r="P3806" s="33">
        <v>44734</v>
      </c>
      <c r="Q3806" s="3" t="s">
        <v>7832</v>
      </c>
    </row>
    <row r="3807" spans="1:17" ht="15" customHeight="1" x14ac:dyDescent="0.25">
      <c r="A3807" s="8" t="s">
        <v>1431</v>
      </c>
      <c r="B3807" s="3" t="s">
        <v>274</v>
      </c>
      <c r="C3807" s="3" t="s">
        <v>4395</v>
      </c>
      <c r="D3807" s="3" t="str">
        <f t="shared" si="118"/>
        <v>Elenna Pascoal Stack</v>
      </c>
      <c r="E3807" s="3">
        <f t="shared" ca="1" si="119"/>
        <v>0.42502845786851906</v>
      </c>
      <c r="F3807" s="31" t="s">
        <v>7777</v>
      </c>
      <c r="G3807" s="3" t="str">
        <f>Dados[[#This Row],[NOME]]&amp;Dados[[#This Row],[PROVEDOR]]</f>
        <v>Elenna@ig.com</v>
      </c>
      <c r="H3807" s="14">
        <v>63</v>
      </c>
      <c r="I3807" s="3" t="str">
        <f>VLOOKUP(Dados[[#This Row],[PREFIXO]],DDD!A:C,2,0)</f>
        <v>Tocantins</v>
      </c>
      <c r="J3807" s="3" t="str">
        <f>VLOOKUP(Dados[[#This Row],[PREFIXO]],DDD!A:C,3,0)</f>
        <v>Norte</v>
      </c>
      <c r="K3807" s="3" t="str">
        <f>IF(Dados[[#This Row],[PREÇO ]]=2000,"Produto A",IF(Dados[[#This Row],[PREÇO ]]=1800,"Produto B","Produto C"))</f>
        <v>Produto B</v>
      </c>
      <c r="L3807" s="3" t="str">
        <f>IF(Dados[[#This Row],[Nº DE PARCELAS]]=1,"Boleto","Cartão de crédito")</f>
        <v>Cartão de crédito</v>
      </c>
      <c r="M3807" s="28">
        <v>1800</v>
      </c>
      <c r="N3807" s="5">
        <v>4</v>
      </c>
      <c r="O3807" s="3" t="str">
        <f>IF(Dados[[#This Row],[Nº DE PARCELAS]]=1,"À vista","À Prazo")</f>
        <v>À Prazo</v>
      </c>
      <c r="P3807" s="33">
        <v>44734</v>
      </c>
      <c r="Q3807" s="3" t="s">
        <v>7833</v>
      </c>
    </row>
    <row r="3808" spans="1:17" ht="15" customHeight="1" x14ac:dyDescent="0.25">
      <c r="A3808" s="8" t="s">
        <v>3981</v>
      </c>
      <c r="B3808" s="3" t="s">
        <v>127</v>
      </c>
      <c r="C3808" s="3" t="s">
        <v>4377</v>
      </c>
      <c r="D3808" s="3" t="str">
        <f t="shared" si="118"/>
        <v>Tayanne Falópio Donovan</v>
      </c>
      <c r="E3808" s="3">
        <f t="shared" ca="1" si="119"/>
        <v>6.0708525652154566E-2</v>
      </c>
      <c r="F3808" s="31" t="s">
        <v>7775</v>
      </c>
      <c r="G3808" s="3" t="str">
        <f>Dados[[#This Row],[NOME]]&amp;Dados[[#This Row],[PROVEDOR]]</f>
        <v>Tayanne@gmail.com</v>
      </c>
      <c r="H3808" s="14">
        <v>95</v>
      </c>
      <c r="I3808" s="3" t="str">
        <f>VLOOKUP(Dados[[#This Row],[PREFIXO]],DDD!A:C,2,0)</f>
        <v>Roraima</v>
      </c>
      <c r="J3808" s="3" t="str">
        <f>VLOOKUP(Dados[[#This Row],[PREFIXO]],DDD!A:C,3,0)</f>
        <v>Norte</v>
      </c>
      <c r="K3808" s="3" t="str">
        <f>IF(Dados[[#This Row],[PREÇO ]]=2000,"Produto A",IF(Dados[[#This Row],[PREÇO ]]=1800,"Produto B","Produto C"))</f>
        <v>Produto B</v>
      </c>
      <c r="L3808" s="3" t="str">
        <f>IF(Dados[[#This Row],[Nº DE PARCELAS]]=1,"Boleto","Cartão de crédito")</f>
        <v>Cartão de crédito</v>
      </c>
      <c r="M3808" s="28">
        <v>1800</v>
      </c>
      <c r="N3808" s="5">
        <v>5</v>
      </c>
      <c r="O3808" s="3" t="str">
        <f>IF(Dados[[#This Row],[Nº DE PARCELAS]]=1,"À vista","À Prazo")</f>
        <v>À Prazo</v>
      </c>
      <c r="P3808" s="33">
        <v>44734</v>
      </c>
      <c r="Q3808" s="3" t="s">
        <v>7831</v>
      </c>
    </row>
    <row r="3809" spans="1:17" ht="15" customHeight="1" x14ac:dyDescent="0.25">
      <c r="A3809" s="8" t="s">
        <v>2470</v>
      </c>
      <c r="B3809" s="3" t="s">
        <v>156</v>
      </c>
      <c r="C3809" s="3" t="s">
        <v>4383</v>
      </c>
      <c r="D3809" s="3" t="str">
        <f t="shared" si="118"/>
        <v>Kyomara Garcia Fitzgerald</v>
      </c>
      <c r="E3809" s="3">
        <f t="shared" ca="1" si="119"/>
        <v>0.95153831198665684</v>
      </c>
      <c r="F3809" s="31" t="s">
        <v>7775</v>
      </c>
      <c r="G3809" s="3" t="str">
        <f>Dados[[#This Row],[NOME]]&amp;Dados[[#This Row],[PROVEDOR]]</f>
        <v>Kyomara@gmail.com</v>
      </c>
      <c r="H3809" s="14">
        <v>96</v>
      </c>
      <c r="I3809" s="3" t="str">
        <f>VLOOKUP(Dados[[#This Row],[PREFIXO]],DDD!A:C,2,0)</f>
        <v>Amapá</v>
      </c>
      <c r="J3809" s="3" t="str">
        <f>VLOOKUP(Dados[[#This Row],[PREFIXO]],DDD!A:C,3,0)</f>
        <v>Norte</v>
      </c>
      <c r="K3809" s="3" t="str">
        <f>IF(Dados[[#This Row],[PREÇO ]]=2000,"Produto A",IF(Dados[[#This Row],[PREÇO ]]=1800,"Produto B","Produto C"))</f>
        <v>Produto B</v>
      </c>
      <c r="L3809" s="3" t="str">
        <f>IF(Dados[[#This Row],[Nº DE PARCELAS]]=1,"Boleto","Cartão de crédito")</f>
        <v>Cartão de crédito</v>
      </c>
      <c r="M3809" s="28">
        <v>1800</v>
      </c>
      <c r="N3809" s="5">
        <v>4</v>
      </c>
      <c r="O3809" s="3" t="str">
        <f>IF(Dados[[#This Row],[Nº DE PARCELAS]]=1,"À vista","À Prazo")</f>
        <v>À Prazo</v>
      </c>
      <c r="P3809" s="33">
        <v>44735</v>
      </c>
      <c r="Q3809" s="3" t="s">
        <v>7834</v>
      </c>
    </row>
    <row r="3810" spans="1:17" ht="15" customHeight="1" x14ac:dyDescent="0.25">
      <c r="A3810" s="8" t="s">
        <v>1035</v>
      </c>
      <c r="B3810" s="3" t="s">
        <v>263</v>
      </c>
      <c r="C3810" s="3" t="s">
        <v>4388</v>
      </c>
      <c r="D3810" s="3" t="str">
        <f t="shared" si="118"/>
        <v>Caroline Ortiz Lynch</v>
      </c>
      <c r="E3810" s="3">
        <f t="shared" ca="1" si="119"/>
        <v>0.39594064997408729</v>
      </c>
      <c r="F3810" s="13" t="s">
        <v>7774</v>
      </c>
      <c r="G3810" s="3" t="str">
        <f>Dados[[#This Row],[NOME]]&amp;Dados[[#This Row],[PROVEDOR]]</f>
        <v>Caroline@hotmail.com</v>
      </c>
      <c r="H3810" s="14">
        <v>82</v>
      </c>
      <c r="I3810" s="3" t="str">
        <f>VLOOKUP(Dados[[#This Row],[PREFIXO]],DDD!A:C,2,0)</f>
        <v>Alagoas</v>
      </c>
      <c r="J3810" s="3" t="str">
        <f>VLOOKUP(Dados[[#This Row],[PREFIXO]],DDD!A:C,3,0)</f>
        <v>Nordeste</v>
      </c>
      <c r="K3810" s="3" t="str">
        <f>IF(Dados[[#This Row],[PREÇO ]]=2000,"Produto A",IF(Dados[[#This Row],[PREÇO ]]=1800,"Produto B","Produto C"))</f>
        <v>Produto A</v>
      </c>
      <c r="L3810" s="3" t="str">
        <f>IF(Dados[[#This Row],[Nº DE PARCELAS]]=1,"Boleto","Cartão de crédito")</f>
        <v>Boleto</v>
      </c>
      <c r="M3810" s="28">
        <v>2000</v>
      </c>
      <c r="N3810" s="5">
        <v>1</v>
      </c>
      <c r="O3810" s="3" t="str">
        <f>IF(Dados[[#This Row],[Nº DE PARCELAS]]=1,"À vista","À Prazo")</f>
        <v>À vista</v>
      </c>
      <c r="P3810" s="33">
        <v>44735</v>
      </c>
      <c r="Q3810" s="3" t="s">
        <v>7831</v>
      </c>
    </row>
    <row r="3811" spans="1:17" ht="15" customHeight="1" x14ac:dyDescent="0.25">
      <c r="A3811" s="8" t="s">
        <v>489</v>
      </c>
      <c r="B3811" s="3" t="s">
        <v>101</v>
      </c>
      <c r="C3811" s="3" t="s">
        <v>4386</v>
      </c>
      <c r="D3811" s="3" t="str">
        <f t="shared" si="118"/>
        <v>Aini Cordeiro Higgins</v>
      </c>
      <c r="E3811" s="3">
        <f t="shared" ca="1" si="119"/>
        <v>0.83283032719198868</v>
      </c>
      <c r="F3811" s="31" t="s">
        <v>7777</v>
      </c>
      <c r="G3811" s="3" t="str">
        <f>Dados[[#This Row],[NOME]]&amp;Dados[[#This Row],[PROVEDOR]]</f>
        <v>Aini@ig.com</v>
      </c>
      <c r="H3811" s="14">
        <v>64</v>
      </c>
      <c r="I3811" s="3" t="str">
        <f>VLOOKUP(Dados[[#This Row],[PREFIXO]],DDD!A:C,2,0)</f>
        <v>Goiás</v>
      </c>
      <c r="J3811" s="3" t="str">
        <f>VLOOKUP(Dados[[#This Row],[PREFIXO]],DDD!A:C,3,0)</f>
        <v>Centro-Oeste</v>
      </c>
      <c r="K3811" s="3" t="str">
        <f>IF(Dados[[#This Row],[PREÇO ]]=2000,"Produto A",IF(Dados[[#This Row],[PREÇO ]]=1800,"Produto B","Produto C"))</f>
        <v>Produto B</v>
      </c>
      <c r="L3811" s="3" t="str">
        <f>IF(Dados[[#This Row],[Nº DE PARCELAS]]=1,"Boleto","Cartão de crédito")</f>
        <v>Cartão de crédito</v>
      </c>
      <c r="M3811" s="28">
        <v>1800</v>
      </c>
      <c r="N3811" s="5">
        <v>4</v>
      </c>
      <c r="O3811" s="3" t="str">
        <f>IF(Dados[[#This Row],[Nº DE PARCELAS]]=1,"À vista","À Prazo")</f>
        <v>À Prazo</v>
      </c>
      <c r="P3811" s="33">
        <v>44735</v>
      </c>
      <c r="Q3811" s="3" t="s">
        <v>7834</v>
      </c>
    </row>
    <row r="3812" spans="1:17" ht="15" customHeight="1" x14ac:dyDescent="0.25">
      <c r="A3812" s="8" t="s">
        <v>3916</v>
      </c>
      <c r="B3812" s="3" t="s">
        <v>62</v>
      </c>
      <c r="C3812" s="3" t="s">
        <v>4389</v>
      </c>
      <c r="D3812" s="3" t="str">
        <f t="shared" si="118"/>
        <v>Surya Borges McCracken</v>
      </c>
      <c r="E3812" s="3">
        <f t="shared" ca="1" si="119"/>
        <v>0.36508268753813156</v>
      </c>
      <c r="F3812" s="31" t="s">
        <v>7777</v>
      </c>
      <c r="G3812" s="3" t="str">
        <f>Dados[[#This Row],[NOME]]&amp;Dados[[#This Row],[PROVEDOR]]</f>
        <v>Surya@ig.com</v>
      </c>
      <c r="H3812" s="14">
        <v>97</v>
      </c>
      <c r="I3812" s="3" t="str">
        <f>VLOOKUP(Dados[[#This Row],[PREFIXO]],DDD!A:C,2,0)</f>
        <v>Amazonas</v>
      </c>
      <c r="J3812" s="3" t="str">
        <f>VLOOKUP(Dados[[#This Row],[PREFIXO]],DDD!A:C,3,0)</f>
        <v>Norte</v>
      </c>
      <c r="K3812" s="3" t="str">
        <f>IF(Dados[[#This Row],[PREÇO ]]=2000,"Produto A",IF(Dados[[#This Row],[PREÇO ]]=1800,"Produto B","Produto C"))</f>
        <v>Produto A</v>
      </c>
      <c r="L3812" s="3" t="str">
        <f>IF(Dados[[#This Row],[Nº DE PARCELAS]]=1,"Boleto","Cartão de crédito")</f>
        <v>Boleto</v>
      </c>
      <c r="M3812" s="28">
        <v>2000</v>
      </c>
      <c r="N3812" s="5">
        <v>1</v>
      </c>
      <c r="O3812" s="3" t="str">
        <f>IF(Dados[[#This Row],[Nº DE PARCELAS]]=1,"À vista","À Prazo")</f>
        <v>À vista</v>
      </c>
      <c r="P3812" s="33">
        <v>44736</v>
      </c>
      <c r="Q3812" s="3" t="s">
        <v>7832</v>
      </c>
    </row>
    <row r="3813" spans="1:17" ht="15" customHeight="1" x14ac:dyDescent="0.25">
      <c r="A3813" s="8" t="s">
        <v>2107</v>
      </c>
      <c r="B3813" s="3" t="s">
        <v>179</v>
      </c>
      <c r="C3813" s="3" t="s">
        <v>4371</v>
      </c>
      <c r="D3813" s="3" t="str">
        <f t="shared" si="118"/>
        <v>Jasmina Ildefonso Atkinson</v>
      </c>
      <c r="E3813" s="3">
        <f t="shared" ca="1" si="119"/>
        <v>0.68332015335772578</v>
      </c>
      <c r="F3813" s="31" t="s">
        <v>7777</v>
      </c>
      <c r="G3813" s="3" t="str">
        <f>Dados[[#This Row],[NOME]]&amp;Dados[[#This Row],[PROVEDOR]]</f>
        <v>Jasmina@ig.com</v>
      </c>
      <c r="H3813" s="14">
        <v>83</v>
      </c>
      <c r="I3813" s="3" t="str">
        <f>VLOOKUP(Dados[[#This Row],[PREFIXO]],DDD!A:C,2,0)</f>
        <v>Paraíba</v>
      </c>
      <c r="J3813" s="3" t="str">
        <f>VLOOKUP(Dados[[#This Row],[PREFIXO]],DDD!A:C,3,0)</f>
        <v>Nordeste</v>
      </c>
      <c r="K3813" s="3" t="str">
        <f>IF(Dados[[#This Row],[PREÇO ]]=2000,"Produto A",IF(Dados[[#This Row],[PREÇO ]]=1800,"Produto B","Produto C"))</f>
        <v>Produto B</v>
      </c>
      <c r="L3813" s="3" t="str">
        <f>IF(Dados[[#This Row],[Nº DE PARCELAS]]=1,"Boleto","Cartão de crédito")</f>
        <v>Cartão de crédito</v>
      </c>
      <c r="M3813" s="28">
        <v>1800</v>
      </c>
      <c r="N3813" s="5">
        <v>7</v>
      </c>
      <c r="O3813" s="3" t="str">
        <f>IF(Dados[[#This Row],[Nº DE PARCELAS]]=1,"À vista","À Prazo")</f>
        <v>À Prazo</v>
      </c>
      <c r="P3813" s="33">
        <v>44736</v>
      </c>
      <c r="Q3813" s="3" t="s">
        <v>7834</v>
      </c>
    </row>
    <row r="3814" spans="1:17" ht="15" customHeight="1" x14ac:dyDescent="0.25">
      <c r="A3814" s="8" t="s">
        <v>3902</v>
      </c>
      <c r="B3814" s="3" t="s">
        <v>48</v>
      </c>
      <c r="C3814" s="3" t="s">
        <v>4376</v>
      </c>
      <c r="D3814" s="3" t="str">
        <f t="shared" si="118"/>
        <v>Sulamita Barros Daugherty</v>
      </c>
      <c r="E3814" s="3">
        <f t="shared" ca="1" si="119"/>
        <v>0.37103632801279807</v>
      </c>
      <c r="F3814" s="13" t="s">
        <v>7774</v>
      </c>
      <c r="G3814" s="3" t="str">
        <f>Dados[[#This Row],[NOME]]&amp;Dados[[#This Row],[PROVEDOR]]</f>
        <v>Sulamita@hotmail.com</v>
      </c>
      <c r="H3814" s="14">
        <v>65</v>
      </c>
      <c r="I3814" s="3" t="str">
        <f>VLOOKUP(Dados[[#This Row],[PREFIXO]],DDD!A:C,2,0)</f>
        <v>Mato Grosso</v>
      </c>
      <c r="J3814" s="3" t="str">
        <f>VLOOKUP(Dados[[#This Row],[PREFIXO]],DDD!A:C,3,0)</f>
        <v>Centro-Oeste</v>
      </c>
      <c r="K3814" s="3" t="str">
        <f>IF(Dados[[#This Row],[PREÇO ]]=2000,"Produto A",IF(Dados[[#This Row],[PREÇO ]]=1800,"Produto B","Produto C"))</f>
        <v>Produto C</v>
      </c>
      <c r="L3814" s="3" t="str">
        <f>IF(Dados[[#This Row],[Nº DE PARCELAS]]=1,"Boleto","Cartão de crédito")</f>
        <v>Cartão de crédito</v>
      </c>
      <c r="M3814" s="28">
        <v>1500</v>
      </c>
      <c r="N3814" s="5">
        <v>10</v>
      </c>
      <c r="O3814" s="3" t="str">
        <f>IF(Dados[[#This Row],[Nº DE PARCELAS]]=1,"À vista","À Prazo")</f>
        <v>À Prazo</v>
      </c>
      <c r="P3814" s="33">
        <v>44736</v>
      </c>
      <c r="Q3814" s="3" t="s">
        <v>7831</v>
      </c>
    </row>
    <row r="3815" spans="1:17" ht="15" customHeight="1" x14ac:dyDescent="0.25">
      <c r="A3815" s="8" t="s">
        <v>445</v>
      </c>
      <c r="B3815" s="3" t="s">
        <v>57</v>
      </c>
      <c r="C3815" s="3" t="s">
        <v>4382</v>
      </c>
      <c r="D3815" s="3" t="str">
        <f t="shared" si="118"/>
        <v>Aditi Bispo Frazier</v>
      </c>
      <c r="E3815" s="3">
        <f t="shared" ca="1" si="119"/>
        <v>0.5768308924077834</v>
      </c>
      <c r="F3815" s="13" t="s">
        <v>7774</v>
      </c>
      <c r="G3815" s="3" t="str">
        <f>Dados[[#This Row],[NOME]]&amp;Dados[[#This Row],[PROVEDOR]]</f>
        <v>Aditi@hotmail.com</v>
      </c>
      <c r="H3815" s="14">
        <v>84</v>
      </c>
      <c r="I3815" s="3" t="str">
        <f>VLOOKUP(Dados[[#This Row],[PREFIXO]],DDD!A:C,2,0)</f>
        <v>Rio Grande do Norte</v>
      </c>
      <c r="J3815" s="3" t="str">
        <f>VLOOKUP(Dados[[#This Row],[PREFIXO]],DDD!A:C,3,0)</f>
        <v>Nordeste</v>
      </c>
      <c r="K3815" s="3" t="str">
        <f>IF(Dados[[#This Row],[PREÇO ]]=2000,"Produto A",IF(Dados[[#This Row],[PREÇO ]]=1800,"Produto B","Produto C"))</f>
        <v>Produto B</v>
      </c>
      <c r="L3815" s="3" t="str">
        <f>IF(Dados[[#This Row],[Nº DE PARCELAS]]=1,"Boleto","Cartão de crédito")</f>
        <v>Cartão de crédito</v>
      </c>
      <c r="M3815" s="28">
        <v>1800</v>
      </c>
      <c r="N3815" s="5">
        <v>4</v>
      </c>
      <c r="O3815" s="3" t="str">
        <f>IF(Dados[[#This Row],[Nº DE PARCELAS]]=1,"À vista","À Prazo")</f>
        <v>À Prazo</v>
      </c>
      <c r="P3815" s="33">
        <v>44737</v>
      </c>
      <c r="Q3815" s="3" t="s">
        <v>7831</v>
      </c>
    </row>
    <row r="3816" spans="1:17" ht="15" customHeight="1" x14ac:dyDescent="0.25">
      <c r="A3816" s="8" t="s">
        <v>457</v>
      </c>
      <c r="B3816" s="3" t="s">
        <v>69</v>
      </c>
      <c r="C3816" s="3" t="s">
        <v>4393</v>
      </c>
      <c r="D3816" s="3" t="str">
        <f t="shared" si="118"/>
        <v>Adris Brasil O’Hara</v>
      </c>
      <c r="E3816" s="3">
        <f t="shared" ca="1" si="119"/>
        <v>0.96561651151968075</v>
      </c>
      <c r="F3816" s="31" t="s">
        <v>7776</v>
      </c>
      <c r="G3816" s="3" t="str">
        <f>Dados[[#This Row],[NOME]]&amp;Dados[[#This Row],[PROVEDOR]]</f>
        <v>Adris@yahoo.com</v>
      </c>
      <c r="H3816" s="14">
        <v>66</v>
      </c>
      <c r="I3816" s="3" t="str">
        <f>VLOOKUP(Dados[[#This Row],[PREFIXO]],DDD!A:C,2,0)</f>
        <v>Mato Grosso</v>
      </c>
      <c r="J3816" s="3" t="str">
        <f>VLOOKUP(Dados[[#This Row],[PREFIXO]],DDD!A:C,3,0)</f>
        <v>Centro-Oeste</v>
      </c>
      <c r="K3816" s="3" t="str">
        <f>IF(Dados[[#This Row],[PREÇO ]]=2000,"Produto A",IF(Dados[[#This Row],[PREÇO ]]=1800,"Produto B","Produto C"))</f>
        <v>Produto C</v>
      </c>
      <c r="L3816" s="3" t="str">
        <f>IF(Dados[[#This Row],[Nº DE PARCELAS]]=1,"Boleto","Cartão de crédito")</f>
        <v>Cartão de crédito</v>
      </c>
      <c r="M3816" s="28">
        <v>1500</v>
      </c>
      <c r="N3816" s="5">
        <v>8</v>
      </c>
      <c r="O3816" s="3" t="str">
        <f>IF(Dados[[#This Row],[Nº DE PARCELAS]]=1,"À vista","À Prazo")</f>
        <v>À Prazo</v>
      </c>
      <c r="P3816" s="33">
        <v>44737</v>
      </c>
      <c r="Q3816" s="3" t="s">
        <v>7834</v>
      </c>
    </row>
    <row r="3817" spans="1:17" ht="15" customHeight="1" x14ac:dyDescent="0.25">
      <c r="A3817" s="8" t="s">
        <v>793</v>
      </c>
      <c r="B3817" s="3" t="s">
        <v>20</v>
      </c>
      <c r="C3817" s="3" t="s">
        <v>4380</v>
      </c>
      <c r="D3817" s="3" t="str">
        <f t="shared" si="118"/>
        <v>Archel Amor Faulkner</v>
      </c>
      <c r="E3817" s="3">
        <f t="shared" ca="1" si="119"/>
        <v>0.10738256121863554</v>
      </c>
      <c r="F3817" s="13" t="s">
        <v>7774</v>
      </c>
      <c r="G3817" s="3" t="str">
        <f>Dados[[#This Row],[NOME]]&amp;Dados[[#This Row],[PROVEDOR]]</f>
        <v>Archel@hotmail.com</v>
      </c>
      <c r="H3817" s="14">
        <v>98</v>
      </c>
      <c r="I3817" s="3" t="str">
        <f>VLOOKUP(Dados[[#This Row],[PREFIXO]],DDD!A:C,2,0)</f>
        <v>Maranhão</v>
      </c>
      <c r="J3817" s="3" t="str">
        <f>VLOOKUP(Dados[[#This Row],[PREFIXO]],DDD!A:C,3,0)</f>
        <v>Nordeste</v>
      </c>
      <c r="K3817" s="3" t="str">
        <f>IF(Dados[[#This Row],[PREÇO ]]=2000,"Produto A",IF(Dados[[#This Row],[PREÇO ]]=1800,"Produto B","Produto C"))</f>
        <v>Produto B</v>
      </c>
      <c r="L3817" s="3" t="str">
        <f>IF(Dados[[#This Row],[Nº DE PARCELAS]]=1,"Boleto","Cartão de crédito")</f>
        <v>Cartão de crédito</v>
      </c>
      <c r="M3817" s="28">
        <v>1800</v>
      </c>
      <c r="N3817" s="5">
        <v>4</v>
      </c>
      <c r="O3817" s="3" t="str">
        <f>IF(Dados[[#This Row],[Nº DE PARCELAS]]=1,"À vista","À Prazo")</f>
        <v>À Prazo</v>
      </c>
      <c r="P3817" s="33">
        <v>44737</v>
      </c>
      <c r="Q3817" s="3" t="s">
        <v>7834</v>
      </c>
    </row>
    <row r="3818" spans="1:17" ht="15" customHeight="1" x14ac:dyDescent="0.25">
      <c r="A3818" s="8" t="s">
        <v>3107</v>
      </c>
      <c r="B3818" s="3" t="s">
        <v>25</v>
      </c>
      <c r="C3818" s="3" t="s">
        <v>4399</v>
      </c>
      <c r="D3818" s="3" t="str">
        <f t="shared" si="118"/>
        <v>Mutiara André Reese</v>
      </c>
      <c r="E3818" s="3">
        <f t="shared" ca="1" si="119"/>
        <v>0.63096043007328573</v>
      </c>
      <c r="F3818" s="31" t="s">
        <v>7775</v>
      </c>
      <c r="G3818" s="3" t="str">
        <f>Dados[[#This Row],[NOME]]&amp;Dados[[#This Row],[PROVEDOR]]</f>
        <v>Mutiara@gmail.com</v>
      </c>
      <c r="H3818" s="14">
        <v>99</v>
      </c>
      <c r="I3818" s="3" t="str">
        <f>VLOOKUP(Dados[[#This Row],[PREFIXO]],DDD!A:C,2,0)</f>
        <v>Maranhão</v>
      </c>
      <c r="J3818" s="3" t="str">
        <f>VLOOKUP(Dados[[#This Row],[PREFIXO]],DDD!A:C,3,0)</f>
        <v>Nordeste</v>
      </c>
      <c r="K3818" s="3" t="str">
        <f>IF(Dados[[#This Row],[PREÇO ]]=2000,"Produto A",IF(Dados[[#This Row],[PREÇO ]]=1800,"Produto B","Produto C"))</f>
        <v>Produto C</v>
      </c>
      <c r="L3818" s="3" t="str">
        <f>IF(Dados[[#This Row],[Nº DE PARCELAS]]=1,"Boleto","Cartão de crédito")</f>
        <v>Cartão de crédito</v>
      </c>
      <c r="M3818" s="28">
        <v>1500</v>
      </c>
      <c r="N3818" s="5">
        <v>8</v>
      </c>
      <c r="O3818" s="3" t="str">
        <f>IF(Dados[[#This Row],[Nº DE PARCELAS]]=1,"À vista","À Prazo")</f>
        <v>À Prazo</v>
      </c>
      <c r="P3818" s="33">
        <v>44738</v>
      </c>
      <c r="Q3818" s="3" t="s">
        <v>7832</v>
      </c>
    </row>
    <row r="3819" spans="1:17" ht="15" customHeight="1" x14ac:dyDescent="0.25">
      <c r="A3819" s="8" t="s">
        <v>2694</v>
      </c>
      <c r="B3819" s="3" t="s">
        <v>382</v>
      </c>
      <c r="C3819" s="3" t="s">
        <v>4375</v>
      </c>
      <c r="D3819" s="3" t="str">
        <f t="shared" si="118"/>
        <v>Lorenza Vilhena Costello</v>
      </c>
      <c r="E3819" s="3">
        <f t="shared" ca="1" si="119"/>
        <v>0.15631652685537789</v>
      </c>
      <c r="F3819" s="31" t="s">
        <v>7775</v>
      </c>
      <c r="G3819" s="3" t="str">
        <f>Dados[[#This Row],[NOME]]&amp;Dados[[#This Row],[PROVEDOR]]</f>
        <v>Lorenza@gmail.com</v>
      </c>
      <c r="H3819" s="14">
        <v>85</v>
      </c>
      <c r="I3819" s="3" t="str">
        <f>VLOOKUP(Dados[[#This Row],[PREFIXO]],DDD!A:C,2,0)</f>
        <v>Ceará</v>
      </c>
      <c r="J3819" s="3" t="str">
        <f>VLOOKUP(Dados[[#This Row],[PREFIXO]],DDD!A:C,3,0)</f>
        <v>Nordeste</v>
      </c>
      <c r="K3819" s="3" t="str">
        <f>IF(Dados[[#This Row],[PREÇO ]]=2000,"Produto A",IF(Dados[[#This Row],[PREÇO ]]=1800,"Produto B","Produto C"))</f>
        <v>Produto C</v>
      </c>
      <c r="L3819" s="3" t="str">
        <f>IF(Dados[[#This Row],[Nº DE PARCELAS]]=1,"Boleto","Cartão de crédito")</f>
        <v>Cartão de crédito</v>
      </c>
      <c r="M3819" s="28">
        <v>1500</v>
      </c>
      <c r="N3819" s="5">
        <v>8</v>
      </c>
      <c r="O3819" s="3" t="str">
        <f>IF(Dados[[#This Row],[Nº DE PARCELAS]]=1,"À vista","À Prazo")</f>
        <v>À Prazo</v>
      </c>
      <c r="P3819" s="33">
        <v>44738</v>
      </c>
      <c r="Q3819" s="3" t="s">
        <v>7834</v>
      </c>
    </row>
    <row r="3820" spans="1:17" ht="15" customHeight="1" x14ac:dyDescent="0.25">
      <c r="A3820" s="8" t="s">
        <v>1909</v>
      </c>
      <c r="B3820" s="3" t="s">
        <v>367</v>
      </c>
      <c r="C3820" s="3" t="s">
        <v>4368</v>
      </c>
      <c r="D3820" s="3" t="str">
        <f t="shared" si="118"/>
        <v>Iana Ustra Weber</v>
      </c>
      <c r="E3820" s="3">
        <f t="shared" ca="1" si="119"/>
        <v>0.28106981480753757</v>
      </c>
      <c r="F3820" s="31" t="s">
        <v>7776</v>
      </c>
      <c r="G3820" s="3" t="str">
        <f>Dados[[#This Row],[NOME]]&amp;Dados[[#This Row],[PROVEDOR]]</f>
        <v>Iana@yahoo.com</v>
      </c>
      <c r="H3820" s="14">
        <v>67</v>
      </c>
      <c r="I3820" s="3" t="str">
        <f>VLOOKUP(Dados[[#This Row],[PREFIXO]],DDD!A:C,2,0)</f>
        <v>Mato Grosso do Sul</v>
      </c>
      <c r="J3820" s="3" t="str">
        <f>VLOOKUP(Dados[[#This Row],[PREFIXO]],DDD!A:C,3,0)</f>
        <v>Centro-Oeste</v>
      </c>
      <c r="K3820" s="3" t="str">
        <f>IF(Dados[[#This Row],[PREÇO ]]=2000,"Produto A",IF(Dados[[#This Row],[PREÇO ]]=1800,"Produto B","Produto C"))</f>
        <v>Produto B</v>
      </c>
      <c r="L3820" s="3" t="str">
        <f>IF(Dados[[#This Row],[Nº DE PARCELAS]]=1,"Boleto","Cartão de crédito")</f>
        <v>Cartão de crédito</v>
      </c>
      <c r="M3820" s="28">
        <v>1800</v>
      </c>
      <c r="N3820" s="5">
        <v>5</v>
      </c>
      <c r="O3820" s="3" t="str">
        <f>IF(Dados[[#This Row],[Nº DE PARCELAS]]=1,"À vista","À Prazo")</f>
        <v>À Prazo</v>
      </c>
      <c r="P3820" s="33">
        <v>44738</v>
      </c>
      <c r="Q3820" s="3" t="s">
        <v>7831</v>
      </c>
    </row>
    <row r="3821" spans="1:17" ht="15" customHeight="1" x14ac:dyDescent="0.25">
      <c r="A3821" s="8" t="s">
        <v>1875</v>
      </c>
      <c r="B3821" s="3" t="s">
        <v>333</v>
      </c>
      <c r="C3821" s="3" t="s">
        <v>4373</v>
      </c>
      <c r="D3821" s="3" t="str">
        <f t="shared" si="118"/>
        <v>Hiba Sandes Conway</v>
      </c>
      <c r="E3821" s="3">
        <f t="shared" ca="1" si="119"/>
        <v>0.73090311447700607</v>
      </c>
      <c r="F3821" s="31" t="s">
        <v>7776</v>
      </c>
      <c r="G3821" s="3" t="str">
        <f>Dados[[#This Row],[NOME]]&amp;Dados[[#This Row],[PROVEDOR]]</f>
        <v>Hiba@yahoo.com</v>
      </c>
      <c r="H3821" s="14">
        <v>68</v>
      </c>
      <c r="I3821" s="3" t="str">
        <f>VLOOKUP(Dados[[#This Row],[PREFIXO]],DDD!A:C,2,0)</f>
        <v>Acre</v>
      </c>
      <c r="J3821" s="3" t="str">
        <f>VLOOKUP(Dados[[#This Row],[PREFIXO]],DDD!A:C,3,0)</f>
        <v>Norte</v>
      </c>
      <c r="K3821" s="3" t="str">
        <f>IF(Dados[[#This Row],[PREÇO ]]=2000,"Produto A",IF(Dados[[#This Row],[PREÇO ]]=1800,"Produto B","Produto C"))</f>
        <v>Produto A</v>
      </c>
      <c r="L3821" s="3" t="str">
        <f>IF(Dados[[#This Row],[Nº DE PARCELAS]]=1,"Boleto","Cartão de crédito")</f>
        <v>Cartão de crédito</v>
      </c>
      <c r="M3821" s="28">
        <v>2000</v>
      </c>
      <c r="N3821" s="5">
        <v>2</v>
      </c>
      <c r="O3821" s="3" t="str">
        <f>IF(Dados[[#This Row],[Nº DE PARCELAS]]=1,"À vista","À Prazo")</f>
        <v>À Prazo</v>
      </c>
      <c r="P3821" s="33">
        <v>44739</v>
      </c>
      <c r="Q3821" s="3" t="s">
        <v>7831</v>
      </c>
    </row>
    <row r="3822" spans="1:17" ht="15" customHeight="1" x14ac:dyDescent="0.25">
      <c r="A3822" s="8" t="s">
        <v>2886</v>
      </c>
      <c r="B3822" s="3" t="s">
        <v>189</v>
      </c>
      <c r="C3822" s="3" t="s">
        <v>4373</v>
      </c>
      <c r="D3822" s="3" t="str">
        <f t="shared" si="118"/>
        <v>Margaret Laubert Conway</v>
      </c>
      <c r="E3822" s="3">
        <f t="shared" ca="1" si="119"/>
        <v>0.35262466684945692</v>
      </c>
      <c r="F3822" s="13" t="s">
        <v>7774</v>
      </c>
      <c r="G3822" s="3" t="str">
        <f>Dados[[#This Row],[NOME]]&amp;Dados[[#This Row],[PROVEDOR]]</f>
        <v>Margaret@hotmail.com</v>
      </c>
      <c r="H3822" s="14">
        <v>86</v>
      </c>
      <c r="I3822" s="3" t="str">
        <f>VLOOKUP(Dados[[#This Row],[PREFIXO]],DDD!A:C,2,0)</f>
        <v>Piauí</v>
      </c>
      <c r="J3822" s="3" t="str">
        <f>VLOOKUP(Dados[[#This Row],[PREFIXO]],DDD!A:C,3,0)</f>
        <v>Nordeste</v>
      </c>
      <c r="K3822" s="3" t="str">
        <f>IF(Dados[[#This Row],[PREÇO ]]=2000,"Produto A",IF(Dados[[#This Row],[PREÇO ]]=1800,"Produto B","Produto C"))</f>
        <v>Produto A</v>
      </c>
      <c r="L3822" s="3" t="str">
        <f>IF(Dados[[#This Row],[Nº DE PARCELAS]]=1,"Boleto","Cartão de crédito")</f>
        <v>Boleto</v>
      </c>
      <c r="M3822" s="28">
        <v>2000</v>
      </c>
      <c r="N3822" s="5">
        <v>1</v>
      </c>
      <c r="O3822" s="3" t="str">
        <f>IF(Dados[[#This Row],[Nº DE PARCELAS]]=1,"À vista","À Prazo")</f>
        <v>À vista</v>
      </c>
      <c r="P3822" s="33">
        <v>44739</v>
      </c>
      <c r="Q3822" s="3" t="s">
        <v>7831</v>
      </c>
    </row>
    <row r="3823" spans="1:17" ht="15" customHeight="1" x14ac:dyDescent="0.25">
      <c r="A3823" s="8" t="s">
        <v>775</v>
      </c>
      <c r="B3823" s="3" t="s">
        <v>388</v>
      </c>
      <c r="C3823" s="3" t="s">
        <v>4400</v>
      </c>
      <c r="D3823" s="3" t="str">
        <f t="shared" si="118"/>
        <v>Antonia Zampol Saunders</v>
      </c>
      <c r="E3823" s="3">
        <f t="shared" ca="1" si="119"/>
        <v>0.6490397388669007</v>
      </c>
      <c r="F3823" s="31" t="s">
        <v>7775</v>
      </c>
      <c r="G3823" s="3" t="str">
        <f>Dados[[#This Row],[NOME]]&amp;Dados[[#This Row],[PROVEDOR]]</f>
        <v>Antonia@gmail.com</v>
      </c>
      <c r="H3823" s="14">
        <v>11</v>
      </c>
      <c r="I3823" s="3" t="str">
        <f>VLOOKUP(Dados[[#This Row],[PREFIXO]],DDD!A:C,2,0)</f>
        <v>São Paulo</v>
      </c>
      <c r="J3823" s="3" t="str">
        <f>VLOOKUP(Dados[[#This Row],[PREFIXO]],DDD!A:C,3,0)</f>
        <v>Sudeste</v>
      </c>
      <c r="K3823" s="3" t="str">
        <f>IF(Dados[[#This Row],[PREÇO ]]=2000,"Produto A",IF(Dados[[#This Row],[PREÇO ]]=1800,"Produto B","Produto C"))</f>
        <v>Produto B</v>
      </c>
      <c r="L3823" s="3" t="str">
        <f>IF(Dados[[#This Row],[Nº DE PARCELAS]]=1,"Boleto","Cartão de crédito")</f>
        <v>Cartão de crédito</v>
      </c>
      <c r="M3823" s="28">
        <v>1800</v>
      </c>
      <c r="N3823" s="5">
        <v>3</v>
      </c>
      <c r="O3823" s="3" t="str">
        <f>IF(Dados[[#This Row],[Nº DE PARCELAS]]=1,"À vista","À Prazo")</f>
        <v>À Prazo</v>
      </c>
      <c r="P3823" s="33">
        <v>44739</v>
      </c>
      <c r="Q3823" s="3" t="s">
        <v>7832</v>
      </c>
    </row>
    <row r="3824" spans="1:17" ht="15" customHeight="1" x14ac:dyDescent="0.25">
      <c r="A3824" s="8" t="s">
        <v>3620</v>
      </c>
      <c r="B3824" s="3" t="s">
        <v>152</v>
      </c>
      <c r="C3824" s="3" t="s">
        <v>4404</v>
      </c>
      <c r="D3824" s="3" t="str">
        <f t="shared" si="118"/>
        <v>Roziane Feitosa Vaughn</v>
      </c>
      <c r="E3824" s="3">
        <f t="shared" ca="1" si="119"/>
        <v>0.98068783137179039</v>
      </c>
      <c r="F3824" s="31" t="s">
        <v>7776</v>
      </c>
      <c r="G3824" s="3" t="str">
        <f>Dados[[#This Row],[NOME]]&amp;Dados[[#This Row],[PROVEDOR]]</f>
        <v>Roziane@yahoo.com</v>
      </c>
      <c r="H3824" s="14">
        <v>87</v>
      </c>
      <c r="I3824" s="3" t="str">
        <f>VLOOKUP(Dados[[#This Row],[PREFIXO]],DDD!A:C,2,0)</f>
        <v>Pernambuco</v>
      </c>
      <c r="J3824" s="3" t="str">
        <f>VLOOKUP(Dados[[#This Row],[PREFIXO]],DDD!A:C,3,0)</f>
        <v>Nordeste</v>
      </c>
      <c r="K3824" s="3" t="str">
        <f>IF(Dados[[#This Row],[PREÇO ]]=2000,"Produto A",IF(Dados[[#This Row],[PREÇO ]]=1800,"Produto B","Produto C"))</f>
        <v>Produto B</v>
      </c>
      <c r="L3824" s="3" t="str">
        <f>IF(Dados[[#This Row],[Nº DE PARCELAS]]=1,"Boleto","Cartão de crédito")</f>
        <v>Cartão de crédito</v>
      </c>
      <c r="M3824" s="28">
        <v>1800</v>
      </c>
      <c r="N3824" s="5">
        <v>3</v>
      </c>
      <c r="O3824" s="3" t="str">
        <f>IF(Dados[[#This Row],[Nº DE PARCELAS]]=1,"À vista","À Prazo")</f>
        <v>À Prazo</v>
      </c>
      <c r="P3824" s="33">
        <v>44740</v>
      </c>
      <c r="Q3824" s="3" t="s">
        <v>7831</v>
      </c>
    </row>
    <row r="3825" spans="1:17" ht="15" customHeight="1" x14ac:dyDescent="0.25">
      <c r="A3825" s="8" t="s">
        <v>1307</v>
      </c>
      <c r="B3825" s="3" t="s">
        <v>150</v>
      </c>
      <c r="C3825" s="3" t="s">
        <v>4388</v>
      </c>
      <c r="D3825" s="3" t="str">
        <f t="shared" si="118"/>
        <v>Dhiyanshi Furquim Lynch</v>
      </c>
      <c r="E3825" s="3">
        <f t="shared" ca="1" si="119"/>
        <v>0.31351190399659212</v>
      </c>
      <c r="F3825" s="31" t="s">
        <v>7777</v>
      </c>
      <c r="G3825" s="3" t="str">
        <f>Dados[[#This Row],[NOME]]&amp;Dados[[#This Row],[PROVEDOR]]</f>
        <v>Dhiyanshi@ig.com</v>
      </c>
      <c r="H3825" s="14">
        <v>69</v>
      </c>
      <c r="I3825" s="3" t="str">
        <f>VLOOKUP(Dados[[#This Row],[PREFIXO]],DDD!A:C,2,0)</f>
        <v>Rondônia</v>
      </c>
      <c r="J3825" s="3" t="str">
        <f>VLOOKUP(Dados[[#This Row],[PREFIXO]],DDD!A:C,3,0)</f>
        <v>Norte</v>
      </c>
      <c r="K3825" s="3" t="str">
        <f>IF(Dados[[#This Row],[PREÇO ]]=2000,"Produto A",IF(Dados[[#This Row],[PREÇO ]]=1800,"Produto B","Produto C"))</f>
        <v>Produto C</v>
      </c>
      <c r="L3825" s="3" t="str">
        <f>IF(Dados[[#This Row],[Nº DE PARCELAS]]=1,"Boleto","Cartão de crédito")</f>
        <v>Cartão de crédito</v>
      </c>
      <c r="M3825" s="28">
        <v>1500</v>
      </c>
      <c r="N3825" s="5">
        <v>10</v>
      </c>
      <c r="O3825" s="3" t="str">
        <f>IF(Dados[[#This Row],[Nº DE PARCELAS]]=1,"À vista","À Prazo")</f>
        <v>À Prazo</v>
      </c>
      <c r="P3825" s="33">
        <v>44740</v>
      </c>
      <c r="Q3825" s="3" t="s">
        <v>7834</v>
      </c>
    </row>
    <row r="3826" spans="1:17" ht="15" customHeight="1" x14ac:dyDescent="0.25">
      <c r="A3826" s="8" t="s">
        <v>4022</v>
      </c>
      <c r="B3826" s="3" t="s">
        <v>168</v>
      </c>
      <c r="C3826" s="3" t="s">
        <v>4379</v>
      </c>
      <c r="D3826" s="3" t="str">
        <f t="shared" si="118"/>
        <v>Thaynara Guerreiro Duncan</v>
      </c>
      <c r="E3826" s="3">
        <f t="shared" ca="1" si="119"/>
        <v>0.84551378333097837</v>
      </c>
      <c r="F3826" s="31" t="s">
        <v>7776</v>
      </c>
      <c r="G3826" s="3" t="str">
        <f>Dados[[#This Row],[NOME]]&amp;Dados[[#This Row],[PROVEDOR]]</f>
        <v>Thaynara@yahoo.com</v>
      </c>
      <c r="H3826" s="14">
        <v>12</v>
      </c>
      <c r="I3826" s="3" t="str">
        <f>VLOOKUP(Dados[[#This Row],[PREFIXO]],DDD!A:C,2,0)</f>
        <v>São Paulo</v>
      </c>
      <c r="J3826" s="3" t="str">
        <f>VLOOKUP(Dados[[#This Row],[PREFIXO]],DDD!A:C,3,0)</f>
        <v>Sudeste</v>
      </c>
      <c r="K3826" s="3" t="str">
        <f>IF(Dados[[#This Row],[PREÇO ]]=2000,"Produto A",IF(Dados[[#This Row],[PREÇO ]]=1800,"Produto B","Produto C"))</f>
        <v>Produto B</v>
      </c>
      <c r="L3826" s="3" t="str">
        <f>IF(Dados[[#This Row],[Nº DE PARCELAS]]=1,"Boleto","Cartão de crédito")</f>
        <v>Cartão de crédito</v>
      </c>
      <c r="M3826" s="28">
        <v>1800</v>
      </c>
      <c r="N3826" s="5">
        <v>6</v>
      </c>
      <c r="O3826" s="3" t="str">
        <f>IF(Dados[[#This Row],[Nº DE PARCELAS]]=1,"À vista","À Prazo")</f>
        <v>À Prazo</v>
      </c>
      <c r="P3826" s="33">
        <v>44740</v>
      </c>
      <c r="Q3826" s="3" t="s">
        <v>7833</v>
      </c>
    </row>
    <row r="3827" spans="1:17" ht="15" customHeight="1" x14ac:dyDescent="0.25">
      <c r="A3827" s="8" t="s">
        <v>1360</v>
      </c>
      <c r="B3827" s="3" t="s">
        <v>203</v>
      </c>
      <c r="C3827" s="3" t="s">
        <v>4402</v>
      </c>
      <c r="D3827" s="3" t="str">
        <f t="shared" si="118"/>
        <v>Dominika Luz Sinclair</v>
      </c>
      <c r="E3827" s="3">
        <f t="shared" ca="1" si="119"/>
        <v>4.2398499215773877E-2</v>
      </c>
      <c r="F3827" s="31" t="s">
        <v>7775</v>
      </c>
      <c r="G3827" s="3" t="str">
        <f>Dados[[#This Row],[NOME]]&amp;Dados[[#This Row],[PROVEDOR]]</f>
        <v>Dominika@gmail.com</v>
      </c>
      <c r="H3827" s="14">
        <v>71</v>
      </c>
      <c r="I3827" s="3" t="str">
        <f>VLOOKUP(Dados[[#This Row],[PREFIXO]],DDD!A:C,2,0)</f>
        <v>Bahia</v>
      </c>
      <c r="J3827" s="3" t="str">
        <f>VLOOKUP(Dados[[#This Row],[PREFIXO]],DDD!A:C,3,0)</f>
        <v>Nordeste</v>
      </c>
      <c r="K3827" s="3" t="str">
        <f>IF(Dados[[#This Row],[PREÇO ]]=2000,"Produto A",IF(Dados[[#This Row],[PREÇO ]]=1800,"Produto B","Produto C"))</f>
        <v>Produto A</v>
      </c>
      <c r="L3827" s="3" t="str">
        <f>IF(Dados[[#This Row],[Nº DE PARCELAS]]=1,"Boleto","Cartão de crédito")</f>
        <v>Cartão de crédito</v>
      </c>
      <c r="M3827" s="28">
        <v>2000</v>
      </c>
      <c r="N3827" s="5">
        <v>2</v>
      </c>
      <c r="O3827" s="3" t="str">
        <f>IF(Dados[[#This Row],[Nº DE PARCELAS]]=1,"À vista","À Prazo")</f>
        <v>À Prazo</v>
      </c>
      <c r="P3827" s="33">
        <v>44741</v>
      </c>
      <c r="Q3827" s="3" t="s">
        <v>7833</v>
      </c>
    </row>
    <row r="3828" spans="1:17" ht="15" customHeight="1" x14ac:dyDescent="0.25">
      <c r="A3828" s="8" t="s">
        <v>2996</v>
      </c>
      <c r="B3828" s="3" t="s">
        <v>299</v>
      </c>
      <c r="C3828" s="3" t="s">
        <v>4403</v>
      </c>
      <c r="D3828" s="3" t="str">
        <f t="shared" si="118"/>
        <v>Mel Policarpo Walsh</v>
      </c>
      <c r="E3828" s="3">
        <f t="shared" ca="1" si="119"/>
        <v>0.3181290941980679</v>
      </c>
      <c r="F3828" s="31" t="s">
        <v>7775</v>
      </c>
      <c r="G3828" s="3" t="str">
        <f>Dados[[#This Row],[NOME]]&amp;Dados[[#This Row],[PROVEDOR]]</f>
        <v>Mel@gmail.com</v>
      </c>
      <c r="H3828" s="14">
        <v>88</v>
      </c>
      <c r="I3828" s="3" t="str">
        <f>VLOOKUP(Dados[[#This Row],[PREFIXO]],DDD!A:C,2,0)</f>
        <v>Ceará</v>
      </c>
      <c r="J3828" s="3" t="str">
        <f>VLOOKUP(Dados[[#This Row],[PREFIXO]],DDD!A:C,3,0)</f>
        <v>Nordeste</v>
      </c>
      <c r="K3828" s="3" t="str">
        <f>IF(Dados[[#This Row],[PREÇO ]]=2000,"Produto A",IF(Dados[[#This Row],[PREÇO ]]=1800,"Produto B","Produto C"))</f>
        <v>Produto C</v>
      </c>
      <c r="L3828" s="3" t="str">
        <f>IF(Dados[[#This Row],[Nº DE PARCELAS]]=1,"Boleto","Cartão de crédito")</f>
        <v>Cartão de crédito</v>
      </c>
      <c r="M3828" s="28">
        <v>1500</v>
      </c>
      <c r="N3828" s="5">
        <v>9</v>
      </c>
      <c r="O3828" s="3" t="str">
        <f>IF(Dados[[#This Row],[Nº DE PARCELAS]]=1,"À vista","À Prazo")</f>
        <v>À Prazo</v>
      </c>
      <c r="P3828" s="33">
        <v>44741</v>
      </c>
      <c r="Q3828" s="3" t="s">
        <v>7831</v>
      </c>
    </row>
    <row r="3829" spans="1:17" ht="15" customHeight="1" x14ac:dyDescent="0.25">
      <c r="A3829" s="8" t="s">
        <v>1524</v>
      </c>
      <c r="B3829" s="3" t="s">
        <v>367</v>
      </c>
      <c r="C3829" s="3" t="s">
        <v>4372</v>
      </c>
      <c r="D3829" s="3" t="str">
        <f t="shared" si="118"/>
        <v>Emanuella Ustra Barr</v>
      </c>
      <c r="E3829" s="3">
        <f t="shared" ca="1" si="119"/>
        <v>7.3050812043184976E-4</v>
      </c>
      <c r="F3829" s="13" t="s">
        <v>7774</v>
      </c>
      <c r="G3829" s="3" t="str">
        <f>Dados[[#This Row],[NOME]]&amp;Dados[[#This Row],[PROVEDOR]]</f>
        <v>Emanuella@hotmail.com</v>
      </c>
      <c r="H3829" s="14">
        <v>13</v>
      </c>
      <c r="I3829" s="3" t="str">
        <f>VLOOKUP(Dados[[#This Row],[PREFIXO]],DDD!A:C,2,0)</f>
        <v>São Paulo</v>
      </c>
      <c r="J3829" s="3" t="str">
        <f>VLOOKUP(Dados[[#This Row],[PREFIXO]],DDD!A:C,3,0)</f>
        <v>Sudeste</v>
      </c>
      <c r="K3829" s="3" t="str">
        <f>IF(Dados[[#This Row],[PREÇO ]]=2000,"Produto A",IF(Dados[[#This Row],[PREÇO ]]=1800,"Produto B","Produto C"))</f>
        <v>Produto B</v>
      </c>
      <c r="L3829" s="3" t="str">
        <f>IF(Dados[[#This Row],[Nº DE PARCELAS]]=1,"Boleto","Cartão de crédito")</f>
        <v>Cartão de crédito</v>
      </c>
      <c r="M3829" s="28">
        <v>1800</v>
      </c>
      <c r="N3829" s="5">
        <v>3</v>
      </c>
      <c r="O3829" s="3" t="str">
        <f>IF(Dados[[#This Row],[Nº DE PARCELAS]]=1,"À vista","À Prazo")</f>
        <v>À Prazo</v>
      </c>
      <c r="P3829" s="33">
        <v>44741</v>
      </c>
      <c r="Q3829" s="3" t="s">
        <v>7833</v>
      </c>
    </row>
    <row r="3830" spans="1:17" ht="15" customHeight="1" x14ac:dyDescent="0.25">
      <c r="A3830" s="8" t="s">
        <v>772</v>
      </c>
      <c r="B3830" s="3" t="s">
        <v>385</v>
      </c>
      <c r="C3830" s="3" t="s">
        <v>4397</v>
      </c>
      <c r="D3830" s="3" t="str">
        <f t="shared" si="118"/>
        <v>Ansa Wasconcelos Shaw</v>
      </c>
      <c r="E3830" s="3">
        <f t="shared" ca="1" si="119"/>
        <v>0.16167325853344139</v>
      </c>
      <c r="F3830" s="31" t="s">
        <v>7777</v>
      </c>
      <c r="G3830" s="3" t="str">
        <f>Dados[[#This Row],[NOME]]&amp;Dados[[#This Row],[PROVEDOR]]</f>
        <v>Ansa@ig.com</v>
      </c>
      <c r="H3830" s="14">
        <v>73</v>
      </c>
      <c r="I3830" s="3" t="str">
        <f>VLOOKUP(Dados[[#This Row],[PREFIXO]],DDD!A:C,2,0)</f>
        <v>Bahia</v>
      </c>
      <c r="J3830" s="3" t="str">
        <f>VLOOKUP(Dados[[#This Row],[PREFIXO]],DDD!A:C,3,0)</f>
        <v>Nordeste</v>
      </c>
      <c r="K3830" s="3" t="str">
        <f>IF(Dados[[#This Row],[PREÇO ]]=2000,"Produto A",IF(Dados[[#This Row],[PREÇO ]]=1800,"Produto B","Produto C"))</f>
        <v>Produto B</v>
      </c>
      <c r="L3830" s="3" t="str">
        <f>IF(Dados[[#This Row],[Nº DE PARCELAS]]=1,"Boleto","Cartão de crédito")</f>
        <v>Cartão de crédito</v>
      </c>
      <c r="M3830" s="28">
        <v>1800</v>
      </c>
      <c r="N3830" s="5">
        <v>6</v>
      </c>
      <c r="O3830" s="3" t="str">
        <f>IF(Dados[[#This Row],[Nº DE PARCELAS]]=1,"À vista","À Prazo")</f>
        <v>À Prazo</v>
      </c>
      <c r="P3830" s="33">
        <v>44742</v>
      </c>
      <c r="Q3830" s="3" t="s">
        <v>7832</v>
      </c>
    </row>
    <row r="3831" spans="1:17" ht="15" customHeight="1" x14ac:dyDescent="0.25">
      <c r="A3831" s="8" t="s">
        <v>2753</v>
      </c>
      <c r="B3831" s="3" t="s">
        <v>55</v>
      </c>
      <c r="C3831" s="3" t="s">
        <v>4394</v>
      </c>
      <c r="D3831" s="3" t="str">
        <f t="shared" si="118"/>
        <v>Luiza Bernardes O’Connell</v>
      </c>
      <c r="E3831" s="3">
        <f t="shared" ca="1" si="119"/>
        <v>0.51278150670582856</v>
      </c>
      <c r="F3831" s="31" t="s">
        <v>7776</v>
      </c>
      <c r="G3831" s="3" t="str">
        <f>Dados[[#This Row],[NOME]]&amp;Dados[[#This Row],[PROVEDOR]]</f>
        <v>Luiza@yahoo.com</v>
      </c>
      <c r="H3831" s="14">
        <v>14</v>
      </c>
      <c r="I3831" s="3" t="str">
        <f>VLOOKUP(Dados[[#This Row],[PREFIXO]],DDD!A:C,2,0)</f>
        <v>São Paulo</v>
      </c>
      <c r="J3831" s="3" t="str">
        <f>VLOOKUP(Dados[[#This Row],[PREFIXO]],DDD!A:C,3,0)</f>
        <v>Sudeste</v>
      </c>
      <c r="K3831" s="3" t="str">
        <f>IF(Dados[[#This Row],[PREÇO ]]=2000,"Produto A",IF(Dados[[#This Row],[PREÇO ]]=1800,"Produto B","Produto C"))</f>
        <v>Produto B</v>
      </c>
      <c r="L3831" s="3" t="str">
        <f>IF(Dados[[#This Row],[Nº DE PARCELAS]]=1,"Boleto","Cartão de crédito")</f>
        <v>Cartão de crédito</v>
      </c>
      <c r="M3831" s="28">
        <v>1800</v>
      </c>
      <c r="N3831" s="5">
        <v>3</v>
      </c>
      <c r="O3831" s="3" t="str">
        <f>IF(Dados[[#This Row],[Nº DE PARCELAS]]=1,"À vista","À Prazo")</f>
        <v>À Prazo</v>
      </c>
      <c r="P3831" s="33">
        <v>44742</v>
      </c>
      <c r="Q3831" s="3" t="s">
        <v>7831</v>
      </c>
    </row>
    <row r="3832" spans="1:17" ht="15" customHeight="1" x14ac:dyDescent="0.25">
      <c r="A3832" s="8" t="s">
        <v>4318</v>
      </c>
      <c r="B3832" s="3" t="s">
        <v>78</v>
      </c>
      <c r="C3832" s="3" t="s">
        <v>4401</v>
      </c>
      <c r="D3832" s="3" t="str">
        <f t="shared" si="118"/>
        <v>Zandra Camacho Salisbury</v>
      </c>
      <c r="E3832" s="3">
        <f t="shared" ca="1" si="119"/>
        <v>0.97142819847818618</v>
      </c>
      <c r="F3832" s="13" t="s">
        <v>7774</v>
      </c>
      <c r="G3832" s="3" t="str">
        <f>Dados[[#This Row],[NOME]]&amp;Dados[[#This Row],[PROVEDOR]]</f>
        <v>Zandra@hotmail.com</v>
      </c>
      <c r="H3832" s="14">
        <v>89</v>
      </c>
      <c r="I3832" s="3" t="str">
        <f>VLOOKUP(Dados[[#This Row],[PREFIXO]],DDD!A:C,2,0)</f>
        <v>Piauí</v>
      </c>
      <c r="J3832" s="3" t="str">
        <f>VLOOKUP(Dados[[#This Row],[PREFIXO]],DDD!A:C,3,0)</f>
        <v>Nordeste</v>
      </c>
      <c r="K3832" s="3" t="str">
        <f>IF(Dados[[#This Row],[PREÇO ]]=2000,"Produto A",IF(Dados[[#This Row],[PREÇO ]]=1800,"Produto B","Produto C"))</f>
        <v>Produto B</v>
      </c>
      <c r="L3832" s="3" t="str">
        <f>IF(Dados[[#This Row],[Nº DE PARCELAS]]=1,"Boleto","Cartão de crédito")</f>
        <v>Cartão de crédito</v>
      </c>
      <c r="M3832" s="28">
        <v>1800</v>
      </c>
      <c r="N3832" s="5">
        <v>4</v>
      </c>
      <c r="O3832" s="3" t="str">
        <f>IF(Dados[[#This Row],[Nº DE PARCELAS]]=1,"À vista","À Prazo")</f>
        <v>À Prazo</v>
      </c>
      <c r="P3832" s="33">
        <v>44742</v>
      </c>
      <c r="Q3832" s="3" t="s">
        <v>7833</v>
      </c>
    </row>
    <row r="3833" spans="1:17" ht="15" customHeight="1" x14ac:dyDescent="0.25">
      <c r="A3833" s="8" t="s">
        <v>4150</v>
      </c>
      <c r="B3833" s="3" t="s">
        <v>296</v>
      </c>
      <c r="C3833" s="3" t="s">
        <v>4389</v>
      </c>
      <c r="D3833" s="3" t="str">
        <f t="shared" si="118"/>
        <v>Viola Pires McCracken</v>
      </c>
      <c r="E3833" s="3">
        <f t="shared" ca="1" si="119"/>
        <v>0.99272743888852188</v>
      </c>
      <c r="F3833" s="31" t="s">
        <v>7777</v>
      </c>
      <c r="G3833" s="3" t="str">
        <f>Dados[[#This Row],[NOME]]&amp;Dados[[#This Row],[PROVEDOR]]</f>
        <v>Viola@ig.com</v>
      </c>
      <c r="H3833" s="14">
        <v>74</v>
      </c>
      <c r="I3833" s="3" t="str">
        <f>VLOOKUP(Dados[[#This Row],[PREFIXO]],DDD!A:C,2,0)</f>
        <v>Bahia</v>
      </c>
      <c r="J3833" s="3" t="str">
        <f>VLOOKUP(Dados[[#This Row],[PREFIXO]],DDD!A:C,3,0)</f>
        <v>Nordeste</v>
      </c>
      <c r="K3833" s="3" t="str">
        <f>IF(Dados[[#This Row],[PREÇO ]]=2000,"Produto A",IF(Dados[[#This Row],[PREÇO ]]=1800,"Produto B","Produto C"))</f>
        <v>Produto A</v>
      </c>
      <c r="L3833" s="3" t="str">
        <f>IF(Dados[[#This Row],[Nº DE PARCELAS]]=1,"Boleto","Cartão de crédito")</f>
        <v>Cartão de crédito</v>
      </c>
      <c r="M3833" s="28">
        <v>2000</v>
      </c>
      <c r="N3833" s="5">
        <v>2</v>
      </c>
      <c r="O3833" s="3" t="str">
        <f>IF(Dados[[#This Row],[Nº DE PARCELAS]]=1,"À vista","À Prazo")</f>
        <v>À Prazo</v>
      </c>
      <c r="P3833" s="33">
        <v>44743</v>
      </c>
      <c r="Q3833" s="3" t="s">
        <v>7831</v>
      </c>
    </row>
    <row r="3834" spans="1:17" ht="15" customHeight="1" x14ac:dyDescent="0.25">
      <c r="A3834" s="8" t="s">
        <v>1357</v>
      </c>
      <c r="B3834" s="3" t="s">
        <v>200</v>
      </c>
      <c r="C3834" s="3" t="s">
        <v>4399</v>
      </c>
      <c r="D3834" s="3" t="str">
        <f t="shared" si="118"/>
        <v>Dolores Louzada Reese</v>
      </c>
      <c r="E3834" s="3">
        <f t="shared" ca="1" si="119"/>
        <v>0.85923282138027002</v>
      </c>
      <c r="F3834" s="31" t="s">
        <v>7777</v>
      </c>
      <c r="G3834" s="3" t="str">
        <f>Dados[[#This Row],[NOME]]&amp;Dados[[#This Row],[PROVEDOR]]</f>
        <v>Dolores@ig.com</v>
      </c>
      <c r="H3834" s="14">
        <v>15</v>
      </c>
      <c r="I3834" s="3" t="str">
        <f>VLOOKUP(Dados[[#This Row],[PREFIXO]],DDD!A:C,2,0)</f>
        <v>São Paulo</v>
      </c>
      <c r="J3834" s="3" t="str">
        <f>VLOOKUP(Dados[[#This Row],[PREFIXO]],DDD!A:C,3,0)</f>
        <v>Sudeste</v>
      </c>
      <c r="K3834" s="3" t="str">
        <f>IF(Dados[[#This Row],[PREÇO ]]=2000,"Produto A",IF(Dados[[#This Row],[PREÇO ]]=1800,"Produto B","Produto C"))</f>
        <v>Produto C</v>
      </c>
      <c r="L3834" s="3" t="str">
        <f>IF(Dados[[#This Row],[Nº DE PARCELAS]]=1,"Boleto","Cartão de crédito")</f>
        <v>Cartão de crédito</v>
      </c>
      <c r="M3834" s="28">
        <v>1500</v>
      </c>
      <c r="N3834" s="5">
        <v>10</v>
      </c>
      <c r="O3834" s="3" t="str">
        <f>IF(Dados[[#This Row],[Nº DE PARCELAS]]=1,"À vista","À Prazo")</f>
        <v>À Prazo</v>
      </c>
      <c r="P3834" s="33">
        <v>44743</v>
      </c>
      <c r="Q3834" s="3" t="s">
        <v>7832</v>
      </c>
    </row>
    <row r="3835" spans="1:17" ht="15" customHeight="1" x14ac:dyDescent="0.25">
      <c r="A3835" s="8" t="s">
        <v>4263</v>
      </c>
      <c r="B3835" s="3" t="s">
        <v>23</v>
      </c>
      <c r="C3835" s="3" t="s">
        <v>4385</v>
      </c>
      <c r="D3835" s="3" t="str">
        <f t="shared" si="118"/>
        <v>Yedllin Andrada Hahn</v>
      </c>
      <c r="E3835" s="3">
        <f t="shared" ca="1" si="119"/>
        <v>5.9641823657611726E-2</v>
      </c>
      <c r="F3835" s="31" t="s">
        <v>7775</v>
      </c>
      <c r="G3835" s="3" t="str">
        <f>Dados[[#This Row],[NOME]]&amp;Dados[[#This Row],[PROVEDOR]]</f>
        <v>Yedllin@gmail.com</v>
      </c>
      <c r="H3835" s="14">
        <v>91</v>
      </c>
      <c r="I3835" s="3" t="str">
        <f>VLOOKUP(Dados[[#This Row],[PREFIXO]],DDD!A:C,2,0)</f>
        <v>Pará</v>
      </c>
      <c r="J3835" s="3" t="str">
        <f>VLOOKUP(Dados[[#This Row],[PREFIXO]],DDD!A:C,3,0)</f>
        <v>Norte</v>
      </c>
      <c r="K3835" s="3" t="str">
        <f>IF(Dados[[#This Row],[PREÇO ]]=2000,"Produto A",IF(Dados[[#This Row],[PREÇO ]]=1800,"Produto B","Produto C"))</f>
        <v>Produto B</v>
      </c>
      <c r="L3835" s="3" t="str">
        <f>IF(Dados[[#This Row],[Nº DE PARCELAS]]=1,"Boleto","Cartão de crédito")</f>
        <v>Cartão de crédito</v>
      </c>
      <c r="M3835" s="28">
        <v>1800</v>
      </c>
      <c r="N3835" s="5">
        <v>7</v>
      </c>
      <c r="O3835" s="3" t="str">
        <f>IF(Dados[[#This Row],[Nº DE PARCELAS]]=1,"À vista","À Prazo")</f>
        <v>À Prazo</v>
      </c>
      <c r="P3835" s="33">
        <v>44743</v>
      </c>
      <c r="Q3835" s="3" t="s">
        <v>7833</v>
      </c>
    </row>
    <row r="3836" spans="1:17" ht="15" customHeight="1" x14ac:dyDescent="0.25">
      <c r="A3836" s="8" t="s">
        <v>965</v>
      </c>
      <c r="B3836" s="3" t="s">
        <v>192</v>
      </c>
      <c r="C3836" s="3" t="s">
        <v>4395</v>
      </c>
      <c r="D3836" s="3" t="str">
        <f t="shared" si="118"/>
        <v>Biyu Leme Stack</v>
      </c>
      <c r="E3836" s="3">
        <f t="shared" ca="1" si="119"/>
        <v>0.13388383912063118</v>
      </c>
      <c r="F3836" s="13" t="s">
        <v>7774</v>
      </c>
      <c r="G3836" s="3" t="str">
        <f>Dados[[#This Row],[NOME]]&amp;Dados[[#This Row],[PROVEDOR]]</f>
        <v>Biyu@hotmail.com</v>
      </c>
      <c r="H3836" s="14">
        <v>16</v>
      </c>
      <c r="I3836" s="3" t="str">
        <f>VLOOKUP(Dados[[#This Row],[PREFIXO]],DDD!A:C,2,0)</f>
        <v>São Paulo</v>
      </c>
      <c r="J3836" s="3" t="str">
        <f>VLOOKUP(Dados[[#This Row],[PREFIXO]],DDD!A:C,3,0)</f>
        <v>Sudeste</v>
      </c>
      <c r="K3836" s="3" t="str">
        <f>IF(Dados[[#This Row],[PREÇO ]]=2000,"Produto A",IF(Dados[[#This Row],[PREÇO ]]=1800,"Produto B","Produto C"))</f>
        <v>Produto A</v>
      </c>
      <c r="L3836" s="3" t="str">
        <f>IF(Dados[[#This Row],[Nº DE PARCELAS]]=1,"Boleto","Cartão de crédito")</f>
        <v>Cartão de crédito</v>
      </c>
      <c r="M3836" s="28">
        <v>2000</v>
      </c>
      <c r="N3836" s="5">
        <v>2</v>
      </c>
      <c r="O3836" s="3" t="str">
        <f>IF(Dados[[#This Row],[Nº DE PARCELAS]]=1,"À vista","À Prazo")</f>
        <v>À Prazo</v>
      </c>
      <c r="P3836" s="33">
        <v>44744</v>
      </c>
      <c r="Q3836" s="3" t="s">
        <v>7831</v>
      </c>
    </row>
    <row r="3837" spans="1:17" ht="15" customHeight="1" x14ac:dyDescent="0.25">
      <c r="A3837" s="8" t="s">
        <v>3571</v>
      </c>
      <c r="B3837" s="3" t="s">
        <v>103</v>
      </c>
      <c r="C3837" s="3" t="s">
        <v>4395</v>
      </c>
      <c r="D3837" s="3" t="str">
        <f t="shared" si="118"/>
        <v>Rijula Cotrim Stack</v>
      </c>
      <c r="E3837" s="3">
        <f t="shared" ca="1" si="119"/>
        <v>0.39201736415301747</v>
      </c>
      <c r="F3837" s="31" t="s">
        <v>7777</v>
      </c>
      <c r="G3837" s="3" t="str">
        <f>Dados[[#This Row],[NOME]]&amp;Dados[[#This Row],[PROVEDOR]]</f>
        <v>Rijula@ig.com</v>
      </c>
      <c r="H3837" s="14">
        <v>75</v>
      </c>
      <c r="I3837" s="3" t="str">
        <f>VLOOKUP(Dados[[#This Row],[PREFIXO]],DDD!A:C,2,0)</f>
        <v>Bahia</v>
      </c>
      <c r="J3837" s="3" t="str">
        <f>VLOOKUP(Dados[[#This Row],[PREFIXO]],DDD!A:C,3,0)</f>
        <v>Nordeste</v>
      </c>
      <c r="K3837" s="3" t="str">
        <f>IF(Dados[[#This Row],[PREÇO ]]=2000,"Produto A",IF(Dados[[#This Row],[PREÇO ]]=1800,"Produto B","Produto C"))</f>
        <v>Produto B</v>
      </c>
      <c r="L3837" s="3" t="str">
        <f>IF(Dados[[#This Row],[Nº DE PARCELAS]]=1,"Boleto","Cartão de crédito")</f>
        <v>Cartão de crédito</v>
      </c>
      <c r="M3837" s="28">
        <v>1800</v>
      </c>
      <c r="N3837" s="5">
        <v>6</v>
      </c>
      <c r="O3837" s="3" t="str">
        <f>IF(Dados[[#This Row],[Nº DE PARCELAS]]=1,"À vista","À Prazo")</f>
        <v>À Prazo</v>
      </c>
      <c r="P3837" s="33">
        <v>44744</v>
      </c>
      <c r="Q3837" s="3" t="s">
        <v>7832</v>
      </c>
    </row>
    <row r="3838" spans="1:17" ht="15" customHeight="1" x14ac:dyDescent="0.25">
      <c r="A3838" s="8" t="s">
        <v>1419</v>
      </c>
      <c r="B3838" s="3" t="s">
        <v>262</v>
      </c>
      <c r="C3838" s="3" t="s">
        <v>4379</v>
      </c>
      <c r="D3838" s="3" t="str">
        <f t="shared" si="118"/>
        <v>Elayna Outeiro Duncan</v>
      </c>
      <c r="E3838" s="3">
        <f t="shared" ca="1" si="119"/>
        <v>0.7288080887624383</v>
      </c>
      <c r="F3838" s="13" t="s">
        <v>7774</v>
      </c>
      <c r="G3838" s="3" t="str">
        <f>Dados[[#This Row],[NOME]]&amp;Dados[[#This Row],[PROVEDOR]]</f>
        <v>Elayna@hotmail.com</v>
      </c>
      <c r="H3838" s="14">
        <v>92</v>
      </c>
      <c r="I3838" s="3" t="str">
        <f>VLOOKUP(Dados[[#This Row],[PREFIXO]],DDD!A:C,2,0)</f>
        <v>Amazonas</v>
      </c>
      <c r="J3838" s="3" t="str">
        <f>VLOOKUP(Dados[[#This Row],[PREFIXO]],DDD!A:C,3,0)</f>
        <v>Norte</v>
      </c>
      <c r="K3838" s="3" t="str">
        <f>IF(Dados[[#This Row],[PREÇO ]]=2000,"Produto A",IF(Dados[[#This Row],[PREÇO ]]=1800,"Produto B","Produto C"))</f>
        <v>Produto C</v>
      </c>
      <c r="L3838" s="3" t="str">
        <f>IF(Dados[[#This Row],[Nº DE PARCELAS]]=1,"Boleto","Cartão de crédito")</f>
        <v>Cartão de crédito</v>
      </c>
      <c r="M3838" s="28">
        <v>1500</v>
      </c>
      <c r="N3838" s="5">
        <v>10</v>
      </c>
      <c r="O3838" s="3" t="str">
        <f>IF(Dados[[#This Row],[Nº DE PARCELAS]]=1,"À vista","À Prazo")</f>
        <v>À Prazo</v>
      </c>
      <c r="P3838" s="33">
        <v>44744</v>
      </c>
      <c r="Q3838" s="3" t="s">
        <v>7831</v>
      </c>
    </row>
    <row r="3839" spans="1:17" ht="15" customHeight="1" x14ac:dyDescent="0.25">
      <c r="A3839" s="8" t="s">
        <v>449</v>
      </c>
      <c r="B3839" s="3" t="s">
        <v>61</v>
      </c>
      <c r="C3839" s="3" t="s">
        <v>4385</v>
      </c>
      <c r="D3839" s="3" t="str">
        <f t="shared" si="118"/>
        <v>Adriana Borba Hahn</v>
      </c>
      <c r="E3839" s="3">
        <f t="shared" ca="1" si="119"/>
        <v>0.4034092624063621</v>
      </c>
      <c r="F3839" s="13" t="s">
        <v>7774</v>
      </c>
      <c r="G3839" s="3" t="str">
        <f>Dados[[#This Row],[NOME]]&amp;Dados[[#This Row],[PROVEDOR]]</f>
        <v>Adriana@hotmail.com</v>
      </c>
      <c r="H3839" s="14">
        <v>77</v>
      </c>
      <c r="I3839" s="3" t="str">
        <f>VLOOKUP(Dados[[#This Row],[PREFIXO]],DDD!A:C,2,0)</f>
        <v>Bahia</v>
      </c>
      <c r="J3839" s="3" t="str">
        <f>VLOOKUP(Dados[[#This Row],[PREFIXO]],DDD!A:C,3,0)</f>
        <v>Nordeste</v>
      </c>
      <c r="K3839" s="3" t="str">
        <f>IF(Dados[[#This Row],[PREÇO ]]=2000,"Produto A",IF(Dados[[#This Row],[PREÇO ]]=1800,"Produto B","Produto C"))</f>
        <v>Produto B</v>
      </c>
      <c r="L3839" s="3" t="str">
        <f>IF(Dados[[#This Row],[Nº DE PARCELAS]]=1,"Boleto","Cartão de crédito")</f>
        <v>Cartão de crédito</v>
      </c>
      <c r="M3839" s="28">
        <v>1800</v>
      </c>
      <c r="N3839" s="5">
        <v>3</v>
      </c>
      <c r="O3839" s="3" t="str">
        <f>IF(Dados[[#This Row],[Nº DE PARCELAS]]=1,"À vista","À Prazo")</f>
        <v>À Prazo</v>
      </c>
      <c r="P3839" s="33">
        <v>44745</v>
      </c>
      <c r="Q3839" s="3" t="s">
        <v>7831</v>
      </c>
    </row>
    <row r="3840" spans="1:17" ht="15" customHeight="1" x14ac:dyDescent="0.25">
      <c r="A3840" s="8" t="s">
        <v>4219</v>
      </c>
      <c r="B3840" s="3" t="s">
        <v>365</v>
      </c>
      <c r="C3840" s="3" t="s">
        <v>4381</v>
      </c>
      <c r="D3840" s="3" t="str">
        <f t="shared" si="118"/>
        <v>Xuantong Uchoa Fletcher</v>
      </c>
      <c r="E3840" s="3">
        <f t="shared" ca="1" si="119"/>
        <v>1.6390200926564846E-2</v>
      </c>
      <c r="F3840" s="13" t="s">
        <v>7774</v>
      </c>
      <c r="G3840" s="3" t="str">
        <f>Dados[[#This Row],[NOME]]&amp;Dados[[#This Row],[PROVEDOR]]</f>
        <v>Xuantong@hotmail.com</v>
      </c>
      <c r="H3840" s="14">
        <v>17</v>
      </c>
      <c r="I3840" s="3" t="str">
        <f>VLOOKUP(Dados[[#This Row],[PREFIXO]],DDD!A:C,2,0)</f>
        <v>São Paulo</v>
      </c>
      <c r="J3840" s="3" t="str">
        <f>VLOOKUP(Dados[[#This Row],[PREFIXO]],DDD!A:C,3,0)</f>
        <v>Sudeste</v>
      </c>
      <c r="K3840" s="3" t="str">
        <f>IF(Dados[[#This Row],[PREÇO ]]=2000,"Produto A",IF(Dados[[#This Row],[PREÇO ]]=1800,"Produto B","Produto C"))</f>
        <v>Produto C</v>
      </c>
      <c r="L3840" s="3" t="str">
        <f>IF(Dados[[#This Row],[Nº DE PARCELAS]]=1,"Boleto","Cartão de crédito")</f>
        <v>Cartão de crédito</v>
      </c>
      <c r="M3840" s="28">
        <v>1500</v>
      </c>
      <c r="N3840" s="5">
        <v>10</v>
      </c>
      <c r="O3840" s="3" t="str">
        <f>IF(Dados[[#This Row],[Nº DE PARCELAS]]=1,"À vista","À Prazo")</f>
        <v>À Prazo</v>
      </c>
      <c r="P3840" s="33">
        <v>44745</v>
      </c>
      <c r="Q3840" s="3" t="s">
        <v>7834</v>
      </c>
    </row>
    <row r="3841" spans="1:17" ht="15" customHeight="1" x14ac:dyDescent="0.25">
      <c r="A3841" s="8" t="s">
        <v>1182</v>
      </c>
      <c r="B3841" s="3" t="s">
        <v>25</v>
      </c>
      <c r="C3841" s="3" t="s">
        <v>4381</v>
      </c>
      <c r="D3841" s="3" t="str">
        <f t="shared" si="118"/>
        <v>Crissia André Fletcher</v>
      </c>
      <c r="E3841" s="3">
        <f t="shared" ca="1" si="119"/>
        <v>0.69914203635083516</v>
      </c>
      <c r="F3841" s="13" t="s">
        <v>7774</v>
      </c>
      <c r="G3841" s="3" t="str">
        <f>Dados[[#This Row],[NOME]]&amp;Dados[[#This Row],[PROVEDOR]]</f>
        <v>Crissia@hotmail.com</v>
      </c>
      <c r="H3841" s="14">
        <v>93</v>
      </c>
      <c r="I3841" s="3" t="str">
        <f>VLOOKUP(Dados[[#This Row],[PREFIXO]],DDD!A:C,2,0)</f>
        <v>Pará</v>
      </c>
      <c r="J3841" s="3" t="str">
        <f>VLOOKUP(Dados[[#This Row],[PREFIXO]],DDD!A:C,3,0)</f>
        <v>Norte</v>
      </c>
      <c r="K3841" s="3" t="str">
        <f>IF(Dados[[#This Row],[PREÇO ]]=2000,"Produto A",IF(Dados[[#This Row],[PREÇO ]]=1800,"Produto B","Produto C"))</f>
        <v>Produto B</v>
      </c>
      <c r="L3841" s="3" t="str">
        <f>IF(Dados[[#This Row],[Nº DE PARCELAS]]=1,"Boleto","Cartão de crédito")</f>
        <v>Cartão de crédito</v>
      </c>
      <c r="M3841" s="28">
        <v>1800</v>
      </c>
      <c r="N3841" s="5">
        <v>4</v>
      </c>
      <c r="O3841" s="3" t="str">
        <f>IF(Dados[[#This Row],[Nº DE PARCELAS]]=1,"À vista","À Prazo")</f>
        <v>À Prazo</v>
      </c>
      <c r="P3841" s="33">
        <v>44745</v>
      </c>
      <c r="Q3841" s="3" t="s">
        <v>7833</v>
      </c>
    </row>
    <row r="3842" spans="1:17" ht="15" customHeight="1" x14ac:dyDescent="0.25">
      <c r="A3842" s="8" t="s">
        <v>2908</v>
      </c>
      <c r="B3842" s="3" t="s">
        <v>211</v>
      </c>
      <c r="C3842" s="3" t="s">
        <v>4394</v>
      </c>
      <c r="D3842" s="3" t="str">
        <f t="shared" ref="D3842:D3905" si="120">A3842&amp;" "&amp;B3842&amp;" "&amp;C3842</f>
        <v>Mariangi Mairinque O’Connell</v>
      </c>
      <c r="E3842" s="3">
        <f t="shared" ref="E3842:E3905" ca="1" si="121">RAND()</f>
        <v>0.17195779338329698</v>
      </c>
      <c r="F3842" s="13" t="s">
        <v>7774</v>
      </c>
      <c r="G3842" s="3" t="str">
        <f>Dados[[#This Row],[NOME]]&amp;Dados[[#This Row],[PROVEDOR]]</f>
        <v>Mariangi@hotmail.com</v>
      </c>
      <c r="H3842" s="14">
        <v>18</v>
      </c>
      <c r="I3842" s="3" t="str">
        <f>VLOOKUP(Dados[[#This Row],[PREFIXO]],DDD!A:C,2,0)</f>
        <v>São Paulo</v>
      </c>
      <c r="J3842" s="3" t="str">
        <f>VLOOKUP(Dados[[#This Row],[PREFIXO]],DDD!A:C,3,0)</f>
        <v>Sudeste</v>
      </c>
      <c r="K3842" s="3" t="str">
        <f>IF(Dados[[#This Row],[PREÇO ]]=2000,"Produto A",IF(Dados[[#This Row],[PREÇO ]]=1800,"Produto B","Produto C"))</f>
        <v>Produto B</v>
      </c>
      <c r="L3842" s="3" t="str">
        <f>IF(Dados[[#This Row],[Nº DE PARCELAS]]=1,"Boleto","Cartão de crédito")</f>
        <v>Cartão de crédito</v>
      </c>
      <c r="M3842" s="28">
        <v>1800</v>
      </c>
      <c r="N3842" s="5">
        <v>5</v>
      </c>
      <c r="O3842" s="3" t="str">
        <f>IF(Dados[[#This Row],[Nº DE PARCELAS]]=1,"À vista","À Prazo")</f>
        <v>À Prazo</v>
      </c>
      <c r="P3842" s="33">
        <v>44746</v>
      </c>
      <c r="Q3842" s="3" t="s">
        <v>7832</v>
      </c>
    </row>
    <row r="3843" spans="1:17" ht="15" customHeight="1" x14ac:dyDescent="0.25">
      <c r="A3843" s="8" t="s">
        <v>3650</v>
      </c>
      <c r="B3843" s="3" t="s">
        <v>182</v>
      </c>
      <c r="C3843" s="3" t="s">
        <v>4396</v>
      </c>
      <c r="D3843" s="3" t="str">
        <f t="shared" si="120"/>
        <v>Sabrine Jesus Pollock</v>
      </c>
      <c r="E3843" s="3">
        <f t="shared" ca="1" si="121"/>
        <v>0.51752630363961238</v>
      </c>
      <c r="F3843" s="31" t="s">
        <v>7777</v>
      </c>
      <c r="G3843" s="3" t="str">
        <f>Dados[[#This Row],[NOME]]&amp;Dados[[#This Row],[PROVEDOR]]</f>
        <v>Sabrine@ig.com</v>
      </c>
      <c r="H3843" s="14">
        <v>79</v>
      </c>
      <c r="I3843" s="3" t="str">
        <f>VLOOKUP(Dados[[#This Row],[PREFIXO]],DDD!A:C,2,0)</f>
        <v>Sergipe</v>
      </c>
      <c r="J3843" s="3" t="str">
        <f>VLOOKUP(Dados[[#This Row],[PREFIXO]],DDD!A:C,3,0)</f>
        <v>Nordeste</v>
      </c>
      <c r="K3843" s="3" t="str">
        <f>IF(Dados[[#This Row],[PREÇO ]]=2000,"Produto A",IF(Dados[[#This Row],[PREÇO ]]=1800,"Produto B","Produto C"))</f>
        <v>Produto B</v>
      </c>
      <c r="L3843" s="3" t="str">
        <f>IF(Dados[[#This Row],[Nº DE PARCELAS]]=1,"Boleto","Cartão de crédito")</f>
        <v>Cartão de crédito</v>
      </c>
      <c r="M3843" s="28">
        <v>1800</v>
      </c>
      <c r="N3843" s="5">
        <v>6</v>
      </c>
      <c r="O3843" s="3" t="str">
        <f>IF(Dados[[#This Row],[Nº DE PARCELAS]]=1,"À vista","À Prazo")</f>
        <v>À Prazo</v>
      </c>
      <c r="P3843" s="33">
        <v>44746</v>
      </c>
      <c r="Q3843" s="3" t="s">
        <v>7834</v>
      </c>
    </row>
    <row r="3844" spans="1:17" ht="15" customHeight="1" x14ac:dyDescent="0.25">
      <c r="A3844" s="8" t="s">
        <v>3523</v>
      </c>
      <c r="B3844" s="3" t="s">
        <v>55</v>
      </c>
      <c r="C3844" s="3" t="s">
        <v>4386</v>
      </c>
      <c r="D3844" s="3" t="str">
        <f t="shared" si="120"/>
        <v>Raquel Bernardes Higgins</v>
      </c>
      <c r="E3844" s="3">
        <f t="shared" ca="1" si="121"/>
        <v>0.3491243829602475</v>
      </c>
      <c r="F3844" s="31" t="s">
        <v>7777</v>
      </c>
      <c r="G3844" s="3" t="str">
        <f>Dados[[#This Row],[NOME]]&amp;Dados[[#This Row],[PROVEDOR]]</f>
        <v>Raquel@ig.com</v>
      </c>
      <c r="H3844" s="14">
        <v>94</v>
      </c>
      <c r="I3844" s="3" t="str">
        <f>VLOOKUP(Dados[[#This Row],[PREFIXO]],DDD!A:C,2,0)</f>
        <v>Pará</v>
      </c>
      <c r="J3844" s="3" t="str">
        <f>VLOOKUP(Dados[[#This Row],[PREFIXO]],DDD!A:C,3,0)</f>
        <v>Norte</v>
      </c>
      <c r="K3844" s="3" t="str">
        <f>IF(Dados[[#This Row],[PREÇO ]]=2000,"Produto A",IF(Dados[[#This Row],[PREÇO ]]=1800,"Produto B","Produto C"))</f>
        <v>Produto B</v>
      </c>
      <c r="L3844" s="3" t="str">
        <f>IF(Dados[[#This Row],[Nº DE PARCELAS]]=1,"Boleto","Cartão de crédito")</f>
        <v>Cartão de crédito</v>
      </c>
      <c r="M3844" s="28">
        <v>1800</v>
      </c>
      <c r="N3844" s="5">
        <v>3</v>
      </c>
      <c r="O3844" s="3" t="str">
        <f>IF(Dados[[#This Row],[Nº DE PARCELAS]]=1,"À vista","À Prazo")</f>
        <v>À Prazo</v>
      </c>
      <c r="P3844" s="33">
        <v>44746</v>
      </c>
      <c r="Q3844" s="3" t="s">
        <v>7832</v>
      </c>
    </row>
    <row r="3845" spans="1:17" ht="15" customHeight="1" x14ac:dyDescent="0.25">
      <c r="A3845" s="8" t="s">
        <v>2902</v>
      </c>
      <c r="B3845" s="3" t="s">
        <v>205</v>
      </c>
      <c r="C3845" s="3" t="s">
        <v>4388</v>
      </c>
      <c r="D3845" s="3" t="str">
        <f t="shared" si="120"/>
        <v>Mariam Lochner Lynch</v>
      </c>
      <c r="E3845" s="3">
        <f t="shared" ca="1" si="121"/>
        <v>0.30709056306031624</v>
      </c>
      <c r="F3845" s="13" t="s">
        <v>7774</v>
      </c>
      <c r="G3845" s="3" t="str">
        <f>Dados[[#This Row],[NOME]]&amp;Dados[[#This Row],[PROVEDOR]]</f>
        <v>Mariam@hotmail.com</v>
      </c>
      <c r="H3845" s="14">
        <v>95</v>
      </c>
      <c r="I3845" s="3" t="str">
        <f>VLOOKUP(Dados[[#This Row],[PREFIXO]],DDD!A:C,2,0)</f>
        <v>Roraima</v>
      </c>
      <c r="J3845" s="3" t="str">
        <f>VLOOKUP(Dados[[#This Row],[PREFIXO]],DDD!A:C,3,0)</f>
        <v>Norte</v>
      </c>
      <c r="K3845" s="3" t="str">
        <f>IF(Dados[[#This Row],[PREÇO ]]=2000,"Produto A",IF(Dados[[#This Row],[PREÇO ]]=1800,"Produto B","Produto C"))</f>
        <v>Produto C</v>
      </c>
      <c r="L3845" s="3" t="str">
        <f>IF(Dados[[#This Row],[Nº DE PARCELAS]]=1,"Boleto","Cartão de crédito")</f>
        <v>Cartão de crédito</v>
      </c>
      <c r="M3845" s="28">
        <v>1500</v>
      </c>
      <c r="N3845" s="5">
        <v>9</v>
      </c>
      <c r="O3845" s="3" t="str">
        <f>IF(Dados[[#This Row],[Nº DE PARCELAS]]=1,"À vista","À Prazo")</f>
        <v>À Prazo</v>
      </c>
      <c r="P3845" s="33">
        <v>44747</v>
      </c>
      <c r="Q3845" s="3" t="s">
        <v>7834</v>
      </c>
    </row>
    <row r="3846" spans="1:17" ht="15" customHeight="1" x14ac:dyDescent="0.25">
      <c r="A3846" s="8" t="s">
        <v>1073</v>
      </c>
      <c r="B3846" s="3" t="s">
        <v>301</v>
      </c>
      <c r="C3846" s="3" t="s">
        <v>4387</v>
      </c>
      <c r="D3846" s="3" t="str">
        <f t="shared" si="120"/>
        <v>Cellen Porto Kerr</v>
      </c>
      <c r="E3846" s="3">
        <f t="shared" ca="1" si="121"/>
        <v>0.42644255162638356</v>
      </c>
      <c r="F3846" s="13" t="s">
        <v>7774</v>
      </c>
      <c r="G3846" s="3" t="str">
        <f>Dados[[#This Row],[NOME]]&amp;Dados[[#This Row],[PROVEDOR]]</f>
        <v>Cellen@hotmail.com</v>
      </c>
      <c r="H3846" s="14">
        <v>19</v>
      </c>
      <c r="I3846" s="3" t="str">
        <f>VLOOKUP(Dados[[#This Row],[PREFIXO]],DDD!A:C,2,0)</f>
        <v>São Paulo</v>
      </c>
      <c r="J3846" s="3" t="str">
        <f>VLOOKUP(Dados[[#This Row],[PREFIXO]],DDD!A:C,3,0)</f>
        <v>Sudeste</v>
      </c>
      <c r="K3846" s="3" t="str">
        <f>IF(Dados[[#This Row],[PREÇO ]]=2000,"Produto A",IF(Dados[[#This Row],[PREÇO ]]=1800,"Produto B","Produto C"))</f>
        <v>Produto A</v>
      </c>
      <c r="L3846" s="3" t="str">
        <f>IF(Dados[[#This Row],[Nº DE PARCELAS]]=1,"Boleto","Cartão de crédito")</f>
        <v>Boleto</v>
      </c>
      <c r="M3846" s="28">
        <v>2000</v>
      </c>
      <c r="N3846" s="5">
        <v>1</v>
      </c>
      <c r="O3846" s="3" t="str">
        <f>IF(Dados[[#This Row],[Nº DE PARCELAS]]=1,"À vista","À Prazo")</f>
        <v>À vista</v>
      </c>
      <c r="P3846" s="33">
        <v>44747</v>
      </c>
      <c r="Q3846" s="3" t="s">
        <v>7832</v>
      </c>
    </row>
    <row r="3847" spans="1:17" ht="15" customHeight="1" x14ac:dyDescent="0.25">
      <c r="A3847" s="8" t="s">
        <v>1296</v>
      </c>
      <c r="B3847" s="3" t="s">
        <v>139</v>
      </c>
      <c r="C3847" s="3" t="s">
        <v>4378</v>
      </c>
      <c r="D3847" s="3" t="str">
        <f t="shared" si="120"/>
        <v>Devisha Figueira Dempsey</v>
      </c>
      <c r="E3847" s="3">
        <f t="shared" ca="1" si="121"/>
        <v>0.16360360464012047</v>
      </c>
      <c r="F3847" s="31" t="s">
        <v>7776</v>
      </c>
      <c r="G3847" s="3" t="str">
        <f>Dados[[#This Row],[NOME]]&amp;Dados[[#This Row],[PROVEDOR]]</f>
        <v>Devisha@yahoo.com</v>
      </c>
      <c r="H3847" s="14">
        <v>81</v>
      </c>
      <c r="I3847" s="3" t="str">
        <f>VLOOKUP(Dados[[#This Row],[PREFIXO]],DDD!A:C,2,0)</f>
        <v>Pernambuco</v>
      </c>
      <c r="J3847" s="3" t="str">
        <f>VLOOKUP(Dados[[#This Row],[PREFIXO]],DDD!A:C,3,0)</f>
        <v>Nordeste</v>
      </c>
      <c r="K3847" s="3" t="str">
        <f>IF(Dados[[#This Row],[PREÇO ]]=2000,"Produto A",IF(Dados[[#This Row],[PREÇO ]]=1800,"Produto B","Produto C"))</f>
        <v>Produto A</v>
      </c>
      <c r="L3847" s="3" t="str">
        <f>IF(Dados[[#This Row],[Nº DE PARCELAS]]=1,"Boleto","Cartão de crédito")</f>
        <v>Cartão de crédito</v>
      </c>
      <c r="M3847" s="28">
        <v>2000</v>
      </c>
      <c r="N3847" s="5">
        <v>2</v>
      </c>
      <c r="O3847" s="3" t="str">
        <f>IF(Dados[[#This Row],[Nº DE PARCELAS]]=1,"À vista","À Prazo")</f>
        <v>À Prazo</v>
      </c>
      <c r="P3847" s="33">
        <v>44747</v>
      </c>
      <c r="Q3847" s="3" t="s">
        <v>7834</v>
      </c>
    </row>
    <row r="3848" spans="1:17" ht="15" customHeight="1" x14ac:dyDescent="0.25">
      <c r="A3848" s="8" t="s">
        <v>2010</v>
      </c>
      <c r="B3848" s="3" t="s">
        <v>82</v>
      </c>
      <c r="C3848" s="3" t="s">
        <v>4390</v>
      </c>
      <c r="D3848" s="3" t="str">
        <f t="shared" si="120"/>
        <v>Isis Cândido McBride</v>
      </c>
      <c r="E3848" s="3">
        <f t="shared" ca="1" si="121"/>
        <v>0.55714973212933194</v>
      </c>
      <c r="F3848" s="31" t="s">
        <v>7777</v>
      </c>
      <c r="G3848" s="3" t="str">
        <f>Dados[[#This Row],[NOME]]&amp;Dados[[#This Row],[PROVEDOR]]</f>
        <v>Isis@ig.com</v>
      </c>
      <c r="H3848" s="14">
        <v>21</v>
      </c>
      <c r="I3848" s="3" t="str">
        <f>VLOOKUP(Dados[[#This Row],[PREFIXO]],DDD!A:C,2,0)</f>
        <v>Rio de Janeiro</v>
      </c>
      <c r="J3848" s="3" t="str">
        <f>VLOOKUP(Dados[[#This Row],[PREFIXO]],DDD!A:C,3,0)</f>
        <v>Sudeste</v>
      </c>
      <c r="K3848" s="3" t="str">
        <f>IF(Dados[[#This Row],[PREÇO ]]=2000,"Produto A",IF(Dados[[#This Row],[PREÇO ]]=1800,"Produto B","Produto C"))</f>
        <v>Produto A</v>
      </c>
      <c r="L3848" s="3" t="str">
        <f>IF(Dados[[#This Row],[Nº DE PARCELAS]]=1,"Boleto","Cartão de crédito")</f>
        <v>Boleto</v>
      </c>
      <c r="M3848" s="28">
        <v>2000</v>
      </c>
      <c r="N3848" s="5">
        <v>1</v>
      </c>
      <c r="O3848" s="3" t="str">
        <f>IF(Dados[[#This Row],[Nº DE PARCELAS]]=1,"À vista","À Prazo")</f>
        <v>À vista</v>
      </c>
      <c r="P3848" s="33">
        <v>44748</v>
      </c>
      <c r="Q3848" s="3" t="s">
        <v>7834</v>
      </c>
    </row>
    <row r="3849" spans="1:17" ht="15" customHeight="1" x14ac:dyDescent="0.25">
      <c r="A3849" s="8" t="s">
        <v>2034</v>
      </c>
      <c r="B3849" s="3" t="s">
        <v>106</v>
      </c>
      <c r="C3849" s="3" t="s">
        <v>4376</v>
      </c>
      <c r="D3849" s="3" t="str">
        <f t="shared" si="120"/>
        <v>Ivete Cruz Daugherty</v>
      </c>
      <c r="E3849" s="3">
        <f t="shared" ca="1" si="121"/>
        <v>0.24043426426409209</v>
      </c>
      <c r="F3849" s="13" t="s">
        <v>7774</v>
      </c>
      <c r="G3849" s="3" t="str">
        <f>Dados[[#This Row],[NOME]]&amp;Dados[[#This Row],[PROVEDOR]]</f>
        <v>Ivete@hotmail.com</v>
      </c>
      <c r="H3849" s="14">
        <v>82</v>
      </c>
      <c r="I3849" s="3" t="str">
        <f>VLOOKUP(Dados[[#This Row],[PREFIXO]],DDD!A:C,2,0)</f>
        <v>Alagoas</v>
      </c>
      <c r="J3849" s="3" t="str">
        <f>VLOOKUP(Dados[[#This Row],[PREFIXO]],DDD!A:C,3,0)</f>
        <v>Nordeste</v>
      </c>
      <c r="K3849" s="3" t="str">
        <f>IF(Dados[[#This Row],[PREÇO ]]=2000,"Produto A",IF(Dados[[#This Row],[PREÇO ]]=1800,"Produto B","Produto C"))</f>
        <v>Produto B</v>
      </c>
      <c r="L3849" s="3" t="str">
        <f>IF(Dados[[#This Row],[Nº DE PARCELAS]]=1,"Boleto","Cartão de crédito")</f>
        <v>Cartão de crédito</v>
      </c>
      <c r="M3849" s="28">
        <v>1800</v>
      </c>
      <c r="N3849" s="5">
        <v>4</v>
      </c>
      <c r="O3849" s="3" t="str">
        <f>IF(Dados[[#This Row],[Nº DE PARCELAS]]=1,"À vista","À Prazo")</f>
        <v>À Prazo</v>
      </c>
      <c r="P3849" s="33">
        <v>44748</v>
      </c>
      <c r="Q3849" s="3" t="s">
        <v>7832</v>
      </c>
    </row>
    <row r="3850" spans="1:17" ht="15" customHeight="1" x14ac:dyDescent="0.25">
      <c r="A3850" s="8" t="s">
        <v>2087</v>
      </c>
      <c r="B3850" s="3" t="s">
        <v>159</v>
      </c>
      <c r="C3850" s="3" t="s">
        <v>4389</v>
      </c>
      <c r="D3850" s="3" t="str">
        <f t="shared" si="120"/>
        <v>Janna Generoso McCracken</v>
      </c>
      <c r="E3850" s="3">
        <f t="shared" ca="1" si="121"/>
        <v>0.85744794238663535</v>
      </c>
      <c r="F3850" s="31" t="s">
        <v>7775</v>
      </c>
      <c r="G3850" s="3" t="str">
        <f>Dados[[#This Row],[NOME]]&amp;Dados[[#This Row],[PROVEDOR]]</f>
        <v>Janna@gmail.com</v>
      </c>
      <c r="H3850" s="14">
        <v>96</v>
      </c>
      <c r="I3850" s="3" t="str">
        <f>VLOOKUP(Dados[[#This Row],[PREFIXO]],DDD!A:C,2,0)</f>
        <v>Amapá</v>
      </c>
      <c r="J3850" s="3" t="str">
        <f>VLOOKUP(Dados[[#This Row],[PREFIXO]],DDD!A:C,3,0)</f>
        <v>Norte</v>
      </c>
      <c r="K3850" s="3" t="str">
        <f>IF(Dados[[#This Row],[PREÇO ]]=2000,"Produto A",IF(Dados[[#This Row],[PREÇO ]]=1800,"Produto B","Produto C"))</f>
        <v>Produto B</v>
      </c>
      <c r="L3850" s="3" t="str">
        <f>IF(Dados[[#This Row],[Nº DE PARCELAS]]=1,"Boleto","Cartão de crédito")</f>
        <v>Cartão de crédito</v>
      </c>
      <c r="M3850" s="28">
        <v>1800</v>
      </c>
      <c r="N3850" s="5">
        <v>4</v>
      </c>
      <c r="O3850" s="3" t="str">
        <f>IF(Dados[[#This Row],[Nº DE PARCELAS]]=1,"À vista","À Prazo")</f>
        <v>À Prazo</v>
      </c>
      <c r="P3850" s="33">
        <v>44748</v>
      </c>
      <c r="Q3850" s="3" t="s">
        <v>7834</v>
      </c>
    </row>
    <row r="3851" spans="1:17" ht="15" customHeight="1" x14ac:dyDescent="0.25">
      <c r="A3851" s="8" t="s">
        <v>3870</v>
      </c>
      <c r="B3851" s="3" t="s">
        <v>16</v>
      </c>
      <c r="C3851" s="3" t="s">
        <v>4383</v>
      </c>
      <c r="D3851" s="3" t="str">
        <f t="shared" si="120"/>
        <v>Sory Alves Fitzgerald</v>
      </c>
      <c r="E3851" s="3">
        <f t="shared" ca="1" si="121"/>
        <v>0.84693187432129835</v>
      </c>
      <c r="F3851" s="31" t="s">
        <v>7775</v>
      </c>
      <c r="G3851" s="3" t="str">
        <f>Dados[[#This Row],[NOME]]&amp;Dados[[#This Row],[PROVEDOR]]</f>
        <v>Sory@gmail.com</v>
      </c>
      <c r="H3851" s="14">
        <v>83</v>
      </c>
      <c r="I3851" s="3" t="str">
        <f>VLOOKUP(Dados[[#This Row],[PREFIXO]],DDD!A:C,2,0)</f>
        <v>Paraíba</v>
      </c>
      <c r="J3851" s="3" t="str">
        <f>VLOOKUP(Dados[[#This Row],[PREFIXO]],DDD!A:C,3,0)</f>
        <v>Nordeste</v>
      </c>
      <c r="K3851" s="3" t="str">
        <f>IF(Dados[[#This Row],[PREÇO ]]=2000,"Produto A",IF(Dados[[#This Row],[PREÇO ]]=1800,"Produto B","Produto C"))</f>
        <v>Produto B</v>
      </c>
      <c r="L3851" s="3" t="str">
        <f>IF(Dados[[#This Row],[Nº DE PARCELAS]]=1,"Boleto","Cartão de crédito")</f>
        <v>Cartão de crédito</v>
      </c>
      <c r="M3851" s="28">
        <v>1800</v>
      </c>
      <c r="N3851" s="5">
        <v>3</v>
      </c>
      <c r="O3851" s="3" t="str">
        <f>IF(Dados[[#This Row],[Nº DE PARCELAS]]=1,"À vista","À Prazo")</f>
        <v>À Prazo</v>
      </c>
      <c r="P3851" s="33">
        <v>44749</v>
      </c>
      <c r="Q3851" s="3" t="s">
        <v>7833</v>
      </c>
    </row>
    <row r="3852" spans="1:17" ht="15" customHeight="1" x14ac:dyDescent="0.25">
      <c r="A3852" s="8" t="s">
        <v>2185</v>
      </c>
      <c r="B3852" s="3" t="s">
        <v>257</v>
      </c>
      <c r="C3852" s="3" t="s">
        <v>4371</v>
      </c>
      <c r="D3852" s="3" t="str">
        <f t="shared" si="120"/>
        <v>Joraide Noronha Atkinson</v>
      </c>
      <c r="E3852" s="3">
        <f t="shared" ca="1" si="121"/>
        <v>0.86887991561736477</v>
      </c>
      <c r="F3852" s="13" t="s">
        <v>7774</v>
      </c>
      <c r="G3852" s="3" t="str">
        <f>Dados[[#This Row],[NOME]]&amp;Dados[[#This Row],[PROVEDOR]]</f>
        <v>Joraide@hotmail.com</v>
      </c>
      <c r="H3852" s="14">
        <v>22</v>
      </c>
      <c r="I3852" s="3" t="str">
        <f>VLOOKUP(Dados[[#This Row],[PREFIXO]],DDD!A:C,2,0)</f>
        <v>Rio de Janeiro</v>
      </c>
      <c r="J3852" s="3" t="str">
        <f>VLOOKUP(Dados[[#This Row],[PREFIXO]],DDD!A:C,3,0)</f>
        <v>Sudeste</v>
      </c>
      <c r="K3852" s="3" t="str">
        <f>IF(Dados[[#This Row],[PREÇO ]]=2000,"Produto A",IF(Dados[[#This Row],[PREÇO ]]=1800,"Produto B","Produto C"))</f>
        <v>Produto C</v>
      </c>
      <c r="L3852" s="3" t="str">
        <f>IF(Dados[[#This Row],[Nº DE PARCELAS]]=1,"Boleto","Cartão de crédito")</f>
        <v>Cartão de crédito</v>
      </c>
      <c r="M3852" s="28">
        <v>1500</v>
      </c>
      <c r="N3852" s="5">
        <v>9</v>
      </c>
      <c r="O3852" s="3" t="str">
        <f>IF(Dados[[#This Row],[Nº DE PARCELAS]]=1,"À vista","À Prazo")</f>
        <v>À Prazo</v>
      </c>
      <c r="P3852" s="33">
        <v>44749</v>
      </c>
      <c r="Q3852" s="3" t="s">
        <v>7834</v>
      </c>
    </row>
    <row r="3853" spans="1:17" ht="15" customHeight="1" x14ac:dyDescent="0.25">
      <c r="A3853" s="8" t="s">
        <v>1141</v>
      </c>
      <c r="B3853" s="3" t="s">
        <v>369</v>
      </c>
      <c r="C3853" s="3" t="s">
        <v>4378</v>
      </c>
      <c r="D3853" s="3" t="str">
        <f t="shared" si="120"/>
        <v>Clarinha Valença Dempsey</v>
      </c>
      <c r="E3853" s="3">
        <f t="shared" ca="1" si="121"/>
        <v>0.91005040792754588</v>
      </c>
      <c r="F3853" s="31" t="s">
        <v>7776</v>
      </c>
      <c r="G3853" s="3" t="str">
        <f>Dados[[#This Row],[NOME]]&amp;Dados[[#This Row],[PROVEDOR]]</f>
        <v>Clarinha@yahoo.com</v>
      </c>
      <c r="H3853" s="14">
        <v>97</v>
      </c>
      <c r="I3853" s="3" t="str">
        <f>VLOOKUP(Dados[[#This Row],[PREFIXO]],DDD!A:C,2,0)</f>
        <v>Amazonas</v>
      </c>
      <c r="J3853" s="3" t="str">
        <f>VLOOKUP(Dados[[#This Row],[PREFIXO]],DDD!A:C,3,0)</f>
        <v>Norte</v>
      </c>
      <c r="K3853" s="3" t="str">
        <f>IF(Dados[[#This Row],[PREÇO ]]=2000,"Produto A",IF(Dados[[#This Row],[PREÇO ]]=1800,"Produto B","Produto C"))</f>
        <v>Produto A</v>
      </c>
      <c r="L3853" s="3" t="str">
        <f>IF(Dados[[#This Row],[Nº DE PARCELAS]]=1,"Boleto","Cartão de crédito")</f>
        <v>Boleto</v>
      </c>
      <c r="M3853" s="28">
        <v>2000</v>
      </c>
      <c r="N3853" s="5">
        <v>1</v>
      </c>
      <c r="O3853" s="3" t="str">
        <f>IF(Dados[[#This Row],[Nº DE PARCELAS]]=1,"À vista","À Prazo")</f>
        <v>À vista</v>
      </c>
      <c r="P3853" s="33">
        <v>44749</v>
      </c>
      <c r="Q3853" s="3" t="s">
        <v>7833</v>
      </c>
    </row>
    <row r="3854" spans="1:17" ht="15" customHeight="1" x14ac:dyDescent="0.25">
      <c r="A3854" s="8" t="s">
        <v>3667</v>
      </c>
      <c r="B3854" s="3" t="s">
        <v>199</v>
      </c>
      <c r="C3854" s="3" t="s">
        <v>4375</v>
      </c>
      <c r="D3854" s="3" t="str">
        <f t="shared" si="120"/>
        <v>Sahíra Locatelli Costello</v>
      </c>
      <c r="E3854" s="3">
        <f t="shared" ca="1" si="121"/>
        <v>0.80851761961785984</v>
      </c>
      <c r="F3854" s="31" t="s">
        <v>7775</v>
      </c>
      <c r="G3854" s="3" t="str">
        <f>Dados[[#This Row],[NOME]]&amp;Dados[[#This Row],[PROVEDOR]]</f>
        <v>Sahíra@gmail.com</v>
      </c>
      <c r="H3854" s="14">
        <v>24</v>
      </c>
      <c r="I3854" s="3" t="str">
        <f>VLOOKUP(Dados[[#This Row],[PREFIXO]],DDD!A:C,2,0)</f>
        <v>Rio de Janeiro</v>
      </c>
      <c r="J3854" s="3" t="str">
        <f>VLOOKUP(Dados[[#This Row],[PREFIXO]],DDD!A:C,3,0)</f>
        <v>Sudeste</v>
      </c>
      <c r="K3854" s="3" t="str">
        <f>IF(Dados[[#This Row],[PREÇO ]]=2000,"Produto A",IF(Dados[[#This Row],[PREÇO ]]=1800,"Produto B","Produto C"))</f>
        <v>Produto B</v>
      </c>
      <c r="L3854" s="3" t="str">
        <f>IF(Dados[[#This Row],[Nº DE PARCELAS]]=1,"Boleto","Cartão de crédito")</f>
        <v>Cartão de crédito</v>
      </c>
      <c r="M3854" s="28">
        <v>1800</v>
      </c>
      <c r="N3854" s="5">
        <v>5</v>
      </c>
      <c r="O3854" s="3" t="str">
        <f>IF(Dados[[#This Row],[Nº DE PARCELAS]]=1,"À vista","À Prazo")</f>
        <v>À Prazo</v>
      </c>
      <c r="P3854" s="33">
        <v>44750</v>
      </c>
      <c r="Q3854" s="3" t="s">
        <v>7834</v>
      </c>
    </row>
    <row r="3855" spans="1:17" ht="15" customHeight="1" x14ac:dyDescent="0.25">
      <c r="A3855" s="8" t="s">
        <v>674</v>
      </c>
      <c r="B3855" s="3" t="s">
        <v>286</v>
      </c>
      <c r="C3855" s="3" t="s">
        <v>4377</v>
      </c>
      <c r="D3855" s="3" t="str">
        <f t="shared" si="120"/>
        <v>Anaïs Pereira Donovan</v>
      </c>
      <c r="E3855" s="3">
        <f t="shared" ca="1" si="121"/>
        <v>0.10927429692421453</v>
      </c>
      <c r="F3855" s="31" t="s">
        <v>7775</v>
      </c>
      <c r="G3855" s="3" t="str">
        <f>Dados[[#This Row],[NOME]]&amp;Dados[[#This Row],[PROVEDOR]]</f>
        <v>Anaïs@gmail.com</v>
      </c>
      <c r="H3855" s="14">
        <v>84</v>
      </c>
      <c r="I3855" s="3" t="str">
        <f>VLOOKUP(Dados[[#This Row],[PREFIXO]],DDD!A:C,2,0)</f>
        <v>Rio Grande do Norte</v>
      </c>
      <c r="J3855" s="3" t="str">
        <f>VLOOKUP(Dados[[#This Row],[PREFIXO]],DDD!A:C,3,0)</f>
        <v>Nordeste</v>
      </c>
      <c r="K3855" s="3" t="str">
        <f>IF(Dados[[#This Row],[PREÇO ]]=2000,"Produto A",IF(Dados[[#This Row],[PREÇO ]]=1800,"Produto B","Produto C"))</f>
        <v>Produto A</v>
      </c>
      <c r="L3855" s="3" t="str">
        <f>IF(Dados[[#This Row],[Nº DE PARCELAS]]=1,"Boleto","Cartão de crédito")</f>
        <v>Boleto</v>
      </c>
      <c r="M3855" s="28">
        <v>2000</v>
      </c>
      <c r="N3855" s="5">
        <v>1</v>
      </c>
      <c r="O3855" s="3" t="str">
        <f>IF(Dados[[#This Row],[Nº DE PARCELAS]]=1,"À vista","À Prazo")</f>
        <v>À vista</v>
      </c>
      <c r="P3855" s="33">
        <v>44750</v>
      </c>
      <c r="Q3855" s="3" t="s">
        <v>7833</v>
      </c>
    </row>
    <row r="3856" spans="1:17" ht="15" customHeight="1" x14ac:dyDescent="0.25">
      <c r="A3856" s="8" t="s">
        <v>2945</v>
      </c>
      <c r="B3856" s="3" t="s">
        <v>248</v>
      </c>
      <c r="C3856" s="3" t="s">
        <v>4392</v>
      </c>
      <c r="D3856" s="3" t="str">
        <f t="shared" si="120"/>
        <v>Marlise Navalhes McLaughlin</v>
      </c>
      <c r="E3856" s="3">
        <f t="shared" ca="1" si="121"/>
        <v>0.11565376635048852</v>
      </c>
      <c r="F3856" s="13" t="s">
        <v>7774</v>
      </c>
      <c r="G3856" s="3" t="str">
        <f>Dados[[#This Row],[NOME]]&amp;Dados[[#This Row],[PROVEDOR]]</f>
        <v>Marlise@hotmail.com</v>
      </c>
      <c r="H3856" s="14">
        <v>98</v>
      </c>
      <c r="I3856" s="3" t="str">
        <f>VLOOKUP(Dados[[#This Row],[PREFIXO]],DDD!A:C,2,0)</f>
        <v>Maranhão</v>
      </c>
      <c r="J3856" s="3" t="str">
        <f>VLOOKUP(Dados[[#This Row],[PREFIXO]],DDD!A:C,3,0)</f>
        <v>Nordeste</v>
      </c>
      <c r="K3856" s="3" t="str">
        <f>IF(Dados[[#This Row],[PREÇO ]]=2000,"Produto A",IF(Dados[[#This Row],[PREÇO ]]=1800,"Produto B","Produto C"))</f>
        <v>Produto C</v>
      </c>
      <c r="L3856" s="3" t="str">
        <f>IF(Dados[[#This Row],[Nº DE PARCELAS]]=1,"Boleto","Cartão de crédito")</f>
        <v>Cartão de crédito</v>
      </c>
      <c r="M3856" s="28">
        <v>1500</v>
      </c>
      <c r="N3856" s="5">
        <v>10</v>
      </c>
      <c r="O3856" s="3" t="str">
        <f>IF(Dados[[#This Row],[Nº DE PARCELAS]]=1,"À vista","À Prazo")</f>
        <v>À Prazo</v>
      </c>
      <c r="P3856" s="33">
        <v>44750</v>
      </c>
      <c r="Q3856" s="3" t="s">
        <v>7831</v>
      </c>
    </row>
    <row r="3857" spans="1:17" ht="15" customHeight="1" x14ac:dyDescent="0.25">
      <c r="A3857" s="8" t="s">
        <v>930</v>
      </c>
      <c r="B3857" s="3" t="s">
        <v>157</v>
      </c>
      <c r="C3857" s="3" t="s">
        <v>4399</v>
      </c>
      <c r="D3857" s="3" t="str">
        <f t="shared" si="120"/>
        <v>Belén Garrastazu Reese</v>
      </c>
      <c r="E3857" s="3">
        <f t="shared" ca="1" si="121"/>
        <v>0.62113599729305258</v>
      </c>
      <c r="F3857" s="31" t="s">
        <v>7775</v>
      </c>
      <c r="G3857" s="3" t="str">
        <f>Dados[[#This Row],[NOME]]&amp;Dados[[#This Row],[PROVEDOR]]</f>
        <v>Belén@gmail.com</v>
      </c>
      <c r="H3857" s="14">
        <v>99</v>
      </c>
      <c r="I3857" s="3" t="str">
        <f>VLOOKUP(Dados[[#This Row],[PREFIXO]],DDD!A:C,2,0)</f>
        <v>Maranhão</v>
      </c>
      <c r="J3857" s="3" t="str">
        <f>VLOOKUP(Dados[[#This Row],[PREFIXO]],DDD!A:C,3,0)</f>
        <v>Nordeste</v>
      </c>
      <c r="K3857" s="3" t="str">
        <f>IF(Dados[[#This Row],[PREÇO ]]=2000,"Produto A",IF(Dados[[#This Row],[PREÇO ]]=1800,"Produto B","Produto C"))</f>
        <v>Produto A</v>
      </c>
      <c r="L3857" s="3" t="str">
        <f>IF(Dados[[#This Row],[Nº DE PARCELAS]]=1,"Boleto","Cartão de crédito")</f>
        <v>Boleto</v>
      </c>
      <c r="M3857" s="28">
        <v>2000</v>
      </c>
      <c r="N3857" s="5">
        <v>1</v>
      </c>
      <c r="O3857" s="3" t="str">
        <f>IF(Dados[[#This Row],[Nº DE PARCELAS]]=1,"À vista","À Prazo")</f>
        <v>À vista</v>
      </c>
      <c r="P3857" s="33">
        <v>44751</v>
      </c>
      <c r="Q3857" s="3" t="s">
        <v>7833</v>
      </c>
    </row>
    <row r="3858" spans="1:17" ht="15" customHeight="1" x14ac:dyDescent="0.25">
      <c r="A3858" s="8" t="s">
        <v>2911</v>
      </c>
      <c r="B3858" s="3" t="s">
        <v>214</v>
      </c>
      <c r="C3858" s="3" t="s">
        <v>4397</v>
      </c>
      <c r="D3858" s="3" t="str">
        <f t="shared" si="120"/>
        <v>Maria-Valentina Marinho Shaw</v>
      </c>
      <c r="E3858" s="3">
        <f t="shared" ca="1" si="121"/>
        <v>0.99541125289904842</v>
      </c>
      <c r="F3858" s="13" t="s">
        <v>7774</v>
      </c>
      <c r="G3858" s="3" t="str">
        <f>Dados[[#This Row],[NOME]]&amp;Dados[[#This Row],[PROVEDOR]]</f>
        <v>Maria-Valentina@hotmail.com</v>
      </c>
      <c r="H3858" s="14">
        <v>85</v>
      </c>
      <c r="I3858" s="3" t="str">
        <f>VLOOKUP(Dados[[#This Row],[PREFIXO]],DDD!A:C,2,0)</f>
        <v>Ceará</v>
      </c>
      <c r="J3858" s="3" t="str">
        <f>VLOOKUP(Dados[[#This Row],[PREFIXO]],DDD!A:C,3,0)</f>
        <v>Nordeste</v>
      </c>
      <c r="K3858" s="3" t="str">
        <f>IF(Dados[[#This Row],[PREÇO ]]=2000,"Produto A",IF(Dados[[#This Row],[PREÇO ]]=1800,"Produto B","Produto C"))</f>
        <v>Produto B</v>
      </c>
      <c r="L3858" s="3" t="str">
        <f>IF(Dados[[#This Row],[Nº DE PARCELAS]]=1,"Boleto","Cartão de crédito")</f>
        <v>Cartão de crédito</v>
      </c>
      <c r="M3858" s="28">
        <v>1800</v>
      </c>
      <c r="N3858" s="5">
        <v>3</v>
      </c>
      <c r="O3858" s="3" t="str">
        <f>IF(Dados[[#This Row],[Nº DE PARCELAS]]=1,"À vista","À Prazo")</f>
        <v>À Prazo</v>
      </c>
      <c r="P3858" s="33">
        <v>44751</v>
      </c>
      <c r="Q3858" s="3" t="s">
        <v>7834</v>
      </c>
    </row>
    <row r="3859" spans="1:17" ht="15" customHeight="1" x14ac:dyDescent="0.25">
      <c r="A3859" s="8" t="s">
        <v>2785</v>
      </c>
      <c r="B3859" s="3" t="s">
        <v>88</v>
      </c>
      <c r="C3859" s="3" t="s">
        <v>4388</v>
      </c>
      <c r="D3859" s="3" t="str">
        <f t="shared" si="120"/>
        <v>Lyara Carvalho Lynch</v>
      </c>
      <c r="E3859" s="3">
        <f t="shared" ca="1" si="121"/>
        <v>2.1001471438274355E-2</v>
      </c>
      <c r="F3859" s="31" t="s">
        <v>7775</v>
      </c>
      <c r="G3859" s="3" t="str">
        <f>Dados[[#This Row],[NOME]]&amp;Dados[[#This Row],[PROVEDOR]]</f>
        <v>Lyara@gmail.com</v>
      </c>
      <c r="H3859" s="14">
        <v>27</v>
      </c>
      <c r="I3859" s="3" t="str">
        <f>VLOOKUP(Dados[[#This Row],[PREFIXO]],DDD!A:C,2,0)</f>
        <v>Espírito Santo</v>
      </c>
      <c r="J3859" s="3" t="str">
        <f>VLOOKUP(Dados[[#This Row],[PREFIXO]],DDD!A:C,3,0)</f>
        <v>Sudeste</v>
      </c>
      <c r="K3859" s="3" t="str">
        <f>IF(Dados[[#This Row],[PREÇO ]]=2000,"Produto A",IF(Dados[[#This Row],[PREÇO ]]=1800,"Produto B","Produto C"))</f>
        <v>Produto A</v>
      </c>
      <c r="L3859" s="3" t="str">
        <f>IF(Dados[[#This Row],[Nº DE PARCELAS]]=1,"Boleto","Cartão de crédito")</f>
        <v>Boleto</v>
      </c>
      <c r="M3859" s="28">
        <v>2000</v>
      </c>
      <c r="N3859" s="5">
        <v>1</v>
      </c>
      <c r="O3859" s="3" t="str">
        <f>IF(Dados[[#This Row],[Nº DE PARCELAS]]=1,"À vista","À Prazo")</f>
        <v>À vista</v>
      </c>
      <c r="P3859" s="33">
        <v>44751</v>
      </c>
      <c r="Q3859" s="3" t="s">
        <v>7833</v>
      </c>
    </row>
    <row r="3860" spans="1:17" ht="15" customHeight="1" x14ac:dyDescent="0.25">
      <c r="A3860" s="8" t="s">
        <v>792</v>
      </c>
      <c r="B3860" s="3" t="s">
        <v>19</v>
      </c>
      <c r="C3860" s="3" t="s">
        <v>4379</v>
      </c>
      <c r="D3860" s="3" t="str">
        <f t="shared" si="120"/>
        <v>Aralyn Amigo Duncan</v>
      </c>
      <c r="E3860" s="3">
        <f t="shared" ca="1" si="121"/>
        <v>0.52592149451624393</v>
      </c>
      <c r="F3860" s="31" t="s">
        <v>7777</v>
      </c>
      <c r="G3860" s="3" t="str">
        <f>Dados[[#This Row],[NOME]]&amp;Dados[[#This Row],[PROVEDOR]]</f>
        <v>Aralyn@ig.com</v>
      </c>
      <c r="H3860" s="14">
        <v>28</v>
      </c>
      <c r="I3860" s="3" t="str">
        <f>VLOOKUP(Dados[[#This Row],[PREFIXO]],DDD!A:C,2,0)</f>
        <v>Espírito Santo</v>
      </c>
      <c r="J3860" s="3" t="str">
        <f>VLOOKUP(Dados[[#This Row],[PREFIXO]],DDD!A:C,3,0)</f>
        <v>Sudeste</v>
      </c>
      <c r="K3860" s="3" t="str">
        <f>IF(Dados[[#This Row],[PREÇO ]]=2000,"Produto A",IF(Dados[[#This Row],[PREÇO ]]=1800,"Produto B","Produto C"))</f>
        <v>Produto A</v>
      </c>
      <c r="L3860" s="3" t="str">
        <f>IF(Dados[[#This Row],[Nº DE PARCELAS]]=1,"Boleto","Cartão de crédito")</f>
        <v>Cartão de crédito</v>
      </c>
      <c r="M3860" s="28">
        <v>2000</v>
      </c>
      <c r="N3860" s="5">
        <v>2</v>
      </c>
      <c r="O3860" s="3" t="str">
        <f>IF(Dados[[#This Row],[Nº DE PARCELAS]]=1,"À vista","À Prazo")</f>
        <v>À Prazo</v>
      </c>
      <c r="P3860" s="33">
        <v>44752</v>
      </c>
      <c r="Q3860" s="3" t="s">
        <v>7831</v>
      </c>
    </row>
    <row r="3861" spans="1:17" ht="15" customHeight="1" x14ac:dyDescent="0.25">
      <c r="A3861" s="8" t="s">
        <v>3246</v>
      </c>
      <c r="B3861" s="3" t="s">
        <v>164</v>
      </c>
      <c r="C3861" s="3" t="s">
        <v>4383</v>
      </c>
      <c r="D3861" s="3" t="str">
        <f t="shared" si="120"/>
        <v>Ngenda Gouveia Fitzgerald</v>
      </c>
      <c r="E3861" s="3">
        <f t="shared" ca="1" si="121"/>
        <v>0.19661828483870103</v>
      </c>
      <c r="F3861" s="31" t="s">
        <v>7777</v>
      </c>
      <c r="G3861" s="3" t="str">
        <f>Dados[[#This Row],[NOME]]&amp;Dados[[#This Row],[PROVEDOR]]</f>
        <v>Ngenda@ig.com</v>
      </c>
      <c r="H3861" s="14">
        <v>11</v>
      </c>
      <c r="I3861" s="3" t="str">
        <f>VLOOKUP(Dados[[#This Row],[PREFIXO]],DDD!A:C,2,0)</f>
        <v>São Paulo</v>
      </c>
      <c r="J3861" s="3" t="str">
        <f>VLOOKUP(Dados[[#This Row],[PREFIXO]],DDD!A:C,3,0)</f>
        <v>Sudeste</v>
      </c>
      <c r="K3861" s="3" t="str">
        <f>IF(Dados[[#This Row],[PREÇO ]]=2000,"Produto A",IF(Dados[[#This Row],[PREÇO ]]=1800,"Produto B","Produto C"))</f>
        <v>Produto C</v>
      </c>
      <c r="L3861" s="3" t="str">
        <f>IF(Dados[[#This Row],[Nº DE PARCELAS]]=1,"Boleto","Cartão de crédito")</f>
        <v>Cartão de crédito</v>
      </c>
      <c r="M3861" s="28">
        <v>1500</v>
      </c>
      <c r="N3861" s="5">
        <v>8</v>
      </c>
      <c r="O3861" s="3" t="str">
        <f>IF(Dados[[#This Row],[Nº DE PARCELAS]]=1,"À vista","À Prazo")</f>
        <v>À Prazo</v>
      </c>
      <c r="P3861" s="33">
        <v>44752</v>
      </c>
      <c r="Q3861" s="3" t="s">
        <v>7834</v>
      </c>
    </row>
    <row r="3862" spans="1:17" ht="15" customHeight="1" x14ac:dyDescent="0.25">
      <c r="A3862" s="8" t="s">
        <v>3522</v>
      </c>
      <c r="B3862" s="3" t="s">
        <v>54</v>
      </c>
      <c r="C3862" s="3" t="s">
        <v>4385</v>
      </c>
      <c r="D3862" s="3" t="str">
        <f t="shared" si="120"/>
        <v>Raphaella Bernades Hahn</v>
      </c>
      <c r="E3862" s="3">
        <f t="shared" ca="1" si="121"/>
        <v>0.15840484997408</v>
      </c>
      <c r="F3862" s="31" t="s">
        <v>7777</v>
      </c>
      <c r="G3862" s="3" t="str">
        <f>Dados[[#This Row],[NOME]]&amp;Dados[[#This Row],[PROVEDOR]]</f>
        <v>Raphaella@ig.com</v>
      </c>
      <c r="H3862" s="14">
        <v>86</v>
      </c>
      <c r="I3862" s="3" t="str">
        <f>VLOOKUP(Dados[[#This Row],[PREFIXO]],DDD!A:C,2,0)</f>
        <v>Piauí</v>
      </c>
      <c r="J3862" s="3" t="str">
        <f>VLOOKUP(Dados[[#This Row],[PREFIXO]],DDD!A:C,3,0)</f>
        <v>Nordeste</v>
      </c>
      <c r="K3862" s="3" t="str">
        <f>IF(Dados[[#This Row],[PREÇO ]]=2000,"Produto A",IF(Dados[[#This Row],[PREÇO ]]=1800,"Produto B","Produto C"))</f>
        <v>Produto C</v>
      </c>
      <c r="L3862" s="3" t="str">
        <f>IF(Dados[[#This Row],[Nº DE PARCELAS]]=1,"Boleto","Cartão de crédito")</f>
        <v>Cartão de crédito</v>
      </c>
      <c r="M3862" s="28">
        <v>1500</v>
      </c>
      <c r="N3862" s="5">
        <v>10</v>
      </c>
      <c r="O3862" s="3" t="str">
        <f>IF(Dados[[#This Row],[Nº DE PARCELAS]]=1,"À vista","À Prazo")</f>
        <v>À Prazo</v>
      </c>
      <c r="P3862" s="33">
        <v>44752</v>
      </c>
      <c r="Q3862" s="3" t="s">
        <v>7834</v>
      </c>
    </row>
    <row r="3863" spans="1:17" ht="15" customHeight="1" x14ac:dyDescent="0.25">
      <c r="A3863" s="8" t="s">
        <v>1072</v>
      </c>
      <c r="B3863" s="3" t="s">
        <v>300</v>
      </c>
      <c r="C3863" s="3" t="s">
        <v>4386</v>
      </c>
      <c r="D3863" s="3" t="str">
        <f t="shared" si="120"/>
        <v>Céline Pontes Higgins</v>
      </c>
      <c r="E3863" s="3">
        <f t="shared" ca="1" si="121"/>
        <v>0.54559073750789555</v>
      </c>
      <c r="F3863" s="31" t="s">
        <v>7775</v>
      </c>
      <c r="G3863" s="3" t="str">
        <f>Dados[[#This Row],[NOME]]&amp;Dados[[#This Row],[PROVEDOR]]</f>
        <v>Céline@gmail.com</v>
      </c>
      <c r="H3863" s="14">
        <v>31</v>
      </c>
      <c r="I3863" s="3" t="str">
        <f>VLOOKUP(Dados[[#This Row],[PREFIXO]],DDD!A:C,2,0)</f>
        <v>Minas Gerais</v>
      </c>
      <c r="J3863" s="3" t="str">
        <f>VLOOKUP(Dados[[#This Row],[PREFIXO]],DDD!A:C,3,0)</f>
        <v>Sudeste</v>
      </c>
      <c r="K3863" s="3" t="str">
        <f>IF(Dados[[#This Row],[PREÇO ]]=2000,"Produto A",IF(Dados[[#This Row],[PREÇO ]]=1800,"Produto B","Produto C"))</f>
        <v>Produto B</v>
      </c>
      <c r="L3863" s="3" t="str">
        <f>IF(Dados[[#This Row],[Nº DE PARCELAS]]=1,"Boleto","Cartão de crédito")</f>
        <v>Cartão de crédito</v>
      </c>
      <c r="M3863" s="28">
        <v>1800</v>
      </c>
      <c r="N3863" s="5">
        <v>4</v>
      </c>
      <c r="O3863" s="3" t="str">
        <f>IF(Dados[[#This Row],[Nº DE PARCELAS]]=1,"À vista","À Prazo")</f>
        <v>À Prazo</v>
      </c>
      <c r="P3863" s="33">
        <v>44753</v>
      </c>
      <c r="Q3863" s="3" t="s">
        <v>7833</v>
      </c>
    </row>
    <row r="3864" spans="1:17" ht="15" customHeight="1" x14ac:dyDescent="0.25">
      <c r="A3864" s="8" t="s">
        <v>2110</v>
      </c>
      <c r="B3864" s="3" t="s">
        <v>182</v>
      </c>
      <c r="C3864" s="3" t="s">
        <v>4374</v>
      </c>
      <c r="D3864" s="3" t="str">
        <f t="shared" si="120"/>
        <v>Jassira Jesus Calhoun</v>
      </c>
      <c r="E3864" s="3">
        <f t="shared" ca="1" si="121"/>
        <v>3.204958331351393E-2</v>
      </c>
      <c r="F3864" s="31" t="s">
        <v>7777</v>
      </c>
      <c r="G3864" s="3" t="str">
        <f>Dados[[#This Row],[NOME]]&amp;Dados[[#This Row],[PROVEDOR]]</f>
        <v>Jassira@ig.com</v>
      </c>
      <c r="H3864" s="14">
        <v>12</v>
      </c>
      <c r="I3864" s="3" t="str">
        <f>VLOOKUP(Dados[[#This Row],[PREFIXO]],DDD!A:C,2,0)</f>
        <v>São Paulo</v>
      </c>
      <c r="J3864" s="3" t="str">
        <f>VLOOKUP(Dados[[#This Row],[PREFIXO]],DDD!A:C,3,0)</f>
        <v>Sudeste</v>
      </c>
      <c r="K3864" s="3" t="str">
        <f>IF(Dados[[#This Row],[PREÇO ]]=2000,"Produto A",IF(Dados[[#This Row],[PREÇO ]]=1800,"Produto B","Produto C"))</f>
        <v>Produto C</v>
      </c>
      <c r="L3864" s="3" t="str">
        <f>IF(Dados[[#This Row],[Nº DE PARCELAS]]=1,"Boleto","Cartão de crédito")</f>
        <v>Cartão de crédito</v>
      </c>
      <c r="M3864" s="28">
        <v>1500</v>
      </c>
      <c r="N3864" s="5">
        <v>9</v>
      </c>
      <c r="O3864" s="3" t="str">
        <f>IF(Dados[[#This Row],[Nº DE PARCELAS]]=1,"À vista","À Prazo")</f>
        <v>À Prazo</v>
      </c>
      <c r="P3864" s="33">
        <v>44753</v>
      </c>
      <c r="Q3864" s="3" t="s">
        <v>7833</v>
      </c>
    </row>
    <row r="3865" spans="1:17" ht="15" customHeight="1" x14ac:dyDescent="0.25">
      <c r="A3865" s="8" t="s">
        <v>2410</v>
      </c>
      <c r="B3865" s="3" t="s">
        <v>96</v>
      </c>
      <c r="C3865" s="3" t="s">
        <v>4400</v>
      </c>
      <c r="D3865" s="3" t="str">
        <f t="shared" si="120"/>
        <v>Khloe Coelho Saunders</v>
      </c>
      <c r="E3865" s="3">
        <f t="shared" ca="1" si="121"/>
        <v>0.75031023077990266</v>
      </c>
      <c r="F3865" s="31" t="s">
        <v>7775</v>
      </c>
      <c r="G3865" s="3" t="str">
        <f>Dados[[#This Row],[NOME]]&amp;Dados[[#This Row],[PROVEDOR]]</f>
        <v>Khloe@gmail.com</v>
      </c>
      <c r="H3865" s="14">
        <v>87</v>
      </c>
      <c r="I3865" s="3" t="str">
        <f>VLOOKUP(Dados[[#This Row],[PREFIXO]],DDD!A:C,2,0)</f>
        <v>Pernambuco</v>
      </c>
      <c r="J3865" s="3" t="str">
        <f>VLOOKUP(Dados[[#This Row],[PREFIXO]],DDD!A:C,3,0)</f>
        <v>Nordeste</v>
      </c>
      <c r="K3865" s="3" t="str">
        <f>IF(Dados[[#This Row],[PREÇO ]]=2000,"Produto A",IF(Dados[[#This Row],[PREÇO ]]=1800,"Produto B","Produto C"))</f>
        <v>Produto C</v>
      </c>
      <c r="L3865" s="3" t="str">
        <f>IF(Dados[[#This Row],[Nº DE PARCELAS]]=1,"Boleto","Cartão de crédito")</f>
        <v>Cartão de crédito</v>
      </c>
      <c r="M3865" s="28">
        <v>1500</v>
      </c>
      <c r="N3865" s="5">
        <v>10</v>
      </c>
      <c r="O3865" s="3" t="str">
        <f>IF(Dados[[#This Row],[Nº DE PARCELAS]]=1,"À vista","À Prazo")</f>
        <v>À Prazo</v>
      </c>
      <c r="P3865" s="33">
        <v>44753</v>
      </c>
      <c r="Q3865" s="3" t="s">
        <v>7834</v>
      </c>
    </row>
    <row r="3866" spans="1:17" ht="15" customHeight="1" x14ac:dyDescent="0.25">
      <c r="A3866" s="8" t="s">
        <v>2353</v>
      </c>
      <c r="B3866" s="3" t="s">
        <v>39</v>
      </c>
      <c r="C3866" s="3" t="s">
        <v>4383</v>
      </c>
      <c r="D3866" s="3" t="str">
        <f t="shared" si="120"/>
        <v>Kellya Ayala Fitzgerald</v>
      </c>
      <c r="E3866" s="3">
        <f t="shared" ca="1" si="121"/>
        <v>0.79615636881373253</v>
      </c>
      <c r="F3866" s="31" t="s">
        <v>7776</v>
      </c>
      <c r="G3866" s="3" t="str">
        <f>Dados[[#This Row],[NOME]]&amp;Dados[[#This Row],[PROVEDOR]]</f>
        <v>Kellya@yahoo.com</v>
      </c>
      <c r="H3866" s="14">
        <v>13</v>
      </c>
      <c r="I3866" s="3" t="str">
        <f>VLOOKUP(Dados[[#This Row],[PREFIXO]],DDD!A:C,2,0)</f>
        <v>São Paulo</v>
      </c>
      <c r="J3866" s="3" t="str">
        <f>VLOOKUP(Dados[[#This Row],[PREFIXO]],DDD!A:C,3,0)</f>
        <v>Sudeste</v>
      </c>
      <c r="K3866" s="3" t="str">
        <f>IF(Dados[[#This Row],[PREÇO ]]=2000,"Produto A",IF(Dados[[#This Row],[PREÇO ]]=1800,"Produto B","Produto C"))</f>
        <v>Produto C</v>
      </c>
      <c r="L3866" s="3" t="str">
        <f>IF(Dados[[#This Row],[Nº DE PARCELAS]]=1,"Boleto","Cartão de crédito")</f>
        <v>Cartão de crédito</v>
      </c>
      <c r="M3866" s="28">
        <v>1500</v>
      </c>
      <c r="N3866" s="5">
        <v>9</v>
      </c>
      <c r="O3866" s="3" t="str">
        <f>IF(Dados[[#This Row],[Nº DE PARCELAS]]=1,"À vista","À Prazo")</f>
        <v>À Prazo</v>
      </c>
      <c r="P3866" s="33">
        <v>44754</v>
      </c>
      <c r="Q3866" s="3" t="s">
        <v>7831</v>
      </c>
    </row>
    <row r="3867" spans="1:17" ht="15" customHeight="1" x14ac:dyDescent="0.25">
      <c r="A3867" s="8" t="s">
        <v>3484</v>
      </c>
      <c r="B3867" s="3" t="s">
        <v>16</v>
      </c>
      <c r="C3867" s="3" t="s">
        <v>4386</v>
      </c>
      <c r="D3867" s="3" t="str">
        <f t="shared" si="120"/>
        <v>Rabab Alves Higgins</v>
      </c>
      <c r="E3867" s="3">
        <f t="shared" ca="1" si="121"/>
        <v>0.45466520353363349</v>
      </c>
      <c r="F3867" s="31" t="s">
        <v>7776</v>
      </c>
      <c r="G3867" s="3" t="str">
        <f>Dados[[#This Row],[NOME]]&amp;Dados[[#This Row],[PROVEDOR]]</f>
        <v>Rabab@yahoo.com</v>
      </c>
      <c r="H3867" s="14">
        <v>88</v>
      </c>
      <c r="I3867" s="3" t="str">
        <f>VLOOKUP(Dados[[#This Row],[PREFIXO]],DDD!A:C,2,0)</f>
        <v>Ceará</v>
      </c>
      <c r="J3867" s="3" t="str">
        <f>VLOOKUP(Dados[[#This Row],[PREFIXO]],DDD!A:C,3,0)</f>
        <v>Nordeste</v>
      </c>
      <c r="K3867" s="3" t="str">
        <f>IF(Dados[[#This Row],[PREÇO ]]=2000,"Produto A",IF(Dados[[#This Row],[PREÇO ]]=1800,"Produto B","Produto C"))</f>
        <v>Produto B</v>
      </c>
      <c r="L3867" s="3" t="str">
        <f>IF(Dados[[#This Row],[Nº DE PARCELAS]]=1,"Boleto","Cartão de crédito")</f>
        <v>Cartão de crédito</v>
      </c>
      <c r="M3867" s="28">
        <v>1800</v>
      </c>
      <c r="N3867" s="5">
        <v>6</v>
      </c>
      <c r="O3867" s="3" t="str">
        <f>IF(Dados[[#This Row],[Nº DE PARCELAS]]=1,"À vista","À Prazo")</f>
        <v>À Prazo</v>
      </c>
      <c r="P3867" s="33">
        <v>44754</v>
      </c>
      <c r="Q3867" s="3" t="s">
        <v>7832</v>
      </c>
    </row>
    <row r="3868" spans="1:17" ht="15" customHeight="1" x14ac:dyDescent="0.25">
      <c r="A3868" s="8" t="s">
        <v>3080</v>
      </c>
      <c r="B3868" s="3" t="s">
        <v>384</v>
      </c>
      <c r="C3868" s="3" t="s">
        <v>4373</v>
      </c>
      <c r="D3868" s="3" t="str">
        <f t="shared" si="120"/>
        <v>Mirian Wagner Conway</v>
      </c>
      <c r="E3868" s="3">
        <f t="shared" ca="1" si="121"/>
        <v>4.0091858275207781E-2</v>
      </c>
      <c r="F3868" s="31" t="s">
        <v>7775</v>
      </c>
      <c r="G3868" s="3" t="str">
        <f>Dados[[#This Row],[NOME]]&amp;Dados[[#This Row],[PROVEDOR]]</f>
        <v>Mirian@gmail.com</v>
      </c>
      <c r="H3868" s="14">
        <v>32</v>
      </c>
      <c r="I3868" s="3" t="str">
        <f>VLOOKUP(Dados[[#This Row],[PREFIXO]],DDD!A:C,2,0)</f>
        <v>Minas Gerais</v>
      </c>
      <c r="J3868" s="3" t="str">
        <f>VLOOKUP(Dados[[#This Row],[PREFIXO]],DDD!A:C,3,0)</f>
        <v>Sudeste</v>
      </c>
      <c r="K3868" s="3" t="str">
        <f>IF(Dados[[#This Row],[PREÇO ]]=2000,"Produto A",IF(Dados[[#This Row],[PREÇO ]]=1800,"Produto B","Produto C"))</f>
        <v>Produto B</v>
      </c>
      <c r="L3868" s="3" t="str">
        <f>IF(Dados[[#This Row],[Nº DE PARCELAS]]=1,"Boleto","Cartão de crédito")</f>
        <v>Cartão de crédito</v>
      </c>
      <c r="M3868" s="28">
        <v>1800</v>
      </c>
      <c r="N3868" s="5">
        <v>6</v>
      </c>
      <c r="O3868" s="3" t="str">
        <f>IF(Dados[[#This Row],[Nº DE PARCELAS]]=1,"À vista","À Prazo")</f>
        <v>À Prazo</v>
      </c>
      <c r="P3868" s="33">
        <v>44754</v>
      </c>
      <c r="Q3868" s="3" t="s">
        <v>7833</v>
      </c>
    </row>
    <row r="3869" spans="1:17" ht="15" customHeight="1" x14ac:dyDescent="0.25">
      <c r="A3869" s="8" t="s">
        <v>1678</v>
      </c>
      <c r="B3869" s="3" t="s">
        <v>136</v>
      </c>
      <c r="C3869" s="3" t="s">
        <v>4371</v>
      </c>
      <c r="D3869" s="3" t="str">
        <f t="shared" si="120"/>
        <v>Flora Ferrolho Atkinson</v>
      </c>
      <c r="E3869" s="3">
        <f t="shared" ca="1" si="121"/>
        <v>0.55137050006327348</v>
      </c>
      <c r="F3869" s="31" t="s">
        <v>7776</v>
      </c>
      <c r="G3869" s="3" t="str">
        <f>Dados[[#This Row],[NOME]]&amp;Dados[[#This Row],[PROVEDOR]]</f>
        <v>Flora@yahoo.com</v>
      </c>
      <c r="H3869" s="14">
        <v>89</v>
      </c>
      <c r="I3869" s="3" t="str">
        <f>VLOOKUP(Dados[[#This Row],[PREFIXO]],DDD!A:C,2,0)</f>
        <v>Piauí</v>
      </c>
      <c r="J3869" s="3" t="str">
        <f>VLOOKUP(Dados[[#This Row],[PREFIXO]],DDD!A:C,3,0)</f>
        <v>Nordeste</v>
      </c>
      <c r="K3869" s="3" t="str">
        <f>IF(Dados[[#This Row],[PREÇO ]]=2000,"Produto A",IF(Dados[[#This Row],[PREÇO ]]=1800,"Produto B","Produto C"))</f>
        <v>Produto C</v>
      </c>
      <c r="L3869" s="3" t="str">
        <f>IF(Dados[[#This Row],[Nº DE PARCELAS]]=1,"Boleto","Cartão de crédito")</f>
        <v>Cartão de crédito</v>
      </c>
      <c r="M3869" s="28">
        <v>1500</v>
      </c>
      <c r="N3869" s="5">
        <v>8</v>
      </c>
      <c r="O3869" s="3" t="str">
        <f>IF(Dados[[#This Row],[Nº DE PARCELAS]]=1,"À vista","À Prazo")</f>
        <v>À Prazo</v>
      </c>
      <c r="P3869" s="33">
        <v>44755</v>
      </c>
      <c r="Q3869" s="3" t="s">
        <v>7832</v>
      </c>
    </row>
    <row r="3870" spans="1:17" ht="15" customHeight="1" x14ac:dyDescent="0.25">
      <c r="A3870" s="8" t="s">
        <v>826</v>
      </c>
      <c r="B3870" s="3" t="s">
        <v>53</v>
      </c>
      <c r="C3870" s="3" t="s">
        <v>4374</v>
      </c>
      <c r="D3870" s="3" t="str">
        <f t="shared" si="120"/>
        <v>Arshpreet Bermudes Calhoun</v>
      </c>
      <c r="E3870" s="3">
        <f t="shared" ca="1" si="121"/>
        <v>0.70268557996622916</v>
      </c>
      <c r="F3870" s="31" t="s">
        <v>7775</v>
      </c>
      <c r="G3870" s="3" t="str">
        <f>Dados[[#This Row],[NOME]]&amp;Dados[[#This Row],[PROVEDOR]]</f>
        <v>Arshpreet@gmail.com</v>
      </c>
      <c r="H3870" s="14">
        <v>14</v>
      </c>
      <c r="I3870" s="3" t="str">
        <f>VLOOKUP(Dados[[#This Row],[PREFIXO]],DDD!A:C,2,0)</f>
        <v>São Paulo</v>
      </c>
      <c r="J3870" s="3" t="str">
        <f>VLOOKUP(Dados[[#This Row],[PREFIXO]],DDD!A:C,3,0)</f>
        <v>Sudeste</v>
      </c>
      <c r="K3870" s="3" t="str">
        <f>IF(Dados[[#This Row],[PREÇO ]]=2000,"Produto A",IF(Dados[[#This Row],[PREÇO ]]=1800,"Produto B","Produto C"))</f>
        <v>Produto C</v>
      </c>
      <c r="L3870" s="3" t="str">
        <f>IF(Dados[[#This Row],[Nº DE PARCELAS]]=1,"Boleto","Cartão de crédito")</f>
        <v>Cartão de crédito</v>
      </c>
      <c r="M3870" s="28">
        <v>1500</v>
      </c>
      <c r="N3870" s="5">
        <v>8</v>
      </c>
      <c r="O3870" s="3" t="str">
        <f>IF(Dados[[#This Row],[Nº DE PARCELAS]]=1,"À vista","À Prazo")</f>
        <v>À Prazo</v>
      </c>
      <c r="P3870" s="33">
        <v>44755</v>
      </c>
      <c r="Q3870" s="3" t="s">
        <v>7833</v>
      </c>
    </row>
    <row r="3871" spans="1:17" ht="15" customHeight="1" x14ac:dyDescent="0.25">
      <c r="A3871" s="8" t="s">
        <v>2382</v>
      </c>
      <c r="B3871" s="3" t="s">
        <v>68</v>
      </c>
      <c r="C3871" s="3" t="s">
        <v>4373</v>
      </c>
      <c r="D3871" s="3" t="str">
        <f t="shared" si="120"/>
        <v>Ketleliny Barbaresco Conway</v>
      </c>
      <c r="E3871" s="3">
        <f t="shared" ca="1" si="121"/>
        <v>0.67727546985475828</v>
      </c>
      <c r="F3871" s="31" t="s">
        <v>7775</v>
      </c>
      <c r="G3871" s="3" t="str">
        <f>Dados[[#This Row],[NOME]]&amp;Dados[[#This Row],[PROVEDOR]]</f>
        <v>Ketleliny@gmail.com</v>
      </c>
      <c r="H3871" s="14">
        <v>33</v>
      </c>
      <c r="I3871" s="3" t="str">
        <f>VLOOKUP(Dados[[#This Row],[PREFIXO]],DDD!A:C,2,0)</f>
        <v>Minas Gerais</v>
      </c>
      <c r="J3871" s="3" t="str">
        <f>VLOOKUP(Dados[[#This Row],[PREFIXO]],DDD!A:C,3,0)</f>
        <v>Sudeste</v>
      </c>
      <c r="K3871" s="3" t="str">
        <f>IF(Dados[[#This Row],[PREÇO ]]=2000,"Produto A",IF(Dados[[#This Row],[PREÇO ]]=1800,"Produto B","Produto C"))</f>
        <v>Produto C</v>
      </c>
      <c r="L3871" s="3" t="str">
        <f>IF(Dados[[#This Row],[Nº DE PARCELAS]]=1,"Boleto","Cartão de crédito")</f>
        <v>Cartão de crédito</v>
      </c>
      <c r="M3871" s="28">
        <v>1500</v>
      </c>
      <c r="N3871" s="5">
        <v>9</v>
      </c>
      <c r="O3871" s="3" t="str">
        <f>IF(Dados[[#This Row],[Nº DE PARCELAS]]=1,"À vista","À Prazo")</f>
        <v>À Prazo</v>
      </c>
      <c r="P3871" s="33">
        <v>44755</v>
      </c>
      <c r="Q3871" s="3" t="s">
        <v>7831</v>
      </c>
    </row>
    <row r="3872" spans="1:17" ht="15" customHeight="1" x14ac:dyDescent="0.25">
      <c r="A3872" s="8" t="s">
        <v>1578</v>
      </c>
      <c r="B3872" s="3" t="s">
        <v>35</v>
      </c>
      <c r="C3872" s="3" t="s">
        <v>4386</v>
      </c>
      <c r="D3872" s="3" t="str">
        <f t="shared" si="120"/>
        <v>Estefânia Arruda Higgins</v>
      </c>
      <c r="E3872" s="3">
        <f t="shared" ca="1" si="121"/>
        <v>0.33643245517582687</v>
      </c>
      <c r="F3872" s="13" t="s">
        <v>7774</v>
      </c>
      <c r="G3872" s="3" t="str">
        <f>Dados[[#This Row],[NOME]]&amp;Dados[[#This Row],[PROVEDOR]]</f>
        <v>Estefânia@hotmail.com</v>
      </c>
      <c r="H3872" s="14">
        <v>34</v>
      </c>
      <c r="I3872" s="3" t="str">
        <f>VLOOKUP(Dados[[#This Row],[PREFIXO]],DDD!A:C,2,0)</f>
        <v>Minas Gerais</v>
      </c>
      <c r="J3872" s="3" t="str">
        <f>VLOOKUP(Dados[[#This Row],[PREFIXO]],DDD!A:C,3,0)</f>
        <v>Sudeste</v>
      </c>
      <c r="K3872" s="3" t="str">
        <f>IF(Dados[[#This Row],[PREÇO ]]=2000,"Produto A",IF(Dados[[#This Row],[PREÇO ]]=1800,"Produto B","Produto C"))</f>
        <v>Produto A</v>
      </c>
      <c r="L3872" s="3" t="str">
        <f>IF(Dados[[#This Row],[Nº DE PARCELAS]]=1,"Boleto","Cartão de crédito")</f>
        <v>Boleto</v>
      </c>
      <c r="M3872" s="28">
        <v>2000</v>
      </c>
      <c r="N3872" s="5">
        <v>1</v>
      </c>
      <c r="O3872" s="3" t="str">
        <f>IF(Dados[[#This Row],[Nº DE PARCELAS]]=1,"À vista","À Prazo")</f>
        <v>À vista</v>
      </c>
      <c r="P3872" s="33">
        <v>44756</v>
      </c>
      <c r="Q3872" s="3" t="s">
        <v>7834</v>
      </c>
    </row>
    <row r="3873" spans="1:17" ht="15" customHeight="1" x14ac:dyDescent="0.25">
      <c r="A3873" s="8" t="s">
        <v>4009</v>
      </c>
      <c r="B3873" s="3" t="s">
        <v>155</v>
      </c>
      <c r="C3873" s="3" t="s">
        <v>4403</v>
      </c>
      <c r="D3873" s="3" t="str">
        <f t="shared" si="120"/>
        <v>Thailize Gama Walsh</v>
      </c>
      <c r="E3873" s="3">
        <f t="shared" ca="1" si="121"/>
        <v>0.58962340104932476</v>
      </c>
      <c r="F3873" s="31" t="s">
        <v>7775</v>
      </c>
      <c r="G3873" s="3" t="str">
        <f>Dados[[#This Row],[NOME]]&amp;Dados[[#This Row],[PROVEDOR]]</f>
        <v>Thailize@gmail.com</v>
      </c>
      <c r="H3873" s="14">
        <v>91</v>
      </c>
      <c r="I3873" s="3" t="str">
        <f>VLOOKUP(Dados[[#This Row],[PREFIXO]],DDD!A:C,2,0)</f>
        <v>Pará</v>
      </c>
      <c r="J3873" s="3" t="str">
        <f>VLOOKUP(Dados[[#This Row],[PREFIXO]],DDD!A:C,3,0)</f>
        <v>Norte</v>
      </c>
      <c r="K3873" s="3" t="str">
        <f>IF(Dados[[#This Row],[PREÇO ]]=2000,"Produto A",IF(Dados[[#This Row],[PREÇO ]]=1800,"Produto B","Produto C"))</f>
        <v>Produto B</v>
      </c>
      <c r="L3873" s="3" t="str">
        <f>IF(Dados[[#This Row],[Nº DE PARCELAS]]=1,"Boleto","Cartão de crédito")</f>
        <v>Cartão de crédito</v>
      </c>
      <c r="M3873" s="28">
        <v>1800</v>
      </c>
      <c r="N3873" s="5">
        <v>4</v>
      </c>
      <c r="O3873" s="3" t="str">
        <f>IF(Dados[[#This Row],[Nº DE PARCELAS]]=1,"À vista","À Prazo")</f>
        <v>À Prazo</v>
      </c>
      <c r="P3873" s="33">
        <v>44756</v>
      </c>
      <c r="Q3873" s="3" t="s">
        <v>7831</v>
      </c>
    </row>
    <row r="3874" spans="1:17" ht="15" customHeight="1" x14ac:dyDescent="0.25">
      <c r="A3874" s="8" t="s">
        <v>2690</v>
      </c>
      <c r="B3874" s="3" t="s">
        <v>378</v>
      </c>
      <c r="C3874" s="3" t="s">
        <v>4371</v>
      </c>
      <c r="D3874" s="3" t="str">
        <f t="shared" si="120"/>
        <v>Lona Veloso Atkinson</v>
      </c>
      <c r="E3874" s="3">
        <f t="shared" ca="1" si="121"/>
        <v>0.63561043005123385</v>
      </c>
      <c r="F3874" s="13" t="s">
        <v>7774</v>
      </c>
      <c r="G3874" s="3" t="str">
        <f>Dados[[#This Row],[NOME]]&amp;Dados[[#This Row],[PROVEDOR]]</f>
        <v>Lona@hotmail.com</v>
      </c>
      <c r="H3874" s="14">
        <v>15</v>
      </c>
      <c r="I3874" s="3" t="str">
        <f>VLOOKUP(Dados[[#This Row],[PREFIXO]],DDD!A:C,2,0)</f>
        <v>São Paulo</v>
      </c>
      <c r="J3874" s="3" t="str">
        <f>VLOOKUP(Dados[[#This Row],[PREFIXO]],DDD!A:C,3,0)</f>
        <v>Sudeste</v>
      </c>
      <c r="K3874" s="3" t="str">
        <f>IF(Dados[[#This Row],[PREÇO ]]=2000,"Produto A",IF(Dados[[#This Row],[PREÇO ]]=1800,"Produto B","Produto C"))</f>
        <v>Produto A</v>
      </c>
      <c r="L3874" s="3" t="str">
        <f>IF(Dados[[#This Row],[Nº DE PARCELAS]]=1,"Boleto","Cartão de crédito")</f>
        <v>Boleto</v>
      </c>
      <c r="M3874" s="28">
        <v>2000</v>
      </c>
      <c r="N3874" s="5">
        <v>1</v>
      </c>
      <c r="O3874" s="3" t="str">
        <f>IF(Dados[[#This Row],[Nº DE PARCELAS]]=1,"À vista","À Prazo")</f>
        <v>À vista</v>
      </c>
      <c r="P3874" s="33">
        <v>44756</v>
      </c>
      <c r="Q3874" s="3" t="s">
        <v>7834</v>
      </c>
    </row>
    <row r="3875" spans="1:17" ht="15" customHeight="1" x14ac:dyDescent="0.25">
      <c r="A3875" s="8" t="s">
        <v>3229</v>
      </c>
      <c r="B3875" s="3" t="s">
        <v>147</v>
      </c>
      <c r="C3875" s="3" t="s">
        <v>4403</v>
      </c>
      <c r="D3875" s="3" t="str">
        <f t="shared" si="120"/>
        <v>Neomi Freire Walsh</v>
      </c>
      <c r="E3875" s="3">
        <f t="shared" ca="1" si="121"/>
        <v>0.5045520484841538</v>
      </c>
      <c r="F3875" s="31" t="s">
        <v>7775</v>
      </c>
      <c r="G3875" s="3" t="str">
        <f>Dados[[#This Row],[NOME]]&amp;Dados[[#This Row],[PROVEDOR]]</f>
        <v>Neomi@gmail.com</v>
      </c>
      <c r="H3875" s="14">
        <v>92</v>
      </c>
      <c r="I3875" s="3" t="str">
        <f>VLOOKUP(Dados[[#This Row],[PREFIXO]],DDD!A:C,2,0)</f>
        <v>Amazonas</v>
      </c>
      <c r="J3875" s="3" t="str">
        <f>VLOOKUP(Dados[[#This Row],[PREFIXO]],DDD!A:C,3,0)</f>
        <v>Norte</v>
      </c>
      <c r="K3875" s="3" t="str">
        <f>IF(Dados[[#This Row],[PREÇO ]]=2000,"Produto A",IF(Dados[[#This Row],[PREÇO ]]=1800,"Produto B","Produto C"))</f>
        <v>Produto B</v>
      </c>
      <c r="L3875" s="3" t="str">
        <f>IF(Dados[[#This Row],[Nº DE PARCELAS]]=1,"Boleto","Cartão de crédito")</f>
        <v>Cartão de crédito</v>
      </c>
      <c r="M3875" s="28">
        <v>1800</v>
      </c>
      <c r="N3875" s="5">
        <v>3</v>
      </c>
      <c r="O3875" s="3" t="str">
        <f>IF(Dados[[#This Row],[Nº DE PARCELAS]]=1,"À vista","À Prazo")</f>
        <v>À Prazo</v>
      </c>
      <c r="P3875" s="33">
        <v>44757</v>
      </c>
      <c r="Q3875" s="3" t="s">
        <v>7833</v>
      </c>
    </row>
    <row r="3876" spans="1:17" ht="15" customHeight="1" x14ac:dyDescent="0.25">
      <c r="A3876" s="8" t="s">
        <v>3353</v>
      </c>
      <c r="B3876" s="3" t="s">
        <v>271</v>
      </c>
      <c r="C3876" s="3" t="s">
        <v>4373</v>
      </c>
      <c r="D3876" s="3" t="str">
        <f t="shared" si="120"/>
        <v>Oksana Parga Conway</v>
      </c>
      <c r="E3876" s="3">
        <f t="shared" ca="1" si="121"/>
        <v>0.11440601947330964</v>
      </c>
      <c r="F3876" s="13" t="s">
        <v>7774</v>
      </c>
      <c r="G3876" s="3" t="str">
        <f>Dados[[#This Row],[NOME]]&amp;Dados[[#This Row],[PROVEDOR]]</f>
        <v>Oksana@hotmail.com</v>
      </c>
      <c r="H3876" s="14">
        <v>35</v>
      </c>
      <c r="I3876" s="3" t="str">
        <f>VLOOKUP(Dados[[#This Row],[PREFIXO]],DDD!A:C,2,0)</f>
        <v>Minas Gerais</v>
      </c>
      <c r="J3876" s="3" t="str">
        <f>VLOOKUP(Dados[[#This Row],[PREFIXO]],DDD!A:C,3,0)</f>
        <v>Sudeste</v>
      </c>
      <c r="K3876" s="3" t="str">
        <f>IF(Dados[[#This Row],[PREÇO ]]=2000,"Produto A",IF(Dados[[#This Row],[PREÇO ]]=1800,"Produto B","Produto C"))</f>
        <v>Produto C</v>
      </c>
      <c r="L3876" s="3" t="str">
        <f>IF(Dados[[#This Row],[Nº DE PARCELAS]]=1,"Boleto","Cartão de crédito")</f>
        <v>Cartão de crédito</v>
      </c>
      <c r="M3876" s="28">
        <v>1500</v>
      </c>
      <c r="N3876" s="5">
        <v>8</v>
      </c>
      <c r="O3876" s="3" t="str">
        <f>IF(Dados[[#This Row],[Nº DE PARCELAS]]=1,"À vista","À Prazo")</f>
        <v>À Prazo</v>
      </c>
      <c r="P3876" s="33">
        <v>44757</v>
      </c>
      <c r="Q3876" s="3" t="s">
        <v>7831</v>
      </c>
    </row>
    <row r="3877" spans="1:17" ht="15" customHeight="1" x14ac:dyDescent="0.25">
      <c r="A3877" s="8" t="s">
        <v>2640</v>
      </c>
      <c r="B3877" s="3" t="s">
        <v>327</v>
      </c>
      <c r="C3877" s="3" t="s">
        <v>4397</v>
      </c>
      <c r="D3877" s="3" t="str">
        <f t="shared" si="120"/>
        <v>Lidiany Sá Shaw</v>
      </c>
      <c r="E3877" s="3">
        <f t="shared" ca="1" si="121"/>
        <v>0.53964568271442803</v>
      </c>
      <c r="F3877" s="13" t="s">
        <v>7774</v>
      </c>
      <c r="G3877" s="3" t="str">
        <f>Dados[[#This Row],[NOME]]&amp;Dados[[#This Row],[PROVEDOR]]</f>
        <v>Lidiany@hotmail.com</v>
      </c>
      <c r="H3877" s="14">
        <v>16</v>
      </c>
      <c r="I3877" s="3" t="str">
        <f>VLOOKUP(Dados[[#This Row],[PREFIXO]],DDD!A:C,2,0)</f>
        <v>São Paulo</v>
      </c>
      <c r="J3877" s="3" t="str">
        <f>VLOOKUP(Dados[[#This Row],[PREFIXO]],DDD!A:C,3,0)</f>
        <v>Sudeste</v>
      </c>
      <c r="K3877" s="3" t="str">
        <f>IF(Dados[[#This Row],[PREÇO ]]=2000,"Produto A",IF(Dados[[#This Row],[PREÇO ]]=1800,"Produto B","Produto C"))</f>
        <v>Produto B</v>
      </c>
      <c r="L3877" s="3" t="str">
        <f>IF(Dados[[#This Row],[Nº DE PARCELAS]]=1,"Boleto","Cartão de crédito")</f>
        <v>Cartão de crédito</v>
      </c>
      <c r="M3877" s="28">
        <v>1800</v>
      </c>
      <c r="N3877" s="5">
        <v>6</v>
      </c>
      <c r="O3877" s="3" t="str">
        <f>IF(Dados[[#This Row],[Nº DE PARCELAS]]=1,"À vista","À Prazo")</f>
        <v>À Prazo</v>
      </c>
      <c r="P3877" s="33">
        <v>44757</v>
      </c>
      <c r="Q3877" s="3" t="s">
        <v>7833</v>
      </c>
    </row>
    <row r="3878" spans="1:17" ht="15" customHeight="1" x14ac:dyDescent="0.25">
      <c r="A3878" s="8" t="s">
        <v>2708</v>
      </c>
      <c r="B3878" s="3" t="s">
        <v>10</v>
      </c>
      <c r="C3878" s="3" t="s">
        <v>4388</v>
      </c>
      <c r="D3878" s="3" t="str">
        <f t="shared" si="120"/>
        <v>Louisa Aleluia Lynch</v>
      </c>
      <c r="E3878" s="3">
        <f t="shared" ca="1" si="121"/>
        <v>0.26658001943628362</v>
      </c>
      <c r="F3878" s="13" t="s">
        <v>7774</v>
      </c>
      <c r="G3878" s="3" t="str">
        <f>Dados[[#This Row],[NOME]]&amp;Dados[[#This Row],[PROVEDOR]]</f>
        <v>Louisa@hotmail.com</v>
      </c>
      <c r="H3878" s="14">
        <v>37</v>
      </c>
      <c r="I3878" s="3" t="str">
        <f>VLOOKUP(Dados[[#This Row],[PREFIXO]],DDD!A:C,2,0)</f>
        <v>Minas Gerais</v>
      </c>
      <c r="J3878" s="3" t="str">
        <f>VLOOKUP(Dados[[#This Row],[PREFIXO]],DDD!A:C,3,0)</f>
        <v>Sudeste</v>
      </c>
      <c r="K3878" s="3" t="str">
        <f>IF(Dados[[#This Row],[PREÇO ]]=2000,"Produto A",IF(Dados[[#This Row],[PREÇO ]]=1800,"Produto B","Produto C"))</f>
        <v>Produto A</v>
      </c>
      <c r="L3878" s="3" t="str">
        <f>IF(Dados[[#This Row],[Nº DE PARCELAS]]=1,"Boleto","Cartão de crédito")</f>
        <v>Boleto</v>
      </c>
      <c r="M3878" s="28">
        <v>2000</v>
      </c>
      <c r="N3878" s="5">
        <v>1</v>
      </c>
      <c r="O3878" s="3" t="str">
        <f>IF(Dados[[#This Row],[Nº DE PARCELAS]]=1,"À vista","À Prazo")</f>
        <v>À vista</v>
      </c>
      <c r="P3878" s="33">
        <v>44758</v>
      </c>
      <c r="Q3878" s="3" t="s">
        <v>7834</v>
      </c>
    </row>
    <row r="3879" spans="1:17" ht="15" customHeight="1" x14ac:dyDescent="0.25">
      <c r="A3879" s="8" t="s">
        <v>2073</v>
      </c>
      <c r="B3879" s="3" t="s">
        <v>145</v>
      </c>
      <c r="C3879" s="3" t="s">
        <v>4376</v>
      </c>
      <c r="D3879" s="3" t="str">
        <f t="shared" si="120"/>
        <v>Jandria Fortaleza Daugherty</v>
      </c>
      <c r="E3879" s="3">
        <f t="shared" ca="1" si="121"/>
        <v>0.58570511973411676</v>
      </c>
      <c r="F3879" s="13" t="s">
        <v>7774</v>
      </c>
      <c r="G3879" s="3" t="str">
        <f>Dados[[#This Row],[NOME]]&amp;Dados[[#This Row],[PROVEDOR]]</f>
        <v>Jandria@hotmail.com</v>
      </c>
      <c r="H3879" s="14">
        <v>93</v>
      </c>
      <c r="I3879" s="3" t="str">
        <f>VLOOKUP(Dados[[#This Row],[PREFIXO]],DDD!A:C,2,0)</f>
        <v>Pará</v>
      </c>
      <c r="J3879" s="3" t="str">
        <f>VLOOKUP(Dados[[#This Row],[PREFIXO]],DDD!A:C,3,0)</f>
        <v>Norte</v>
      </c>
      <c r="K3879" s="3" t="str">
        <f>IF(Dados[[#This Row],[PREÇO ]]=2000,"Produto A",IF(Dados[[#This Row],[PREÇO ]]=1800,"Produto B","Produto C"))</f>
        <v>Produto A</v>
      </c>
      <c r="L3879" s="3" t="str">
        <f>IF(Dados[[#This Row],[Nº DE PARCELAS]]=1,"Boleto","Cartão de crédito")</f>
        <v>Boleto</v>
      </c>
      <c r="M3879" s="28">
        <v>2000</v>
      </c>
      <c r="N3879" s="5">
        <v>1</v>
      </c>
      <c r="O3879" s="3" t="str">
        <f>IF(Dados[[#This Row],[Nº DE PARCELAS]]=1,"À vista","À Prazo")</f>
        <v>À vista</v>
      </c>
      <c r="P3879" s="33">
        <v>44758</v>
      </c>
      <c r="Q3879" s="3" t="s">
        <v>7833</v>
      </c>
    </row>
    <row r="3880" spans="1:17" ht="15" customHeight="1" x14ac:dyDescent="0.25">
      <c r="A3880" s="8" t="s">
        <v>2281</v>
      </c>
      <c r="B3880" s="3" t="s">
        <v>353</v>
      </c>
      <c r="C3880" s="3" t="s">
        <v>4388</v>
      </c>
      <c r="D3880" s="3" t="str">
        <f t="shared" si="120"/>
        <v>Karolina Sousa Lynch</v>
      </c>
      <c r="E3880" s="3">
        <f t="shared" ca="1" si="121"/>
        <v>0.53633047315176297</v>
      </c>
      <c r="F3880" s="13" t="s">
        <v>7774</v>
      </c>
      <c r="G3880" s="3" t="str">
        <f>Dados[[#This Row],[NOME]]&amp;Dados[[#This Row],[PROVEDOR]]</f>
        <v>Karolina@hotmail.com</v>
      </c>
      <c r="H3880" s="14">
        <v>17</v>
      </c>
      <c r="I3880" s="3" t="str">
        <f>VLOOKUP(Dados[[#This Row],[PREFIXO]],DDD!A:C,2,0)</f>
        <v>São Paulo</v>
      </c>
      <c r="J3880" s="3" t="str">
        <f>VLOOKUP(Dados[[#This Row],[PREFIXO]],DDD!A:C,3,0)</f>
        <v>Sudeste</v>
      </c>
      <c r="K3880" s="3" t="str">
        <f>IF(Dados[[#This Row],[PREÇO ]]=2000,"Produto A",IF(Dados[[#This Row],[PREÇO ]]=1800,"Produto B","Produto C"))</f>
        <v>Produto C</v>
      </c>
      <c r="L3880" s="3" t="str">
        <f>IF(Dados[[#This Row],[Nº DE PARCELAS]]=1,"Boleto","Cartão de crédito")</f>
        <v>Cartão de crédito</v>
      </c>
      <c r="M3880" s="28">
        <v>1500</v>
      </c>
      <c r="N3880" s="5">
        <v>9</v>
      </c>
      <c r="O3880" s="3" t="str">
        <f>IF(Dados[[#This Row],[Nº DE PARCELAS]]=1,"À vista","À Prazo")</f>
        <v>À Prazo</v>
      </c>
      <c r="P3880" s="33">
        <v>44758</v>
      </c>
      <c r="Q3880" s="3" t="s">
        <v>7831</v>
      </c>
    </row>
    <row r="3881" spans="1:17" ht="15" customHeight="1" x14ac:dyDescent="0.25">
      <c r="A3881" s="8" t="s">
        <v>3379</v>
      </c>
      <c r="B3881" s="3" t="s">
        <v>297</v>
      </c>
      <c r="C3881" s="3" t="s">
        <v>4398</v>
      </c>
      <c r="D3881" s="3" t="str">
        <f t="shared" si="120"/>
        <v>Ostara Placides Ramsey</v>
      </c>
      <c r="E3881" s="3">
        <f t="shared" ca="1" si="121"/>
        <v>5.716048887135583E-2</v>
      </c>
      <c r="F3881" s="31" t="s">
        <v>7775</v>
      </c>
      <c r="G3881" s="3" t="str">
        <f>Dados[[#This Row],[NOME]]&amp;Dados[[#This Row],[PROVEDOR]]</f>
        <v>Ostara@gmail.com</v>
      </c>
      <c r="H3881" s="14">
        <v>38</v>
      </c>
      <c r="I3881" s="3" t="str">
        <f>VLOOKUP(Dados[[#This Row],[PREFIXO]],DDD!A:C,2,0)</f>
        <v>Minas Gerais</v>
      </c>
      <c r="J3881" s="3" t="str">
        <f>VLOOKUP(Dados[[#This Row],[PREFIXO]],DDD!A:C,3,0)</f>
        <v>Sudeste</v>
      </c>
      <c r="K3881" s="3" t="str">
        <f>IF(Dados[[#This Row],[PREÇO ]]=2000,"Produto A",IF(Dados[[#This Row],[PREÇO ]]=1800,"Produto B","Produto C"))</f>
        <v>Produto A</v>
      </c>
      <c r="L3881" s="3" t="str">
        <f>IF(Dados[[#This Row],[Nº DE PARCELAS]]=1,"Boleto","Cartão de crédito")</f>
        <v>Boleto</v>
      </c>
      <c r="M3881" s="28">
        <v>2000</v>
      </c>
      <c r="N3881" s="5">
        <v>1</v>
      </c>
      <c r="O3881" s="3" t="str">
        <f>IF(Dados[[#This Row],[Nº DE PARCELAS]]=1,"À vista","À Prazo")</f>
        <v>À vista</v>
      </c>
      <c r="P3881" s="33">
        <v>44759</v>
      </c>
      <c r="Q3881" s="3" t="s">
        <v>7831</v>
      </c>
    </row>
    <row r="3882" spans="1:17" ht="15" customHeight="1" x14ac:dyDescent="0.25">
      <c r="A3882" s="8" t="s">
        <v>3058</v>
      </c>
      <c r="B3882" s="3" t="s">
        <v>361</v>
      </c>
      <c r="C3882" s="3" t="s">
        <v>4388</v>
      </c>
      <c r="D3882" s="3" t="str">
        <f t="shared" si="120"/>
        <v>Mikayla Toledo Lynch</v>
      </c>
      <c r="E3882" s="3">
        <f t="shared" ca="1" si="121"/>
        <v>0.71182102158214999</v>
      </c>
      <c r="F3882" s="31" t="s">
        <v>7777</v>
      </c>
      <c r="G3882" s="3" t="str">
        <f>Dados[[#This Row],[NOME]]&amp;Dados[[#This Row],[PROVEDOR]]</f>
        <v>Mikayla@ig.com</v>
      </c>
      <c r="H3882" s="14">
        <v>94</v>
      </c>
      <c r="I3882" s="3" t="str">
        <f>VLOOKUP(Dados[[#This Row],[PREFIXO]],DDD!A:C,2,0)</f>
        <v>Pará</v>
      </c>
      <c r="J3882" s="3" t="str">
        <f>VLOOKUP(Dados[[#This Row],[PREFIXO]],DDD!A:C,3,0)</f>
        <v>Norte</v>
      </c>
      <c r="K3882" s="3" t="str">
        <f>IF(Dados[[#This Row],[PREÇO ]]=2000,"Produto A",IF(Dados[[#This Row],[PREÇO ]]=1800,"Produto B","Produto C"))</f>
        <v>Produto B</v>
      </c>
      <c r="L3882" s="3" t="str">
        <f>IF(Dados[[#This Row],[Nº DE PARCELAS]]=1,"Boleto","Cartão de crédito")</f>
        <v>Cartão de crédito</v>
      </c>
      <c r="M3882" s="28">
        <v>1800</v>
      </c>
      <c r="N3882" s="5">
        <v>6</v>
      </c>
      <c r="O3882" s="3" t="str">
        <f>IF(Dados[[#This Row],[Nº DE PARCELAS]]=1,"À vista","À Prazo")</f>
        <v>À Prazo</v>
      </c>
      <c r="P3882" s="33">
        <v>44759</v>
      </c>
      <c r="Q3882" s="3" t="s">
        <v>7833</v>
      </c>
    </row>
    <row r="3883" spans="1:17" ht="15" customHeight="1" x14ac:dyDescent="0.25">
      <c r="A3883" s="8" t="s">
        <v>2611</v>
      </c>
      <c r="B3883" s="3" t="s">
        <v>298</v>
      </c>
      <c r="C3883" s="3" t="s">
        <v>4369</v>
      </c>
      <c r="D3883" s="3" t="str">
        <f t="shared" si="120"/>
        <v>Lexie Poeta Ballard</v>
      </c>
      <c r="E3883" s="3">
        <f t="shared" ca="1" si="121"/>
        <v>0.21307517078787774</v>
      </c>
      <c r="F3883" s="31" t="s">
        <v>7775</v>
      </c>
      <c r="G3883" s="3" t="str">
        <f>Dados[[#This Row],[NOME]]&amp;Dados[[#This Row],[PROVEDOR]]</f>
        <v>Lexie@gmail.com</v>
      </c>
      <c r="H3883" s="14">
        <v>18</v>
      </c>
      <c r="I3883" s="3" t="str">
        <f>VLOOKUP(Dados[[#This Row],[PREFIXO]],DDD!A:C,2,0)</f>
        <v>São Paulo</v>
      </c>
      <c r="J3883" s="3" t="str">
        <f>VLOOKUP(Dados[[#This Row],[PREFIXO]],DDD!A:C,3,0)</f>
        <v>Sudeste</v>
      </c>
      <c r="K3883" s="3" t="str">
        <f>IF(Dados[[#This Row],[PREÇO ]]=2000,"Produto A",IF(Dados[[#This Row],[PREÇO ]]=1800,"Produto B","Produto C"))</f>
        <v>Produto A</v>
      </c>
      <c r="L3883" s="3" t="str">
        <f>IF(Dados[[#This Row],[Nº DE PARCELAS]]=1,"Boleto","Cartão de crédito")</f>
        <v>Boleto</v>
      </c>
      <c r="M3883" s="28">
        <v>2000</v>
      </c>
      <c r="N3883" s="5">
        <v>1</v>
      </c>
      <c r="O3883" s="3" t="str">
        <f>IF(Dados[[#This Row],[Nº DE PARCELAS]]=1,"À vista","À Prazo")</f>
        <v>À vista</v>
      </c>
      <c r="P3883" s="33">
        <v>44759</v>
      </c>
      <c r="Q3883" s="3" t="s">
        <v>7833</v>
      </c>
    </row>
    <row r="3884" spans="1:17" ht="15" customHeight="1" x14ac:dyDescent="0.25">
      <c r="A3884" s="8" t="s">
        <v>1792</v>
      </c>
      <c r="B3884" s="3" t="s">
        <v>250</v>
      </c>
      <c r="C3884" s="3" t="s">
        <v>4368</v>
      </c>
      <c r="D3884" s="3" t="str">
        <f t="shared" si="120"/>
        <v>Hália Naves Weber</v>
      </c>
      <c r="E3884" s="3">
        <f t="shared" ca="1" si="121"/>
        <v>0.84527011504150462</v>
      </c>
      <c r="F3884" s="31" t="s">
        <v>7776</v>
      </c>
      <c r="G3884" s="3" t="str">
        <f>Dados[[#This Row],[NOME]]&amp;Dados[[#This Row],[PROVEDOR]]</f>
        <v>Hália@yahoo.com</v>
      </c>
      <c r="H3884" s="14">
        <v>95</v>
      </c>
      <c r="I3884" s="3" t="str">
        <f>VLOOKUP(Dados[[#This Row],[PREFIXO]],DDD!A:C,2,0)</f>
        <v>Roraima</v>
      </c>
      <c r="J3884" s="3" t="str">
        <f>VLOOKUP(Dados[[#This Row],[PREFIXO]],DDD!A:C,3,0)</f>
        <v>Norte</v>
      </c>
      <c r="K3884" s="3" t="str">
        <f>IF(Dados[[#This Row],[PREÇO ]]=2000,"Produto A",IF(Dados[[#This Row],[PREÇO ]]=1800,"Produto B","Produto C"))</f>
        <v>Produto A</v>
      </c>
      <c r="L3884" s="3" t="str">
        <f>IF(Dados[[#This Row],[Nº DE PARCELAS]]=1,"Boleto","Cartão de crédito")</f>
        <v>Boleto</v>
      </c>
      <c r="M3884" s="28">
        <v>2000</v>
      </c>
      <c r="N3884" s="5">
        <v>1</v>
      </c>
      <c r="O3884" s="3" t="str">
        <f>IF(Dados[[#This Row],[Nº DE PARCELAS]]=1,"À vista","À Prazo")</f>
        <v>À vista</v>
      </c>
      <c r="P3884" s="33">
        <v>44760</v>
      </c>
      <c r="Q3884" s="3" t="s">
        <v>7833</v>
      </c>
    </row>
    <row r="3885" spans="1:17" ht="15" customHeight="1" x14ac:dyDescent="0.25">
      <c r="A3885" s="8" t="s">
        <v>3480</v>
      </c>
      <c r="B3885" s="3" t="s">
        <v>12</v>
      </c>
      <c r="C3885" s="3" t="s">
        <v>4383</v>
      </c>
      <c r="D3885" s="3" t="str">
        <f t="shared" si="120"/>
        <v>Quintazinha Almeida Fitzgerald</v>
      </c>
      <c r="E3885" s="3">
        <f t="shared" ca="1" si="121"/>
        <v>0.1700266844562689</v>
      </c>
      <c r="F3885" s="31" t="s">
        <v>7776</v>
      </c>
      <c r="G3885" s="3" t="str">
        <f>Dados[[#This Row],[NOME]]&amp;Dados[[#This Row],[PROVEDOR]]</f>
        <v>Quintazinha@yahoo.com</v>
      </c>
      <c r="H3885" s="14">
        <v>19</v>
      </c>
      <c r="I3885" s="3" t="str">
        <f>VLOOKUP(Dados[[#This Row],[PREFIXO]],DDD!A:C,2,0)</f>
        <v>São Paulo</v>
      </c>
      <c r="J3885" s="3" t="str">
        <f>VLOOKUP(Dados[[#This Row],[PREFIXO]],DDD!A:C,3,0)</f>
        <v>Sudeste</v>
      </c>
      <c r="K3885" s="3" t="str">
        <f>IF(Dados[[#This Row],[PREÇO ]]=2000,"Produto A",IF(Dados[[#This Row],[PREÇO ]]=1800,"Produto B","Produto C"))</f>
        <v>Produto C</v>
      </c>
      <c r="L3885" s="3" t="str">
        <f>IF(Dados[[#This Row],[Nº DE PARCELAS]]=1,"Boleto","Cartão de crédito")</f>
        <v>Cartão de crédito</v>
      </c>
      <c r="M3885" s="28">
        <v>1500</v>
      </c>
      <c r="N3885" s="5">
        <v>9</v>
      </c>
      <c r="O3885" s="3" t="str">
        <f>IF(Dados[[#This Row],[Nº DE PARCELAS]]=1,"À vista","À Prazo")</f>
        <v>À Prazo</v>
      </c>
      <c r="P3885" s="33">
        <v>44760</v>
      </c>
      <c r="Q3885" s="3" t="s">
        <v>7833</v>
      </c>
    </row>
    <row r="3886" spans="1:17" ht="15" customHeight="1" x14ac:dyDescent="0.25">
      <c r="A3886" s="8" t="s">
        <v>4278</v>
      </c>
      <c r="B3886" s="3" t="s">
        <v>38</v>
      </c>
      <c r="C3886" s="3" t="s">
        <v>4400</v>
      </c>
      <c r="D3886" s="3" t="str">
        <f t="shared" si="120"/>
        <v>Yolanda Auth Saunders</v>
      </c>
      <c r="E3886" s="3">
        <f t="shared" ca="1" si="121"/>
        <v>0.82934455316618916</v>
      </c>
      <c r="F3886" s="31" t="s">
        <v>7775</v>
      </c>
      <c r="G3886" s="3" t="str">
        <f>Dados[[#This Row],[NOME]]&amp;Dados[[#This Row],[PROVEDOR]]</f>
        <v>Yolanda@gmail.com</v>
      </c>
      <c r="H3886" s="14">
        <v>41</v>
      </c>
      <c r="I3886" s="3" t="str">
        <f>VLOOKUP(Dados[[#This Row],[PREFIXO]],DDD!A:C,2,0)</f>
        <v>Paraná</v>
      </c>
      <c r="J3886" s="3" t="str">
        <f>VLOOKUP(Dados[[#This Row],[PREFIXO]],DDD!A:C,3,0)</f>
        <v>Sul</v>
      </c>
      <c r="K3886" s="3" t="str">
        <f>IF(Dados[[#This Row],[PREÇO ]]=2000,"Produto A",IF(Dados[[#This Row],[PREÇO ]]=1800,"Produto B","Produto C"))</f>
        <v>Produto C</v>
      </c>
      <c r="L3886" s="3" t="str">
        <f>IF(Dados[[#This Row],[Nº DE PARCELAS]]=1,"Boleto","Cartão de crédito")</f>
        <v>Cartão de crédito</v>
      </c>
      <c r="M3886" s="28">
        <v>1500</v>
      </c>
      <c r="N3886" s="5">
        <v>8</v>
      </c>
      <c r="O3886" s="3" t="str">
        <f>IF(Dados[[#This Row],[Nº DE PARCELAS]]=1,"À vista","À Prazo")</f>
        <v>À Prazo</v>
      </c>
      <c r="P3886" s="33">
        <v>44760</v>
      </c>
      <c r="Q3886" s="3" t="s">
        <v>7831</v>
      </c>
    </row>
    <row r="3887" spans="1:17" ht="15" customHeight="1" x14ac:dyDescent="0.25">
      <c r="A3887" s="8" t="s">
        <v>2404</v>
      </c>
      <c r="B3887" s="3" t="s">
        <v>90</v>
      </c>
      <c r="C3887" s="3" t="s">
        <v>4394</v>
      </c>
      <c r="D3887" s="3" t="str">
        <f t="shared" si="120"/>
        <v>Khaymara Castilho O’Connell</v>
      </c>
      <c r="E3887" s="3">
        <f t="shared" ca="1" si="121"/>
        <v>0.38026882101343518</v>
      </c>
      <c r="F3887" s="13" t="s">
        <v>7774</v>
      </c>
      <c r="G3887" s="3" t="str">
        <f>Dados[[#This Row],[NOME]]&amp;Dados[[#This Row],[PROVEDOR]]</f>
        <v>Khaymara@hotmail.com</v>
      </c>
      <c r="H3887" s="14">
        <v>21</v>
      </c>
      <c r="I3887" s="3" t="str">
        <f>VLOOKUP(Dados[[#This Row],[PREFIXO]],DDD!A:C,2,0)</f>
        <v>Rio de Janeiro</v>
      </c>
      <c r="J3887" s="3" t="str">
        <f>VLOOKUP(Dados[[#This Row],[PREFIXO]],DDD!A:C,3,0)</f>
        <v>Sudeste</v>
      </c>
      <c r="K3887" s="3" t="str">
        <f>IF(Dados[[#This Row],[PREÇO ]]=2000,"Produto A",IF(Dados[[#This Row],[PREÇO ]]=1800,"Produto B","Produto C"))</f>
        <v>Produto C</v>
      </c>
      <c r="L3887" s="3" t="str">
        <f>IF(Dados[[#This Row],[Nº DE PARCELAS]]=1,"Boleto","Cartão de crédito")</f>
        <v>Cartão de crédito</v>
      </c>
      <c r="M3887" s="28">
        <v>1500</v>
      </c>
      <c r="N3887" s="5">
        <v>10</v>
      </c>
      <c r="O3887" s="3" t="str">
        <f>IF(Dados[[#This Row],[Nº DE PARCELAS]]=1,"À vista","À Prazo")</f>
        <v>À Prazo</v>
      </c>
      <c r="P3887" s="33">
        <v>44761</v>
      </c>
      <c r="Q3887" s="3" t="s">
        <v>7834</v>
      </c>
    </row>
    <row r="3888" spans="1:17" ht="15" customHeight="1" x14ac:dyDescent="0.25">
      <c r="A3888" s="8" t="s">
        <v>1227</v>
      </c>
      <c r="B3888" s="3" t="s">
        <v>70</v>
      </c>
      <c r="C3888" s="3" t="s">
        <v>4386</v>
      </c>
      <c r="D3888" s="3" t="str">
        <f t="shared" si="120"/>
        <v>Dana Brasiliense Higgins</v>
      </c>
      <c r="E3888" s="3">
        <f t="shared" ca="1" si="121"/>
        <v>0.59357086642757728</v>
      </c>
      <c r="F3888" s="31" t="s">
        <v>7775</v>
      </c>
      <c r="G3888" s="3" t="str">
        <f>Dados[[#This Row],[NOME]]&amp;Dados[[#This Row],[PROVEDOR]]</f>
        <v>Dana@gmail.com</v>
      </c>
      <c r="H3888" s="14">
        <v>96</v>
      </c>
      <c r="I3888" s="3" t="str">
        <f>VLOOKUP(Dados[[#This Row],[PREFIXO]],DDD!A:C,2,0)</f>
        <v>Amapá</v>
      </c>
      <c r="J3888" s="3" t="str">
        <f>VLOOKUP(Dados[[#This Row],[PREFIXO]],DDD!A:C,3,0)</f>
        <v>Norte</v>
      </c>
      <c r="K3888" s="3" t="str">
        <f>IF(Dados[[#This Row],[PREÇO ]]=2000,"Produto A",IF(Dados[[#This Row],[PREÇO ]]=1800,"Produto B","Produto C"))</f>
        <v>Produto C</v>
      </c>
      <c r="L3888" s="3" t="str">
        <f>IF(Dados[[#This Row],[Nº DE PARCELAS]]=1,"Boleto","Cartão de crédito")</f>
        <v>Cartão de crédito</v>
      </c>
      <c r="M3888" s="28">
        <v>1500</v>
      </c>
      <c r="N3888" s="5">
        <v>8</v>
      </c>
      <c r="O3888" s="3" t="str">
        <f>IF(Dados[[#This Row],[Nº DE PARCELAS]]=1,"À vista","À Prazo")</f>
        <v>À Prazo</v>
      </c>
      <c r="P3888" s="33">
        <v>44761</v>
      </c>
      <c r="Q3888" s="3" t="s">
        <v>7831</v>
      </c>
    </row>
    <row r="3889" spans="1:17" ht="15" customHeight="1" x14ac:dyDescent="0.25">
      <c r="A3889" s="8" t="s">
        <v>2066</v>
      </c>
      <c r="B3889" s="3" t="s">
        <v>138</v>
      </c>
      <c r="C3889" s="3" t="s">
        <v>4369</v>
      </c>
      <c r="D3889" s="3" t="str">
        <f t="shared" si="120"/>
        <v>Jamilly Figo Ballard</v>
      </c>
      <c r="E3889" s="3">
        <f t="shared" ca="1" si="121"/>
        <v>0.45423657019158559</v>
      </c>
      <c r="F3889" s="31" t="s">
        <v>7776</v>
      </c>
      <c r="G3889" s="3" t="str">
        <f>Dados[[#This Row],[NOME]]&amp;Dados[[#This Row],[PROVEDOR]]</f>
        <v>Jamilly@yahoo.com</v>
      </c>
      <c r="H3889" s="14">
        <v>42</v>
      </c>
      <c r="I3889" s="3" t="str">
        <f>VLOOKUP(Dados[[#This Row],[PREFIXO]],DDD!A:C,2,0)</f>
        <v>Paraná</v>
      </c>
      <c r="J3889" s="3" t="str">
        <f>VLOOKUP(Dados[[#This Row],[PREFIXO]],DDD!A:C,3,0)</f>
        <v>Sul</v>
      </c>
      <c r="K3889" s="3" t="str">
        <f>IF(Dados[[#This Row],[PREÇO ]]=2000,"Produto A",IF(Dados[[#This Row],[PREÇO ]]=1800,"Produto B","Produto C"))</f>
        <v>Produto C</v>
      </c>
      <c r="L3889" s="3" t="str">
        <f>IF(Dados[[#This Row],[Nº DE PARCELAS]]=1,"Boleto","Cartão de crédito")</f>
        <v>Cartão de crédito</v>
      </c>
      <c r="M3889" s="28">
        <v>1500</v>
      </c>
      <c r="N3889" s="5">
        <v>9</v>
      </c>
      <c r="O3889" s="3" t="str">
        <f>IF(Dados[[#This Row],[Nº DE PARCELAS]]=1,"À vista","À Prazo")</f>
        <v>À Prazo</v>
      </c>
      <c r="P3889" s="33">
        <v>44761</v>
      </c>
      <c r="Q3889" s="3" t="s">
        <v>7831</v>
      </c>
    </row>
    <row r="3890" spans="1:17" ht="15" customHeight="1" x14ac:dyDescent="0.25">
      <c r="A3890" s="8" t="s">
        <v>3877</v>
      </c>
      <c r="B3890" s="3" t="s">
        <v>23</v>
      </c>
      <c r="C3890" s="3" t="s">
        <v>4389</v>
      </c>
      <c r="D3890" s="3" t="str">
        <f t="shared" si="120"/>
        <v>Stefane Andrada McCracken</v>
      </c>
      <c r="E3890" s="3">
        <f t="shared" ca="1" si="121"/>
        <v>0.63186610977173918</v>
      </c>
      <c r="F3890" s="31" t="s">
        <v>7776</v>
      </c>
      <c r="G3890" s="3" t="str">
        <f>Dados[[#This Row],[NOME]]&amp;Dados[[#This Row],[PROVEDOR]]</f>
        <v>Stefane@yahoo.com</v>
      </c>
      <c r="H3890" s="14">
        <v>22</v>
      </c>
      <c r="I3890" s="3" t="str">
        <f>VLOOKUP(Dados[[#This Row],[PREFIXO]],DDD!A:C,2,0)</f>
        <v>Rio de Janeiro</v>
      </c>
      <c r="J3890" s="3" t="str">
        <f>VLOOKUP(Dados[[#This Row],[PREFIXO]],DDD!A:C,3,0)</f>
        <v>Sudeste</v>
      </c>
      <c r="K3890" s="3" t="str">
        <f>IF(Dados[[#This Row],[PREÇO ]]=2000,"Produto A",IF(Dados[[#This Row],[PREÇO ]]=1800,"Produto B","Produto C"))</f>
        <v>Produto C</v>
      </c>
      <c r="L3890" s="3" t="str">
        <f>IF(Dados[[#This Row],[Nº DE PARCELAS]]=1,"Boleto","Cartão de crédito")</f>
        <v>Cartão de crédito</v>
      </c>
      <c r="M3890" s="28">
        <v>1500</v>
      </c>
      <c r="N3890" s="5">
        <v>10</v>
      </c>
      <c r="O3890" s="3" t="str">
        <f>IF(Dados[[#This Row],[Nº DE PARCELAS]]=1,"À vista","À Prazo")</f>
        <v>À Prazo</v>
      </c>
      <c r="P3890" s="33">
        <v>44762</v>
      </c>
      <c r="Q3890" s="3" t="s">
        <v>7832</v>
      </c>
    </row>
    <row r="3891" spans="1:17" ht="15" customHeight="1" x14ac:dyDescent="0.25">
      <c r="A3891" s="8" t="s">
        <v>1690</v>
      </c>
      <c r="B3891" s="3" t="s">
        <v>148</v>
      </c>
      <c r="C3891" s="3" t="s">
        <v>4383</v>
      </c>
      <c r="D3891" s="3" t="str">
        <f t="shared" si="120"/>
        <v>Francisca Freitas Fitzgerald</v>
      </c>
      <c r="E3891" s="3">
        <f t="shared" ca="1" si="121"/>
        <v>0.45497194432133004</v>
      </c>
      <c r="F3891" s="31" t="s">
        <v>7775</v>
      </c>
      <c r="G3891" s="3" t="str">
        <f>Dados[[#This Row],[NOME]]&amp;Dados[[#This Row],[PROVEDOR]]</f>
        <v>Francisca@gmail.com</v>
      </c>
      <c r="H3891" s="14">
        <v>97</v>
      </c>
      <c r="I3891" s="3" t="str">
        <f>VLOOKUP(Dados[[#This Row],[PREFIXO]],DDD!A:C,2,0)</f>
        <v>Amazonas</v>
      </c>
      <c r="J3891" s="3" t="str">
        <f>VLOOKUP(Dados[[#This Row],[PREFIXO]],DDD!A:C,3,0)</f>
        <v>Norte</v>
      </c>
      <c r="K3891" s="3" t="str">
        <f>IF(Dados[[#This Row],[PREÇO ]]=2000,"Produto A",IF(Dados[[#This Row],[PREÇO ]]=1800,"Produto B","Produto C"))</f>
        <v>Produto C</v>
      </c>
      <c r="L3891" s="3" t="str">
        <f>IF(Dados[[#This Row],[Nº DE PARCELAS]]=1,"Boleto","Cartão de crédito")</f>
        <v>Cartão de crédito</v>
      </c>
      <c r="M3891" s="28">
        <v>1500</v>
      </c>
      <c r="N3891" s="5">
        <v>9</v>
      </c>
      <c r="O3891" s="3" t="str">
        <f>IF(Dados[[#This Row],[Nº DE PARCELAS]]=1,"À vista","À Prazo")</f>
        <v>À Prazo</v>
      </c>
      <c r="P3891" s="33">
        <v>44762</v>
      </c>
      <c r="Q3891" s="3" t="s">
        <v>7834</v>
      </c>
    </row>
    <row r="3892" spans="1:17" ht="15" customHeight="1" x14ac:dyDescent="0.25">
      <c r="A3892" s="8" t="s">
        <v>3848</v>
      </c>
      <c r="B3892" s="3" t="s">
        <v>380</v>
      </c>
      <c r="C3892" s="3" t="s">
        <v>4399</v>
      </c>
      <c r="D3892" s="3" t="str">
        <f t="shared" si="120"/>
        <v>Sofiya Vieira Reese</v>
      </c>
      <c r="E3892" s="3">
        <f t="shared" ca="1" si="121"/>
        <v>0.98171865812707682</v>
      </c>
      <c r="F3892" s="31" t="s">
        <v>7777</v>
      </c>
      <c r="G3892" s="3" t="str">
        <f>Dados[[#This Row],[NOME]]&amp;Dados[[#This Row],[PROVEDOR]]</f>
        <v>Sofiya@ig.com</v>
      </c>
      <c r="H3892" s="14">
        <v>43</v>
      </c>
      <c r="I3892" s="3" t="str">
        <f>VLOOKUP(Dados[[#This Row],[PREFIXO]],DDD!A:C,2,0)</f>
        <v>Paraná</v>
      </c>
      <c r="J3892" s="3" t="str">
        <f>VLOOKUP(Dados[[#This Row],[PREFIXO]],DDD!A:C,3,0)</f>
        <v>Sul</v>
      </c>
      <c r="K3892" s="3" t="str">
        <f>IF(Dados[[#This Row],[PREÇO ]]=2000,"Produto A",IF(Dados[[#This Row],[PREÇO ]]=1800,"Produto B","Produto C"))</f>
        <v>Produto A</v>
      </c>
      <c r="L3892" s="3" t="str">
        <f>IF(Dados[[#This Row],[Nº DE PARCELAS]]=1,"Boleto","Cartão de crédito")</f>
        <v>Boleto</v>
      </c>
      <c r="M3892" s="28">
        <v>2000</v>
      </c>
      <c r="N3892" s="5">
        <v>1</v>
      </c>
      <c r="O3892" s="3" t="str">
        <f>IF(Dados[[#This Row],[Nº DE PARCELAS]]=1,"À vista","À Prazo")</f>
        <v>À vista</v>
      </c>
      <c r="P3892" s="33">
        <v>44762</v>
      </c>
      <c r="Q3892" s="3" t="s">
        <v>7833</v>
      </c>
    </row>
    <row r="3893" spans="1:17" ht="15" customHeight="1" x14ac:dyDescent="0.25">
      <c r="A3893" s="8" t="s">
        <v>2712</v>
      </c>
      <c r="B3893" s="3" t="s">
        <v>14</v>
      </c>
      <c r="C3893" s="3" t="s">
        <v>4392</v>
      </c>
      <c r="D3893" s="3" t="str">
        <f t="shared" si="120"/>
        <v>Lourdes Alvarenga McLaughlin</v>
      </c>
      <c r="E3893" s="3">
        <f t="shared" ca="1" si="121"/>
        <v>0.46752521752563314</v>
      </c>
      <c r="F3893" s="13" t="s">
        <v>7774</v>
      </c>
      <c r="G3893" s="3" t="str">
        <f>Dados[[#This Row],[NOME]]&amp;Dados[[#This Row],[PROVEDOR]]</f>
        <v>Lourdes@hotmail.com</v>
      </c>
      <c r="H3893" s="14">
        <v>98</v>
      </c>
      <c r="I3893" s="3" t="str">
        <f>VLOOKUP(Dados[[#This Row],[PREFIXO]],DDD!A:C,2,0)</f>
        <v>Maranhão</v>
      </c>
      <c r="J3893" s="3" t="str">
        <f>VLOOKUP(Dados[[#This Row],[PREFIXO]],DDD!A:C,3,0)</f>
        <v>Nordeste</v>
      </c>
      <c r="K3893" s="3" t="str">
        <f>IF(Dados[[#This Row],[PREÇO ]]=2000,"Produto A",IF(Dados[[#This Row],[PREÇO ]]=1800,"Produto B","Produto C"))</f>
        <v>Produto A</v>
      </c>
      <c r="L3893" s="3" t="str">
        <f>IF(Dados[[#This Row],[Nº DE PARCELAS]]=1,"Boleto","Cartão de crédito")</f>
        <v>Boleto</v>
      </c>
      <c r="M3893" s="28">
        <v>2000</v>
      </c>
      <c r="N3893" s="5">
        <v>1</v>
      </c>
      <c r="O3893" s="3" t="str">
        <f>IF(Dados[[#This Row],[Nº DE PARCELAS]]=1,"À vista","À Prazo")</f>
        <v>À vista</v>
      </c>
      <c r="P3893" s="33">
        <v>44763</v>
      </c>
      <c r="Q3893" s="3" t="s">
        <v>7832</v>
      </c>
    </row>
    <row r="3894" spans="1:17" ht="15" customHeight="1" x14ac:dyDescent="0.25">
      <c r="A3894" s="8" t="s">
        <v>3853</v>
      </c>
      <c r="B3894" s="3" t="s">
        <v>385</v>
      </c>
      <c r="C3894" s="3" t="s">
        <v>4403</v>
      </c>
      <c r="D3894" s="3" t="str">
        <f t="shared" si="120"/>
        <v>Solana Wasconcelos Walsh</v>
      </c>
      <c r="E3894" s="3">
        <f t="shared" ca="1" si="121"/>
        <v>0.58222330206979844</v>
      </c>
      <c r="F3894" s="31" t="s">
        <v>7776</v>
      </c>
      <c r="G3894" s="3" t="str">
        <f>Dados[[#This Row],[NOME]]&amp;Dados[[#This Row],[PROVEDOR]]</f>
        <v>Solana@yahoo.com</v>
      </c>
      <c r="H3894" s="14">
        <v>44</v>
      </c>
      <c r="I3894" s="3" t="str">
        <f>VLOOKUP(Dados[[#This Row],[PREFIXO]],DDD!A:C,2,0)</f>
        <v>Paraná</v>
      </c>
      <c r="J3894" s="3" t="str">
        <f>VLOOKUP(Dados[[#This Row],[PREFIXO]],DDD!A:C,3,0)</f>
        <v>Sul</v>
      </c>
      <c r="K3894" s="3" t="str">
        <f>IF(Dados[[#This Row],[PREÇO ]]=2000,"Produto A",IF(Dados[[#This Row],[PREÇO ]]=1800,"Produto B","Produto C"))</f>
        <v>Produto C</v>
      </c>
      <c r="L3894" s="3" t="str">
        <f>IF(Dados[[#This Row],[Nº DE PARCELAS]]=1,"Boleto","Cartão de crédito")</f>
        <v>Cartão de crédito</v>
      </c>
      <c r="M3894" s="28">
        <v>1500</v>
      </c>
      <c r="N3894" s="5">
        <v>9</v>
      </c>
      <c r="O3894" s="3" t="str">
        <f>IF(Dados[[#This Row],[Nº DE PARCELAS]]=1,"À vista","À Prazo")</f>
        <v>À Prazo</v>
      </c>
      <c r="P3894" s="33">
        <v>44763</v>
      </c>
      <c r="Q3894" s="3" t="s">
        <v>7832</v>
      </c>
    </row>
    <row r="3895" spans="1:17" ht="15" customHeight="1" x14ac:dyDescent="0.25">
      <c r="A3895" s="8" t="s">
        <v>2984</v>
      </c>
      <c r="B3895" s="3" t="s">
        <v>287</v>
      </c>
      <c r="C3895" s="3" t="s">
        <v>4392</v>
      </c>
      <c r="D3895" s="3" t="str">
        <f t="shared" si="120"/>
        <v>Maysa Pelizzaro McLaughlin</v>
      </c>
      <c r="E3895" s="3">
        <f t="shared" ca="1" si="121"/>
        <v>0.92516377931551264</v>
      </c>
      <c r="F3895" s="31" t="s">
        <v>7776</v>
      </c>
      <c r="G3895" s="3" t="str">
        <f>Dados[[#This Row],[NOME]]&amp;Dados[[#This Row],[PROVEDOR]]</f>
        <v>Maysa@yahoo.com</v>
      </c>
      <c r="H3895" s="14">
        <v>24</v>
      </c>
      <c r="I3895" s="3" t="str">
        <f>VLOOKUP(Dados[[#This Row],[PREFIXO]],DDD!A:C,2,0)</f>
        <v>Rio de Janeiro</v>
      </c>
      <c r="J3895" s="3" t="str">
        <f>VLOOKUP(Dados[[#This Row],[PREFIXO]],DDD!A:C,3,0)</f>
        <v>Sudeste</v>
      </c>
      <c r="K3895" s="3" t="str">
        <f>IF(Dados[[#This Row],[PREÇO ]]=2000,"Produto A",IF(Dados[[#This Row],[PREÇO ]]=1800,"Produto B","Produto C"))</f>
        <v>Produto A</v>
      </c>
      <c r="L3895" s="3" t="str">
        <f>IF(Dados[[#This Row],[Nº DE PARCELAS]]=1,"Boleto","Cartão de crédito")</f>
        <v>Cartão de crédito</v>
      </c>
      <c r="M3895" s="28">
        <v>2000</v>
      </c>
      <c r="N3895" s="5">
        <v>2</v>
      </c>
      <c r="O3895" s="3" t="str">
        <f>IF(Dados[[#This Row],[Nº DE PARCELAS]]=1,"À vista","À Prazo")</f>
        <v>À Prazo</v>
      </c>
      <c r="P3895" s="33">
        <v>44763</v>
      </c>
      <c r="Q3895" s="3" t="s">
        <v>7834</v>
      </c>
    </row>
    <row r="3896" spans="1:17" ht="15" customHeight="1" x14ac:dyDescent="0.25">
      <c r="A3896" s="8" t="s">
        <v>2956</v>
      </c>
      <c r="B3896" s="3" t="s">
        <v>259</v>
      </c>
      <c r="C3896" s="3" t="s">
        <v>4395</v>
      </c>
      <c r="D3896" s="3" t="str">
        <f t="shared" si="120"/>
        <v>Marya Olioti Stack</v>
      </c>
      <c r="E3896" s="3">
        <f t="shared" ca="1" si="121"/>
        <v>0.90876818075884669</v>
      </c>
      <c r="F3896" s="31" t="s">
        <v>7775</v>
      </c>
      <c r="G3896" s="3" t="str">
        <f>Dados[[#This Row],[NOME]]&amp;Dados[[#This Row],[PROVEDOR]]</f>
        <v>Marya@gmail.com</v>
      </c>
      <c r="H3896" s="14">
        <v>99</v>
      </c>
      <c r="I3896" s="3" t="str">
        <f>VLOOKUP(Dados[[#This Row],[PREFIXO]],DDD!A:C,2,0)</f>
        <v>Maranhão</v>
      </c>
      <c r="J3896" s="3" t="str">
        <f>VLOOKUP(Dados[[#This Row],[PREFIXO]],DDD!A:C,3,0)</f>
        <v>Nordeste</v>
      </c>
      <c r="K3896" s="3" t="str">
        <f>IF(Dados[[#This Row],[PREÇO ]]=2000,"Produto A",IF(Dados[[#This Row],[PREÇO ]]=1800,"Produto B","Produto C"))</f>
        <v>Produto B</v>
      </c>
      <c r="L3896" s="3" t="str">
        <f>IF(Dados[[#This Row],[Nº DE PARCELAS]]=1,"Boleto","Cartão de crédito")</f>
        <v>Cartão de crédito</v>
      </c>
      <c r="M3896" s="28">
        <v>1800</v>
      </c>
      <c r="N3896" s="5">
        <v>4</v>
      </c>
      <c r="O3896" s="3" t="str">
        <f>IF(Dados[[#This Row],[Nº DE PARCELAS]]=1,"À vista","À Prazo")</f>
        <v>À Prazo</v>
      </c>
      <c r="P3896" s="33">
        <v>44764</v>
      </c>
      <c r="Q3896" s="3" t="s">
        <v>7833</v>
      </c>
    </row>
    <row r="3897" spans="1:17" ht="15" customHeight="1" x14ac:dyDescent="0.25">
      <c r="A3897" s="8" t="s">
        <v>1234</v>
      </c>
      <c r="B3897" s="3" t="s">
        <v>77</v>
      </c>
      <c r="C3897" s="3" t="s">
        <v>4393</v>
      </c>
      <c r="D3897" s="3" t="str">
        <f t="shared" si="120"/>
        <v>Danielle Caldas O’Hara</v>
      </c>
      <c r="E3897" s="3">
        <f t="shared" ca="1" si="121"/>
        <v>0.97669347589652455</v>
      </c>
      <c r="F3897" s="31" t="s">
        <v>7775</v>
      </c>
      <c r="G3897" s="3" t="str">
        <f>Dados[[#This Row],[NOME]]&amp;Dados[[#This Row],[PROVEDOR]]</f>
        <v>Danielle@gmail.com</v>
      </c>
      <c r="H3897" s="14">
        <v>27</v>
      </c>
      <c r="I3897" s="3" t="str">
        <f>VLOOKUP(Dados[[#This Row],[PREFIXO]],DDD!A:C,2,0)</f>
        <v>Espírito Santo</v>
      </c>
      <c r="J3897" s="3" t="str">
        <f>VLOOKUP(Dados[[#This Row],[PREFIXO]],DDD!A:C,3,0)</f>
        <v>Sudeste</v>
      </c>
      <c r="K3897" s="3" t="str">
        <f>IF(Dados[[#This Row],[PREÇO ]]=2000,"Produto A",IF(Dados[[#This Row],[PREÇO ]]=1800,"Produto B","Produto C"))</f>
        <v>Produto B</v>
      </c>
      <c r="L3897" s="3" t="str">
        <f>IF(Dados[[#This Row],[Nº DE PARCELAS]]=1,"Boleto","Cartão de crédito")</f>
        <v>Cartão de crédito</v>
      </c>
      <c r="M3897" s="28">
        <v>1800</v>
      </c>
      <c r="N3897" s="5">
        <v>7</v>
      </c>
      <c r="O3897" s="3" t="str">
        <f>IF(Dados[[#This Row],[Nº DE PARCELAS]]=1,"À vista","À Prazo")</f>
        <v>À Prazo</v>
      </c>
      <c r="P3897" s="33">
        <v>44764</v>
      </c>
      <c r="Q3897" s="3" t="s">
        <v>7834</v>
      </c>
    </row>
    <row r="3898" spans="1:17" ht="15" customHeight="1" x14ac:dyDescent="0.25">
      <c r="A3898" s="8" t="s">
        <v>2839</v>
      </c>
      <c r="B3898" s="3" t="s">
        <v>142</v>
      </c>
      <c r="C3898" s="3" t="s">
        <v>4395</v>
      </c>
      <c r="D3898" s="3" t="str">
        <f t="shared" si="120"/>
        <v>Maisah Fioravante Stack</v>
      </c>
      <c r="E3898" s="3">
        <f t="shared" ca="1" si="121"/>
        <v>0.74210998091836855</v>
      </c>
      <c r="F3898" s="31" t="s">
        <v>7776</v>
      </c>
      <c r="G3898" s="3" t="str">
        <f>Dados[[#This Row],[NOME]]&amp;Dados[[#This Row],[PROVEDOR]]</f>
        <v>Maisah@yahoo.com</v>
      </c>
      <c r="H3898" s="14">
        <v>45</v>
      </c>
      <c r="I3898" s="3" t="str">
        <f>VLOOKUP(Dados[[#This Row],[PREFIXO]],DDD!A:C,2,0)</f>
        <v>Paraná</v>
      </c>
      <c r="J3898" s="3" t="str">
        <f>VLOOKUP(Dados[[#This Row],[PREFIXO]],DDD!A:C,3,0)</f>
        <v>Sul</v>
      </c>
      <c r="K3898" s="3" t="str">
        <f>IF(Dados[[#This Row],[PREÇO ]]=2000,"Produto A",IF(Dados[[#This Row],[PREÇO ]]=1800,"Produto B","Produto C"))</f>
        <v>Produto C</v>
      </c>
      <c r="L3898" s="3" t="str">
        <f>IF(Dados[[#This Row],[Nº DE PARCELAS]]=1,"Boleto","Cartão de crédito")</f>
        <v>Cartão de crédito</v>
      </c>
      <c r="M3898" s="28">
        <v>1500</v>
      </c>
      <c r="N3898" s="5">
        <v>10</v>
      </c>
      <c r="O3898" s="3" t="str">
        <f>IF(Dados[[#This Row],[Nº DE PARCELAS]]=1,"À vista","À Prazo")</f>
        <v>À Prazo</v>
      </c>
      <c r="P3898" s="33">
        <v>44764</v>
      </c>
      <c r="Q3898" s="3" t="s">
        <v>7832</v>
      </c>
    </row>
    <row r="3899" spans="1:17" ht="15" customHeight="1" x14ac:dyDescent="0.25">
      <c r="A3899" s="8" t="s">
        <v>2078</v>
      </c>
      <c r="B3899" s="3" t="s">
        <v>150</v>
      </c>
      <c r="C3899" s="3" t="s">
        <v>4381</v>
      </c>
      <c r="D3899" s="3" t="str">
        <f t="shared" si="120"/>
        <v>Janete Furquim Fletcher</v>
      </c>
      <c r="E3899" s="3">
        <f t="shared" ca="1" si="121"/>
        <v>0.50687935658799987</v>
      </c>
      <c r="F3899" s="13" t="s">
        <v>7774</v>
      </c>
      <c r="G3899" s="3" t="str">
        <f>Dados[[#This Row],[NOME]]&amp;Dados[[#This Row],[PROVEDOR]]</f>
        <v>Janete@hotmail.com</v>
      </c>
      <c r="H3899" s="14">
        <v>28</v>
      </c>
      <c r="I3899" s="3" t="str">
        <f>VLOOKUP(Dados[[#This Row],[PREFIXO]],DDD!A:C,2,0)</f>
        <v>Espírito Santo</v>
      </c>
      <c r="J3899" s="3" t="str">
        <f>VLOOKUP(Dados[[#This Row],[PREFIXO]],DDD!A:C,3,0)</f>
        <v>Sudeste</v>
      </c>
      <c r="K3899" s="3" t="str">
        <f>IF(Dados[[#This Row],[PREÇO ]]=2000,"Produto A",IF(Dados[[#This Row],[PREÇO ]]=1800,"Produto B","Produto C"))</f>
        <v>Produto B</v>
      </c>
      <c r="L3899" s="3" t="str">
        <f>IF(Dados[[#This Row],[Nº DE PARCELAS]]=1,"Boleto","Cartão de crédito")</f>
        <v>Cartão de crédito</v>
      </c>
      <c r="M3899" s="28">
        <v>1800</v>
      </c>
      <c r="N3899" s="5">
        <v>6</v>
      </c>
      <c r="O3899" s="3" t="str">
        <f>IF(Dados[[#This Row],[Nº DE PARCELAS]]=1,"À vista","À Prazo")</f>
        <v>À Prazo</v>
      </c>
      <c r="P3899" s="33">
        <v>44765</v>
      </c>
      <c r="Q3899" s="3" t="s">
        <v>7832</v>
      </c>
    </row>
    <row r="3900" spans="1:17" ht="15" customHeight="1" x14ac:dyDescent="0.25">
      <c r="A3900" s="8" t="s">
        <v>540</v>
      </c>
      <c r="B3900" s="3" t="s">
        <v>152</v>
      </c>
      <c r="C3900" s="3" t="s">
        <v>4398</v>
      </c>
      <c r="D3900" s="3" t="str">
        <f t="shared" si="120"/>
        <v>Aleesyiah Feitosa Ramsey</v>
      </c>
      <c r="E3900" s="3">
        <f t="shared" ca="1" si="121"/>
        <v>0.42789342316017287</v>
      </c>
      <c r="F3900" s="31" t="s">
        <v>7775</v>
      </c>
      <c r="G3900" s="3" t="str">
        <f>Dados[[#This Row],[NOME]]&amp;Dados[[#This Row],[PROVEDOR]]</f>
        <v>Aleesyiah@gmail.com</v>
      </c>
      <c r="H3900" s="14">
        <v>11</v>
      </c>
      <c r="I3900" s="3" t="str">
        <f>VLOOKUP(Dados[[#This Row],[PREFIXO]],DDD!A:C,2,0)</f>
        <v>São Paulo</v>
      </c>
      <c r="J3900" s="3" t="str">
        <f>VLOOKUP(Dados[[#This Row],[PREFIXO]],DDD!A:C,3,0)</f>
        <v>Sudeste</v>
      </c>
      <c r="K3900" s="3" t="str">
        <f>IF(Dados[[#This Row],[PREÇO ]]=2000,"Produto A",IF(Dados[[#This Row],[PREÇO ]]=1800,"Produto B","Produto C"))</f>
        <v>Produto C</v>
      </c>
      <c r="L3900" s="3" t="str">
        <f>IF(Dados[[#This Row],[Nº DE PARCELAS]]=1,"Boleto","Cartão de crédito")</f>
        <v>Cartão de crédito</v>
      </c>
      <c r="M3900" s="28">
        <v>1500</v>
      </c>
      <c r="N3900" s="5">
        <v>10</v>
      </c>
      <c r="O3900" s="3" t="str">
        <f>IF(Dados[[#This Row],[Nº DE PARCELAS]]=1,"À vista","À Prazo")</f>
        <v>À Prazo</v>
      </c>
      <c r="P3900" s="33">
        <v>44765</v>
      </c>
      <c r="Q3900" s="3" t="s">
        <v>7834</v>
      </c>
    </row>
    <row r="3901" spans="1:17" ht="15" customHeight="1" x14ac:dyDescent="0.25">
      <c r="A3901" s="8" t="s">
        <v>1207</v>
      </c>
      <c r="B3901" s="3" t="s">
        <v>50</v>
      </c>
      <c r="C3901" s="3" t="s">
        <v>4404</v>
      </c>
      <c r="D3901" s="3" t="str">
        <f t="shared" si="120"/>
        <v>Daiana Baseggio Vaughn</v>
      </c>
      <c r="E3901" s="3">
        <f t="shared" ca="1" si="121"/>
        <v>0.99817594554668221</v>
      </c>
      <c r="F3901" s="31" t="s">
        <v>7776</v>
      </c>
      <c r="G3901" s="3" t="str">
        <f>Dados[[#This Row],[NOME]]&amp;Dados[[#This Row],[PROVEDOR]]</f>
        <v>Daiana@yahoo.com</v>
      </c>
      <c r="H3901" s="14">
        <v>46</v>
      </c>
      <c r="I3901" s="3" t="str">
        <f>VLOOKUP(Dados[[#This Row],[PREFIXO]],DDD!A:C,2,0)</f>
        <v>Paraná</v>
      </c>
      <c r="J3901" s="3" t="str">
        <f>VLOOKUP(Dados[[#This Row],[PREFIXO]],DDD!A:C,3,0)</f>
        <v>Sul</v>
      </c>
      <c r="K3901" s="3" t="str">
        <f>IF(Dados[[#This Row],[PREÇO ]]=2000,"Produto A",IF(Dados[[#This Row],[PREÇO ]]=1800,"Produto B","Produto C"))</f>
        <v>Produto C</v>
      </c>
      <c r="L3901" s="3" t="str">
        <f>IF(Dados[[#This Row],[Nº DE PARCELAS]]=1,"Boleto","Cartão de crédito")</f>
        <v>Cartão de crédito</v>
      </c>
      <c r="M3901" s="28">
        <v>1500</v>
      </c>
      <c r="N3901" s="5">
        <v>9</v>
      </c>
      <c r="O3901" s="3" t="str">
        <f>IF(Dados[[#This Row],[Nº DE PARCELAS]]=1,"À vista","À Prazo")</f>
        <v>À Prazo</v>
      </c>
      <c r="P3901" s="33">
        <v>44765</v>
      </c>
      <c r="Q3901" s="3" t="s">
        <v>7834</v>
      </c>
    </row>
    <row r="3902" spans="1:17" ht="15" customHeight="1" x14ac:dyDescent="0.25">
      <c r="A3902" s="8" t="s">
        <v>712</v>
      </c>
      <c r="B3902" s="3" t="s">
        <v>325</v>
      </c>
      <c r="C3902" s="3" t="s">
        <v>4377</v>
      </c>
      <c r="D3902" s="3" t="str">
        <f t="shared" si="120"/>
        <v>Andrelys Rollemberg Donovan</v>
      </c>
      <c r="E3902" s="3">
        <f t="shared" ca="1" si="121"/>
        <v>0.15530052417359819</v>
      </c>
      <c r="F3902" s="31" t="s">
        <v>7777</v>
      </c>
      <c r="G3902" s="3" t="str">
        <f>Dados[[#This Row],[NOME]]&amp;Dados[[#This Row],[PROVEDOR]]</f>
        <v>Andrelys@ig.com</v>
      </c>
      <c r="H3902" s="14">
        <v>31</v>
      </c>
      <c r="I3902" s="3" t="str">
        <f>VLOOKUP(Dados[[#This Row],[PREFIXO]],DDD!A:C,2,0)</f>
        <v>Minas Gerais</v>
      </c>
      <c r="J3902" s="3" t="str">
        <f>VLOOKUP(Dados[[#This Row],[PREFIXO]],DDD!A:C,3,0)</f>
        <v>Sudeste</v>
      </c>
      <c r="K3902" s="3" t="str">
        <f>IF(Dados[[#This Row],[PREÇO ]]=2000,"Produto A",IF(Dados[[#This Row],[PREÇO ]]=1800,"Produto B","Produto C"))</f>
        <v>Produto A</v>
      </c>
      <c r="L3902" s="3" t="str">
        <f>IF(Dados[[#This Row],[Nº DE PARCELAS]]=1,"Boleto","Cartão de crédito")</f>
        <v>Boleto</v>
      </c>
      <c r="M3902" s="28">
        <v>2000</v>
      </c>
      <c r="N3902" s="5">
        <v>1</v>
      </c>
      <c r="O3902" s="3" t="str">
        <f>IF(Dados[[#This Row],[Nº DE PARCELAS]]=1,"À vista","À Prazo")</f>
        <v>À vista</v>
      </c>
      <c r="P3902" s="33">
        <v>44766</v>
      </c>
      <c r="Q3902" s="3" t="s">
        <v>7833</v>
      </c>
    </row>
    <row r="3903" spans="1:17" ht="15" customHeight="1" x14ac:dyDescent="0.25">
      <c r="A3903" s="8" t="s">
        <v>1919</v>
      </c>
      <c r="B3903" s="3" t="s">
        <v>377</v>
      </c>
      <c r="C3903" s="3" t="s">
        <v>4378</v>
      </c>
      <c r="D3903" s="3" t="str">
        <f t="shared" si="120"/>
        <v>Ibadat Velasques Dempsey</v>
      </c>
      <c r="E3903" s="3">
        <f t="shared" ca="1" si="121"/>
        <v>0.45912467076442731</v>
      </c>
      <c r="F3903" s="31" t="s">
        <v>7776</v>
      </c>
      <c r="G3903" s="3" t="str">
        <f>Dados[[#This Row],[NOME]]&amp;Dados[[#This Row],[PROVEDOR]]</f>
        <v>Ibadat@yahoo.com</v>
      </c>
      <c r="H3903" s="14">
        <v>12</v>
      </c>
      <c r="I3903" s="3" t="str">
        <f>VLOOKUP(Dados[[#This Row],[PREFIXO]],DDD!A:C,2,0)</f>
        <v>São Paulo</v>
      </c>
      <c r="J3903" s="3" t="str">
        <f>VLOOKUP(Dados[[#This Row],[PREFIXO]],DDD!A:C,3,0)</f>
        <v>Sudeste</v>
      </c>
      <c r="K3903" s="3" t="str">
        <f>IF(Dados[[#This Row],[PREÇO ]]=2000,"Produto A",IF(Dados[[#This Row],[PREÇO ]]=1800,"Produto B","Produto C"))</f>
        <v>Produto C</v>
      </c>
      <c r="L3903" s="3" t="str">
        <f>IF(Dados[[#This Row],[Nº DE PARCELAS]]=1,"Boleto","Cartão de crédito")</f>
        <v>Cartão de crédito</v>
      </c>
      <c r="M3903" s="28">
        <v>1500</v>
      </c>
      <c r="N3903" s="5">
        <v>9</v>
      </c>
      <c r="O3903" s="3" t="str">
        <f>IF(Dados[[#This Row],[Nº DE PARCELAS]]=1,"À vista","À Prazo")</f>
        <v>À Prazo</v>
      </c>
      <c r="P3903" s="33">
        <v>44766</v>
      </c>
      <c r="Q3903" s="3" t="s">
        <v>7834</v>
      </c>
    </row>
    <row r="3904" spans="1:17" ht="15" customHeight="1" x14ac:dyDescent="0.25">
      <c r="A3904" s="8" t="s">
        <v>1624</v>
      </c>
      <c r="B3904" s="3" t="s">
        <v>81</v>
      </c>
      <c r="C3904" s="3" t="s">
        <v>4393</v>
      </c>
      <c r="D3904" s="3" t="str">
        <f t="shared" si="120"/>
        <v>Ezly Camões O’Hara</v>
      </c>
      <c r="E3904" s="3">
        <f t="shared" ca="1" si="121"/>
        <v>0.56139957184620182</v>
      </c>
      <c r="F3904" s="31" t="s">
        <v>7777</v>
      </c>
      <c r="G3904" s="3" t="str">
        <f>Dados[[#This Row],[NOME]]&amp;Dados[[#This Row],[PROVEDOR]]</f>
        <v>Ezly@ig.com</v>
      </c>
      <c r="H3904" s="14">
        <v>47</v>
      </c>
      <c r="I3904" s="3" t="str">
        <f>VLOOKUP(Dados[[#This Row],[PREFIXO]],DDD!A:C,2,0)</f>
        <v>Santa Catarina</v>
      </c>
      <c r="J3904" s="3" t="str">
        <f>VLOOKUP(Dados[[#This Row],[PREFIXO]],DDD!A:C,3,0)</f>
        <v>Sul</v>
      </c>
      <c r="K3904" s="3" t="str">
        <f>IF(Dados[[#This Row],[PREÇO ]]=2000,"Produto A",IF(Dados[[#This Row],[PREÇO ]]=1800,"Produto B","Produto C"))</f>
        <v>Produto A</v>
      </c>
      <c r="L3904" s="3" t="str">
        <f>IF(Dados[[#This Row],[Nº DE PARCELAS]]=1,"Boleto","Cartão de crédito")</f>
        <v>Boleto</v>
      </c>
      <c r="M3904" s="28">
        <v>2000</v>
      </c>
      <c r="N3904" s="5">
        <v>1</v>
      </c>
      <c r="O3904" s="3" t="str">
        <f>IF(Dados[[#This Row],[Nº DE PARCELAS]]=1,"À vista","À Prazo")</f>
        <v>À vista</v>
      </c>
      <c r="P3904" s="33">
        <v>44766</v>
      </c>
      <c r="Q3904" s="3" t="s">
        <v>7834</v>
      </c>
    </row>
    <row r="3905" spans="1:17" ht="15" customHeight="1" x14ac:dyDescent="0.25">
      <c r="A3905" s="8" t="s">
        <v>3918</v>
      </c>
      <c r="B3905" s="3" t="s">
        <v>64</v>
      </c>
      <c r="C3905" s="3" t="s">
        <v>4391</v>
      </c>
      <c r="D3905" s="3" t="str">
        <f t="shared" si="120"/>
        <v>Suryanne Botelho Montgomery</v>
      </c>
      <c r="E3905" s="3">
        <f t="shared" ca="1" si="121"/>
        <v>0.57495010047009387</v>
      </c>
      <c r="F3905" s="13" t="s">
        <v>7774</v>
      </c>
      <c r="G3905" s="3" t="str">
        <f>Dados[[#This Row],[NOME]]&amp;Dados[[#This Row],[PROVEDOR]]</f>
        <v>Suryanne@hotmail.com</v>
      </c>
      <c r="H3905" s="14">
        <v>13</v>
      </c>
      <c r="I3905" s="3" t="str">
        <f>VLOOKUP(Dados[[#This Row],[PREFIXO]],DDD!A:C,2,0)</f>
        <v>São Paulo</v>
      </c>
      <c r="J3905" s="3" t="str">
        <f>VLOOKUP(Dados[[#This Row],[PREFIXO]],DDD!A:C,3,0)</f>
        <v>Sudeste</v>
      </c>
      <c r="K3905" s="3" t="str">
        <f>IF(Dados[[#This Row],[PREÇO ]]=2000,"Produto A",IF(Dados[[#This Row],[PREÇO ]]=1800,"Produto B","Produto C"))</f>
        <v>Produto A</v>
      </c>
      <c r="L3905" s="3" t="str">
        <f>IF(Dados[[#This Row],[Nº DE PARCELAS]]=1,"Boleto","Cartão de crédito")</f>
        <v>Boleto</v>
      </c>
      <c r="M3905" s="28">
        <v>2000</v>
      </c>
      <c r="N3905" s="5">
        <v>1</v>
      </c>
      <c r="O3905" s="3" t="str">
        <f>IF(Dados[[#This Row],[Nº DE PARCELAS]]=1,"À vista","À Prazo")</f>
        <v>À vista</v>
      </c>
      <c r="P3905" s="33">
        <v>44767</v>
      </c>
      <c r="Q3905" s="3" t="s">
        <v>7834</v>
      </c>
    </row>
    <row r="3906" spans="1:17" ht="15" customHeight="1" x14ac:dyDescent="0.25">
      <c r="A3906" s="8" t="s">
        <v>3396</v>
      </c>
      <c r="B3906" s="3" t="s">
        <v>314</v>
      </c>
      <c r="C3906" s="3" t="s">
        <v>4377</v>
      </c>
      <c r="D3906" s="3" t="str">
        <f t="shared" ref="D3906:D3969" si="122">A3906&amp;" "&amp;B3906&amp;" "&amp;C3906</f>
        <v>Papoila Rebouças Donovan</v>
      </c>
      <c r="E3906" s="3">
        <f t="shared" ref="E3906:E3969" ca="1" si="123">RAND()</f>
        <v>0.44899384049569346</v>
      </c>
      <c r="F3906" s="31" t="s">
        <v>7775</v>
      </c>
      <c r="G3906" s="3" t="str">
        <f>Dados[[#This Row],[NOME]]&amp;Dados[[#This Row],[PROVEDOR]]</f>
        <v>Papoila@gmail.com</v>
      </c>
      <c r="H3906" s="14">
        <v>48</v>
      </c>
      <c r="I3906" s="3" t="str">
        <f>VLOOKUP(Dados[[#This Row],[PREFIXO]],DDD!A:C,2,0)</f>
        <v>Santa Catarina</v>
      </c>
      <c r="J3906" s="3" t="str">
        <f>VLOOKUP(Dados[[#This Row],[PREFIXO]],DDD!A:C,3,0)</f>
        <v>Sul</v>
      </c>
      <c r="K3906" s="3" t="str">
        <f>IF(Dados[[#This Row],[PREÇO ]]=2000,"Produto A",IF(Dados[[#This Row],[PREÇO ]]=1800,"Produto B","Produto C"))</f>
        <v>Produto B</v>
      </c>
      <c r="L3906" s="3" t="str">
        <f>IF(Dados[[#This Row],[Nº DE PARCELAS]]=1,"Boleto","Cartão de crédito")</f>
        <v>Cartão de crédito</v>
      </c>
      <c r="M3906" s="28">
        <v>1800</v>
      </c>
      <c r="N3906" s="5">
        <v>6</v>
      </c>
      <c r="O3906" s="3" t="str">
        <f>IF(Dados[[#This Row],[Nº DE PARCELAS]]=1,"À vista","À Prazo")</f>
        <v>À Prazo</v>
      </c>
      <c r="P3906" s="33">
        <v>44767</v>
      </c>
      <c r="Q3906" s="3" t="s">
        <v>7834</v>
      </c>
    </row>
    <row r="3907" spans="1:17" ht="15" customHeight="1" x14ac:dyDescent="0.25">
      <c r="A3907" s="8" t="s">
        <v>1321</v>
      </c>
      <c r="B3907" s="3" t="s">
        <v>164</v>
      </c>
      <c r="C3907" s="3" t="s">
        <v>4402</v>
      </c>
      <c r="D3907" s="3" t="str">
        <f t="shared" si="122"/>
        <v>Diliana Gouveia Sinclair</v>
      </c>
      <c r="E3907" s="3">
        <f t="shared" ca="1" si="123"/>
        <v>0.61454856645728229</v>
      </c>
      <c r="F3907" s="13" t="s">
        <v>7774</v>
      </c>
      <c r="G3907" s="3" t="str">
        <f>Dados[[#This Row],[NOME]]&amp;Dados[[#This Row],[PROVEDOR]]</f>
        <v>Diliana@hotmail.com</v>
      </c>
      <c r="H3907" s="14">
        <v>32</v>
      </c>
      <c r="I3907" s="3" t="str">
        <f>VLOOKUP(Dados[[#This Row],[PREFIXO]],DDD!A:C,2,0)</f>
        <v>Minas Gerais</v>
      </c>
      <c r="J3907" s="3" t="str">
        <f>VLOOKUP(Dados[[#This Row],[PREFIXO]],DDD!A:C,3,0)</f>
        <v>Sudeste</v>
      </c>
      <c r="K3907" s="3" t="str">
        <f>IF(Dados[[#This Row],[PREÇO ]]=2000,"Produto A",IF(Dados[[#This Row],[PREÇO ]]=1800,"Produto B","Produto C"))</f>
        <v>Produto C</v>
      </c>
      <c r="L3907" s="3" t="str">
        <f>IF(Dados[[#This Row],[Nº DE PARCELAS]]=1,"Boleto","Cartão de crédito")</f>
        <v>Cartão de crédito</v>
      </c>
      <c r="M3907" s="28">
        <v>1500</v>
      </c>
      <c r="N3907" s="5">
        <v>9</v>
      </c>
      <c r="O3907" s="3" t="str">
        <f>IF(Dados[[#This Row],[Nº DE PARCELAS]]=1,"À vista","À Prazo")</f>
        <v>À Prazo</v>
      </c>
      <c r="P3907" s="33">
        <v>44767</v>
      </c>
      <c r="Q3907" s="3" t="s">
        <v>7833</v>
      </c>
    </row>
    <row r="3908" spans="1:17" ht="15" customHeight="1" x14ac:dyDescent="0.25">
      <c r="A3908" s="8" t="s">
        <v>1371</v>
      </c>
      <c r="B3908" s="3" t="s">
        <v>214</v>
      </c>
      <c r="C3908" s="3" t="s">
        <v>4375</v>
      </c>
      <c r="D3908" s="3" t="str">
        <f t="shared" si="122"/>
        <v>Drisha Marinho Costello</v>
      </c>
      <c r="E3908" s="3">
        <f t="shared" ca="1" si="123"/>
        <v>0.21936696233488484</v>
      </c>
      <c r="F3908" s="31" t="s">
        <v>7777</v>
      </c>
      <c r="G3908" s="3" t="str">
        <f>Dados[[#This Row],[NOME]]&amp;Dados[[#This Row],[PROVEDOR]]</f>
        <v>Drisha@ig.com</v>
      </c>
      <c r="H3908" s="14">
        <v>49</v>
      </c>
      <c r="I3908" s="3" t="str">
        <f>VLOOKUP(Dados[[#This Row],[PREFIXO]],DDD!A:C,2,0)</f>
        <v>Santa Catarina</v>
      </c>
      <c r="J3908" s="3" t="str">
        <f>VLOOKUP(Dados[[#This Row],[PREFIXO]],DDD!A:C,3,0)</f>
        <v>Sul</v>
      </c>
      <c r="K3908" s="3" t="str">
        <f>IF(Dados[[#This Row],[PREÇO ]]=2000,"Produto A",IF(Dados[[#This Row],[PREÇO ]]=1800,"Produto B","Produto C"))</f>
        <v>Produto A</v>
      </c>
      <c r="L3908" s="3" t="str">
        <f>IF(Dados[[#This Row],[Nº DE PARCELAS]]=1,"Boleto","Cartão de crédito")</f>
        <v>Boleto</v>
      </c>
      <c r="M3908" s="28">
        <v>2000</v>
      </c>
      <c r="N3908" s="5">
        <v>1</v>
      </c>
      <c r="O3908" s="3" t="str">
        <f>IF(Dados[[#This Row],[Nº DE PARCELAS]]=1,"À vista","À Prazo")</f>
        <v>À vista</v>
      </c>
      <c r="P3908" s="33">
        <v>44768</v>
      </c>
      <c r="Q3908" s="3" t="s">
        <v>7833</v>
      </c>
    </row>
    <row r="3909" spans="1:17" ht="15" customHeight="1" x14ac:dyDescent="0.25">
      <c r="A3909" s="8" t="s">
        <v>3715</v>
      </c>
      <c r="B3909" s="3" t="s">
        <v>247</v>
      </c>
      <c r="C3909" s="3" t="s">
        <v>4379</v>
      </c>
      <c r="D3909" s="3" t="str">
        <f t="shared" si="122"/>
        <v>Sánya Nascimento Duncan</v>
      </c>
      <c r="E3909" s="3">
        <f t="shared" ca="1" si="123"/>
        <v>0.20005441018721504</v>
      </c>
      <c r="F3909" s="31" t="s">
        <v>7776</v>
      </c>
      <c r="G3909" s="3" t="str">
        <f>Dados[[#This Row],[NOME]]&amp;Dados[[#This Row],[PROVEDOR]]</f>
        <v>Sánya@yahoo.com</v>
      </c>
      <c r="H3909" s="14">
        <v>14</v>
      </c>
      <c r="I3909" s="3" t="str">
        <f>VLOOKUP(Dados[[#This Row],[PREFIXO]],DDD!A:C,2,0)</f>
        <v>São Paulo</v>
      </c>
      <c r="J3909" s="3" t="str">
        <f>VLOOKUP(Dados[[#This Row],[PREFIXO]],DDD!A:C,3,0)</f>
        <v>Sudeste</v>
      </c>
      <c r="K3909" s="3" t="str">
        <f>IF(Dados[[#This Row],[PREÇO ]]=2000,"Produto A",IF(Dados[[#This Row],[PREÇO ]]=1800,"Produto B","Produto C"))</f>
        <v>Produto C</v>
      </c>
      <c r="L3909" s="3" t="str">
        <f>IF(Dados[[#This Row],[Nº DE PARCELAS]]=1,"Boleto","Cartão de crédito")</f>
        <v>Cartão de crédito</v>
      </c>
      <c r="M3909" s="28">
        <v>1500</v>
      </c>
      <c r="N3909" s="5">
        <v>10</v>
      </c>
      <c r="O3909" s="3" t="str">
        <f>IF(Dados[[#This Row],[Nº DE PARCELAS]]=1,"À vista","À Prazo")</f>
        <v>À Prazo</v>
      </c>
      <c r="P3909" s="33">
        <v>44768</v>
      </c>
      <c r="Q3909" s="3" t="s">
        <v>7833</v>
      </c>
    </row>
    <row r="3910" spans="1:17" ht="15" customHeight="1" x14ac:dyDescent="0.25">
      <c r="A3910" s="8" t="s">
        <v>554</v>
      </c>
      <c r="B3910" s="3" t="s">
        <v>166</v>
      </c>
      <c r="C3910" s="3" t="s">
        <v>4374</v>
      </c>
      <c r="D3910" s="3" t="str">
        <f t="shared" si="122"/>
        <v>Alexandria Guimarães Calhoun</v>
      </c>
      <c r="E3910" s="3">
        <f t="shared" ca="1" si="123"/>
        <v>9.1777214134885265E-2</v>
      </c>
      <c r="F3910" s="31" t="s">
        <v>7775</v>
      </c>
      <c r="G3910" s="3" t="str">
        <f>Dados[[#This Row],[NOME]]&amp;Dados[[#This Row],[PROVEDOR]]</f>
        <v>Alexandria@gmail.com</v>
      </c>
      <c r="H3910" s="14">
        <v>33</v>
      </c>
      <c r="I3910" s="3" t="str">
        <f>VLOOKUP(Dados[[#This Row],[PREFIXO]],DDD!A:C,2,0)</f>
        <v>Minas Gerais</v>
      </c>
      <c r="J3910" s="3" t="str">
        <f>VLOOKUP(Dados[[#This Row],[PREFIXO]],DDD!A:C,3,0)</f>
        <v>Sudeste</v>
      </c>
      <c r="K3910" s="3" t="str">
        <f>IF(Dados[[#This Row],[PREÇO ]]=2000,"Produto A",IF(Dados[[#This Row],[PREÇO ]]=1800,"Produto B","Produto C"))</f>
        <v>Produto B</v>
      </c>
      <c r="L3910" s="3" t="str">
        <f>IF(Dados[[#This Row],[Nº DE PARCELAS]]=1,"Boleto","Cartão de crédito")</f>
        <v>Cartão de crédito</v>
      </c>
      <c r="M3910" s="28">
        <v>1800</v>
      </c>
      <c r="N3910" s="5">
        <v>7</v>
      </c>
      <c r="O3910" s="3" t="str">
        <f>IF(Dados[[#This Row],[Nº DE PARCELAS]]=1,"À vista","À Prazo")</f>
        <v>À Prazo</v>
      </c>
      <c r="P3910" s="33">
        <v>44768</v>
      </c>
      <c r="Q3910" s="3" t="s">
        <v>7834</v>
      </c>
    </row>
    <row r="3911" spans="1:17" ht="15" customHeight="1" x14ac:dyDescent="0.25">
      <c r="A3911" s="8" t="s">
        <v>681</v>
      </c>
      <c r="B3911" s="3" t="s">
        <v>293</v>
      </c>
      <c r="C3911" s="3" t="s">
        <v>4379</v>
      </c>
      <c r="D3911" s="3" t="str">
        <f t="shared" si="122"/>
        <v>Anaíze Pimentel Duncan</v>
      </c>
      <c r="E3911" s="3">
        <f t="shared" ca="1" si="123"/>
        <v>0.65596115326968929</v>
      </c>
      <c r="F3911" s="31" t="s">
        <v>7777</v>
      </c>
      <c r="G3911" s="3" t="str">
        <f>Dados[[#This Row],[NOME]]&amp;Dados[[#This Row],[PROVEDOR]]</f>
        <v>Anaíze@ig.com</v>
      </c>
      <c r="H3911" s="14">
        <v>15</v>
      </c>
      <c r="I3911" s="3" t="str">
        <f>VLOOKUP(Dados[[#This Row],[PREFIXO]],DDD!A:C,2,0)</f>
        <v>São Paulo</v>
      </c>
      <c r="J3911" s="3" t="str">
        <f>VLOOKUP(Dados[[#This Row],[PREFIXO]],DDD!A:C,3,0)</f>
        <v>Sudeste</v>
      </c>
      <c r="K3911" s="3" t="str">
        <f>IF(Dados[[#This Row],[PREÇO ]]=2000,"Produto A",IF(Dados[[#This Row],[PREÇO ]]=1800,"Produto B","Produto C"))</f>
        <v>Produto C</v>
      </c>
      <c r="L3911" s="3" t="str">
        <f>IF(Dados[[#This Row],[Nº DE PARCELAS]]=1,"Boleto","Cartão de crédito")</f>
        <v>Cartão de crédito</v>
      </c>
      <c r="M3911" s="28">
        <v>1500</v>
      </c>
      <c r="N3911" s="5">
        <v>9</v>
      </c>
      <c r="O3911" s="3" t="str">
        <f>IF(Dados[[#This Row],[Nº DE PARCELAS]]=1,"À vista","À Prazo")</f>
        <v>À Prazo</v>
      </c>
      <c r="P3911" s="33">
        <v>44769</v>
      </c>
      <c r="Q3911" s="3" t="s">
        <v>7832</v>
      </c>
    </row>
    <row r="3912" spans="1:17" ht="15" customHeight="1" x14ac:dyDescent="0.25">
      <c r="A3912" s="8" t="s">
        <v>515</v>
      </c>
      <c r="B3912" s="3" t="s">
        <v>127</v>
      </c>
      <c r="C3912" s="3" t="s">
        <v>4374</v>
      </c>
      <c r="D3912" s="3" t="str">
        <f t="shared" si="122"/>
        <v>Alaina Falópio Calhoun</v>
      </c>
      <c r="E3912" s="3">
        <f t="shared" ca="1" si="123"/>
        <v>0.89381829979354499</v>
      </c>
      <c r="F3912" s="31" t="s">
        <v>7777</v>
      </c>
      <c r="G3912" s="3" t="str">
        <f>Dados[[#This Row],[NOME]]&amp;Dados[[#This Row],[PROVEDOR]]</f>
        <v>Alaina@ig.com</v>
      </c>
      <c r="H3912" s="14">
        <v>34</v>
      </c>
      <c r="I3912" s="3" t="str">
        <f>VLOOKUP(Dados[[#This Row],[PREFIXO]],DDD!A:C,2,0)</f>
        <v>Minas Gerais</v>
      </c>
      <c r="J3912" s="3" t="str">
        <f>VLOOKUP(Dados[[#This Row],[PREFIXO]],DDD!A:C,3,0)</f>
        <v>Sudeste</v>
      </c>
      <c r="K3912" s="3" t="str">
        <f>IF(Dados[[#This Row],[PREÇO ]]=2000,"Produto A",IF(Dados[[#This Row],[PREÇO ]]=1800,"Produto B","Produto C"))</f>
        <v>Produto C</v>
      </c>
      <c r="L3912" s="3" t="str">
        <f>IF(Dados[[#This Row],[Nº DE PARCELAS]]=1,"Boleto","Cartão de crédito")</f>
        <v>Cartão de crédito</v>
      </c>
      <c r="M3912" s="28">
        <v>1500</v>
      </c>
      <c r="N3912" s="5">
        <v>9</v>
      </c>
      <c r="O3912" s="3" t="str">
        <f>IF(Dados[[#This Row],[Nº DE PARCELAS]]=1,"À vista","À Prazo")</f>
        <v>À Prazo</v>
      </c>
      <c r="P3912" s="33">
        <v>44769</v>
      </c>
      <c r="Q3912" s="3" t="s">
        <v>7832</v>
      </c>
    </row>
    <row r="3913" spans="1:17" ht="15" customHeight="1" x14ac:dyDescent="0.25">
      <c r="A3913" s="8" t="s">
        <v>2478</v>
      </c>
      <c r="B3913" s="3" t="s">
        <v>164</v>
      </c>
      <c r="C3913" s="3" t="s">
        <v>4390</v>
      </c>
      <c r="D3913" s="3" t="str">
        <f t="shared" si="122"/>
        <v>Laibah Gouveia McBride</v>
      </c>
      <c r="E3913" s="3">
        <f t="shared" ca="1" si="123"/>
        <v>0.29894955542245638</v>
      </c>
      <c r="F3913" s="13" t="s">
        <v>7774</v>
      </c>
      <c r="G3913" s="3" t="str">
        <f>Dados[[#This Row],[NOME]]&amp;Dados[[#This Row],[PROVEDOR]]</f>
        <v>Laibah@hotmail.com</v>
      </c>
      <c r="H3913" s="14">
        <v>51</v>
      </c>
      <c r="I3913" s="3" t="str">
        <f>VLOOKUP(Dados[[#This Row],[PREFIXO]],DDD!A:C,2,0)</f>
        <v>Rio Grande do Sul</v>
      </c>
      <c r="J3913" s="3" t="str">
        <f>VLOOKUP(Dados[[#This Row],[PREFIXO]],DDD!A:C,3,0)</f>
        <v>Sul</v>
      </c>
      <c r="K3913" s="3" t="str">
        <f>IF(Dados[[#This Row],[PREÇO ]]=2000,"Produto A",IF(Dados[[#This Row],[PREÇO ]]=1800,"Produto B","Produto C"))</f>
        <v>Produto B</v>
      </c>
      <c r="L3913" s="3" t="str">
        <f>IF(Dados[[#This Row],[Nº DE PARCELAS]]=1,"Boleto","Cartão de crédito")</f>
        <v>Cartão de crédito</v>
      </c>
      <c r="M3913" s="28">
        <v>1800</v>
      </c>
      <c r="N3913" s="5">
        <v>6</v>
      </c>
      <c r="O3913" s="3" t="str">
        <f>IF(Dados[[#This Row],[Nº DE PARCELAS]]=1,"À vista","À Prazo")</f>
        <v>À Prazo</v>
      </c>
      <c r="P3913" s="33">
        <v>44769</v>
      </c>
      <c r="Q3913" s="3" t="s">
        <v>7833</v>
      </c>
    </row>
    <row r="3914" spans="1:17" ht="15" customHeight="1" x14ac:dyDescent="0.25">
      <c r="A3914" s="8" t="s">
        <v>4300</v>
      </c>
      <c r="B3914" s="3" t="s">
        <v>60</v>
      </c>
      <c r="C3914" s="3" t="s">
        <v>4379</v>
      </c>
      <c r="D3914" s="3" t="str">
        <f t="shared" si="122"/>
        <v>Yunxuan Bolsonaro Duncan</v>
      </c>
      <c r="E3914" s="3">
        <f t="shared" ca="1" si="123"/>
        <v>0.34471021038651928</v>
      </c>
      <c r="F3914" s="13" t="s">
        <v>7774</v>
      </c>
      <c r="G3914" s="3" t="str">
        <f>Dados[[#This Row],[NOME]]&amp;Dados[[#This Row],[PROVEDOR]]</f>
        <v>Yunxuan@hotmail.com</v>
      </c>
      <c r="H3914" s="14">
        <v>16</v>
      </c>
      <c r="I3914" s="3" t="str">
        <f>VLOOKUP(Dados[[#This Row],[PREFIXO]],DDD!A:C,2,0)</f>
        <v>São Paulo</v>
      </c>
      <c r="J3914" s="3" t="str">
        <f>VLOOKUP(Dados[[#This Row],[PREFIXO]],DDD!A:C,3,0)</f>
        <v>Sudeste</v>
      </c>
      <c r="K3914" s="3" t="str">
        <f>IF(Dados[[#This Row],[PREÇO ]]=2000,"Produto A",IF(Dados[[#This Row],[PREÇO ]]=1800,"Produto B","Produto C"))</f>
        <v>Produto C</v>
      </c>
      <c r="L3914" s="3" t="str">
        <f>IF(Dados[[#This Row],[Nº DE PARCELAS]]=1,"Boleto","Cartão de crédito")</f>
        <v>Cartão de crédito</v>
      </c>
      <c r="M3914" s="28">
        <v>1500</v>
      </c>
      <c r="N3914" s="5">
        <v>8</v>
      </c>
      <c r="O3914" s="3" t="str">
        <f>IF(Dados[[#This Row],[Nº DE PARCELAS]]=1,"À vista","À Prazo")</f>
        <v>À Prazo</v>
      </c>
      <c r="P3914" s="33">
        <v>44770</v>
      </c>
      <c r="Q3914" s="3" t="s">
        <v>7832</v>
      </c>
    </row>
    <row r="3915" spans="1:17" ht="15" customHeight="1" x14ac:dyDescent="0.25">
      <c r="A3915" s="8" t="s">
        <v>1744</v>
      </c>
      <c r="B3915" s="3" t="s">
        <v>202</v>
      </c>
      <c r="C3915" s="3" t="s">
        <v>4397</v>
      </c>
      <c r="D3915" s="3" t="str">
        <f t="shared" si="122"/>
        <v>Gislane Lutz Shaw</v>
      </c>
      <c r="E3915" s="3">
        <f t="shared" ca="1" si="123"/>
        <v>0.2882752719082663</v>
      </c>
      <c r="F3915" s="31" t="s">
        <v>7775</v>
      </c>
      <c r="G3915" s="3" t="str">
        <f>Dados[[#This Row],[NOME]]&amp;Dados[[#This Row],[PROVEDOR]]</f>
        <v>Gislane@gmail.com</v>
      </c>
      <c r="H3915" s="14">
        <v>53</v>
      </c>
      <c r="I3915" s="3" t="str">
        <f>VLOOKUP(Dados[[#This Row],[PREFIXO]],DDD!A:C,2,0)</f>
        <v>Rio Grande do Sul</v>
      </c>
      <c r="J3915" s="3" t="str">
        <f>VLOOKUP(Dados[[#This Row],[PREFIXO]],DDD!A:C,3,0)</f>
        <v>Sul</v>
      </c>
      <c r="K3915" s="3" t="str">
        <f>IF(Dados[[#This Row],[PREÇO ]]=2000,"Produto A",IF(Dados[[#This Row],[PREÇO ]]=1800,"Produto B","Produto C"))</f>
        <v>Produto B</v>
      </c>
      <c r="L3915" s="3" t="str">
        <f>IF(Dados[[#This Row],[Nº DE PARCELAS]]=1,"Boleto","Cartão de crédito")</f>
        <v>Cartão de crédito</v>
      </c>
      <c r="M3915" s="28">
        <v>1800</v>
      </c>
      <c r="N3915" s="5">
        <v>4</v>
      </c>
      <c r="O3915" s="3" t="str">
        <f>IF(Dados[[#This Row],[Nº DE PARCELAS]]=1,"À vista","À Prazo")</f>
        <v>À Prazo</v>
      </c>
      <c r="P3915" s="33">
        <v>44770</v>
      </c>
      <c r="Q3915" s="3" t="s">
        <v>7832</v>
      </c>
    </row>
    <row r="3916" spans="1:17" ht="15" customHeight="1" x14ac:dyDescent="0.25">
      <c r="A3916" s="8" t="s">
        <v>658</v>
      </c>
      <c r="B3916" s="3" t="s">
        <v>270</v>
      </c>
      <c r="C3916" s="3" t="s">
        <v>4399</v>
      </c>
      <c r="D3916" s="3" t="str">
        <f t="shared" si="122"/>
        <v>Amora Papanicolau Reese</v>
      </c>
      <c r="E3916" s="3">
        <f t="shared" ca="1" si="123"/>
        <v>0.27464609130776463</v>
      </c>
      <c r="F3916" s="31" t="s">
        <v>7776</v>
      </c>
      <c r="G3916" s="3" t="str">
        <f>Dados[[#This Row],[NOME]]&amp;Dados[[#This Row],[PROVEDOR]]</f>
        <v>Amora@yahoo.com</v>
      </c>
      <c r="H3916" s="14">
        <v>35</v>
      </c>
      <c r="I3916" s="3" t="str">
        <f>VLOOKUP(Dados[[#This Row],[PREFIXO]],DDD!A:C,2,0)</f>
        <v>Minas Gerais</v>
      </c>
      <c r="J3916" s="3" t="str">
        <f>VLOOKUP(Dados[[#This Row],[PREFIXO]],DDD!A:C,3,0)</f>
        <v>Sudeste</v>
      </c>
      <c r="K3916" s="3" t="str">
        <f>IF(Dados[[#This Row],[PREÇO ]]=2000,"Produto A",IF(Dados[[#This Row],[PREÇO ]]=1800,"Produto B","Produto C"))</f>
        <v>Produto B</v>
      </c>
      <c r="L3916" s="3" t="str">
        <f>IF(Dados[[#This Row],[Nº DE PARCELAS]]=1,"Boleto","Cartão de crédito")</f>
        <v>Cartão de crédito</v>
      </c>
      <c r="M3916" s="28">
        <v>1800</v>
      </c>
      <c r="N3916" s="5">
        <v>5</v>
      </c>
      <c r="O3916" s="3" t="str">
        <f>IF(Dados[[#This Row],[Nº DE PARCELAS]]=1,"À vista","À Prazo")</f>
        <v>À Prazo</v>
      </c>
      <c r="P3916" s="33">
        <v>44770</v>
      </c>
      <c r="Q3916" s="3" t="s">
        <v>7834</v>
      </c>
    </row>
    <row r="3917" spans="1:17" ht="15" customHeight="1" x14ac:dyDescent="0.25">
      <c r="A3917" s="8" t="s">
        <v>1508</v>
      </c>
      <c r="B3917" s="3" t="s">
        <v>351</v>
      </c>
      <c r="C3917" s="3" t="s">
        <v>4394</v>
      </c>
      <c r="D3917" s="3" t="str">
        <f t="shared" si="122"/>
        <v>Eluane Soeiro O’Connell</v>
      </c>
      <c r="E3917" s="3">
        <f t="shared" ca="1" si="123"/>
        <v>0.85625584394764087</v>
      </c>
      <c r="F3917" s="31" t="s">
        <v>7775</v>
      </c>
      <c r="G3917" s="3" t="str">
        <f>Dados[[#This Row],[NOME]]&amp;Dados[[#This Row],[PROVEDOR]]</f>
        <v>Eluane@gmail.com</v>
      </c>
      <c r="H3917" s="14">
        <v>17</v>
      </c>
      <c r="I3917" s="3" t="str">
        <f>VLOOKUP(Dados[[#This Row],[PREFIXO]],DDD!A:C,2,0)</f>
        <v>São Paulo</v>
      </c>
      <c r="J3917" s="3" t="str">
        <f>VLOOKUP(Dados[[#This Row],[PREFIXO]],DDD!A:C,3,0)</f>
        <v>Sudeste</v>
      </c>
      <c r="K3917" s="3" t="str">
        <f>IF(Dados[[#This Row],[PREÇO ]]=2000,"Produto A",IF(Dados[[#This Row],[PREÇO ]]=1800,"Produto B","Produto C"))</f>
        <v>Produto B</v>
      </c>
      <c r="L3917" s="3" t="str">
        <f>IF(Dados[[#This Row],[Nº DE PARCELAS]]=1,"Boleto","Cartão de crédito")</f>
        <v>Cartão de crédito</v>
      </c>
      <c r="M3917" s="28">
        <v>1800</v>
      </c>
      <c r="N3917" s="5">
        <v>4</v>
      </c>
      <c r="O3917" s="3" t="str">
        <f>IF(Dados[[#This Row],[Nº DE PARCELAS]]=1,"À vista","À Prazo")</f>
        <v>À Prazo</v>
      </c>
      <c r="P3917" s="33">
        <v>44771</v>
      </c>
      <c r="Q3917" s="3" t="s">
        <v>7833</v>
      </c>
    </row>
    <row r="3918" spans="1:17" ht="15" customHeight="1" x14ac:dyDescent="0.25">
      <c r="A3918" s="8" t="s">
        <v>865</v>
      </c>
      <c r="B3918" s="3" t="s">
        <v>92</v>
      </c>
      <c r="C3918" s="3" t="s">
        <v>4374</v>
      </c>
      <c r="D3918" s="3" t="str">
        <f t="shared" si="122"/>
        <v>Aurélie Cauduro Calhoun</v>
      </c>
      <c r="E3918" s="3">
        <f t="shared" ca="1" si="123"/>
        <v>0.57334947154926064</v>
      </c>
      <c r="F3918" s="13" t="s">
        <v>7774</v>
      </c>
      <c r="G3918" s="3" t="str">
        <f>Dados[[#This Row],[NOME]]&amp;Dados[[#This Row],[PROVEDOR]]</f>
        <v>Aurélie@hotmail.com</v>
      </c>
      <c r="H3918" s="14">
        <v>37</v>
      </c>
      <c r="I3918" s="3" t="str">
        <f>VLOOKUP(Dados[[#This Row],[PREFIXO]],DDD!A:C,2,0)</f>
        <v>Minas Gerais</v>
      </c>
      <c r="J3918" s="3" t="str">
        <f>VLOOKUP(Dados[[#This Row],[PREFIXO]],DDD!A:C,3,0)</f>
        <v>Sudeste</v>
      </c>
      <c r="K3918" s="3" t="str">
        <f>IF(Dados[[#This Row],[PREÇO ]]=2000,"Produto A",IF(Dados[[#This Row],[PREÇO ]]=1800,"Produto B","Produto C"))</f>
        <v>Produto C</v>
      </c>
      <c r="L3918" s="3" t="str">
        <f>IF(Dados[[#This Row],[Nº DE PARCELAS]]=1,"Boleto","Cartão de crédito")</f>
        <v>Cartão de crédito</v>
      </c>
      <c r="M3918" s="28">
        <v>1500</v>
      </c>
      <c r="N3918" s="5">
        <v>8</v>
      </c>
      <c r="O3918" s="3" t="str">
        <f>IF(Dados[[#This Row],[Nº DE PARCELAS]]=1,"À vista","À Prazo")</f>
        <v>À Prazo</v>
      </c>
      <c r="P3918" s="33">
        <v>44771</v>
      </c>
      <c r="Q3918" s="3" t="s">
        <v>7832</v>
      </c>
    </row>
    <row r="3919" spans="1:17" ht="15" customHeight="1" x14ac:dyDescent="0.25">
      <c r="A3919" s="8" t="s">
        <v>3778</v>
      </c>
      <c r="B3919" s="3" t="s">
        <v>310</v>
      </c>
      <c r="C3919" s="3" t="s">
        <v>4369</v>
      </c>
      <c r="D3919" s="3" t="str">
        <f t="shared" si="122"/>
        <v>Shaquira Ramalho Ballard</v>
      </c>
      <c r="E3919" s="3">
        <f t="shared" ca="1" si="123"/>
        <v>0.73379307488926049</v>
      </c>
      <c r="F3919" s="31" t="s">
        <v>7777</v>
      </c>
      <c r="G3919" s="3" t="str">
        <f>Dados[[#This Row],[NOME]]&amp;Dados[[#This Row],[PROVEDOR]]</f>
        <v>Shaquira@ig.com</v>
      </c>
      <c r="H3919" s="14">
        <v>54</v>
      </c>
      <c r="I3919" s="3" t="str">
        <f>VLOOKUP(Dados[[#This Row],[PREFIXO]],DDD!A:C,2,0)</f>
        <v>Rio Grande do Sul</v>
      </c>
      <c r="J3919" s="3" t="str">
        <f>VLOOKUP(Dados[[#This Row],[PREFIXO]],DDD!A:C,3,0)</f>
        <v>Sul</v>
      </c>
      <c r="K3919" s="3" t="str">
        <f>IF(Dados[[#This Row],[PREÇO ]]=2000,"Produto A",IF(Dados[[#This Row],[PREÇO ]]=1800,"Produto B","Produto C"))</f>
        <v>Produto C</v>
      </c>
      <c r="L3919" s="3" t="str">
        <f>IF(Dados[[#This Row],[Nº DE PARCELAS]]=1,"Boleto","Cartão de crédito")</f>
        <v>Cartão de crédito</v>
      </c>
      <c r="M3919" s="28">
        <v>1500</v>
      </c>
      <c r="N3919" s="5">
        <v>10</v>
      </c>
      <c r="O3919" s="3" t="str">
        <f>IF(Dados[[#This Row],[Nº DE PARCELAS]]=1,"À vista","À Prazo")</f>
        <v>À Prazo</v>
      </c>
      <c r="P3919" s="33">
        <v>44771</v>
      </c>
      <c r="Q3919" s="3" t="s">
        <v>7833</v>
      </c>
    </row>
    <row r="3920" spans="1:17" ht="15" customHeight="1" x14ac:dyDescent="0.25">
      <c r="A3920" s="8" t="s">
        <v>3412</v>
      </c>
      <c r="B3920" s="3" t="s">
        <v>330</v>
      </c>
      <c r="C3920" s="3" t="s">
        <v>4392</v>
      </c>
      <c r="D3920" s="3" t="str">
        <f t="shared" si="122"/>
        <v>Paulina Sampaulo McLaughlin</v>
      </c>
      <c r="E3920" s="3">
        <f t="shared" ca="1" si="123"/>
        <v>0.84524707545148392</v>
      </c>
      <c r="F3920" s="31" t="s">
        <v>7775</v>
      </c>
      <c r="G3920" s="3" t="str">
        <f>Dados[[#This Row],[NOME]]&amp;Dados[[#This Row],[PROVEDOR]]</f>
        <v>Paulina@gmail.com</v>
      </c>
      <c r="H3920" s="14">
        <v>18</v>
      </c>
      <c r="I3920" s="3" t="str">
        <f>VLOOKUP(Dados[[#This Row],[PREFIXO]],DDD!A:C,2,0)</f>
        <v>São Paulo</v>
      </c>
      <c r="J3920" s="3" t="str">
        <f>VLOOKUP(Dados[[#This Row],[PREFIXO]],DDD!A:C,3,0)</f>
        <v>Sudeste</v>
      </c>
      <c r="K3920" s="3" t="str">
        <f>IF(Dados[[#This Row],[PREÇO ]]=2000,"Produto A",IF(Dados[[#This Row],[PREÇO ]]=1800,"Produto B","Produto C"))</f>
        <v>Produto C</v>
      </c>
      <c r="L3920" s="3" t="str">
        <f>IF(Dados[[#This Row],[Nº DE PARCELAS]]=1,"Boleto","Cartão de crédito")</f>
        <v>Cartão de crédito</v>
      </c>
      <c r="M3920" s="28">
        <v>1500</v>
      </c>
      <c r="N3920" s="5">
        <v>10</v>
      </c>
      <c r="O3920" s="3" t="str">
        <f>IF(Dados[[#This Row],[Nº DE PARCELAS]]=1,"À vista","À Prazo")</f>
        <v>À Prazo</v>
      </c>
      <c r="P3920" s="33">
        <v>44772</v>
      </c>
      <c r="Q3920" s="3" t="s">
        <v>7831</v>
      </c>
    </row>
    <row r="3921" spans="1:17" ht="15" customHeight="1" x14ac:dyDescent="0.25">
      <c r="A3921" s="8" t="s">
        <v>1216</v>
      </c>
      <c r="B3921" s="3" t="s">
        <v>59</v>
      </c>
      <c r="C3921" s="3" t="s">
        <v>4376</v>
      </c>
      <c r="D3921" s="3" t="str">
        <f t="shared" si="122"/>
        <v>Daizara Bocaiuva Daugherty</v>
      </c>
      <c r="E3921" s="3">
        <f t="shared" ca="1" si="123"/>
        <v>0.10657046798226977</v>
      </c>
      <c r="F3921" s="31" t="s">
        <v>7777</v>
      </c>
      <c r="G3921" s="3" t="str">
        <f>Dados[[#This Row],[NOME]]&amp;Dados[[#This Row],[PROVEDOR]]</f>
        <v>Daizara@ig.com</v>
      </c>
      <c r="H3921" s="14">
        <v>38</v>
      </c>
      <c r="I3921" s="3" t="str">
        <f>VLOOKUP(Dados[[#This Row],[PREFIXO]],DDD!A:C,2,0)</f>
        <v>Minas Gerais</v>
      </c>
      <c r="J3921" s="3" t="str">
        <f>VLOOKUP(Dados[[#This Row],[PREFIXO]],DDD!A:C,3,0)</f>
        <v>Sudeste</v>
      </c>
      <c r="K3921" s="3" t="str">
        <f>IF(Dados[[#This Row],[PREÇO ]]=2000,"Produto A",IF(Dados[[#This Row],[PREÇO ]]=1800,"Produto B","Produto C"))</f>
        <v>Produto A</v>
      </c>
      <c r="L3921" s="3" t="str">
        <f>IF(Dados[[#This Row],[Nº DE PARCELAS]]=1,"Boleto","Cartão de crédito")</f>
        <v>Boleto</v>
      </c>
      <c r="M3921" s="28">
        <v>2000</v>
      </c>
      <c r="N3921" s="5">
        <v>1</v>
      </c>
      <c r="O3921" s="3" t="str">
        <f>IF(Dados[[#This Row],[Nº DE PARCELAS]]=1,"À vista","À Prazo")</f>
        <v>À vista</v>
      </c>
      <c r="P3921" s="33">
        <v>44772</v>
      </c>
      <c r="Q3921" s="3" t="s">
        <v>7832</v>
      </c>
    </row>
    <row r="3922" spans="1:17" ht="15" customHeight="1" x14ac:dyDescent="0.25">
      <c r="A3922" s="8" t="s">
        <v>3423</v>
      </c>
      <c r="B3922" s="3" t="s">
        <v>341</v>
      </c>
      <c r="C3922" s="3" t="s">
        <v>4395</v>
      </c>
      <c r="D3922" s="3" t="str">
        <f t="shared" si="122"/>
        <v>Persília Saraiva Stack</v>
      </c>
      <c r="E3922" s="3">
        <f t="shared" ca="1" si="123"/>
        <v>0.23872945273536783</v>
      </c>
      <c r="F3922" s="31" t="s">
        <v>7775</v>
      </c>
      <c r="G3922" s="3" t="str">
        <f>Dados[[#This Row],[NOME]]&amp;Dados[[#This Row],[PROVEDOR]]</f>
        <v>Persília@gmail.com</v>
      </c>
      <c r="H3922" s="14">
        <v>55</v>
      </c>
      <c r="I3922" s="3" t="str">
        <f>VLOOKUP(Dados[[#This Row],[PREFIXO]],DDD!A:C,2,0)</f>
        <v>Rio Grande do Sul</v>
      </c>
      <c r="J3922" s="3" t="str">
        <f>VLOOKUP(Dados[[#This Row],[PREFIXO]],DDD!A:C,3,0)</f>
        <v>Sul</v>
      </c>
      <c r="K3922" s="3" t="str">
        <f>IF(Dados[[#This Row],[PREÇO ]]=2000,"Produto A",IF(Dados[[#This Row],[PREÇO ]]=1800,"Produto B","Produto C"))</f>
        <v>Produto B</v>
      </c>
      <c r="L3922" s="3" t="str">
        <f>IF(Dados[[#This Row],[Nº DE PARCELAS]]=1,"Boleto","Cartão de crédito")</f>
        <v>Cartão de crédito</v>
      </c>
      <c r="M3922" s="28">
        <v>1800</v>
      </c>
      <c r="N3922" s="5">
        <v>3</v>
      </c>
      <c r="O3922" s="3" t="str">
        <f>IF(Dados[[#This Row],[Nº DE PARCELAS]]=1,"À vista","À Prazo")</f>
        <v>À Prazo</v>
      </c>
      <c r="P3922" s="33">
        <v>44772</v>
      </c>
      <c r="Q3922" s="3" t="s">
        <v>7831</v>
      </c>
    </row>
    <row r="3923" spans="1:17" ht="15" customHeight="1" x14ac:dyDescent="0.25">
      <c r="A3923" s="8" t="s">
        <v>646</v>
      </c>
      <c r="B3923" s="3" t="s">
        <v>258</v>
      </c>
      <c r="C3923" s="3" t="s">
        <v>4387</v>
      </c>
      <c r="D3923" s="3" t="str">
        <f t="shared" si="122"/>
        <v>Ameriane Nunes Kerr</v>
      </c>
      <c r="E3923" s="3">
        <f t="shared" ca="1" si="123"/>
        <v>4.7985591514515202E-2</v>
      </c>
      <c r="F3923" s="13" t="s">
        <v>7774</v>
      </c>
      <c r="G3923" s="3" t="str">
        <f>Dados[[#This Row],[NOME]]&amp;Dados[[#This Row],[PROVEDOR]]</f>
        <v>Ameriane@hotmail.com</v>
      </c>
      <c r="H3923" s="14">
        <v>61</v>
      </c>
      <c r="I3923" s="3" t="str">
        <f>VLOOKUP(Dados[[#This Row],[PREFIXO]],DDD!A:C,2,0)</f>
        <v>Distrito Federal</v>
      </c>
      <c r="J3923" s="3" t="str">
        <f>VLOOKUP(Dados[[#This Row],[PREFIXO]],DDD!A:C,3,0)</f>
        <v>Centro-Oeste</v>
      </c>
      <c r="K3923" s="3" t="str">
        <f>IF(Dados[[#This Row],[PREÇO ]]=2000,"Produto A",IF(Dados[[#This Row],[PREÇO ]]=1800,"Produto B","Produto C"))</f>
        <v>Produto B</v>
      </c>
      <c r="L3923" s="3" t="str">
        <f>IF(Dados[[#This Row],[Nº DE PARCELAS]]=1,"Boleto","Cartão de crédito")</f>
        <v>Cartão de crédito</v>
      </c>
      <c r="M3923" s="28">
        <v>1800</v>
      </c>
      <c r="N3923" s="5">
        <v>5</v>
      </c>
      <c r="O3923" s="3" t="str">
        <f>IF(Dados[[#This Row],[Nº DE PARCELAS]]=1,"À vista","À Prazo")</f>
        <v>À Prazo</v>
      </c>
      <c r="P3923" s="33">
        <v>44773</v>
      </c>
      <c r="Q3923" s="3" t="s">
        <v>7833</v>
      </c>
    </row>
    <row r="3924" spans="1:17" ht="15" customHeight="1" x14ac:dyDescent="0.25">
      <c r="A3924" s="8" t="s">
        <v>1092</v>
      </c>
      <c r="B3924" s="3" t="s">
        <v>320</v>
      </c>
      <c r="C3924" s="3" t="s">
        <v>4368</v>
      </c>
      <c r="D3924" s="3" t="str">
        <f t="shared" si="122"/>
        <v>Chelsea Rocha Weber</v>
      </c>
      <c r="E3924" s="3">
        <f t="shared" ca="1" si="123"/>
        <v>7.9704851076643046E-2</v>
      </c>
      <c r="F3924" s="31" t="s">
        <v>7776</v>
      </c>
      <c r="G3924" s="3" t="str">
        <f>Dados[[#This Row],[NOME]]&amp;Dados[[#This Row],[PROVEDOR]]</f>
        <v>Chelsea@yahoo.com</v>
      </c>
      <c r="H3924" s="14">
        <v>19</v>
      </c>
      <c r="I3924" s="3" t="str">
        <f>VLOOKUP(Dados[[#This Row],[PREFIXO]],DDD!A:C,2,0)</f>
        <v>São Paulo</v>
      </c>
      <c r="J3924" s="3" t="str">
        <f>VLOOKUP(Dados[[#This Row],[PREFIXO]],DDD!A:C,3,0)</f>
        <v>Sudeste</v>
      </c>
      <c r="K3924" s="3" t="str">
        <f>IF(Dados[[#This Row],[PREÇO ]]=2000,"Produto A",IF(Dados[[#This Row],[PREÇO ]]=1800,"Produto B","Produto C"))</f>
        <v>Produto B</v>
      </c>
      <c r="L3924" s="3" t="str">
        <f>IF(Dados[[#This Row],[Nº DE PARCELAS]]=1,"Boleto","Cartão de crédito")</f>
        <v>Cartão de crédito</v>
      </c>
      <c r="M3924" s="28">
        <v>1800</v>
      </c>
      <c r="N3924" s="5">
        <v>4</v>
      </c>
      <c r="O3924" s="3" t="str">
        <f>IF(Dados[[#This Row],[Nº DE PARCELAS]]=1,"À vista","À Prazo")</f>
        <v>À Prazo</v>
      </c>
      <c r="P3924" s="33">
        <v>44773</v>
      </c>
      <c r="Q3924" s="3" t="s">
        <v>7832</v>
      </c>
    </row>
    <row r="3925" spans="1:17" ht="15" customHeight="1" x14ac:dyDescent="0.25">
      <c r="A3925" s="8" t="s">
        <v>3775</v>
      </c>
      <c r="B3925" s="3" t="s">
        <v>307</v>
      </c>
      <c r="C3925" s="3" t="s">
        <v>4403</v>
      </c>
      <c r="D3925" s="3" t="str">
        <f t="shared" si="122"/>
        <v>Shantelle Queirós Walsh</v>
      </c>
      <c r="E3925" s="3">
        <f t="shared" ca="1" si="123"/>
        <v>0.41514142303084001</v>
      </c>
      <c r="F3925" s="13" t="s">
        <v>7774</v>
      </c>
      <c r="G3925" s="3" t="str">
        <f>Dados[[#This Row],[NOME]]&amp;Dados[[#This Row],[PROVEDOR]]</f>
        <v>Shantelle@hotmail.com</v>
      </c>
      <c r="H3925" s="14">
        <v>41</v>
      </c>
      <c r="I3925" s="3" t="str">
        <f>VLOOKUP(Dados[[#This Row],[PREFIXO]],DDD!A:C,2,0)</f>
        <v>Paraná</v>
      </c>
      <c r="J3925" s="3" t="str">
        <f>VLOOKUP(Dados[[#This Row],[PREFIXO]],DDD!A:C,3,0)</f>
        <v>Sul</v>
      </c>
      <c r="K3925" s="3" t="str">
        <f>IF(Dados[[#This Row],[PREÇO ]]=2000,"Produto A",IF(Dados[[#This Row],[PREÇO ]]=1800,"Produto B","Produto C"))</f>
        <v>Produto A</v>
      </c>
      <c r="L3925" s="3" t="str">
        <f>IF(Dados[[#This Row],[Nº DE PARCELAS]]=1,"Boleto","Cartão de crédito")</f>
        <v>Boleto</v>
      </c>
      <c r="M3925" s="28">
        <v>2000</v>
      </c>
      <c r="N3925" s="5">
        <v>1</v>
      </c>
      <c r="O3925" s="3" t="str">
        <f>IF(Dados[[#This Row],[Nº DE PARCELAS]]=1,"À vista","À Prazo")</f>
        <v>À vista</v>
      </c>
      <c r="P3925" s="33">
        <v>44773</v>
      </c>
      <c r="Q3925" s="3" t="s">
        <v>7834</v>
      </c>
    </row>
    <row r="3926" spans="1:17" ht="15" customHeight="1" x14ac:dyDescent="0.25">
      <c r="A3926" s="8" t="s">
        <v>2615</v>
      </c>
      <c r="B3926" s="3" t="s">
        <v>302</v>
      </c>
      <c r="C3926" s="3" t="s">
        <v>4373</v>
      </c>
      <c r="D3926" s="3" t="str">
        <f t="shared" si="122"/>
        <v>Leyna Portugal Conway</v>
      </c>
      <c r="E3926" s="3">
        <f t="shared" ca="1" si="123"/>
        <v>0.18783828188752216</v>
      </c>
      <c r="F3926" s="13" t="s">
        <v>7774</v>
      </c>
      <c r="G3926" s="3" t="str">
        <f>Dados[[#This Row],[NOME]]&amp;Dados[[#This Row],[PROVEDOR]]</f>
        <v>Leyna@hotmail.com</v>
      </c>
      <c r="H3926" s="14">
        <v>42</v>
      </c>
      <c r="I3926" s="3" t="str">
        <f>VLOOKUP(Dados[[#This Row],[PREFIXO]],DDD!A:C,2,0)</f>
        <v>Paraná</v>
      </c>
      <c r="J3926" s="3" t="str">
        <f>VLOOKUP(Dados[[#This Row],[PREFIXO]],DDD!A:C,3,0)</f>
        <v>Sul</v>
      </c>
      <c r="K3926" s="3" t="str">
        <f>IF(Dados[[#This Row],[PREÇO ]]=2000,"Produto A",IF(Dados[[#This Row],[PREÇO ]]=1800,"Produto B","Produto C"))</f>
        <v>Produto B</v>
      </c>
      <c r="L3926" s="3" t="str">
        <f>IF(Dados[[#This Row],[Nº DE PARCELAS]]=1,"Boleto","Cartão de crédito")</f>
        <v>Cartão de crédito</v>
      </c>
      <c r="M3926" s="28">
        <v>1800</v>
      </c>
      <c r="N3926" s="5">
        <v>7</v>
      </c>
      <c r="O3926" s="3" t="str">
        <f>IF(Dados[[#This Row],[Nº DE PARCELAS]]=1,"À vista","À Prazo")</f>
        <v>À Prazo</v>
      </c>
      <c r="P3926" s="33">
        <v>44774</v>
      </c>
      <c r="Q3926" s="3" t="s">
        <v>7831</v>
      </c>
    </row>
    <row r="3927" spans="1:17" ht="15" customHeight="1" x14ac:dyDescent="0.25">
      <c r="A3927" s="8" t="s">
        <v>4273</v>
      </c>
      <c r="B3927" s="3" t="s">
        <v>33</v>
      </c>
      <c r="C3927" s="3" t="s">
        <v>4395</v>
      </c>
      <c r="D3927" s="3" t="str">
        <f t="shared" si="122"/>
        <v>Yoana Aragão Stack</v>
      </c>
      <c r="E3927" s="3">
        <f t="shared" ca="1" si="123"/>
        <v>0.90572854778912237</v>
      </c>
      <c r="F3927" s="31" t="s">
        <v>7776</v>
      </c>
      <c r="G3927" s="3" t="str">
        <f>Dados[[#This Row],[NOME]]&amp;Dados[[#This Row],[PROVEDOR]]</f>
        <v>Yoana@yahoo.com</v>
      </c>
      <c r="H3927" s="14">
        <v>62</v>
      </c>
      <c r="I3927" s="3" t="str">
        <f>VLOOKUP(Dados[[#This Row],[PREFIXO]],DDD!A:C,2,0)</f>
        <v>Goiás</v>
      </c>
      <c r="J3927" s="3" t="str">
        <f>VLOOKUP(Dados[[#This Row],[PREFIXO]],DDD!A:C,3,0)</f>
        <v>Centro-Oeste</v>
      </c>
      <c r="K3927" s="3" t="str">
        <f>IF(Dados[[#This Row],[PREÇO ]]=2000,"Produto A",IF(Dados[[#This Row],[PREÇO ]]=1800,"Produto B","Produto C"))</f>
        <v>Produto C</v>
      </c>
      <c r="L3927" s="3" t="str">
        <f>IF(Dados[[#This Row],[Nº DE PARCELAS]]=1,"Boleto","Cartão de crédito")</f>
        <v>Cartão de crédito</v>
      </c>
      <c r="M3927" s="28">
        <v>1500</v>
      </c>
      <c r="N3927" s="5">
        <v>8</v>
      </c>
      <c r="O3927" s="3" t="str">
        <f>IF(Dados[[#This Row],[Nº DE PARCELAS]]=1,"À vista","À Prazo")</f>
        <v>À Prazo</v>
      </c>
      <c r="P3927" s="33">
        <v>44774</v>
      </c>
      <c r="Q3927" s="3" t="s">
        <v>7831</v>
      </c>
    </row>
    <row r="3928" spans="1:17" ht="15" customHeight="1" x14ac:dyDescent="0.25">
      <c r="A3928" s="8" t="s">
        <v>871</v>
      </c>
      <c r="B3928" s="3" t="s">
        <v>98</v>
      </c>
      <c r="C3928" s="3" t="s">
        <v>4380</v>
      </c>
      <c r="D3928" s="3" t="str">
        <f t="shared" si="122"/>
        <v>Avonlea Coimbra Faulkner</v>
      </c>
      <c r="E3928" s="3">
        <f t="shared" ca="1" si="123"/>
        <v>0.86169599217919934</v>
      </c>
      <c r="F3928" s="13" t="s">
        <v>7774</v>
      </c>
      <c r="G3928" s="3" t="str">
        <f>Dados[[#This Row],[NOME]]&amp;Dados[[#This Row],[PROVEDOR]]</f>
        <v>Avonlea@hotmail.com</v>
      </c>
      <c r="H3928" s="14">
        <v>21</v>
      </c>
      <c r="I3928" s="3" t="str">
        <f>VLOOKUP(Dados[[#This Row],[PREFIXO]],DDD!A:C,2,0)</f>
        <v>Rio de Janeiro</v>
      </c>
      <c r="J3928" s="3" t="str">
        <f>VLOOKUP(Dados[[#This Row],[PREFIXO]],DDD!A:C,3,0)</f>
        <v>Sudeste</v>
      </c>
      <c r="K3928" s="3" t="str">
        <f>IF(Dados[[#This Row],[PREÇO ]]=2000,"Produto A",IF(Dados[[#This Row],[PREÇO ]]=1800,"Produto B","Produto C"))</f>
        <v>Produto B</v>
      </c>
      <c r="L3928" s="3" t="str">
        <f>IF(Dados[[#This Row],[Nº DE PARCELAS]]=1,"Boleto","Cartão de crédito")</f>
        <v>Cartão de crédito</v>
      </c>
      <c r="M3928" s="28">
        <v>1800</v>
      </c>
      <c r="N3928" s="5">
        <v>7</v>
      </c>
      <c r="O3928" s="3" t="str">
        <f>IF(Dados[[#This Row],[Nº DE PARCELAS]]=1,"À vista","À Prazo")</f>
        <v>À Prazo</v>
      </c>
      <c r="P3928" s="33">
        <v>44774</v>
      </c>
      <c r="Q3928" s="3" t="s">
        <v>7832</v>
      </c>
    </row>
    <row r="3929" spans="1:17" ht="15" customHeight="1" x14ac:dyDescent="0.25">
      <c r="A3929" s="8" t="s">
        <v>3288</v>
      </c>
      <c r="B3929" s="3" t="s">
        <v>206</v>
      </c>
      <c r="C3929" s="3" t="s">
        <v>4385</v>
      </c>
      <c r="D3929" s="3" t="str">
        <f t="shared" si="122"/>
        <v>Niriani Macedo Hahn</v>
      </c>
      <c r="E3929" s="3">
        <f t="shared" ca="1" si="123"/>
        <v>0.20766820059171576</v>
      </c>
      <c r="F3929" s="31" t="s">
        <v>7776</v>
      </c>
      <c r="G3929" s="3" t="str">
        <f>Dados[[#This Row],[NOME]]&amp;Dados[[#This Row],[PROVEDOR]]</f>
        <v>Niriani@yahoo.com</v>
      </c>
      <c r="H3929" s="14">
        <v>43</v>
      </c>
      <c r="I3929" s="3" t="str">
        <f>VLOOKUP(Dados[[#This Row],[PREFIXO]],DDD!A:C,2,0)</f>
        <v>Paraná</v>
      </c>
      <c r="J3929" s="3" t="str">
        <f>VLOOKUP(Dados[[#This Row],[PREFIXO]],DDD!A:C,3,0)</f>
        <v>Sul</v>
      </c>
      <c r="K3929" s="3" t="str">
        <f>IF(Dados[[#This Row],[PREÇO ]]=2000,"Produto A",IF(Dados[[#This Row],[PREÇO ]]=1800,"Produto B","Produto C"))</f>
        <v>Produto B</v>
      </c>
      <c r="L3929" s="3" t="str">
        <f>IF(Dados[[#This Row],[Nº DE PARCELAS]]=1,"Boleto","Cartão de crédito")</f>
        <v>Cartão de crédito</v>
      </c>
      <c r="M3929" s="28">
        <v>1800</v>
      </c>
      <c r="N3929" s="5">
        <v>7</v>
      </c>
      <c r="O3929" s="3" t="str">
        <f>IF(Dados[[#This Row],[Nº DE PARCELAS]]=1,"À vista","À Prazo")</f>
        <v>À Prazo</v>
      </c>
      <c r="P3929" s="33">
        <v>44775</v>
      </c>
      <c r="Q3929" s="3" t="s">
        <v>7834</v>
      </c>
    </row>
    <row r="3930" spans="1:17" ht="15" customHeight="1" x14ac:dyDescent="0.25">
      <c r="A3930" s="8" t="s">
        <v>2460</v>
      </c>
      <c r="B3930" s="3" t="s">
        <v>146</v>
      </c>
      <c r="C3930" s="3" t="s">
        <v>4373</v>
      </c>
      <c r="D3930" s="3" t="str">
        <f t="shared" si="122"/>
        <v>Kyanna França Conway</v>
      </c>
      <c r="E3930" s="3">
        <f t="shared" ca="1" si="123"/>
        <v>0.86645187795500145</v>
      </c>
      <c r="F3930" s="31" t="s">
        <v>7777</v>
      </c>
      <c r="G3930" s="3" t="str">
        <f>Dados[[#This Row],[NOME]]&amp;Dados[[#This Row],[PROVEDOR]]</f>
        <v>Kyanna@ig.com</v>
      </c>
      <c r="H3930" s="14">
        <v>22</v>
      </c>
      <c r="I3930" s="3" t="str">
        <f>VLOOKUP(Dados[[#This Row],[PREFIXO]],DDD!A:C,2,0)</f>
        <v>Rio de Janeiro</v>
      </c>
      <c r="J3930" s="3" t="str">
        <f>VLOOKUP(Dados[[#This Row],[PREFIXO]],DDD!A:C,3,0)</f>
        <v>Sudeste</v>
      </c>
      <c r="K3930" s="3" t="str">
        <f>IF(Dados[[#This Row],[PREÇO ]]=2000,"Produto A",IF(Dados[[#This Row],[PREÇO ]]=1800,"Produto B","Produto C"))</f>
        <v>Produto A</v>
      </c>
      <c r="L3930" s="3" t="str">
        <f>IF(Dados[[#This Row],[Nº DE PARCELAS]]=1,"Boleto","Cartão de crédito")</f>
        <v>Boleto</v>
      </c>
      <c r="M3930" s="28">
        <v>2000</v>
      </c>
      <c r="N3930" s="5">
        <v>1</v>
      </c>
      <c r="O3930" s="3" t="str">
        <f>IF(Dados[[#This Row],[Nº DE PARCELAS]]=1,"À vista","À Prazo")</f>
        <v>À vista</v>
      </c>
      <c r="P3930" s="33">
        <v>44775</v>
      </c>
      <c r="Q3930" s="3" t="s">
        <v>7834</v>
      </c>
    </row>
    <row r="3931" spans="1:17" ht="15" customHeight="1" x14ac:dyDescent="0.25">
      <c r="A3931" s="8" t="s">
        <v>2853</v>
      </c>
      <c r="B3931" s="3" t="s">
        <v>156</v>
      </c>
      <c r="C3931" s="3" t="s">
        <v>4379</v>
      </c>
      <c r="D3931" s="3" t="str">
        <f t="shared" si="122"/>
        <v>Malu Garcia Duncan</v>
      </c>
      <c r="E3931" s="3">
        <f t="shared" ca="1" si="123"/>
        <v>1.4595680539249978E-2</v>
      </c>
      <c r="F3931" s="31" t="s">
        <v>7775</v>
      </c>
      <c r="G3931" s="3" t="str">
        <f>Dados[[#This Row],[NOME]]&amp;Dados[[#This Row],[PROVEDOR]]</f>
        <v>Malu@gmail.com</v>
      </c>
      <c r="H3931" s="14">
        <v>63</v>
      </c>
      <c r="I3931" s="3" t="str">
        <f>VLOOKUP(Dados[[#This Row],[PREFIXO]],DDD!A:C,2,0)</f>
        <v>Tocantins</v>
      </c>
      <c r="J3931" s="3" t="str">
        <f>VLOOKUP(Dados[[#This Row],[PREFIXO]],DDD!A:C,3,0)</f>
        <v>Norte</v>
      </c>
      <c r="K3931" s="3" t="str">
        <f>IF(Dados[[#This Row],[PREÇO ]]=2000,"Produto A",IF(Dados[[#This Row],[PREÇO ]]=1800,"Produto B","Produto C"))</f>
        <v>Produto B</v>
      </c>
      <c r="L3931" s="3" t="str">
        <f>IF(Dados[[#This Row],[Nº DE PARCELAS]]=1,"Boleto","Cartão de crédito")</f>
        <v>Cartão de crédito</v>
      </c>
      <c r="M3931" s="28">
        <v>1800</v>
      </c>
      <c r="N3931" s="5">
        <v>5</v>
      </c>
      <c r="O3931" s="3" t="str">
        <f>IF(Dados[[#This Row],[Nº DE PARCELAS]]=1,"À vista","À Prazo")</f>
        <v>À Prazo</v>
      </c>
      <c r="P3931" s="33">
        <v>44775</v>
      </c>
      <c r="Q3931" s="3" t="s">
        <v>7833</v>
      </c>
    </row>
    <row r="3932" spans="1:17" ht="15" customHeight="1" x14ac:dyDescent="0.25">
      <c r="A3932" s="8" t="s">
        <v>2487</v>
      </c>
      <c r="B3932" s="3" t="s">
        <v>173</v>
      </c>
      <c r="C3932" s="3" t="s">
        <v>4399</v>
      </c>
      <c r="D3932" s="3" t="str">
        <f t="shared" si="122"/>
        <v>Laissa Holanda Reese</v>
      </c>
      <c r="E3932" s="3">
        <f t="shared" ca="1" si="123"/>
        <v>0.56779350171546505</v>
      </c>
      <c r="F3932" s="31" t="s">
        <v>7775</v>
      </c>
      <c r="G3932" s="3" t="str">
        <f>Dados[[#This Row],[NOME]]&amp;Dados[[#This Row],[PROVEDOR]]</f>
        <v>Laissa@gmail.com</v>
      </c>
      <c r="H3932" s="14">
        <v>44</v>
      </c>
      <c r="I3932" s="3" t="str">
        <f>VLOOKUP(Dados[[#This Row],[PREFIXO]],DDD!A:C,2,0)</f>
        <v>Paraná</v>
      </c>
      <c r="J3932" s="3" t="str">
        <f>VLOOKUP(Dados[[#This Row],[PREFIXO]],DDD!A:C,3,0)</f>
        <v>Sul</v>
      </c>
      <c r="K3932" s="3" t="str">
        <f>IF(Dados[[#This Row],[PREÇO ]]=2000,"Produto A",IF(Dados[[#This Row],[PREÇO ]]=1800,"Produto B","Produto C"))</f>
        <v>Produto B</v>
      </c>
      <c r="L3932" s="3" t="str">
        <f>IF(Dados[[#This Row],[Nº DE PARCELAS]]=1,"Boleto","Cartão de crédito")</f>
        <v>Cartão de crédito</v>
      </c>
      <c r="M3932" s="28">
        <v>1800</v>
      </c>
      <c r="N3932" s="5">
        <v>6</v>
      </c>
      <c r="O3932" s="3" t="str">
        <f>IF(Dados[[#This Row],[Nº DE PARCELAS]]=1,"À vista","À Prazo")</f>
        <v>À Prazo</v>
      </c>
      <c r="P3932" s="33">
        <v>44776</v>
      </c>
      <c r="Q3932" s="3" t="s">
        <v>7834</v>
      </c>
    </row>
    <row r="3933" spans="1:17" ht="15" customHeight="1" x14ac:dyDescent="0.25">
      <c r="A3933" s="8" t="s">
        <v>3641</v>
      </c>
      <c r="B3933" s="3" t="s">
        <v>173</v>
      </c>
      <c r="C3933" s="3" t="s">
        <v>4387</v>
      </c>
      <c r="D3933" s="3" t="str">
        <f t="shared" si="122"/>
        <v>Rute Holanda Kerr</v>
      </c>
      <c r="E3933" s="3">
        <f t="shared" ca="1" si="123"/>
        <v>0.1420844164577334</v>
      </c>
      <c r="F3933" s="13" t="s">
        <v>7774</v>
      </c>
      <c r="G3933" s="3" t="str">
        <f>Dados[[#This Row],[NOME]]&amp;Dados[[#This Row],[PROVEDOR]]</f>
        <v>Rute@hotmail.com</v>
      </c>
      <c r="H3933" s="14">
        <v>24</v>
      </c>
      <c r="I3933" s="3" t="str">
        <f>VLOOKUP(Dados[[#This Row],[PREFIXO]],DDD!A:C,2,0)</f>
        <v>Rio de Janeiro</v>
      </c>
      <c r="J3933" s="3" t="str">
        <f>VLOOKUP(Dados[[#This Row],[PREFIXO]],DDD!A:C,3,0)</f>
        <v>Sudeste</v>
      </c>
      <c r="K3933" s="3" t="str">
        <f>IF(Dados[[#This Row],[PREÇO ]]=2000,"Produto A",IF(Dados[[#This Row],[PREÇO ]]=1800,"Produto B","Produto C"))</f>
        <v>Produto B</v>
      </c>
      <c r="L3933" s="3" t="str">
        <f>IF(Dados[[#This Row],[Nº DE PARCELAS]]=1,"Boleto","Cartão de crédito")</f>
        <v>Cartão de crédito</v>
      </c>
      <c r="M3933" s="28">
        <v>1800</v>
      </c>
      <c r="N3933" s="5">
        <v>7</v>
      </c>
      <c r="O3933" s="3" t="str">
        <f>IF(Dados[[#This Row],[Nº DE PARCELAS]]=1,"À vista","À Prazo")</f>
        <v>À Prazo</v>
      </c>
      <c r="P3933" s="33">
        <v>44776</v>
      </c>
      <c r="Q3933" s="3" t="s">
        <v>7834</v>
      </c>
    </row>
    <row r="3934" spans="1:17" ht="15" customHeight="1" x14ac:dyDescent="0.25">
      <c r="A3934" s="8" t="s">
        <v>723</v>
      </c>
      <c r="B3934" s="3" t="s">
        <v>336</v>
      </c>
      <c r="C3934" s="3" t="s">
        <v>4387</v>
      </c>
      <c r="D3934" s="3" t="str">
        <f t="shared" si="122"/>
        <v>Angela Santander Kerr</v>
      </c>
      <c r="E3934" s="3">
        <f t="shared" ca="1" si="123"/>
        <v>0.37207561677402234</v>
      </c>
      <c r="F3934" s="13" t="s">
        <v>7774</v>
      </c>
      <c r="G3934" s="3" t="str">
        <f>Dados[[#This Row],[NOME]]&amp;Dados[[#This Row],[PROVEDOR]]</f>
        <v>Angela@hotmail.com</v>
      </c>
      <c r="H3934" s="14">
        <v>64</v>
      </c>
      <c r="I3934" s="3" t="str">
        <f>VLOOKUP(Dados[[#This Row],[PREFIXO]],DDD!A:C,2,0)</f>
        <v>Goiás</v>
      </c>
      <c r="J3934" s="3" t="str">
        <f>VLOOKUP(Dados[[#This Row],[PREFIXO]],DDD!A:C,3,0)</f>
        <v>Centro-Oeste</v>
      </c>
      <c r="K3934" s="3" t="str">
        <f>IF(Dados[[#This Row],[PREÇO ]]=2000,"Produto A",IF(Dados[[#This Row],[PREÇO ]]=1800,"Produto B","Produto C"))</f>
        <v>Produto A</v>
      </c>
      <c r="L3934" s="3" t="str">
        <f>IF(Dados[[#This Row],[Nº DE PARCELAS]]=1,"Boleto","Cartão de crédito")</f>
        <v>Boleto</v>
      </c>
      <c r="M3934" s="28">
        <v>2000</v>
      </c>
      <c r="N3934" s="5">
        <v>1</v>
      </c>
      <c r="O3934" s="3" t="str">
        <f>IF(Dados[[#This Row],[Nº DE PARCELAS]]=1,"À vista","À Prazo")</f>
        <v>À vista</v>
      </c>
      <c r="P3934" s="33">
        <v>44776</v>
      </c>
      <c r="Q3934" s="3" t="s">
        <v>7833</v>
      </c>
    </row>
    <row r="3935" spans="1:17" ht="15" customHeight="1" x14ac:dyDescent="0.25">
      <c r="A3935" s="8" t="s">
        <v>2173</v>
      </c>
      <c r="B3935" s="3" t="s">
        <v>245</v>
      </c>
      <c r="C3935" s="3" t="s">
        <v>4397</v>
      </c>
      <c r="D3935" s="3" t="str">
        <f t="shared" si="122"/>
        <v>Joelly Namorado Shaw</v>
      </c>
      <c r="E3935" s="3">
        <f t="shared" ca="1" si="123"/>
        <v>0.91782451230075623</v>
      </c>
      <c r="F3935" s="13" t="s">
        <v>7774</v>
      </c>
      <c r="G3935" s="3" t="str">
        <f>Dados[[#This Row],[NOME]]&amp;Dados[[#This Row],[PROVEDOR]]</f>
        <v>Joelly@hotmail.com</v>
      </c>
      <c r="H3935" s="14">
        <v>45</v>
      </c>
      <c r="I3935" s="3" t="str">
        <f>VLOOKUP(Dados[[#This Row],[PREFIXO]],DDD!A:C,2,0)</f>
        <v>Paraná</v>
      </c>
      <c r="J3935" s="3" t="str">
        <f>VLOOKUP(Dados[[#This Row],[PREFIXO]],DDD!A:C,3,0)</f>
        <v>Sul</v>
      </c>
      <c r="K3935" s="3" t="str">
        <f>IF(Dados[[#This Row],[PREÇO ]]=2000,"Produto A",IF(Dados[[#This Row],[PREÇO ]]=1800,"Produto B","Produto C"))</f>
        <v>Produto C</v>
      </c>
      <c r="L3935" s="3" t="str">
        <f>IF(Dados[[#This Row],[Nº DE PARCELAS]]=1,"Boleto","Cartão de crédito")</f>
        <v>Cartão de crédito</v>
      </c>
      <c r="M3935" s="28">
        <v>1500</v>
      </c>
      <c r="N3935" s="5">
        <v>10</v>
      </c>
      <c r="O3935" s="3" t="str">
        <f>IF(Dados[[#This Row],[Nº DE PARCELAS]]=1,"À vista","À Prazo")</f>
        <v>À Prazo</v>
      </c>
      <c r="P3935" s="33">
        <v>44777</v>
      </c>
      <c r="Q3935" s="3" t="s">
        <v>7832</v>
      </c>
    </row>
    <row r="3936" spans="1:17" ht="15" customHeight="1" x14ac:dyDescent="0.25">
      <c r="A3936" s="8" t="s">
        <v>4257</v>
      </c>
      <c r="B3936" s="3" t="s">
        <v>17</v>
      </c>
      <c r="C3936" s="3" t="s">
        <v>4380</v>
      </c>
      <c r="D3936" s="3" t="str">
        <f t="shared" si="122"/>
        <v>Yassmin Alvim Faulkner</v>
      </c>
      <c r="E3936" s="3">
        <f t="shared" ca="1" si="123"/>
        <v>0.96074218869319672</v>
      </c>
      <c r="F3936" s="31" t="s">
        <v>7775</v>
      </c>
      <c r="G3936" s="3" t="str">
        <f>Dados[[#This Row],[NOME]]&amp;Dados[[#This Row],[PROVEDOR]]</f>
        <v>Yassmin@gmail.com</v>
      </c>
      <c r="H3936" s="14">
        <v>27</v>
      </c>
      <c r="I3936" s="3" t="str">
        <f>VLOOKUP(Dados[[#This Row],[PREFIXO]],DDD!A:C,2,0)</f>
        <v>Espírito Santo</v>
      </c>
      <c r="J3936" s="3" t="str">
        <f>VLOOKUP(Dados[[#This Row],[PREFIXO]],DDD!A:C,3,0)</f>
        <v>Sudeste</v>
      </c>
      <c r="K3936" s="3" t="str">
        <f>IF(Dados[[#This Row],[PREÇO ]]=2000,"Produto A",IF(Dados[[#This Row],[PREÇO ]]=1800,"Produto B","Produto C"))</f>
        <v>Produto B</v>
      </c>
      <c r="L3936" s="3" t="str">
        <f>IF(Dados[[#This Row],[Nº DE PARCELAS]]=1,"Boleto","Cartão de crédito")</f>
        <v>Cartão de crédito</v>
      </c>
      <c r="M3936" s="28">
        <v>1800</v>
      </c>
      <c r="N3936" s="5">
        <v>4</v>
      </c>
      <c r="O3936" s="3" t="str">
        <f>IF(Dados[[#This Row],[Nº DE PARCELAS]]=1,"À vista","À Prazo")</f>
        <v>À Prazo</v>
      </c>
      <c r="P3936" s="33">
        <v>44777</v>
      </c>
      <c r="Q3936" s="3" t="s">
        <v>7833</v>
      </c>
    </row>
    <row r="3937" spans="1:17" ht="15" customHeight="1" x14ac:dyDescent="0.25">
      <c r="A3937" s="8" t="s">
        <v>786</v>
      </c>
      <c r="B3937" s="3" t="s">
        <v>13</v>
      </c>
      <c r="C3937" s="3" t="s">
        <v>4373</v>
      </c>
      <c r="D3937" s="3" t="str">
        <f t="shared" si="122"/>
        <v>Anyra Altamirano Conway</v>
      </c>
      <c r="E3937" s="3">
        <f t="shared" ca="1" si="123"/>
        <v>0.10497541202113403</v>
      </c>
      <c r="F3937" s="31" t="s">
        <v>7776</v>
      </c>
      <c r="G3937" s="3" t="str">
        <f>Dados[[#This Row],[NOME]]&amp;Dados[[#This Row],[PROVEDOR]]</f>
        <v>Anyra@yahoo.com</v>
      </c>
      <c r="H3937" s="14">
        <v>65</v>
      </c>
      <c r="I3937" s="3" t="str">
        <f>VLOOKUP(Dados[[#This Row],[PREFIXO]],DDD!A:C,2,0)</f>
        <v>Mato Grosso</v>
      </c>
      <c r="J3937" s="3" t="str">
        <f>VLOOKUP(Dados[[#This Row],[PREFIXO]],DDD!A:C,3,0)</f>
        <v>Centro-Oeste</v>
      </c>
      <c r="K3937" s="3" t="str">
        <f>IF(Dados[[#This Row],[PREÇO ]]=2000,"Produto A",IF(Dados[[#This Row],[PREÇO ]]=1800,"Produto B","Produto C"))</f>
        <v>Produto C</v>
      </c>
      <c r="L3937" s="3" t="str">
        <f>IF(Dados[[#This Row],[Nº DE PARCELAS]]=1,"Boleto","Cartão de crédito")</f>
        <v>Cartão de crédito</v>
      </c>
      <c r="M3937" s="28">
        <v>1500</v>
      </c>
      <c r="N3937" s="5">
        <v>10</v>
      </c>
      <c r="O3937" s="3" t="str">
        <f>IF(Dados[[#This Row],[Nº DE PARCELAS]]=1,"À vista","À Prazo")</f>
        <v>À Prazo</v>
      </c>
      <c r="P3937" s="33">
        <v>44777</v>
      </c>
      <c r="Q3937" s="3" t="s">
        <v>7834</v>
      </c>
    </row>
    <row r="3938" spans="1:17" ht="15" customHeight="1" x14ac:dyDescent="0.25">
      <c r="A3938" s="8" t="s">
        <v>1562</v>
      </c>
      <c r="B3938" s="3" t="s">
        <v>19</v>
      </c>
      <c r="C3938" s="3" t="s">
        <v>4371</v>
      </c>
      <c r="D3938" s="3" t="str">
        <f t="shared" si="122"/>
        <v>Erin Amigo Atkinson</v>
      </c>
      <c r="E3938" s="3">
        <f t="shared" ca="1" si="123"/>
        <v>0.24579538964739289</v>
      </c>
      <c r="F3938" s="31" t="s">
        <v>7775</v>
      </c>
      <c r="G3938" s="3" t="str">
        <f>Dados[[#This Row],[NOME]]&amp;Dados[[#This Row],[PROVEDOR]]</f>
        <v>Erin@gmail.com</v>
      </c>
      <c r="H3938" s="14">
        <v>28</v>
      </c>
      <c r="I3938" s="3" t="str">
        <f>VLOOKUP(Dados[[#This Row],[PREFIXO]],DDD!A:C,2,0)</f>
        <v>Espírito Santo</v>
      </c>
      <c r="J3938" s="3" t="str">
        <f>VLOOKUP(Dados[[#This Row],[PREFIXO]],DDD!A:C,3,0)</f>
        <v>Sudeste</v>
      </c>
      <c r="K3938" s="3" t="str">
        <f>IF(Dados[[#This Row],[PREÇO ]]=2000,"Produto A",IF(Dados[[#This Row],[PREÇO ]]=1800,"Produto B","Produto C"))</f>
        <v>Produto A</v>
      </c>
      <c r="L3938" s="3" t="str">
        <f>IF(Dados[[#This Row],[Nº DE PARCELAS]]=1,"Boleto","Cartão de crédito")</f>
        <v>Boleto</v>
      </c>
      <c r="M3938" s="28">
        <v>2000</v>
      </c>
      <c r="N3938" s="5">
        <v>1</v>
      </c>
      <c r="O3938" s="3" t="str">
        <f>IF(Dados[[#This Row],[Nº DE PARCELAS]]=1,"À vista","À Prazo")</f>
        <v>À vista</v>
      </c>
      <c r="P3938" s="33">
        <v>44778</v>
      </c>
      <c r="Q3938" s="3" t="s">
        <v>7833</v>
      </c>
    </row>
    <row r="3939" spans="1:17" ht="15" customHeight="1" x14ac:dyDescent="0.25">
      <c r="A3939" s="8" t="s">
        <v>3925</v>
      </c>
      <c r="B3939" s="3" t="s">
        <v>71</v>
      </c>
      <c r="C3939" s="3" t="s">
        <v>4398</v>
      </c>
      <c r="D3939" s="3" t="str">
        <f t="shared" si="122"/>
        <v>Suvigya Brito Ramsey</v>
      </c>
      <c r="E3939" s="3">
        <f t="shared" ca="1" si="123"/>
        <v>0.46263488496567118</v>
      </c>
      <c r="F3939" s="31" t="s">
        <v>7775</v>
      </c>
      <c r="G3939" s="3" t="str">
        <f>Dados[[#This Row],[NOME]]&amp;Dados[[#This Row],[PROVEDOR]]</f>
        <v>Suvigya@gmail.com</v>
      </c>
      <c r="H3939" s="14">
        <v>66</v>
      </c>
      <c r="I3939" s="3" t="str">
        <f>VLOOKUP(Dados[[#This Row],[PREFIXO]],DDD!A:C,2,0)</f>
        <v>Mato Grosso</v>
      </c>
      <c r="J3939" s="3" t="str">
        <f>VLOOKUP(Dados[[#This Row],[PREFIXO]],DDD!A:C,3,0)</f>
        <v>Centro-Oeste</v>
      </c>
      <c r="K3939" s="3" t="str">
        <f>IF(Dados[[#This Row],[PREÇO ]]=2000,"Produto A",IF(Dados[[#This Row],[PREÇO ]]=1800,"Produto B","Produto C"))</f>
        <v>Produto B</v>
      </c>
      <c r="L3939" s="3" t="str">
        <f>IF(Dados[[#This Row],[Nº DE PARCELAS]]=1,"Boleto","Cartão de crédito")</f>
        <v>Cartão de crédito</v>
      </c>
      <c r="M3939" s="28">
        <v>1800</v>
      </c>
      <c r="N3939" s="5">
        <v>7</v>
      </c>
      <c r="O3939" s="3" t="str">
        <f>IF(Dados[[#This Row],[Nº DE PARCELAS]]=1,"À vista","À Prazo")</f>
        <v>À Prazo</v>
      </c>
      <c r="P3939" s="33">
        <v>44778</v>
      </c>
      <c r="Q3939" s="3" t="s">
        <v>7834</v>
      </c>
    </row>
    <row r="3940" spans="1:17" ht="15" customHeight="1" x14ac:dyDescent="0.25">
      <c r="A3940" s="8" t="s">
        <v>2262</v>
      </c>
      <c r="B3940" s="3" t="s">
        <v>334</v>
      </c>
      <c r="C3940" s="3" t="s">
        <v>4370</v>
      </c>
      <c r="D3940" s="3" t="str">
        <f t="shared" si="122"/>
        <v>Kamilla Santacruz Barker</v>
      </c>
      <c r="E3940" s="3">
        <f t="shared" ca="1" si="123"/>
        <v>0.59316220672017239</v>
      </c>
      <c r="F3940" s="13" t="s">
        <v>7774</v>
      </c>
      <c r="G3940" s="3" t="str">
        <f>Dados[[#This Row],[NOME]]&amp;Dados[[#This Row],[PROVEDOR]]</f>
        <v>Kamilla@hotmail.com</v>
      </c>
      <c r="H3940" s="14">
        <v>46</v>
      </c>
      <c r="I3940" s="3" t="str">
        <f>VLOOKUP(Dados[[#This Row],[PREFIXO]],DDD!A:C,2,0)</f>
        <v>Paraná</v>
      </c>
      <c r="J3940" s="3" t="str">
        <f>VLOOKUP(Dados[[#This Row],[PREFIXO]],DDD!A:C,3,0)</f>
        <v>Sul</v>
      </c>
      <c r="K3940" s="3" t="str">
        <f>IF(Dados[[#This Row],[PREÇO ]]=2000,"Produto A",IF(Dados[[#This Row],[PREÇO ]]=1800,"Produto B","Produto C"))</f>
        <v>Produto A</v>
      </c>
      <c r="L3940" s="3" t="str">
        <f>IF(Dados[[#This Row],[Nº DE PARCELAS]]=1,"Boleto","Cartão de crédito")</f>
        <v>Boleto</v>
      </c>
      <c r="M3940" s="28">
        <v>2000</v>
      </c>
      <c r="N3940" s="5">
        <v>1</v>
      </c>
      <c r="O3940" s="3" t="str">
        <f>IF(Dados[[#This Row],[Nº DE PARCELAS]]=1,"À vista","À Prazo")</f>
        <v>À vista</v>
      </c>
      <c r="P3940" s="33">
        <v>44778</v>
      </c>
      <c r="Q3940" s="3" t="s">
        <v>7833</v>
      </c>
    </row>
    <row r="3941" spans="1:17" ht="15" customHeight="1" x14ac:dyDescent="0.25">
      <c r="A3941" s="8" t="s">
        <v>1862</v>
      </c>
      <c r="B3941" s="3" t="s">
        <v>320</v>
      </c>
      <c r="C3941" s="3" t="s">
        <v>4398</v>
      </c>
      <c r="D3941" s="3" t="str">
        <f t="shared" si="122"/>
        <v>Helloisa Rocha Ramsey</v>
      </c>
      <c r="E3941" s="3">
        <f t="shared" ca="1" si="123"/>
        <v>0.74494163663979229</v>
      </c>
      <c r="F3941" s="31" t="s">
        <v>7776</v>
      </c>
      <c r="G3941" s="3" t="str">
        <f>Dados[[#This Row],[NOME]]&amp;Dados[[#This Row],[PROVEDOR]]</f>
        <v>Helloisa@yahoo.com</v>
      </c>
      <c r="H3941" s="14">
        <v>47</v>
      </c>
      <c r="I3941" s="3" t="str">
        <f>VLOOKUP(Dados[[#This Row],[PREFIXO]],DDD!A:C,2,0)</f>
        <v>Santa Catarina</v>
      </c>
      <c r="J3941" s="3" t="str">
        <f>VLOOKUP(Dados[[#This Row],[PREFIXO]],DDD!A:C,3,0)</f>
        <v>Sul</v>
      </c>
      <c r="K3941" s="3" t="str">
        <f>IF(Dados[[#This Row],[PREÇO ]]=2000,"Produto A",IF(Dados[[#This Row],[PREÇO ]]=1800,"Produto B","Produto C"))</f>
        <v>Produto C</v>
      </c>
      <c r="L3941" s="3" t="str">
        <f>IF(Dados[[#This Row],[Nº DE PARCELAS]]=1,"Boleto","Cartão de crédito")</f>
        <v>Cartão de crédito</v>
      </c>
      <c r="M3941" s="28">
        <v>1500</v>
      </c>
      <c r="N3941" s="5">
        <v>8</v>
      </c>
      <c r="O3941" s="3" t="str">
        <f>IF(Dados[[#This Row],[Nº DE PARCELAS]]=1,"À vista","À Prazo")</f>
        <v>À Prazo</v>
      </c>
      <c r="P3941" s="33">
        <v>44779</v>
      </c>
      <c r="Q3941" s="3" t="s">
        <v>7833</v>
      </c>
    </row>
    <row r="3942" spans="1:17" ht="15" customHeight="1" x14ac:dyDescent="0.25">
      <c r="A3942" s="8" t="s">
        <v>3983</v>
      </c>
      <c r="B3942" s="3" t="s">
        <v>129</v>
      </c>
      <c r="C3942" s="3" t="s">
        <v>4379</v>
      </c>
      <c r="D3942" s="3" t="str">
        <f t="shared" si="122"/>
        <v>Tayline Faria Duncan</v>
      </c>
      <c r="E3942" s="3">
        <f t="shared" ca="1" si="123"/>
        <v>0.38534106254327982</v>
      </c>
      <c r="F3942" s="31" t="s">
        <v>7775</v>
      </c>
      <c r="G3942" s="3" t="str">
        <f>Dados[[#This Row],[NOME]]&amp;Dados[[#This Row],[PROVEDOR]]</f>
        <v>Tayline@gmail.com</v>
      </c>
      <c r="H3942" s="14">
        <v>31</v>
      </c>
      <c r="I3942" s="3" t="str">
        <f>VLOOKUP(Dados[[#This Row],[PREFIXO]],DDD!A:C,2,0)</f>
        <v>Minas Gerais</v>
      </c>
      <c r="J3942" s="3" t="str">
        <f>VLOOKUP(Dados[[#This Row],[PREFIXO]],DDD!A:C,3,0)</f>
        <v>Sudeste</v>
      </c>
      <c r="K3942" s="3" t="str">
        <f>IF(Dados[[#This Row],[PREÇO ]]=2000,"Produto A",IF(Dados[[#This Row],[PREÇO ]]=1800,"Produto B","Produto C"))</f>
        <v>Produto C</v>
      </c>
      <c r="L3942" s="3" t="str">
        <f>IF(Dados[[#This Row],[Nº DE PARCELAS]]=1,"Boleto","Cartão de crédito")</f>
        <v>Cartão de crédito</v>
      </c>
      <c r="M3942" s="28">
        <v>1500</v>
      </c>
      <c r="N3942" s="5">
        <v>8</v>
      </c>
      <c r="O3942" s="3" t="str">
        <f>IF(Dados[[#This Row],[Nº DE PARCELAS]]=1,"À vista","À Prazo")</f>
        <v>À Prazo</v>
      </c>
      <c r="P3942" s="33">
        <v>44779</v>
      </c>
      <c r="Q3942" s="3" t="s">
        <v>7832</v>
      </c>
    </row>
    <row r="3943" spans="1:17" ht="15" customHeight="1" x14ac:dyDescent="0.25">
      <c r="A3943" s="8" t="s">
        <v>1750</v>
      </c>
      <c r="B3943" s="3" t="s">
        <v>208</v>
      </c>
      <c r="C3943" s="3" t="s">
        <v>4395</v>
      </c>
      <c r="D3943" s="3" t="str">
        <f t="shared" si="122"/>
        <v>Glenda Madureira Stack</v>
      </c>
      <c r="E3943" s="3">
        <f t="shared" ca="1" si="123"/>
        <v>0.17943204252075384</v>
      </c>
      <c r="F3943" s="31" t="s">
        <v>7777</v>
      </c>
      <c r="G3943" s="3" t="str">
        <f>Dados[[#This Row],[NOME]]&amp;Dados[[#This Row],[PROVEDOR]]</f>
        <v>Glenda@ig.com</v>
      </c>
      <c r="H3943" s="14">
        <v>67</v>
      </c>
      <c r="I3943" s="3" t="str">
        <f>VLOOKUP(Dados[[#This Row],[PREFIXO]],DDD!A:C,2,0)</f>
        <v>Mato Grosso do Sul</v>
      </c>
      <c r="J3943" s="3" t="str">
        <f>VLOOKUP(Dados[[#This Row],[PREFIXO]],DDD!A:C,3,0)</f>
        <v>Centro-Oeste</v>
      </c>
      <c r="K3943" s="3" t="str">
        <f>IF(Dados[[#This Row],[PREÇO ]]=2000,"Produto A",IF(Dados[[#This Row],[PREÇO ]]=1800,"Produto B","Produto C"))</f>
        <v>Produto B</v>
      </c>
      <c r="L3943" s="3" t="str">
        <f>IF(Dados[[#This Row],[Nº DE PARCELAS]]=1,"Boleto","Cartão de crédito")</f>
        <v>Cartão de crédito</v>
      </c>
      <c r="M3943" s="28">
        <v>1800</v>
      </c>
      <c r="N3943" s="5">
        <v>5</v>
      </c>
      <c r="O3943" s="3" t="str">
        <f>IF(Dados[[#This Row],[Nº DE PARCELAS]]=1,"À vista","À Prazo")</f>
        <v>À Prazo</v>
      </c>
      <c r="P3943" s="33">
        <v>44779</v>
      </c>
      <c r="Q3943" s="3" t="s">
        <v>7834</v>
      </c>
    </row>
    <row r="3944" spans="1:17" ht="15" customHeight="1" x14ac:dyDescent="0.25">
      <c r="A3944" s="8" t="s">
        <v>506</v>
      </c>
      <c r="B3944" s="3" t="s">
        <v>118</v>
      </c>
      <c r="C3944" s="3" t="s">
        <v>4395</v>
      </c>
      <c r="D3944" s="3" t="str">
        <f t="shared" si="122"/>
        <v>Aizah Duarte Stack</v>
      </c>
      <c r="E3944" s="3">
        <f t="shared" ca="1" si="123"/>
        <v>0.84790882814466928</v>
      </c>
      <c r="F3944" s="31" t="s">
        <v>7775</v>
      </c>
      <c r="G3944" s="3" t="str">
        <f>Dados[[#This Row],[NOME]]&amp;Dados[[#This Row],[PROVEDOR]]</f>
        <v>Aizah@gmail.com</v>
      </c>
      <c r="H3944" s="14">
        <v>32</v>
      </c>
      <c r="I3944" s="3" t="str">
        <f>VLOOKUP(Dados[[#This Row],[PREFIXO]],DDD!A:C,2,0)</f>
        <v>Minas Gerais</v>
      </c>
      <c r="J3944" s="3" t="str">
        <f>VLOOKUP(Dados[[#This Row],[PREFIXO]],DDD!A:C,3,0)</f>
        <v>Sudeste</v>
      </c>
      <c r="K3944" s="3" t="str">
        <f>IF(Dados[[#This Row],[PREÇO ]]=2000,"Produto A",IF(Dados[[#This Row],[PREÇO ]]=1800,"Produto B","Produto C"))</f>
        <v>Produto A</v>
      </c>
      <c r="L3944" s="3" t="str">
        <f>IF(Dados[[#This Row],[Nº DE PARCELAS]]=1,"Boleto","Cartão de crédito")</f>
        <v>Boleto</v>
      </c>
      <c r="M3944" s="28">
        <v>2000</v>
      </c>
      <c r="N3944" s="5">
        <v>1</v>
      </c>
      <c r="O3944" s="3" t="str">
        <f>IF(Dados[[#This Row],[Nº DE PARCELAS]]=1,"À vista","À Prazo")</f>
        <v>À vista</v>
      </c>
      <c r="P3944" s="33">
        <v>44780</v>
      </c>
      <c r="Q3944" s="3" t="s">
        <v>7831</v>
      </c>
    </row>
    <row r="3945" spans="1:17" ht="15" customHeight="1" x14ac:dyDescent="0.25">
      <c r="A3945" s="8" t="s">
        <v>2971</v>
      </c>
      <c r="B3945" s="3" t="s">
        <v>274</v>
      </c>
      <c r="C3945" s="3" t="s">
        <v>4380</v>
      </c>
      <c r="D3945" s="3" t="str">
        <f t="shared" si="122"/>
        <v>Maureen Pascoal Faulkner</v>
      </c>
      <c r="E3945" s="3">
        <f t="shared" ca="1" si="123"/>
        <v>0.48652691189920527</v>
      </c>
      <c r="F3945" s="13" t="s">
        <v>7774</v>
      </c>
      <c r="G3945" s="3" t="str">
        <f>Dados[[#This Row],[NOME]]&amp;Dados[[#This Row],[PROVEDOR]]</f>
        <v>Maureen@hotmail.com</v>
      </c>
      <c r="H3945" s="14">
        <v>48</v>
      </c>
      <c r="I3945" s="3" t="str">
        <f>VLOOKUP(Dados[[#This Row],[PREFIXO]],DDD!A:C,2,0)</f>
        <v>Santa Catarina</v>
      </c>
      <c r="J3945" s="3" t="str">
        <f>VLOOKUP(Dados[[#This Row],[PREFIXO]],DDD!A:C,3,0)</f>
        <v>Sul</v>
      </c>
      <c r="K3945" s="3" t="str">
        <f>IF(Dados[[#This Row],[PREÇO ]]=2000,"Produto A",IF(Dados[[#This Row],[PREÇO ]]=1800,"Produto B","Produto C"))</f>
        <v>Produto B</v>
      </c>
      <c r="L3945" s="3" t="str">
        <f>IF(Dados[[#This Row],[Nº DE PARCELAS]]=1,"Boleto","Cartão de crédito")</f>
        <v>Cartão de crédito</v>
      </c>
      <c r="M3945" s="28">
        <v>1800</v>
      </c>
      <c r="N3945" s="5">
        <v>5</v>
      </c>
      <c r="O3945" s="3" t="str">
        <f>IF(Dados[[#This Row],[Nº DE PARCELAS]]=1,"À vista","À Prazo")</f>
        <v>À Prazo</v>
      </c>
      <c r="P3945" s="33">
        <v>44780</v>
      </c>
      <c r="Q3945" s="3" t="s">
        <v>7831</v>
      </c>
    </row>
    <row r="3946" spans="1:17" ht="15" customHeight="1" x14ac:dyDescent="0.25">
      <c r="A3946" s="8" t="s">
        <v>2442</v>
      </c>
      <c r="B3946" s="3" t="s">
        <v>128</v>
      </c>
      <c r="C3946" s="3" t="s">
        <v>4393</v>
      </c>
      <c r="D3946" s="3" t="str">
        <f t="shared" si="122"/>
        <v>Kléo Falqueto O’Hara</v>
      </c>
      <c r="E3946" s="3">
        <f t="shared" ca="1" si="123"/>
        <v>0.1245511086589054</v>
      </c>
      <c r="F3946" s="31" t="s">
        <v>7775</v>
      </c>
      <c r="G3946" s="3" t="str">
        <f>Dados[[#This Row],[NOME]]&amp;Dados[[#This Row],[PROVEDOR]]</f>
        <v>Kléo@gmail.com</v>
      </c>
      <c r="H3946" s="14">
        <v>68</v>
      </c>
      <c r="I3946" s="3" t="str">
        <f>VLOOKUP(Dados[[#This Row],[PREFIXO]],DDD!A:C,2,0)</f>
        <v>Acre</v>
      </c>
      <c r="J3946" s="3" t="str">
        <f>VLOOKUP(Dados[[#This Row],[PREFIXO]],DDD!A:C,3,0)</f>
        <v>Norte</v>
      </c>
      <c r="K3946" s="3" t="str">
        <f>IF(Dados[[#This Row],[PREÇO ]]=2000,"Produto A",IF(Dados[[#This Row],[PREÇO ]]=1800,"Produto B","Produto C"))</f>
        <v>Produto B</v>
      </c>
      <c r="L3946" s="3" t="str">
        <f>IF(Dados[[#This Row],[Nº DE PARCELAS]]=1,"Boleto","Cartão de crédito")</f>
        <v>Cartão de crédito</v>
      </c>
      <c r="M3946" s="28">
        <v>1800</v>
      </c>
      <c r="N3946" s="5">
        <v>7</v>
      </c>
      <c r="O3946" s="3" t="str">
        <f>IF(Dados[[#This Row],[Nº DE PARCELAS]]=1,"À vista","À Prazo")</f>
        <v>À Prazo</v>
      </c>
      <c r="P3946" s="33">
        <v>44780</v>
      </c>
      <c r="Q3946" s="3" t="s">
        <v>7831</v>
      </c>
    </row>
    <row r="3947" spans="1:17" ht="15" customHeight="1" x14ac:dyDescent="0.25">
      <c r="A3947" s="8" t="s">
        <v>4325</v>
      </c>
      <c r="B3947" s="3" t="s">
        <v>85</v>
      </c>
      <c r="C3947" s="3" t="s">
        <v>4370</v>
      </c>
      <c r="D3947" s="3" t="str">
        <f t="shared" si="122"/>
        <v>Zayed Carnaval Barker</v>
      </c>
      <c r="E3947" s="3">
        <f t="shared" ca="1" si="123"/>
        <v>0.87806893323373147</v>
      </c>
      <c r="F3947" s="31" t="s">
        <v>7775</v>
      </c>
      <c r="G3947" s="3" t="str">
        <f>Dados[[#This Row],[NOME]]&amp;Dados[[#This Row],[PROVEDOR]]</f>
        <v>Zayed@gmail.com</v>
      </c>
      <c r="H3947" s="14">
        <v>33</v>
      </c>
      <c r="I3947" s="3" t="str">
        <f>VLOOKUP(Dados[[#This Row],[PREFIXO]],DDD!A:C,2,0)</f>
        <v>Minas Gerais</v>
      </c>
      <c r="J3947" s="3" t="str">
        <f>VLOOKUP(Dados[[#This Row],[PREFIXO]],DDD!A:C,3,0)</f>
        <v>Sudeste</v>
      </c>
      <c r="K3947" s="3" t="str">
        <f>IF(Dados[[#This Row],[PREÇO ]]=2000,"Produto A",IF(Dados[[#This Row],[PREÇO ]]=1800,"Produto B","Produto C"))</f>
        <v>Produto C</v>
      </c>
      <c r="L3947" s="3" t="str">
        <f>IF(Dados[[#This Row],[Nº DE PARCELAS]]=1,"Boleto","Cartão de crédito")</f>
        <v>Cartão de crédito</v>
      </c>
      <c r="M3947" s="28">
        <v>1500</v>
      </c>
      <c r="N3947" s="5">
        <v>10</v>
      </c>
      <c r="O3947" s="3" t="str">
        <f>IF(Dados[[#This Row],[Nº DE PARCELAS]]=1,"À vista","À Prazo")</f>
        <v>À Prazo</v>
      </c>
      <c r="P3947" s="33">
        <v>44781</v>
      </c>
      <c r="Q3947" s="3" t="s">
        <v>7831</v>
      </c>
    </row>
    <row r="3948" spans="1:17" ht="15" customHeight="1" x14ac:dyDescent="0.25">
      <c r="A3948" s="8" t="s">
        <v>2496</v>
      </c>
      <c r="B3948" s="3" t="s">
        <v>182</v>
      </c>
      <c r="C3948" s="3" t="s">
        <v>4370</v>
      </c>
      <c r="D3948" s="3" t="str">
        <f t="shared" si="122"/>
        <v>Lamisa Jesus Barker</v>
      </c>
      <c r="E3948" s="3">
        <f t="shared" ca="1" si="123"/>
        <v>0.1812625554517493</v>
      </c>
      <c r="F3948" s="13" t="s">
        <v>7774</v>
      </c>
      <c r="G3948" s="3" t="str">
        <f>Dados[[#This Row],[NOME]]&amp;Dados[[#This Row],[PROVEDOR]]</f>
        <v>Lamisa@hotmail.com</v>
      </c>
      <c r="H3948" s="14">
        <v>69</v>
      </c>
      <c r="I3948" s="3" t="str">
        <f>VLOOKUP(Dados[[#This Row],[PREFIXO]],DDD!A:C,2,0)</f>
        <v>Rondônia</v>
      </c>
      <c r="J3948" s="3" t="str">
        <f>VLOOKUP(Dados[[#This Row],[PREFIXO]],DDD!A:C,3,0)</f>
        <v>Norte</v>
      </c>
      <c r="K3948" s="3" t="str">
        <f>IF(Dados[[#This Row],[PREÇO ]]=2000,"Produto A",IF(Dados[[#This Row],[PREÇO ]]=1800,"Produto B","Produto C"))</f>
        <v>Produto C</v>
      </c>
      <c r="L3948" s="3" t="str">
        <f>IF(Dados[[#This Row],[Nº DE PARCELAS]]=1,"Boleto","Cartão de crédito")</f>
        <v>Cartão de crédito</v>
      </c>
      <c r="M3948" s="28">
        <v>1500</v>
      </c>
      <c r="N3948" s="5">
        <v>10</v>
      </c>
      <c r="O3948" s="3" t="str">
        <f>IF(Dados[[#This Row],[Nº DE PARCELAS]]=1,"À vista","À Prazo")</f>
        <v>À Prazo</v>
      </c>
      <c r="P3948" s="33">
        <v>44781</v>
      </c>
      <c r="Q3948" s="3" t="s">
        <v>7832</v>
      </c>
    </row>
    <row r="3949" spans="1:17" ht="15" customHeight="1" x14ac:dyDescent="0.25">
      <c r="A3949" s="8" t="s">
        <v>1322</v>
      </c>
      <c r="B3949" s="3" t="s">
        <v>165</v>
      </c>
      <c r="C3949" s="3" t="s">
        <v>4395</v>
      </c>
      <c r="D3949" s="3" t="str">
        <f t="shared" si="122"/>
        <v>Dilma Guarato Stack</v>
      </c>
      <c r="E3949" s="3">
        <f t="shared" ca="1" si="123"/>
        <v>0.94824027244032405</v>
      </c>
      <c r="F3949" s="31" t="s">
        <v>7777</v>
      </c>
      <c r="G3949" s="3" t="str">
        <f>Dados[[#This Row],[NOME]]&amp;Dados[[#This Row],[PROVEDOR]]</f>
        <v>Dilma@ig.com</v>
      </c>
      <c r="H3949" s="14">
        <v>49</v>
      </c>
      <c r="I3949" s="3" t="str">
        <f>VLOOKUP(Dados[[#This Row],[PREFIXO]],DDD!A:C,2,0)</f>
        <v>Santa Catarina</v>
      </c>
      <c r="J3949" s="3" t="str">
        <f>VLOOKUP(Dados[[#This Row],[PREFIXO]],DDD!A:C,3,0)</f>
        <v>Sul</v>
      </c>
      <c r="K3949" s="3" t="str">
        <f>IF(Dados[[#This Row],[PREÇO ]]=2000,"Produto A",IF(Dados[[#This Row],[PREÇO ]]=1800,"Produto B","Produto C"))</f>
        <v>Produto A</v>
      </c>
      <c r="L3949" s="3" t="str">
        <f>IF(Dados[[#This Row],[Nº DE PARCELAS]]=1,"Boleto","Cartão de crédito")</f>
        <v>Boleto</v>
      </c>
      <c r="M3949" s="28">
        <v>2000</v>
      </c>
      <c r="N3949" s="5">
        <v>1</v>
      </c>
      <c r="O3949" s="3" t="str">
        <f>IF(Dados[[#This Row],[Nº DE PARCELAS]]=1,"À vista","À Prazo")</f>
        <v>À vista</v>
      </c>
      <c r="P3949" s="33">
        <v>44781</v>
      </c>
      <c r="Q3949" s="3" t="s">
        <v>7833</v>
      </c>
    </row>
    <row r="3950" spans="1:17" ht="15" customHeight="1" x14ac:dyDescent="0.25">
      <c r="A3950" s="8" t="s">
        <v>2057</v>
      </c>
      <c r="B3950" s="3" t="s">
        <v>129</v>
      </c>
      <c r="C3950" s="3" t="s">
        <v>4398</v>
      </c>
      <c r="D3950" s="3" t="str">
        <f t="shared" si="122"/>
        <v>Jael Faria Ramsey</v>
      </c>
      <c r="E3950" s="3">
        <f t="shared" ca="1" si="123"/>
        <v>0.32330023652622231</v>
      </c>
      <c r="F3950" s="13" t="s">
        <v>7774</v>
      </c>
      <c r="G3950" s="3" t="str">
        <f>Dados[[#This Row],[NOME]]&amp;Dados[[#This Row],[PROVEDOR]]</f>
        <v>Jael@hotmail.com</v>
      </c>
      <c r="H3950" s="14">
        <v>71</v>
      </c>
      <c r="I3950" s="3" t="str">
        <f>VLOOKUP(Dados[[#This Row],[PREFIXO]],DDD!A:C,2,0)</f>
        <v>Bahia</v>
      </c>
      <c r="J3950" s="3" t="str">
        <f>VLOOKUP(Dados[[#This Row],[PREFIXO]],DDD!A:C,3,0)</f>
        <v>Nordeste</v>
      </c>
      <c r="K3950" s="3" t="str">
        <f>IF(Dados[[#This Row],[PREÇO ]]=2000,"Produto A",IF(Dados[[#This Row],[PREÇO ]]=1800,"Produto B","Produto C"))</f>
        <v>Produto A</v>
      </c>
      <c r="L3950" s="3" t="str">
        <f>IF(Dados[[#This Row],[Nº DE PARCELAS]]=1,"Boleto","Cartão de crédito")</f>
        <v>Cartão de crédito</v>
      </c>
      <c r="M3950" s="28">
        <v>2000</v>
      </c>
      <c r="N3950" s="5">
        <v>2</v>
      </c>
      <c r="O3950" s="3" t="str">
        <f>IF(Dados[[#This Row],[Nº DE PARCELAS]]=1,"À vista","À Prazo")</f>
        <v>À Prazo</v>
      </c>
      <c r="P3950" s="33">
        <v>44782</v>
      </c>
      <c r="Q3950" s="3" t="s">
        <v>7832</v>
      </c>
    </row>
    <row r="3951" spans="1:17" ht="15" customHeight="1" x14ac:dyDescent="0.25">
      <c r="A3951" s="8" t="s">
        <v>1426</v>
      </c>
      <c r="B3951" s="3" t="s">
        <v>269</v>
      </c>
      <c r="C3951" s="3" t="s">
        <v>4390</v>
      </c>
      <c r="D3951" s="3" t="str">
        <f t="shared" si="122"/>
        <v>Eleine Paixão McBride</v>
      </c>
      <c r="E3951" s="3">
        <f t="shared" ca="1" si="123"/>
        <v>0.91354628258965143</v>
      </c>
      <c r="F3951" s="31" t="s">
        <v>7777</v>
      </c>
      <c r="G3951" s="3" t="str">
        <f>Dados[[#This Row],[NOME]]&amp;Dados[[#This Row],[PROVEDOR]]</f>
        <v>Eleine@ig.com</v>
      </c>
      <c r="H3951" s="14">
        <v>34</v>
      </c>
      <c r="I3951" s="3" t="str">
        <f>VLOOKUP(Dados[[#This Row],[PREFIXO]],DDD!A:C,2,0)</f>
        <v>Minas Gerais</v>
      </c>
      <c r="J3951" s="3" t="str">
        <f>VLOOKUP(Dados[[#This Row],[PREFIXO]],DDD!A:C,3,0)</f>
        <v>Sudeste</v>
      </c>
      <c r="K3951" s="3" t="str">
        <f>IF(Dados[[#This Row],[PREÇO ]]=2000,"Produto A",IF(Dados[[#This Row],[PREÇO ]]=1800,"Produto B","Produto C"))</f>
        <v>Produto A</v>
      </c>
      <c r="L3951" s="3" t="str">
        <f>IF(Dados[[#This Row],[Nº DE PARCELAS]]=1,"Boleto","Cartão de crédito")</f>
        <v>Cartão de crédito</v>
      </c>
      <c r="M3951" s="28">
        <v>2000</v>
      </c>
      <c r="N3951" s="5">
        <v>2</v>
      </c>
      <c r="O3951" s="3" t="str">
        <f>IF(Dados[[#This Row],[Nº DE PARCELAS]]=1,"À vista","À Prazo")</f>
        <v>À Prazo</v>
      </c>
      <c r="P3951" s="33">
        <v>44782</v>
      </c>
      <c r="Q3951" s="3" t="s">
        <v>7832</v>
      </c>
    </row>
    <row r="3952" spans="1:17" ht="15" customHeight="1" x14ac:dyDescent="0.25">
      <c r="A3952" s="8" t="s">
        <v>3615</v>
      </c>
      <c r="B3952" s="3" t="s">
        <v>147</v>
      </c>
      <c r="C3952" s="3" t="s">
        <v>4400</v>
      </c>
      <c r="D3952" s="3" t="str">
        <f t="shared" si="122"/>
        <v>Rossandra Freire Saunders</v>
      </c>
      <c r="E3952" s="3">
        <f t="shared" ca="1" si="123"/>
        <v>0.43649135185845411</v>
      </c>
      <c r="F3952" s="13" t="s">
        <v>7774</v>
      </c>
      <c r="G3952" s="3" t="str">
        <f>Dados[[#This Row],[NOME]]&amp;Dados[[#This Row],[PROVEDOR]]</f>
        <v>Rossandra@hotmail.com</v>
      </c>
      <c r="H3952" s="14">
        <v>51</v>
      </c>
      <c r="I3952" s="3" t="str">
        <f>VLOOKUP(Dados[[#This Row],[PREFIXO]],DDD!A:C,2,0)</f>
        <v>Rio Grande do Sul</v>
      </c>
      <c r="J3952" s="3" t="str">
        <f>VLOOKUP(Dados[[#This Row],[PREFIXO]],DDD!A:C,3,0)</f>
        <v>Sul</v>
      </c>
      <c r="K3952" s="3" t="str">
        <f>IF(Dados[[#This Row],[PREÇO ]]=2000,"Produto A",IF(Dados[[#This Row],[PREÇO ]]=1800,"Produto B","Produto C"))</f>
        <v>Produto B</v>
      </c>
      <c r="L3952" s="3" t="str">
        <f>IF(Dados[[#This Row],[Nº DE PARCELAS]]=1,"Boleto","Cartão de crédito")</f>
        <v>Cartão de crédito</v>
      </c>
      <c r="M3952" s="28">
        <v>1800</v>
      </c>
      <c r="N3952" s="5">
        <v>3</v>
      </c>
      <c r="O3952" s="3" t="str">
        <f>IF(Dados[[#This Row],[Nº DE PARCELAS]]=1,"À vista","À Prazo")</f>
        <v>À Prazo</v>
      </c>
      <c r="P3952" s="33">
        <v>44782</v>
      </c>
      <c r="Q3952" s="3" t="s">
        <v>7834</v>
      </c>
    </row>
    <row r="3953" spans="1:17" ht="15" customHeight="1" x14ac:dyDescent="0.25">
      <c r="A3953" s="8" t="s">
        <v>3377</v>
      </c>
      <c r="B3953" s="3" t="s">
        <v>295</v>
      </c>
      <c r="C3953" s="3" t="s">
        <v>4396</v>
      </c>
      <c r="D3953" s="3" t="str">
        <f t="shared" si="122"/>
        <v>Osinachi Pinto Pollock</v>
      </c>
      <c r="E3953" s="3">
        <f t="shared" ca="1" si="123"/>
        <v>0.50725646639860134</v>
      </c>
      <c r="F3953" s="31" t="s">
        <v>7775</v>
      </c>
      <c r="G3953" s="3" t="str">
        <f>Dados[[#This Row],[NOME]]&amp;Dados[[#This Row],[PROVEDOR]]</f>
        <v>Osinachi@gmail.com</v>
      </c>
      <c r="H3953" s="14">
        <v>53</v>
      </c>
      <c r="I3953" s="3" t="str">
        <f>VLOOKUP(Dados[[#This Row],[PREFIXO]],DDD!A:C,2,0)</f>
        <v>Rio Grande do Sul</v>
      </c>
      <c r="J3953" s="3" t="str">
        <f>VLOOKUP(Dados[[#This Row],[PREFIXO]],DDD!A:C,3,0)</f>
        <v>Sul</v>
      </c>
      <c r="K3953" s="3" t="str">
        <f>IF(Dados[[#This Row],[PREÇO ]]=2000,"Produto A",IF(Dados[[#This Row],[PREÇO ]]=1800,"Produto B","Produto C"))</f>
        <v>Produto A</v>
      </c>
      <c r="L3953" s="3" t="str">
        <f>IF(Dados[[#This Row],[Nº DE PARCELAS]]=1,"Boleto","Cartão de crédito")</f>
        <v>Cartão de crédito</v>
      </c>
      <c r="M3953" s="28">
        <v>2000</v>
      </c>
      <c r="N3953" s="5">
        <v>2</v>
      </c>
      <c r="O3953" s="3" t="str">
        <f>IF(Dados[[#This Row],[Nº DE PARCELAS]]=1,"À vista","À Prazo")</f>
        <v>À Prazo</v>
      </c>
      <c r="P3953" s="33">
        <v>44783</v>
      </c>
      <c r="Q3953" s="3" t="s">
        <v>7831</v>
      </c>
    </row>
    <row r="3954" spans="1:17" ht="15" customHeight="1" x14ac:dyDescent="0.25">
      <c r="A3954" s="8" t="s">
        <v>1555</v>
      </c>
      <c r="B3954" s="3" t="s">
        <v>12</v>
      </c>
      <c r="C3954" s="3" t="s">
        <v>4402</v>
      </c>
      <c r="D3954" s="3" t="str">
        <f t="shared" si="122"/>
        <v>Enzel Almeida Sinclair</v>
      </c>
      <c r="E3954" s="3">
        <f t="shared" ca="1" si="123"/>
        <v>0.52769236462250491</v>
      </c>
      <c r="F3954" s="13" t="s">
        <v>7774</v>
      </c>
      <c r="G3954" s="3" t="str">
        <f>Dados[[#This Row],[NOME]]&amp;Dados[[#This Row],[PROVEDOR]]</f>
        <v>Enzel@hotmail.com</v>
      </c>
      <c r="H3954" s="14">
        <v>73</v>
      </c>
      <c r="I3954" s="3" t="str">
        <f>VLOOKUP(Dados[[#This Row],[PREFIXO]],DDD!A:C,2,0)</f>
        <v>Bahia</v>
      </c>
      <c r="J3954" s="3" t="str">
        <f>VLOOKUP(Dados[[#This Row],[PREFIXO]],DDD!A:C,3,0)</f>
        <v>Nordeste</v>
      </c>
      <c r="K3954" s="3" t="str">
        <f>IF(Dados[[#This Row],[PREÇO ]]=2000,"Produto A",IF(Dados[[#This Row],[PREÇO ]]=1800,"Produto B","Produto C"))</f>
        <v>Produto B</v>
      </c>
      <c r="L3954" s="3" t="str">
        <f>IF(Dados[[#This Row],[Nº DE PARCELAS]]=1,"Boleto","Cartão de crédito")</f>
        <v>Cartão de crédito</v>
      </c>
      <c r="M3954" s="28">
        <v>1800</v>
      </c>
      <c r="N3954" s="5">
        <v>7</v>
      </c>
      <c r="O3954" s="3" t="str">
        <f>IF(Dados[[#This Row],[Nº DE PARCELAS]]=1,"À vista","À Prazo")</f>
        <v>À Prazo</v>
      </c>
      <c r="P3954" s="33">
        <v>44783</v>
      </c>
      <c r="Q3954" s="3" t="s">
        <v>7832</v>
      </c>
    </row>
    <row r="3955" spans="1:17" ht="15" customHeight="1" x14ac:dyDescent="0.25">
      <c r="A3955" s="8" t="s">
        <v>1621</v>
      </c>
      <c r="B3955" s="3" t="s">
        <v>78</v>
      </c>
      <c r="C3955" s="3" t="s">
        <v>4390</v>
      </c>
      <c r="D3955" s="3" t="str">
        <f t="shared" si="122"/>
        <v>Ezequiela Camacho McBride</v>
      </c>
      <c r="E3955" s="3">
        <f t="shared" ca="1" si="123"/>
        <v>0.36233420286122975</v>
      </c>
      <c r="F3955" s="13" t="s">
        <v>7774</v>
      </c>
      <c r="G3955" s="3" t="str">
        <f>Dados[[#This Row],[NOME]]&amp;Dados[[#This Row],[PROVEDOR]]</f>
        <v>Ezequiela@hotmail.com</v>
      </c>
      <c r="H3955" s="14">
        <v>35</v>
      </c>
      <c r="I3955" s="3" t="str">
        <f>VLOOKUP(Dados[[#This Row],[PREFIXO]],DDD!A:C,2,0)</f>
        <v>Minas Gerais</v>
      </c>
      <c r="J3955" s="3" t="str">
        <f>VLOOKUP(Dados[[#This Row],[PREFIXO]],DDD!A:C,3,0)</f>
        <v>Sudeste</v>
      </c>
      <c r="K3955" s="3" t="str">
        <f>IF(Dados[[#This Row],[PREÇO ]]=2000,"Produto A",IF(Dados[[#This Row],[PREÇO ]]=1800,"Produto B","Produto C"))</f>
        <v>Produto B</v>
      </c>
      <c r="L3955" s="3" t="str">
        <f>IF(Dados[[#This Row],[Nº DE PARCELAS]]=1,"Boleto","Cartão de crédito")</f>
        <v>Cartão de crédito</v>
      </c>
      <c r="M3955" s="28">
        <v>1800</v>
      </c>
      <c r="N3955" s="5">
        <v>3</v>
      </c>
      <c r="O3955" s="3" t="str">
        <f>IF(Dados[[#This Row],[Nº DE PARCELAS]]=1,"À vista","À Prazo")</f>
        <v>À Prazo</v>
      </c>
      <c r="P3955" s="33">
        <v>44783</v>
      </c>
      <c r="Q3955" s="3" t="s">
        <v>7834</v>
      </c>
    </row>
    <row r="3956" spans="1:17" ht="15" customHeight="1" x14ac:dyDescent="0.25">
      <c r="A3956" s="8" t="s">
        <v>1983</v>
      </c>
      <c r="B3956" s="3" t="s">
        <v>55</v>
      </c>
      <c r="C3956" s="3" t="s">
        <v>4402</v>
      </c>
      <c r="D3956" s="3" t="str">
        <f t="shared" si="122"/>
        <v>Iriana Bernardes Sinclair</v>
      </c>
      <c r="E3956" s="3">
        <f t="shared" ca="1" si="123"/>
        <v>0.78819180816284773</v>
      </c>
      <c r="F3956" s="13" t="s">
        <v>7774</v>
      </c>
      <c r="G3956" s="3" t="str">
        <f>Dados[[#This Row],[NOME]]&amp;Dados[[#This Row],[PROVEDOR]]</f>
        <v>Iriana@hotmail.com</v>
      </c>
      <c r="H3956" s="14">
        <v>54</v>
      </c>
      <c r="I3956" s="3" t="str">
        <f>VLOOKUP(Dados[[#This Row],[PREFIXO]],DDD!A:C,2,0)</f>
        <v>Rio Grande do Sul</v>
      </c>
      <c r="J3956" s="3" t="str">
        <f>VLOOKUP(Dados[[#This Row],[PREFIXO]],DDD!A:C,3,0)</f>
        <v>Sul</v>
      </c>
      <c r="K3956" s="3" t="str">
        <f>IF(Dados[[#This Row],[PREÇO ]]=2000,"Produto A",IF(Dados[[#This Row],[PREÇO ]]=1800,"Produto B","Produto C"))</f>
        <v>Produto A</v>
      </c>
      <c r="L3956" s="3" t="str">
        <f>IF(Dados[[#This Row],[Nº DE PARCELAS]]=1,"Boleto","Cartão de crédito")</f>
        <v>Cartão de crédito</v>
      </c>
      <c r="M3956" s="28">
        <v>2000</v>
      </c>
      <c r="N3956" s="5">
        <v>2</v>
      </c>
      <c r="O3956" s="3" t="str">
        <f>IF(Dados[[#This Row],[Nº DE PARCELAS]]=1,"À vista","À Prazo")</f>
        <v>À Prazo</v>
      </c>
      <c r="P3956" s="33">
        <v>44784</v>
      </c>
      <c r="Q3956" s="3" t="s">
        <v>7833</v>
      </c>
    </row>
    <row r="3957" spans="1:17" ht="15" customHeight="1" x14ac:dyDescent="0.25">
      <c r="A3957" s="8" t="s">
        <v>892</v>
      </c>
      <c r="B3957" s="3" t="s">
        <v>119</v>
      </c>
      <c r="C3957" s="3" t="s">
        <v>4400</v>
      </c>
      <c r="D3957" s="3" t="str">
        <f t="shared" si="122"/>
        <v>Aymê Dutra Saunders</v>
      </c>
      <c r="E3957" s="3">
        <f t="shared" ca="1" si="123"/>
        <v>0.98566111940975343</v>
      </c>
      <c r="F3957" s="31" t="s">
        <v>7775</v>
      </c>
      <c r="G3957" s="3" t="str">
        <f>Dados[[#This Row],[NOME]]&amp;Dados[[#This Row],[PROVEDOR]]</f>
        <v>Aymê@gmail.com</v>
      </c>
      <c r="H3957" s="14">
        <v>74</v>
      </c>
      <c r="I3957" s="3" t="str">
        <f>VLOOKUP(Dados[[#This Row],[PREFIXO]],DDD!A:C,2,0)</f>
        <v>Bahia</v>
      </c>
      <c r="J3957" s="3" t="str">
        <f>VLOOKUP(Dados[[#This Row],[PREFIXO]],DDD!A:C,3,0)</f>
        <v>Nordeste</v>
      </c>
      <c r="K3957" s="3" t="str">
        <f>IF(Dados[[#This Row],[PREÇO ]]=2000,"Produto A",IF(Dados[[#This Row],[PREÇO ]]=1800,"Produto B","Produto C"))</f>
        <v>Produto C</v>
      </c>
      <c r="L3957" s="3" t="str">
        <f>IF(Dados[[#This Row],[Nº DE PARCELAS]]=1,"Boleto","Cartão de crédito")</f>
        <v>Cartão de crédito</v>
      </c>
      <c r="M3957" s="28">
        <v>1500</v>
      </c>
      <c r="N3957" s="5">
        <v>9</v>
      </c>
      <c r="O3957" s="3" t="str">
        <f>IF(Dados[[#This Row],[Nº DE PARCELAS]]=1,"À vista","À Prazo")</f>
        <v>À Prazo</v>
      </c>
      <c r="P3957" s="33">
        <v>44784</v>
      </c>
      <c r="Q3957" s="3" t="s">
        <v>7832</v>
      </c>
    </row>
    <row r="3958" spans="1:17" ht="15" customHeight="1" x14ac:dyDescent="0.25">
      <c r="A3958" s="8" t="s">
        <v>4115</v>
      </c>
      <c r="B3958" s="3" t="s">
        <v>261</v>
      </c>
      <c r="C3958" s="3" t="s">
        <v>4393</v>
      </c>
      <c r="D3958" s="3" t="str">
        <f t="shared" si="122"/>
        <v>Vanica Oliveira O’Hara</v>
      </c>
      <c r="E3958" s="3">
        <f t="shared" ca="1" si="123"/>
        <v>0.44779118785204108</v>
      </c>
      <c r="F3958" s="31" t="s">
        <v>7777</v>
      </c>
      <c r="G3958" s="3" t="str">
        <f>Dados[[#This Row],[NOME]]&amp;Dados[[#This Row],[PROVEDOR]]</f>
        <v>Vanica@ig.com</v>
      </c>
      <c r="H3958" s="14">
        <v>37</v>
      </c>
      <c r="I3958" s="3" t="str">
        <f>VLOOKUP(Dados[[#This Row],[PREFIXO]],DDD!A:C,2,0)</f>
        <v>Minas Gerais</v>
      </c>
      <c r="J3958" s="3" t="str">
        <f>VLOOKUP(Dados[[#This Row],[PREFIXO]],DDD!A:C,3,0)</f>
        <v>Sudeste</v>
      </c>
      <c r="K3958" s="3" t="str">
        <f>IF(Dados[[#This Row],[PREÇO ]]=2000,"Produto A",IF(Dados[[#This Row],[PREÇO ]]=1800,"Produto B","Produto C"))</f>
        <v>Produto B</v>
      </c>
      <c r="L3958" s="3" t="str">
        <f>IF(Dados[[#This Row],[Nº DE PARCELAS]]=1,"Boleto","Cartão de crédito")</f>
        <v>Cartão de crédito</v>
      </c>
      <c r="M3958" s="28">
        <v>1800</v>
      </c>
      <c r="N3958" s="5">
        <v>3</v>
      </c>
      <c r="O3958" s="3" t="str">
        <f>IF(Dados[[#This Row],[Nº DE PARCELAS]]=1,"À vista","À Prazo")</f>
        <v>À Prazo</v>
      </c>
      <c r="P3958" s="33">
        <v>44784</v>
      </c>
      <c r="Q3958" s="3" t="s">
        <v>7831</v>
      </c>
    </row>
    <row r="3959" spans="1:17" ht="15" customHeight="1" x14ac:dyDescent="0.25">
      <c r="A3959" s="8" t="s">
        <v>3336</v>
      </c>
      <c r="B3959" s="3" t="s">
        <v>254</v>
      </c>
      <c r="C3959" s="3" t="s">
        <v>4394</v>
      </c>
      <c r="D3959" s="3" t="str">
        <f t="shared" si="122"/>
        <v>Nyhara Neves O’Connell</v>
      </c>
      <c r="E3959" s="3">
        <f t="shared" ca="1" si="123"/>
        <v>0.44637350870376047</v>
      </c>
      <c r="F3959" s="31" t="s">
        <v>7775</v>
      </c>
      <c r="G3959" s="3" t="str">
        <f>Dados[[#This Row],[NOME]]&amp;Dados[[#This Row],[PROVEDOR]]</f>
        <v>Nyhara@gmail.com</v>
      </c>
      <c r="H3959" s="14">
        <v>38</v>
      </c>
      <c r="I3959" s="3" t="str">
        <f>VLOOKUP(Dados[[#This Row],[PREFIXO]],DDD!A:C,2,0)</f>
        <v>Minas Gerais</v>
      </c>
      <c r="J3959" s="3" t="str">
        <f>VLOOKUP(Dados[[#This Row],[PREFIXO]],DDD!A:C,3,0)</f>
        <v>Sudeste</v>
      </c>
      <c r="K3959" s="3" t="str">
        <f>IF(Dados[[#This Row],[PREÇO ]]=2000,"Produto A",IF(Dados[[#This Row],[PREÇO ]]=1800,"Produto B","Produto C"))</f>
        <v>Produto A</v>
      </c>
      <c r="L3959" s="3" t="str">
        <f>IF(Dados[[#This Row],[Nº DE PARCELAS]]=1,"Boleto","Cartão de crédito")</f>
        <v>Boleto</v>
      </c>
      <c r="M3959" s="28">
        <v>2000</v>
      </c>
      <c r="N3959" s="5">
        <v>1</v>
      </c>
      <c r="O3959" s="3" t="str">
        <f>IF(Dados[[#This Row],[Nº DE PARCELAS]]=1,"À vista","À Prazo")</f>
        <v>À vista</v>
      </c>
      <c r="P3959" s="33">
        <v>44785</v>
      </c>
      <c r="Q3959" s="3" t="s">
        <v>7834</v>
      </c>
    </row>
    <row r="3960" spans="1:17" ht="15" customHeight="1" x14ac:dyDescent="0.25">
      <c r="A3960" s="8" t="s">
        <v>2490</v>
      </c>
      <c r="B3960" s="3" t="s">
        <v>176</v>
      </c>
      <c r="C3960" s="3" t="s">
        <v>4402</v>
      </c>
      <c r="D3960" s="3" t="str">
        <f t="shared" si="122"/>
        <v>Laíz Hungria Sinclair</v>
      </c>
      <c r="E3960" s="3">
        <f t="shared" ca="1" si="123"/>
        <v>0.71710242264308255</v>
      </c>
      <c r="F3960" s="13" t="s">
        <v>7774</v>
      </c>
      <c r="G3960" s="3" t="str">
        <f>Dados[[#This Row],[NOME]]&amp;Dados[[#This Row],[PROVEDOR]]</f>
        <v>Laíz@hotmail.com</v>
      </c>
      <c r="H3960" s="14">
        <v>75</v>
      </c>
      <c r="I3960" s="3" t="str">
        <f>VLOOKUP(Dados[[#This Row],[PREFIXO]],DDD!A:C,2,0)</f>
        <v>Bahia</v>
      </c>
      <c r="J3960" s="3" t="str">
        <f>VLOOKUP(Dados[[#This Row],[PREFIXO]],DDD!A:C,3,0)</f>
        <v>Nordeste</v>
      </c>
      <c r="K3960" s="3" t="str">
        <f>IF(Dados[[#This Row],[PREÇO ]]=2000,"Produto A",IF(Dados[[#This Row],[PREÇO ]]=1800,"Produto B","Produto C"))</f>
        <v>Produto C</v>
      </c>
      <c r="L3960" s="3" t="str">
        <f>IF(Dados[[#This Row],[Nº DE PARCELAS]]=1,"Boleto","Cartão de crédito")</f>
        <v>Cartão de crédito</v>
      </c>
      <c r="M3960" s="28">
        <v>1500</v>
      </c>
      <c r="N3960" s="5">
        <v>10</v>
      </c>
      <c r="O3960" s="3" t="str">
        <f>IF(Dados[[#This Row],[Nº DE PARCELAS]]=1,"À vista","À Prazo")</f>
        <v>À Prazo</v>
      </c>
      <c r="P3960" s="33">
        <v>44785</v>
      </c>
      <c r="Q3960" s="3" t="s">
        <v>7834</v>
      </c>
    </row>
    <row r="3961" spans="1:17" ht="15" customHeight="1" x14ac:dyDescent="0.25">
      <c r="A3961" s="8" t="s">
        <v>3239</v>
      </c>
      <c r="B3961" s="3" t="s">
        <v>157</v>
      </c>
      <c r="C3961" s="3" t="s">
        <v>4376</v>
      </c>
      <c r="D3961" s="3" t="str">
        <f t="shared" si="122"/>
        <v>Neuza Garrastazu Daugherty</v>
      </c>
      <c r="E3961" s="3">
        <f t="shared" ca="1" si="123"/>
        <v>0.62558659927871541</v>
      </c>
      <c r="F3961" s="31" t="s">
        <v>7777</v>
      </c>
      <c r="G3961" s="3" t="str">
        <f>Dados[[#This Row],[NOME]]&amp;Dados[[#This Row],[PROVEDOR]]</f>
        <v>Neuza@ig.com</v>
      </c>
      <c r="H3961" s="14">
        <v>55</v>
      </c>
      <c r="I3961" s="3" t="str">
        <f>VLOOKUP(Dados[[#This Row],[PREFIXO]],DDD!A:C,2,0)</f>
        <v>Rio Grande do Sul</v>
      </c>
      <c r="J3961" s="3" t="str">
        <f>VLOOKUP(Dados[[#This Row],[PREFIXO]],DDD!A:C,3,0)</f>
        <v>Sul</v>
      </c>
      <c r="K3961" s="3" t="str">
        <f>IF(Dados[[#This Row],[PREÇO ]]=2000,"Produto A",IF(Dados[[#This Row],[PREÇO ]]=1800,"Produto B","Produto C"))</f>
        <v>Produto C</v>
      </c>
      <c r="L3961" s="3" t="str">
        <f>IF(Dados[[#This Row],[Nº DE PARCELAS]]=1,"Boleto","Cartão de crédito")</f>
        <v>Cartão de crédito</v>
      </c>
      <c r="M3961" s="28">
        <v>1500</v>
      </c>
      <c r="N3961" s="5">
        <v>10</v>
      </c>
      <c r="O3961" s="3" t="str">
        <f>IF(Dados[[#This Row],[Nº DE PARCELAS]]=1,"À vista","À Prazo")</f>
        <v>À Prazo</v>
      </c>
      <c r="P3961" s="33">
        <v>44785</v>
      </c>
      <c r="Q3961" s="3" t="s">
        <v>7832</v>
      </c>
    </row>
    <row r="3962" spans="1:17" ht="15" customHeight="1" x14ac:dyDescent="0.25">
      <c r="A3962" s="8" t="s">
        <v>518</v>
      </c>
      <c r="B3962" s="3" t="s">
        <v>130</v>
      </c>
      <c r="C3962" s="3" t="s">
        <v>4377</v>
      </c>
      <c r="D3962" s="3" t="str">
        <f t="shared" si="122"/>
        <v>Alania Farias Donovan</v>
      </c>
      <c r="E3962" s="3">
        <f t="shared" ca="1" si="123"/>
        <v>4.6073660828490182E-2</v>
      </c>
      <c r="F3962" s="31" t="s">
        <v>7777</v>
      </c>
      <c r="G3962" s="3" t="str">
        <f>Dados[[#This Row],[NOME]]&amp;Dados[[#This Row],[PROVEDOR]]</f>
        <v>Alania@ig.com</v>
      </c>
      <c r="H3962" s="14">
        <v>77</v>
      </c>
      <c r="I3962" s="3" t="str">
        <f>VLOOKUP(Dados[[#This Row],[PREFIXO]],DDD!A:C,2,0)</f>
        <v>Bahia</v>
      </c>
      <c r="J3962" s="3" t="str">
        <f>VLOOKUP(Dados[[#This Row],[PREFIXO]],DDD!A:C,3,0)</f>
        <v>Nordeste</v>
      </c>
      <c r="K3962" s="3" t="str">
        <f>IF(Dados[[#This Row],[PREÇO ]]=2000,"Produto A",IF(Dados[[#This Row],[PREÇO ]]=1800,"Produto B","Produto C"))</f>
        <v>Produto A</v>
      </c>
      <c r="L3962" s="3" t="str">
        <f>IF(Dados[[#This Row],[Nº DE PARCELAS]]=1,"Boleto","Cartão de crédito")</f>
        <v>Boleto</v>
      </c>
      <c r="M3962" s="28">
        <v>2000</v>
      </c>
      <c r="N3962" s="5">
        <v>1</v>
      </c>
      <c r="O3962" s="3" t="str">
        <f>IF(Dados[[#This Row],[Nº DE PARCELAS]]=1,"À vista","À Prazo")</f>
        <v>À vista</v>
      </c>
      <c r="P3962" s="33">
        <v>44786</v>
      </c>
      <c r="Q3962" s="3" t="s">
        <v>7834</v>
      </c>
    </row>
    <row r="3963" spans="1:17" ht="15" customHeight="1" x14ac:dyDescent="0.25">
      <c r="A3963" s="8" t="s">
        <v>1999</v>
      </c>
      <c r="B3963" s="3" t="s">
        <v>71</v>
      </c>
      <c r="C3963" s="3" t="s">
        <v>4380</v>
      </c>
      <c r="D3963" s="3" t="str">
        <f t="shared" si="122"/>
        <v>Isabelli Brito Faulkner</v>
      </c>
      <c r="E3963" s="3">
        <f t="shared" ca="1" si="123"/>
        <v>0.4903401949493823</v>
      </c>
      <c r="F3963" s="31" t="s">
        <v>7775</v>
      </c>
      <c r="G3963" s="3" t="str">
        <f>Dados[[#This Row],[NOME]]&amp;Dados[[#This Row],[PROVEDOR]]</f>
        <v>Isabelli@gmail.com</v>
      </c>
      <c r="H3963" s="14">
        <v>41</v>
      </c>
      <c r="I3963" s="3" t="str">
        <f>VLOOKUP(Dados[[#This Row],[PREFIXO]],DDD!A:C,2,0)</f>
        <v>Paraná</v>
      </c>
      <c r="J3963" s="3" t="str">
        <f>VLOOKUP(Dados[[#This Row],[PREFIXO]],DDD!A:C,3,0)</f>
        <v>Sul</v>
      </c>
      <c r="K3963" s="3" t="str">
        <f>IF(Dados[[#This Row],[PREÇO ]]=2000,"Produto A",IF(Dados[[#This Row],[PREÇO ]]=1800,"Produto B","Produto C"))</f>
        <v>Produto B</v>
      </c>
      <c r="L3963" s="3" t="str">
        <f>IF(Dados[[#This Row],[Nº DE PARCELAS]]=1,"Boleto","Cartão de crédito")</f>
        <v>Cartão de crédito</v>
      </c>
      <c r="M3963" s="28">
        <v>1800</v>
      </c>
      <c r="N3963" s="5">
        <v>4</v>
      </c>
      <c r="O3963" s="3" t="str">
        <f>IF(Dados[[#This Row],[Nº DE PARCELAS]]=1,"À vista","À Prazo")</f>
        <v>À Prazo</v>
      </c>
      <c r="P3963" s="33">
        <v>44786</v>
      </c>
      <c r="Q3963" s="3" t="s">
        <v>7832</v>
      </c>
    </row>
    <row r="3964" spans="1:17" ht="15" customHeight="1" x14ac:dyDescent="0.25">
      <c r="A3964" s="8" t="s">
        <v>2502</v>
      </c>
      <c r="B3964" s="3" t="s">
        <v>188</v>
      </c>
      <c r="C3964" s="3" t="s">
        <v>4376</v>
      </c>
      <c r="D3964" s="3" t="str">
        <f t="shared" si="122"/>
        <v>Lara Lange Daugherty</v>
      </c>
      <c r="E3964" s="3">
        <f t="shared" ca="1" si="123"/>
        <v>0.91384624219662047</v>
      </c>
      <c r="F3964" s="13" t="s">
        <v>7774</v>
      </c>
      <c r="G3964" s="3" t="str">
        <f>Dados[[#This Row],[NOME]]&amp;Dados[[#This Row],[PROVEDOR]]</f>
        <v>Lara@hotmail.com</v>
      </c>
      <c r="H3964" s="14">
        <v>61</v>
      </c>
      <c r="I3964" s="3" t="str">
        <f>VLOOKUP(Dados[[#This Row],[PREFIXO]],DDD!A:C,2,0)</f>
        <v>Distrito Federal</v>
      </c>
      <c r="J3964" s="3" t="str">
        <f>VLOOKUP(Dados[[#This Row],[PREFIXO]],DDD!A:C,3,0)</f>
        <v>Centro-Oeste</v>
      </c>
      <c r="K3964" s="3" t="str">
        <f>IF(Dados[[#This Row],[PREÇO ]]=2000,"Produto A",IF(Dados[[#This Row],[PREÇO ]]=1800,"Produto B","Produto C"))</f>
        <v>Produto B</v>
      </c>
      <c r="L3964" s="3" t="str">
        <f>IF(Dados[[#This Row],[Nº DE PARCELAS]]=1,"Boleto","Cartão de crédito")</f>
        <v>Cartão de crédito</v>
      </c>
      <c r="M3964" s="28">
        <v>1800</v>
      </c>
      <c r="N3964" s="5">
        <v>5</v>
      </c>
      <c r="O3964" s="3" t="str">
        <f>IF(Dados[[#This Row],[Nº DE PARCELAS]]=1,"À vista","À Prazo")</f>
        <v>À Prazo</v>
      </c>
      <c r="P3964" s="33">
        <v>44786</v>
      </c>
      <c r="Q3964" s="3" t="s">
        <v>7833</v>
      </c>
    </row>
    <row r="3965" spans="1:17" ht="15" customHeight="1" x14ac:dyDescent="0.25">
      <c r="A3965" s="8" t="s">
        <v>2473</v>
      </c>
      <c r="B3965" s="3" t="s">
        <v>159</v>
      </c>
      <c r="C3965" s="3" t="s">
        <v>4385</v>
      </c>
      <c r="D3965" s="3" t="str">
        <f t="shared" si="122"/>
        <v>Laércia Generoso Hahn</v>
      </c>
      <c r="E3965" s="3">
        <f t="shared" ca="1" si="123"/>
        <v>0.86761593513509128</v>
      </c>
      <c r="F3965" s="31" t="s">
        <v>7777</v>
      </c>
      <c r="G3965" s="3" t="str">
        <f>Dados[[#This Row],[NOME]]&amp;Dados[[#This Row],[PROVEDOR]]</f>
        <v>Laércia@ig.com</v>
      </c>
      <c r="H3965" s="14">
        <v>62</v>
      </c>
      <c r="I3965" s="3" t="str">
        <f>VLOOKUP(Dados[[#This Row],[PREFIXO]],DDD!A:C,2,0)</f>
        <v>Goiás</v>
      </c>
      <c r="J3965" s="3" t="str">
        <f>VLOOKUP(Dados[[#This Row],[PREFIXO]],DDD!A:C,3,0)</f>
        <v>Centro-Oeste</v>
      </c>
      <c r="K3965" s="3" t="str">
        <f>IF(Dados[[#This Row],[PREÇO ]]=2000,"Produto A",IF(Dados[[#This Row],[PREÇO ]]=1800,"Produto B","Produto C"))</f>
        <v>Produto B</v>
      </c>
      <c r="L3965" s="3" t="str">
        <f>IF(Dados[[#This Row],[Nº DE PARCELAS]]=1,"Boleto","Cartão de crédito")</f>
        <v>Cartão de crédito</v>
      </c>
      <c r="M3965" s="28">
        <v>1800</v>
      </c>
      <c r="N3965" s="5">
        <v>6</v>
      </c>
      <c r="O3965" s="3" t="str">
        <f>IF(Dados[[#This Row],[Nº DE PARCELAS]]=1,"À vista","À Prazo")</f>
        <v>À Prazo</v>
      </c>
      <c r="P3965" s="33">
        <v>44787</v>
      </c>
      <c r="Q3965" s="3" t="s">
        <v>7831</v>
      </c>
    </row>
    <row r="3966" spans="1:17" ht="15" customHeight="1" x14ac:dyDescent="0.25">
      <c r="A3966" s="8" t="s">
        <v>3203</v>
      </c>
      <c r="B3966" s="3" t="s">
        <v>121</v>
      </c>
      <c r="C3966" s="3" t="s">
        <v>4379</v>
      </c>
      <c r="D3966" s="3" t="str">
        <f t="shared" si="122"/>
        <v>Neela Encarnação Duncan</v>
      </c>
      <c r="E3966" s="3">
        <f t="shared" ca="1" si="123"/>
        <v>0.4883554644392446</v>
      </c>
      <c r="F3966" s="31" t="s">
        <v>7776</v>
      </c>
      <c r="G3966" s="3" t="str">
        <f>Dados[[#This Row],[NOME]]&amp;Dados[[#This Row],[PROVEDOR]]</f>
        <v>Neela@yahoo.com</v>
      </c>
      <c r="H3966" s="14">
        <v>42</v>
      </c>
      <c r="I3966" s="3" t="str">
        <f>VLOOKUP(Dados[[#This Row],[PREFIXO]],DDD!A:C,2,0)</f>
        <v>Paraná</v>
      </c>
      <c r="J3966" s="3" t="str">
        <f>VLOOKUP(Dados[[#This Row],[PREFIXO]],DDD!A:C,3,0)</f>
        <v>Sul</v>
      </c>
      <c r="K3966" s="3" t="str">
        <f>IF(Dados[[#This Row],[PREÇO ]]=2000,"Produto A",IF(Dados[[#This Row],[PREÇO ]]=1800,"Produto B","Produto C"))</f>
        <v>Produto B</v>
      </c>
      <c r="L3966" s="3" t="str">
        <f>IF(Dados[[#This Row],[Nº DE PARCELAS]]=1,"Boleto","Cartão de crédito")</f>
        <v>Cartão de crédito</v>
      </c>
      <c r="M3966" s="28">
        <v>1800</v>
      </c>
      <c r="N3966" s="5">
        <v>7</v>
      </c>
      <c r="O3966" s="3" t="str">
        <f>IF(Dados[[#This Row],[Nº DE PARCELAS]]=1,"À vista","À Prazo")</f>
        <v>À Prazo</v>
      </c>
      <c r="P3966" s="33">
        <v>44787</v>
      </c>
      <c r="Q3966" s="3" t="s">
        <v>7834</v>
      </c>
    </row>
    <row r="3967" spans="1:17" ht="15" customHeight="1" x14ac:dyDescent="0.25">
      <c r="A3967" s="8" t="s">
        <v>4120</v>
      </c>
      <c r="B3967" s="3" t="s">
        <v>266</v>
      </c>
      <c r="C3967" s="3" t="s">
        <v>4398</v>
      </c>
      <c r="D3967" s="3" t="str">
        <f t="shared" si="122"/>
        <v>Vanusa Paes Ramsey</v>
      </c>
      <c r="E3967" s="3">
        <f t="shared" ca="1" si="123"/>
        <v>0.70866459546961313</v>
      </c>
      <c r="F3967" s="31" t="s">
        <v>7777</v>
      </c>
      <c r="G3967" s="3" t="str">
        <f>Dados[[#This Row],[NOME]]&amp;Dados[[#This Row],[PROVEDOR]]</f>
        <v>Vanusa@ig.com</v>
      </c>
      <c r="H3967" s="14">
        <v>79</v>
      </c>
      <c r="I3967" s="3" t="str">
        <f>VLOOKUP(Dados[[#This Row],[PREFIXO]],DDD!A:C,2,0)</f>
        <v>Sergipe</v>
      </c>
      <c r="J3967" s="3" t="str">
        <f>VLOOKUP(Dados[[#This Row],[PREFIXO]],DDD!A:C,3,0)</f>
        <v>Nordeste</v>
      </c>
      <c r="K3967" s="3" t="str">
        <f>IF(Dados[[#This Row],[PREÇO ]]=2000,"Produto A",IF(Dados[[#This Row],[PREÇO ]]=1800,"Produto B","Produto C"))</f>
        <v>Produto B</v>
      </c>
      <c r="L3967" s="3" t="str">
        <f>IF(Dados[[#This Row],[Nº DE PARCELAS]]=1,"Boleto","Cartão de crédito")</f>
        <v>Cartão de crédito</v>
      </c>
      <c r="M3967" s="28">
        <v>1800</v>
      </c>
      <c r="N3967" s="5">
        <v>5</v>
      </c>
      <c r="O3967" s="3" t="str">
        <f>IF(Dados[[#This Row],[Nº DE PARCELAS]]=1,"À vista","À Prazo")</f>
        <v>À Prazo</v>
      </c>
      <c r="P3967" s="33">
        <v>44787</v>
      </c>
      <c r="Q3967" s="3" t="s">
        <v>7834</v>
      </c>
    </row>
    <row r="3968" spans="1:17" ht="15" customHeight="1" x14ac:dyDescent="0.25">
      <c r="A3968" s="8" t="s">
        <v>4014</v>
      </c>
      <c r="B3968" s="3" t="s">
        <v>160</v>
      </c>
      <c r="C3968" s="3" t="s">
        <v>4371</v>
      </c>
      <c r="D3968" s="3" t="str">
        <f t="shared" si="122"/>
        <v>Thaíssa Gomes Atkinson</v>
      </c>
      <c r="E3968" s="3">
        <f t="shared" ca="1" si="123"/>
        <v>0.64463803371321271</v>
      </c>
      <c r="F3968" s="31" t="s">
        <v>7777</v>
      </c>
      <c r="G3968" s="3" t="str">
        <f>Dados[[#This Row],[NOME]]&amp;Dados[[#This Row],[PROVEDOR]]</f>
        <v>Thaíssa@ig.com</v>
      </c>
      <c r="H3968" s="14">
        <v>81</v>
      </c>
      <c r="I3968" s="3" t="str">
        <f>VLOOKUP(Dados[[#This Row],[PREFIXO]],DDD!A:C,2,0)</f>
        <v>Pernambuco</v>
      </c>
      <c r="J3968" s="3" t="str">
        <f>VLOOKUP(Dados[[#This Row],[PREFIXO]],DDD!A:C,3,0)</f>
        <v>Nordeste</v>
      </c>
      <c r="K3968" s="3" t="str">
        <f>IF(Dados[[#This Row],[PREÇO ]]=2000,"Produto A",IF(Dados[[#This Row],[PREÇO ]]=1800,"Produto B","Produto C"))</f>
        <v>Produto C</v>
      </c>
      <c r="L3968" s="3" t="str">
        <f>IF(Dados[[#This Row],[Nº DE PARCELAS]]=1,"Boleto","Cartão de crédito")</f>
        <v>Cartão de crédito</v>
      </c>
      <c r="M3968" s="28">
        <v>1500</v>
      </c>
      <c r="N3968" s="5">
        <v>10</v>
      </c>
      <c r="O3968" s="3" t="str">
        <f>IF(Dados[[#This Row],[Nº DE PARCELAS]]=1,"À vista","À Prazo")</f>
        <v>À Prazo</v>
      </c>
      <c r="P3968" s="33">
        <v>44788</v>
      </c>
      <c r="Q3968" s="3" t="s">
        <v>7832</v>
      </c>
    </row>
    <row r="3969" spans="1:17" ht="15" customHeight="1" x14ac:dyDescent="0.25">
      <c r="A3969" s="8" t="s">
        <v>3719</v>
      </c>
      <c r="B3969" s="3" t="s">
        <v>251</v>
      </c>
      <c r="C3969" s="3" t="s">
        <v>4387</v>
      </c>
      <c r="D3969" s="3" t="str">
        <f t="shared" si="122"/>
        <v>Sarah Neis Kerr</v>
      </c>
      <c r="E3969" s="3">
        <f t="shared" ca="1" si="123"/>
        <v>0.72546418555757453</v>
      </c>
      <c r="F3969" s="31" t="s">
        <v>7777</v>
      </c>
      <c r="G3969" s="3" t="str">
        <f>Dados[[#This Row],[NOME]]&amp;Dados[[#This Row],[PROVEDOR]]</f>
        <v>Sarah@ig.com</v>
      </c>
      <c r="H3969" s="14">
        <v>63</v>
      </c>
      <c r="I3969" s="3" t="str">
        <f>VLOOKUP(Dados[[#This Row],[PREFIXO]],DDD!A:C,2,0)</f>
        <v>Tocantins</v>
      </c>
      <c r="J3969" s="3" t="str">
        <f>VLOOKUP(Dados[[#This Row],[PREFIXO]],DDD!A:C,3,0)</f>
        <v>Norte</v>
      </c>
      <c r="K3969" s="3" t="str">
        <f>IF(Dados[[#This Row],[PREÇO ]]=2000,"Produto A",IF(Dados[[#This Row],[PREÇO ]]=1800,"Produto B","Produto C"))</f>
        <v>Produto A</v>
      </c>
      <c r="L3969" s="3" t="str">
        <f>IF(Dados[[#This Row],[Nº DE PARCELAS]]=1,"Boleto","Cartão de crédito")</f>
        <v>Cartão de crédito</v>
      </c>
      <c r="M3969" s="28">
        <v>2000</v>
      </c>
      <c r="N3969" s="5">
        <v>2</v>
      </c>
      <c r="O3969" s="3" t="str">
        <f>IF(Dados[[#This Row],[Nº DE PARCELAS]]=1,"À vista","À Prazo")</f>
        <v>À Prazo</v>
      </c>
      <c r="P3969" s="33">
        <v>44788</v>
      </c>
      <c r="Q3969" s="3" t="s">
        <v>7834</v>
      </c>
    </row>
    <row r="3970" spans="1:17" ht="15" customHeight="1" x14ac:dyDescent="0.25">
      <c r="A3970" s="8" t="s">
        <v>620</v>
      </c>
      <c r="B3970" s="3" t="s">
        <v>232</v>
      </c>
      <c r="C3970" s="3" t="s">
        <v>4400</v>
      </c>
      <c r="D3970" s="3" t="str">
        <f t="shared" ref="D3970:D4033" si="124">A3970&amp;" "&amp;B3970&amp;" "&amp;C3970</f>
        <v>Alyssa Mesquita Saunders</v>
      </c>
      <c r="E3970" s="3">
        <f t="shared" ref="E3970:E4033" ca="1" si="125">RAND()</f>
        <v>0.15270201740353895</v>
      </c>
      <c r="F3970" s="31" t="s">
        <v>7776</v>
      </c>
      <c r="G3970" s="3" t="str">
        <f>Dados[[#This Row],[NOME]]&amp;Dados[[#This Row],[PROVEDOR]]</f>
        <v>Alyssa@yahoo.com</v>
      </c>
      <c r="H3970" s="14">
        <v>43</v>
      </c>
      <c r="I3970" s="3" t="str">
        <f>VLOOKUP(Dados[[#This Row],[PREFIXO]],DDD!A:C,2,0)</f>
        <v>Paraná</v>
      </c>
      <c r="J3970" s="3" t="str">
        <f>VLOOKUP(Dados[[#This Row],[PREFIXO]],DDD!A:C,3,0)</f>
        <v>Sul</v>
      </c>
      <c r="K3970" s="3" t="str">
        <f>IF(Dados[[#This Row],[PREÇO ]]=2000,"Produto A",IF(Dados[[#This Row],[PREÇO ]]=1800,"Produto B","Produto C"))</f>
        <v>Produto B</v>
      </c>
      <c r="L3970" s="3" t="str">
        <f>IF(Dados[[#This Row],[Nº DE PARCELAS]]=1,"Boleto","Cartão de crédito")</f>
        <v>Cartão de crédito</v>
      </c>
      <c r="M3970" s="28">
        <v>1800</v>
      </c>
      <c r="N3970" s="5">
        <v>5</v>
      </c>
      <c r="O3970" s="3" t="str">
        <f>IF(Dados[[#This Row],[Nº DE PARCELAS]]=1,"À vista","À Prazo")</f>
        <v>À Prazo</v>
      </c>
      <c r="P3970" s="33">
        <v>44788</v>
      </c>
      <c r="Q3970" s="3" t="s">
        <v>7834</v>
      </c>
    </row>
    <row r="3971" spans="1:17" ht="15" customHeight="1" x14ac:dyDescent="0.25">
      <c r="A3971" s="8" t="s">
        <v>1123</v>
      </c>
      <c r="B3971" s="3" t="s">
        <v>351</v>
      </c>
      <c r="C3971" s="3" t="s">
        <v>4398</v>
      </c>
      <c r="D3971" s="3" t="str">
        <f t="shared" si="124"/>
        <v>Ciline Soeiro Ramsey</v>
      </c>
      <c r="E3971" s="3">
        <f t="shared" ca="1" si="125"/>
        <v>0.26139666234270864</v>
      </c>
      <c r="F3971" s="31" t="s">
        <v>7777</v>
      </c>
      <c r="G3971" s="3" t="str">
        <f>Dados[[#This Row],[NOME]]&amp;Dados[[#This Row],[PROVEDOR]]</f>
        <v>Ciline@ig.com</v>
      </c>
      <c r="H3971" s="14">
        <v>44</v>
      </c>
      <c r="I3971" s="3" t="str">
        <f>VLOOKUP(Dados[[#This Row],[PREFIXO]],DDD!A:C,2,0)</f>
        <v>Paraná</v>
      </c>
      <c r="J3971" s="3" t="str">
        <f>VLOOKUP(Dados[[#This Row],[PREFIXO]],DDD!A:C,3,0)</f>
        <v>Sul</v>
      </c>
      <c r="K3971" s="3" t="str">
        <f>IF(Dados[[#This Row],[PREÇO ]]=2000,"Produto A",IF(Dados[[#This Row],[PREÇO ]]=1800,"Produto B","Produto C"))</f>
        <v>Produto C</v>
      </c>
      <c r="L3971" s="3" t="str">
        <f>IF(Dados[[#This Row],[Nº DE PARCELAS]]=1,"Boleto","Cartão de crédito")</f>
        <v>Cartão de crédito</v>
      </c>
      <c r="M3971" s="28">
        <v>1500</v>
      </c>
      <c r="N3971" s="5">
        <v>9</v>
      </c>
      <c r="O3971" s="3" t="str">
        <f>IF(Dados[[#This Row],[Nº DE PARCELAS]]=1,"À vista","À Prazo")</f>
        <v>À Prazo</v>
      </c>
      <c r="P3971" s="33">
        <v>44789</v>
      </c>
      <c r="Q3971" s="3" t="s">
        <v>7832</v>
      </c>
    </row>
    <row r="3972" spans="1:17" ht="15" customHeight="1" x14ac:dyDescent="0.25">
      <c r="A3972" s="8" t="s">
        <v>2612</v>
      </c>
      <c r="B3972" s="3" t="s">
        <v>299</v>
      </c>
      <c r="C3972" s="3" t="s">
        <v>4370</v>
      </c>
      <c r="D3972" s="3" t="str">
        <f t="shared" si="124"/>
        <v>Leya Policarpo Barker</v>
      </c>
      <c r="E3972" s="3">
        <f t="shared" ca="1" si="125"/>
        <v>0.83720919420287565</v>
      </c>
      <c r="F3972" s="31" t="s">
        <v>7777</v>
      </c>
      <c r="G3972" s="3" t="str">
        <f>Dados[[#This Row],[NOME]]&amp;Dados[[#This Row],[PROVEDOR]]</f>
        <v>Leya@ig.com</v>
      </c>
      <c r="H3972" s="14">
        <v>82</v>
      </c>
      <c r="I3972" s="3" t="str">
        <f>VLOOKUP(Dados[[#This Row],[PREFIXO]],DDD!A:C,2,0)</f>
        <v>Alagoas</v>
      </c>
      <c r="J3972" s="3" t="str">
        <f>VLOOKUP(Dados[[#This Row],[PREFIXO]],DDD!A:C,3,0)</f>
        <v>Nordeste</v>
      </c>
      <c r="K3972" s="3" t="str">
        <f>IF(Dados[[#This Row],[PREÇO ]]=2000,"Produto A",IF(Dados[[#This Row],[PREÇO ]]=1800,"Produto B","Produto C"))</f>
        <v>Produto A</v>
      </c>
      <c r="L3972" s="3" t="str">
        <f>IF(Dados[[#This Row],[Nº DE PARCELAS]]=1,"Boleto","Cartão de crédito")</f>
        <v>Boleto</v>
      </c>
      <c r="M3972" s="28">
        <v>2000</v>
      </c>
      <c r="N3972" s="5">
        <v>1</v>
      </c>
      <c r="O3972" s="3" t="str">
        <f>IF(Dados[[#This Row],[Nº DE PARCELAS]]=1,"À vista","À Prazo")</f>
        <v>À vista</v>
      </c>
      <c r="P3972" s="33">
        <v>44789</v>
      </c>
      <c r="Q3972" s="3" t="s">
        <v>7834</v>
      </c>
    </row>
    <row r="3973" spans="1:17" ht="15" customHeight="1" x14ac:dyDescent="0.25">
      <c r="A3973" s="8" t="s">
        <v>2876</v>
      </c>
      <c r="B3973" s="3" t="s">
        <v>179</v>
      </c>
      <c r="C3973" s="3" t="s">
        <v>4401</v>
      </c>
      <c r="D3973" s="3" t="str">
        <f t="shared" si="124"/>
        <v>Marah Ildefonso Salisbury</v>
      </c>
      <c r="E3973" s="3">
        <f t="shared" ca="1" si="125"/>
        <v>0.56754525656665544</v>
      </c>
      <c r="F3973" s="31" t="s">
        <v>7777</v>
      </c>
      <c r="G3973" s="3" t="str">
        <f>Dados[[#This Row],[NOME]]&amp;Dados[[#This Row],[PROVEDOR]]</f>
        <v>Marah@ig.com</v>
      </c>
      <c r="H3973" s="14">
        <v>64</v>
      </c>
      <c r="I3973" s="3" t="str">
        <f>VLOOKUP(Dados[[#This Row],[PREFIXO]],DDD!A:C,2,0)</f>
        <v>Goiás</v>
      </c>
      <c r="J3973" s="3" t="str">
        <f>VLOOKUP(Dados[[#This Row],[PREFIXO]],DDD!A:C,3,0)</f>
        <v>Centro-Oeste</v>
      </c>
      <c r="K3973" s="3" t="str">
        <f>IF(Dados[[#This Row],[PREÇO ]]=2000,"Produto A",IF(Dados[[#This Row],[PREÇO ]]=1800,"Produto B","Produto C"))</f>
        <v>Produto A</v>
      </c>
      <c r="L3973" s="3" t="str">
        <f>IF(Dados[[#This Row],[Nº DE PARCELAS]]=1,"Boleto","Cartão de crédito")</f>
        <v>Boleto</v>
      </c>
      <c r="M3973" s="28">
        <v>2000</v>
      </c>
      <c r="N3973" s="5">
        <v>1</v>
      </c>
      <c r="O3973" s="3" t="str">
        <f>IF(Dados[[#This Row],[Nº DE PARCELAS]]=1,"À vista","À Prazo")</f>
        <v>À vista</v>
      </c>
      <c r="P3973" s="33">
        <v>44789</v>
      </c>
      <c r="Q3973" s="3" t="s">
        <v>7831</v>
      </c>
    </row>
    <row r="3974" spans="1:17" ht="15" customHeight="1" x14ac:dyDescent="0.25">
      <c r="A3974" s="8" t="s">
        <v>2030</v>
      </c>
      <c r="B3974" s="3" t="s">
        <v>102</v>
      </c>
      <c r="C3974" s="3" t="s">
        <v>4372</v>
      </c>
      <c r="D3974" s="3" t="str">
        <f t="shared" si="124"/>
        <v>Ivanise Costa Barr</v>
      </c>
      <c r="E3974" s="3">
        <f t="shared" ca="1" si="125"/>
        <v>0.56032885021394019</v>
      </c>
      <c r="F3974" s="31" t="s">
        <v>7775</v>
      </c>
      <c r="G3974" s="3" t="str">
        <f>Dados[[#This Row],[NOME]]&amp;Dados[[#This Row],[PROVEDOR]]</f>
        <v>Ivanise@gmail.com</v>
      </c>
      <c r="H3974" s="14">
        <v>65</v>
      </c>
      <c r="I3974" s="3" t="str">
        <f>VLOOKUP(Dados[[#This Row],[PREFIXO]],DDD!A:C,2,0)</f>
        <v>Mato Grosso</v>
      </c>
      <c r="J3974" s="3" t="str">
        <f>VLOOKUP(Dados[[#This Row],[PREFIXO]],DDD!A:C,3,0)</f>
        <v>Centro-Oeste</v>
      </c>
      <c r="K3974" s="3" t="str">
        <f>IF(Dados[[#This Row],[PREÇO ]]=2000,"Produto A",IF(Dados[[#This Row],[PREÇO ]]=1800,"Produto B","Produto C"))</f>
        <v>Produto A</v>
      </c>
      <c r="L3974" s="3" t="str">
        <f>IF(Dados[[#This Row],[Nº DE PARCELAS]]=1,"Boleto","Cartão de crédito")</f>
        <v>Boleto</v>
      </c>
      <c r="M3974" s="28">
        <v>2000</v>
      </c>
      <c r="N3974" s="5">
        <v>1</v>
      </c>
      <c r="O3974" s="3" t="str">
        <f>IF(Dados[[#This Row],[Nº DE PARCELAS]]=1,"À vista","À Prazo")</f>
        <v>À vista</v>
      </c>
      <c r="P3974" s="33">
        <v>44790</v>
      </c>
      <c r="Q3974" s="3" t="s">
        <v>7834</v>
      </c>
    </row>
    <row r="3975" spans="1:17" ht="15" customHeight="1" x14ac:dyDescent="0.25">
      <c r="A3975" s="8" t="s">
        <v>3390</v>
      </c>
      <c r="B3975" s="3" t="s">
        <v>308</v>
      </c>
      <c r="C3975" s="3" t="s">
        <v>4371</v>
      </c>
      <c r="D3975" s="3" t="str">
        <f t="shared" si="124"/>
        <v>Palomá Queiroz Atkinson</v>
      </c>
      <c r="E3975" s="3">
        <f t="shared" ca="1" si="125"/>
        <v>0.14832810073133795</v>
      </c>
      <c r="F3975" s="13" t="s">
        <v>7774</v>
      </c>
      <c r="G3975" s="3" t="str">
        <f>Dados[[#This Row],[NOME]]&amp;Dados[[#This Row],[PROVEDOR]]</f>
        <v>Palomá@hotmail.com</v>
      </c>
      <c r="H3975" s="14">
        <v>45</v>
      </c>
      <c r="I3975" s="3" t="str">
        <f>VLOOKUP(Dados[[#This Row],[PREFIXO]],DDD!A:C,2,0)</f>
        <v>Paraná</v>
      </c>
      <c r="J3975" s="3" t="str">
        <f>VLOOKUP(Dados[[#This Row],[PREFIXO]],DDD!A:C,3,0)</f>
        <v>Sul</v>
      </c>
      <c r="K3975" s="3" t="str">
        <f>IF(Dados[[#This Row],[PREÇO ]]=2000,"Produto A",IF(Dados[[#This Row],[PREÇO ]]=1800,"Produto B","Produto C"))</f>
        <v>Produto A</v>
      </c>
      <c r="L3975" s="3" t="str">
        <f>IF(Dados[[#This Row],[Nº DE PARCELAS]]=1,"Boleto","Cartão de crédito")</f>
        <v>Boleto</v>
      </c>
      <c r="M3975" s="28">
        <v>2000</v>
      </c>
      <c r="N3975" s="5">
        <v>1</v>
      </c>
      <c r="O3975" s="3" t="str">
        <f>IF(Dados[[#This Row],[Nº DE PARCELAS]]=1,"À vista","À Prazo")</f>
        <v>À vista</v>
      </c>
      <c r="P3975" s="33">
        <v>44790</v>
      </c>
      <c r="Q3975" s="3" t="s">
        <v>7833</v>
      </c>
    </row>
    <row r="3976" spans="1:17" ht="15" customHeight="1" x14ac:dyDescent="0.25">
      <c r="A3976" s="8" t="s">
        <v>1892</v>
      </c>
      <c r="B3976" s="3" t="s">
        <v>350</v>
      </c>
      <c r="C3976" s="3" t="s">
        <v>4389</v>
      </c>
      <c r="D3976" s="3" t="str">
        <f t="shared" si="124"/>
        <v>Holly Soares McCracken</v>
      </c>
      <c r="E3976" s="3">
        <f t="shared" ca="1" si="125"/>
        <v>0.12957654410619424</v>
      </c>
      <c r="F3976" s="31" t="s">
        <v>7776</v>
      </c>
      <c r="G3976" s="3" t="str">
        <f>Dados[[#This Row],[NOME]]&amp;Dados[[#This Row],[PROVEDOR]]</f>
        <v>Holly@yahoo.com</v>
      </c>
      <c r="H3976" s="14">
        <v>83</v>
      </c>
      <c r="I3976" s="3" t="str">
        <f>VLOOKUP(Dados[[#This Row],[PREFIXO]],DDD!A:C,2,0)</f>
        <v>Paraíba</v>
      </c>
      <c r="J3976" s="3" t="str">
        <f>VLOOKUP(Dados[[#This Row],[PREFIXO]],DDD!A:C,3,0)</f>
        <v>Nordeste</v>
      </c>
      <c r="K3976" s="3" t="str">
        <f>IF(Dados[[#This Row],[PREÇO ]]=2000,"Produto A",IF(Dados[[#This Row],[PREÇO ]]=1800,"Produto B","Produto C"))</f>
        <v>Produto B</v>
      </c>
      <c r="L3976" s="3" t="str">
        <f>IF(Dados[[#This Row],[Nº DE PARCELAS]]=1,"Boleto","Cartão de crédito")</f>
        <v>Cartão de crédito</v>
      </c>
      <c r="M3976" s="28">
        <v>1800</v>
      </c>
      <c r="N3976" s="5">
        <v>7</v>
      </c>
      <c r="O3976" s="3" t="str">
        <f>IF(Dados[[#This Row],[Nº DE PARCELAS]]=1,"À vista","À Prazo")</f>
        <v>À Prazo</v>
      </c>
      <c r="P3976" s="33">
        <v>44790</v>
      </c>
      <c r="Q3976" s="3" t="s">
        <v>7833</v>
      </c>
    </row>
    <row r="3977" spans="1:17" ht="15" customHeight="1" x14ac:dyDescent="0.25">
      <c r="A3977" s="8" t="s">
        <v>2327</v>
      </c>
      <c r="B3977" s="3" t="s">
        <v>13</v>
      </c>
      <c r="C3977" s="3" t="s">
        <v>4395</v>
      </c>
      <c r="D3977" s="3" t="str">
        <f t="shared" si="124"/>
        <v>Kayleigh Altamirano Stack</v>
      </c>
      <c r="E3977" s="3">
        <f t="shared" ca="1" si="125"/>
        <v>0.18913715971933442</v>
      </c>
      <c r="F3977" s="13" t="s">
        <v>7774</v>
      </c>
      <c r="G3977" s="3" t="str">
        <f>Dados[[#This Row],[NOME]]&amp;Dados[[#This Row],[PROVEDOR]]</f>
        <v>Kayleigh@hotmail.com</v>
      </c>
      <c r="H3977" s="14">
        <v>66</v>
      </c>
      <c r="I3977" s="3" t="str">
        <f>VLOOKUP(Dados[[#This Row],[PREFIXO]],DDD!A:C,2,0)</f>
        <v>Mato Grosso</v>
      </c>
      <c r="J3977" s="3" t="str">
        <f>VLOOKUP(Dados[[#This Row],[PREFIXO]],DDD!A:C,3,0)</f>
        <v>Centro-Oeste</v>
      </c>
      <c r="K3977" s="3" t="str">
        <f>IF(Dados[[#This Row],[PREÇO ]]=2000,"Produto A",IF(Dados[[#This Row],[PREÇO ]]=1800,"Produto B","Produto C"))</f>
        <v>Produto C</v>
      </c>
      <c r="L3977" s="3" t="str">
        <f>IF(Dados[[#This Row],[Nº DE PARCELAS]]=1,"Boleto","Cartão de crédito")</f>
        <v>Cartão de crédito</v>
      </c>
      <c r="M3977" s="28">
        <v>1500</v>
      </c>
      <c r="N3977" s="5">
        <v>8</v>
      </c>
      <c r="O3977" s="3" t="str">
        <f>IF(Dados[[#This Row],[Nº DE PARCELAS]]=1,"À vista","À Prazo")</f>
        <v>À Prazo</v>
      </c>
      <c r="P3977" s="33">
        <v>44791</v>
      </c>
      <c r="Q3977" s="3" t="s">
        <v>7834</v>
      </c>
    </row>
    <row r="3978" spans="1:17" ht="15" customHeight="1" x14ac:dyDescent="0.25">
      <c r="A3978" s="8" t="s">
        <v>3524</v>
      </c>
      <c r="B3978" s="3" t="s">
        <v>56</v>
      </c>
      <c r="C3978" s="3" t="s">
        <v>4387</v>
      </c>
      <c r="D3978" s="3" t="str">
        <f t="shared" si="124"/>
        <v>Rauanny Bicalho Kerr</v>
      </c>
      <c r="E3978" s="3">
        <f t="shared" ca="1" si="125"/>
        <v>0.64229413030433535</v>
      </c>
      <c r="F3978" s="31" t="s">
        <v>7777</v>
      </c>
      <c r="G3978" s="3" t="str">
        <f>Dados[[#This Row],[NOME]]&amp;Dados[[#This Row],[PROVEDOR]]</f>
        <v>Rauanny@ig.com</v>
      </c>
      <c r="H3978" s="14">
        <v>46</v>
      </c>
      <c r="I3978" s="3" t="str">
        <f>VLOOKUP(Dados[[#This Row],[PREFIXO]],DDD!A:C,2,0)</f>
        <v>Paraná</v>
      </c>
      <c r="J3978" s="3" t="str">
        <f>VLOOKUP(Dados[[#This Row],[PREFIXO]],DDD!A:C,3,0)</f>
        <v>Sul</v>
      </c>
      <c r="K3978" s="3" t="str">
        <f>IF(Dados[[#This Row],[PREÇO ]]=2000,"Produto A",IF(Dados[[#This Row],[PREÇO ]]=1800,"Produto B","Produto C"))</f>
        <v>Produto B</v>
      </c>
      <c r="L3978" s="3" t="str">
        <f>IF(Dados[[#This Row],[Nº DE PARCELAS]]=1,"Boleto","Cartão de crédito")</f>
        <v>Cartão de crédito</v>
      </c>
      <c r="M3978" s="28">
        <v>1800</v>
      </c>
      <c r="N3978" s="5">
        <v>4</v>
      </c>
      <c r="O3978" s="3" t="str">
        <f>IF(Dados[[#This Row],[Nº DE PARCELAS]]=1,"À vista","À Prazo")</f>
        <v>À Prazo</v>
      </c>
      <c r="P3978" s="33">
        <v>44791</v>
      </c>
      <c r="Q3978" s="3" t="s">
        <v>7832</v>
      </c>
    </row>
    <row r="3979" spans="1:17" ht="15" customHeight="1" x14ac:dyDescent="0.25">
      <c r="A3979" s="8" t="s">
        <v>2513</v>
      </c>
      <c r="B3979" s="3" t="s">
        <v>199</v>
      </c>
      <c r="C3979" s="3" t="s">
        <v>4386</v>
      </c>
      <c r="D3979" s="3" t="str">
        <f t="shared" si="124"/>
        <v>Latifa Locatelli Higgins</v>
      </c>
      <c r="E3979" s="3">
        <f t="shared" ca="1" si="125"/>
        <v>0.32480957693213863</v>
      </c>
      <c r="F3979" s="31" t="s">
        <v>7777</v>
      </c>
      <c r="G3979" s="3" t="str">
        <f>Dados[[#This Row],[NOME]]&amp;Dados[[#This Row],[PROVEDOR]]</f>
        <v>Latifa@ig.com</v>
      </c>
      <c r="H3979" s="14">
        <v>84</v>
      </c>
      <c r="I3979" s="3" t="str">
        <f>VLOOKUP(Dados[[#This Row],[PREFIXO]],DDD!A:C,2,0)</f>
        <v>Rio Grande do Norte</v>
      </c>
      <c r="J3979" s="3" t="str">
        <f>VLOOKUP(Dados[[#This Row],[PREFIXO]],DDD!A:C,3,0)</f>
        <v>Nordeste</v>
      </c>
      <c r="K3979" s="3" t="str">
        <f>IF(Dados[[#This Row],[PREÇO ]]=2000,"Produto A",IF(Dados[[#This Row],[PREÇO ]]=1800,"Produto B","Produto C"))</f>
        <v>Produto A</v>
      </c>
      <c r="L3979" s="3" t="str">
        <f>IF(Dados[[#This Row],[Nº DE PARCELAS]]=1,"Boleto","Cartão de crédito")</f>
        <v>Boleto</v>
      </c>
      <c r="M3979" s="28">
        <v>2000</v>
      </c>
      <c r="N3979" s="5">
        <v>1</v>
      </c>
      <c r="O3979" s="3" t="str">
        <f>IF(Dados[[#This Row],[Nº DE PARCELAS]]=1,"À vista","À Prazo")</f>
        <v>À vista</v>
      </c>
      <c r="P3979" s="33">
        <v>44791</v>
      </c>
      <c r="Q3979" s="3" t="s">
        <v>7832</v>
      </c>
    </row>
    <row r="3980" spans="1:17" ht="15" customHeight="1" x14ac:dyDescent="0.25">
      <c r="A3980" s="8" t="s">
        <v>3274</v>
      </c>
      <c r="B3980" s="3" t="s">
        <v>192</v>
      </c>
      <c r="C3980" s="3" t="s">
        <v>4372</v>
      </c>
      <c r="D3980" s="3" t="str">
        <f t="shared" si="124"/>
        <v>Nikol Leme Barr</v>
      </c>
      <c r="E3980" s="3">
        <f t="shared" ca="1" si="125"/>
        <v>0.13802972423605464</v>
      </c>
      <c r="F3980" s="13" t="s">
        <v>7774</v>
      </c>
      <c r="G3980" s="3" t="str">
        <f>Dados[[#This Row],[NOME]]&amp;Dados[[#This Row],[PROVEDOR]]</f>
        <v>Nikol@hotmail.com</v>
      </c>
      <c r="H3980" s="14">
        <v>67</v>
      </c>
      <c r="I3980" s="3" t="str">
        <f>VLOOKUP(Dados[[#This Row],[PREFIXO]],DDD!A:C,2,0)</f>
        <v>Mato Grosso do Sul</v>
      </c>
      <c r="J3980" s="3" t="str">
        <f>VLOOKUP(Dados[[#This Row],[PREFIXO]],DDD!A:C,3,0)</f>
        <v>Centro-Oeste</v>
      </c>
      <c r="K3980" s="3" t="str">
        <f>IF(Dados[[#This Row],[PREÇO ]]=2000,"Produto A",IF(Dados[[#This Row],[PREÇO ]]=1800,"Produto B","Produto C"))</f>
        <v>Produto A</v>
      </c>
      <c r="L3980" s="3" t="str">
        <f>IF(Dados[[#This Row],[Nº DE PARCELAS]]=1,"Boleto","Cartão de crédito")</f>
        <v>Boleto</v>
      </c>
      <c r="M3980" s="28">
        <v>2000</v>
      </c>
      <c r="N3980" s="5">
        <v>1</v>
      </c>
      <c r="O3980" s="3" t="str">
        <f>IF(Dados[[#This Row],[Nº DE PARCELAS]]=1,"À vista","À Prazo")</f>
        <v>À vista</v>
      </c>
      <c r="P3980" s="33">
        <v>44792</v>
      </c>
      <c r="Q3980" s="3" t="s">
        <v>7834</v>
      </c>
    </row>
    <row r="3981" spans="1:17" ht="15" customHeight="1" x14ac:dyDescent="0.25">
      <c r="A3981" s="8" t="s">
        <v>1184</v>
      </c>
      <c r="B3981" s="3" t="s">
        <v>27</v>
      </c>
      <c r="C3981" s="3" t="s">
        <v>4383</v>
      </c>
      <c r="D3981" s="3" t="str">
        <f t="shared" si="124"/>
        <v>Cristela Anes Fitzgerald</v>
      </c>
      <c r="E3981" s="3">
        <f t="shared" ca="1" si="125"/>
        <v>0.6861543096344902</v>
      </c>
      <c r="F3981" s="31" t="s">
        <v>7776</v>
      </c>
      <c r="G3981" s="3" t="str">
        <f>Dados[[#This Row],[NOME]]&amp;Dados[[#This Row],[PROVEDOR]]</f>
        <v>Cristela@yahoo.com</v>
      </c>
      <c r="H3981" s="14">
        <v>85</v>
      </c>
      <c r="I3981" s="3" t="str">
        <f>VLOOKUP(Dados[[#This Row],[PREFIXO]],DDD!A:C,2,0)</f>
        <v>Ceará</v>
      </c>
      <c r="J3981" s="3" t="str">
        <f>VLOOKUP(Dados[[#This Row],[PREFIXO]],DDD!A:C,3,0)</f>
        <v>Nordeste</v>
      </c>
      <c r="K3981" s="3" t="str">
        <f>IF(Dados[[#This Row],[PREÇO ]]=2000,"Produto A",IF(Dados[[#This Row],[PREÇO ]]=1800,"Produto B","Produto C"))</f>
        <v>Produto C</v>
      </c>
      <c r="L3981" s="3" t="str">
        <f>IF(Dados[[#This Row],[Nº DE PARCELAS]]=1,"Boleto","Cartão de crédito")</f>
        <v>Cartão de crédito</v>
      </c>
      <c r="M3981" s="28">
        <v>1500</v>
      </c>
      <c r="N3981" s="5">
        <v>8</v>
      </c>
      <c r="O3981" s="3" t="str">
        <f>IF(Dados[[#This Row],[Nº DE PARCELAS]]=1,"À vista","À Prazo")</f>
        <v>À Prazo</v>
      </c>
      <c r="P3981" s="33">
        <v>44792</v>
      </c>
      <c r="Q3981" s="3" t="s">
        <v>7833</v>
      </c>
    </row>
    <row r="3982" spans="1:17" ht="15" customHeight="1" x14ac:dyDescent="0.25">
      <c r="A3982" s="8" t="s">
        <v>2294</v>
      </c>
      <c r="B3982" s="3" t="s">
        <v>366</v>
      </c>
      <c r="C3982" s="3" t="s">
        <v>4401</v>
      </c>
      <c r="D3982" s="3" t="str">
        <f t="shared" si="124"/>
        <v>Kataleya Uribe Salisbury</v>
      </c>
      <c r="E3982" s="3">
        <f t="shared" ca="1" si="125"/>
        <v>0.50905617218978827</v>
      </c>
      <c r="F3982" s="31" t="s">
        <v>7777</v>
      </c>
      <c r="G3982" s="3" t="str">
        <f>Dados[[#This Row],[NOME]]&amp;Dados[[#This Row],[PROVEDOR]]</f>
        <v>Kataleya@ig.com</v>
      </c>
      <c r="H3982" s="14">
        <v>47</v>
      </c>
      <c r="I3982" s="3" t="str">
        <f>VLOOKUP(Dados[[#This Row],[PREFIXO]],DDD!A:C,2,0)</f>
        <v>Santa Catarina</v>
      </c>
      <c r="J3982" s="3" t="str">
        <f>VLOOKUP(Dados[[#This Row],[PREFIXO]],DDD!A:C,3,0)</f>
        <v>Sul</v>
      </c>
      <c r="K3982" s="3" t="str">
        <f>IF(Dados[[#This Row],[PREÇO ]]=2000,"Produto A",IF(Dados[[#This Row],[PREÇO ]]=1800,"Produto B","Produto C"))</f>
        <v>Produto B</v>
      </c>
      <c r="L3982" s="3" t="str">
        <f>IF(Dados[[#This Row],[Nº DE PARCELAS]]=1,"Boleto","Cartão de crédito")</f>
        <v>Cartão de crédito</v>
      </c>
      <c r="M3982" s="28">
        <v>1800</v>
      </c>
      <c r="N3982" s="5">
        <v>3</v>
      </c>
      <c r="O3982" s="3" t="str">
        <f>IF(Dados[[#This Row],[Nº DE PARCELAS]]=1,"À vista","À Prazo")</f>
        <v>À Prazo</v>
      </c>
      <c r="P3982" s="33">
        <v>44792</v>
      </c>
      <c r="Q3982" s="3" t="s">
        <v>7833</v>
      </c>
    </row>
    <row r="3983" spans="1:17" ht="15" customHeight="1" x14ac:dyDescent="0.25">
      <c r="A3983" s="8" t="s">
        <v>1029</v>
      </c>
      <c r="B3983" s="3" t="s">
        <v>256</v>
      </c>
      <c r="C3983" s="3" t="s">
        <v>4382</v>
      </c>
      <c r="D3983" s="3" t="str">
        <f t="shared" si="124"/>
        <v>Cármina Nogueira Frazier</v>
      </c>
      <c r="E3983" s="3">
        <f t="shared" ca="1" si="125"/>
        <v>0.73714401272249674</v>
      </c>
      <c r="F3983" s="31" t="s">
        <v>7775</v>
      </c>
      <c r="G3983" s="3" t="str">
        <f>Dados[[#This Row],[NOME]]&amp;Dados[[#This Row],[PROVEDOR]]</f>
        <v>Cármina@gmail.com</v>
      </c>
      <c r="H3983" s="14">
        <v>86</v>
      </c>
      <c r="I3983" s="3" t="str">
        <f>VLOOKUP(Dados[[#This Row],[PREFIXO]],DDD!A:C,2,0)</f>
        <v>Piauí</v>
      </c>
      <c r="J3983" s="3" t="str">
        <f>VLOOKUP(Dados[[#This Row],[PREFIXO]],DDD!A:C,3,0)</f>
        <v>Nordeste</v>
      </c>
      <c r="K3983" s="3" t="str">
        <f>IF(Dados[[#This Row],[PREÇO ]]=2000,"Produto A",IF(Dados[[#This Row],[PREÇO ]]=1800,"Produto B","Produto C"))</f>
        <v>Produto B</v>
      </c>
      <c r="L3983" s="3" t="str">
        <f>IF(Dados[[#This Row],[Nº DE PARCELAS]]=1,"Boleto","Cartão de crédito")</f>
        <v>Cartão de crédito</v>
      </c>
      <c r="M3983" s="28">
        <v>1800</v>
      </c>
      <c r="N3983" s="5">
        <v>7</v>
      </c>
      <c r="O3983" s="3" t="str">
        <f>IF(Dados[[#This Row],[Nº DE PARCELAS]]=1,"À vista","À Prazo")</f>
        <v>À Prazo</v>
      </c>
      <c r="P3983" s="33">
        <v>44793</v>
      </c>
      <c r="Q3983" s="3" t="s">
        <v>7832</v>
      </c>
    </row>
    <row r="3984" spans="1:17" ht="15" customHeight="1" x14ac:dyDescent="0.25">
      <c r="A3984" s="8" t="s">
        <v>926</v>
      </c>
      <c r="B3984" s="3" t="s">
        <v>153</v>
      </c>
      <c r="C3984" s="3" t="s">
        <v>4395</v>
      </c>
      <c r="D3984" s="3" t="str">
        <f t="shared" si="124"/>
        <v>Beatriz-Elena Flores Stack</v>
      </c>
      <c r="E3984" s="3">
        <f t="shared" ca="1" si="125"/>
        <v>0.84815556769094447</v>
      </c>
      <c r="F3984" s="13" t="s">
        <v>7774</v>
      </c>
      <c r="G3984" s="3" t="str">
        <f>Dados[[#This Row],[NOME]]&amp;Dados[[#This Row],[PROVEDOR]]</f>
        <v>Beatriz-Elena@hotmail.com</v>
      </c>
      <c r="H3984" s="14">
        <v>48</v>
      </c>
      <c r="I3984" s="3" t="str">
        <f>VLOOKUP(Dados[[#This Row],[PREFIXO]],DDD!A:C,2,0)</f>
        <v>Santa Catarina</v>
      </c>
      <c r="J3984" s="3" t="str">
        <f>VLOOKUP(Dados[[#This Row],[PREFIXO]],DDD!A:C,3,0)</f>
        <v>Sul</v>
      </c>
      <c r="K3984" s="3" t="str">
        <f>IF(Dados[[#This Row],[PREÇO ]]=2000,"Produto A",IF(Dados[[#This Row],[PREÇO ]]=1800,"Produto B","Produto C"))</f>
        <v>Produto C</v>
      </c>
      <c r="L3984" s="3" t="str">
        <f>IF(Dados[[#This Row],[Nº DE PARCELAS]]=1,"Boleto","Cartão de crédito")</f>
        <v>Cartão de crédito</v>
      </c>
      <c r="M3984" s="28">
        <v>1500</v>
      </c>
      <c r="N3984" s="5">
        <v>10</v>
      </c>
      <c r="O3984" s="3" t="str">
        <f>IF(Dados[[#This Row],[Nº DE PARCELAS]]=1,"À vista","À Prazo")</f>
        <v>À Prazo</v>
      </c>
      <c r="P3984" s="33">
        <v>44793</v>
      </c>
      <c r="Q3984" s="3" t="s">
        <v>7833</v>
      </c>
    </row>
    <row r="3985" spans="1:17" ht="15" customHeight="1" x14ac:dyDescent="0.25">
      <c r="A3985" s="8" t="s">
        <v>4365</v>
      </c>
      <c r="B3985" s="3" t="s">
        <v>125</v>
      </c>
      <c r="C3985" s="3" t="s">
        <v>4371</v>
      </c>
      <c r="D3985" s="3" t="str">
        <f t="shared" si="124"/>
        <v>Zuri Fagundes Atkinson</v>
      </c>
      <c r="E3985" s="3">
        <f t="shared" ca="1" si="125"/>
        <v>0.78454277931843674</v>
      </c>
      <c r="F3985" s="13" t="s">
        <v>7774</v>
      </c>
      <c r="G3985" s="3" t="str">
        <f>Dados[[#This Row],[NOME]]&amp;Dados[[#This Row],[PROVEDOR]]</f>
        <v>Zuri@hotmail.com</v>
      </c>
      <c r="H3985" s="14">
        <v>68</v>
      </c>
      <c r="I3985" s="3" t="str">
        <f>VLOOKUP(Dados[[#This Row],[PREFIXO]],DDD!A:C,2,0)</f>
        <v>Acre</v>
      </c>
      <c r="J3985" s="3" t="str">
        <f>VLOOKUP(Dados[[#This Row],[PREFIXO]],DDD!A:C,3,0)</f>
        <v>Norte</v>
      </c>
      <c r="K3985" s="3" t="str">
        <f>IF(Dados[[#This Row],[PREÇO ]]=2000,"Produto A",IF(Dados[[#This Row],[PREÇO ]]=1800,"Produto B","Produto C"))</f>
        <v>Produto A</v>
      </c>
      <c r="L3985" s="3" t="str">
        <f>IF(Dados[[#This Row],[Nº DE PARCELAS]]=1,"Boleto","Cartão de crédito")</f>
        <v>Cartão de crédito</v>
      </c>
      <c r="M3985" s="28">
        <v>2000</v>
      </c>
      <c r="N3985" s="5">
        <v>2</v>
      </c>
      <c r="O3985" s="3" t="str">
        <f>IF(Dados[[#This Row],[Nº DE PARCELAS]]=1,"À vista","À Prazo")</f>
        <v>À Prazo</v>
      </c>
      <c r="P3985" s="33">
        <v>44793</v>
      </c>
      <c r="Q3985" s="3" t="s">
        <v>7834</v>
      </c>
    </row>
    <row r="3986" spans="1:17" ht="15" customHeight="1" x14ac:dyDescent="0.25">
      <c r="A3986" s="8" t="s">
        <v>1764</v>
      </c>
      <c r="B3986" s="3" t="s">
        <v>222</v>
      </c>
      <c r="C3986" s="3" t="s">
        <v>4379</v>
      </c>
      <c r="D3986" s="3" t="str">
        <f t="shared" si="124"/>
        <v>Greice Médici Duncan</v>
      </c>
      <c r="E3986" s="3">
        <f t="shared" ca="1" si="125"/>
        <v>0.17238453690391931</v>
      </c>
      <c r="F3986" s="13" t="s">
        <v>7774</v>
      </c>
      <c r="G3986" s="3" t="str">
        <f>Dados[[#This Row],[NOME]]&amp;Dados[[#This Row],[PROVEDOR]]</f>
        <v>Greice@hotmail.com</v>
      </c>
      <c r="H3986" s="14">
        <v>49</v>
      </c>
      <c r="I3986" s="3" t="str">
        <f>VLOOKUP(Dados[[#This Row],[PREFIXO]],DDD!A:C,2,0)</f>
        <v>Santa Catarina</v>
      </c>
      <c r="J3986" s="3" t="str">
        <f>VLOOKUP(Dados[[#This Row],[PREFIXO]],DDD!A:C,3,0)</f>
        <v>Sul</v>
      </c>
      <c r="K3986" s="3" t="str">
        <f>IF(Dados[[#This Row],[PREÇO ]]=2000,"Produto A",IF(Dados[[#This Row],[PREÇO ]]=1800,"Produto B","Produto C"))</f>
        <v>Produto B</v>
      </c>
      <c r="L3986" s="3" t="str">
        <f>IF(Dados[[#This Row],[Nº DE PARCELAS]]=1,"Boleto","Cartão de crédito")</f>
        <v>Cartão de crédito</v>
      </c>
      <c r="M3986" s="28">
        <v>1800</v>
      </c>
      <c r="N3986" s="5">
        <v>6</v>
      </c>
      <c r="O3986" s="3" t="str">
        <f>IF(Dados[[#This Row],[Nº DE PARCELAS]]=1,"À vista","À Prazo")</f>
        <v>À Prazo</v>
      </c>
      <c r="P3986" s="33">
        <v>44794</v>
      </c>
      <c r="Q3986" s="3" t="s">
        <v>7831</v>
      </c>
    </row>
    <row r="3987" spans="1:17" ht="15" customHeight="1" x14ac:dyDescent="0.25">
      <c r="A3987" s="8" t="s">
        <v>1449</v>
      </c>
      <c r="B3987" s="3" t="s">
        <v>292</v>
      </c>
      <c r="C3987" s="3" t="s">
        <v>4375</v>
      </c>
      <c r="D3987" s="3" t="str">
        <f t="shared" si="124"/>
        <v>Eliete Pimenta Costello</v>
      </c>
      <c r="E3987" s="3">
        <f t="shared" ca="1" si="125"/>
        <v>0.4619113367547385</v>
      </c>
      <c r="F3987" s="31" t="s">
        <v>7775</v>
      </c>
      <c r="G3987" s="3" t="str">
        <f>Dados[[#This Row],[NOME]]&amp;Dados[[#This Row],[PROVEDOR]]</f>
        <v>Eliete@gmail.com</v>
      </c>
      <c r="H3987" s="14">
        <v>87</v>
      </c>
      <c r="I3987" s="3" t="str">
        <f>VLOOKUP(Dados[[#This Row],[PREFIXO]],DDD!A:C,2,0)</f>
        <v>Pernambuco</v>
      </c>
      <c r="J3987" s="3" t="str">
        <f>VLOOKUP(Dados[[#This Row],[PREFIXO]],DDD!A:C,3,0)</f>
        <v>Nordeste</v>
      </c>
      <c r="K3987" s="3" t="str">
        <f>IF(Dados[[#This Row],[PREÇO ]]=2000,"Produto A",IF(Dados[[#This Row],[PREÇO ]]=1800,"Produto B","Produto C"))</f>
        <v>Produto B</v>
      </c>
      <c r="L3987" s="3" t="str">
        <f>IF(Dados[[#This Row],[Nº DE PARCELAS]]=1,"Boleto","Cartão de crédito")</f>
        <v>Cartão de crédito</v>
      </c>
      <c r="M3987" s="28">
        <v>1800</v>
      </c>
      <c r="N3987" s="5">
        <v>3</v>
      </c>
      <c r="O3987" s="3" t="str">
        <f>IF(Dados[[#This Row],[Nº DE PARCELAS]]=1,"À vista","À Prazo")</f>
        <v>À Prazo</v>
      </c>
      <c r="P3987" s="33">
        <v>44794</v>
      </c>
      <c r="Q3987" s="3" t="s">
        <v>7832</v>
      </c>
    </row>
    <row r="3988" spans="1:17" ht="15" customHeight="1" x14ac:dyDescent="0.25">
      <c r="A3988" s="8" t="s">
        <v>4267</v>
      </c>
      <c r="B3988" s="3" t="s">
        <v>27</v>
      </c>
      <c r="C3988" s="3" t="s">
        <v>4389</v>
      </c>
      <c r="D3988" s="3" t="str">
        <f t="shared" si="124"/>
        <v>Yeomney Anes McCracken</v>
      </c>
      <c r="E3988" s="3">
        <f t="shared" ca="1" si="125"/>
        <v>0.41024905807902845</v>
      </c>
      <c r="F3988" s="31" t="s">
        <v>7777</v>
      </c>
      <c r="G3988" s="3" t="str">
        <f>Dados[[#This Row],[NOME]]&amp;Dados[[#This Row],[PROVEDOR]]</f>
        <v>Yeomney@ig.com</v>
      </c>
      <c r="H3988" s="14">
        <v>69</v>
      </c>
      <c r="I3988" s="3" t="str">
        <f>VLOOKUP(Dados[[#This Row],[PREFIXO]],DDD!A:C,2,0)</f>
        <v>Rondônia</v>
      </c>
      <c r="J3988" s="3" t="str">
        <f>VLOOKUP(Dados[[#This Row],[PREFIXO]],DDD!A:C,3,0)</f>
        <v>Norte</v>
      </c>
      <c r="K3988" s="3" t="str">
        <f>IF(Dados[[#This Row],[PREÇO ]]=2000,"Produto A",IF(Dados[[#This Row],[PREÇO ]]=1800,"Produto B","Produto C"))</f>
        <v>Produto A</v>
      </c>
      <c r="L3988" s="3" t="str">
        <f>IF(Dados[[#This Row],[Nº DE PARCELAS]]=1,"Boleto","Cartão de crédito")</f>
        <v>Cartão de crédito</v>
      </c>
      <c r="M3988" s="28">
        <v>2000</v>
      </c>
      <c r="N3988" s="5">
        <v>2</v>
      </c>
      <c r="O3988" s="3" t="str">
        <f>IF(Dados[[#This Row],[Nº DE PARCELAS]]=1,"À vista","À Prazo")</f>
        <v>À Prazo</v>
      </c>
      <c r="P3988" s="33">
        <v>44794</v>
      </c>
      <c r="Q3988" s="3" t="s">
        <v>7831</v>
      </c>
    </row>
    <row r="3989" spans="1:17" ht="15" customHeight="1" x14ac:dyDescent="0.25">
      <c r="A3989" s="8" t="s">
        <v>2146</v>
      </c>
      <c r="B3989" s="3" t="s">
        <v>218</v>
      </c>
      <c r="C3989" s="3" t="s">
        <v>4371</v>
      </c>
      <c r="D3989" s="3" t="str">
        <f t="shared" si="124"/>
        <v>Jéssyca Mascarenhas Atkinson</v>
      </c>
      <c r="E3989" s="3">
        <f t="shared" ca="1" si="125"/>
        <v>0.10409394127713467</v>
      </c>
      <c r="F3989" s="13" t="s">
        <v>7774</v>
      </c>
      <c r="G3989" s="3" t="str">
        <f>Dados[[#This Row],[NOME]]&amp;Dados[[#This Row],[PROVEDOR]]</f>
        <v>Jéssyca@hotmail.com</v>
      </c>
      <c r="H3989" s="14">
        <v>88</v>
      </c>
      <c r="I3989" s="3" t="str">
        <f>VLOOKUP(Dados[[#This Row],[PREFIXO]],DDD!A:C,2,0)</f>
        <v>Ceará</v>
      </c>
      <c r="J3989" s="3" t="str">
        <f>VLOOKUP(Dados[[#This Row],[PREFIXO]],DDD!A:C,3,0)</f>
        <v>Nordeste</v>
      </c>
      <c r="K3989" s="3" t="str">
        <f>IF(Dados[[#This Row],[PREÇO ]]=2000,"Produto A",IF(Dados[[#This Row],[PREÇO ]]=1800,"Produto B","Produto C"))</f>
        <v>Produto A</v>
      </c>
      <c r="L3989" s="3" t="str">
        <f>IF(Dados[[#This Row],[Nº DE PARCELAS]]=1,"Boleto","Cartão de crédito")</f>
        <v>Boleto</v>
      </c>
      <c r="M3989" s="28">
        <v>2000</v>
      </c>
      <c r="N3989" s="5">
        <v>1</v>
      </c>
      <c r="O3989" s="3" t="str">
        <f>IF(Dados[[#This Row],[Nº DE PARCELAS]]=1,"À vista","À Prazo")</f>
        <v>À vista</v>
      </c>
      <c r="P3989" s="33">
        <v>44795</v>
      </c>
      <c r="Q3989" s="3" t="s">
        <v>7831</v>
      </c>
    </row>
    <row r="3990" spans="1:17" ht="15" customHeight="1" x14ac:dyDescent="0.25">
      <c r="A3990" s="8" t="s">
        <v>1121</v>
      </c>
      <c r="B3990" s="3" t="s">
        <v>349</v>
      </c>
      <c r="C3990" s="3" t="s">
        <v>4396</v>
      </c>
      <c r="D3990" s="3" t="str">
        <f t="shared" si="124"/>
        <v>Cibelle Siqueira Pollock</v>
      </c>
      <c r="E3990" s="3">
        <f t="shared" ca="1" si="125"/>
        <v>0.58292461705033571</v>
      </c>
      <c r="F3990" s="31" t="s">
        <v>7777</v>
      </c>
      <c r="G3990" s="3" t="str">
        <f>Dados[[#This Row],[NOME]]&amp;Dados[[#This Row],[PROVEDOR]]</f>
        <v>Cibelle@ig.com</v>
      </c>
      <c r="H3990" s="14">
        <v>71</v>
      </c>
      <c r="I3990" s="3" t="str">
        <f>VLOOKUP(Dados[[#This Row],[PREFIXO]],DDD!A:C,2,0)</f>
        <v>Bahia</v>
      </c>
      <c r="J3990" s="3" t="str">
        <f>VLOOKUP(Dados[[#This Row],[PREFIXO]],DDD!A:C,3,0)</f>
        <v>Nordeste</v>
      </c>
      <c r="K3990" s="3" t="str">
        <f>IF(Dados[[#This Row],[PREÇO ]]=2000,"Produto A",IF(Dados[[#This Row],[PREÇO ]]=1800,"Produto B","Produto C"))</f>
        <v>Produto B</v>
      </c>
      <c r="L3990" s="3" t="str">
        <f>IF(Dados[[#This Row],[Nº DE PARCELAS]]=1,"Boleto","Cartão de crédito")</f>
        <v>Cartão de crédito</v>
      </c>
      <c r="M3990" s="28">
        <v>1800</v>
      </c>
      <c r="N3990" s="5">
        <v>7</v>
      </c>
      <c r="O3990" s="3" t="str">
        <f>IF(Dados[[#This Row],[Nº DE PARCELAS]]=1,"À vista","À Prazo")</f>
        <v>À Prazo</v>
      </c>
      <c r="P3990" s="33">
        <v>44795</v>
      </c>
      <c r="Q3990" s="3" t="s">
        <v>7833</v>
      </c>
    </row>
    <row r="3991" spans="1:17" ht="15" customHeight="1" x14ac:dyDescent="0.25">
      <c r="A3991" s="8" t="s">
        <v>2689</v>
      </c>
      <c r="B3991" s="3" t="s">
        <v>377</v>
      </c>
      <c r="C3991" s="3" t="s">
        <v>4370</v>
      </c>
      <c r="D3991" s="3" t="str">
        <f t="shared" si="124"/>
        <v>Lola Velasques Barker</v>
      </c>
      <c r="E3991" s="3">
        <f t="shared" ca="1" si="125"/>
        <v>0.46666440121261099</v>
      </c>
      <c r="F3991" s="31" t="s">
        <v>7776</v>
      </c>
      <c r="G3991" s="3" t="str">
        <f>Dados[[#This Row],[NOME]]&amp;Dados[[#This Row],[PROVEDOR]]</f>
        <v>Lola@yahoo.com</v>
      </c>
      <c r="H3991" s="14">
        <v>51</v>
      </c>
      <c r="I3991" s="3" t="str">
        <f>VLOOKUP(Dados[[#This Row],[PREFIXO]],DDD!A:C,2,0)</f>
        <v>Rio Grande do Sul</v>
      </c>
      <c r="J3991" s="3" t="str">
        <f>VLOOKUP(Dados[[#This Row],[PREFIXO]],DDD!A:C,3,0)</f>
        <v>Sul</v>
      </c>
      <c r="K3991" s="3" t="str">
        <f>IF(Dados[[#This Row],[PREÇO ]]=2000,"Produto A",IF(Dados[[#This Row],[PREÇO ]]=1800,"Produto B","Produto C"))</f>
        <v>Produto B</v>
      </c>
      <c r="L3991" s="3" t="str">
        <f>IF(Dados[[#This Row],[Nº DE PARCELAS]]=1,"Boleto","Cartão de crédito")</f>
        <v>Cartão de crédito</v>
      </c>
      <c r="M3991" s="28">
        <v>1800</v>
      </c>
      <c r="N3991" s="5">
        <v>5</v>
      </c>
      <c r="O3991" s="3" t="str">
        <f>IF(Dados[[#This Row],[Nº DE PARCELAS]]=1,"À vista","À Prazo")</f>
        <v>À Prazo</v>
      </c>
      <c r="P3991" s="33">
        <v>44795</v>
      </c>
      <c r="Q3991" s="3" t="s">
        <v>7833</v>
      </c>
    </row>
    <row r="3992" spans="1:17" ht="15" customHeight="1" x14ac:dyDescent="0.25">
      <c r="A3992" s="8" t="s">
        <v>1969</v>
      </c>
      <c r="B3992" s="3" t="s">
        <v>41</v>
      </c>
      <c r="C3992" s="3" t="s">
        <v>4388</v>
      </c>
      <c r="D3992" s="3" t="str">
        <f t="shared" si="124"/>
        <v>Inna Azevedo Lynch</v>
      </c>
      <c r="E3992" s="3">
        <f t="shared" ca="1" si="125"/>
        <v>0.26216380528607053</v>
      </c>
      <c r="F3992" s="31" t="s">
        <v>7775</v>
      </c>
      <c r="G3992" s="3" t="str">
        <f>Dados[[#This Row],[NOME]]&amp;Dados[[#This Row],[PROVEDOR]]</f>
        <v>Inna@gmail.com</v>
      </c>
      <c r="H3992" s="14">
        <v>89</v>
      </c>
      <c r="I3992" s="3" t="str">
        <f>VLOOKUP(Dados[[#This Row],[PREFIXO]],DDD!A:C,2,0)</f>
        <v>Piauí</v>
      </c>
      <c r="J3992" s="3" t="str">
        <f>VLOOKUP(Dados[[#This Row],[PREFIXO]],DDD!A:C,3,0)</f>
        <v>Nordeste</v>
      </c>
      <c r="K3992" s="3" t="str">
        <f>IF(Dados[[#This Row],[PREÇO ]]=2000,"Produto A",IF(Dados[[#This Row],[PREÇO ]]=1800,"Produto B","Produto C"))</f>
        <v>Produto B</v>
      </c>
      <c r="L3992" s="3" t="str">
        <f>IF(Dados[[#This Row],[Nº DE PARCELAS]]=1,"Boleto","Cartão de crédito")</f>
        <v>Cartão de crédito</v>
      </c>
      <c r="M3992" s="28">
        <v>1800</v>
      </c>
      <c r="N3992" s="5">
        <v>3</v>
      </c>
      <c r="O3992" s="3" t="str">
        <f>IF(Dados[[#This Row],[Nº DE PARCELAS]]=1,"À vista","À Prazo")</f>
        <v>À Prazo</v>
      </c>
      <c r="P3992" s="33">
        <v>44796</v>
      </c>
      <c r="Q3992" s="3" t="s">
        <v>7834</v>
      </c>
    </row>
    <row r="3993" spans="1:17" ht="15" customHeight="1" x14ac:dyDescent="0.25">
      <c r="A3993" s="8" t="s">
        <v>2403</v>
      </c>
      <c r="B3993" s="3" t="s">
        <v>89</v>
      </c>
      <c r="C3993" s="3" t="s">
        <v>4393</v>
      </c>
      <c r="D3993" s="3" t="str">
        <f t="shared" si="124"/>
        <v>Khayla Carvalhosa O’Hara</v>
      </c>
      <c r="E3993" s="3">
        <f t="shared" ca="1" si="125"/>
        <v>0.76057367648831431</v>
      </c>
      <c r="F3993" s="13" t="s">
        <v>7774</v>
      </c>
      <c r="G3993" s="3" t="str">
        <f>Dados[[#This Row],[NOME]]&amp;Dados[[#This Row],[PROVEDOR]]</f>
        <v>Khayla@hotmail.com</v>
      </c>
      <c r="H3993" s="14">
        <v>73</v>
      </c>
      <c r="I3993" s="3" t="str">
        <f>VLOOKUP(Dados[[#This Row],[PREFIXO]],DDD!A:C,2,0)</f>
        <v>Bahia</v>
      </c>
      <c r="J3993" s="3" t="str">
        <f>VLOOKUP(Dados[[#This Row],[PREFIXO]],DDD!A:C,3,0)</f>
        <v>Nordeste</v>
      </c>
      <c r="K3993" s="3" t="str">
        <f>IF(Dados[[#This Row],[PREÇO ]]=2000,"Produto A",IF(Dados[[#This Row],[PREÇO ]]=1800,"Produto B","Produto C"))</f>
        <v>Produto C</v>
      </c>
      <c r="L3993" s="3" t="str">
        <f>IF(Dados[[#This Row],[Nº DE PARCELAS]]=1,"Boleto","Cartão de crédito")</f>
        <v>Cartão de crédito</v>
      </c>
      <c r="M3993" s="28">
        <v>1500</v>
      </c>
      <c r="N3993" s="5">
        <v>9</v>
      </c>
      <c r="O3993" s="3" t="str">
        <f>IF(Dados[[#This Row],[Nº DE PARCELAS]]=1,"À vista","À Prazo")</f>
        <v>À Prazo</v>
      </c>
      <c r="P3993" s="33">
        <v>44796</v>
      </c>
      <c r="Q3993" s="3" t="s">
        <v>7831</v>
      </c>
    </row>
    <row r="3994" spans="1:17" ht="15" customHeight="1" x14ac:dyDescent="0.25">
      <c r="A3994" s="8" t="s">
        <v>1787</v>
      </c>
      <c r="B3994" s="3" t="s">
        <v>245</v>
      </c>
      <c r="C3994" s="3" t="s">
        <v>4401</v>
      </c>
      <c r="D3994" s="3" t="str">
        <f t="shared" si="124"/>
        <v>Haizea Namorado Salisbury</v>
      </c>
      <c r="E3994" s="3">
        <f t="shared" ca="1" si="125"/>
        <v>0.44264744799771771</v>
      </c>
      <c r="F3994" s="31" t="s">
        <v>7775</v>
      </c>
      <c r="G3994" s="3" t="str">
        <f>Dados[[#This Row],[NOME]]&amp;Dados[[#This Row],[PROVEDOR]]</f>
        <v>Haizea@gmail.com</v>
      </c>
      <c r="H3994" s="14">
        <v>53</v>
      </c>
      <c r="I3994" s="3" t="str">
        <f>VLOOKUP(Dados[[#This Row],[PREFIXO]],DDD!A:C,2,0)</f>
        <v>Rio Grande do Sul</v>
      </c>
      <c r="J3994" s="3" t="str">
        <f>VLOOKUP(Dados[[#This Row],[PREFIXO]],DDD!A:C,3,0)</f>
        <v>Sul</v>
      </c>
      <c r="K3994" s="3" t="str">
        <f>IF(Dados[[#This Row],[PREÇO ]]=2000,"Produto A",IF(Dados[[#This Row],[PREÇO ]]=1800,"Produto B","Produto C"))</f>
        <v>Produto B</v>
      </c>
      <c r="L3994" s="3" t="str">
        <f>IF(Dados[[#This Row],[Nº DE PARCELAS]]=1,"Boleto","Cartão de crédito")</f>
        <v>Cartão de crédito</v>
      </c>
      <c r="M3994" s="28">
        <v>1800</v>
      </c>
      <c r="N3994" s="5">
        <v>6</v>
      </c>
      <c r="O3994" s="3" t="str">
        <f>IF(Dados[[#This Row],[Nº DE PARCELAS]]=1,"À vista","À Prazo")</f>
        <v>À Prazo</v>
      </c>
      <c r="P3994" s="33">
        <v>44796</v>
      </c>
      <c r="Q3994" s="3" t="s">
        <v>7833</v>
      </c>
    </row>
    <row r="3995" spans="1:17" ht="15" customHeight="1" x14ac:dyDescent="0.25">
      <c r="A3995" s="8" t="s">
        <v>3267</v>
      </c>
      <c r="B3995" s="3" t="s">
        <v>185</v>
      </c>
      <c r="C3995" s="3" t="s">
        <v>4395</v>
      </c>
      <c r="D3995" s="3" t="str">
        <f t="shared" si="124"/>
        <v>Nidía Klein Stack</v>
      </c>
      <c r="E3995" s="3">
        <f t="shared" ca="1" si="125"/>
        <v>9.2824328230934783E-2</v>
      </c>
      <c r="F3995" s="31" t="s">
        <v>7775</v>
      </c>
      <c r="G3995" s="3" t="str">
        <f>Dados[[#This Row],[NOME]]&amp;Dados[[#This Row],[PROVEDOR]]</f>
        <v>Nidía@gmail.com</v>
      </c>
      <c r="H3995" s="14">
        <v>74</v>
      </c>
      <c r="I3995" s="3" t="str">
        <f>VLOOKUP(Dados[[#This Row],[PREFIXO]],DDD!A:C,2,0)</f>
        <v>Bahia</v>
      </c>
      <c r="J3995" s="3" t="str">
        <f>VLOOKUP(Dados[[#This Row],[PREFIXO]],DDD!A:C,3,0)</f>
        <v>Nordeste</v>
      </c>
      <c r="K3995" s="3" t="str">
        <f>IF(Dados[[#This Row],[PREÇO ]]=2000,"Produto A",IF(Dados[[#This Row],[PREÇO ]]=1800,"Produto B","Produto C"))</f>
        <v>Produto B</v>
      </c>
      <c r="L3995" s="3" t="str">
        <f>IF(Dados[[#This Row],[Nº DE PARCELAS]]=1,"Boleto","Cartão de crédito")</f>
        <v>Cartão de crédito</v>
      </c>
      <c r="M3995" s="28">
        <v>1800</v>
      </c>
      <c r="N3995" s="5">
        <v>7</v>
      </c>
      <c r="O3995" s="3" t="str">
        <f>IF(Dados[[#This Row],[Nº DE PARCELAS]]=1,"À vista","À Prazo")</f>
        <v>À Prazo</v>
      </c>
      <c r="P3995" s="33">
        <v>44797</v>
      </c>
      <c r="Q3995" s="3" t="s">
        <v>7834</v>
      </c>
    </row>
    <row r="3996" spans="1:17" ht="15" customHeight="1" x14ac:dyDescent="0.25">
      <c r="A3996" s="8" t="s">
        <v>3284</v>
      </c>
      <c r="B3996" s="3" t="s">
        <v>202</v>
      </c>
      <c r="C3996" s="3" t="s">
        <v>4382</v>
      </c>
      <c r="D3996" s="3" t="str">
        <f t="shared" si="124"/>
        <v>Nina Lutz Frazier</v>
      </c>
      <c r="E3996" s="3">
        <f t="shared" ca="1" si="125"/>
        <v>0.88616364282474402</v>
      </c>
      <c r="F3996" s="31" t="s">
        <v>7776</v>
      </c>
      <c r="G3996" s="3" t="str">
        <f>Dados[[#This Row],[NOME]]&amp;Dados[[#This Row],[PROVEDOR]]</f>
        <v>Nina@yahoo.com</v>
      </c>
      <c r="H3996" s="14">
        <v>54</v>
      </c>
      <c r="I3996" s="3" t="str">
        <f>VLOOKUP(Dados[[#This Row],[PREFIXO]],DDD!A:C,2,0)</f>
        <v>Rio Grande do Sul</v>
      </c>
      <c r="J3996" s="3" t="str">
        <f>VLOOKUP(Dados[[#This Row],[PREFIXO]],DDD!A:C,3,0)</f>
        <v>Sul</v>
      </c>
      <c r="K3996" s="3" t="str">
        <f>IF(Dados[[#This Row],[PREÇO ]]=2000,"Produto A",IF(Dados[[#This Row],[PREÇO ]]=1800,"Produto B","Produto C"))</f>
        <v>Produto C</v>
      </c>
      <c r="L3996" s="3" t="str">
        <f>IF(Dados[[#This Row],[Nº DE PARCELAS]]=1,"Boleto","Cartão de crédito")</f>
        <v>Cartão de crédito</v>
      </c>
      <c r="M3996" s="28">
        <v>1500</v>
      </c>
      <c r="N3996" s="5">
        <v>9</v>
      </c>
      <c r="O3996" s="3" t="str">
        <f>IF(Dados[[#This Row],[Nº DE PARCELAS]]=1,"À vista","À Prazo")</f>
        <v>À Prazo</v>
      </c>
      <c r="P3996" s="33">
        <v>44797</v>
      </c>
      <c r="Q3996" s="3" t="s">
        <v>7831</v>
      </c>
    </row>
    <row r="3997" spans="1:17" ht="15" customHeight="1" x14ac:dyDescent="0.25">
      <c r="A3997" s="8" t="s">
        <v>2534</v>
      </c>
      <c r="B3997" s="3" t="s">
        <v>220</v>
      </c>
      <c r="C3997" s="3" t="s">
        <v>4369</v>
      </c>
      <c r="D3997" s="3" t="str">
        <f t="shared" si="124"/>
        <v>Laya Matos Ballard</v>
      </c>
      <c r="E3997" s="3">
        <f t="shared" ca="1" si="125"/>
        <v>2.3215285417690246E-2</v>
      </c>
      <c r="F3997" s="31" t="s">
        <v>7777</v>
      </c>
      <c r="G3997" s="3" t="str">
        <f>Dados[[#This Row],[NOME]]&amp;Dados[[#This Row],[PROVEDOR]]</f>
        <v>Laya@ig.com</v>
      </c>
      <c r="H3997" s="14">
        <v>91</v>
      </c>
      <c r="I3997" s="3" t="str">
        <f>VLOOKUP(Dados[[#This Row],[PREFIXO]],DDD!A:C,2,0)</f>
        <v>Pará</v>
      </c>
      <c r="J3997" s="3" t="str">
        <f>VLOOKUP(Dados[[#This Row],[PREFIXO]],DDD!A:C,3,0)</f>
        <v>Norte</v>
      </c>
      <c r="K3997" s="3" t="str">
        <f>IF(Dados[[#This Row],[PREÇO ]]=2000,"Produto A",IF(Dados[[#This Row],[PREÇO ]]=1800,"Produto B","Produto C"))</f>
        <v>Produto C</v>
      </c>
      <c r="L3997" s="3" t="str">
        <f>IF(Dados[[#This Row],[Nº DE PARCELAS]]=1,"Boleto","Cartão de crédito")</f>
        <v>Cartão de crédito</v>
      </c>
      <c r="M3997" s="28">
        <v>1500</v>
      </c>
      <c r="N3997" s="5">
        <v>8</v>
      </c>
      <c r="O3997" s="3" t="str">
        <f>IF(Dados[[#This Row],[Nº DE PARCELAS]]=1,"À vista","À Prazo")</f>
        <v>À Prazo</v>
      </c>
      <c r="P3997" s="33">
        <v>44797</v>
      </c>
      <c r="Q3997" s="3" t="s">
        <v>7832</v>
      </c>
    </row>
    <row r="3998" spans="1:17" ht="15" customHeight="1" x14ac:dyDescent="0.25">
      <c r="A3998" s="8" t="s">
        <v>1231</v>
      </c>
      <c r="B3998" s="3" t="s">
        <v>74</v>
      </c>
      <c r="C3998" s="3" t="s">
        <v>4390</v>
      </c>
      <c r="D3998" s="3" t="str">
        <f t="shared" si="124"/>
        <v>Daniana Bruno McBride</v>
      </c>
      <c r="E3998" s="3">
        <f t="shared" ca="1" si="125"/>
        <v>0.11542453090695359</v>
      </c>
      <c r="F3998" s="31" t="s">
        <v>7777</v>
      </c>
      <c r="G3998" s="3" t="str">
        <f>Dados[[#This Row],[NOME]]&amp;Dados[[#This Row],[PROVEDOR]]</f>
        <v>Daniana@ig.com</v>
      </c>
      <c r="H3998" s="14">
        <v>75</v>
      </c>
      <c r="I3998" s="3" t="str">
        <f>VLOOKUP(Dados[[#This Row],[PREFIXO]],DDD!A:C,2,0)</f>
        <v>Bahia</v>
      </c>
      <c r="J3998" s="3" t="str">
        <f>VLOOKUP(Dados[[#This Row],[PREFIXO]],DDD!A:C,3,0)</f>
        <v>Nordeste</v>
      </c>
      <c r="K3998" s="3" t="str">
        <f>IF(Dados[[#This Row],[PREÇO ]]=2000,"Produto A",IF(Dados[[#This Row],[PREÇO ]]=1800,"Produto B","Produto C"))</f>
        <v>Produto B</v>
      </c>
      <c r="L3998" s="3" t="str">
        <f>IF(Dados[[#This Row],[Nº DE PARCELAS]]=1,"Boleto","Cartão de crédito")</f>
        <v>Cartão de crédito</v>
      </c>
      <c r="M3998" s="28">
        <v>1800</v>
      </c>
      <c r="N3998" s="5">
        <v>4</v>
      </c>
      <c r="O3998" s="3" t="str">
        <f>IF(Dados[[#This Row],[Nº DE PARCELAS]]=1,"À vista","À Prazo")</f>
        <v>À Prazo</v>
      </c>
      <c r="P3998" s="33">
        <v>44798</v>
      </c>
      <c r="Q3998" s="3" t="s">
        <v>7831</v>
      </c>
    </row>
    <row r="3999" spans="1:17" ht="15" customHeight="1" x14ac:dyDescent="0.25">
      <c r="A3999" s="8" t="s">
        <v>2720</v>
      </c>
      <c r="B3999" s="3" t="s">
        <v>22</v>
      </c>
      <c r="C3999" s="3" t="s">
        <v>4400</v>
      </c>
      <c r="D3999" s="3" t="str">
        <f t="shared" si="124"/>
        <v>Luany Anchieta Saunders</v>
      </c>
      <c r="E3999" s="3">
        <f t="shared" ca="1" si="125"/>
        <v>0.76430606309584537</v>
      </c>
      <c r="F3999" s="31" t="s">
        <v>7777</v>
      </c>
      <c r="G3999" s="3" t="str">
        <f>Dados[[#This Row],[NOME]]&amp;Dados[[#This Row],[PROVEDOR]]</f>
        <v>Luany@ig.com</v>
      </c>
      <c r="H3999" s="14">
        <v>92</v>
      </c>
      <c r="I3999" s="3" t="str">
        <f>VLOOKUP(Dados[[#This Row],[PREFIXO]],DDD!A:C,2,0)</f>
        <v>Amazonas</v>
      </c>
      <c r="J3999" s="3" t="str">
        <f>VLOOKUP(Dados[[#This Row],[PREFIXO]],DDD!A:C,3,0)</f>
        <v>Norte</v>
      </c>
      <c r="K3999" s="3" t="str">
        <f>IF(Dados[[#This Row],[PREÇO ]]=2000,"Produto A",IF(Dados[[#This Row],[PREÇO ]]=1800,"Produto B","Produto C"))</f>
        <v>Produto B</v>
      </c>
      <c r="L3999" s="3" t="str">
        <f>IF(Dados[[#This Row],[Nº DE PARCELAS]]=1,"Boleto","Cartão de crédito")</f>
        <v>Cartão de crédito</v>
      </c>
      <c r="M3999" s="28">
        <v>1800</v>
      </c>
      <c r="N3999" s="5">
        <v>6</v>
      </c>
      <c r="O3999" s="3" t="str">
        <f>IF(Dados[[#This Row],[Nº DE PARCELAS]]=1,"À vista","À Prazo")</f>
        <v>À Prazo</v>
      </c>
      <c r="P3999" s="33">
        <v>44798</v>
      </c>
      <c r="Q3999" s="3" t="s">
        <v>7834</v>
      </c>
    </row>
    <row r="4000" spans="1:17" ht="15" customHeight="1" x14ac:dyDescent="0.25">
      <c r="A4000" s="8" t="s">
        <v>1050</v>
      </c>
      <c r="B4000" s="3" t="s">
        <v>278</v>
      </c>
      <c r="C4000" s="3" t="s">
        <v>4395</v>
      </c>
      <c r="D4000" s="3" t="str">
        <f t="shared" si="124"/>
        <v>Catherine Peçanha Stack</v>
      </c>
      <c r="E4000" s="3">
        <f t="shared" ca="1" si="125"/>
        <v>7.8714706399600209E-2</v>
      </c>
      <c r="F4000" s="31" t="s">
        <v>7776</v>
      </c>
      <c r="G4000" s="3" t="str">
        <f>Dados[[#This Row],[NOME]]&amp;Dados[[#This Row],[PROVEDOR]]</f>
        <v>Catherine@yahoo.com</v>
      </c>
      <c r="H4000" s="14">
        <v>55</v>
      </c>
      <c r="I4000" s="3" t="str">
        <f>VLOOKUP(Dados[[#This Row],[PREFIXO]],DDD!A:C,2,0)</f>
        <v>Rio Grande do Sul</v>
      </c>
      <c r="J4000" s="3" t="str">
        <f>VLOOKUP(Dados[[#This Row],[PREFIXO]],DDD!A:C,3,0)</f>
        <v>Sul</v>
      </c>
      <c r="K4000" s="3" t="str">
        <f>IF(Dados[[#This Row],[PREÇO ]]=2000,"Produto A",IF(Dados[[#This Row],[PREÇO ]]=1800,"Produto B","Produto C"))</f>
        <v>Produto C</v>
      </c>
      <c r="L4000" s="3" t="str">
        <f>IF(Dados[[#This Row],[Nº DE PARCELAS]]=1,"Boleto","Cartão de crédito")</f>
        <v>Cartão de crédito</v>
      </c>
      <c r="M4000" s="28">
        <v>1500</v>
      </c>
      <c r="N4000" s="5">
        <v>10</v>
      </c>
      <c r="O4000" s="3" t="str">
        <f>IF(Dados[[#This Row],[Nº DE PARCELAS]]=1,"À vista","À Prazo")</f>
        <v>À Prazo</v>
      </c>
      <c r="P4000" s="33">
        <v>44798</v>
      </c>
      <c r="Q4000" s="3" t="s">
        <v>7833</v>
      </c>
    </row>
    <row r="4001" spans="1:17" ht="15" customHeight="1" x14ac:dyDescent="0.25">
      <c r="A4001" s="8" t="s">
        <v>3121</v>
      </c>
      <c r="B4001" s="3" t="s">
        <v>39</v>
      </c>
      <c r="C4001" s="3" t="s">
        <v>4375</v>
      </c>
      <c r="D4001" s="3" t="str">
        <f t="shared" si="124"/>
        <v>Nadir Ayala Costello</v>
      </c>
      <c r="E4001" s="3">
        <f t="shared" ca="1" si="125"/>
        <v>0.90411767656564046</v>
      </c>
      <c r="F4001" s="31" t="s">
        <v>7777</v>
      </c>
      <c r="G4001" s="3" t="str">
        <f>Dados[[#This Row],[NOME]]&amp;Dados[[#This Row],[PROVEDOR]]</f>
        <v>Nadir@ig.com</v>
      </c>
      <c r="H4001" s="14">
        <v>77</v>
      </c>
      <c r="I4001" s="3" t="str">
        <f>VLOOKUP(Dados[[#This Row],[PREFIXO]],DDD!A:C,2,0)</f>
        <v>Bahia</v>
      </c>
      <c r="J4001" s="3" t="str">
        <f>VLOOKUP(Dados[[#This Row],[PREFIXO]],DDD!A:C,3,0)</f>
        <v>Nordeste</v>
      </c>
      <c r="K4001" s="3" t="str">
        <f>IF(Dados[[#This Row],[PREÇO ]]=2000,"Produto A",IF(Dados[[#This Row],[PREÇO ]]=1800,"Produto B","Produto C"))</f>
        <v>Produto C</v>
      </c>
      <c r="L4001" s="3" t="str">
        <f>IF(Dados[[#This Row],[Nº DE PARCELAS]]=1,"Boleto","Cartão de crédito")</f>
        <v>Cartão de crédito</v>
      </c>
      <c r="M4001" s="28">
        <v>1500</v>
      </c>
      <c r="N4001" s="5">
        <v>10</v>
      </c>
      <c r="O4001" s="3" t="str">
        <f>IF(Dados[[#This Row],[Nº DE PARCELAS]]=1,"À vista","À Prazo")</f>
        <v>À Prazo</v>
      </c>
      <c r="P4001" s="33">
        <v>44799</v>
      </c>
      <c r="Q4001" s="3" t="s">
        <v>7834</v>
      </c>
    </row>
    <row r="4002" spans="1:17" ht="15" customHeight="1" x14ac:dyDescent="0.25">
      <c r="A4002" s="8" t="s">
        <v>4279</v>
      </c>
      <c r="B4002" s="3" t="s">
        <v>39</v>
      </c>
      <c r="C4002" s="3" t="s">
        <v>4401</v>
      </c>
      <c r="D4002" s="3" t="str">
        <f t="shared" si="124"/>
        <v>Yolela Ayala Salisbury</v>
      </c>
      <c r="E4002" s="3">
        <f t="shared" ca="1" si="125"/>
        <v>7.1827601493270943E-2</v>
      </c>
      <c r="F4002" s="31" t="s">
        <v>7777</v>
      </c>
      <c r="G4002" s="3" t="str">
        <f>Dados[[#This Row],[NOME]]&amp;Dados[[#This Row],[PROVEDOR]]</f>
        <v>Yolela@ig.com</v>
      </c>
      <c r="H4002" s="14">
        <v>93</v>
      </c>
      <c r="I4002" s="3" t="str">
        <f>VLOOKUP(Dados[[#This Row],[PREFIXO]],DDD!A:C,2,0)</f>
        <v>Pará</v>
      </c>
      <c r="J4002" s="3" t="str">
        <f>VLOOKUP(Dados[[#This Row],[PREFIXO]],DDD!A:C,3,0)</f>
        <v>Norte</v>
      </c>
      <c r="K4002" s="3" t="str">
        <f>IF(Dados[[#This Row],[PREÇO ]]=2000,"Produto A",IF(Dados[[#This Row],[PREÇO ]]=1800,"Produto B","Produto C"))</f>
        <v>Produto A</v>
      </c>
      <c r="L4002" s="3" t="str">
        <f>IF(Dados[[#This Row],[Nº DE PARCELAS]]=1,"Boleto","Cartão de crédito")</f>
        <v>Cartão de crédito</v>
      </c>
      <c r="M4002" s="28">
        <v>2000</v>
      </c>
      <c r="N4002" s="5">
        <v>2</v>
      </c>
      <c r="O4002" s="3" t="str">
        <f>IF(Dados[[#This Row],[Nº DE PARCELAS]]=1,"À vista","À Prazo")</f>
        <v>À Prazo</v>
      </c>
      <c r="P4002" s="33">
        <v>44799</v>
      </c>
      <c r="Q4002" s="3" t="s">
        <v>7832</v>
      </c>
    </row>
    <row r="4003" spans="1:17" ht="15" customHeight="1" x14ac:dyDescent="0.25">
      <c r="A4003" s="8" t="s">
        <v>3405</v>
      </c>
      <c r="B4003" s="3" t="s">
        <v>323</v>
      </c>
      <c r="C4003" s="3" t="s">
        <v>4385</v>
      </c>
      <c r="D4003" s="3" t="str">
        <f t="shared" si="124"/>
        <v>Parleen Romão Hahn</v>
      </c>
      <c r="E4003" s="3">
        <f t="shared" ca="1" si="125"/>
        <v>0.62296533883991489</v>
      </c>
      <c r="F4003" s="31" t="s">
        <v>7775</v>
      </c>
      <c r="G4003" s="3" t="str">
        <f>Dados[[#This Row],[NOME]]&amp;Dados[[#This Row],[PROVEDOR]]</f>
        <v>Parleen@gmail.com</v>
      </c>
      <c r="H4003" s="14">
        <v>61</v>
      </c>
      <c r="I4003" s="3" t="str">
        <f>VLOOKUP(Dados[[#This Row],[PREFIXO]],DDD!A:C,2,0)</f>
        <v>Distrito Federal</v>
      </c>
      <c r="J4003" s="3" t="str">
        <f>VLOOKUP(Dados[[#This Row],[PREFIXO]],DDD!A:C,3,0)</f>
        <v>Centro-Oeste</v>
      </c>
      <c r="K4003" s="3" t="str">
        <f>IF(Dados[[#This Row],[PREÇO ]]=2000,"Produto A",IF(Dados[[#This Row],[PREÇO ]]=1800,"Produto B","Produto C"))</f>
        <v>Produto B</v>
      </c>
      <c r="L4003" s="3" t="str">
        <f>IF(Dados[[#This Row],[Nº DE PARCELAS]]=1,"Boleto","Cartão de crédito")</f>
        <v>Cartão de crédito</v>
      </c>
      <c r="M4003" s="28">
        <v>1800</v>
      </c>
      <c r="N4003" s="5">
        <v>6</v>
      </c>
      <c r="O4003" s="3" t="str">
        <f>IF(Dados[[#This Row],[Nº DE PARCELAS]]=1,"À vista","À Prazo")</f>
        <v>À Prazo</v>
      </c>
      <c r="P4003" s="33">
        <v>44799</v>
      </c>
      <c r="Q4003" s="3" t="s">
        <v>7834</v>
      </c>
    </row>
    <row r="4004" spans="1:17" ht="15" customHeight="1" x14ac:dyDescent="0.25">
      <c r="A4004" s="8" t="s">
        <v>475</v>
      </c>
      <c r="B4004" s="3" t="s">
        <v>87</v>
      </c>
      <c r="C4004" s="3" t="s">
        <v>4373</v>
      </c>
      <c r="D4004" s="3" t="str">
        <f t="shared" si="124"/>
        <v>Ahinara Carvalhal Conway</v>
      </c>
      <c r="E4004" s="3">
        <f t="shared" ca="1" si="125"/>
        <v>4.2067122228306442E-4</v>
      </c>
      <c r="F4004" s="13" t="s">
        <v>7774</v>
      </c>
      <c r="G4004" s="3" t="str">
        <f>Dados[[#This Row],[NOME]]&amp;Dados[[#This Row],[PROVEDOR]]</f>
        <v>Ahinara@hotmail.com</v>
      </c>
      <c r="H4004" s="14">
        <v>94</v>
      </c>
      <c r="I4004" s="3" t="str">
        <f>VLOOKUP(Dados[[#This Row],[PREFIXO]],DDD!A:C,2,0)</f>
        <v>Pará</v>
      </c>
      <c r="J4004" s="3" t="str">
        <f>VLOOKUP(Dados[[#This Row],[PREFIXO]],DDD!A:C,3,0)</f>
        <v>Norte</v>
      </c>
      <c r="K4004" s="3" t="str">
        <f>IF(Dados[[#This Row],[PREÇO ]]=2000,"Produto A",IF(Dados[[#This Row],[PREÇO ]]=1800,"Produto B","Produto C"))</f>
        <v>Produto C</v>
      </c>
      <c r="L4004" s="3" t="str">
        <f>IF(Dados[[#This Row],[Nº DE PARCELAS]]=1,"Boleto","Cartão de crédito")</f>
        <v>Cartão de crédito</v>
      </c>
      <c r="M4004" s="28">
        <v>1500</v>
      </c>
      <c r="N4004" s="5">
        <v>8</v>
      </c>
      <c r="O4004" s="3" t="str">
        <f>IF(Dados[[#This Row],[Nº DE PARCELAS]]=1,"À vista","À Prazo")</f>
        <v>À Prazo</v>
      </c>
      <c r="P4004" s="33">
        <v>44800</v>
      </c>
      <c r="Q4004" s="3" t="s">
        <v>7832</v>
      </c>
    </row>
    <row r="4005" spans="1:17" ht="15" customHeight="1" x14ac:dyDescent="0.25">
      <c r="A4005" s="8" t="s">
        <v>2245</v>
      </c>
      <c r="B4005" s="3" t="s">
        <v>317</v>
      </c>
      <c r="C4005" s="3" t="s">
        <v>4391</v>
      </c>
      <c r="D4005" s="3" t="str">
        <f t="shared" si="124"/>
        <v>Kaela Resende Montgomery</v>
      </c>
      <c r="E4005" s="3">
        <f t="shared" ca="1" si="125"/>
        <v>0.50767818578875057</v>
      </c>
      <c r="F4005" s="31" t="s">
        <v>7775</v>
      </c>
      <c r="G4005" s="3" t="str">
        <f>Dados[[#This Row],[NOME]]&amp;Dados[[#This Row],[PROVEDOR]]</f>
        <v>Kaela@gmail.com</v>
      </c>
      <c r="H4005" s="14">
        <v>79</v>
      </c>
      <c r="I4005" s="3" t="str">
        <f>VLOOKUP(Dados[[#This Row],[PREFIXO]],DDD!A:C,2,0)</f>
        <v>Sergipe</v>
      </c>
      <c r="J4005" s="3" t="str">
        <f>VLOOKUP(Dados[[#This Row],[PREFIXO]],DDD!A:C,3,0)</f>
        <v>Nordeste</v>
      </c>
      <c r="K4005" s="3" t="str">
        <f>IF(Dados[[#This Row],[PREÇO ]]=2000,"Produto A",IF(Dados[[#This Row],[PREÇO ]]=1800,"Produto B","Produto C"))</f>
        <v>Produto B</v>
      </c>
      <c r="L4005" s="3" t="str">
        <f>IF(Dados[[#This Row],[Nº DE PARCELAS]]=1,"Boleto","Cartão de crédito")</f>
        <v>Cartão de crédito</v>
      </c>
      <c r="M4005" s="28">
        <v>1800</v>
      </c>
      <c r="N4005" s="5">
        <v>4</v>
      </c>
      <c r="O4005" s="3" t="str">
        <f>IF(Dados[[#This Row],[Nº DE PARCELAS]]=1,"À vista","À Prazo")</f>
        <v>À Prazo</v>
      </c>
      <c r="P4005" s="33">
        <v>44800</v>
      </c>
      <c r="Q4005" s="3" t="s">
        <v>7833</v>
      </c>
    </row>
    <row r="4006" spans="1:17" ht="15" customHeight="1" x14ac:dyDescent="0.25">
      <c r="A4006" s="8" t="s">
        <v>1742</v>
      </c>
      <c r="B4006" s="3" t="s">
        <v>200</v>
      </c>
      <c r="C4006" s="3" t="s">
        <v>4395</v>
      </c>
      <c r="D4006" s="3" t="str">
        <f t="shared" si="124"/>
        <v>Gisele Louzada Stack</v>
      </c>
      <c r="E4006" s="3">
        <f t="shared" ca="1" si="125"/>
        <v>0.30377712825118908</v>
      </c>
      <c r="F4006" s="31" t="s">
        <v>7775</v>
      </c>
      <c r="G4006" s="3" t="str">
        <f>Dados[[#This Row],[NOME]]&amp;Dados[[#This Row],[PROVEDOR]]</f>
        <v>Gisele@gmail.com</v>
      </c>
      <c r="H4006" s="14">
        <v>62</v>
      </c>
      <c r="I4006" s="3" t="str">
        <f>VLOOKUP(Dados[[#This Row],[PREFIXO]],DDD!A:C,2,0)</f>
        <v>Goiás</v>
      </c>
      <c r="J4006" s="3" t="str">
        <f>VLOOKUP(Dados[[#This Row],[PREFIXO]],DDD!A:C,3,0)</f>
        <v>Centro-Oeste</v>
      </c>
      <c r="K4006" s="3" t="str">
        <f>IF(Dados[[#This Row],[PREÇO ]]=2000,"Produto A",IF(Dados[[#This Row],[PREÇO ]]=1800,"Produto B","Produto C"))</f>
        <v>Produto C</v>
      </c>
      <c r="L4006" s="3" t="str">
        <f>IF(Dados[[#This Row],[Nº DE PARCELAS]]=1,"Boleto","Cartão de crédito")</f>
        <v>Cartão de crédito</v>
      </c>
      <c r="M4006" s="28">
        <v>1500</v>
      </c>
      <c r="N4006" s="5">
        <v>8</v>
      </c>
      <c r="O4006" s="3" t="str">
        <f>IF(Dados[[#This Row],[Nº DE PARCELAS]]=1,"À vista","À Prazo")</f>
        <v>À Prazo</v>
      </c>
      <c r="P4006" s="33">
        <v>44800</v>
      </c>
      <c r="Q4006" s="3" t="s">
        <v>7834</v>
      </c>
    </row>
    <row r="4007" spans="1:17" ht="15" customHeight="1" x14ac:dyDescent="0.25">
      <c r="A4007" s="8" t="s">
        <v>4249</v>
      </c>
      <c r="B4007" s="3" t="s">
        <v>9</v>
      </c>
      <c r="C4007" s="3" t="s">
        <v>4372</v>
      </c>
      <c r="D4007" s="3" t="str">
        <f t="shared" si="124"/>
        <v>Yasmim Alcântara Barr</v>
      </c>
      <c r="E4007" s="3">
        <f t="shared" ca="1" si="125"/>
        <v>0.94627401904797659</v>
      </c>
      <c r="F4007" s="31" t="s">
        <v>7777</v>
      </c>
      <c r="G4007" s="3" t="str">
        <f>Dados[[#This Row],[NOME]]&amp;Dados[[#This Row],[PROVEDOR]]</f>
        <v>Yasmim@ig.com</v>
      </c>
      <c r="H4007" s="14">
        <v>63</v>
      </c>
      <c r="I4007" s="3" t="str">
        <f>VLOOKUP(Dados[[#This Row],[PREFIXO]],DDD!A:C,2,0)</f>
        <v>Tocantins</v>
      </c>
      <c r="J4007" s="3" t="str">
        <f>VLOOKUP(Dados[[#This Row],[PREFIXO]],DDD!A:C,3,0)</f>
        <v>Norte</v>
      </c>
      <c r="K4007" s="3" t="str">
        <f>IF(Dados[[#This Row],[PREÇO ]]=2000,"Produto A",IF(Dados[[#This Row],[PREÇO ]]=1800,"Produto B","Produto C"))</f>
        <v>Produto A</v>
      </c>
      <c r="L4007" s="3" t="str">
        <f>IF(Dados[[#This Row],[Nº DE PARCELAS]]=1,"Boleto","Cartão de crédito")</f>
        <v>Cartão de crédito</v>
      </c>
      <c r="M4007" s="28">
        <v>2000</v>
      </c>
      <c r="N4007" s="5">
        <v>2</v>
      </c>
      <c r="O4007" s="3" t="str">
        <f>IF(Dados[[#This Row],[Nº DE PARCELAS]]=1,"À vista","À Prazo")</f>
        <v>À Prazo</v>
      </c>
      <c r="P4007" s="33">
        <v>44801</v>
      </c>
      <c r="Q4007" s="3" t="s">
        <v>7831</v>
      </c>
    </row>
    <row r="4008" spans="1:17" ht="15" customHeight="1" x14ac:dyDescent="0.25">
      <c r="A4008" s="8" t="s">
        <v>1185</v>
      </c>
      <c r="B4008" s="3" t="s">
        <v>28</v>
      </c>
      <c r="C4008" s="3" t="s">
        <v>4379</v>
      </c>
      <c r="D4008" s="3" t="str">
        <f t="shared" si="124"/>
        <v>Cristele Anjos Duncan</v>
      </c>
      <c r="E4008" s="3">
        <f t="shared" ca="1" si="125"/>
        <v>0.71533624925168937</v>
      </c>
      <c r="F4008" s="31" t="s">
        <v>7777</v>
      </c>
      <c r="G4008" s="3" t="str">
        <f>Dados[[#This Row],[NOME]]&amp;Dados[[#This Row],[PROVEDOR]]</f>
        <v>Cristele@ig.com</v>
      </c>
      <c r="H4008" s="14">
        <v>95</v>
      </c>
      <c r="I4008" s="3" t="str">
        <f>VLOOKUP(Dados[[#This Row],[PREFIXO]],DDD!A:C,2,0)</f>
        <v>Roraima</v>
      </c>
      <c r="J4008" s="3" t="str">
        <f>VLOOKUP(Dados[[#This Row],[PREFIXO]],DDD!A:C,3,0)</f>
        <v>Norte</v>
      </c>
      <c r="K4008" s="3" t="str">
        <f>IF(Dados[[#This Row],[PREÇO ]]=2000,"Produto A",IF(Dados[[#This Row],[PREÇO ]]=1800,"Produto B","Produto C"))</f>
        <v>Produto A</v>
      </c>
      <c r="L4008" s="3" t="str">
        <f>IF(Dados[[#This Row],[Nº DE PARCELAS]]=1,"Boleto","Cartão de crédito")</f>
        <v>Boleto</v>
      </c>
      <c r="M4008" s="28">
        <v>2000</v>
      </c>
      <c r="N4008" s="5">
        <v>1</v>
      </c>
      <c r="O4008" s="3" t="str">
        <f>IF(Dados[[#This Row],[Nº DE PARCELAS]]=1,"À vista","À Prazo")</f>
        <v>À vista</v>
      </c>
      <c r="P4008" s="33">
        <v>44801</v>
      </c>
      <c r="Q4008" s="3" t="s">
        <v>7833</v>
      </c>
    </row>
    <row r="4009" spans="1:17" ht="15" customHeight="1" x14ac:dyDescent="0.25">
      <c r="A4009" s="8" t="s">
        <v>2660</v>
      </c>
      <c r="B4009" s="3" t="s">
        <v>347</v>
      </c>
      <c r="C4009" s="3" t="s">
        <v>4379</v>
      </c>
      <c r="D4009" s="3" t="str">
        <f t="shared" si="124"/>
        <v>Linjing Silveira Duncan</v>
      </c>
      <c r="E4009" s="3">
        <f t="shared" ca="1" si="125"/>
        <v>0.33302254718633673</v>
      </c>
      <c r="F4009" s="13" t="s">
        <v>7774</v>
      </c>
      <c r="G4009" s="3" t="str">
        <f>Dados[[#This Row],[NOME]]&amp;Dados[[#This Row],[PROVEDOR]]</f>
        <v>Linjing@hotmail.com</v>
      </c>
      <c r="H4009" s="14">
        <v>81</v>
      </c>
      <c r="I4009" s="3" t="str">
        <f>VLOOKUP(Dados[[#This Row],[PREFIXO]],DDD!A:C,2,0)</f>
        <v>Pernambuco</v>
      </c>
      <c r="J4009" s="3" t="str">
        <f>VLOOKUP(Dados[[#This Row],[PREFIXO]],DDD!A:C,3,0)</f>
        <v>Nordeste</v>
      </c>
      <c r="K4009" s="3" t="str">
        <f>IF(Dados[[#This Row],[PREÇO ]]=2000,"Produto A",IF(Dados[[#This Row],[PREÇO ]]=1800,"Produto B","Produto C"))</f>
        <v>Produto B</v>
      </c>
      <c r="L4009" s="3" t="str">
        <f>IF(Dados[[#This Row],[Nº DE PARCELAS]]=1,"Boleto","Cartão de crédito")</f>
        <v>Cartão de crédito</v>
      </c>
      <c r="M4009" s="28">
        <v>1800</v>
      </c>
      <c r="N4009" s="5">
        <v>5</v>
      </c>
      <c r="O4009" s="3" t="str">
        <f>IF(Dados[[#This Row],[Nº DE PARCELAS]]=1,"À vista","À Prazo")</f>
        <v>À Prazo</v>
      </c>
      <c r="P4009" s="33">
        <v>44801</v>
      </c>
      <c r="Q4009" s="3" t="s">
        <v>7834</v>
      </c>
    </row>
    <row r="4010" spans="1:17" ht="15" customHeight="1" x14ac:dyDescent="0.25">
      <c r="A4010" s="8" t="s">
        <v>751</v>
      </c>
      <c r="B4010" s="3" t="s">
        <v>364</v>
      </c>
      <c r="C4010" s="3" t="s">
        <v>4377</v>
      </c>
      <c r="D4010" s="3" t="str">
        <f t="shared" si="124"/>
        <v>Anita Tunes Donovan</v>
      </c>
      <c r="E4010" s="3">
        <f t="shared" ca="1" si="125"/>
        <v>1.9556014006559264E-2</v>
      </c>
      <c r="F4010" s="13" t="s">
        <v>7774</v>
      </c>
      <c r="G4010" s="3" t="str">
        <f>Dados[[#This Row],[NOME]]&amp;Dados[[#This Row],[PROVEDOR]]</f>
        <v>Anita@hotmail.com</v>
      </c>
      <c r="H4010" s="14">
        <v>96</v>
      </c>
      <c r="I4010" s="3" t="str">
        <f>VLOOKUP(Dados[[#This Row],[PREFIXO]],DDD!A:C,2,0)</f>
        <v>Amapá</v>
      </c>
      <c r="J4010" s="3" t="str">
        <f>VLOOKUP(Dados[[#This Row],[PREFIXO]],DDD!A:C,3,0)</f>
        <v>Norte</v>
      </c>
      <c r="K4010" s="3" t="str">
        <f>IF(Dados[[#This Row],[PREÇO ]]=2000,"Produto A",IF(Dados[[#This Row],[PREÇO ]]=1800,"Produto B","Produto C"))</f>
        <v>Produto B</v>
      </c>
      <c r="L4010" s="3" t="str">
        <f>IF(Dados[[#This Row],[Nº DE PARCELAS]]=1,"Boleto","Cartão de crédito")</f>
        <v>Cartão de crédito</v>
      </c>
      <c r="M4010" s="28">
        <v>1800</v>
      </c>
      <c r="N4010" s="5">
        <v>3</v>
      </c>
      <c r="O4010" s="3" t="str">
        <f>IF(Dados[[#This Row],[Nº DE PARCELAS]]=1,"À vista","À Prazo")</f>
        <v>À Prazo</v>
      </c>
      <c r="P4010" s="33">
        <v>44802</v>
      </c>
      <c r="Q4010" s="3" t="s">
        <v>7831</v>
      </c>
    </row>
    <row r="4011" spans="1:17" ht="15" customHeight="1" x14ac:dyDescent="0.25">
      <c r="A4011" s="8" t="s">
        <v>1596</v>
      </c>
      <c r="B4011" s="3" t="s">
        <v>53</v>
      </c>
      <c r="C4011" s="3" t="s">
        <v>4403</v>
      </c>
      <c r="D4011" s="3" t="str">
        <f t="shared" si="124"/>
        <v>Eulália Bermudes Walsh</v>
      </c>
      <c r="E4011" s="3">
        <f t="shared" ca="1" si="125"/>
        <v>0.80773812318307736</v>
      </c>
      <c r="F4011" s="31" t="s">
        <v>7775</v>
      </c>
      <c r="G4011" s="3" t="str">
        <f>Dados[[#This Row],[NOME]]&amp;Dados[[#This Row],[PROVEDOR]]</f>
        <v>Eulália@gmail.com</v>
      </c>
      <c r="H4011" s="14">
        <v>82</v>
      </c>
      <c r="I4011" s="3" t="str">
        <f>VLOOKUP(Dados[[#This Row],[PREFIXO]],DDD!A:C,2,0)</f>
        <v>Alagoas</v>
      </c>
      <c r="J4011" s="3" t="str">
        <f>VLOOKUP(Dados[[#This Row],[PREFIXO]],DDD!A:C,3,0)</f>
        <v>Nordeste</v>
      </c>
      <c r="K4011" s="3" t="str">
        <f>IF(Dados[[#This Row],[PREÇO ]]=2000,"Produto A",IF(Dados[[#This Row],[PREÇO ]]=1800,"Produto B","Produto C"))</f>
        <v>Produto B</v>
      </c>
      <c r="L4011" s="3" t="str">
        <f>IF(Dados[[#This Row],[Nº DE PARCELAS]]=1,"Boleto","Cartão de crédito")</f>
        <v>Cartão de crédito</v>
      </c>
      <c r="M4011" s="28">
        <v>1800</v>
      </c>
      <c r="N4011" s="5">
        <v>5</v>
      </c>
      <c r="O4011" s="3" t="str">
        <f>IF(Dados[[#This Row],[Nº DE PARCELAS]]=1,"À vista","À Prazo")</f>
        <v>À Prazo</v>
      </c>
      <c r="P4011" s="33">
        <v>44802</v>
      </c>
      <c r="Q4011" s="3" t="s">
        <v>7833</v>
      </c>
    </row>
    <row r="4012" spans="1:17" ht="15" customHeight="1" x14ac:dyDescent="0.25">
      <c r="A4012" s="8" t="s">
        <v>2378</v>
      </c>
      <c r="B4012" s="3" t="s">
        <v>64</v>
      </c>
      <c r="C4012" s="3" t="s">
        <v>4369</v>
      </c>
      <c r="D4012" s="3" t="str">
        <f t="shared" si="124"/>
        <v>Kessia Botelho Ballard</v>
      </c>
      <c r="E4012" s="3">
        <f t="shared" ca="1" si="125"/>
        <v>0.722152239211583</v>
      </c>
      <c r="F4012" s="31" t="s">
        <v>7776</v>
      </c>
      <c r="G4012" s="3" t="str">
        <f>Dados[[#This Row],[NOME]]&amp;Dados[[#This Row],[PROVEDOR]]</f>
        <v>Kessia@yahoo.com</v>
      </c>
      <c r="H4012" s="14">
        <v>64</v>
      </c>
      <c r="I4012" s="3" t="str">
        <f>VLOOKUP(Dados[[#This Row],[PREFIXO]],DDD!A:C,2,0)</f>
        <v>Goiás</v>
      </c>
      <c r="J4012" s="3" t="str">
        <f>VLOOKUP(Dados[[#This Row],[PREFIXO]],DDD!A:C,3,0)</f>
        <v>Centro-Oeste</v>
      </c>
      <c r="K4012" s="3" t="str">
        <f>IF(Dados[[#This Row],[PREÇO ]]=2000,"Produto A",IF(Dados[[#This Row],[PREÇO ]]=1800,"Produto B","Produto C"))</f>
        <v>Produto C</v>
      </c>
      <c r="L4012" s="3" t="str">
        <f>IF(Dados[[#This Row],[Nº DE PARCELAS]]=1,"Boleto","Cartão de crédito")</f>
        <v>Cartão de crédito</v>
      </c>
      <c r="M4012" s="28">
        <v>1500</v>
      </c>
      <c r="N4012" s="5">
        <v>10</v>
      </c>
      <c r="O4012" s="3" t="str">
        <f>IF(Dados[[#This Row],[Nº DE PARCELAS]]=1,"À vista","À Prazo")</f>
        <v>À Prazo</v>
      </c>
      <c r="P4012" s="33">
        <v>44802</v>
      </c>
      <c r="Q4012" s="3" t="s">
        <v>7832</v>
      </c>
    </row>
    <row r="4013" spans="1:17" ht="15" customHeight="1" x14ac:dyDescent="0.25">
      <c r="A4013" s="8" t="s">
        <v>814</v>
      </c>
      <c r="B4013" s="3" t="s">
        <v>41</v>
      </c>
      <c r="C4013" s="3" t="s">
        <v>4400</v>
      </c>
      <c r="D4013" s="3" t="str">
        <f t="shared" si="124"/>
        <v>Arione Azevedo Saunders</v>
      </c>
      <c r="E4013" s="3">
        <f t="shared" ca="1" si="125"/>
        <v>5.1494027789246388E-2</v>
      </c>
      <c r="F4013" s="13" t="s">
        <v>7774</v>
      </c>
      <c r="G4013" s="3" t="str">
        <f>Dados[[#This Row],[NOME]]&amp;Dados[[#This Row],[PROVEDOR]]</f>
        <v>Arione@hotmail.com</v>
      </c>
      <c r="H4013" s="14">
        <v>83</v>
      </c>
      <c r="I4013" s="3" t="str">
        <f>VLOOKUP(Dados[[#This Row],[PREFIXO]],DDD!A:C,2,0)</f>
        <v>Paraíba</v>
      </c>
      <c r="J4013" s="3" t="str">
        <f>VLOOKUP(Dados[[#This Row],[PREFIXO]],DDD!A:C,3,0)</f>
        <v>Nordeste</v>
      </c>
      <c r="K4013" s="3" t="str">
        <f>IF(Dados[[#This Row],[PREÇO ]]=2000,"Produto A",IF(Dados[[#This Row],[PREÇO ]]=1800,"Produto B","Produto C"))</f>
        <v>Produto A</v>
      </c>
      <c r="L4013" s="3" t="str">
        <f>IF(Dados[[#This Row],[Nº DE PARCELAS]]=1,"Boleto","Cartão de crédito")</f>
        <v>Cartão de crédito</v>
      </c>
      <c r="M4013" s="28">
        <v>2000</v>
      </c>
      <c r="N4013" s="5">
        <v>2</v>
      </c>
      <c r="O4013" s="3" t="str">
        <f>IF(Dados[[#This Row],[Nº DE PARCELAS]]=1,"À vista","À Prazo")</f>
        <v>À Prazo</v>
      </c>
      <c r="P4013" s="33">
        <v>44803</v>
      </c>
      <c r="Q4013" s="3" t="s">
        <v>7832</v>
      </c>
    </row>
    <row r="4014" spans="1:17" ht="15" customHeight="1" x14ac:dyDescent="0.25">
      <c r="A4014" s="8" t="s">
        <v>2018</v>
      </c>
      <c r="B4014" s="3" t="s">
        <v>90</v>
      </c>
      <c r="C4014" s="3" t="s">
        <v>4398</v>
      </c>
      <c r="D4014" s="3" t="str">
        <f t="shared" si="124"/>
        <v>Isoke Castilho Ramsey</v>
      </c>
      <c r="E4014" s="3">
        <f t="shared" ca="1" si="125"/>
        <v>0.91816830117508685</v>
      </c>
      <c r="F4014" s="31" t="s">
        <v>7775</v>
      </c>
      <c r="G4014" s="3" t="str">
        <f>Dados[[#This Row],[NOME]]&amp;Dados[[#This Row],[PROVEDOR]]</f>
        <v>Isoke@gmail.com</v>
      </c>
      <c r="H4014" s="14">
        <v>65</v>
      </c>
      <c r="I4014" s="3" t="str">
        <f>VLOOKUP(Dados[[#This Row],[PREFIXO]],DDD!A:C,2,0)</f>
        <v>Mato Grosso</v>
      </c>
      <c r="J4014" s="3" t="str">
        <f>VLOOKUP(Dados[[#This Row],[PREFIXO]],DDD!A:C,3,0)</f>
        <v>Centro-Oeste</v>
      </c>
      <c r="K4014" s="3" t="str">
        <f>IF(Dados[[#This Row],[PREÇO ]]=2000,"Produto A",IF(Dados[[#This Row],[PREÇO ]]=1800,"Produto B","Produto C"))</f>
        <v>Produto A</v>
      </c>
      <c r="L4014" s="3" t="str">
        <f>IF(Dados[[#This Row],[Nº DE PARCELAS]]=1,"Boleto","Cartão de crédito")</f>
        <v>Boleto</v>
      </c>
      <c r="M4014" s="28">
        <v>2000</v>
      </c>
      <c r="N4014" s="5">
        <v>1</v>
      </c>
      <c r="O4014" s="3" t="str">
        <f>IF(Dados[[#This Row],[Nº DE PARCELAS]]=1,"À vista","À Prazo")</f>
        <v>À vista</v>
      </c>
      <c r="P4014" s="33">
        <v>44803</v>
      </c>
      <c r="Q4014" s="3" t="s">
        <v>7832</v>
      </c>
    </row>
    <row r="4015" spans="1:17" ht="15" customHeight="1" x14ac:dyDescent="0.25">
      <c r="A4015" s="8" t="s">
        <v>4130</v>
      </c>
      <c r="B4015" s="3" t="s">
        <v>276</v>
      </c>
      <c r="C4015" s="3" t="s">
        <v>4370</v>
      </c>
      <c r="D4015" s="3" t="str">
        <f t="shared" si="124"/>
        <v>Veronica Princepe Barker</v>
      </c>
      <c r="E4015" s="3">
        <f t="shared" ca="1" si="125"/>
        <v>0.79112316822096129</v>
      </c>
      <c r="F4015" s="31" t="s">
        <v>7777</v>
      </c>
      <c r="G4015" s="3" t="str">
        <f>Dados[[#This Row],[NOME]]&amp;Dados[[#This Row],[PROVEDOR]]</f>
        <v>Veronica@ig.com</v>
      </c>
      <c r="H4015" s="14">
        <v>97</v>
      </c>
      <c r="I4015" s="3" t="str">
        <f>VLOOKUP(Dados[[#This Row],[PREFIXO]],DDD!A:C,2,0)</f>
        <v>Amazonas</v>
      </c>
      <c r="J4015" s="3" t="str">
        <f>VLOOKUP(Dados[[#This Row],[PREFIXO]],DDD!A:C,3,0)</f>
        <v>Norte</v>
      </c>
      <c r="K4015" s="3" t="str">
        <f>IF(Dados[[#This Row],[PREÇO ]]=2000,"Produto A",IF(Dados[[#This Row],[PREÇO ]]=1800,"Produto B","Produto C"))</f>
        <v>Produto A</v>
      </c>
      <c r="L4015" s="3" t="str">
        <f>IF(Dados[[#This Row],[Nº DE PARCELAS]]=1,"Boleto","Cartão de crédito")</f>
        <v>Boleto</v>
      </c>
      <c r="M4015" s="28">
        <v>2000</v>
      </c>
      <c r="N4015" s="5">
        <v>1</v>
      </c>
      <c r="O4015" s="3" t="str">
        <f>IF(Dados[[#This Row],[Nº DE PARCELAS]]=1,"À vista","À Prazo")</f>
        <v>À vista</v>
      </c>
      <c r="P4015" s="33">
        <v>44803</v>
      </c>
      <c r="Q4015" s="3" t="s">
        <v>7833</v>
      </c>
    </row>
    <row r="4016" spans="1:17" ht="15" customHeight="1" x14ac:dyDescent="0.25">
      <c r="A4016" s="8" t="s">
        <v>3560</v>
      </c>
      <c r="B4016" s="3" t="s">
        <v>92</v>
      </c>
      <c r="C4016" s="3" t="s">
        <v>4384</v>
      </c>
      <c r="D4016" s="3" t="str">
        <f t="shared" si="124"/>
        <v>Rhyanne Cauduro Hagan</v>
      </c>
      <c r="E4016" s="3">
        <f t="shared" ca="1" si="125"/>
        <v>0.63632136647612236</v>
      </c>
      <c r="F4016" s="31" t="s">
        <v>7775</v>
      </c>
      <c r="G4016" s="3" t="str">
        <f>Dados[[#This Row],[NOME]]&amp;Dados[[#This Row],[PROVEDOR]]</f>
        <v>Rhyanne@gmail.com</v>
      </c>
      <c r="H4016" s="14">
        <v>84</v>
      </c>
      <c r="I4016" s="3" t="str">
        <f>VLOOKUP(Dados[[#This Row],[PREFIXO]],DDD!A:C,2,0)</f>
        <v>Rio Grande do Norte</v>
      </c>
      <c r="J4016" s="3" t="str">
        <f>VLOOKUP(Dados[[#This Row],[PREFIXO]],DDD!A:C,3,0)</f>
        <v>Nordeste</v>
      </c>
      <c r="K4016" s="3" t="str">
        <f>IF(Dados[[#This Row],[PREÇO ]]=2000,"Produto A",IF(Dados[[#This Row],[PREÇO ]]=1800,"Produto B","Produto C"))</f>
        <v>Produto B</v>
      </c>
      <c r="L4016" s="3" t="str">
        <f>IF(Dados[[#This Row],[Nº DE PARCELAS]]=1,"Boleto","Cartão de crédito")</f>
        <v>Cartão de crédito</v>
      </c>
      <c r="M4016" s="28">
        <v>1800</v>
      </c>
      <c r="N4016" s="5">
        <v>7</v>
      </c>
      <c r="O4016" s="3" t="str">
        <f>IF(Dados[[#This Row],[Nº DE PARCELAS]]=1,"À vista","À Prazo")</f>
        <v>À Prazo</v>
      </c>
      <c r="P4016" s="33">
        <v>44804</v>
      </c>
      <c r="Q4016" s="3" t="s">
        <v>7833</v>
      </c>
    </row>
    <row r="4017" spans="1:17" ht="15" customHeight="1" x14ac:dyDescent="0.25">
      <c r="A4017" s="8" t="s">
        <v>596</v>
      </c>
      <c r="B4017" s="3" t="s">
        <v>208</v>
      </c>
      <c r="C4017" s="3" t="s">
        <v>4377</v>
      </c>
      <c r="D4017" s="3" t="str">
        <f t="shared" si="124"/>
        <v>Aliza Madureira Donovan</v>
      </c>
      <c r="E4017" s="3">
        <f t="shared" ca="1" si="125"/>
        <v>0.10339111537719303</v>
      </c>
      <c r="F4017" s="31" t="s">
        <v>7776</v>
      </c>
      <c r="G4017" s="3" t="str">
        <f>Dados[[#This Row],[NOME]]&amp;Dados[[#This Row],[PROVEDOR]]</f>
        <v>Aliza@yahoo.com</v>
      </c>
      <c r="H4017" s="14">
        <v>66</v>
      </c>
      <c r="I4017" s="3" t="str">
        <f>VLOOKUP(Dados[[#This Row],[PREFIXO]],DDD!A:C,2,0)</f>
        <v>Mato Grosso</v>
      </c>
      <c r="J4017" s="3" t="str">
        <f>VLOOKUP(Dados[[#This Row],[PREFIXO]],DDD!A:C,3,0)</f>
        <v>Centro-Oeste</v>
      </c>
      <c r="K4017" s="3" t="str">
        <f>IF(Dados[[#This Row],[PREÇO ]]=2000,"Produto A",IF(Dados[[#This Row],[PREÇO ]]=1800,"Produto B","Produto C"))</f>
        <v>Produto A</v>
      </c>
      <c r="L4017" s="3" t="str">
        <f>IF(Dados[[#This Row],[Nº DE PARCELAS]]=1,"Boleto","Cartão de crédito")</f>
        <v>Cartão de crédito</v>
      </c>
      <c r="M4017" s="28">
        <v>2000</v>
      </c>
      <c r="N4017" s="5">
        <v>2</v>
      </c>
      <c r="O4017" s="3" t="str">
        <f>IF(Dados[[#This Row],[Nº DE PARCELAS]]=1,"À vista","À Prazo")</f>
        <v>À Prazo</v>
      </c>
      <c r="P4017" s="33">
        <v>44804</v>
      </c>
      <c r="Q4017" s="3" t="s">
        <v>7833</v>
      </c>
    </row>
    <row r="4018" spans="1:17" ht="15" customHeight="1" x14ac:dyDescent="0.25">
      <c r="A4018" s="8" t="s">
        <v>2045</v>
      </c>
      <c r="B4018" s="3" t="s">
        <v>117</v>
      </c>
      <c r="C4018" s="3" t="s">
        <v>4386</v>
      </c>
      <c r="D4018" s="3" t="str">
        <f t="shared" si="124"/>
        <v>Jaciara Dourado Higgins</v>
      </c>
      <c r="E4018" s="3">
        <f t="shared" ca="1" si="125"/>
        <v>0.51563506366018863</v>
      </c>
      <c r="F4018" s="13" t="s">
        <v>7774</v>
      </c>
      <c r="G4018" s="3" t="str">
        <f>Dados[[#This Row],[NOME]]&amp;Dados[[#This Row],[PROVEDOR]]</f>
        <v>Jaciara@hotmail.com</v>
      </c>
      <c r="H4018" s="14">
        <v>98</v>
      </c>
      <c r="I4018" s="3" t="str">
        <f>VLOOKUP(Dados[[#This Row],[PREFIXO]],DDD!A:C,2,0)</f>
        <v>Maranhão</v>
      </c>
      <c r="J4018" s="3" t="str">
        <f>VLOOKUP(Dados[[#This Row],[PREFIXO]],DDD!A:C,3,0)</f>
        <v>Nordeste</v>
      </c>
      <c r="K4018" s="3" t="str">
        <f>IF(Dados[[#This Row],[PREÇO ]]=2000,"Produto A",IF(Dados[[#This Row],[PREÇO ]]=1800,"Produto B","Produto C"))</f>
        <v>Produto C</v>
      </c>
      <c r="L4018" s="3" t="str">
        <f>IF(Dados[[#This Row],[Nº DE PARCELAS]]=1,"Boleto","Cartão de crédito")</f>
        <v>Cartão de crédito</v>
      </c>
      <c r="M4018" s="28">
        <v>1500</v>
      </c>
      <c r="N4018" s="5">
        <v>8</v>
      </c>
      <c r="O4018" s="3" t="str">
        <f>IF(Dados[[#This Row],[Nº DE PARCELAS]]=1,"À vista","À Prazo")</f>
        <v>À Prazo</v>
      </c>
      <c r="P4018" s="33">
        <v>44804</v>
      </c>
      <c r="Q4018" s="3" t="s">
        <v>7831</v>
      </c>
    </row>
    <row r="4019" spans="1:17" ht="15" customHeight="1" x14ac:dyDescent="0.25">
      <c r="A4019" s="8" t="s">
        <v>2530</v>
      </c>
      <c r="B4019" s="3" t="s">
        <v>216</v>
      </c>
      <c r="C4019" s="3" t="s">
        <v>4395</v>
      </c>
      <c r="D4019" s="3" t="str">
        <f t="shared" si="124"/>
        <v>Lavinia Marques Stack</v>
      </c>
      <c r="E4019" s="3">
        <f t="shared" ca="1" si="125"/>
        <v>0.32442691578377714</v>
      </c>
      <c r="F4019" s="31" t="s">
        <v>7776</v>
      </c>
      <c r="G4019" s="3" t="str">
        <f>Dados[[#This Row],[NOME]]&amp;Dados[[#This Row],[PROVEDOR]]</f>
        <v>Lavinia@yahoo.com</v>
      </c>
      <c r="H4019" s="14">
        <v>85</v>
      </c>
      <c r="I4019" s="3" t="str">
        <f>VLOOKUP(Dados[[#This Row],[PREFIXO]],DDD!A:C,2,0)</f>
        <v>Ceará</v>
      </c>
      <c r="J4019" s="3" t="str">
        <f>VLOOKUP(Dados[[#This Row],[PREFIXO]],DDD!A:C,3,0)</f>
        <v>Nordeste</v>
      </c>
      <c r="K4019" s="3" t="str">
        <f>IF(Dados[[#This Row],[PREÇO ]]=2000,"Produto A",IF(Dados[[#This Row],[PREÇO ]]=1800,"Produto B","Produto C"))</f>
        <v>Produto C</v>
      </c>
      <c r="L4019" s="3" t="str">
        <f>IF(Dados[[#This Row],[Nº DE PARCELAS]]=1,"Boleto","Cartão de crédito")</f>
        <v>Cartão de crédito</v>
      </c>
      <c r="M4019" s="28">
        <v>1500</v>
      </c>
      <c r="N4019" s="5">
        <v>8</v>
      </c>
      <c r="O4019" s="3" t="str">
        <f>IF(Dados[[#This Row],[Nº DE PARCELAS]]=1,"À vista","À Prazo")</f>
        <v>À Prazo</v>
      </c>
      <c r="P4019" s="33">
        <v>44805</v>
      </c>
      <c r="Q4019" s="3" t="s">
        <v>7832</v>
      </c>
    </row>
    <row r="4020" spans="1:17" ht="15" customHeight="1" x14ac:dyDescent="0.25">
      <c r="A4020" s="8" t="s">
        <v>3184</v>
      </c>
      <c r="B4020" s="3" t="s">
        <v>102</v>
      </c>
      <c r="C4020" s="3" t="s">
        <v>4398</v>
      </c>
      <c r="D4020" s="3" t="str">
        <f t="shared" si="124"/>
        <v>Nayarah Costa Ramsey</v>
      </c>
      <c r="E4020" s="3">
        <f t="shared" ca="1" si="125"/>
        <v>0.76122164091430622</v>
      </c>
      <c r="F4020" s="31" t="s">
        <v>7776</v>
      </c>
      <c r="G4020" s="3" t="str">
        <f>Dados[[#This Row],[NOME]]&amp;Dados[[#This Row],[PROVEDOR]]</f>
        <v>Nayarah@yahoo.com</v>
      </c>
      <c r="H4020" s="14">
        <v>67</v>
      </c>
      <c r="I4020" s="3" t="str">
        <f>VLOOKUP(Dados[[#This Row],[PREFIXO]],DDD!A:C,2,0)</f>
        <v>Mato Grosso do Sul</v>
      </c>
      <c r="J4020" s="3" t="str">
        <f>VLOOKUP(Dados[[#This Row],[PREFIXO]],DDD!A:C,3,0)</f>
        <v>Centro-Oeste</v>
      </c>
      <c r="K4020" s="3" t="str">
        <f>IF(Dados[[#This Row],[PREÇO ]]=2000,"Produto A",IF(Dados[[#This Row],[PREÇO ]]=1800,"Produto B","Produto C"))</f>
        <v>Produto C</v>
      </c>
      <c r="L4020" s="3" t="str">
        <f>IF(Dados[[#This Row],[Nº DE PARCELAS]]=1,"Boleto","Cartão de crédito")</f>
        <v>Cartão de crédito</v>
      </c>
      <c r="M4020" s="28">
        <v>1500</v>
      </c>
      <c r="N4020" s="5">
        <v>8</v>
      </c>
      <c r="O4020" s="3" t="str">
        <f>IF(Dados[[#This Row],[Nº DE PARCELAS]]=1,"À vista","À Prazo")</f>
        <v>À Prazo</v>
      </c>
      <c r="P4020" s="33">
        <v>44805</v>
      </c>
      <c r="Q4020" s="3" t="s">
        <v>7833</v>
      </c>
    </row>
    <row r="4021" spans="1:17" ht="15" customHeight="1" x14ac:dyDescent="0.25">
      <c r="A4021" s="8" t="s">
        <v>4356</v>
      </c>
      <c r="B4021" s="3" t="s">
        <v>116</v>
      </c>
      <c r="C4021" s="3" t="s">
        <v>4400</v>
      </c>
      <c r="D4021" s="3" t="str">
        <f t="shared" si="124"/>
        <v>Zora Dorneles Saunders</v>
      </c>
      <c r="E4021" s="3">
        <f t="shared" ca="1" si="125"/>
        <v>0.63250090820364102</v>
      </c>
      <c r="F4021" s="31" t="s">
        <v>7776</v>
      </c>
      <c r="G4021" s="3" t="str">
        <f>Dados[[#This Row],[NOME]]&amp;Dados[[#This Row],[PROVEDOR]]</f>
        <v>Zora@yahoo.com</v>
      </c>
      <c r="H4021" s="14">
        <v>99</v>
      </c>
      <c r="I4021" s="3" t="str">
        <f>VLOOKUP(Dados[[#This Row],[PREFIXO]],DDD!A:C,2,0)</f>
        <v>Maranhão</v>
      </c>
      <c r="J4021" s="3" t="str">
        <f>VLOOKUP(Dados[[#This Row],[PREFIXO]],DDD!A:C,3,0)</f>
        <v>Nordeste</v>
      </c>
      <c r="K4021" s="3" t="str">
        <f>IF(Dados[[#This Row],[PREÇO ]]=2000,"Produto A",IF(Dados[[#This Row],[PREÇO ]]=1800,"Produto B","Produto C"))</f>
        <v>Produto B</v>
      </c>
      <c r="L4021" s="3" t="str">
        <f>IF(Dados[[#This Row],[Nº DE PARCELAS]]=1,"Boleto","Cartão de crédito")</f>
        <v>Cartão de crédito</v>
      </c>
      <c r="M4021" s="28">
        <v>1800</v>
      </c>
      <c r="N4021" s="5">
        <v>7</v>
      </c>
      <c r="O4021" s="3" t="str">
        <f>IF(Dados[[#This Row],[Nº DE PARCELAS]]=1,"À vista","À Prazo")</f>
        <v>À Prazo</v>
      </c>
      <c r="P4021" s="33">
        <v>44805</v>
      </c>
      <c r="Q4021" s="3" t="s">
        <v>7834</v>
      </c>
    </row>
    <row r="4022" spans="1:17" ht="15" customHeight="1" x14ac:dyDescent="0.25">
      <c r="A4022" s="8" t="s">
        <v>1842</v>
      </c>
      <c r="B4022" s="3" t="s">
        <v>300</v>
      </c>
      <c r="C4022" s="3" t="s">
        <v>4379</v>
      </c>
      <c r="D4022" s="3" t="str">
        <f t="shared" si="124"/>
        <v>Heidi Pontes Duncan</v>
      </c>
      <c r="E4022" s="3">
        <f t="shared" ca="1" si="125"/>
        <v>0.2453154249692181</v>
      </c>
      <c r="F4022" s="31" t="s">
        <v>7775</v>
      </c>
      <c r="G4022" s="3" t="str">
        <f>Dados[[#This Row],[NOME]]&amp;Dados[[#This Row],[PROVEDOR]]</f>
        <v>Heidi@gmail.com</v>
      </c>
      <c r="H4022" s="14">
        <v>68</v>
      </c>
      <c r="I4022" s="3" t="str">
        <f>VLOOKUP(Dados[[#This Row],[PREFIXO]],DDD!A:C,2,0)</f>
        <v>Acre</v>
      </c>
      <c r="J4022" s="3" t="str">
        <f>VLOOKUP(Dados[[#This Row],[PREFIXO]],DDD!A:C,3,0)</f>
        <v>Norte</v>
      </c>
      <c r="K4022" s="3" t="str">
        <f>IF(Dados[[#This Row],[PREÇO ]]=2000,"Produto A",IF(Dados[[#This Row],[PREÇO ]]=1800,"Produto B","Produto C"))</f>
        <v>Produto B</v>
      </c>
      <c r="L4022" s="3" t="str">
        <f>IF(Dados[[#This Row],[Nº DE PARCELAS]]=1,"Boleto","Cartão de crédito")</f>
        <v>Cartão de crédito</v>
      </c>
      <c r="M4022" s="28">
        <v>1800</v>
      </c>
      <c r="N4022" s="5">
        <v>6</v>
      </c>
      <c r="O4022" s="3" t="str">
        <f>IF(Dados[[#This Row],[Nº DE PARCELAS]]=1,"À vista","À Prazo")</f>
        <v>À Prazo</v>
      </c>
      <c r="P4022" s="33">
        <v>44806</v>
      </c>
      <c r="Q4022" s="3" t="s">
        <v>7834</v>
      </c>
    </row>
    <row r="4023" spans="1:17" ht="15" customHeight="1" x14ac:dyDescent="0.25">
      <c r="A4023" s="8" t="s">
        <v>2633</v>
      </c>
      <c r="B4023" s="3" t="s">
        <v>320</v>
      </c>
      <c r="C4023" s="3" t="s">
        <v>4390</v>
      </c>
      <c r="D4023" s="3" t="str">
        <f t="shared" si="124"/>
        <v>Liciane Rocha McBride</v>
      </c>
      <c r="E4023" s="3">
        <f t="shared" ca="1" si="125"/>
        <v>0.19611420221554166</v>
      </c>
      <c r="F4023" s="31" t="s">
        <v>7775</v>
      </c>
      <c r="G4023" s="3" t="str">
        <f>Dados[[#This Row],[NOME]]&amp;Dados[[#This Row],[PROVEDOR]]</f>
        <v>Liciane@gmail.com</v>
      </c>
      <c r="H4023" s="14">
        <v>11</v>
      </c>
      <c r="I4023" s="3" t="str">
        <f>VLOOKUP(Dados[[#This Row],[PREFIXO]],DDD!A:C,2,0)</f>
        <v>São Paulo</v>
      </c>
      <c r="J4023" s="3" t="str">
        <f>VLOOKUP(Dados[[#This Row],[PREFIXO]],DDD!A:C,3,0)</f>
        <v>Sudeste</v>
      </c>
      <c r="K4023" s="3" t="str">
        <f>IF(Dados[[#This Row],[PREÇO ]]=2000,"Produto A",IF(Dados[[#This Row],[PREÇO ]]=1800,"Produto B","Produto C"))</f>
        <v>Produto A</v>
      </c>
      <c r="L4023" s="3" t="str">
        <f>IF(Dados[[#This Row],[Nº DE PARCELAS]]=1,"Boleto","Cartão de crédito")</f>
        <v>Boleto</v>
      </c>
      <c r="M4023" s="28">
        <v>2000</v>
      </c>
      <c r="N4023" s="5">
        <v>1</v>
      </c>
      <c r="O4023" s="3" t="str">
        <f>IF(Dados[[#This Row],[Nº DE PARCELAS]]=1,"À vista","À Prazo")</f>
        <v>À vista</v>
      </c>
      <c r="P4023" s="33">
        <v>44806</v>
      </c>
      <c r="Q4023" s="3" t="s">
        <v>7831</v>
      </c>
    </row>
    <row r="4024" spans="1:17" ht="15" customHeight="1" x14ac:dyDescent="0.25">
      <c r="A4024" s="8" t="s">
        <v>2740</v>
      </c>
      <c r="B4024" s="3" t="s">
        <v>42</v>
      </c>
      <c r="C4024" s="3" t="s">
        <v>4382</v>
      </c>
      <c r="D4024" s="3" t="str">
        <f t="shared" si="124"/>
        <v>Ludmila Badu Frazier</v>
      </c>
      <c r="E4024" s="3">
        <f t="shared" ca="1" si="125"/>
        <v>0.48187969071418513</v>
      </c>
      <c r="F4024" s="31" t="s">
        <v>7776</v>
      </c>
      <c r="G4024" s="3" t="str">
        <f>Dados[[#This Row],[NOME]]&amp;Dados[[#This Row],[PROVEDOR]]</f>
        <v>Ludmila@yahoo.com</v>
      </c>
      <c r="H4024" s="14">
        <v>86</v>
      </c>
      <c r="I4024" s="3" t="str">
        <f>VLOOKUP(Dados[[#This Row],[PREFIXO]],DDD!A:C,2,0)</f>
        <v>Piauí</v>
      </c>
      <c r="J4024" s="3" t="str">
        <f>VLOOKUP(Dados[[#This Row],[PREFIXO]],DDD!A:C,3,0)</f>
        <v>Nordeste</v>
      </c>
      <c r="K4024" s="3" t="str">
        <f>IF(Dados[[#This Row],[PREÇO ]]=2000,"Produto A",IF(Dados[[#This Row],[PREÇO ]]=1800,"Produto B","Produto C"))</f>
        <v>Produto B</v>
      </c>
      <c r="L4024" s="3" t="str">
        <f>IF(Dados[[#This Row],[Nº DE PARCELAS]]=1,"Boleto","Cartão de crédito")</f>
        <v>Cartão de crédito</v>
      </c>
      <c r="M4024" s="28">
        <v>1800</v>
      </c>
      <c r="N4024" s="5">
        <v>5</v>
      </c>
      <c r="O4024" s="3" t="str">
        <f>IF(Dados[[#This Row],[Nº DE PARCELAS]]=1,"À vista","À Prazo")</f>
        <v>À Prazo</v>
      </c>
      <c r="P4024" s="33">
        <v>44806</v>
      </c>
      <c r="Q4024" s="3" t="s">
        <v>7833</v>
      </c>
    </row>
    <row r="4025" spans="1:17" ht="15" customHeight="1" x14ac:dyDescent="0.25">
      <c r="A4025" s="8" t="s">
        <v>1804</v>
      </c>
      <c r="B4025" s="3" t="s">
        <v>262</v>
      </c>
      <c r="C4025" s="3" t="s">
        <v>4380</v>
      </c>
      <c r="D4025" s="3" t="str">
        <f t="shared" si="124"/>
        <v>Hániyah Outeiro Faulkner</v>
      </c>
      <c r="E4025" s="3">
        <f t="shared" ca="1" si="125"/>
        <v>0.20355982297768438</v>
      </c>
      <c r="F4025" s="13" t="s">
        <v>7774</v>
      </c>
      <c r="G4025" s="3" t="str">
        <f>Dados[[#This Row],[NOME]]&amp;Dados[[#This Row],[PROVEDOR]]</f>
        <v>Hániyah@hotmail.com</v>
      </c>
      <c r="H4025" s="14">
        <v>12</v>
      </c>
      <c r="I4025" s="3" t="str">
        <f>VLOOKUP(Dados[[#This Row],[PREFIXO]],DDD!A:C,2,0)</f>
        <v>São Paulo</v>
      </c>
      <c r="J4025" s="3" t="str">
        <f>VLOOKUP(Dados[[#This Row],[PREFIXO]],DDD!A:C,3,0)</f>
        <v>Sudeste</v>
      </c>
      <c r="K4025" s="3" t="str">
        <f>IF(Dados[[#This Row],[PREÇO ]]=2000,"Produto A",IF(Dados[[#This Row],[PREÇO ]]=1800,"Produto B","Produto C"))</f>
        <v>Produto B</v>
      </c>
      <c r="L4025" s="3" t="str">
        <f>IF(Dados[[#This Row],[Nº DE PARCELAS]]=1,"Boleto","Cartão de crédito")</f>
        <v>Cartão de crédito</v>
      </c>
      <c r="M4025" s="28">
        <v>1800</v>
      </c>
      <c r="N4025" s="5">
        <v>3</v>
      </c>
      <c r="O4025" s="3" t="str">
        <f>IF(Dados[[#This Row],[Nº DE PARCELAS]]=1,"À vista","À Prazo")</f>
        <v>À Prazo</v>
      </c>
      <c r="P4025" s="33">
        <v>44807</v>
      </c>
      <c r="Q4025" s="3" t="s">
        <v>7833</v>
      </c>
    </row>
    <row r="4026" spans="1:17" ht="15" customHeight="1" x14ac:dyDescent="0.25">
      <c r="A4026" s="8" t="s">
        <v>3646</v>
      </c>
      <c r="B4026" s="3" t="s">
        <v>178</v>
      </c>
      <c r="C4026" s="3" t="s">
        <v>4392</v>
      </c>
      <c r="D4026" s="3" t="str">
        <f t="shared" si="124"/>
        <v>Saalsy Igrejas McLaughlin</v>
      </c>
      <c r="E4026" s="3">
        <f t="shared" ca="1" si="125"/>
        <v>0.92157920047716047</v>
      </c>
      <c r="F4026" s="31" t="s">
        <v>7776</v>
      </c>
      <c r="G4026" s="3" t="str">
        <f>Dados[[#This Row],[NOME]]&amp;Dados[[#This Row],[PROVEDOR]]</f>
        <v>Saalsy@yahoo.com</v>
      </c>
      <c r="H4026" s="14">
        <v>87</v>
      </c>
      <c r="I4026" s="3" t="str">
        <f>VLOOKUP(Dados[[#This Row],[PREFIXO]],DDD!A:C,2,0)</f>
        <v>Pernambuco</v>
      </c>
      <c r="J4026" s="3" t="str">
        <f>VLOOKUP(Dados[[#This Row],[PREFIXO]],DDD!A:C,3,0)</f>
        <v>Nordeste</v>
      </c>
      <c r="K4026" s="3" t="str">
        <f>IF(Dados[[#This Row],[PREÇO ]]=2000,"Produto A",IF(Dados[[#This Row],[PREÇO ]]=1800,"Produto B","Produto C"))</f>
        <v>Produto B</v>
      </c>
      <c r="L4026" s="3" t="str">
        <f>IF(Dados[[#This Row],[Nº DE PARCELAS]]=1,"Boleto","Cartão de crédito")</f>
        <v>Cartão de crédito</v>
      </c>
      <c r="M4026" s="28">
        <v>1800</v>
      </c>
      <c r="N4026" s="5">
        <v>7</v>
      </c>
      <c r="O4026" s="3" t="str">
        <f>IF(Dados[[#This Row],[Nº DE PARCELAS]]=1,"À vista","À Prazo")</f>
        <v>À Prazo</v>
      </c>
      <c r="P4026" s="33">
        <v>44807</v>
      </c>
      <c r="Q4026" s="3" t="s">
        <v>7833</v>
      </c>
    </row>
    <row r="4027" spans="1:17" ht="15" customHeight="1" x14ac:dyDescent="0.25">
      <c r="A4027" s="8" t="s">
        <v>649</v>
      </c>
      <c r="B4027" s="3" t="s">
        <v>261</v>
      </c>
      <c r="C4027" s="3" t="s">
        <v>4390</v>
      </c>
      <c r="D4027" s="3" t="str">
        <f t="shared" si="124"/>
        <v>Amiela Oliveira McBride</v>
      </c>
      <c r="E4027" s="3">
        <f t="shared" ca="1" si="125"/>
        <v>0.85735061401308776</v>
      </c>
      <c r="F4027" s="13" t="s">
        <v>7774</v>
      </c>
      <c r="G4027" s="3" t="str">
        <f>Dados[[#This Row],[NOME]]&amp;Dados[[#This Row],[PROVEDOR]]</f>
        <v>Amiela@hotmail.com</v>
      </c>
      <c r="H4027" s="14">
        <v>69</v>
      </c>
      <c r="I4027" s="3" t="str">
        <f>VLOOKUP(Dados[[#This Row],[PREFIXO]],DDD!A:C,2,0)</f>
        <v>Rondônia</v>
      </c>
      <c r="J4027" s="3" t="str">
        <f>VLOOKUP(Dados[[#This Row],[PREFIXO]],DDD!A:C,3,0)</f>
        <v>Norte</v>
      </c>
      <c r="K4027" s="3" t="str">
        <f>IF(Dados[[#This Row],[PREÇO ]]=2000,"Produto A",IF(Dados[[#This Row],[PREÇO ]]=1800,"Produto B","Produto C"))</f>
        <v>Produto A</v>
      </c>
      <c r="L4027" s="3" t="str">
        <f>IF(Dados[[#This Row],[Nº DE PARCELAS]]=1,"Boleto","Cartão de crédito")</f>
        <v>Cartão de crédito</v>
      </c>
      <c r="M4027" s="28">
        <v>2000</v>
      </c>
      <c r="N4027" s="5">
        <v>2</v>
      </c>
      <c r="O4027" s="3" t="str">
        <f>IF(Dados[[#This Row],[Nº DE PARCELAS]]=1,"À vista","À Prazo")</f>
        <v>À Prazo</v>
      </c>
      <c r="P4027" s="33">
        <v>44807</v>
      </c>
      <c r="Q4027" s="3" t="s">
        <v>7834</v>
      </c>
    </row>
    <row r="4028" spans="1:17" ht="15" customHeight="1" x14ac:dyDescent="0.25">
      <c r="A4028" s="8" t="s">
        <v>2341</v>
      </c>
      <c r="B4028" s="3" t="s">
        <v>27</v>
      </c>
      <c r="C4028" s="3" t="s">
        <v>4371</v>
      </c>
      <c r="D4028" s="3" t="str">
        <f t="shared" si="124"/>
        <v>Keimilly Anes Atkinson</v>
      </c>
      <c r="E4028" s="3">
        <f t="shared" ca="1" si="125"/>
        <v>0.49857682896328537</v>
      </c>
      <c r="F4028" s="31" t="s">
        <v>7775</v>
      </c>
      <c r="G4028" s="3" t="str">
        <f>Dados[[#This Row],[NOME]]&amp;Dados[[#This Row],[PROVEDOR]]</f>
        <v>Keimilly@gmail.com</v>
      </c>
      <c r="H4028" s="14">
        <v>71</v>
      </c>
      <c r="I4028" s="3" t="str">
        <f>VLOOKUP(Dados[[#This Row],[PREFIXO]],DDD!A:C,2,0)</f>
        <v>Bahia</v>
      </c>
      <c r="J4028" s="3" t="str">
        <f>VLOOKUP(Dados[[#This Row],[PREFIXO]],DDD!A:C,3,0)</f>
        <v>Nordeste</v>
      </c>
      <c r="K4028" s="3" t="str">
        <f>IF(Dados[[#This Row],[PREÇO ]]=2000,"Produto A",IF(Dados[[#This Row],[PREÇO ]]=1800,"Produto B","Produto C"))</f>
        <v>Produto B</v>
      </c>
      <c r="L4028" s="3" t="str">
        <f>IF(Dados[[#This Row],[Nº DE PARCELAS]]=1,"Boleto","Cartão de crédito")</f>
        <v>Cartão de crédito</v>
      </c>
      <c r="M4028" s="28">
        <v>1800</v>
      </c>
      <c r="N4028" s="5">
        <v>7</v>
      </c>
      <c r="O4028" s="3" t="str">
        <f>IF(Dados[[#This Row],[Nº DE PARCELAS]]=1,"À vista","À Prazo")</f>
        <v>À Prazo</v>
      </c>
      <c r="P4028" s="33">
        <v>44808</v>
      </c>
      <c r="Q4028" s="3" t="s">
        <v>7834</v>
      </c>
    </row>
    <row r="4029" spans="1:17" ht="15" customHeight="1" x14ac:dyDescent="0.25">
      <c r="A4029" s="8" t="s">
        <v>2550</v>
      </c>
      <c r="B4029" s="3" t="s">
        <v>236</v>
      </c>
      <c r="C4029" s="3" t="s">
        <v>4384</v>
      </c>
      <c r="D4029" s="3" t="str">
        <f t="shared" si="124"/>
        <v>Léah Moraes Hagan</v>
      </c>
      <c r="E4029" s="3">
        <f t="shared" ca="1" si="125"/>
        <v>0.74148836762985904</v>
      </c>
      <c r="F4029" s="31" t="s">
        <v>7776</v>
      </c>
      <c r="G4029" s="3" t="str">
        <f>Dados[[#This Row],[NOME]]&amp;Dados[[#This Row],[PROVEDOR]]</f>
        <v>Léah@yahoo.com</v>
      </c>
      <c r="H4029" s="14">
        <v>88</v>
      </c>
      <c r="I4029" s="3" t="str">
        <f>VLOOKUP(Dados[[#This Row],[PREFIXO]],DDD!A:C,2,0)</f>
        <v>Ceará</v>
      </c>
      <c r="J4029" s="3" t="str">
        <f>VLOOKUP(Dados[[#This Row],[PREFIXO]],DDD!A:C,3,0)</f>
        <v>Nordeste</v>
      </c>
      <c r="K4029" s="3" t="str">
        <f>IF(Dados[[#This Row],[PREÇO ]]=2000,"Produto A",IF(Dados[[#This Row],[PREÇO ]]=1800,"Produto B","Produto C"))</f>
        <v>Produto A</v>
      </c>
      <c r="L4029" s="3" t="str">
        <f>IF(Dados[[#This Row],[Nº DE PARCELAS]]=1,"Boleto","Cartão de crédito")</f>
        <v>Boleto</v>
      </c>
      <c r="M4029" s="28">
        <v>2000</v>
      </c>
      <c r="N4029" s="5">
        <v>1</v>
      </c>
      <c r="O4029" s="3" t="str">
        <f>IF(Dados[[#This Row],[Nº DE PARCELAS]]=1,"À vista","À Prazo")</f>
        <v>À vista</v>
      </c>
      <c r="P4029" s="33">
        <v>44808</v>
      </c>
      <c r="Q4029" s="3" t="s">
        <v>7832</v>
      </c>
    </row>
    <row r="4030" spans="1:17" ht="15" customHeight="1" x14ac:dyDescent="0.25">
      <c r="A4030" s="8" t="s">
        <v>3402</v>
      </c>
      <c r="B4030" s="3" t="s">
        <v>320</v>
      </c>
      <c r="C4030" s="3" t="s">
        <v>4383</v>
      </c>
      <c r="D4030" s="3" t="str">
        <f t="shared" si="124"/>
        <v>Paris Rocha Fitzgerald</v>
      </c>
      <c r="E4030" s="3">
        <f t="shared" ca="1" si="125"/>
        <v>0.21554866135311235</v>
      </c>
      <c r="F4030" s="13" t="s">
        <v>7774</v>
      </c>
      <c r="G4030" s="3" t="str">
        <f>Dados[[#This Row],[NOME]]&amp;Dados[[#This Row],[PROVEDOR]]</f>
        <v>Paris@hotmail.com</v>
      </c>
      <c r="H4030" s="14">
        <v>13</v>
      </c>
      <c r="I4030" s="3" t="str">
        <f>VLOOKUP(Dados[[#This Row],[PREFIXO]],DDD!A:C,2,0)</f>
        <v>São Paulo</v>
      </c>
      <c r="J4030" s="3" t="str">
        <f>VLOOKUP(Dados[[#This Row],[PREFIXO]],DDD!A:C,3,0)</f>
        <v>Sudeste</v>
      </c>
      <c r="K4030" s="3" t="str">
        <f>IF(Dados[[#This Row],[PREÇO ]]=2000,"Produto A",IF(Dados[[#This Row],[PREÇO ]]=1800,"Produto B","Produto C"))</f>
        <v>Produto C</v>
      </c>
      <c r="L4030" s="3" t="str">
        <f>IF(Dados[[#This Row],[Nº DE PARCELAS]]=1,"Boleto","Cartão de crédito")</f>
        <v>Cartão de crédito</v>
      </c>
      <c r="M4030" s="28">
        <v>1500</v>
      </c>
      <c r="N4030" s="5">
        <v>9</v>
      </c>
      <c r="O4030" s="3" t="str">
        <f>IF(Dados[[#This Row],[Nº DE PARCELAS]]=1,"À vista","À Prazo")</f>
        <v>À Prazo</v>
      </c>
      <c r="P4030" s="33">
        <v>44808</v>
      </c>
      <c r="Q4030" s="3" t="s">
        <v>7832</v>
      </c>
    </row>
    <row r="4031" spans="1:17" ht="15" customHeight="1" x14ac:dyDescent="0.25">
      <c r="A4031" s="8" t="s">
        <v>2964</v>
      </c>
      <c r="B4031" s="3" t="s">
        <v>267</v>
      </c>
      <c r="C4031" s="3" t="s">
        <v>4373</v>
      </c>
      <c r="D4031" s="3" t="str">
        <f t="shared" si="124"/>
        <v>Mathilda Pais Conway</v>
      </c>
      <c r="E4031" s="3">
        <f t="shared" ca="1" si="125"/>
        <v>0.29573031579051745</v>
      </c>
      <c r="F4031" s="13" t="s">
        <v>7774</v>
      </c>
      <c r="G4031" s="3" t="str">
        <f>Dados[[#This Row],[NOME]]&amp;Dados[[#This Row],[PROVEDOR]]</f>
        <v>Mathilda@hotmail.com</v>
      </c>
      <c r="H4031" s="14">
        <v>73</v>
      </c>
      <c r="I4031" s="3" t="str">
        <f>VLOOKUP(Dados[[#This Row],[PREFIXO]],DDD!A:C,2,0)</f>
        <v>Bahia</v>
      </c>
      <c r="J4031" s="3" t="str">
        <f>VLOOKUP(Dados[[#This Row],[PREFIXO]],DDD!A:C,3,0)</f>
        <v>Nordeste</v>
      </c>
      <c r="K4031" s="3" t="str">
        <f>IF(Dados[[#This Row],[PREÇO ]]=2000,"Produto A",IF(Dados[[#This Row],[PREÇO ]]=1800,"Produto B","Produto C"))</f>
        <v>Produto C</v>
      </c>
      <c r="L4031" s="3" t="str">
        <f>IF(Dados[[#This Row],[Nº DE PARCELAS]]=1,"Boleto","Cartão de crédito")</f>
        <v>Cartão de crédito</v>
      </c>
      <c r="M4031" s="28">
        <v>1500</v>
      </c>
      <c r="N4031" s="5">
        <v>10</v>
      </c>
      <c r="O4031" s="3" t="str">
        <f>IF(Dados[[#This Row],[Nº DE PARCELAS]]=1,"À vista","À Prazo")</f>
        <v>À Prazo</v>
      </c>
      <c r="P4031" s="33">
        <v>44809</v>
      </c>
      <c r="Q4031" s="3" t="s">
        <v>7832</v>
      </c>
    </row>
    <row r="4032" spans="1:17" ht="15" customHeight="1" x14ac:dyDescent="0.25">
      <c r="A4032" s="8" t="s">
        <v>3670</v>
      </c>
      <c r="B4032" s="3" t="s">
        <v>202</v>
      </c>
      <c r="C4032" s="3" t="s">
        <v>4378</v>
      </c>
      <c r="D4032" s="3" t="str">
        <f t="shared" si="124"/>
        <v>Salemata Lutz Dempsey</v>
      </c>
      <c r="E4032" s="3">
        <f t="shared" ca="1" si="125"/>
        <v>9.6828421251546337E-2</v>
      </c>
      <c r="F4032" s="31" t="s">
        <v>7777</v>
      </c>
      <c r="G4032" s="3" t="str">
        <f>Dados[[#This Row],[NOME]]&amp;Dados[[#This Row],[PROVEDOR]]</f>
        <v>Salemata@ig.com</v>
      </c>
      <c r="H4032" s="14">
        <v>89</v>
      </c>
      <c r="I4032" s="3" t="str">
        <f>VLOOKUP(Dados[[#This Row],[PREFIXO]],DDD!A:C,2,0)</f>
        <v>Piauí</v>
      </c>
      <c r="J4032" s="3" t="str">
        <f>VLOOKUP(Dados[[#This Row],[PREFIXO]],DDD!A:C,3,0)</f>
        <v>Nordeste</v>
      </c>
      <c r="K4032" s="3" t="str">
        <f>IF(Dados[[#This Row],[PREÇO ]]=2000,"Produto A",IF(Dados[[#This Row],[PREÇO ]]=1800,"Produto B","Produto C"))</f>
        <v>Produto C</v>
      </c>
      <c r="L4032" s="3" t="str">
        <f>IF(Dados[[#This Row],[Nº DE PARCELAS]]=1,"Boleto","Cartão de crédito")</f>
        <v>Cartão de crédito</v>
      </c>
      <c r="M4032" s="28">
        <v>1500</v>
      </c>
      <c r="N4032" s="5">
        <v>10</v>
      </c>
      <c r="O4032" s="3" t="str">
        <f>IF(Dados[[#This Row],[Nº DE PARCELAS]]=1,"À vista","À Prazo")</f>
        <v>À Prazo</v>
      </c>
      <c r="P4032" s="33">
        <v>44809</v>
      </c>
      <c r="Q4032" s="3" t="s">
        <v>7832</v>
      </c>
    </row>
    <row r="4033" spans="1:17" ht="15" customHeight="1" x14ac:dyDescent="0.25">
      <c r="A4033" s="8" t="s">
        <v>959</v>
      </c>
      <c r="B4033" s="3" t="s">
        <v>186</v>
      </c>
      <c r="C4033" s="3" t="s">
        <v>4389</v>
      </c>
      <c r="D4033" s="3" t="str">
        <f t="shared" si="124"/>
        <v>Bibiana Kremer McCracken</v>
      </c>
      <c r="E4033" s="3">
        <f t="shared" ca="1" si="125"/>
        <v>0.66125226075407217</v>
      </c>
      <c r="F4033" s="31" t="s">
        <v>7775</v>
      </c>
      <c r="G4033" s="3" t="str">
        <f>Dados[[#This Row],[NOME]]&amp;Dados[[#This Row],[PROVEDOR]]</f>
        <v>Bibiana@gmail.com</v>
      </c>
      <c r="H4033" s="14">
        <v>14</v>
      </c>
      <c r="I4033" s="3" t="str">
        <f>VLOOKUP(Dados[[#This Row],[PREFIXO]],DDD!A:C,2,0)</f>
        <v>São Paulo</v>
      </c>
      <c r="J4033" s="3" t="str">
        <f>VLOOKUP(Dados[[#This Row],[PREFIXO]],DDD!A:C,3,0)</f>
        <v>Sudeste</v>
      </c>
      <c r="K4033" s="3" t="str">
        <f>IF(Dados[[#This Row],[PREÇO ]]=2000,"Produto A",IF(Dados[[#This Row],[PREÇO ]]=1800,"Produto B","Produto C"))</f>
        <v>Produto A</v>
      </c>
      <c r="L4033" s="3" t="str">
        <f>IF(Dados[[#This Row],[Nº DE PARCELAS]]=1,"Boleto","Cartão de crédito")</f>
        <v>Boleto</v>
      </c>
      <c r="M4033" s="28">
        <v>2000</v>
      </c>
      <c r="N4033" s="5">
        <v>1</v>
      </c>
      <c r="O4033" s="3" t="str">
        <f>IF(Dados[[#This Row],[Nº DE PARCELAS]]=1,"À vista","À Prazo")</f>
        <v>À vista</v>
      </c>
      <c r="P4033" s="33">
        <v>44809</v>
      </c>
      <c r="Q4033" s="3" t="s">
        <v>7833</v>
      </c>
    </row>
    <row r="4034" spans="1:17" ht="15" customHeight="1" x14ac:dyDescent="0.25">
      <c r="A4034" s="8" t="s">
        <v>2059</v>
      </c>
      <c r="B4034" s="3" t="s">
        <v>131</v>
      </c>
      <c r="C4034" s="3" t="s">
        <v>4400</v>
      </c>
      <c r="D4034" s="3" t="str">
        <f t="shared" ref="D4034:D4097" si="126">A4034&amp;" "&amp;B4034&amp;" "&amp;C4034</f>
        <v>Jaidee Faro Saunders</v>
      </c>
      <c r="E4034" s="3">
        <f t="shared" ref="E4034:E4097" ca="1" si="127">RAND()</f>
        <v>0.31014391966021837</v>
      </c>
      <c r="F4034" s="31" t="s">
        <v>7776</v>
      </c>
      <c r="G4034" s="3" t="str">
        <f>Dados[[#This Row],[NOME]]&amp;Dados[[#This Row],[PROVEDOR]]</f>
        <v>Jaidee@yahoo.com</v>
      </c>
      <c r="H4034" s="14">
        <v>15</v>
      </c>
      <c r="I4034" s="3" t="str">
        <f>VLOOKUP(Dados[[#This Row],[PREFIXO]],DDD!A:C,2,0)</f>
        <v>São Paulo</v>
      </c>
      <c r="J4034" s="3" t="str">
        <f>VLOOKUP(Dados[[#This Row],[PREFIXO]],DDD!A:C,3,0)</f>
        <v>Sudeste</v>
      </c>
      <c r="K4034" s="3" t="str">
        <f>IF(Dados[[#This Row],[PREÇO ]]=2000,"Produto A",IF(Dados[[#This Row],[PREÇO ]]=1800,"Produto B","Produto C"))</f>
        <v>Produto B</v>
      </c>
      <c r="L4034" s="3" t="str">
        <f>IF(Dados[[#This Row],[Nº DE PARCELAS]]=1,"Boleto","Cartão de crédito")</f>
        <v>Cartão de crédito</v>
      </c>
      <c r="M4034" s="28">
        <v>1800</v>
      </c>
      <c r="N4034" s="5">
        <v>3</v>
      </c>
      <c r="O4034" s="3" t="str">
        <f>IF(Dados[[#This Row],[Nº DE PARCELAS]]=1,"À vista","À Prazo")</f>
        <v>À Prazo</v>
      </c>
      <c r="P4034" s="33">
        <v>44810</v>
      </c>
      <c r="Q4034" s="3" t="s">
        <v>7834</v>
      </c>
    </row>
    <row r="4035" spans="1:17" ht="15" customHeight="1" x14ac:dyDescent="0.25">
      <c r="A4035" s="8" t="s">
        <v>3122</v>
      </c>
      <c r="B4035" s="3" t="s">
        <v>40</v>
      </c>
      <c r="C4035" s="3" t="s">
        <v>4376</v>
      </c>
      <c r="D4035" s="3" t="str">
        <f t="shared" si="126"/>
        <v>Nadja Azeredo Daugherty</v>
      </c>
      <c r="E4035" s="3">
        <f t="shared" ca="1" si="127"/>
        <v>4.9170011357879462E-2</v>
      </c>
      <c r="F4035" s="13" t="s">
        <v>7774</v>
      </c>
      <c r="G4035" s="3" t="str">
        <f>Dados[[#This Row],[NOME]]&amp;Dados[[#This Row],[PROVEDOR]]</f>
        <v>Nadja@hotmail.com</v>
      </c>
      <c r="H4035" s="14">
        <v>74</v>
      </c>
      <c r="I4035" s="3" t="str">
        <f>VLOOKUP(Dados[[#This Row],[PREFIXO]],DDD!A:C,2,0)</f>
        <v>Bahia</v>
      </c>
      <c r="J4035" s="3" t="str">
        <f>VLOOKUP(Dados[[#This Row],[PREFIXO]],DDD!A:C,3,0)</f>
        <v>Nordeste</v>
      </c>
      <c r="K4035" s="3" t="str">
        <f>IF(Dados[[#This Row],[PREÇO ]]=2000,"Produto A",IF(Dados[[#This Row],[PREÇO ]]=1800,"Produto B","Produto C"))</f>
        <v>Produto C</v>
      </c>
      <c r="L4035" s="3" t="str">
        <f>IF(Dados[[#This Row],[Nº DE PARCELAS]]=1,"Boleto","Cartão de crédito")</f>
        <v>Cartão de crédito</v>
      </c>
      <c r="M4035" s="28">
        <v>1500</v>
      </c>
      <c r="N4035" s="5">
        <v>9</v>
      </c>
      <c r="O4035" s="3" t="str">
        <f>IF(Dados[[#This Row],[Nº DE PARCELAS]]=1,"À vista","À Prazo")</f>
        <v>À Prazo</v>
      </c>
      <c r="P4035" s="33">
        <v>44810</v>
      </c>
      <c r="Q4035" s="3" t="s">
        <v>7832</v>
      </c>
    </row>
    <row r="4036" spans="1:17" ht="15" customHeight="1" x14ac:dyDescent="0.25">
      <c r="A4036" s="8" t="s">
        <v>4310</v>
      </c>
      <c r="B4036" s="3" t="s">
        <v>70</v>
      </c>
      <c r="C4036" s="3" t="s">
        <v>4393</v>
      </c>
      <c r="D4036" s="3" t="str">
        <f t="shared" si="126"/>
        <v>Zainabou Brasiliense O’Hara</v>
      </c>
      <c r="E4036" s="3">
        <f t="shared" ca="1" si="127"/>
        <v>0.3233895403494963</v>
      </c>
      <c r="F4036" s="13" t="s">
        <v>7774</v>
      </c>
      <c r="G4036" s="3" t="str">
        <f>Dados[[#This Row],[NOME]]&amp;Dados[[#This Row],[PROVEDOR]]</f>
        <v>Zainabou@hotmail.com</v>
      </c>
      <c r="H4036" s="14">
        <v>91</v>
      </c>
      <c r="I4036" s="3" t="str">
        <f>VLOOKUP(Dados[[#This Row],[PREFIXO]],DDD!A:C,2,0)</f>
        <v>Pará</v>
      </c>
      <c r="J4036" s="3" t="str">
        <f>VLOOKUP(Dados[[#This Row],[PREFIXO]],DDD!A:C,3,0)</f>
        <v>Norte</v>
      </c>
      <c r="K4036" s="3" t="str">
        <f>IF(Dados[[#This Row],[PREÇO ]]=2000,"Produto A",IF(Dados[[#This Row],[PREÇO ]]=1800,"Produto B","Produto C"))</f>
        <v>Produto C</v>
      </c>
      <c r="L4036" s="3" t="str">
        <f>IF(Dados[[#This Row],[Nº DE PARCELAS]]=1,"Boleto","Cartão de crédito")</f>
        <v>Cartão de crédito</v>
      </c>
      <c r="M4036" s="28">
        <v>1500</v>
      </c>
      <c r="N4036" s="5">
        <v>10</v>
      </c>
      <c r="O4036" s="3" t="str">
        <f>IF(Dados[[#This Row],[Nº DE PARCELAS]]=1,"À vista","À Prazo")</f>
        <v>À Prazo</v>
      </c>
      <c r="P4036" s="33">
        <v>44810</v>
      </c>
      <c r="Q4036" s="3" t="s">
        <v>7831</v>
      </c>
    </row>
    <row r="4037" spans="1:17" ht="15" customHeight="1" x14ac:dyDescent="0.25">
      <c r="A4037" s="8" t="s">
        <v>3011</v>
      </c>
      <c r="B4037" s="3" t="s">
        <v>314</v>
      </c>
      <c r="C4037" s="3" t="s">
        <v>4381</v>
      </c>
      <c r="D4037" s="3" t="str">
        <f t="shared" si="126"/>
        <v>Melinie Rebouças Fletcher</v>
      </c>
      <c r="E4037" s="3">
        <f t="shared" ca="1" si="127"/>
        <v>0.69022969488141639</v>
      </c>
      <c r="F4037" s="13" t="s">
        <v>7774</v>
      </c>
      <c r="G4037" s="3" t="str">
        <f>Dados[[#This Row],[NOME]]&amp;Dados[[#This Row],[PROVEDOR]]</f>
        <v>Melinie@hotmail.com</v>
      </c>
      <c r="H4037" s="14">
        <v>75</v>
      </c>
      <c r="I4037" s="3" t="str">
        <f>VLOOKUP(Dados[[#This Row],[PREFIXO]],DDD!A:C,2,0)</f>
        <v>Bahia</v>
      </c>
      <c r="J4037" s="3" t="str">
        <f>VLOOKUP(Dados[[#This Row],[PREFIXO]],DDD!A:C,3,0)</f>
        <v>Nordeste</v>
      </c>
      <c r="K4037" s="3" t="str">
        <f>IF(Dados[[#This Row],[PREÇO ]]=2000,"Produto A",IF(Dados[[#This Row],[PREÇO ]]=1800,"Produto B","Produto C"))</f>
        <v>Produto B</v>
      </c>
      <c r="L4037" s="3" t="str">
        <f>IF(Dados[[#This Row],[Nº DE PARCELAS]]=1,"Boleto","Cartão de crédito")</f>
        <v>Cartão de crédito</v>
      </c>
      <c r="M4037" s="28">
        <v>1800</v>
      </c>
      <c r="N4037" s="5">
        <v>4</v>
      </c>
      <c r="O4037" s="3" t="str">
        <f>IF(Dados[[#This Row],[Nº DE PARCELAS]]=1,"À vista","À Prazo")</f>
        <v>À Prazo</v>
      </c>
      <c r="P4037" s="33">
        <v>44811</v>
      </c>
      <c r="Q4037" s="3" t="s">
        <v>7831</v>
      </c>
    </row>
    <row r="4038" spans="1:17" ht="15" customHeight="1" x14ac:dyDescent="0.25">
      <c r="A4038" s="8" t="s">
        <v>2867</v>
      </c>
      <c r="B4038" s="3" t="s">
        <v>170</v>
      </c>
      <c r="C4038" s="3" t="s">
        <v>4392</v>
      </c>
      <c r="D4038" s="3" t="str">
        <f t="shared" si="126"/>
        <v>Manon Hernandes McLaughlin</v>
      </c>
      <c r="E4038" s="3">
        <f t="shared" ca="1" si="127"/>
        <v>0.39286955458452533</v>
      </c>
      <c r="F4038" s="31" t="s">
        <v>7775</v>
      </c>
      <c r="G4038" s="3" t="str">
        <f>Dados[[#This Row],[NOME]]&amp;Dados[[#This Row],[PROVEDOR]]</f>
        <v>Manon@gmail.com</v>
      </c>
      <c r="H4038" s="14">
        <v>16</v>
      </c>
      <c r="I4038" s="3" t="str">
        <f>VLOOKUP(Dados[[#This Row],[PREFIXO]],DDD!A:C,2,0)</f>
        <v>São Paulo</v>
      </c>
      <c r="J4038" s="3" t="str">
        <f>VLOOKUP(Dados[[#This Row],[PREFIXO]],DDD!A:C,3,0)</f>
        <v>Sudeste</v>
      </c>
      <c r="K4038" s="3" t="str">
        <f>IF(Dados[[#This Row],[PREÇO ]]=2000,"Produto A",IF(Dados[[#This Row],[PREÇO ]]=1800,"Produto B","Produto C"))</f>
        <v>Produto A</v>
      </c>
      <c r="L4038" s="3" t="str">
        <f>IF(Dados[[#This Row],[Nº DE PARCELAS]]=1,"Boleto","Cartão de crédito")</f>
        <v>Cartão de crédito</v>
      </c>
      <c r="M4038" s="28">
        <v>2000</v>
      </c>
      <c r="N4038" s="5">
        <v>2</v>
      </c>
      <c r="O4038" s="3" t="str">
        <f>IF(Dados[[#This Row],[Nº DE PARCELAS]]=1,"À vista","À Prazo")</f>
        <v>À Prazo</v>
      </c>
      <c r="P4038" s="33">
        <v>44811</v>
      </c>
      <c r="Q4038" s="3" t="s">
        <v>7832</v>
      </c>
    </row>
    <row r="4039" spans="1:17" ht="15" customHeight="1" x14ac:dyDescent="0.25">
      <c r="A4039" s="8" t="s">
        <v>1221</v>
      </c>
      <c r="B4039" s="3" t="s">
        <v>64</v>
      </c>
      <c r="C4039" s="3" t="s">
        <v>4381</v>
      </c>
      <c r="D4039" s="3" t="str">
        <f t="shared" si="126"/>
        <v>Daliana Botelho Fletcher</v>
      </c>
      <c r="E4039" s="3">
        <f t="shared" ca="1" si="127"/>
        <v>0.8446613339785638</v>
      </c>
      <c r="F4039" s="31" t="s">
        <v>7776</v>
      </c>
      <c r="G4039" s="3" t="str">
        <f>Dados[[#This Row],[NOME]]&amp;Dados[[#This Row],[PROVEDOR]]</f>
        <v>Daliana@yahoo.com</v>
      </c>
      <c r="H4039" s="14">
        <v>92</v>
      </c>
      <c r="I4039" s="3" t="str">
        <f>VLOOKUP(Dados[[#This Row],[PREFIXO]],DDD!A:C,2,0)</f>
        <v>Amazonas</v>
      </c>
      <c r="J4039" s="3" t="str">
        <f>VLOOKUP(Dados[[#This Row],[PREFIXO]],DDD!A:C,3,0)</f>
        <v>Norte</v>
      </c>
      <c r="K4039" s="3" t="str">
        <f>IF(Dados[[#This Row],[PREÇO ]]=2000,"Produto A",IF(Dados[[#This Row],[PREÇO ]]=1800,"Produto B","Produto C"))</f>
        <v>Produto B</v>
      </c>
      <c r="L4039" s="3" t="str">
        <f>IF(Dados[[#This Row],[Nº DE PARCELAS]]=1,"Boleto","Cartão de crédito")</f>
        <v>Cartão de crédito</v>
      </c>
      <c r="M4039" s="28">
        <v>1800</v>
      </c>
      <c r="N4039" s="5">
        <v>4</v>
      </c>
      <c r="O4039" s="3" t="str">
        <f>IF(Dados[[#This Row],[Nº DE PARCELAS]]=1,"À vista","À Prazo")</f>
        <v>À Prazo</v>
      </c>
      <c r="P4039" s="33">
        <v>44811</v>
      </c>
      <c r="Q4039" s="3" t="s">
        <v>7831</v>
      </c>
    </row>
    <row r="4040" spans="1:17" ht="15" customHeight="1" x14ac:dyDescent="0.25">
      <c r="A4040" s="8" t="s">
        <v>2043</v>
      </c>
      <c r="B4040" s="3" t="s">
        <v>115</v>
      </c>
      <c r="C4040" s="3" t="s">
        <v>4384</v>
      </c>
      <c r="D4040" s="3" t="str">
        <f t="shared" si="126"/>
        <v>Izaine Dominici Hagan</v>
      </c>
      <c r="E4040" s="3">
        <f t="shared" ca="1" si="127"/>
        <v>0.12731632143363036</v>
      </c>
      <c r="F4040" s="31" t="s">
        <v>7775</v>
      </c>
      <c r="G4040" s="3" t="str">
        <f>Dados[[#This Row],[NOME]]&amp;Dados[[#This Row],[PROVEDOR]]</f>
        <v>Izaine@gmail.com</v>
      </c>
      <c r="H4040" s="14">
        <v>17</v>
      </c>
      <c r="I4040" s="3" t="str">
        <f>VLOOKUP(Dados[[#This Row],[PREFIXO]],DDD!A:C,2,0)</f>
        <v>São Paulo</v>
      </c>
      <c r="J4040" s="3" t="str">
        <f>VLOOKUP(Dados[[#This Row],[PREFIXO]],DDD!A:C,3,0)</f>
        <v>Sudeste</v>
      </c>
      <c r="K4040" s="3" t="str">
        <f>IF(Dados[[#This Row],[PREÇO ]]=2000,"Produto A",IF(Dados[[#This Row],[PREÇO ]]=1800,"Produto B","Produto C"))</f>
        <v>Produto C</v>
      </c>
      <c r="L4040" s="3" t="str">
        <f>IF(Dados[[#This Row],[Nº DE PARCELAS]]=1,"Boleto","Cartão de crédito")</f>
        <v>Cartão de crédito</v>
      </c>
      <c r="M4040" s="28">
        <v>1500</v>
      </c>
      <c r="N4040" s="5">
        <v>8</v>
      </c>
      <c r="O4040" s="3" t="str">
        <f>IF(Dados[[#This Row],[Nº DE PARCELAS]]=1,"À vista","À Prazo")</f>
        <v>À Prazo</v>
      </c>
      <c r="P4040" s="33">
        <v>44812</v>
      </c>
      <c r="Q4040" s="3" t="s">
        <v>7834</v>
      </c>
    </row>
    <row r="4041" spans="1:17" ht="15" customHeight="1" x14ac:dyDescent="0.25">
      <c r="A4041" s="8" t="s">
        <v>492</v>
      </c>
      <c r="B4041" s="3" t="s">
        <v>104</v>
      </c>
      <c r="C4041" s="3" t="s">
        <v>4389</v>
      </c>
      <c r="D4041" s="3" t="str">
        <f t="shared" si="126"/>
        <v>Ainoah Coutinho McCracken</v>
      </c>
      <c r="E4041" s="3">
        <f t="shared" ca="1" si="127"/>
        <v>6.5142032078023937E-2</v>
      </c>
      <c r="F4041" s="31" t="s">
        <v>7775</v>
      </c>
      <c r="G4041" s="3" t="str">
        <f>Dados[[#This Row],[NOME]]&amp;Dados[[#This Row],[PROVEDOR]]</f>
        <v>Ainoah@gmail.com</v>
      </c>
      <c r="H4041" s="14">
        <v>93</v>
      </c>
      <c r="I4041" s="3" t="str">
        <f>VLOOKUP(Dados[[#This Row],[PREFIXO]],DDD!A:C,2,0)</f>
        <v>Pará</v>
      </c>
      <c r="J4041" s="3" t="str">
        <f>VLOOKUP(Dados[[#This Row],[PREFIXO]],DDD!A:C,3,0)</f>
        <v>Norte</v>
      </c>
      <c r="K4041" s="3" t="str">
        <f>IF(Dados[[#This Row],[PREÇO ]]=2000,"Produto A",IF(Dados[[#This Row],[PREÇO ]]=1800,"Produto B","Produto C"))</f>
        <v>Produto B</v>
      </c>
      <c r="L4041" s="3" t="str">
        <f>IF(Dados[[#This Row],[Nº DE PARCELAS]]=1,"Boleto","Cartão de crédito")</f>
        <v>Cartão de crédito</v>
      </c>
      <c r="M4041" s="28">
        <v>1800</v>
      </c>
      <c r="N4041" s="5">
        <v>5</v>
      </c>
      <c r="O4041" s="3" t="str">
        <f>IF(Dados[[#This Row],[Nº DE PARCELAS]]=1,"À vista","À Prazo")</f>
        <v>À Prazo</v>
      </c>
      <c r="P4041" s="33">
        <v>44812</v>
      </c>
      <c r="Q4041" s="3" t="s">
        <v>7833</v>
      </c>
    </row>
    <row r="4042" spans="1:17" ht="15" customHeight="1" x14ac:dyDescent="0.25">
      <c r="A4042" s="8" t="s">
        <v>2367</v>
      </c>
      <c r="B4042" s="3" t="s">
        <v>53</v>
      </c>
      <c r="C4042" s="3" t="s">
        <v>4396</v>
      </c>
      <c r="D4042" s="3" t="str">
        <f t="shared" si="126"/>
        <v>Kendall Bermudes Pollock</v>
      </c>
      <c r="E4042" s="3">
        <f t="shared" ca="1" si="127"/>
        <v>0.75271881901555793</v>
      </c>
      <c r="F4042" s="31" t="s">
        <v>7775</v>
      </c>
      <c r="G4042" s="3" t="str">
        <f>Dados[[#This Row],[NOME]]&amp;Dados[[#This Row],[PROVEDOR]]</f>
        <v>Kendall@gmail.com</v>
      </c>
      <c r="H4042" s="14">
        <v>77</v>
      </c>
      <c r="I4042" s="3" t="str">
        <f>VLOOKUP(Dados[[#This Row],[PREFIXO]],DDD!A:C,2,0)</f>
        <v>Bahia</v>
      </c>
      <c r="J4042" s="3" t="str">
        <f>VLOOKUP(Dados[[#This Row],[PREFIXO]],DDD!A:C,3,0)</f>
        <v>Nordeste</v>
      </c>
      <c r="K4042" s="3" t="str">
        <f>IF(Dados[[#This Row],[PREÇO ]]=2000,"Produto A",IF(Dados[[#This Row],[PREÇO ]]=1800,"Produto B","Produto C"))</f>
        <v>Produto A</v>
      </c>
      <c r="L4042" s="3" t="str">
        <f>IF(Dados[[#This Row],[Nº DE PARCELAS]]=1,"Boleto","Cartão de crédito")</f>
        <v>Boleto</v>
      </c>
      <c r="M4042" s="28">
        <v>2000</v>
      </c>
      <c r="N4042" s="5">
        <v>1</v>
      </c>
      <c r="O4042" s="3" t="str">
        <f>IF(Dados[[#This Row],[Nº DE PARCELAS]]=1,"À vista","À Prazo")</f>
        <v>À vista</v>
      </c>
      <c r="P4042" s="33">
        <v>44812</v>
      </c>
      <c r="Q4042" s="3" t="s">
        <v>7832</v>
      </c>
    </row>
    <row r="4043" spans="1:17" ht="15" customHeight="1" x14ac:dyDescent="0.25">
      <c r="A4043" s="8" t="s">
        <v>1239</v>
      </c>
      <c r="B4043" s="3" t="s">
        <v>82</v>
      </c>
      <c r="C4043" s="3" t="s">
        <v>4398</v>
      </c>
      <c r="D4043" s="3" t="str">
        <f t="shared" si="126"/>
        <v>Danya Cândido Ramsey</v>
      </c>
      <c r="E4043" s="3">
        <f t="shared" ca="1" si="127"/>
        <v>0.53470119511623881</v>
      </c>
      <c r="F4043" s="31" t="s">
        <v>7775</v>
      </c>
      <c r="G4043" s="3" t="str">
        <f>Dados[[#This Row],[NOME]]&amp;Dados[[#This Row],[PROVEDOR]]</f>
        <v>Danya@gmail.com</v>
      </c>
      <c r="H4043" s="14">
        <v>18</v>
      </c>
      <c r="I4043" s="3" t="str">
        <f>VLOOKUP(Dados[[#This Row],[PREFIXO]],DDD!A:C,2,0)</f>
        <v>São Paulo</v>
      </c>
      <c r="J4043" s="3" t="str">
        <f>VLOOKUP(Dados[[#This Row],[PREFIXO]],DDD!A:C,3,0)</f>
        <v>Sudeste</v>
      </c>
      <c r="K4043" s="3" t="str">
        <f>IF(Dados[[#This Row],[PREÇO ]]=2000,"Produto A",IF(Dados[[#This Row],[PREÇO ]]=1800,"Produto B","Produto C"))</f>
        <v>Produto B</v>
      </c>
      <c r="L4043" s="3" t="str">
        <f>IF(Dados[[#This Row],[Nº DE PARCELAS]]=1,"Boleto","Cartão de crédito")</f>
        <v>Cartão de crédito</v>
      </c>
      <c r="M4043" s="28">
        <v>1800</v>
      </c>
      <c r="N4043" s="5">
        <v>6</v>
      </c>
      <c r="O4043" s="3" t="str">
        <f>IF(Dados[[#This Row],[Nº DE PARCELAS]]=1,"À vista","À Prazo")</f>
        <v>À Prazo</v>
      </c>
      <c r="P4043" s="33">
        <v>44813</v>
      </c>
      <c r="Q4043" s="3" t="s">
        <v>7834</v>
      </c>
    </row>
    <row r="4044" spans="1:17" ht="15" customHeight="1" x14ac:dyDescent="0.25">
      <c r="A4044" s="8" t="s">
        <v>2702</v>
      </c>
      <c r="B4044" s="3" t="s">
        <v>4</v>
      </c>
      <c r="C4044" s="3" t="s">
        <v>4383</v>
      </c>
      <c r="D4044" s="3" t="str">
        <f t="shared" si="126"/>
        <v>Lou Abreu Fitzgerald</v>
      </c>
      <c r="E4044" s="3">
        <f t="shared" ca="1" si="127"/>
        <v>0.36731637919105686</v>
      </c>
      <c r="F4044" s="31" t="s">
        <v>7775</v>
      </c>
      <c r="G4044" s="3" t="str">
        <f>Dados[[#This Row],[NOME]]&amp;Dados[[#This Row],[PROVEDOR]]</f>
        <v>Lou@gmail.com</v>
      </c>
      <c r="H4044" s="14">
        <v>94</v>
      </c>
      <c r="I4044" s="3" t="str">
        <f>VLOOKUP(Dados[[#This Row],[PREFIXO]],DDD!A:C,2,0)</f>
        <v>Pará</v>
      </c>
      <c r="J4044" s="3" t="str">
        <f>VLOOKUP(Dados[[#This Row],[PREFIXO]],DDD!A:C,3,0)</f>
        <v>Norte</v>
      </c>
      <c r="K4044" s="3" t="str">
        <f>IF(Dados[[#This Row],[PREÇO ]]=2000,"Produto A",IF(Dados[[#This Row],[PREÇO ]]=1800,"Produto B","Produto C"))</f>
        <v>Produto B</v>
      </c>
      <c r="L4044" s="3" t="str">
        <f>IF(Dados[[#This Row],[Nº DE PARCELAS]]=1,"Boleto","Cartão de crédito")</f>
        <v>Cartão de crédito</v>
      </c>
      <c r="M4044" s="28">
        <v>1800</v>
      </c>
      <c r="N4044" s="5">
        <v>5</v>
      </c>
      <c r="O4044" s="3" t="str">
        <f>IF(Dados[[#This Row],[Nº DE PARCELAS]]=1,"À vista","À Prazo")</f>
        <v>À Prazo</v>
      </c>
      <c r="P4044" s="33">
        <v>44813</v>
      </c>
      <c r="Q4044" s="3" t="s">
        <v>7833</v>
      </c>
    </row>
    <row r="4045" spans="1:17" ht="15" customHeight="1" x14ac:dyDescent="0.25">
      <c r="A4045" s="8" t="s">
        <v>1210</v>
      </c>
      <c r="B4045" s="3" t="s">
        <v>53</v>
      </c>
      <c r="C4045" s="3" t="s">
        <v>4370</v>
      </c>
      <c r="D4045" s="3" t="str">
        <f t="shared" si="126"/>
        <v>Daina Bermudes Barker</v>
      </c>
      <c r="E4045" s="3">
        <f t="shared" ca="1" si="127"/>
        <v>0.10442991259147338</v>
      </c>
      <c r="F4045" s="31" t="s">
        <v>7777</v>
      </c>
      <c r="G4045" s="3" t="str">
        <f>Dados[[#This Row],[NOME]]&amp;Dados[[#This Row],[PROVEDOR]]</f>
        <v>Daina@ig.com</v>
      </c>
      <c r="H4045" s="14">
        <v>79</v>
      </c>
      <c r="I4045" s="3" t="str">
        <f>VLOOKUP(Dados[[#This Row],[PREFIXO]],DDD!A:C,2,0)</f>
        <v>Sergipe</v>
      </c>
      <c r="J4045" s="3" t="str">
        <f>VLOOKUP(Dados[[#This Row],[PREFIXO]],DDD!A:C,3,0)</f>
        <v>Nordeste</v>
      </c>
      <c r="K4045" s="3" t="str">
        <f>IF(Dados[[#This Row],[PREÇO ]]=2000,"Produto A",IF(Dados[[#This Row],[PREÇO ]]=1800,"Produto B","Produto C"))</f>
        <v>Produto B</v>
      </c>
      <c r="L4045" s="3" t="str">
        <f>IF(Dados[[#This Row],[Nº DE PARCELAS]]=1,"Boleto","Cartão de crédito")</f>
        <v>Cartão de crédito</v>
      </c>
      <c r="M4045" s="28">
        <v>1800</v>
      </c>
      <c r="N4045" s="5">
        <v>5</v>
      </c>
      <c r="O4045" s="3" t="str">
        <f>IF(Dados[[#This Row],[Nº DE PARCELAS]]=1,"À vista","À Prazo")</f>
        <v>À Prazo</v>
      </c>
      <c r="P4045" s="33">
        <v>44813</v>
      </c>
      <c r="Q4045" s="3" t="s">
        <v>7832</v>
      </c>
    </row>
    <row r="4046" spans="1:17" ht="15" customHeight="1" x14ac:dyDescent="0.25">
      <c r="A4046" s="8" t="s">
        <v>4107</v>
      </c>
      <c r="B4046" s="3" t="s">
        <v>253</v>
      </c>
      <c r="C4046" s="3" t="s">
        <v>4385</v>
      </c>
      <c r="D4046" s="3" t="str">
        <f t="shared" si="126"/>
        <v>Valquíria Negrete Hahn</v>
      </c>
      <c r="E4046" s="3">
        <f t="shared" ca="1" si="127"/>
        <v>0.88351723770886603</v>
      </c>
      <c r="F4046" s="31" t="s">
        <v>7776</v>
      </c>
      <c r="G4046" s="3" t="str">
        <f>Dados[[#This Row],[NOME]]&amp;Dados[[#This Row],[PROVEDOR]]</f>
        <v>Valquíria@yahoo.com</v>
      </c>
      <c r="H4046" s="14">
        <v>19</v>
      </c>
      <c r="I4046" s="3" t="str">
        <f>VLOOKUP(Dados[[#This Row],[PREFIXO]],DDD!A:C,2,0)</f>
        <v>São Paulo</v>
      </c>
      <c r="J4046" s="3" t="str">
        <f>VLOOKUP(Dados[[#This Row],[PREFIXO]],DDD!A:C,3,0)</f>
        <v>Sudeste</v>
      </c>
      <c r="K4046" s="3" t="str">
        <f>IF(Dados[[#This Row],[PREÇO ]]=2000,"Produto A",IF(Dados[[#This Row],[PREÇO ]]=1800,"Produto B","Produto C"))</f>
        <v>Produto A</v>
      </c>
      <c r="L4046" s="3" t="str">
        <f>IF(Dados[[#This Row],[Nº DE PARCELAS]]=1,"Boleto","Cartão de crédito")</f>
        <v>Boleto</v>
      </c>
      <c r="M4046" s="28">
        <v>2000</v>
      </c>
      <c r="N4046" s="5">
        <v>1</v>
      </c>
      <c r="O4046" s="3" t="str">
        <f>IF(Dados[[#This Row],[Nº DE PARCELAS]]=1,"À vista","À Prazo")</f>
        <v>À vista</v>
      </c>
      <c r="P4046" s="33">
        <v>44814</v>
      </c>
      <c r="Q4046" s="3" t="s">
        <v>7831</v>
      </c>
    </row>
    <row r="4047" spans="1:17" ht="15" customHeight="1" x14ac:dyDescent="0.25">
      <c r="A4047" s="8" t="s">
        <v>1844</v>
      </c>
      <c r="B4047" s="3" t="s">
        <v>302</v>
      </c>
      <c r="C4047" s="3" t="s">
        <v>4381</v>
      </c>
      <c r="D4047" s="3" t="str">
        <f t="shared" si="126"/>
        <v>Heidynazia Portugal Fletcher</v>
      </c>
      <c r="E4047" s="3">
        <f t="shared" ca="1" si="127"/>
        <v>0.88009400294459161</v>
      </c>
      <c r="F4047" s="31" t="s">
        <v>7776</v>
      </c>
      <c r="G4047" s="3" t="str">
        <f>Dados[[#This Row],[NOME]]&amp;Dados[[#This Row],[PROVEDOR]]</f>
        <v>Heidynazia@yahoo.com</v>
      </c>
      <c r="H4047" s="14">
        <v>95</v>
      </c>
      <c r="I4047" s="3" t="str">
        <f>VLOOKUP(Dados[[#This Row],[PREFIXO]],DDD!A:C,2,0)</f>
        <v>Roraima</v>
      </c>
      <c r="J4047" s="3" t="str">
        <f>VLOOKUP(Dados[[#This Row],[PREFIXO]],DDD!A:C,3,0)</f>
        <v>Norte</v>
      </c>
      <c r="K4047" s="3" t="str">
        <f>IF(Dados[[#This Row],[PREÇO ]]=2000,"Produto A",IF(Dados[[#This Row],[PREÇO ]]=1800,"Produto B","Produto C"))</f>
        <v>Produto C</v>
      </c>
      <c r="L4047" s="3" t="str">
        <f>IF(Dados[[#This Row],[Nº DE PARCELAS]]=1,"Boleto","Cartão de crédito")</f>
        <v>Cartão de crédito</v>
      </c>
      <c r="M4047" s="28">
        <v>1500</v>
      </c>
      <c r="N4047" s="5">
        <v>8</v>
      </c>
      <c r="O4047" s="3" t="str">
        <f>IF(Dados[[#This Row],[Nº DE PARCELAS]]=1,"À vista","À Prazo")</f>
        <v>À Prazo</v>
      </c>
      <c r="P4047" s="33">
        <v>44814</v>
      </c>
      <c r="Q4047" s="3" t="s">
        <v>7833</v>
      </c>
    </row>
    <row r="4048" spans="1:17" ht="15" customHeight="1" x14ac:dyDescent="0.25">
      <c r="A4048" s="8" t="s">
        <v>4346</v>
      </c>
      <c r="B4048" s="3" t="s">
        <v>106</v>
      </c>
      <c r="C4048" s="3" t="s">
        <v>4390</v>
      </c>
      <c r="D4048" s="3" t="str">
        <f t="shared" si="126"/>
        <v>Ziva Cruz McBride</v>
      </c>
      <c r="E4048" s="3">
        <f t="shared" ca="1" si="127"/>
        <v>0.83441280925874284</v>
      </c>
      <c r="F4048" s="31" t="s">
        <v>7777</v>
      </c>
      <c r="G4048" s="3" t="str">
        <f>Dados[[#This Row],[NOME]]&amp;Dados[[#This Row],[PROVEDOR]]</f>
        <v>Ziva@ig.com</v>
      </c>
      <c r="H4048" s="14">
        <v>81</v>
      </c>
      <c r="I4048" s="3" t="str">
        <f>VLOOKUP(Dados[[#This Row],[PREFIXO]],DDD!A:C,2,0)</f>
        <v>Pernambuco</v>
      </c>
      <c r="J4048" s="3" t="str">
        <f>VLOOKUP(Dados[[#This Row],[PREFIXO]],DDD!A:C,3,0)</f>
        <v>Nordeste</v>
      </c>
      <c r="K4048" s="3" t="str">
        <f>IF(Dados[[#This Row],[PREÇO ]]=2000,"Produto A",IF(Dados[[#This Row],[PREÇO ]]=1800,"Produto B","Produto C"))</f>
        <v>Produto B</v>
      </c>
      <c r="L4048" s="3" t="str">
        <f>IF(Dados[[#This Row],[Nº DE PARCELAS]]=1,"Boleto","Cartão de crédito")</f>
        <v>Cartão de crédito</v>
      </c>
      <c r="M4048" s="28">
        <v>1800</v>
      </c>
      <c r="N4048" s="5">
        <v>4</v>
      </c>
      <c r="O4048" s="3" t="str">
        <f>IF(Dados[[#This Row],[Nº DE PARCELAS]]=1,"À vista","À Prazo")</f>
        <v>À Prazo</v>
      </c>
      <c r="P4048" s="33">
        <v>44814</v>
      </c>
      <c r="Q4048" s="3" t="s">
        <v>7832</v>
      </c>
    </row>
    <row r="4049" spans="1:17" ht="15" customHeight="1" x14ac:dyDescent="0.25">
      <c r="A4049" s="8" t="s">
        <v>410</v>
      </c>
      <c r="B4049" s="3" t="s">
        <v>22</v>
      </c>
      <c r="C4049" s="3" t="s">
        <v>4385</v>
      </c>
      <c r="D4049" s="3" t="str">
        <f t="shared" si="126"/>
        <v>Abby Anchieta Hahn</v>
      </c>
      <c r="E4049" s="3">
        <f t="shared" ca="1" si="127"/>
        <v>0.70218942331100409</v>
      </c>
      <c r="F4049" s="31" t="s">
        <v>7775</v>
      </c>
      <c r="G4049" s="3" t="str">
        <f>Dados[[#This Row],[NOME]]&amp;Dados[[#This Row],[PROVEDOR]]</f>
        <v>Abby@gmail.com</v>
      </c>
      <c r="H4049" s="14">
        <v>96</v>
      </c>
      <c r="I4049" s="3" t="str">
        <f>VLOOKUP(Dados[[#This Row],[PREFIXO]],DDD!A:C,2,0)</f>
        <v>Amapá</v>
      </c>
      <c r="J4049" s="3" t="str">
        <f>VLOOKUP(Dados[[#This Row],[PREFIXO]],DDD!A:C,3,0)</f>
        <v>Norte</v>
      </c>
      <c r="K4049" s="3" t="str">
        <f>IF(Dados[[#This Row],[PREÇO ]]=2000,"Produto A",IF(Dados[[#This Row],[PREÇO ]]=1800,"Produto B","Produto C"))</f>
        <v>Produto B</v>
      </c>
      <c r="L4049" s="3" t="str">
        <f>IF(Dados[[#This Row],[Nº DE PARCELAS]]=1,"Boleto","Cartão de crédito")</f>
        <v>Cartão de crédito</v>
      </c>
      <c r="M4049" s="28">
        <v>1800</v>
      </c>
      <c r="N4049" s="5">
        <v>3</v>
      </c>
      <c r="O4049" s="3" t="str">
        <f>IF(Dados[[#This Row],[Nº DE PARCELAS]]=1,"À vista","À Prazo")</f>
        <v>À Prazo</v>
      </c>
      <c r="P4049" s="33">
        <v>44815</v>
      </c>
      <c r="Q4049" s="3" t="s">
        <v>7833</v>
      </c>
    </row>
    <row r="4050" spans="1:17" ht="15" customHeight="1" x14ac:dyDescent="0.25">
      <c r="A4050" s="8" t="s">
        <v>2181</v>
      </c>
      <c r="B4050" s="3" t="s">
        <v>253</v>
      </c>
      <c r="C4050" s="3" t="s">
        <v>4404</v>
      </c>
      <c r="D4050" s="3" t="str">
        <f t="shared" si="126"/>
        <v>Joicy Negrete Vaughn</v>
      </c>
      <c r="E4050" s="3">
        <f t="shared" ca="1" si="127"/>
        <v>5.1637236208575965E-2</v>
      </c>
      <c r="F4050" s="31" t="s">
        <v>7775</v>
      </c>
      <c r="G4050" s="3" t="str">
        <f>Dados[[#This Row],[NOME]]&amp;Dados[[#This Row],[PROVEDOR]]</f>
        <v>Joicy@gmail.com</v>
      </c>
      <c r="H4050" s="14">
        <v>82</v>
      </c>
      <c r="I4050" s="3" t="str">
        <f>VLOOKUP(Dados[[#This Row],[PREFIXO]],DDD!A:C,2,0)</f>
        <v>Alagoas</v>
      </c>
      <c r="J4050" s="3" t="str">
        <f>VLOOKUP(Dados[[#This Row],[PREFIXO]],DDD!A:C,3,0)</f>
        <v>Nordeste</v>
      </c>
      <c r="K4050" s="3" t="str">
        <f>IF(Dados[[#This Row],[PREÇO ]]=2000,"Produto A",IF(Dados[[#This Row],[PREÇO ]]=1800,"Produto B","Produto C"))</f>
        <v>Produto A</v>
      </c>
      <c r="L4050" s="3" t="str">
        <f>IF(Dados[[#This Row],[Nº DE PARCELAS]]=1,"Boleto","Cartão de crédito")</f>
        <v>Boleto</v>
      </c>
      <c r="M4050" s="28">
        <v>2000</v>
      </c>
      <c r="N4050" s="5">
        <v>1</v>
      </c>
      <c r="O4050" s="3" t="str">
        <f>IF(Dados[[#This Row],[Nº DE PARCELAS]]=1,"À vista","À Prazo")</f>
        <v>À vista</v>
      </c>
      <c r="P4050" s="33">
        <v>44815</v>
      </c>
      <c r="Q4050" s="3" t="s">
        <v>7831</v>
      </c>
    </row>
    <row r="4051" spans="1:17" ht="15" customHeight="1" x14ac:dyDescent="0.25">
      <c r="A4051" s="8" t="s">
        <v>2140</v>
      </c>
      <c r="B4051" s="3" t="s">
        <v>212</v>
      </c>
      <c r="C4051" s="3" t="s">
        <v>4395</v>
      </c>
      <c r="D4051" s="3" t="str">
        <f t="shared" si="126"/>
        <v>Jessiane Malafaia Stack</v>
      </c>
      <c r="E4051" s="3">
        <f t="shared" ca="1" si="127"/>
        <v>2.9088625373806187E-2</v>
      </c>
      <c r="F4051" s="31" t="s">
        <v>7775</v>
      </c>
      <c r="G4051" s="3" t="str">
        <f>Dados[[#This Row],[NOME]]&amp;Dados[[#This Row],[PROVEDOR]]</f>
        <v>Jessiane@gmail.com</v>
      </c>
      <c r="H4051" s="14">
        <v>21</v>
      </c>
      <c r="I4051" s="3" t="str">
        <f>VLOOKUP(Dados[[#This Row],[PREFIXO]],DDD!A:C,2,0)</f>
        <v>Rio de Janeiro</v>
      </c>
      <c r="J4051" s="3" t="str">
        <f>VLOOKUP(Dados[[#This Row],[PREFIXO]],DDD!A:C,3,0)</f>
        <v>Sudeste</v>
      </c>
      <c r="K4051" s="3" t="str">
        <f>IF(Dados[[#This Row],[PREÇO ]]=2000,"Produto A",IF(Dados[[#This Row],[PREÇO ]]=1800,"Produto B","Produto C"))</f>
        <v>Produto A</v>
      </c>
      <c r="L4051" s="3" t="str">
        <f>IF(Dados[[#This Row],[Nº DE PARCELAS]]=1,"Boleto","Cartão de crédito")</f>
        <v>Cartão de crédito</v>
      </c>
      <c r="M4051" s="28">
        <v>2000</v>
      </c>
      <c r="N4051" s="5">
        <v>2</v>
      </c>
      <c r="O4051" s="3" t="str">
        <f>IF(Dados[[#This Row],[Nº DE PARCELAS]]=1,"À vista","À Prazo")</f>
        <v>À Prazo</v>
      </c>
      <c r="P4051" s="33">
        <v>44815</v>
      </c>
      <c r="Q4051" s="3" t="s">
        <v>7834</v>
      </c>
    </row>
    <row r="4052" spans="1:17" ht="15" customHeight="1" x14ac:dyDescent="0.25">
      <c r="A4052" s="8" t="s">
        <v>1006</v>
      </c>
      <c r="B4052" s="3" t="s">
        <v>233</v>
      </c>
      <c r="C4052" s="3" t="s">
        <v>4397</v>
      </c>
      <c r="D4052" s="3" t="str">
        <f t="shared" si="126"/>
        <v>Camila Milhomem Shaw</v>
      </c>
      <c r="E4052" s="3">
        <f t="shared" ca="1" si="127"/>
        <v>0.46112692201144012</v>
      </c>
      <c r="F4052" s="13" t="s">
        <v>7774</v>
      </c>
      <c r="G4052" s="3" t="str">
        <f>Dados[[#This Row],[NOME]]&amp;Dados[[#This Row],[PROVEDOR]]</f>
        <v>Camila@hotmail.com</v>
      </c>
      <c r="H4052" s="14">
        <v>97</v>
      </c>
      <c r="I4052" s="3" t="str">
        <f>VLOOKUP(Dados[[#This Row],[PREFIXO]],DDD!A:C,2,0)</f>
        <v>Amazonas</v>
      </c>
      <c r="J4052" s="3" t="str">
        <f>VLOOKUP(Dados[[#This Row],[PREFIXO]],DDD!A:C,3,0)</f>
        <v>Norte</v>
      </c>
      <c r="K4052" s="3" t="str">
        <f>IF(Dados[[#This Row],[PREÇO ]]=2000,"Produto A",IF(Dados[[#This Row],[PREÇO ]]=1800,"Produto B","Produto C"))</f>
        <v>Produto C</v>
      </c>
      <c r="L4052" s="3" t="str">
        <f>IF(Dados[[#This Row],[Nº DE PARCELAS]]=1,"Boleto","Cartão de crédito")</f>
        <v>Cartão de crédito</v>
      </c>
      <c r="M4052" s="28">
        <v>1500</v>
      </c>
      <c r="N4052" s="5">
        <v>10</v>
      </c>
      <c r="O4052" s="3" t="str">
        <f>IF(Dados[[#This Row],[Nº DE PARCELAS]]=1,"À vista","À Prazo")</f>
        <v>À Prazo</v>
      </c>
      <c r="P4052" s="33">
        <v>44816</v>
      </c>
      <c r="Q4052" s="3" t="s">
        <v>7833</v>
      </c>
    </row>
    <row r="4053" spans="1:17" ht="15" customHeight="1" x14ac:dyDescent="0.25">
      <c r="A4053" s="8" t="s">
        <v>2416</v>
      </c>
      <c r="B4053" s="3" t="s">
        <v>102</v>
      </c>
      <c r="C4053" s="3" t="s">
        <v>4368</v>
      </c>
      <c r="D4053" s="3" t="str">
        <f t="shared" si="126"/>
        <v>Khyara Costa Weber</v>
      </c>
      <c r="E4053" s="3">
        <f t="shared" ca="1" si="127"/>
        <v>0.21552057073558939</v>
      </c>
      <c r="F4053" s="31" t="s">
        <v>7777</v>
      </c>
      <c r="G4053" s="3" t="str">
        <f>Dados[[#This Row],[NOME]]&amp;Dados[[#This Row],[PROVEDOR]]</f>
        <v>Khyara@ig.com</v>
      </c>
      <c r="H4053" s="14">
        <v>83</v>
      </c>
      <c r="I4053" s="3" t="str">
        <f>VLOOKUP(Dados[[#This Row],[PREFIXO]],DDD!A:C,2,0)</f>
        <v>Paraíba</v>
      </c>
      <c r="J4053" s="3" t="str">
        <f>VLOOKUP(Dados[[#This Row],[PREFIXO]],DDD!A:C,3,0)</f>
        <v>Nordeste</v>
      </c>
      <c r="K4053" s="3" t="str">
        <f>IF(Dados[[#This Row],[PREÇO ]]=2000,"Produto A",IF(Dados[[#This Row],[PREÇO ]]=1800,"Produto B","Produto C"))</f>
        <v>Produto C</v>
      </c>
      <c r="L4053" s="3" t="str">
        <f>IF(Dados[[#This Row],[Nº DE PARCELAS]]=1,"Boleto","Cartão de crédito")</f>
        <v>Cartão de crédito</v>
      </c>
      <c r="M4053" s="28">
        <v>1500</v>
      </c>
      <c r="N4053" s="5">
        <v>9</v>
      </c>
      <c r="O4053" s="3" t="str">
        <f>IF(Dados[[#This Row],[Nº DE PARCELAS]]=1,"À vista","À Prazo")</f>
        <v>À Prazo</v>
      </c>
      <c r="P4053" s="33">
        <v>44816</v>
      </c>
      <c r="Q4053" s="3" t="s">
        <v>7834</v>
      </c>
    </row>
    <row r="4054" spans="1:17" ht="15" customHeight="1" x14ac:dyDescent="0.25">
      <c r="A4054" s="8" t="s">
        <v>612</v>
      </c>
      <c r="B4054" s="3" t="s">
        <v>224</v>
      </c>
      <c r="C4054" s="3" t="s">
        <v>4392</v>
      </c>
      <c r="D4054" s="3" t="str">
        <f t="shared" si="126"/>
        <v>Alyanna Meireles McLaughlin</v>
      </c>
      <c r="E4054" s="3">
        <f t="shared" ca="1" si="127"/>
        <v>0.53854397444727953</v>
      </c>
      <c r="F4054" s="13" t="s">
        <v>7774</v>
      </c>
      <c r="G4054" s="3" t="str">
        <f>Dados[[#This Row],[NOME]]&amp;Dados[[#This Row],[PROVEDOR]]</f>
        <v>Alyanna@hotmail.com</v>
      </c>
      <c r="H4054" s="14">
        <v>22</v>
      </c>
      <c r="I4054" s="3" t="str">
        <f>VLOOKUP(Dados[[#This Row],[PREFIXO]],DDD!A:C,2,0)</f>
        <v>Rio de Janeiro</v>
      </c>
      <c r="J4054" s="3" t="str">
        <f>VLOOKUP(Dados[[#This Row],[PREFIXO]],DDD!A:C,3,0)</f>
        <v>Sudeste</v>
      </c>
      <c r="K4054" s="3" t="str">
        <f>IF(Dados[[#This Row],[PREÇO ]]=2000,"Produto A",IF(Dados[[#This Row],[PREÇO ]]=1800,"Produto B","Produto C"))</f>
        <v>Produto B</v>
      </c>
      <c r="L4054" s="3" t="str">
        <f>IF(Dados[[#This Row],[Nº DE PARCELAS]]=1,"Boleto","Cartão de crédito")</f>
        <v>Cartão de crédito</v>
      </c>
      <c r="M4054" s="28">
        <v>1800</v>
      </c>
      <c r="N4054" s="5">
        <v>5</v>
      </c>
      <c r="O4054" s="3" t="str">
        <f>IF(Dados[[#This Row],[Nº DE PARCELAS]]=1,"À vista","À Prazo")</f>
        <v>À Prazo</v>
      </c>
      <c r="P4054" s="33">
        <v>44816</v>
      </c>
      <c r="Q4054" s="3" t="s">
        <v>7832</v>
      </c>
    </row>
    <row r="4055" spans="1:17" ht="15" customHeight="1" x14ac:dyDescent="0.25">
      <c r="A4055" s="8" t="s">
        <v>432</v>
      </c>
      <c r="B4055" s="3" t="s">
        <v>44</v>
      </c>
      <c r="C4055" s="3" t="s">
        <v>4369</v>
      </c>
      <c r="D4055" s="3" t="str">
        <f t="shared" si="126"/>
        <v>Adanna Baltazar Ballard</v>
      </c>
      <c r="E4055" s="3">
        <f t="shared" ca="1" si="127"/>
        <v>0.17603649258446508</v>
      </c>
      <c r="F4055" s="31" t="s">
        <v>7777</v>
      </c>
      <c r="G4055" s="3" t="str">
        <f>Dados[[#This Row],[NOME]]&amp;Dados[[#This Row],[PROVEDOR]]</f>
        <v>Adanna@ig.com</v>
      </c>
      <c r="H4055" s="14">
        <v>98</v>
      </c>
      <c r="I4055" s="3" t="str">
        <f>VLOOKUP(Dados[[#This Row],[PREFIXO]],DDD!A:C,2,0)</f>
        <v>Maranhão</v>
      </c>
      <c r="J4055" s="3" t="str">
        <f>VLOOKUP(Dados[[#This Row],[PREFIXO]],DDD!A:C,3,0)</f>
        <v>Nordeste</v>
      </c>
      <c r="K4055" s="3" t="str">
        <f>IF(Dados[[#This Row],[PREÇO ]]=2000,"Produto A",IF(Dados[[#This Row],[PREÇO ]]=1800,"Produto B","Produto C"))</f>
        <v>Produto B</v>
      </c>
      <c r="L4055" s="3" t="str">
        <f>IF(Dados[[#This Row],[Nº DE PARCELAS]]=1,"Boleto","Cartão de crédito")</f>
        <v>Cartão de crédito</v>
      </c>
      <c r="M4055" s="28">
        <v>1800</v>
      </c>
      <c r="N4055" s="5">
        <v>7</v>
      </c>
      <c r="O4055" s="3" t="str">
        <f>IF(Dados[[#This Row],[Nº DE PARCELAS]]=1,"À vista","À Prazo")</f>
        <v>À Prazo</v>
      </c>
      <c r="P4055" s="33">
        <v>44817</v>
      </c>
      <c r="Q4055" s="3" t="s">
        <v>7832</v>
      </c>
    </row>
    <row r="4056" spans="1:17" ht="15" customHeight="1" x14ac:dyDescent="0.25">
      <c r="A4056" s="8" t="s">
        <v>3360</v>
      </c>
      <c r="B4056" s="3" t="s">
        <v>278</v>
      </c>
      <c r="C4056" s="3" t="s">
        <v>4380</v>
      </c>
      <c r="D4056" s="3" t="str">
        <f t="shared" si="126"/>
        <v>Oliviana Peçanha Faulkner</v>
      </c>
      <c r="E4056" s="3">
        <f t="shared" ca="1" si="127"/>
        <v>8.6676199633506812E-2</v>
      </c>
      <c r="F4056" s="31" t="s">
        <v>7775</v>
      </c>
      <c r="G4056" s="3" t="str">
        <f>Dados[[#This Row],[NOME]]&amp;Dados[[#This Row],[PROVEDOR]]</f>
        <v>Oliviana@gmail.com</v>
      </c>
      <c r="H4056" s="14">
        <v>24</v>
      </c>
      <c r="I4056" s="3" t="str">
        <f>VLOOKUP(Dados[[#This Row],[PREFIXO]],DDD!A:C,2,0)</f>
        <v>Rio de Janeiro</v>
      </c>
      <c r="J4056" s="3" t="str">
        <f>VLOOKUP(Dados[[#This Row],[PREFIXO]],DDD!A:C,3,0)</f>
        <v>Sudeste</v>
      </c>
      <c r="K4056" s="3" t="str">
        <f>IF(Dados[[#This Row],[PREÇO ]]=2000,"Produto A",IF(Dados[[#This Row],[PREÇO ]]=1800,"Produto B","Produto C"))</f>
        <v>Produto B</v>
      </c>
      <c r="L4056" s="3" t="str">
        <f>IF(Dados[[#This Row],[Nº DE PARCELAS]]=1,"Boleto","Cartão de crédito")</f>
        <v>Cartão de crédito</v>
      </c>
      <c r="M4056" s="28">
        <v>1800</v>
      </c>
      <c r="N4056" s="5">
        <v>6</v>
      </c>
      <c r="O4056" s="3" t="str">
        <f>IF(Dados[[#This Row],[Nº DE PARCELAS]]=1,"À vista","À Prazo")</f>
        <v>À Prazo</v>
      </c>
      <c r="P4056" s="33">
        <v>44817</v>
      </c>
      <c r="Q4056" s="3" t="s">
        <v>7833</v>
      </c>
    </row>
    <row r="4057" spans="1:17" ht="15" customHeight="1" x14ac:dyDescent="0.25">
      <c r="A4057" s="8" t="s">
        <v>3548</v>
      </c>
      <c r="B4057" s="3" t="s">
        <v>80</v>
      </c>
      <c r="C4057" s="3" t="s">
        <v>4373</v>
      </c>
      <c r="D4057" s="3" t="str">
        <f t="shared" si="126"/>
        <v>Reezma Caminha Conway</v>
      </c>
      <c r="E4057" s="3">
        <f t="shared" ca="1" si="127"/>
        <v>0.2623962146053832</v>
      </c>
      <c r="F4057" s="31" t="s">
        <v>7775</v>
      </c>
      <c r="G4057" s="3" t="str">
        <f>Dados[[#This Row],[NOME]]&amp;Dados[[#This Row],[PROVEDOR]]</f>
        <v>Reezma@gmail.com</v>
      </c>
      <c r="H4057" s="14">
        <v>84</v>
      </c>
      <c r="I4057" s="3" t="str">
        <f>VLOOKUP(Dados[[#This Row],[PREFIXO]],DDD!A:C,2,0)</f>
        <v>Rio Grande do Norte</v>
      </c>
      <c r="J4057" s="3" t="str">
        <f>VLOOKUP(Dados[[#This Row],[PREFIXO]],DDD!A:C,3,0)</f>
        <v>Nordeste</v>
      </c>
      <c r="K4057" s="3" t="str">
        <f>IF(Dados[[#This Row],[PREÇO ]]=2000,"Produto A",IF(Dados[[#This Row],[PREÇO ]]=1800,"Produto B","Produto C"))</f>
        <v>Produto B</v>
      </c>
      <c r="L4057" s="3" t="str">
        <f>IF(Dados[[#This Row],[Nº DE PARCELAS]]=1,"Boleto","Cartão de crédito")</f>
        <v>Cartão de crédito</v>
      </c>
      <c r="M4057" s="28">
        <v>1800</v>
      </c>
      <c r="N4057" s="5">
        <v>6</v>
      </c>
      <c r="O4057" s="3" t="str">
        <f>IF(Dados[[#This Row],[Nº DE PARCELAS]]=1,"À vista","À Prazo")</f>
        <v>À Prazo</v>
      </c>
      <c r="P4057" s="33">
        <v>44817</v>
      </c>
      <c r="Q4057" s="3" t="s">
        <v>7832</v>
      </c>
    </row>
    <row r="4058" spans="1:17" ht="15" customHeight="1" x14ac:dyDescent="0.25">
      <c r="A4058" s="8" t="s">
        <v>1217</v>
      </c>
      <c r="B4058" s="3" t="s">
        <v>60</v>
      </c>
      <c r="C4058" s="3" t="s">
        <v>4377</v>
      </c>
      <c r="D4058" s="3" t="str">
        <f t="shared" si="126"/>
        <v>Daizy Bolsonaro Donovan</v>
      </c>
      <c r="E4058" s="3">
        <f t="shared" ca="1" si="127"/>
        <v>0.34625704433140692</v>
      </c>
      <c r="F4058" s="13" t="s">
        <v>7774</v>
      </c>
      <c r="G4058" s="3" t="str">
        <f>Dados[[#This Row],[NOME]]&amp;Dados[[#This Row],[PROVEDOR]]</f>
        <v>Daizy@hotmail.com</v>
      </c>
      <c r="H4058" s="14">
        <v>27</v>
      </c>
      <c r="I4058" s="3" t="str">
        <f>VLOOKUP(Dados[[#This Row],[PREFIXO]],DDD!A:C,2,0)</f>
        <v>Espírito Santo</v>
      </c>
      <c r="J4058" s="3" t="str">
        <f>VLOOKUP(Dados[[#This Row],[PREFIXO]],DDD!A:C,3,0)</f>
        <v>Sudeste</v>
      </c>
      <c r="K4058" s="3" t="str">
        <f>IF(Dados[[#This Row],[PREÇO ]]=2000,"Produto A",IF(Dados[[#This Row],[PREÇO ]]=1800,"Produto B","Produto C"))</f>
        <v>Produto B</v>
      </c>
      <c r="L4058" s="3" t="str">
        <f>IF(Dados[[#This Row],[Nº DE PARCELAS]]=1,"Boleto","Cartão de crédito")</f>
        <v>Cartão de crédito</v>
      </c>
      <c r="M4058" s="28">
        <v>1800</v>
      </c>
      <c r="N4058" s="5">
        <v>6</v>
      </c>
      <c r="O4058" s="3" t="str">
        <f>IF(Dados[[#This Row],[Nº DE PARCELAS]]=1,"À vista","À Prazo")</f>
        <v>À Prazo</v>
      </c>
      <c r="P4058" s="33">
        <v>44818</v>
      </c>
      <c r="Q4058" s="3" t="s">
        <v>7832</v>
      </c>
    </row>
    <row r="4059" spans="1:17" ht="15" customHeight="1" x14ac:dyDescent="0.25">
      <c r="A4059" s="8" t="s">
        <v>403</v>
      </c>
      <c r="B4059" s="3" t="s">
        <v>15</v>
      </c>
      <c r="C4059" s="3" t="s">
        <v>4379</v>
      </c>
      <c r="D4059" s="3" t="str">
        <f t="shared" si="126"/>
        <v>Aarohi Álvares Duncan</v>
      </c>
      <c r="E4059" s="3">
        <f t="shared" ca="1" si="127"/>
        <v>0.34964201053166721</v>
      </c>
      <c r="F4059" s="31" t="s">
        <v>7775</v>
      </c>
      <c r="G4059" s="3" t="str">
        <f>Dados[[#This Row],[NOME]]&amp;Dados[[#This Row],[PROVEDOR]]</f>
        <v>Aarohi@gmail.com</v>
      </c>
      <c r="H4059" s="14">
        <v>99</v>
      </c>
      <c r="I4059" s="3" t="str">
        <f>VLOOKUP(Dados[[#This Row],[PREFIXO]],DDD!A:C,2,0)</f>
        <v>Maranhão</v>
      </c>
      <c r="J4059" s="3" t="str">
        <f>VLOOKUP(Dados[[#This Row],[PREFIXO]],DDD!A:C,3,0)</f>
        <v>Nordeste</v>
      </c>
      <c r="K4059" s="3" t="str">
        <f>IF(Dados[[#This Row],[PREÇO ]]=2000,"Produto A",IF(Dados[[#This Row],[PREÇO ]]=1800,"Produto B","Produto C"))</f>
        <v>Produto C</v>
      </c>
      <c r="L4059" s="3" t="str">
        <f>IF(Dados[[#This Row],[Nº DE PARCELAS]]=1,"Boleto","Cartão de crédito")</f>
        <v>Cartão de crédito</v>
      </c>
      <c r="M4059" s="28">
        <v>1500</v>
      </c>
      <c r="N4059" s="5">
        <v>9</v>
      </c>
      <c r="O4059" s="3" t="str">
        <f>IF(Dados[[#This Row],[Nº DE PARCELAS]]=1,"À vista","À Prazo")</f>
        <v>À Prazo</v>
      </c>
      <c r="P4059" s="33">
        <v>44818</v>
      </c>
      <c r="Q4059" s="3" t="s">
        <v>7834</v>
      </c>
    </row>
    <row r="4060" spans="1:17" ht="15" customHeight="1" x14ac:dyDescent="0.25">
      <c r="A4060" s="8" t="s">
        <v>2963</v>
      </c>
      <c r="B4060" s="3" t="s">
        <v>266</v>
      </c>
      <c r="C4060" s="3" t="s">
        <v>4372</v>
      </c>
      <c r="D4060" s="3" t="str">
        <f t="shared" si="126"/>
        <v>Mathalda Paes Barr</v>
      </c>
      <c r="E4060" s="3">
        <f t="shared" ca="1" si="127"/>
        <v>0.87941600128324193</v>
      </c>
      <c r="F4060" s="13" t="s">
        <v>7774</v>
      </c>
      <c r="G4060" s="3" t="str">
        <f>Dados[[#This Row],[NOME]]&amp;Dados[[#This Row],[PROVEDOR]]</f>
        <v>Mathalda@hotmail.com</v>
      </c>
      <c r="H4060" s="14">
        <v>85</v>
      </c>
      <c r="I4060" s="3" t="str">
        <f>VLOOKUP(Dados[[#This Row],[PREFIXO]],DDD!A:C,2,0)</f>
        <v>Ceará</v>
      </c>
      <c r="J4060" s="3" t="str">
        <f>VLOOKUP(Dados[[#This Row],[PREFIXO]],DDD!A:C,3,0)</f>
        <v>Nordeste</v>
      </c>
      <c r="K4060" s="3" t="str">
        <f>IF(Dados[[#This Row],[PREÇO ]]=2000,"Produto A",IF(Dados[[#This Row],[PREÇO ]]=1800,"Produto B","Produto C"))</f>
        <v>Produto A</v>
      </c>
      <c r="L4060" s="3" t="str">
        <f>IF(Dados[[#This Row],[Nº DE PARCELAS]]=1,"Boleto","Cartão de crédito")</f>
        <v>Cartão de crédito</v>
      </c>
      <c r="M4060" s="28">
        <v>2000</v>
      </c>
      <c r="N4060" s="5">
        <v>2</v>
      </c>
      <c r="O4060" s="3" t="str">
        <f>IF(Dados[[#This Row],[Nº DE PARCELAS]]=1,"À vista","À Prazo")</f>
        <v>À Prazo</v>
      </c>
      <c r="P4060" s="33">
        <v>44818</v>
      </c>
      <c r="Q4060" s="3" t="s">
        <v>7834</v>
      </c>
    </row>
    <row r="4061" spans="1:17" ht="15" customHeight="1" x14ac:dyDescent="0.25">
      <c r="A4061" s="8" t="s">
        <v>849</v>
      </c>
      <c r="B4061" s="3" t="s">
        <v>76</v>
      </c>
      <c r="C4061" s="3" t="s">
        <v>4396</v>
      </c>
      <c r="D4061" s="3" t="str">
        <f t="shared" si="126"/>
        <v>Assmah Café Pollock</v>
      </c>
      <c r="E4061" s="3">
        <f t="shared" ca="1" si="127"/>
        <v>0.64704317331585104</v>
      </c>
      <c r="F4061" s="31" t="s">
        <v>7775</v>
      </c>
      <c r="G4061" s="3" t="str">
        <f>Dados[[#This Row],[NOME]]&amp;Dados[[#This Row],[PROVEDOR]]</f>
        <v>Assmah@gmail.com</v>
      </c>
      <c r="H4061" s="14">
        <v>86</v>
      </c>
      <c r="I4061" s="3" t="str">
        <f>VLOOKUP(Dados[[#This Row],[PREFIXO]],DDD!A:C,2,0)</f>
        <v>Piauí</v>
      </c>
      <c r="J4061" s="3" t="str">
        <f>VLOOKUP(Dados[[#This Row],[PREFIXO]],DDD!A:C,3,0)</f>
        <v>Nordeste</v>
      </c>
      <c r="K4061" s="3" t="str">
        <f>IF(Dados[[#This Row],[PREÇO ]]=2000,"Produto A",IF(Dados[[#This Row],[PREÇO ]]=1800,"Produto B","Produto C"))</f>
        <v>Produto B</v>
      </c>
      <c r="L4061" s="3" t="str">
        <f>IF(Dados[[#This Row],[Nº DE PARCELAS]]=1,"Boleto","Cartão de crédito")</f>
        <v>Cartão de crédito</v>
      </c>
      <c r="M4061" s="28">
        <v>1800</v>
      </c>
      <c r="N4061" s="5">
        <v>3</v>
      </c>
      <c r="O4061" s="3" t="str">
        <f>IF(Dados[[#This Row],[Nº DE PARCELAS]]=1,"À vista","À Prazo")</f>
        <v>À Prazo</v>
      </c>
      <c r="P4061" s="33">
        <v>44819</v>
      </c>
      <c r="Q4061" s="3" t="s">
        <v>7833</v>
      </c>
    </row>
    <row r="4062" spans="1:17" ht="15" customHeight="1" x14ac:dyDescent="0.25">
      <c r="A4062" s="8" t="s">
        <v>1996</v>
      </c>
      <c r="B4062" s="3" t="s">
        <v>68</v>
      </c>
      <c r="C4062" s="3" t="s">
        <v>4377</v>
      </c>
      <c r="D4062" s="3" t="str">
        <f t="shared" si="126"/>
        <v>Isabelina Barbaresco Donovan</v>
      </c>
      <c r="E4062" s="3">
        <f t="shared" ca="1" si="127"/>
        <v>0.49709350968820676</v>
      </c>
      <c r="F4062" s="31" t="s">
        <v>7775</v>
      </c>
      <c r="G4062" s="3" t="str">
        <f>Dados[[#This Row],[NOME]]&amp;Dados[[#This Row],[PROVEDOR]]</f>
        <v>Isabelina@gmail.com</v>
      </c>
      <c r="H4062" s="14">
        <v>11</v>
      </c>
      <c r="I4062" s="3" t="str">
        <f>VLOOKUP(Dados[[#This Row],[PREFIXO]],DDD!A:C,2,0)</f>
        <v>São Paulo</v>
      </c>
      <c r="J4062" s="3" t="str">
        <f>VLOOKUP(Dados[[#This Row],[PREFIXO]],DDD!A:C,3,0)</f>
        <v>Sudeste</v>
      </c>
      <c r="K4062" s="3" t="str">
        <f>IF(Dados[[#This Row],[PREÇO ]]=2000,"Produto A",IF(Dados[[#This Row],[PREÇO ]]=1800,"Produto B","Produto C"))</f>
        <v>Produto B</v>
      </c>
      <c r="L4062" s="3" t="str">
        <f>IF(Dados[[#This Row],[Nº DE PARCELAS]]=1,"Boleto","Cartão de crédito")</f>
        <v>Cartão de crédito</v>
      </c>
      <c r="M4062" s="28">
        <v>1800</v>
      </c>
      <c r="N4062" s="5">
        <v>5</v>
      </c>
      <c r="O4062" s="3" t="str">
        <f>IF(Dados[[#This Row],[Nº DE PARCELAS]]=1,"À vista","À Prazo")</f>
        <v>À Prazo</v>
      </c>
      <c r="P4062" s="33">
        <v>44819</v>
      </c>
      <c r="Q4062" s="3" t="s">
        <v>7834</v>
      </c>
    </row>
    <row r="4063" spans="1:17" ht="15" customHeight="1" x14ac:dyDescent="0.25">
      <c r="A4063" s="8" t="s">
        <v>1222</v>
      </c>
      <c r="B4063" s="3" t="s">
        <v>65</v>
      </c>
      <c r="C4063" s="3" t="s">
        <v>4382</v>
      </c>
      <c r="D4063" s="3" t="str">
        <f t="shared" si="126"/>
        <v>Dalila Braga Frazier</v>
      </c>
      <c r="E4063" s="3">
        <f t="shared" ca="1" si="127"/>
        <v>0.40171167639800565</v>
      </c>
      <c r="F4063" s="31" t="s">
        <v>7775</v>
      </c>
      <c r="G4063" s="3" t="str">
        <f>Dados[[#This Row],[NOME]]&amp;Dados[[#This Row],[PROVEDOR]]</f>
        <v>Dalila@gmail.com</v>
      </c>
      <c r="H4063" s="14">
        <v>28</v>
      </c>
      <c r="I4063" s="3" t="str">
        <f>VLOOKUP(Dados[[#This Row],[PREFIXO]],DDD!A:C,2,0)</f>
        <v>Espírito Santo</v>
      </c>
      <c r="J4063" s="3" t="str">
        <f>VLOOKUP(Dados[[#This Row],[PREFIXO]],DDD!A:C,3,0)</f>
        <v>Sudeste</v>
      </c>
      <c r="K4063" s="3" t="str">
        <f>IF(Dados[[#This Row],[PREÇO ]]=2000,"Produto A",IF(Dados[[#This Row],[PREÇO ]]=1800,"Produto B","Produto C"))</f>
        <v>Produto A</v>
      </c>
      <c r="L4063" s="3" t="str">
        <f>IF(Dados[[#This Row],[Nº DE PARCELAS]]=1,"Boleto","Cartão de crédito")</f>
        <v>Boleto</v>
      </c>
      <c r="M4063" s="28">
        <v>2000</v>
      </c>
      <c r="N4063" s="5">
        <v>1</v>
      </c>
      <c r="O4063" s="3" t="str">
        <f>IF(Dados[[#This Row],[Nº DE PARCELAS]]=1,"À vista","À Prazo")</f>
        <v>À vista</v>
      </c>
      <c r="P4063" s="33">
        <v>44819</v>
      </c>
      <c r="Q4063" s="3" t="s">
        <v>7832</v>
      </c>
    </row>
    <row r="4064" spans="1:17" ht="15" customHeight="1" x14ac:dyDescent="0.25">
      <c r="A4064" s="8" t="s">
        <v>950</v>
      </c>
      <c r="B4064" s="3" t="s">
        <v>177</v>
      </c>
      <c r="C4064" s="3" t="s">
        <v>4381</v>
      </c>
      <c r="D4064" s="3" t="str">
        <f t="shared" si="126"/>
        <v>Bhagyasheree Idelfonso Fletcher</v>
      </c>
      <c r="E4064" s="3">
        <f t="shared" ca="1" si="127"/>
        <v>0.29592120241868869</v>
      </c>
      <c r="F4064" s="13" t="s">
        <v>7774</v>
      </c>
      <c r="G4064" s="3" t="str">
        <f>Dados[[#This Row],[NOME]]&amp;Dados[[#This Row],[PROVEDOR]]</f>
        <v>Bhagyasheree@hotmail.com</v>
      </c>
      <c r="H4064" s="14">
        <v>12</v>
      </c>
      <c r="I4064" s="3" t="str">
        <f>VLOOKUP(Dados[[#This Row],[PREFIXO]],DDD!A:C,2,0)</f>
        <v>São Paulo</v>
      </c>
      <c r="J4064" s="3" t="str">
        <f>VLOOKUP(Dados[[#This Row],[PREFIXO]],DDD!A:C,3,0)</f>
        <v>Sudeste</v>
      </c>
      <c r="K4064" s="3" t="str">
        <f>IF(Dados[[#This Row],[PREÇO ]]=2000,"Produto A",IF(Dados[[#This Row],[PREÇO ]]=1800,"Produto B","Produto C"))</f>
        <v>Produto A</v>
      </c>
      <c r="L4064" s="3" t="str">
        <f>IF(Dados[[#This Row],[Nº DE PARCELAS]]=1,"Boleto","Cartão de crédito")</f>
        <v>Boleto</v>
      </c>
      <c r="M4064" s="28">
        <v>2000</v>
      </c>
      <c r="N4064" s="5">
        <v>1</v>
      </c>
      <c r="O4064" s="3" t="str">
        <f>IF(Dados[[#This Row],[Nº DE PARCELAS]]=1,"À vista","À Prazo")</f>
        <v>À vista</v>
      </c>
      <c r="P4064" s="33">
        <v>44820</v>
      </c>
      <c r="Q4064" s="3" t="s">
        <v>7833</v>
      </c>
    </row>
    <row r="4065" spans="1:17" ht="15" customHeight="1" x14ac:dyDescent="0.25">
      <c r="A4065" s="8" t="s">
        <v>4275</v>
      </c>
      <c r="B4065" s="3" t="s">
        <v>35</v>
      </c>
      <c r="C4065" s="3" t="s">
        <v>4397</v>
      </c>
      <c r="D4065" s="3" t="str">
        <f t="shared" si="126"/>
        <v>Yohana Arruda Shaw</v>
      </c>
      <c r="E4065" s="3">
        <f t="shared" ca="1" si="127"/>
        <v>0.5142540702625803</v>
      </c>
      <c r="F4065" s="31" t="s">
        <v>7775</v>
      </c>
      <c r="G4065" s="3" t="str">
        <f>Dados[[#This Row],[NOME]]&amp;Dados[[#This Row],[PROVEDOR]]</f>
        <v>Yohana@gmail.com</v>
      </c>
      <c r="H4065" s="14">
        <v>87</v>
      </c>
      <c r="I4065" s="3" t="str">
        <f>VLOOKUP(Dados[[#This Row],[PREFIXO]],DDD!A:C,2,0)</f>
        <v>Pernambuco</v>
      </c>
      <c r="J4065" s="3" t="str">
        <f>VLOOKUP(Dados[[#This Row],[PREFIXO]],DDD!A:C,3,0)</f>
        <v>Nordeste</v>
      </c>
      <c r="K4065" s="3" t="str">
        <f>IF(Dados[[#This Row],[PREÇO ]]=2000,"Produto A",IF(Dados[[#This Row],[PREÇO ]]=1800,"Produto B","Produto C"))</f>
        <v>Produto C</v>
      </c>
      <c r="L4065" s="3" t="str">
        <f>IF(Dados[[#This Row],[Nº DE PARCELAS]]=1,"Boleto","Cartão de crédito")</f>
        <v>Cartão de crédito</v>
      </c>
      <c r="M4065" s="28">
        <v>1500</v>
      </c>
      <c r="N4065" s="5">
        <v>9</v>
      </c>
      <c r="O4065" s="3" t="str">
        <f>IF(Dados[[#This Row],[Nº DE PARCELAS]]=1,"À vista","À Prazo")</f>
        <v>À Prazo</v>
      </c>
      <c r="P4065" s="33">
        <v>44820</v>
      </c>
      <c r="Q4065" s="3" t="s">
        <v>7834</v>
      </c>
    </row>
    <row r="4066" spans="1:17" ht="15" customHeight="1" x14ac:dyDescent="0.25">
      <c r="A4066" s="8" t="s">
        <v>2264</v>
      </c>
      <c r="B4066" s="3" t="s">
        <v>336</v>
      </c>
      <c r="C4066" s="3" t="s">
        <v>4372</v>
      </c>
      <c r="D4066" s="3" t="str">
        <f t="shared" si="126"/>
        <v>Kámya Santander Barr</v>
      </c>
      <c r="E4066" s="3">
        <f t="shared" ca="1" si="127"/>
        <v>4.8652201847022125E-2</v>
      </c>
      <c r="F4066" s="13" t="s">
        <v>7774</v>
      </c>
      <c r="G4066" s="3" t="str">
        <f>Dados[[#This Row],[NOME]]&amp;Dados[[#This Row],[PROVEDOR]]</f>
        <v>Kámya@hotmail.com</v>
      </c>
      <c r="H4066" s="14">
        <v>31</v>
      </c>
      <c r="I4066" s="3" t="str">
        <f>VLOOKUP(Dados[[#This Row],[PREFIXO]],DDD!A:C,2,0)</f>
        <v>Minas Gerais</v>
      </c>
      <c r="J4066" s="3" t="str">
        <f>VLOOKUP(Dados[[#This Row],[PREFIXO]],DDD!A:C,3,0)</f>
        <v>Sudeste</v>
      </c>
      <c r="K4066" s="3" t="str">
        <f>IF(Dados[[#This Row],[PREÇO ]]=2000,"Produto A",IF(Dados[[#This Row],[PREÇO ]]=1800,"Produto B","Produto C"))</f>
        <v>Produto A</v>
      </c>
      <c r="L4066" s="3" t="str">
        <f>IF(Dados[[#This Row],[Nº DE PARCELAS]]=1,"Boleto","Cartão de crédito")</f>
        <v>Boleto</v>
      </c>
      <c r="M4066" s="28">
        <v>2000</v>
      </c>
      <c r="N4066" s="5">
        <v>1</v>
      </c>
      <c r="O4066" s="3" t="str">
        <f>IF(Dados[[#This Row],[Nº DE PARCELAS]]=1,"À vista","À Prazo")</f>
        <v>À vista</v>
      </c>
      <c r="P4066" s="33">
        <v>44820</v>
      </c>
      <c r="Q4066" s="3" t="s">
        <v>7834</v>
      </c>
    </row>
    <row r="4067" spans="1:17" ht="15" customHeight="1" x14ac:dyDescent="0.25">
      <c r="A4067" s="8" t="s">
        <v>3406</v>
      </c>
      <c r="B4067" s="3" t="s">
        <v>324</v>
      </c>
      <c r="C4067" s="3" t="s">
        <v>4386</v>
      </c>
      <c r="D4067" s="3" t="str">
        <f t="shared" si="126"/>
        <v>Parneet Roçadas Higgins</v>
      </c>
      <c r="E4067" s="3">
        <f t="shared" ca="1" si="127"/>
        <v>0.24421796323824974</v>
      </c>
      <c r="F4067" s="31" t="s">
        <v>7775</v>
      </c>
      <c r="G4067" s="3" t="str">
        <f>Dados[[#This Row],[NOME]]&amp;Dados[[#This Row],[PROVEDOR]]</f>
        <v>Parneet@gmail.com</v>
      </c>
      <c r="H4067" s="14">
        <v>88</v>
      </c>
      <c r="I4067" s="3" t="str">
        <f>VLOOKUP(Dados[[#This Row],[PREFIXO]],DDD!A:C,2,0)</f>
        <v>Ceará</v>
      </c>
      <c r="J4067" s="3" t="str">
        <f>VLOOKUP(Dados[[#This Row],[PREFIXO]],DDD!A:C,3,0)</f>
        <v>Nordeste</v>
      </c>
      <c r="K4067" s="3" t="str">
        <f>IF(Dados[[#This Row],[PREÇO ]]=2000,"Produto A",IF(Dados[[#This Row],[PREÇO ]]=1800,"Produto B","Produto C"))</f>
        <v>Produto C</v>
      </c>
      <c r="L4067" s="3" t="str">
        <f>IF(Dados[[#This Row],[Nº DE PARCELAS]]=1,"Boleto","Cartão de crédito")</f>
        <v>Cartão de crédito</v>
      </c>
      <c r="M4067" s="28">
        <v>1500</v>
      </c>
      <c r="N4067" s="5">
        <v>9</v>
      </c>
      <c r="O4067" s="3" t="str">
        <f>IF(Dados[[#This Row],[Nº DE PARCELAS]]=1,"À vista","À Prazo")</f>
        <v>À Prazo</v>
      </c>
      <c r="P4067" s="33">
        <v>44821</v>
      </c>
      <c r="Q4067" s="3" t="s">
        <v>7831</v>
      </c>
    </row>
    <row r="4068" spans="1:17" ht="15" customHeight="1" x14ac:dyDescent="0.25">
      <c r="A4068" s="8" t="s">
        <v>1878</v>
      </c>
      <c r="B4068" s="3" t="s">
        <v>336</v>
      </c>
      <c r="C4068" s="3" t="s">
        <v>4376</v>
      </c>
      <c r="D4068" s="3" t="str">
        <f t="shared" si="126"/>
        <v>Hijab Santander Daugherty</v>
      </c>
      <c r="E4068" s="3">
        <f t="shared" ca="1" si="127"/>
        <v>0.30103420673919667</v>
      </c>
      <c r="F4068" s="31" t="s">
        <v>7776</v>
      </c>
      <c r="G4068" s="3" t="str">
        <f>Dados[[#This Row],[NOME]]&amp;Dados[[#This Row],[PROVEDOR]]</f>
        <v>Hijab@yahoo.com</v>
      </c>
      <c r="H4068" s="14">
        <v>13</v>
      </c>
      <c r="I4068" s="3" t="str">
        <f>VLOOKUP(Dados[[#This Row],[PREFIXO]],DDD!A:C,2,0)</f>
        <v>São Paulo</v>
      </c>
      <c r="J4068" s="3" t="str">
        <f>VLOOKUP(Dados[[#This Row],[PREFIXO]],DDD!A:C,3,0)</f>
        <v>Sudeste</v>
      </c>
      <c r="K4068" s="3" t="str">
        <f>IF(Dados[[#This Row],[PREÇO ]]=2000,"Produto A",IF(Dados[[#This Row],[PREÇO ]]=1800,"Produto B","Produto C"))</f>
        <v>Produto A</v>
      </c>
      <c r="L4068" s="3" t="str">
        <f>IF(Dados[[#This Row],[Nº DE PARCELAS]]=1,"Boleto","Cartão de crédito")</f>
        <v>Boleto</v>
      </c>
      <c r="M4068" s="28">
        <v>2000</v>
      </c>
      <c r="N4068" s="5">
        <v>1</v>
      </c>
      <c r="O4068" s="3" t="str">
        <f>IF(Dados[[#This Row],[Nº DE PARCELAS]]=1,"À vista","À Prazo")</f>
        <v>À vista</v>
      </c>
      <c r="P4068" s="33">
        <v>44821</v>
      </c>
      <c r="Q4068" s="3" t="s">
        <v>7832</v>
      </c>
    </row>
    <row r="4069" spans="1:17" ht="15" customHeight="1" x14ac:dyDescent="0.25">
      <c r="A4069" s="8" t="s">
        <v>3394</v>
      </c>
      <c r="B4069" s="3" t="s">
        <v>312</v>
      </c>
      <c r="C4069" s="3" t="s">
        <v>4375</v>
      </c>
      <c r="D4069" s="3" t="str">
        <f t="shared" si="126"/>
        <v>Paola Ramos Costello</v>
      </c>
      <c r="E4069" s="3">
        <f t="shared" ca="1" si="127"/>
        <v>0.86864899761727321</v>
      </c>
      <c r="F4069" s="31" t="s">
        <v>7775</v>
      </c>
      <c r="G4069" s="3" t="str">
        <f>Dados[[#This Row],[NOME]]&amp;Dados[[#This Row],[PROVEDOR]]</f>
        <v>Paola@gmail.com</v>
      </c>
      <c r="H4069" s="14">
        <v>32</v>
      </c>
      <c r="I4069" s="3" t="str">
        <f>VLOOKUP(Dados[[#This Row],[PREFIXO]],DDD!A:C,2,0)</f>
        <v>Minas Gerais</v>
      </c>
      <c r="J4069" s="3" t="str">
        <f>VLOOKUP(Dados[[#This Row],[PREFIXO]],DDD!A:C,3,0)</f>
        <v>Sudeste</v>
      </c>
      <c r="K4069" s="3" t="str">
        <f>IF(Dados[[#This Row],[PREÇO ]]=2000,"Produto A",IF(Dados[[#This Row],[PREÇO ]]=1800,"Produto B","Produto C"))</f>
        <v>Produto C</v>
      </c>
      <c r="L4069" s="3" t="str">
        <f>IF(Dados[[#This Row],[Nº DE PARCELAS]]=1,"Boleto","Cartão de crédito")</f>
        <v>Cartão de crédito</v>
      </c>
      <c r="M4069" s="28">
        <v>1500</v>
      </c>
      <c r="N4069" s="5">
        <v>8</v>
      </c>
      <c r="O4069" s="3" t="str">
        <f>IF(Dados[[#This Row],[Nº DE PARCELAS]]=1,"À vista","À Prazo")</f>
        <v>À Prazo</v>
      </c>
      <c r="P4069" s="33">
        <v>44821</v>
      </c>
      <c r="Q4069" s="3" t="s">
        <v>7834</v>
      </c>
    </row>
    <row r="4070" spans="1:17" ht="15" customHeight="1" x14ac:dyDescent="0.25">
      <c r="A4070" s="8" t="s">
        <v>3748</v>
      </c>
      <c r="B4070" s="3" t="s">
        <v>280</v>
      </c>
      <c r="C4070" s="3" t="s">
        <v>4378</v>
      </c>
      <c r="D4070" s="3" t="str">
        <f t="shared" si="126"/>
        <v>Selina Pedroso Dempsey</v>
      </c>
      <c r="E4070" s="3">
        <f t="shared" ca="1" si="127"/>
        <v>0.52945528016998056</v>
      </c>
      <c r="F4070" s="31" t="s">
        <v>7775</v>
      </c>
      <c r="G4070" s="3" t="str">
        <f>Dados[[#This Row],[NOME]]&amp;Dados[[#This Row],[PROVEDOR]]</f>
        <v>Selina@gmail.com</v>
      </c>
      <c r="H4070" s="14">
        <v>33</v>
      </c>
      <c r="I4070" s="3" t="str">
        <f>VLOOKUP(Dados[[#This Row],[PREFIXO]],DDD!A:C,2,0)</f>
        <v>Minas Gerais</v>
      </c>
      <c r="J4070" s="3" t="str">
        <f>VLOOKUP(Dados[[#This Row],[PREFIXO]],DDD!A:C,3,0)</f>
        <v>Sudeste</v>
      </c>
      <c r="K4070" s="3" t="str">
        <f>IF(Dados[[#This Row],[PREÇO ]]=2000,"Produto A",IF(Dados[[#This Row],[PREÇO ]]=1800,"Produto B","Produto C"))</f>
        <v>Produto A</v>
      </c>
      <c r="L4070" s="3" t="str">
        <f>IF(Dados[[#This Row],[Nº DE PARCELAS]]=1,"Boleto","Cartão de crédito")</f>
        <v>Cartão de crédito</v>
      </c>
      <c r="M4070" s="28">
        <v>2000</v>
      </c>
      <c r="N4070" s="5">
        <v>2</v>
      </c>
      <c r="O4070" s="3" t="str">
        <f>IF(Dados[[#This Row],[Nº DE PARCELAS]]=1,"À vista","À Prazo")</f>
        <v>À Prazo</v>
      </c>
      <c r="P4070" s="33">
        <v>44822</v>
      </c>
      <c r="Q4070" s="3" t="s">
        <v>7833</v>
      </c>
    </row>
    <row r="4071" spans="1:17" ht="15" customHeight="1" x14ac:dyDescent="0.25">
      <c r="A4071" s="8" t="s">
        <v>3540</v>
      </c>
      <c r="B4071" s="3" t="s">
        <v>72</v>
      </c>
      <c r="C4071" s="3" t="s">
        <v>4395</v>
      </c>
      <c r="D4071" s="3" t="str">
        <f t="shared" si="126"/>
        <v>Reaganne Bruscato Stack</v>
      </c>
      <c r="E4071" s="3">
        <f t="shared" ca="1" si="127"/>
        <v>0.40570698351168588</v>
      </c>
      <c r="F4071" s="31" t="s">
        <v>7775</v>
      </c>
      <c r="G4071" s="3" t="str">
        <f>Dados[[#This Row],[NOME]]&amp;Dados[[#This Row],[PROVEDOR]]</f>
        <v>Reaganne@gmail.com</v>
      </c>
      <c r="H4071" s="14">
        <v>89</v>
      </c>
      <c r="I4071" s="3" t="str">
        <f>VLOOKUP(Dados[[#This Row],[PREFIXO]],DDD!A:C,2,0)</f>
        <v>Piauí</v>
      </c>
      <c r="J4071" s="3" t="str">
        <f>VLOOKUP(Dados[[#This Row],[PREFIXO]],DDD!A:C,3,0)</f>
        <v>Nordeste</v>
      </c>
      <c r="K4071" s="3" t="str">
        <f>IF(Dados[[#This Row],[PREÇO ]]=2000,"Produto A",IF(Dados[[#This Row],[PREÇO ]]=1800,"Produto B","Produto C"))</f>
        <v>Produto C</v>
      </c>
      <c r="L4071" s="3" t="str">
        <f>IF(Dados[[#This Row],[Nº DE PARCELAS]]=1,"Boleto","Cartão de crédito")</f>
        <v>Cartão de crédito</v>
      </c>
      <c r="M4071" s="28">
        <v>1500</v>
      </c>
      <c r="N4071" s="5">
        <v>8</v>
      </c>
      <c r="O4071" s="3" t="str">
        <f>IF(Dados[[#This Row],[Nº DE PARCELAS]]=1,"À vista","À Prazo")</f>
        <v>À Prazo</v>
      </c>
      <c r="P4071" s="33">
        <v>44822</v>
      </c>
      <c r="Q4071" s="3" t="s">
        <v>7831</v>
      </c>
    </row>
    <row r="4072" spans="1:17" ht="15" customHeight="1" x14ac:dyDescent="0.25">
      <c r="A4072" s="8" t="s">
        <v>3768</v>
      </c>
      <c r="B4072" s="3" t="s">
        <v>300</v>
      </c>
      <c r="C4072" s="3" t="s">
        <v>4397</v>
      </c>
      <c r="D4072" s="3" t="str">
        <f t="shared" si="126"/>
        <v>Shana Pontes Shaw</v>
      </c>
      <c r="E4072" s="3">
        <f t="shared" ca="1" si="127"/>
        <v>3.5183344575244413E-2</v>
      </c>
      <c r="F4072" s="31" t="s">
        <v>7776</v>
      </c>
      <c r="G4072" s="3" t="str">
        <f>Dados[[#This Row],[NOME]]&amp;Dados[[#This Row],[PROVEDOR]]</f>
        <v>Shana@yahoo.com</v>
      </c>
      <c r="H4072" s="14">
        <v>14</v>
      </c>
      <c r="I4072" s="3" t="str">
        <f>VLOOKUP(Dados[[#This Row],[PREFIXO]],DDD!A:C,2,0)</f>
        <v>São Paulo</v>
      </c>
      <c r="J4072" s="3" t="str">
        <f>VLOOKUP(Dados[[#This Row],[PREFIXO]],DDD!A:C,3,0)</f>
        <v>Sudeste</v>
      </c>
      <c r="K4072" s="3" t="str">
        <f>IF(Dados[[#This Row],[PREÇO ]]=2000,"Produto A",IF(Dados[[#This Row],[PREÇO ]]=1800,"Produto B","Produto C"))</f>
        <v>Produto B</v>
      </c>
      <c r="L4072" s="3" t="str">
        <f>IF(Dados[[#This Row],[Nº DE PARCELAS]]=1,"Boleto","Cartão de crédito")</f>
        <v>Cartão de crédito</v>
      </c>
      <c r="M4072" s="28">
        <v>1800</v>
      </c>
      <c r="N4072" s="5">
        <v>7</v>
      </c>
      <c r="O4072" s="3" t="str">
        <f>IF(Dados[[#This Row],[Nº DE PARCELAS]]=1,"À vista","À Prazo")</f>
        <v>À Prazo</v>
      </c>
      <c r="P4072" s="33">
        <v>44822</v>
      </c>
      <c r="Q4072" s="3" t="s">
        <v>7833</v>
      </c>
    </row>
    <row r="4073" spans="1:17" ht="15" customHeight="1" x14ac:dyDescent="0.25">
      <c r="A4073" s="8" t="s">
        <v>3801</v>
      </c>
      <c r="B4073" s="3" t="s">
        <v>333</v>
      </c>
      <c r="C4073" s="3" t="s">
        <v>4391</v>
      </c>
      <c r="D4073" s="3" t="str">
        <f t="shared" si="126"/>
        <v>Shriya Sandes Montgomery</v>
      </c>
      <c r="E4073" s="3">
        <f t="shared" ca="1" si="127"/>
        <v>0.80031827068148598</v>
      </c>
      <c r="F4073" s="13" t="s">
        <v>7774</v>
      </c>
      <c r="G4073" s="3" t="str">
        <f>Dados[[#This Row],[NOME]]&amp;Dados[[#This Row],[PROVEDOR]]</f>
        <v>Shriya@hotmail.com</v>
      </c>
      <c r="H4073" s="14">
        <v>15</v>
      </c>
      <c r="I4073" s="3" t="str">
        <f>VLOOKUP(Dados[[#This Row],[PREFIXO]],DDD!A:C,2,0)</f>
        <v>São Paulo</v>
      </c>
      <c r="J4073" s="3" t="str">
        <f>VLOOKUP(Dados[[#This Row],[PREFIXO]],DDD!A:C,3,0)</f>
        <v>Sudeste</v>
      </c>
      <c r="K4073" s="3" t="str">
        <f>IF(Dados[[#This Row],[PREÇO ]]=2000,"Produto A",IF(Dados[[#This Row],[PREÇO ]]=1800,"Produto B","Produto C"))</f>
        <v>Produto A</v>
      </c>
      <c r="L4073" s="3" t="str">
        <f>IF(Dados[[#This Row],[Nº DE PARCELAS]]=1,"Boleto","Cartão de crédito")</f>
        <v>Boleto</v>
      </c>
      <c r="M4073" s="28">
        <v>2000</v>
      </c>
      <c r="N4073" s="5">
        <v>1</v>
      </c>
      <c r="O4073" s="3" t="str">
        <f>IF(Dados[[#This Row],[Nº DE PARCELAS]]=1,"À vista","À Prazo")</f>
        <v>À vista</v>
      </c>
      <c r="P4073" s="33">
        <v>44823</v>
      </c>
      <c r="Q4073" s="3" t="s">
        <v>7832</v>
      </c>
    </row>
    <row r="4074" spans="1:17" ht="15" customHeight="1" x14ac:dyDescent="0.25">
      <c r="A4074" s="8" t="s">
        <v>3876</v>
      </c>
      <c r="B4074" s="3" t="s">
        <v>22</v>
      </c>
      <c r="C4074" s="3" t="s">
        <v>4388</v>
      </c>
      <c r="D4074" s="3" t="str">
        <f t="shared" si="126"/>
        <v>Stanislawa Anchieta Lynch</v>
      </c>
      <c r="E4074" s="3">
        <f t="shared" ca="1" si="127"/>
        <v>0.69483401932500954</v>
      </c>
      <c r="F4074" s="13" t="s">
        <v>7774</v>
      </c>
      <c r="G4074" s="3" t="str">
        <f>Dados[[#This Row],[NOME]]&amp;Dados[[#This Row],[PROVEDOR]]</f>
        <v>Stanislawa@hotmail.com</v>
      </c>
      <c r="H4074" s="14">
        <v>91</v>
      </c>
      <c r="I4074" s="3" t="str">
        <f>VLOOKUP(Dados[[#This Row],[PREFIXO]],DDD!A:C,2,0)</f>
        <v>Pará</v>
      </c>
      <c r="J4074" s="3" t="str">
        <f>VLOOKUP(Dados[[#This Row],[PREFIXO]],DDD!A:C,3,0)</f>
        <v>Norte</v>
      </c>
      <c r="K4074" s="3" t="str">
        <f>IF(Dados[[#This Row],[PREÇO ]]=2000,"Produto A",IF(Dados[[#This Row],[PREÇO ]]=1800,"Produto B","Produto C"))</f>
        <v>Produto C</v>
      </c>
      <c r="L4074" s="3" t="str">
        <f>IF(Dados[[#This Row],[Nº DE PARCELAS]]=1,"Boleto","Cartão de crédito")</f>
        <v>Cartão de crédito</v>
      </c>
      <c r="M4074" s="28">
        <v>1500</v>
      </c>
      <c r="N4074" s="5">
        <v>9</v>
      </c>
      <c r="O4074" s="3" t="str">
        <f>IF(Dados[[#This Row],[Nº DE PARCELAS]]=1,"À vista","À Prazo")</f>
        <v>À Prazo</v>
      </c>
      <c r="P4074" s="33">
        <v>44823</v>
      </c>
      <c r="Q4074" s="3" t="s">
        <v>7832</v>
      </c>
    </row>
    <row r="4075" spans="1:17" ht="15" customHeight="1" x14ac:dyDescent="0.25">
      <c r="A4075" s="8" t="s">
        <v>2489</v>
      </c>
      <c r="B4075" s="3" t="s">
        <v>175</v>
      </c>
      <c r="C4075" s="3" t="s">
        <v>4401</v>
      </c>
      <c r="D4075" s="3" t="str">
        <f t="shared" si="126"/>
        <v>Laiyanne Hora Salisbury</v>
      </c>
      <c r="E4075" s="3">
        <f t="shared" ca="1" si="127"/>
        <v>0.5002542452382317</v>
      </c>
      <c r="F4075" s="13" t="s">
        <v>7774</v>
      </c>
      <c r="G4075" s="3" t="str">
        <f>Dados[[#This Row],[NOME]]&amp;Dados[[#This Row],[PROVEDOR]]</f>
        <v>Laiyanne@hotmail.com</v>
      </c>
      <c r="H4075" s="14">
        <v>34</v>
      </c>
      <c r="I4075" s="3" t="str">
        <f>VLOOKUP(Dados[[#This Row],[PREFIXO]],DDD!A:C,2,0)</f>
        <v>Minas Gerais</v>
      </c>
      <c r="J4075" s="3" t="str">
        <f>VLOOKUP(Dados[[#This Row],[PREFIXO]],DDD!A:C,3,0)</f>
        <v>Sudeste</v>
      </c>
      <c r="K4075" s="3" t="str">
        <f>IF(Dados[[#This Row],[PREÇO ]]=2000,"Produto A",IF(Dados[[#This Row],[PREÇO ]]=1800,"Produto B","Produto C"))</f>
        <v>Produto A</v>
      </c>
      <c r="L4075" s="3" t="str">
        <f>IF(Dados[[#This Row],[Nº DE PARCELAS]]=1,"Boleto","Cartão de crédito")</f>
        <v>Boleto</v>
      </c>
      <c r="M4075" s="28">
        <v>2000</v>
      </c>
      <c r="N4075" s="5">
        <v>1</v>
      </c>
      <c r="O4075" s="3" t="str">
        <f>IF(Dados[[#This Row],[Nº DE PARCELAS]]=1,"À vista","À Prazo")</f>
        <v>À vista</v>
      </c>
      <c r="P4075" s="33">
        <v>44823</v>
      </c>
      <c r="Q4075" s="3" t="s">
        <v>7834</v>
      </c>
    </row>
    <row r="4076" spans="1:17" ht="15" customHeight="1" x14ac:dyDescent="0.25">
      <c r="A4076" s="8" t="s">
        <v>2972</v>
      </c>
      <c r="B4076" s="3" t="s">
        <v>275</v>
      </c>
      <c r="C4076" s="3" t="s">
        <v>4381</v>
      </c>
      <c r="D4076" s="3" t="str">
        <f t="shared" si="126"/>
        <v>Maurine Pasquim Fletcher</v>
      </c>
      <c r="E4076" s="3">
        <f t="shared" ca="1" si="127"/>
        <v>0.98869120389659926</v>
      </c>
      <c r="F4076" s="31" t="s">
        <v>7775</v>
      </c>
      <c r="G4076" s="3" t="str">
        <f>Dados[[#This Row],[NOME]]&amp;Dados[[#This Row],[PROVEDOR]]</f>
        <v>Maurine@gmail.com</v>
      </c>
      <c r="H4076" s="14">
        <v>35</v>
      </c>
      <c r="I4076" s="3" t="str">
        <f>VLOOKUP(Dados[[#This Row],[PREFIXO]],DDD!A:C,2,0)</f>
        <v>Minas Gerais</v>
      </c>
      <c r="J4076" s="3" t="str">
        <f>VLOOKUP(Dados[[#This Row],[PREFIXO]],DDD!A:C,3,0)</f>
        <v>Sudeste</v>
      </c>
      <c r="K4076" s="3" t="str">
        <f>IF(Dados[[#This Row],[PREÇO ]]=2000,"Produto A",IF(Dados[[#This Row],[PREÇO ]]=1800,"Produto B","Produto C"))</f>
        <v>Produto B</v>
      </c>
      <c r="L4076" s="3" t="str">
        <f>IF(Dados[[#This Row],[Nº DE PARCELAS]]=1,"Boleto","Cartão de crédito")</f>
        <v>Cartão de crédito</v>
      </c>
      <c r="M4076" s="28">
        <v>1800</v>
      </c>
      <c r="N4076" s="5">
        <v>5</v>
      </c>
      <c r="O4076" s="3" t="str">
        <f>IF(Dados[[#This Row],[Nº DE PARCELAS]]=1,"À vista","À Prazo")</f>
        <v>À Prazo</v>
      </c>
      <c r="P4076" s="33">
        <v>44824</v>
      </c>
      <c r="Q4076" s="3" t="s">
        <v>7834</v>
      </c>
    </row>
    <row r="4077" spans="1:17" ht="15" customHeight="1" x14ac:dyDescent="0.25">
      <c r="A4077" s="8" t="s">
        <v>1349</v>
      </c>
      <c r="B4077" s="3" t="s">
        <v>192</v>
      </c>
      <c r="C4077" s="3" t="s">
        <v>4391</v>
      </c>
      <c r="D4077" s="3" t="str">
        <f t="shared" si="126"/>
        <v>Djenabo Leme Montgomery</v>
      </c>
      <c r="E4077" s="3">
        <f t="shared" ca="1" si="127"/>
        <v>0.97767592875199094</v>
      </c>
      <c r="F4077" s="13" t="s">
        <v>7774</v>
      </c>
      <c r="G4077" s="3" t="str">
        <f>Dados[[#This Row],[NOME]]&amp;Dados[[#This Row],[PROVEDOR]]</f>
        <v>Djenabo@hotmail.com</v>
      </c>
      <c r="H4077" s="14">
        <v>16</v>
      </c>
      <c r="I4077" s="3" t="str">
        <f>VLOOKUP(Dados[[#This Row],[PREFIXO]],DDD!A:C,2,0)</f>
        <v>São Paulo</v>
      </c>
      <c r="J4077" s="3" t="str">
        <f>VLOOKUP(Dados[[#This Row],[PREFIXO]],DDD!A:C,3,0)</f>
        <v>Sudeste</v>
      </c>
      <c r="K4077" s="3" t="str">
        <f>IF(Dados[[#This Row],[PREÇO ]]=2000,"Produto A",IF(Dados[[#This Row],[PREÇO ]]=1800,"Produto B","Produto C"))</f>
        <v>Produto A</v>
      </c>
      <c r="L4077" s="3" t="str">
        <f>IF(Dados[[#This Row],[Nº DE PARCELAS]]=1,"Boleto","Cartão de crédito")</f>
        <v>Boleto</v>
      </c>
      <c r="M4077" s="28">
        <v>2000</v>
      </c>
      <c r="N4077" s="5">
        <v>1</v>
      </c>
      <c r="O4077" s="3" t="str">
        <f>IF(Dados[[#This Row],[Nº DE PARCELAS]]=1,"À vista","À Prazo")</f>
        <v>À vista</v>
      </c>
      <c r="P4077" s="33">
        <v>44824</v>
      </c>
      <c r="Q4077" s="3" t="s">
        <v>7834</v>
      </c>
    </row>
    <row r="4078" spans="1:17" ht="15" customHeight="1" x14ac:dyDescent="0.25">
      <c r="A4078" s="8" t="s">
        <v>1646</v>
      </c>
      <c r="B4078" s="3" t="s">
        <v>103</v>
      </c>
      <c r="C4078" s="3" t="s">
        <v>4377</v>
      </c>
      <c r="D4078" s="3" t="str">
        <f t="shared" si="126"/>
        <v>Farha Cotrim Donovan</v>
      </c>
      <c r="E4078" s="3">
        <f t="shared" ca="1" si="127"/>
        <v>0.90552303150858371</v>
      </c>
      <c r="F4078" s="13" t="s">
        <v>7774</v>
      </c>
      <c r="G4078" s="3" t="str">
        <f>Dados[[#This Row],[NOME]]&amp;Dados[[#This Row],[PROVEDOR]]</f>
        <v>Farha@hotmail.com</v>
      </c>
      <c r="H4078" s="14">
        <v>92</v>
      </c>
      <c r="I4078" s="3" t="str">
        <f>VLOOKUP(Dados[[#This Row],[PREFIXO]],DDD!A:C,2,0)</f>
        <v>Amazonas</v>
      </c>
      <c r="J4078" s="3" t="str">
        <f>VLOOKUP(Dados[[#This Row],[PREFIXO]],DDD!A:C,3,0)</f>
        <v>Norte</v>
      </c>
      <c r="K4078" s="3" t="str">
        <f>IF(Dados[[#This Row],[PREÇO ]]=2000,"Produto A",IF(Dados[[#This Row],[PREÇO ]]=1800,"Produto B","Produto C"))</f>
        <v>Produto B</v>
      </c>
      <c r="L4078" s="3" t="str">
        <f>IF(Dados[[#This Row],[Nº DE PARCELAS]]=1,"Boleto","Cartão de crédito")</f>
        <v>Cartão de crédito</v>
      </c>
      <c r="M4078" s="28">
        <v>1800</v>
      </c>
      <c r="N4078" s="5">
        <v>7</v>
      </c>
      <c r="O4078" s="3" t="str">
        <f>IF(Dados[[#This Row],[Nº DE PARCELAS]]=1,"À vista","À Prazo")</f>
        <v>À Prazo</v>
      </c>
      <c r="P4078" s="33">
        <v>44824</v>
      </c>
      <c r="Q4078" s="3" t="s">
        <v>7832</v>
      </c>
    </row>
    <row r="4079" spans="1:17" ht="15" customHeight="1" x14ac:dyDescent="0.25">
      <c r="A4079" s="8" t="s">
        <v>2749</v>
      </c>
      <c r="B4079" s="3" t="s">
        <v>51</v>
      </c>
      <c r="C4079" s="3" t="s">
        <v>4390</v>
      </c>
      <c r="D4079" s="3" t="str">
        <f t="shared" si="126"/>
        <v>Luisa Bastos McBride</v>
      </c>
      <c r="E4079" s="3">
        <f t="shared" ca="1" si="127"/>
        <v>0.70926622911655823</v>
      </c>
      <c r="F4079" s="13" t="s">
        <v>7774</v>
      </c>
      <c r="G4079" s="3" t="str">
        <f>Dados[[#This Row],[NOME]]&amp;Dados[[#This Row],[PROVEDOR]]</f>
        <v>Luisa@hotmail.com</v>
      </c>
      <c r="H4079" s="14">
        <v>37</v>
      </c>
      <c r="I4079" s="3" t="str">
        <f>VLOOKUP(Dados[[#This Row],[PREFIXO]],DDD!A:C,2,0)</f>
        <v>Minas Gerais</v>
      </c>
      <c r="J4079" s="3" t="str">
        <f>VLOOKUP(Dados[[#This Row],[PREFIXO]],DDD!A:C,3,0)</f>
        <v>Sudeste</v>
      </c>
      <c r="K4079" s="3" t="str">
        <f>IF(Dados[[#This Row],[PREÇO ]]=2000,"Produto A",IF(Dados[[#This Row],[PREÇO ]]=1800,"Produto B","Produto C"))</f>
        <v>Produto B</v>
      </c>
      <c r="L4079" s="3" t="str">
        <f>IF(Dados[[#This Row],[Nº DE PARCELAS]]=1,"Boleto","Cartão de crédito")</f>
        <v>Cartão de crédito</v>
      </c>
      <c r="M4079" s="28">
        <v>1800</v>
      </c>
      <c r="N4079" s="5">
        <v>6</v>
      </c>
      <c r="O4079" s="3" t="str">
        <f>IF(Dados[[#This Row],[Nº DE PARCELAS]]=1,"À vista","À Prazo")</f>
        <v>À Prazo</v>
      </c>
      <c r="P4079" s="33">
        <v>44825</v>
      </c>
      <c r="Q4079" s="3" t="s">
        <v>7834</v>
      </c>
    </row>
    <row r="4080" spans="1:17" ht="15" customHeight="1" x14ac:dyDescent="0.25">
      <c r="A4080" s="8" t="s">
        <v>3286</v>
      </c>
      <c r="B4080" s="3" t="s">
        <v>204</v>
      </c>
      <c r="C4080" s="3" t="s">
        <v>4379</v>
      </c>
      <c r="D4080" s="3" t="str">
        <f t="shared" si="126"/>
        <v>Nirali Leonor Duncan</v>
      </c>
      <c r="E4080" s="3">
        <f t="shared" ca="1" si="127"/>
        <v>2.5474174693488005E-2</v>
      </c>
      <c r="F4080" s="13" t="s">
        <v>7774</v>
      </c>
      <c r="G4080" s="3" t="str">
        <f>Dados[[#This Row],[NOME]]&amp;Dados[[#This Row],[PROVEDOR]]</f>
        <v>Nirali@hotmail.com</v>
      </c>
      <c r="H4080" s="14">
        <v>17</v>
      </c>
      <c r="I4080" s="3" t="str">
        <f>VLOOKUP(Dados[[#This Row],[PREFIXO]],DDD!A:C,2,0)</f>
        <v>São Paulo</v>
      </c>
      <c r="J4080" s="3" t="str">
        <f>VLOOKUP(Dados[[#This Row],[PREFIXO]],DDD!A:C,3,0)</f>
        <v>Sudeste</v>
      </c>
      <c r="K4080" s="3" t="str">
        <f>IF(Dados[[#This Row],[PREÇO ]]=2000,"Produto A",IF(Dados[[#This Row],[PREÇO ]]=1800,"Produto B","Produto C"))</f>
        <v>Produto A</v>
      </c>
      <c r="L4080" s="3" t="str">
        <f>IF(Dados[[#This Row],[Nº DE PARCELAS]]=1,"Boleto","Cartão de crédito")</f>
        <v>Boleto</v>
      </c>
      <c r="M4080" s="28">
        <v>2000</v>
      </c>
      <c r="N4080" s="5">
        <v>1</v>
      </c>
      <c r="O4080" s="3" t="str">
        <f>IF(Dados[[#This Row],[Nº DE PARCELAS]]=1,"À vista","À Prazo")</f>
        <v>À vista</v>
      </c>
      <c r="P4080" s="33">
        <v>44825</v>
      </c>
      <c r="Q4080" s="3" t="s">
        <v>7834</v>
      </c>
    </row>
    <row r="4081" spans="1:17" ht="15" customHeight="1" x14ac:dyDescent="0.25">
      <c r="A4081" s="8" t="s">
        <v>4205</v>
      </c>
      <c r="B4081" s="3" t="s">
        <v>351</v>
      </c>
      <c r="C4081" s="3" t="s">
        <v>4404</v>
      </c>
      <c r="D4081" s="3" t="str">
        <f t="shared" si="126"/>
        <v>Wilma Soeiro Vaughn</v>
      </c>
      <c r="E4081" s="3">
        <f t="shared" ca="1" si="127"/>
        <v>0.57182609712215204</v>
      </c>
      <c r="F4081" s="13" t="s">
        <v>7774</v>
      </c>
      <c r="G4081" s="3" t="str">
        <f>Dados[[#This Row],[NOME]]&amp;Dados[[#This Row],[PROVEDOR]]</f>
        <v>Wilma@hotmail.com</v>
      </c>
      <c r="H4081" s="14">
        <v>93</v>
      </c>
      <c r="I4081" s="3" t="str">
        <f>VLOOKUP(Dados[[#This Row],[PREFIXO]],DDD!A:C,2,0)</f>
        <v>Pará</v>
      </c>
      <c r="J4081" s="3" t="str">
        <f>VLOOKUP(Dados[[#This Row],[PREFIXO]],DDD!A:C,3,0)</f>
        <v>Norte</v>
      </c>
      <c r="K4081" s="3" t="str">
        <f>IF(Dados[[#This Row],[PREÇO ]]=2000,"Produto A",IF(Dados[[#This Row],[PREÇO ]]=1800,"Produto B","Produto C"))</f>
        <v>Produto B</v>
      </c>
      <c r="L4081" s="3" t="str">
        <f>IF(Dados[[#This Row],[Nº DE PARCELAS]]=1,"Boleto","Cartão de crédito")</f>
        <v>Cartão de crédito</v>
      </c>
      <c r="M4081" s="28">
        <v>1800</v>
      </c>
      <c r="N4081" s="5">
        <v>7</v>
      </c>
      <c r="O4081" s="3" t="str">
        <f>IF(Dados[[#This Row],[Nº DE PARCELAS]]=1,"À vista","À Prazo")</f>
        <v>À Prazo</v>
      </c>
      <c r="P4081" s="33">
        <v>44825</v>
      </c>
      <c r="Q4081" s="3" t="s">
        <v>7833</v>
      </c>
    </row>
    <row r="4082" spans="1:17" ht="15" customHeight="1" x14ac:dyDescent="0.25">
      <c r="A4082" s="8" t="s">
        <v>3220</v>
      </c>
      <c r="B4082" s="3" t="s">
        <v>138</v>
      </c>
      <c r="C4082" s="3" t="s">
        <v>4395</v>
      </c>
      <c r="D4082" s="3" t="str">
        <f t="shared" si="126"/>
        <v>Nellyane Figo Stack</v>
      </c>
      <c r="E4082" s="3">
        <f t="shared" ca="1" si="127"/>
        <v>2.0122894918919387E-2</v>
      </c>
      <c r="F4082" s="31" t="s">
        <v>7777</v>
      </c>
      <c r="G4082" s="3" t="str">
        <f>Dados[[#This Row],[NOME]]&amp;Dados[[#This Row],[PROVEDOR]]</f>
        <v>Nellyane@ig.com</v>
      </c>
      <c r="H4082" s="14">
        <v>18</v>
      </c>
      <c r="I4082" s="3" t="str">
        <f>VLOOKUP(Dados[[#This Row],[PREFIXO]],DDD!A:C,2,0)</f>
        <v>São Paulo</v>
      </c>
      <c r="J4082" s="3" t="str">
        <f>VLOOKUP(Dados[[#This Row],[PREFIXO]],DDD!A:C,3,0)</f>
        <v>Sudeste</v>
      </c>
      <c r="K4082" s="3" t="str">
        <f>IF(Dados[[#This Row],[PREÇO ]]=2000,"Produto A",IF(Dados[[#This Row],[PREÇO ]]=1800,"Produto B","Produto C"))</f>
        <v>Produto C</v>
      </c>
      <c r="L4082" s="3" t="str">
        <f>IF(Dados[[#This Row],[Nº DE PARCELAS]]=1,"Boleto","Cartão de crédito")</f>
        <v>Cartão de crédito</v>
      </c>
      <c r="M4082" s="28">
        <v>1500</v>
      </c>
      <c r="N4082" s="5">
        <v>10</v>
      </c>
      <c r="O4082" s="3" t="str">
        <f>IF(Dados[[#This Row],[Nº DE PARCELAS]]=1,"À vista","À Prazo")</f>
        <v>À Prazo</v>
      </c>
      <c r="P4082" s="33">
        <v>44826</v>
      </c>
      <c r="Q4082" s="3" t="s">
        <v>7834</v>
      </c>
    </row>
    <row r="4083" spans="1:17" ht="15" customHeight="1" x14ac:dyDescent="0.25">
      <c r="A4083" s="8" t="s">
        <v>3438</v>
      </c>
      <c r="B4083" s="3" t="s">
        <v>356</v>
      </c>
      <c r="C4083" s="3" t="s">
        <v>4380</v>
      </c>
      <c r="D4083" s="3" t="str">
        <f t="shared" si="126"/>
        <v>Polina Tavares Faulkner</v>
      </c>
      <c r="E4083" s="3">
        <f t="shared" ca="1" si="127"/>
        <v>0.29688189728224912</v>
      </c>
      <c r="F4083" s="13" t="s">
        <v>7774</v>
      </c>
      <c r="G4083" s="3" t="str">
        <f>Dados[[#This Row],[NOME]]&amp;Dados[[#This Row],[PROVEDOR]]</f>
        <v>Polina@hotmail.com</v>
      </c>
      <c r="H4083" s="14">
        <v>94</v>
      </c>
      <c r="I4083" s="3" t="str">
        <f>VLOOKUP(Dados[[#This Row],[PREFIXO]],DDD!A:C,2,0)</f>
        <v>Pará</v>
      </c>
      <c r="J4083" s="3" t="str">
        <f>VLOOKUP(Dados[[#This Row],[PREFIXO]],DDD!A:C,3,0)</f>
        <v>Norte</v>
      </c>
      <c r="K4083" s="3" t="str">
        <f>IF(Dados[[#This Row],[PREÇO ]]=2000,"Produto A",IF(Dados[[#This Row],[PREÇO ]]=1800,"Produto B","Produto C"))</f>
        <v>Produto B</v>
      </c>
      <c r="L4083" s="3" t="str">
        <f>IF(Dados[[#This Row],[Nº DE PARCELAS]]=1,"Boleto","Cartão de crédito")</f>
        <v>Cartão de crédito</v>
      </c>
      <c r="M4083" s="28">
        <v>1800</v>
      </c>
      <c r="N4083" s="5">
        <v>3</v>
      </c>
      <c r="O4083" s="3" t="str">
        <f>IF(Dados[[#This Row],[Nº DE PARCELAS]]=1,"À vista","À Prazo")</f>
        <v>À Prazo</v>
      </c>
      <c r="P4083" s="33">
        <v>44826</v>
      </c>
      <c r="Q4083" s="3" t="s">
        <v>7834</v>
      </c>
    </row>
    <row r="4084" spans="1:17" ht="15" customHeight="1" x14ac:dyDescent="0.25">
      <c r="A4084" s="8" t="s">
        <v>3213</v>
      </c>
      <c r="B4084" s="3" t="s">
        <v>131</v>
      </c>
      <c r="C4084" s="3" t="s">
        <v>4388</v>
      </c>
      <c r="D4084" s="3" t="str">
        <f t="shared" si="126"/>
        <v>Neivania Faro Lynch</v>
      </c>
      <c r="E4084" s="3">
        <f t="shared" ca="1" si="127"/>
        <v>0.98889726198363248</v>
      </c>
      <c r="F4084" s="31" t="s">
        <v>7777</v>
      </c>
      <c r="G4084" s="3" t="str">
        <f>Dados[[#This Row],[NOME]]&amp;Dados[[#This Row],[PROVEDOR]]</f>
        <v>Neivania@ig.com</v>
      </c>
      <c r="H4084" s="14">
        <v>38</v>
      </c>
      <c r="I4084" s="3" t="str">
        <f>VLOOKUP(Dados[[#This Row],[PREFIXO]],DDD!A:C,2,0)</f>
        <v>Minas Gerais</v>
      </c>
      <c r="J4084" s="3" t="str">
        <f>VLOOKUP(Dados[[#This Row],[PREFIXO]],DDD!A:C,3,0)</f>
        <v>Sudeste</v>
      </c>
      <c r="K4084" s="3" t="str">
        <f>IF(Dados[[#This Row],[PREÇO ]]=2000,"Produto A",IF(Dados[[#This Row],[PREÇO ]]=1800,"Produto B","Produto C"))</f>
        <v>Produto C</v>
      </c>
      <c r="L4084" s="3" t="str">
        <f>IF(Dados[[#This Row],[Nº DE PARCELAS]]=1,"Boleto","Cartão de crédito")</f>
        <v>Cartão de crédito</v>
      </c>
      <c r="M4084" s="28">
        <v>1500</v>
      </c>
      <c r="N4084" s="5">
        <v>9</v>
      </c>
      <c r="O4084" s="3" t="str">
        <f>IF(Dados[[#This Row],[Nº DE PARCELAS]]=1,"À vista","À Prazo")</f>
        <v>À Prazo</v>
      </c>
      <c r="P4084" s="33">
        <v>44826</v>
      </c>
      <c r="Q4084" s="3" t="s">
        <v>7831</v>
      </c>
    </row>
    <row r="4085" spans="1:17" ht="15" customHeight="1" x14ac:dyDescent="0.25">
      <c r="A4085" s="8" t="s">
        <v>3382</v>
      </c>
      <c r="B4085" s="3" t="s">
        <v>300</v>
      </c>
      <c r="C4085" s="3" t="s">
        <v>4401</v>
      </c>
      <c r="D4085" s="3" t="str">
        <f t="shared" si="126"/>
        <v>Otília Pontes Salisbury</v>
      </c>
      <c r="E4085" s="3">
        <f t="shared" ca="1" si="127"/>
        <v>0.35115937353051097</v>
      </c>
      <c r="F4085" s="13" t="s">
        <v>7774</v>
      </c>
      <c r="G4085" s="3" t="str">
        <f>Dados[[#This Row],[NOME]]&amp;Dados[[#This Row],[PROVEDOR]]</f>
        <v>Otília@hotmail.com</v>
      </c>
      <c r="H4085" s="14">
        <v>41</v>
      </c>
      <c r="I4085" s="3" t="str">
        <f>VLOOKUP(Dados[[#This Row],[PREFIXO]],DDD!A:C,2,0)</f>
        <v>Paraná</v>
      </c>
      <c r="J4085" s="3" t="str">
        <f>VLOOKUP(Dados[[#This Row],[PREFIXO]],DDD!A:C,3,0)</f>
        <v>Sul</v>
      </c>
      <c r="K4085" s="3" t="str">
        <f>IF(Dados[[#This Row],[PREÇO ]]=2000,"Produto A",IF(Dados[[#This Row],[PREÇO ]]=1800,"Produto B","Produto C"))</f>
        <v>Produto B</v>
      </c>
      <c r="L4085" s="3" t="str">
        <f>IF(Dados[[#This Row],[Nº DE PARCELAS]]=1,"Boleto","Cartão de crédito")</f>
        <v>Cartão de crédito</v>
      </c>
      <c r="M4085" s="28">
        <v>1800</v>
      </c>
      <c r="N4085" s="5">
        <v>3</v>
      </c>
      <c r="O4085" s="3" t="str">
        <f>IF(Dados[[#This Row],[Nº DE PARCELAS]]=1,"À vista","À Prazo")</f>
        <v>À Prazo</v>
      </c>
      <c r="P4085" s="33">
        <v>44827</v>
      </c>
      <c r="Q4085" s="3" t="s">
        <v>7833</v>
      </c>
    </row>
    <row r="4086" spans="1:17" ht="15" customHeight="1" x14ac:dyDescent="0.25">
      <c r="A4086" s="8" t="s">
        <v>4170</v>
      </c>
      <c r="B4086" s="3" t="s">
        <v>316</v>
      </c>
      <c r="C4086" s="3" t="s">
        <v>4371</v>
      </c>
      <c r="D4086" s="3" t="str">
        <f t="shared" si="126"/>
        <v>Viya Reis Atkinson</v>
      </c>
      <c r="E4086" s="3">
        <f t="shared" ca="1" si="127"/>
        <v>0.99843958005993172</v>
      </c>
      <c r="F4086" s="31" t="s">
        <v>7776</v>
      </c>
      <c r="G4086" s="3" t="str">
        <f>Dados[[#This Row],[NOME]]&amp;Dados[[#This Row],[PROVEDOR]]</f>
        <v>Viya@yahoo.com</v>
      </c>
      <c r="H4086" s="14">
        <v>95</v>
      </c>
      <c r="I4086" s="3" t="str">
        <f>VLOOKUP(Dados[[#This Row],[PREFIXO]],DDD!A:C,2,0)</f>
        <v>Roraima</v>
      </c>
      <c r="J4086" s="3" t="str">
        <f>VLOOKUP(Dados[[#This Row],[PREFIXO]],DDD!A:C,3,0)</f>
        <v>Norte</v>
      </c>
      <c r="K4086" s="3" t="str">
        <f>IF(Dados[[#This Row],[PREÇO ]]=2000,"Produto A",IF(Dados[[#This Row],[PREÇO ]]=1800,"Produto B","Produto C"))</f>
        <v>Produto B</v>
      </c>
      <c r="L4086" s="3" t="str">
        <f>IF(Dados[[#This Row],[Nº DE PARCELAS]]=1,"Boleto","Cartão de crédito")</f>
        <v>Cartão de crédito</v>
      </c>
      <c r="M4086" s="28">
        <v>1800</v>
      </c>
      <c r="N4086" s="5">
        <v>6</v>
      </c>
      <c r="O4086" s="3" t="str">
        <f>IF(Dados[[#This Row],[Nº DE PARCELAS]]=1,"À vista","À Prazo")</f>
        <v>À Prazo</v>
      </c>
      <c r="P4086" s="33">
        <v>44827</v>
      </c>
      <c r="Q4086" s="3" t="s">
        <v>7834</v>
      </c>
    </row>
    <row r="4087" spans="1:17" ht="15" customHeight="1" x14ac:dyDescent="0.25">
      <c r="A4087" s="8" t="s">
        <v>2751</v>
      </c>
      <c r="B4087" s="3" t="s">
        <v>53</v>
      </c>
      <c r="C4087" s="3" t="s">
        <v>4392</v>
      </c>
      <c r="D4087" s="3" t="str">
        <f t="shared" si="126"/>
        <v>LUÍSA Bermudes McLaughlin</v>
      </c>
      <c r="E4087" s="3">
        <f t="shared" ca="1" si="127"/>
        <v>0.19375952549100761</v>
      </c>
      <c r="F4087" s="31" t="s">
        <v>7777</v>
      </c>
      <c r="G4087" s="3" t="str">
        <f>Dados[[#This Row],[NOME]]&amp;Dados[[#This Row],[PROVEDOR]]</f>
        <v>LUÍSA@ig.com</v>
      </c>
      <c r="H4087" s="14">
        <v>19</v>
      </c>
      <c r="I4087" s="3" t="str">
        <f>VLOOKUP(Dados[[#This Row],[PREFIXO]],DDD!A:C,2,0)</f>
        <v>São Paulo</v>
      </c>
      <c r="J4087" s="3" t="str">
        <f>VLOOKUP(Dados[[#This Row],[PREFIXO]],DDD!A:C,3,0)</f>
        <v>Sudeste</v>
      </c>
      <c r="K4087" s="3" t="str">
        <f>IF(Dados[[#This Row],[PREÇO ]]=2000,"Produto A",IF(Dados[[#This Row],[PREÇO ]]=1800,"Produto B","Produto C"))</f>
        <v>Produto B</v>
      </c>
      <c r="L4087" s="3" t="str">
        <f>IF(Dados[[#This Row],[Nº DE PARCELAS]]=1,"Boleto","Cartão de crédito")</f>
        <v>Cartão de crédito</v>
      </c>
      <c r="M4087" s="28">
        <v>1800</v>
      </c>
      <c r="N4087" s="5">
        <v>5</v>
      </c>
      <c r="O4087" s="3" t="str">
        <f>IF(Dados[[#This Row],[Nº DE PARCELAS]]=1,"À vista","À Prazo")</f>
        <v>À Prazo</v>
      </c>
      <c r="P4087" s="33">
        <v>44827</v>
      </c>
      <c r="Q4087" s="3" t="s">
        <v>7834</v>
      </c>
    </row>
    <row r="4088" spans="1:17" ht="15" customHeight="1" x14ac:dyDescent="0.25">
      <c r="A4088" s="8" t="s">
        <v>2954</v>
      </c>
      <c r="B4088" s="3" t="s">
        <v>257</v>
      </c>
      <c r="C4088" s="3" t="s">
        <v>4401</v>
      </c>
      <c r="D4088" s="3" t="str">
        <f t="shared" si="126"/>
        <v>Marwa Noronha Salisbury</v>
      </c>
      <c r="E4088" s="3">
        <f t="shared" ca="1" si="127"/>
        <v>0.94375367827064471</v>
      </c>
      <c r="F4088" s="31" t="s">
        <v>7777</v>
      </c>
      <c r="G4088" s="3" t="str">
        <f>Dados[[#This Row],[NOME]]&amp;Dados[[#This Row],[PROVEDOR]]</f>
        <v>Marwa@ig.com</v>
      </c>
      <c r="H4088" s="14">
        <v>21</v>
      </c>
      <c r="I4088" s="3" t="str">
        <f>VLOOKUP(Dados[[#This Row],[PREFIXO]],DDD!A:C,2,0)</f>
        <v>Rio de Janeiro</v>
      </c>
      <c r="J4088" s="3" t="str">
        <f>VLOOKUP(Dados[[#This Row],[PREFIXO]],DDD!A:C,3,0)</f>
        <v>Sudeste</v>
      </c>
      <c r="K4088" s="3" t="str">
        <f>IF(Dados[[#This Row],[PREÇO ]]=2000,"Produto A",IF(Dados[[#This Row],[PREÇO ]]=1800,"Produto B","Produto C"))</f>
        <v>Produto C</v>
      </c>
      <c r="L4088" s="3" t="str">
        <f>IF(Dados[[#This Row],[Nº DE PARCELAS]]=1,"Boleto","Cartão de crédito")</f>
        <v>Cartão de crédito</v>
      </c>
      <c r="M4088" s="28">
        <v>1500</v>
      </c>
      <c r="N4088" s="5">
        <v>10</v>
      </c>
      <c r="O4088" s="3" t="str">
        <f>IF(Dados[[#This Row],[Nº DE PARCELAS]]=1,"À vista","À Prazo")</f>
        <v>À Prazo</v>
      </c>
      <c r="P4088" s="33">
        <v>44828</v>
      </c>
      <c r="Q4088" s="3" t="s">
        <v>7831</v>
      </c>
    </row>
    <row r="4089" spans="1:17" ht="15" customHeight="1" x14ac:dyDescent="0.25">
      <c r="A4089" s="8" t="s">
        <v>3835</v>
      </c>
      <c r="B4089" s="3" t="s">
        <v>367</v>
      </c>
      <c r="C4089" s="3" t="s">
        <v>4386</v>
      </c>
      <c r="D4089" s="3" t="str">
        <f t="shared" si="126"/>
        <v>Skyeah Ustra Higgins</v>
      </c>
      <c r="E4089" s="3">
        <f t="shared" ca="1" si="127"/>
        <v>0.10366652721180436</v>
      </c>
      <c r="F4089" s="13" t="s">
        <v>7774</v>
      </c>
      <c r="G4089" s="3" t="str">
        <f>Dados[[#This Row],[NOME]]&amp;Dados[[#This Row],[PROVEDOR]]</f>
        <v>Skyeah@hotmail.com</v>
      </c>
      <c r="H4089" s="14">
        <v>96</v>
      </c>
      <c r="I4089" s="3" t="str">
        <f>VLOOKUP(Dados[[#This Row],[PREFIXO]],DDD!A:C,2,0)</f>
        <v>Amapá</v>
      </c>
      <c r="J4089" s="3" t="str">
        <f>VLOOKUP(Dados[[#This Row],[PREFIXO]],DDD!A:C,3,0)</f>
        <v>Norte</v>
      </c>
      <c r="K4089" s="3" t="str">
        <f>IF(Dados[[#This Row],[PREÇO ]]=2000,"Produto A",IF(Dados[[#This Row],[PREÇO ]]=1800,"Produto B","Produto C"))</f>
        <v>Produto A</v>
      </c>
      <c r="L4089" s="3" t="str">
        <f>IF(Dados[[#This Row],[Nº DE PARCELAS]]=1,"Boleto","Cartão de crédito")</f>
        <v>Boleto</v>
      </c>
      <c r="M4089" s="28">
        <v>2000</v>
      </c>
      <c r="N4089" s="5">
        <v>1</v>
      </c>
      <c r="O4089" s="3" t="str">
        <f>IF(Dados[[#This Row],[Nº DE PARCELAS]]=1,"À vista","À Prazo")</f>
        <v>À vista</v>
      </c>
      <c r="P4089" s="33">
        <v>44828</v>
      </c>
      <c r="Q4089" s="3" t="s">
        <v>7834</v>
      </c>
    </row>
    <row r="4090" spans="1:17" ht="15" customHeight="1" x14ac:dyDescent="0.25">
      <c r="A4090" s="8" t="s">
        <v>1379</v>
      </c>
      <c r="B4090" s="3" t="s">
        <v>222</v>
      </c>
      <c r="C4090" s="3" t="s">
        <v>4383</v>
      </c>
      <c r="D4090" s="3" t="str">
        <f t="shared" si="126"/>
        <v>Dyana Médici Fitzgerald</v>
      </c>
      <c r="E4090" s="3">
        <f t="shared" ca="1" si="127"/>
        <v>0.63960672255856421</v>
      </c>
      <c r="F4090" s="31" t="s">
        <v>7775</v>
      </c>
      <c r="G4090" s="3" t="str">
        <f>Dados[[#This Row],[NOME]]&amp;Dados[[#This Row],[PROVEDOR]]</f>
        <v>Dyana@gmail.com</v>
      </c>
      <c r="H4090" s="14">
        <v>42</v>
      </c>
      <c r="I4090" s="3" t="str">
        <f>VLOOKUP(Dados[[#This Row],[PREFIXO]],DDD!A:C,2,0)</f>
        <v>Paraná</v>
      </c>
      <c r="J4090" s="3" t="str">
        <f>VLOOKUP(Dados[[#This Row],[PREFIXO]],DDD!A:C,3,0)</f>
        <v>Sul</v>
      </c>
      <c r="K4090" s="3" t="str">
        <f>IF(Dados[[#This Row],[PREÇO ]]=2000,"Produto A",IF(Dados[[#This Row],[PREÇO ]]=1800,"Produto B","Produto C"))</f>
        <v>Produto B</v>
      </c>
      <c r="L4090" s="3" t="str">
        <f>IF(Dados[[#This Row],[Nº DE PARCELAS]]=1,"Boleto","Cartão de crédito")</f>
        <v>Cartão de crédito</v>
      </c>
      <c r="M4090" s="28">
        <v>1800</v>
      </c>
      <c r="N4090" s="5">
        <v>3</v>
      </c>
      <c r="O4090" s="3" t="str">
        <f>IF(Dados[[#This Row],[Nº DE PARCELAS]]=1,"À vista","À Prazo")</f>
        <v>À Prazo</v>
      </c>
      <c r="P4090" s="33">
        <v>44828</v>
      </c>
      <c r="Q4090" s="3" t="s">
        <v>7831</v>
      </c>
    </row>
    <row r="4091" spans="1:17" ht="15" customHeight="1" x14ac:dyDescent="0.25">
      <c r="A4091" s="8" t="s">
        <v>516</v>
      </c>
      <c r="B4091" s="3" t="s">
        <v>128</v>
      </c>
      <c r="C4091" s="3" t="s">
        <v>4375</v>
      </c>
      <c r="D4091" s="3" t="str">
        <f t="shared" si="126"/>
        <v>Alaísse Falqueto Costello</v>
      </c>
      <c r="E4091" s="3">
        <f t="shared" ca="1" si="127"/>
        <v>0.21283183984226084</v>
      </c>
      <c r="F4091" s="31" t="s">
        <v>7775</v>
      </c>
      <c r="G4091" s="3" t="str">
        <f>Dados[[#This Row],[NOME]]&amp;Dados[[#This Row],[PROVEDOR]]</f>
        <v>Alaísse@gmail.com</v>
      </c>
      <c r="H4091" s="14">
        <v>22</v>
      </c>
      <c r="I4091" s="3" t="str">
        <f>VLOOKUP(Dados[[#This Row],[PREFIXO]],DDD!A:C,2,0)</f>
        <v>Rio de Janeiro</v>
      </c>
      <c r="J4091" s="3" t="str">
        <f>VLOOKUP(Dados[[#This Row],[PREFIXO]],DDD!A:C,3,0)</f>
        <v>Sudeste</v>
      </c>
      <c r="K4091" s="3" t="str">
        <f>IF(Dados[[#This Row],[PREÇO ]]=2000,"Produto A",IF(Dados[[#This Row],[PREÇO ]]=1800,"Produto B","Produto C"))</f>
        <v>Produto C</v>
      </c>
      <c r="L4091" s="3" t="str">
        <f>IF(Dados[[#This Row],[Nº DE PARCELAS]]=1,"Boleto","Cartão de crédito")</f>
        <v>Cartão de crédito</v>
      </c>
      <c r="M4091" s="28">
        <v>1500</v>
      </c>
      <c r="N4091" s="5">
        <v>9</v>
      </c>
      <c r="O4091" s="3" t="str">
        <f>IF(Dados[[#This Row],[Nº DE PARCELAS]]=1,"À vista","À Prazo")</f>
        <v>À Prazo</v>
      </c>
      <c r="P4091" s="33">
        <v>44829</v>
      </c>
      <c r="Q4091" s="3" t="s">
        <v>7833</v>
      </c>
    </row>
    <row r="4092" spans="1:17" ht="15" customHeight="1" x14ac:dyDescent="0.25">
      <c r="A4092" s="8" t="s">
        <v>2593</v>
      </c>
      <c r="B4092" s="3" t="s">
        <v>280</v>
      </c>
      <c r="C4092" s="3" t="s">
        <v>4389</v>
      </c>
      <c r="D4092" s="3" t="str">
        <f t="shared" si="126"/>
        <v>Leonôr Pedroso McCracken</v>
      </c>
      <c r="E4092" s="3">
        <f t="shared" ca="1" si="127"/>
        <v>0.73842916892782628</v>
      </c>
      <c r="F4092" s="13" t="s">
        <v>7774</v>
      </c>
      <c r="G4092" s="3" t="str">
        <f>Dados[[#This Row],[NOME]]&amp;Dados[[#This Row],[PROVEDOR]]</f>
        <v>Leonôr@hotmail.com</v>
      </c>
      <c r="H4092" s="14">
        <v>43</v>
      </c>
      <c r="I4092" s="3" t="str">
        <f>VLOOKUP(Dados[[#This Row],[PREFIXO]],DDD!A:C,2,0)</f>
        <v>Paraná</v>
      </c>
      <c r="J4092" s="3" t="str">
        <f>VLOOKUP(Dados[[#This Row],[PREFIXO]],DDD!A:C,3,0)</f>
        <v>Sul</v>
      </c>
      <c r="K4092" s="3" t="str">
        <f>IF(Dados[[#This Row],[PREÇO ]]=2000,"Produto A",IF(Dados[[#This Row],[PREÇO ]]=1800,"Produto B","Produto C"))</f>
        <v>Produto A</v>
      </c>
      <c r="L4092" s="3" t="str">
        <f>IF(Dados[[#This Row],[Nº DE PARCELAS]]=1,"Boleto","Cartão de crédito")</f>
        <v>Boleto</v>
      </c>
      <c r="M4092" s="28">
        <v>2000</v>
      </c>
      <c r="N4092" s="5">
        <v>1</v>
      </c>
      <c r="O4092" s="3" t="str">
        <f>IF(Dados[[#This Row],[Nº DE PARCELAS]]=1,"À vista","À Prazo")</f>
        <v>À vista</v>
      </c>
      <c r="P4092" s="33">
        <v>44829</v>
      </c>
      <c r="Q4092" s="3" t="s">
        <v>7834</v>
      </c>
    </row>
    <row r="4093" spans="1:17" ht="15" customHeight="1" x14ac:dyDescent="0.25">
      <c r="A4093" s="8" t="s">
        <v>3785</v>
      </c>
      <c r="B4093" s="3" t="s">
        <v>317</v>
      </c>
      <c r="C4093" s="3" t="s">
        <v>4376</v>
      </c>
      <c r="D4093" s="3" t="str">
        <f t="shared" si="126"/>
        <v>Shayla Resende Daugherty</v>
      </c>
      <c r="E4093" s="3">
        <f t="shared" ca="1" si="127"/>
        <v>0.98870532192058647</v>
      </c>
      <c r="F4093" s="13" t="s">
        <v>7774</v>
      </c>
      <c r="G4093" s="3" t="str">
        <f>Dados[[#This Row],[NOME]]&amp;Dados[[#This Row],[PROVEDOR]]</f>
        <v>Shayla@hotmail.com</v>
      </c>
      <c r="H4093" s="14">
        <v>97</v>
      </c>
      <c r="I4093" s="3" t="str">
        <f>VLOOKUP(Dados[[#This Row],[PREFIXO]],DDD!A:C,2,0)</f>
        <v>Amazonas</v>
      </c>
      <c r="J4093" s="3" t="str">
        <f>VLOOKUP(Dados[[#This Row],[PREFIXO]],DDD!A:C,3,0)</f>
        <v>Norte</v>
      </c>
      <c r="K4093" s="3" t="str">
        <f>IF(Dados[[#This Row],[PREÇO ]]=2000,"Produto A",IF(Dados[[#This Row],[PREÇO ]]=1800,"Produto B","Produto C"))</f>
        <v>Produto B</v>
      </c>
      <c r="L4093" s="3" t="str">
        <f>IF(Dados[[#This Row],[Nº DE PARCELAS]]=1,"Boleto","Cartão de crédito")</f>
        <v>Cartão de crédito</v>
      </c>
      <c r="M4093" s="28">
        <v>1800</v>
      </c>
      <c r="N4093" s="5">
        <v>5</v>
      </c>
      <c r="O4093" s="3" t="str">
        <f>IF(Dados[[#This Row],[Nº DE PARCELAS]]=1,"À vista","À Prazo")</f>
        <v>À Prazo</v>
      </c>
      <c r="P4093" s="33">
        <v>44829</v>
      </c>
      <c r="Q4093" s="3" t="s">
        <v>7833</v>
      </c>
    </row>
    <row r="4094" spans="1:17" ht="15" customHeight="1" x14ac:dyDescent="0.25">
      <c r="A4094" s="8" t="s">
        <v>2800</v>
      </c>
      <c r="B4094" s="3" t="s">
        <v>103</v>
      </c>
      <c r="C4094" s="3" t="s">
        <v>4395</v>
      </c>
      <c r="D4094" s="3" t="str">
        <f t="shared" si="126"/>
        <v>Madalena Cotrim Stack</v>
      </c>
      <c r="E4094" s="3">
        <f t="shared" ca="1" si="127"/>
        <v>0.3916358150475322</v>
      </c>
      <c r="F4094" s="13" t="s">
        <v>7774</v>
      </c>
      <c r="G4094" s="3" t="str">
        <f>Dados[[#This Row],[NOME]]&amp;Dados[[#This Row],[PROVEDOR]]</f>
        <v>Madalena@hotmail.com</v>
      </c>
      <c r="H4094" s="14">
        <v>44</v>
      </c>
      <c r="I4094" s="3" t="str">
        <f>VLOOKUP(Dados[[#This Row],[PREFIXO]],DDD!A:C,2,0)</f>
        <v>Paraná</v>
      </c>
      <c r="J4094" s="3" t="str">
        <f>VLOOKUP(Dados[[#This Row],[PREFIXO]],DDD!A:C,3,0)</f>
        <v>Sul</v>
      </c>
      <c r="K4094" s="3" t="str">
        <f>IF(Dados[[#This Row],[PREÇO ]]=2000,"Produto A",IF(Dados[[#This Row],[PREÇO ]]=1800,"Produto B","Produto C"))</f>
        <v>Produto A</v>
      </c>
      <c r="L4094" s="3" t="str">
        <f>IF(Dados[[#This Row],[Nº DE PARCELAS]]=1,"Boleto","Cartão de crédito")</f>
        <v>Boleto</v>
      </c>
      <c r="M4094" s="28">
        <v>2000</v>
      </c>
      <c r="N4094" s="5">
        <v>1</v>
      </c>
      <c r="O4094" s="3" t="str">
        <f>IF(Dados[[#This Row],[Nº DE PARCELAS]]=1,"À vista","À Prazo")</f>
        <v>À vista</v>
      </c>
      <c r="P4094" s="33">
        <v>44830</v>
      </c>
      <c r="Q4094" s="3" t="s">
        <v>7834</v>
      </c>
    </row>
    <row r="4095" spans="1:17" ht="15" customHeight="1" x14ac:dyDescent="0.25">
      <c r="A4095" s="8" t="s">
        <v>903</v>
      </c>
      <c r="B4095" s="3" t="s">
        <v>130</v>
      </c>
      <c r="C4095" s="3" t="s">
        <v>4373</v>
      </c>
      <c r="D4095" s="3" t="str">
        <f t="shared" si="126"/>
        <v>Ayushi Farias Conway</v>
      </c>
      <c r="E4095" s="3">
        <f t="shared" ca="1" si="127"/>
        <v>0.46726157532800394</v>
      </c>
      <c r="F4095" s="31" t="s">
        <v>7777</v>
      </c>
      <c r="G4095" s="3" t="str">
        <f>Dados[[#This Row],[NOME]]&amp;Dados[[#This Row],[PROVEDOR]]</f>
        <v>Ayushi@ig.com</v>
      </c>
      <c r="H4095" s="14">
        <v>98</v>
      </c>
      <c r="I4095" s="3" t="str">
        <f>VLOOKUP(Dados[[#This Row],[PREFIXO]],DDD!A:C,2,0)</f>
        <v>Maranhão</v>
      </c>
      <c r="J4095" s="3" t="str">
        <f>VLOOKUP(Dados[[#This Row],[PREFIXO]],DDD!A:C,3,0)</f>
        <v>Nordeste</v>
      </c>
      <c r="K4095" s="3" t="str">
        <f>IF(Dados[[#This Row],[PREÇO ]]=2000,"Produto A",IF(Dados[[#This Row],[PREÇO ]]=1800,"Produto B","Produto C"))</f>
        <v>Produto B</v>
      </c>
      <c r="L4095" s="3" t="str">
        <f>IF(Dados[[#This Row],[Nº DE PARCELAS]]=1,"Boleto","Cartão de crédito")</f>
        <v>Cartão de crédito</v>
      </c>
      <c r="M4095" s="28">
        <v>1800</v>
      </c>
      <c r="N4095" s="5">
        <v>5</v>
      </c>
      <c r="O4095" s="3" t="str">
        <f>IF(Dados[[#This Row],[Nº DE PARCELAS]]=1,"À vista","À Prazo")</f>
        <v>À Prazo</v>
      </c>
      <c r="P4095" s="33">
        <v>44830</v>
      </c>
      <c r="Q4095" s="3" t="s">
        <v>7833</v>
      </c>
    </row>
    <row r="4096" spans="1:17" ht="15" customHeight="1" x14ac:dyDescent="0.25">
      <c r="A4096" s="8" t="s">
        <v>4282</v>
      </c>
      <c r="B4096" s="3" t="s">
        <v>42</v>
      </c>
      <c r="C4096" s="3" t="s">
        <v>4403</v>
      </c>
      <c r="D4096" s="3" t="str">
        <f t="shared" si="126"/>
        <v>Yoná Badu Walsh</v>
      </c>
      <c r="E4096" s="3">
        <f t="shared" ca="1" si="127"/>
        <v>0.25591948462686642</v>
      </c>
      <c r="F4096" s="31" t="s">
        <v>7775</v>
      </c>
      <c r="G4096" s="3" t="str">
        <f>Dados[[#This Row],[NOME]]&amp;Dados[[#This Row],[PROVEDOR]]</f>
        <v>Yoná@gmail.com</v>
      </c>
      <c r="H4096" s="14">
        <v>24</v>
      </c>
      <c r="I4096" s="3" t="str">
        <f>VLOOKUP(Dados[[#This Row],[PREFIXO]],DDD!A:C,2,0)</f>
        <v>Rio de Janeiro</v>
      </c>
      <c r="J4096" s="3" t="str">
        <f>VLOOKUP(Dados[[#This Row],[PREFIXO]],DDD!A:C,3,0)</f>
        <v>Sudeste</v>
      </c>
      <c r="K4096" s="3" t="str">
        <f>IF(Dados[[#This Row],[PREÇO ]]=2000,"Produto A",IF(Dados[[#This Row],[PREÇO ]]=1800,"Produto B","Produto C"))</f>
        <v>Produto C</v>
      </c>
      <c r="L4096" s="3" t="str">
        <f>IF(Dados[[#This Row],[Nº DE PARCELAS]]=1,"Boleto","Cartão de crédito")</f>
        <v>Cartão de crédito</v>
      </c>
      <c r="M4096" s="28">
        <v>1500</v>
      </c>
      <c r="N4096" s="5">
        <v>8</v>
      </c>
      <c r="O4096" s="3" t="str">
        <f>IF(Dados[[#This Row],[Nº DE PARCELAS]]=1,"À vista","À Prazo")</f>
        <v>À Prazo</v>
      </c>
      <c r="P4096" s="33">
        <v>44830</v>
      </c>
      <c r="Q4096" s="3" t="s">
        <v>7833</v>
      </c>
    </row>
    <row r="4097" spans="1:17" ht="15" customHeight="1" x14ac:dyDescent="0.25">
      <c r="A4097" s="8" t="s">
        <v>2161</v>
      </c>
      <c r="B4097" s="3" t="s">
        <v>233</v>
      </c>
      <c r="C4097" s="3" t="s">
        <v>4385</v>
      </c>
      <c r="D4097" s="3" t="str">
        <f t="shared" si="126"/>
        <v>Joalete Milhomem Hahn</v>
      </c>
      <c r="E4097" s="3">
        <f t="shared" ca="1" si="127"/>
        <v>0.83450733733210725</v>
      </c>
      <c r="F4097" s="31" t="s">
        <v>7775</v>
      </c>
      <c r="G4097" s="3" t="str">
        <f>Dados[[#This Row],[NOME]]&amp;Dados[[#This Row],[PROVEDOR]]</f>
        <v>Joalete@gmail.com</v>
      </c>
      <c r="H4097" s="14">
        <v>45</v>
      </c>
      <c r="I4097" s="3" t="str">
        <f>VLOOKUP(Dados[[#This Row],[PREFIXO]],DDD!A:C,2,0)</f>
        <v>Paraná</v>
      </c>
      <c r="J4097" s="3" t="str">
        <f>VLOOKUP(Dados[[#This Row],[PREFIXO]],DDD!A:C,3,0)</f>
        <v>Sul</v>
      </c>
      <c r="K4097" s="3" t="str">
        <f>IF(Dados[[#This Row],[PREÇO ]]=2000,"Produto A",IF(Dados[[#This Row],[PREÇO ]]=1800,"Produto B","Produto C"))</f>
        <v>Produto A</v>
      </c>
      <c r="L4097" s="3" t="str">
        <f>IF(Dados[[#This Row],[Nº DE PARCELAS]]=1,"Boleto","Cartão de crédito")</f>
        <v>Boleto</v>
      </c>
      <c r="M4097" s="28">
        <v>2000</v>
      </c>
      <c r="N4097" s="5">
        <v>1</v>
      </c>
      <c r="O4097" s="3" t="str">
        <f>IF(Dados[[#This Row],[Nº DE PARCELAS]]=1,"À vista","À Prazo")</f>
        <v>À vista</v>
      </c>
      <c r="P4097" s="33">
        <v>44831</v>
      </c>
      <c r="Q4097" s="3" t="s">
        <v>7834</v>
      </c>
    </row>
    <row r="4098" spans="1:17" ht="15" customHeight="1" x14ac:dyDescent="0.25">
      <c r="A4098" s="8" t="s">
        <v>2379</v>
      </c>
      <c r="B4098" s="3" t="s">
        <v>65</v>
      </c>
      <c r="C4098" s="3" t="s">
        <v>4370</v>
      </c>
      <c r="D4098" s="3" t="str">
        <f t="shared" ref="D4098:D4161" si="128">A4098&amp;" "&amp;B4098&amp;" "&amp;C4098</f>
        <v>Késsia Braga Barker</v>
      </c>
      <c r="E4098" s="3">
        <f t="shared" ref="E4098:E4161" ca="1" si="129">RAND()</f>
        <v>0.25582188339695067</v>
      </c>
      <c r="F4098" s="13" t="s">
        <v>7774</v>
      </c>
      <c r="G4098" s="3" t="str">
        <f>Dados[[#This Row],[NOME]]&amp;Dados[[#This Row],[PROVEDOR]]</f>
        <v>Késsia@hotmail.com</v>
      </c>
      <c r="H4098" s="14">
        <v>27</v>
      </c>
      <c r="I4098" s="3" t="str">
        <f>VLOOKUP(Dados[[#This Row],[PREFIXO]],DDD!A:C,2,0)</f>
        <v>Espírito Santo</v>
      </c>
      <c r="J4098" s="3" t="str">
        <f>VLOOKUP(Dados[[#This Row],[PREFIXO]],DDD!A:C,3,0)</f>
        <v>Sudeste</v>
      </c>
      <c r="K4098" s="3" t="str">
        <f>IF(Dados[[#This Row],[PREÇO ]]=2000,"Produto A",IF(Dados[[#This Row],[PREÇO ]]=1800,"Produto B","Produto C"))</f>
        <v>Produto C</v>
      </c>
      <c r="L4098" s="3" t="str">
        <f>IF(Dados[[#This Row],[Nº DE PARCELAS]]=1,"Boleto","Cartão de crédito")</f>
        <v>Cartão de crédito</v>
      </c>
      <c r="M4098" s="28">
        <v>1500</v>
      </c>
      <c r="N4098" s="5">
        <v>10</v>
      </c>
      <c r="O4098" s="3" t="str">
        <f>IF(Dados[[#This Row],[Nº DE PARCELAS]]=1,"À vista","À Prazo")</f>
        <v>À Prazo</v>
      </c>
      <c r="P4098" s="33">
        <v>44831</v>
      </c>
      <c r="Q4098" s="3" t="s">
        <v>7833</v>
      </c>
    </row>
    <row r="4099" spans="1:17" ht="15" customHeight="1" x14ac:dyDescent="0.25">
      <c r="A4099" s="8" t="s">
        <v>1240</v>
      </c>
      <c r="B4099" s="3" t="s">
        <v>83</v>
      </c>
      <c r="C4099" s="3" t="s">
        <v>4399</v>
      </c>
      <c r="D4099" s="3" t="str">
        <f t="shared" si="128"/>
        <v>Danyele Cardoso Reese</v>
      </c>
      <c r="E4099" s="3">
        <f t="shared" ca="1" si="129"/>
        <v>0.15573421099355234</v>
      </c>
      <c r="F4099" s="31" t="s">
        <v>7775</v>
      </c>
      <c r="G4099" s="3" t="str">
        <f>Dados[[#This Row],[NOME]]&amp;Dados[[#This Row],[PROVEDOR]]</f>
        <v>Danyele@gmail.com</v>
      </c>
      <c r="H4099" s="14">
        <v>99</v>
      </c>
      <c r="I4099" s="3" t="str">
        <f>VLOOKUP(Dados[[#This Row],[PREFIXO]],DDD!A:C,2,0)</f>
        <v>Maranhão</v>
      </c>
      <c r="J4099" s="3" t="str">
        <f>VLOOKUP(Dados[[#This Row],[PREFIXO]],DDD!A:C,3,0)</f>
        <v>Nordeste</v>
      </c>
      <c r="K4099" s="3" t="str">
        <f>IF(Dados[[#This Row],[PREÇO ]]=2000,"Produto A",IF(Dados[[#This Row],[PREÇO ]]=1800,"Produto B","Produto C"))</f>
        <v>Produto A</v>
      </c>
      <c r="L4099" s="3" t="str">
        <f>IF(Dados[[#This Row],[Nº DE PARCELAS]]=1,"Boleto","Cartão de crédito")</f>
        <v>Boleto</v>
      </c>
      <c r="M4099" s="28">
        <v>2000</v>
      </c>
      <c r="N4099" s="5">
        <v>1</v>
      </c>
      <c r="O4099" s="3" t="str">
        <f>IF(Dados[[#This Row],[Nº DE PARCELAS]]=1,"À vista","À Prazo")</f>
        <v>À vista</v>
      </c>
      <c r="P4099" s="33">
        <v>44831</v>
      </c>
      <c r="Q4099" s="3" t="s">
        <v>7831</v>
      </c>
    </row>
    <row r="4100" spans="1:17" ht="15" customHeight="1" x14ac:dyDescent="0.25">
      <c r="A4100" s="8" t="s">
        <v>3776</v>
      </c>
      <c r="B4100" s="3" t="s">
        <v>308</v>
      </c>
      <c r="C4100" s="3" t="s">
        <v>4404</v>
      </c>
      <c r="D4100" s="3" t="str">
        <f t="shared" si="128"/>
        <v>Shanti Queiroz Vaughn</v>
      </c>
      <c r="E4100" s="3">
        <f t="shared" ca="1" si="129"/>
        <v>0.77158456936526576</v>
      </c>
      <c r="F4100" s="13" t="s">
        <v>7774</v>
      </c>
      <c r="G4100" s="3" t="str">
        <f>Dados[[#This Row],[NOME]]&amp;Dados[[#This Row],[PROVEDOR]]</f>
        <v>Shanti@hotmail.com</v>
      </c>
      <c r="H4100" s="14">
        <v>11</v>
      </c>
      <c r="I4100" s="3" t="str">
        <f>VLOOKUP(Dados[[#This Row],[PREFIXO]],DDD!A:C,2,0)</f>
        <v>São Paulo</v>
      </c>
      <c r="J4100" s="3" t="str">
        <f>VLOOKUP(Dados[[#This Row],[PREFIXO]],DDD!A:C,3,0)</f>
        <v>Sudeste</v>
      </c>
      <c r="K4100" s="3" t="str">
        <f>IF(Dados[[#This Row],[PREÇO ]]=2000,"Produto A",IF(Dados[[#This Row],[PREÇO ]]=1800,"Produto B","Produto C"))</f>
        <v>Produto A</v>
      </c>
      <c r="L4100" s="3" t="str">
        <f>IF(Dados[[#This Row],[Nº DE PARCELAS]]=1,"Boleto","Cartão de crédito")</f>
        <v>Boleto</v>
      </c>
      <c r="M4100" s="28">
        <v>2000</v>
      </c>
      <c r="N4100" s="5">
        <v>1</v>
      </c>
      <c r="O4100" s="3" t="str">
        <f>IF(Dados[[#This Row],[Nº DE PARCELAS]]=1,"À vista","À Prazo")</f>
        <v>À vista</v>
      </c>
      <c r="P4100" s="33">
        <v>44832</v>
      </c>
      <c r="Q4100" s="3" t="s">
        <v>7833</v>
      </c>
    </row>
    <row r="4101" spans="1:17" ht="15" customHeight="1" x14ac:dyDescent="0.25">
      <c r="A4101" s="8" t="s">
        <v>3326</v>
      </c>
      <c r="B4101" s="3" t="s">
        <v>244</v>
      </c>
      <c r="C4101" s="3" t="s">
        <v>4384</v>
      </c>
      <c r="D4101" s="3" t="str">
        <f t="shared" si="128"/>
        <v>Nuélia Muniz Hagan</v>
      </c>
      <c r="E4101" s="3">
        <f t="shared" ca="1" si="129"/>
        <v>0.38634587409142629</v>
      </c>
      <c r="F4101" s="31" t="s">
        <v>7776</v>
      </c>
      <c r="G4101" s="3" t="str">
        <f>Dados[[#This Row],[NOME]]&amp;Dados[[#This Row],[PROVEDOR]]</f>
        <v>Nuélia@yahoo.com</v>
      </c>
      <c r="H4101" s="14">
        <v>46</v>
      </c>
      <c r="I4101" s="3" t="str">
        <f>VLOOKUP(Dados[[#This Row],[PREFIXO]],DDD!A:C,2,0)</f>
        <v>Paraná</v>
      </c>
      <c r="J4101" s="3" t="str">
        <f>VLOOKUP(Dados[[#This Row],[PREFIXO]],DDD!A:C,3,0)</f>
        <v>Sul</v>
      </c>
      <c r="K4101" s="3" t="str">
        <f>IF(Dados[[#This Row],[PREÇO ]]=2000,"Produto A",IF(Dados[[#This Row],[PREÇO ]]=1800,"Produto B","Produto C"))</f>
        <v>Produto B</v>
      </c>
      <c r="L4101" s="3" t="str">
        <f>IF(Dados[[#This Row],[Nº DE PARCELAS]]=1,"Boleto","Cartão de crédito")</f>
        <v>Cartão de crédito</v>
      </c>
      <c r="M4101" s="28">
        <v>1800</v>
      </c>
      <c r="N4101" s="5">
        <v>7</v>
      </c>
      <c r="O4101" s="3" t="str">
        <f>IF(Dados[[#This Row],[Nº DE PARCELAS]]=1,"À vista","À Prazo")</f>
        <v>À Prazo</v>
      </c>
      <c r="P4101" s="33">
        <v>44832</v>
      </c>
      <c r="Q4101" s="3" t="s">
        <v>7834</v>
      </c>
    </row>
    <row r="4102" spans="1:17" ht="15" customHeight="1" x14ac:dyDescent="0.25">
      <c r="A4102" s="8" t="s">
        <v>2543</v>
      </c>
      <c r="B4102" s="3" t="s">
        <v>229</v>
      </c>
      <c r="C4102" s="3" t="s">
        <v>4378</v>
      </c>
      <c r="D4102" s="3" t="str">
        <f t="shared" si="128"/>
        <v>Laysa Menezes Dempsey</v>
      </c>
      <c r="E4102" s="3">
        <f t="shared" ca="1" si="129"/>
        <v>0.3895534021149164</v>
      </c>
      <c r="F4102" s="31" t="s">
        <v>7777</v>
      </c>
      <c r="G4102" s="3" t="str">
        <f>Dados[[#This Row],[NOME]]&amp;Dados[[#This Row],[PROVEDOR]]</f>
        <v>Laysa@ig.com</v>
      </c>
      <c r="H4102" s="14">
        <v>28</v>
      </c>
      <c r="I4102" s="3" t="str">
        <f>VLOOKUP(Dados[[#This Row],[PREFIXO]],DDD!A:C,2,0)</f>
        <v>Espírito Santo</v>
      </c>
      <c r="J4102" s="3" t="str">
        <f>VLOOKUP(Dados[[#This Row],[PREFIXO]],DDD!A:C,3,0)</f>
        <v>Sudeste</v>
      </c>
      <c r="K4102" s="3" t="str">
        <f>IF(Dados[[#This Row],[PREÇO ]]=2000,"Produto A",IF(Dados[[#This Row],[PREÇO ]]=1800,"Produto B","Produto C"))</f>
        <v>Produto B</v>
      </c>
      <c r="L4102" s="3" t="str">
        <f>IF(Dados[[#This Row],[Nº DE PARCELAS]]=1,"Boleto","Cartão de crédito")</f>
        <v>Cartão de crédito</v>
      </c>
      <c r="M4102" s="28">
        <v>1800</v>
      </c>
      <c r="N4102" s="5">
        <v>3</v>
      </c>
      <c r="O4102" s="3" t="str">
        <f>IF(Dados[[#This Row],[Nº DE PARCELAS]]=1,"À vista","À Prazo")</f>
        <v>À Prazo</v>
      </c>
      <c r="P4102" s="33">
        <v>44832</v>
      </c>
      <c r="Q4102" s="3" t="s">
        <v>7834</v>
      </c>
    </row>
    <row r="4103" spans="1:17" ht="15" customHeight="1" x14ac:dyDescent="0.25">
      <c r="A4103" s="8" t="s">
        <v>3414</v>
      </c>
      <c r="B4103" s="3" t="s">
        <v>332</v>
      </c>
      <c r="C4103" s="3" t="s">
        <v>4394</v>
      </c>
      <c r="D4103" s="3" t="str">
        <f t="shared" si="128"/>
        <v>Peculiar Sanches O’Connell</v>
      </c>
      <c r="E4103" s="3">
        <f t="shared" ca="1" si="129"/>
        <v>0.67190782153887885</v>
      </c>
      <c r="F4103" s="31" t="s">
        <v>7777</v>
      </c>
      <c r="G4103" s="3" t="str">
        <f>Dados[[#This Row],[NOME]]&amp;Dados[[#This Row],[PROVEDOR]]</f>
        <v>Peculiar@ig.com</v>
      </c>
      <c r="H4103" s="14">
        <v>31</v>
      </c>
      <c r="I4103" s="3" t="str">
        <f>VLOOKUP(Dados[[#This Row],[PREFIXO]],DDD!A:C,2,0)</f>
        <v>Minas Gerais</v>
      </c>
      <c r="J4103" s="3" t="str">
        <f>VLOOKUP(Dados[[#This Row],[PREFIXO]],DDD!A:C,3,0)</f>
        <v>Sudeste</v>
      </c>
      <c r="K4103" s="3" t="str">
        <f>IF(Dados[[#This Row],[PREÇO ]]=2000,"Produto A",IF(Dados[[#This Row],[PREÇO ]]=1800,"Produto B","Produto C"))</f>
        <v>Produto C</v>
      </c>
      <c r="L4103" s="3" t="str">
        <f>IF(Dados[[#This Row],[Nº DE PARCELAS]]=1,"Boleto","Cartão de crédito")</f>
        <v>Cartão de crédito</v>
      </c>
      <c r="M4103" s="28">
        <v>1500</v>
      </c>
      <c r="N4103" s="5">
        <v>8</v>
      </c>
      <c r="O4103" s="3" t="str">
        <f>IF(Dados[[#This Row],[Nº DE PARCELAS]]=1,"À vista","À Prazo")</f>
        <v>À Prazo</v>
      </c>
      <c r="P4103" s="33">
        <v>44833</v>
      </c>
      <c r="Q4103" s="3" t="s">
        <v>7834</v>
      </c>
    </row>
    <row r="4104" spans="1:17" ht="15" customHeight="1" x14ac:dyDescent="0.25">
      <c r="A4104" s="8" t="s">
        <v>3167</v>
      </c>
      <c r="B4104" s="3" t="s">
        <v>85</v>
      </c>
      <c r="C4104" s="3" t="s">
        <v>4382</v>
      </c>
      <c r="D4104" s="3" t="str">
        <f t="shared" si="128"/>
        <v>Nataniela Carnaval Frazier</v>
      </c>
      <c r="E4104" s="3">
        <f t="shared" ca="1" si="129"/>
        <v>0.15993944355795342</v>
      </c>
      <c r="F4104" s="31" t="s">
        <v>7775</v>
      </c>
      <c r="G4104" s="3" t="str">
        <f>Dados[[#This Row],[NOME]]&amp;Dados[[#This Row],[PROVEDOR]]</f>
        <v>Nataniela@gmail.com</v>
      </c>
      <c r="H4104" s="14">
        <v>47</v>
      </c>
      <c r="I4104" s="3" t="str">
        <f>VLOOKUP(Dados[[#This Row],[PREFIXO]],DDD!A:C,2,0)</f>
        <v>Santa Catarina</v>
      </c>
      <c r="J4104" s="3" t="str">
        <f>VLOOKUP(Dados[[#This Row],[PREFIXO]],DDD!A:C,3,0)</f>
        <v>Sul</v>
      </c>
      <c r="K4104" s="3" t="str">
        <f>IF(Dados[[#This Row],[PREÇO ]]=2000,"Produto A",IF(Dados[[#This Row],[PREÇO ]]=1800,"Produto B","Produto C"))</f>
        <v>Produto A</v>
      </c>
      <c r="L4104" s="3" t="str">
        <f>IF(Dados[[#This Row],[Nº DE PARCELAS]]=1,"Boleto","Cartão de crédito")</f>
        <v>Boleto</v>
      </c>
      <c r="M4104" s="28">
        <v>2000</v>
      </c>
      <c r="N4104" s="5">
        <v>1</v>
      </c>
      <c r="O4104" s="3" t="str">
        <f>IF(Dados[[#This Row],[Nº DE PARCELAS]]=1,"À vista","À Prazo")</f>
        <v>À vista</v>
      </c>
      <c r="P4104" s="33">
        <v>44833</v>
      </c>
      <c r="Q4104" s="3" t="s">
        <v>7834</v>
      </c>
    </row>
    <row r="4105" spans="1:17" ht="15" customHeight="1" x14ac:dyDescent="0.25">
      <c r="A4105" s="8" t="s">
        <v>2525</v>
      </c>
      <c r="B4105" s="3" t="s">
        <v>211</v>
      </c>
      <c r="C4105" s="3" t="s">
        <v>4398</v>
      </c>
      <c r="D4105" s="3" t="str">
        <f t="shared" si="128"/>
        <v>Laurentina Mairinque Ramsey</v>
      </c>
      <c r="E4105" s="3">
        <f t="shared" ca="1" si="129"/>
        <v>0.28362944383971578</v>
      </c>
      <c r="F4105" s="31" t="s">
        <v>7775</v>
      </c>
      <c r="G4105" s="3" t="str">
        <f>Dados[[#This Row],[NOME]]&amp;Dados[[#This Row],[PROVEDOR]]</f>
        <v>Laurentina@gmail.com</v>
      </c>
      <c r="H4105" s="14">
        <v>12</v>
      </c>
      <c r="I4105" s="3" t="str">
        <f>VLOOKUP(Dados[[#This Row],[PREFIXO]],DDD!A:C,2,0)</f>
        <v>São Paulo</v>
      </c>
      <c r="J4105" s="3" t="str">
        <f>VLOOKUP(Dados[[#This Row],[PREFIXO]],DDD!A:C,3,0)</f>
        <v>Sudeste</v>
      </c>
      <c r="K4105" s="3" t="str">
        <f>IF(Dados[[#This Row],[PREÇO ]]=2000,"Produto A",IF(Dados[[#This Row],[PREÇO ]]=1800,"Produto B","Produto C"))</f>
        <v>Produto C</v>
      </c>
      <c r="L4105" s="3" t="str">
        <f>IF(Dados[[#This Row],[Nº DE PARCELAS]]=1,"Boleto","Cartão de crédito")</f>
        <v>Cartão de crédito</v>
      </c>
      <c r="M4105" s="28">
        <v>1500</v>
      </c>
      <c r="N4105" s="5">
        <v>8</v>
      </c>
      <c r="O4105" s="3" t="str">
        <f>IF(Dados[[#This Row],[Nº DE PARCELAS]]=1,"À vista","À Prazo")</f>
        <v>À Prazo</v>
      </c>
      <c r="P4105" s="33">
        <v>44833</v>
      </c>
      <c r="Q4105" s="3" t="s">
        <v>7834</v>
      </c>
    </row>
    <row r="4106" spans="1:17" ht="15" customHeight="1" x14ac:dyDescent="0.25">
      <c r="A4106" s="8" t="s">
        <v>689</v>
      </c>
      <c r="B4106" s="3" t="s">
        <v>301</v>
      </c>
      <c r="C4106" s="3" t="s">
        <v>4391</v>
      </c>
      <c r="D4106" s="3" t="str">
        <f t="shared" si="128"/>
        <v>Anam Porto Montgomery</v>
      </c>
      <c r="E4106" s="3">
        <f t="shared" ca="1" si="129"/>
        <v>0.96142406426782345</v>
      </c>
      <c r="F4106" s="31" t="s">
        <v>7776</v>
      </c>
      <c r="G4106" s="3" t="str">
        <f>Dados[[#This Row],[NOME]]&amp;Dados[[#This Row],[PROVEDOR]]</f>
        <v>Anam@yahoo.com</v>
      </c>
      <c r="H4106" s="14">
        <v>48</v>
      </c>
      <c r="I4106" s="3" t="str">
        <f>VLOOKUP(Dados[[#This Row],[PREFIXO]],DDD!A:C,2,0)</f>
        <v>Santa Catarina</v>
      </c>
      <c r="J4106" s="3" t="str">
        <f>VLOOKUP(Dados[[#This Row],[PREFIXO]],DDD!A:C,3,0)</f>
        <v>Sul</v>
      </c>
      <c r="K4106" s="3" t="str">
        <f>IF(Dados[[#This Row],[PREÇO ]]=2000,"Produto A",IF(Dados[[#This Row],[PREÇO ]]=1800,"Produto B","Produto C"))</f>
        <v>Produto B</v>
      </c>
      <c r="L4106" s="3" t="str">
        <f>IF(Dados[[#This Row],[Nº DE PARCELAS]]=1,"Boleto","Cartão de crédito")</f>
        <v>Cartão de crédito</v>
      </c>
      <c r="M4106" s="28">
        <v>1800</v>
      </c>
      <c r="N4106" s="5">
        <v>7</v>
      </c>
      <c r="O4106" s="3" t="str">
        <f>IF(Dados[[#This Row],[Nº DE PARCELAS]]=1,"À vista","À Prazo")</f>
        <v>À Prazo</v>
      </c>
      <c r="P4106" s="33">
        <v>44834</v>
      </c>
      <c r="Q4106" s="3" t="s">
        <v>7832</v>
      </c>
    </row>
    <row r="4107" spans="1:17" ht="15" customHeight="1" x14ac:dyDescent="0.25">
      <c r="A4107" s="8" t="s">
        <v>946</v>
      </c>
      <c r="B4107" s="3" t="s">
        <v>173</v>
      </c>
      <c r="C4107" s="3" t="s">
        <v>4377</v>
      </c>
      <c r="D4107" s="3" t="str">
        <f t="shared" si="128"/>
        <v>Betânia Holanda Donovan</v>
      </c>
      <c r="E4107" s="3">
        <f t="shared" ca="1" si="129"/>
        <v>0.47106495599913867</v>
      </c>
      <c r="F4107" s="31" t="s">
        <v>7777</v>
      </c>
      <c r="G4107" s="3" t="str">
        <f>Dados[[#This Row],[NOME]]&amp;Dados[[#This Row],[PROVEDOR]]</f>
        <v>Betânia@ig.com</v>
      </c>
      <c r="H4107" s="14">
        <v>13</v>
      </c>
      <c r="I4107" s="3" t="str">
        <f>VLOOKUP(Dados[[#This Row],[PREFIXO]],DDD!A:C,2,0)</f>
        <v>São Paulo</v>
      </c>
      <c r="J4107" s="3" t="str">
        <f>VLOOKUP(Dados[[#This Row],[PREFIXO]],DDD!A:C,3,0)</f>
        <v>Sudeste</v>
      </c>
      <c r="K4107" s="3" t="str">
        <f>IF(Dados[[#This Row],[PREÇO ]]=2000,"Produto A",IF(Dados[[#This Row],[PREÇO ]]=1800,"Produto B","Produto C"))</f>
        <v>Produto A</v>
      </c>
      <c r="L4107" s="3" t="str">
        <f>IF(Dados[[#This Row],[Nº DE PARCELAS]]=1,"Boleto","Cartão de crédito")</f>
        <v>Boleto</v>
      </c>
      <c r="M4107" s="28">
        <v>2000</v>
      </c>
      <c r="N4107" s="5">
        <v>1</v>
      </c>
      <c r="O4107" s="3" t="str">
        <f>IF(Dados[[#This Row],[Nº DE PARCELAS]]=1,"À vista","À Prazo")</f>
        <v>À vista</v>
      </c>
      <c r="P4107" s="33">
        <v>44834</v>
      </c>
      <c r="Q4107" s="3" t="s">
        <v>7831</v>
      </c>
    </row>
    <row r="4108" spans="1:17" ht="15" customHeight="1" x14ac:dyDescent="0.25">
      <c r="A4108" s="8" t="s">
        <v>1435</v>
      </c>
      <c r="B4108" s="3" t="s">
        <v>278</v>
      </c>
      <c r="C4108" s="3" t="s">
        <v>4399</v>
      </c>
      <c r="D4108" s="3" t="str">
        <f t="shared" si="128"/>
        <v>Elettra Peçanha Reese</v>
      </c>
      <c r="E4108" s="3">
        <f t="shared" ca="1" si="129"/>
        <v>0.27513062268455279</v>
      </c>
      <c r="F4108" s="31" t="s">
        <v>7776</v>
      </c>
      <c r="G4108" s="3" t="str">
        <f>Dados[[#This Row],[NOME]]&amp;Dados[[#This Row],[PROVEDOR]]</f>
        <v>Elettra@yahoo.com</v>
      </c>
      <c r="H4108" s="14">
        <v>32</v>
      </c>
      <c r="I4108" s="3" t="str">
        <f>VLOOKUP(Dados[[#This Row],[PREFIXO]],DDD!A:C,2,0)</f>
        <v>Minas Gerais</v>
      </c>
      <c r="J4108" s="3" t="str">
        <f>VLOOKUP(Dados[[#This Row],[PREFIXO]],DDD!A:C,3,0)</f>
        <v>Sudeste</v>
      </c>
      <c r="K4108" s="3" t="str">
        <f>IF(Dados[[#This Row],[PREÇO ]]=2000,"Produto A",IF(Dados[[#This Row],[PREÇO ]]=1800,"Produto B","Produto C"))</f>
        <v>Produto B</v>
      </c>
      <c r="L4108" s="3" t="str">
        <f>IF(Dados[[#This Row],[Nº DE PARCELAS]]=1,"Boleto","Cartão de crédito")</f>
        <v>Cartão de crédito</v>
      </c>
      <c r="M4108" s="28">
        <v>1800</v>
      </c>
      <c r="N4108" s="5">
        <v>5</v>
      </c>
      <c r="O4108" s="3" t="str">
        <f>IF(Dados[[#This Row],[Nº DE PARCELAS]]=1,"À vista","À Prazo")</f>
        <v>À Prazo</v>
      </c>
      <c r="P4108" s="33">
        <v>44834</v>
      </c>
      <c r="Q4108" s="3" t="s">
        <v>7833</v>
      </c>
    </row>
    <row r="4109" spans="1:17" ht="15" customHeight="1" x14ac:dyDescent="0.25">
      <c r="A4109" s="8" t="s">
        <v>3872</v>
      </c>
      <c r="B4109" s="3" t="s">
        <v>18</v>
      </c>
      <c r="C4109" s="3" t="s">
        <v>4384</v>
      </c>
      <c r="D4109" s="3" t="str">
        <f t="shared" si="128"/>
        <v>Soyane Amaral Hagan</v>
      </c>
      <c r="E4109" s="3">
        <f t="shared" ca="1" si="129"/>
        <v>0.68143431155157119</v>
      </c>
      <c r="F4109" s="31" t="s">
        <v>7777</v>
      </c>
      <c r="G4109" s="3" t="str">
        <f>Dados[[#This Row],[NOME]]&amp;Dados[[#This Row],[PROVEDOR]]</f>
        <v>Soyane@ig.com</v>
      </c>
      <c r="H4109" s="14">
        <v>33</v>
      </c>
      <c r="I4109" s="3" t="str">
        <f>VLOOKUP(Dados[[#This Row],[PREFIXO]],DDD!A:C,2,0)</f>
        <v>Minas Gerais</v>
      </c>
      <c r="J4109" s="3" t="str">
        <f>VLOOKUP(Dados[[#This Row],[PREFIXO]],DDD!A:C,3,0)</f>
        <v>Sudeste</v>
      </c>
      <c r="K4109" s="3" t="str">
        <f>IF(Dados[[#This Row],[PREÇO ]]=2000,"Produto A",IF(Dados[[#This Row],[PREÇO ]]=1800,"Produto B","Produto C"))</f>
        <v>Produto B</v>
      </c>
      <c r="L4109" s="3" t="str">
        <f>IF(Dados[[#This Row],[Nº DE PARCELAS]]=1,"Boleto","Cartão de crédito")</f>
        <v>Cartão de crédito</v>
      </c>
      <c r="M4109" s="28">
        <v>1800</v>
      </c>
      <c r="N4109" s="5">
        <v>6</v>
      </c>
      <c r="O4109" s="3" t="str">
        <f>IF(Dados[[#This Row],[Nº DE PARCELAS]]=1,"À vista","À Prazo")</f>
        <v>À Prazo</v>
      </c>
      <c r="P4109" s="33">
        <v>44835</v>
      </c>
      <c r="Q4109" s="3" t="s">
        <v>7831</v>
      </c>
    </row>
    <row r="4110" spans="1:17" ht="15" customHeight="1" x14ac:dyDescent="0.25">
      <c r="A4110" s="8" t="s">
        <v>2170</v>
      </c>
      <c r="B4110" s="3" t="s">
        <v>242</v>
      </c>
      <c r="C4110" s="3" t="s">
        <v>4394</v>
      </c>
      <c r="D4110" s="3" t="str">
        <f t="shared" si="128"/>
        <v>Jocyana Moro O’Connell</v>
      </c>
      <c r="E4110" s="3">
        <f t="shared" ca="1" si="129"/>
        <v>0.81179137740846596</v>
      </c>
      <c r="F4110" s="31" t="s">
        <v>7777</v>
      </c>
      <c r="G4110" s="3" t="str">
        <f>Dados[[#This Row],[NOME]]&amp;Dados[[#This Row],[PROVEDOR]]</f>
        <v>Jocyana@ig.com</v>
      </c>
      <c r="H4110" s="14">
        <v>14</v>
      </c>
      <c r="I4110" s="3" t="str">
        <f>VLOOKUP(Dados[[#This Row],[PREFIXO]],DDD!A:C,2,0)</f>
        <v>São Paulo</v>
      </c>
      <c r="J4110" s="3" t="str">
        <f>VLOOKUP(Dados[[#This Row],[PREFIXO]],DDD!A:C,3,0)</f>
        <v>Sudeste</v>
      </c>
      <c r="K4110" s="3" t="str">
        <f>IF(Dados[[#This Row],[PREÇO ]]=2000,"Produto A",IF(Dados[[#This Row],[PREÇO ]]=1800,"Produto B","Produto C"))</f>
        <v>Produto A</v>
      </c>
      <c r="L4110" s="3" t="str">
        <f>IF(Dados[[#This Row],[Nº DE PARCELAS]]=1,"Boleto","Cartão de crédito")</f>
        <v>Boleto</v>
      </c>
      <c r="M4110" s="28">
        <v>2000</v>
      </c>
      <c r="N4110" s="5">
        <v>1</v>
      </c>
      <c r="O4110" s="3" t="str">
        <f>IF(Dados[[#This Row],[Nº DE PARCELAS]]=1,"À vista","À Prazo")</f>
        <v>À vista</v>
      </c>
      <c r="P4110" s="33">
        <v>44835</v>
      </c>
      <c r="Q4110" s="3" t="s">
        <v>7833</v>
      </c>
    </row>
    <row r="4111" spans="1:17" ht="15" customHeight="1" x14ac:dyDescent="0.25">
      <c r="A4111" s="8" t="s">
        <v>3089</v>
      </c>
      <c r="B4111" s="3" t="s">
        <v>7</v>
      </c>
      <c r="C4111" s="3" t="s">
        <v>4382</v>
      </c>
      <c r="D4111" s="3" t="str">
        <f t="shared" si="128"/>
        <v>Misha Aguiar Frazier</v>
      </c>
      <c r="E4111" s="3">
        <f t="shared" ca="1" si="129"/>
        <v>0.85211701084334834</v>
      </c>
      <c r="F4111" s="31" t="s">
        <v>7777</v>
      </c>
      <c r="G4111" s="3" t="str">
        <f>Dados[[#This Row],[NOME]]&amp;Dados[[#This Row],[PROVEDOR]]</f>
        <v>Misha@ig.com</v>
      </c>
      <c r="H4111" s="14">
        <v>49</v>
      </c>
      <c r="I4111" s="3" t="str">
        <f>VLOOKUP(Dados[[#This Row],[PREFIXO]],DDD!A:C,2,0)</f>
        <v>Santa Catarina</v>
      </c>
      <c r="J4111" s="3" t="str">
        <f>VLOOKUP(Dados[[#This Row],[PREFIXO]],DDD!A:C,3,0)</f>
        <v>Sul</v>
      </c>
      <c r="K4111" s="3" t="str">
        <f>IF(Dados[[#This Row],[PREÇO ]]=2000,"Produto A",IF(Dados[[#This Row],[PREÇO ]]=1800,"Produto B","Produto C"))</f>
        <v>Produto B</v>
      </c>
      <c r="L4111" s="3" t="str">
        <f>IF(Dados[[#This Row],[Nº DE PARCELAS]]=1,"Boleto","Cartão de crédito")</f>
        <v>Cartão de crédito</v>
      </c>
      <c r="M4111" s="28">
        <v>1800</v>
      </c>
      <c r="N4111" s="5">
        <v>3</v>
      </c>
      <c r="O4111" s="3" t="str">
        <f>IF(Dados[[#This Row],[Nº DE PARCELAS]]=1,"À vista","À Prazo")</f>
        <v>À Prazo</v>
      </c>
      <c r="P4111" s="33">
        <v>44835</v>
      </c>
      <c r="Q4111" s="3" t="s">
        <v>7834</v>
      </c>
    </row>
    <row r="4112" spans="1:17" ht="15" customHeight="1" x14ac:dyDescent="0.25">
      <c r="A4112" s="8" t="s">
        <v>2177</v>
      </c>
      <c r="B4112" s="3" t="s">
        <v>249</v>
      </c>
      <c r="C4112" s="3" t="s">
        <v>4401</v>
      </c>
      <c r="D4112" s="3" t="str">
        <f t="shared" si="128"/>
        <v>Johanna-Sophie Navarro Salisbury</v>
      </c>
      <c r="E4112" s="3">
        <f t="shared" ca="1" si="129"/>
        <v>0.50417948149906033</v>
      </c>
      <c r="F4112" s="13" t="s">
        <v>7774</v>
      </c>
      <c r="G4112" s="3" t="str">
        <f>Dados[[#This Row],[NOME]]&amp;Dados[[#This Row],[PROVEDOR]]</f>
        <v>Johanna-Sophie@hotmail.com</v>
      </c>
      <c r="H4112" s="14">
        <v>51</v>
      </c>
      <c r="I4112" s="3" t="str">
        <f>VLOOKUP(Dados[[#This Row],[PREFIXO]],DDD!A:C,2,0)</f>
        <v>Rio Grande do Sul</v>
      </c>
      <c r="J4112" s="3" t="str">
        <f>VLOOKUP(Dados[[#This Row],[PREFIXO]],DDD!A:C,3,0)</f>
        <v>Sul</v>
      </c>
      <c r="K4112" s="3" t="str">
        <f>IF(Dados[[#This Row],[PREÇO ]]=2000,"Produto A",IF(Dados[[#This Row],[PREÇO ]]=1800,"Produto B","Produto C"))</f>
        <v>Produto C</v>
      </c>
      <c r="L4112" s="3" t="str">
        <f>IF(Dados[[#This Row],[Nº DE PARCELAS]]=1,"Boleto","Cartão de crédito")</f>
        <v>Cartão de crédito</v>
      </c>
      <c r="M4112" s="28">
        <v>1500</v>
      </c>
      <c r="N4112" s="5">
        <v>8</v>
      </c>
      <c r="O4112" s="3" t="str">
        <f>IF(Dados[[#This Row],[Nº DE PARCELAS]]=1,"À vista","À Prazo")</f>
        <v>À Prazo</v>
      </c>
      <c r="P4112" s="33">
        <v>44836</v>
      </c>
      <c r="Q4112" s="3" t="s">
        <v>7833</v>
      </c>
    </row>
    <row r="4113" spans="1:17" ht="15" customHeight="1" x14ac:dyDescent="0.25">
      <c r="A4113" s="8" t="s">
        <v>3838</v>
      </c>
      <c r="B4113" s="3" t="s">
        <v>370</v>
      </c>
      <c r="C4113" s="3" t="s">
        <v>4389</v>
      </c>
      <c r="D4113" s="3" t="str">
        <f t="shared" si="128"/>
        <v>Smahir Valente McCracken</v>
      </c>
      <c r="E4113" s="3">
        <f t="shared" ca="1" si="129"/>
        <v>0.82277579895623487</v>
      </c>
      <c r="F4113" s="31" t="s">
        <v>7777</v>
      </c>
      <c r="G4113" s="3" t="str">
        <f>Dados[[#This Row],[NOME]]&amp;Dados[[#This Row],[PROVEDOR]]</f>
        <v>Smahir@ig.com</v>
      </c>
      <c r="H4113" s="14">
        <v>15</v>
      </c>
      <c r="I4113" s="3" t="str">
        <f>VLOOKUP(Dados[[#This Row],[PREFIXO]],DDD!A:C,2,0)</f>
        <v>São Paulo</v>
      </c>
      <c r="J4113" s="3" t="str">
        <f>VLOOKUP(Dados[[#This Row],[PREFIXO]],DDD!A:C,3,0)</f>
        <v>Sudeste</v>
      </c>
      <c r="K4113" s="3" t="str">
        <f>IF(Dados[[#This Row],[PREÇO ]]=2000,"Produto A",IF(Dados[[#This Row],[PREÇO ]]=1800,"Produto B","Produto C"))</f>
        <v>Produto A</v>
      </c>
      <c r="L4113" s="3" t="str">
        <f>IF(Dados[[#This Row],[Nº DE PARCELAS]]=1,"Boleto","Cartão de crédito")</f>
        <v>Cartão de crédito</v>
      </c>
      <c r="M4113" s="28">
        <v>2000</v>
      </c>
      <c r="N4113" s="5">
        <v>2</v>
      </c>
      <c r="O4113" s="3" t="str">
        <f>IF(Dados[[#This Row],[Nº DE PARCELAS]]=1,"À vista","À Prazo")</f>
        <v>À Prazo</v>
      </c>
      <c r="P4113" s="33">
        <v>44836</v>
      </c>
      <c r="Q4113" s="3" t="s">
        <v>7834</v>
      </c>
    </row>
    <row r="4114" spans="1:17" ht="15" customHeight="1" x14ac:dyDescent="0.25">
      <c r="A4114" s="8" t="s">
        <v>2465</v>
      </c>
      <c r="B4114" s="3" t="s">
        <v>151</v>
      </c>
      <c r="C4114" s="3" t="s">
        <v>4378</v>
      </c>
      <c r="D4114" s="3" t="str">
        <f t="shared" si="128"/>
        <v>Kyesse Furtado Dempsey</v>
      </c>
      <c r="E4114" s="3">
        <f t="shared" ca="1" si="129"/>
        <v>0.15748106744436963</v>
      </c>
      <c r="F4114" s="31" t="s">
        <v>7775</v>
      </c>
      <c r="G4114" s="3" t="str">
        <f>Dados[[#This Row],[NOME]]&amp;Dados[[#This Row],[PROVEDOR]]</f>
        <v>Kyesse@gmail.com</v>
      </c>
      <c r="H4114" s="14">
        <v>34</v>
      </c>
      <c r="I4114" s="3" t="str">
        <f>VLOOKUP(Dados[[#This Row],[PREFIXO]],DDD!A:C,2,0)</f>
        <v>Minas Gerais</v>
      </c>
      <c r="J4114" s="3" t="str">
        <f>VLOOKUP(Dados[[#This Row],[PREFIXO]],DDD!A:C,3,0)</f>
        <v>Sudeste</v>
      </c>
      <c r="K4114" s="3" t="str">
        <f>IF(Dados[[#This Row],[PREÇO ]]=2000,"Produto A",IF(Dados[[#This Row],[PREÇO ]]=1800,"Produto B","Produto C"))</f>
        <v>Produto A</v>
      </c>
      <c r="L4114" s="3" t="str">
        <f>IF(Dados[[#This Row],[Nº DE PARCELAS]]=1,"Boleto","Cartão de crédito")</f>
        <v>Cartão de crédito</v>
      </c>
      <c r="M4114" s="28">
        <v>2000</v>
      </c>
      <c r="N4114" s="5">
        <v>2</v>
      </c>
      <c r="O4114" s="3" t="str">
        <f>IF(Dados[[#This Row],[Nº DE PARCELAS]]=1,"À vista","À Prazo")</f>
        <v>À Prazo</v>
      </c>
      <c r="P4114" s="33">
        <v>44836</v>
      </c>
      <c r="Q4114" s="3" t="s">
        <v>7832</v>
      </c>
    </row>
    <row r="4115" spans="1:17" ht="15" customHeight="1" x14ac:dyDescent="0.25">
      <c r="A4115" s="8" t="s">
        <v>1259</v>
      </c>
      <c r="B4115" s="3" t="s">
        <v>102</v>
      </c>
      <c r="C4115" s="3" t="s">
        <v>4380</v>
      </c>
      <c r="D4115" s="3" t="str">
        <f t="shared" si="128"/>
        <v>Dayol Costa Faulkner</v>
      </c>
      <c r="E4115" s="3">
        <f t="shared" ca="1" si="129"/>
        <v>0.46488219271696241</v>
      </c>
      <c r="F4115" s="13" t="s">
        <v>7774</v>
      </c>
      <c r="G4115" s="3" t="str">
        <f>Dados[[#This Row],[NOME]]&amp;Dados[[#This Row],[PROVEDOR]]</f>
        <v>Dayol@hotmail.com</v>
      </c>
      <c r="H4115" s="14">
        <v>53</v>
      </c>
      <c r="I4115" s="3" t="str">
        <f>VLOOKUP(Dados[[#This Row],[PREFIXO]],DDD!A:C,2,0)</f>
        <v>Rio Grande do Sul</v>
      </c>
      <c r="J4115" s="3" t="str">
        <f>VLOOKUP(Dados[[#This Row],[PREFIXO]],DDD!A:C,3,0)</f>
        <v>Sul</v>
      </c>
      <c r="K4115" s="3" t="str">
        <f>IF(Dados[[#This Row],[PREÇO ]]=2000,"Produto A",IF(Dados[[#This Row],[PREÇO ]]=1800,"Produto B","Produto C"))</f>
        <v>Produto B</v>
      </c>
      <c r="L4115" s="3" t="str">
        <f>IF(Dados[[#This Row],[Nº DE PARCELAS]]=1,"Boleto","Cartão de crédito")</f>
        <v>Cartão de crédito</v>
      </c>
      <c r="M4115" s="28">
        <v>1800</v>
      </c>
      <c r="N4115" s="5">
        <v>6</v>
      </c>
      <c r="O4115" s="3" t="str">
        <f>IF(Dados[[#This Row],[Nº DE PARCELAS]]=1,"À vista","À Prazo")</f>
        <v>À Prazo</v>
      </c>
      <c r="P4115" s="33">
        <v>44837</v>
      </c>
      <c r="Q4115" s="3" t="s">
        <v>7834</v>
      </c>
    </row>
    <row r="4116" spans="1:17" ht="15" customHeight="1" x14ac:dyDescent="0.25">
      <c r="A4116" s="8" t="s">
        <v>3198</v>
      </c>
      <c r="B4116" s="3" t="s">
        <v>116</v>
      </c>
      <c r="C4116" s="3" t="s">
        <v>4374</v>
      </c>
      <c r="D4116" s="3" t="str">
        <f t="shared" si="128"/>
        <v>Nazaré Dorneles Calhoun</v>
      </c>
      <c r="E4116" s="3">
        <f t="shared" ca="1" si="129"/>
        <v>0.99868900087063983</v>
      </c>
      <c r="F4116" s="31" t="s">
        <v>7775</v>
      </c>
      <c r="G4116" s="3" t="str">
        <f>Dados[[#This Row],[NOME]]&amp;Dados[[#This Row],[PROVEDOR]]</f>
        <v>Nazaré@gmail.com</v>
      </c>
      <c r="H4116" s="14">
        <v>35</v>
      </c>
      <c r="I4116" s="3" t="str">
        <f>VLOOKUP(Dados[[#This Row],[PREFIXO]],DDD!A:C,2,0)</f>
        <v>Minas Gerais</v>
      </c>
      <c r="J4116" s="3" t="str">
        <f>VLOOKUP(Dados[[#This Row],[PREFIXO]],DDD!A:C,3,0)</f>
        <v>Sudeste</v>
      </c>
      <c r="K4116" s="3" t="str">
        <f>IF(Dados[[#This Row],[PREÇO ]]=2000,"Produto A",IF(Dados[[#This Row],[PREÇO ]]=1800,"Produto B","Produto C"))</f>
        <v>Produto A</v>
      </c>
      <c r="L4116" s="3" t="str">
        <f>IF(Dados[[#This Row],[Nº DE PARCELAS]]=1,"Boleto","Cartão de crédito")</f>
        <v>Cartão de crédito</v>
      </c>
      <c r="M4116" s="28">
        <v>2000</v>
      </c>
      <c r="N4116" s="5">
        <v>2</v>
      </c>
      <c r="O4116" s="3" t="str">
        <f>IF(Dados[[#This Row],[Nº DE PARCELAS]]=1,"À vista","À Prazo")</f>
        <v>À Prazo</v>
      </c>
      <c r="P4116" s="33">
        <v>44837</v>
      </c>
      <c r="Q4116" s="3" t="s">
        <v>7831</v>
      </c>
    </row>
    <row r="4117" spans="1:17" ht="15" customHeight="1" x14ac:dyDescent="0.25">
      <c r="A4117" s="8" t="s">
        <v>443</v>
      </c>
      <c r="B4117" s="3" t="s">
        <v>55</v>
      </c>
      <c r="C4117" s="3" t="s">
        <v>4380</v>
      </c>
      <c r="D4117" s="3" t="str">
        <f t="shared" si="128"/>
        <v>Adiane Bernardes Faulkner</v>
      </c>
      <c r="E4117" s="3">
        <f t="shared" ca="1" si="129"/>
        <v>0.3971867955571915</v>
      </c>
      <c r="F4117" s="31" t="s">
        <v>7777</v>
      </c>
      <c r="G4117" s="3" t="str">
        <f>Dados[[#This Row],[NOME]]&amp;Dados[[#This Row],[PROVEDOR]]</f>
        <v>Adiane@ig.com</v>
      </c>
      <c r="H4117" s="14">
        <v>16</v>
      </c>
      <c r="I4117" s="3" t="str">
        <f>VLOOKUP(Dados[[#This Row],[PREFIXO]],DDD!A:C,2,0)</f>
        <v>São Paulo</v>
      </c>
      <c r="J4117" s="3" t="str">
        <f>VLOOKUP(Dados[[#This Row],[PREFIXO]],DDD!A:C,3,0)</f>
        <v>Sudeste</v>
      </c>
      <c r="K4117" s="3" t="str">
        <f>IF(Dados[[#This Row],[PREÇO ]]=2000,"Produto A",IF(Dados[[#This Row],[PREÇO ]]=1800,"Produto B","Produto C"))</f>
        <v>Produto A</v>
      </c>
      <c r="L4117" s="3" t="str">
        <f>IF(Dados[[#This Row],[Nº DE PARCELAS]]=1,"Boleto","Cartão de crédito")</f>
        <v>Boleto</v>
      </c>
      <c r="M4117" s="28">
        <v>2000</v>
      </c>
      <c r="N4117" s="5">
        <v>1</v>
      </c>
      <c r="O4117" s="3" t="str">
        <f>IF(Dados[[#This Row],[Nº DE PARCELAS]]=1,"À vista","À Prazo")</f>
        <v>À vista</v>
      </c>
      <c r="P4117" s="33">
        <v>44837</v>
      </c>
      <c r="Q4117" s="3" t="s">
        <v>7833</v>
      </c>
    </row>
    <row r="4118" spans="1:17" ht="15" customHeight="1" x14ac:dyDescent="0.25">
      <c r="A4118" s="8" t="s">
        <v>671</v>
      </c>
      <c r="B4118" s="3" t="s">
        <v>283</v>
      </c>
      <c r="C4118" s="3" t="s">
        <v>4374</v>
      </c>
      <c r="D4118" s="3" t="str">
        <f t="shared" si="128"/>
        <v>Anair Penna Calhoun</v>
      </c>
      <c r="E4118" s="3">
        <f t="shared" ca="1" si="129"/>
        <v>0.614338780515996</v>
      </c>
      <c r="F4118" s="13" t="s">
        <v>7774</v>
      </c>
      <c r="G4118" s="3" t="str">
        <f>Dados[[#This Row],[NOME]]&amp;Dados[[#This Row],[PROVEDOR]]</f>
        <v>Anair@hotmail.com</v>
      </c>
      <c r="H4118" s="14">
        <v>54</v>
      </c>
      <c r="I4118" s="3" t="str">
        <f>VLOOKUP(Dados[[#This Row],[PREFIXO]],DDD!A:C,2,0)</f>
        <v>Rio Grande do Sul</v>
      </c>
      <c r="J4118" s="3" t="str">
        <f>VLOOKUP(Dados[[#This Row],[PREFIXO]],DDD!A:C,3,0)</f>
        <v>Sul</v>
      </c>
      <c r="K4118" s="3" t="str">
        <f>IF(Dados[[#This Row],[PREÇO ]]=2000,"Produto A",IF(Dados[[#This Row],[PREÇO ]]=1800,"Produto B","Produto C"))</f>
        <v>Produto A</v>
      </c>
      <c r="L4118" s="3" t="str">
        <f>IF(Dados[[#This Row],[Nº DE PARCELAS]]=1,"Boleto","Cartão de crédito")</f>
        <v>Cartão de crédito</v>
      </c>
      <c r="M4118" s="28">
        <v>2000</v>
      </c>
      <c r="N4118" s="5">
        <v>2</v>
      </c>
      <c r="O4118" s="3" t="str">
        <f>IF(Dados[[#This Row],[Nº DE PARCELAS]]=1,"À vista","À Prazo")</f>
        <v>À Prazo</v>
      </c>
      <c r="P4118" s="33">
        <v>44838</v>
      </c>
      <c r="Q4118" s="3" t="s">
        <v>7832</v>
      </c>
    </row>
    <row r="4119" spans="1:17" ht="15" customHeight="1" x14ac:dyDescent="0.25">
      <c r="A4119" s="8" t="s">
        <v>2249</v>
      </c>
      <c r="B4119" s="3" t="s">
        <v>321</v>
      </c>
      <c r="C4119" s="3" t="s">
        <v>4395</v>
      </c>
      <c r="D4119" s="3" t="str">
        <f t="shared" si="128"/>
        <v>Kailani Rodrigues Stack</v>
      </c>
      <c r="E4119" s="3">
        <f t="shared" ca="1" si="129"/>
        <v>0.50553841878724481</v>
      </c>
      <c r="F4119" s="13" t="s">
        <v>7774</v>
      </c>
      <c r="G4119" s="3" t="str">
        <f>Dados[[#This Row],[NOME]]&amp;Dados[[#This Row],[PROVEDOR]]</f>
        <v>Kailani@hotmail.com</v>
      </c>
      <c r="H4119" s="14">
        <v>37</v>
      </c>
      <c r="I4119" s="3" t="str">
        <f>VLOOKUP(Dados[[#This Row],[PREFIXO]],DDD!A:C,2,0)</f>
        <v>Minas Gerais</v>
      </c>
      <c r="J4119" s="3" t="str">
        <f>VLOOKUP(Dados[[#This Row],[PREFIXO]],DDD!A:C,3,0)</f>
        <v>Sudeste</v>
      </c>
      <c r="K4119" s="3" t="str">
        <f>IF(Dados[[#This Row],[PREÇO ]]=2000,"Produto A",IF(Dados[[#This Row],[PREÇO ]]=1800,"Produto B","Produto C"))</f>
        <v>Produto B</v>
      </c>
      <c r="L4119" s="3" t="str">
        <f>IF(Dados[[#This Row],[Nº DE PARCELAS]]=1,"Boleto","Cartão de crédito")</f>
        <v>Cartão de crédito</v>
      </c>
      <c r="M4119" s="28">
        <v>1800</v>
      </c>
      <c r="N4119" s="5">
        <v>3</v>
      </c>
      <c r="O4119" s="3" t="str">
        <f>IF(Dados[[#This Row],[Nº DE PARCELAS]]=1,"À vista","À Prazo")</f>
        <v>À Prazo</v>
      </c>
      <c r="P4119" s="33">
        <v>44838</v>
      </c>
      <c r="Q4119" s="3" t="s">
        <v>7834</v>
      </c>
    </row>
    <row r="4120" spans="1:17" ht="15" customHeight="1" x14ac:dyDescent="0.25">
      <c r="A4120" s="8" t="s">
        <v>2288</v>
      </c>
      <c r="B4120" s="3" t="s">
        <v>360</v>
      </c>
      <c r="C4120" s="3" t="s">
        <v>4395</v>
      </c>
      <c r="D4120" s="3" t="str">
        <f t="shared" si="128"/>
        <v>Kassia Teles Stack</v>
      </c>
      <c r="E4120" s="3">
        <f t="shared" ca="1" si="129"/>
        <v>0.96058437105946104</v>
      </c>
      <c r="F4120" s="13" t="s">
        <v>7774</v>
      </c>
      <c r="G4120" s="3" t="str">
        <f>Dados[[#This Row],[NOME]]&amp;Dados[[#This Row],[PROVEDOR]]</f>
        <v>Kassia@hotmail.com</v>
      </c>
      <c r="H4120" s="14">
        <v>17</v>
      </c>
      <c r="I4120" s="3" t="str">
        <f>VLOOKUP(Dados[[#This Row],[PREFIXO]],DDD!A:C,2,0)</f>
        <v>São Paulo</v>
      </c>
      <c r="J4120" s="3" t="str">
        <f>VLOOKUP(Dados[[#This Row],[PREFIXO]],DDD!A:C,3,0)</f>
        <v>Sudeste</v>
      </c>
      <c r="K4120" s="3" t="str">
        <f>IF(Dados[[#This Row],[PREÇO ]]=2000,"Produto A",IF(Dados[[#This Row],[PREÇO ]]=1800,"Produto B","Produto C"))</f>
        <v>Produto C</v>
      </c>
      <c r="L4120" s="3" t="str">
        <f>IF(Dados[[#This Row],[Nº DE PARCELAS]]=1,"Boleto","Cartão de crédito")</f>
        <v>Cartão de crédito</v>
      </c>
      <c r="M4120" s="28">
        <v>1500</v>
      </c>
      <c r="N4120" s="5">
        <v>8</v>
      </c>
      <c r="O4120" s="3" t="str">
        <f>IF(Dados[[#This Row],[Nº DE PARCELAS]]=1,"À vista","À Prazo")</f>
        <v>À Prazo</v>
      </c>
      <c r="P4120" s="33">
        <v>44838</v>
      </c>
      <c r="Q4120" s="3" t="s">
        <v>7833</v>
      </c>
    </row>
    <row r="4121" spans="1:17" ht="15" customHeight="1" x14ac:dyDescent="0.25">
      <c r="A4121" s="8" t="s">
        <v>1069</v>
      </c>
      <c r="B4121" s="3" t="s">
        <v>297</v>
      </c>
      <c r="C4121" s="3" t="s">
        <v>4379</v>
      </c>
      <c r="D4121" s="3" t="str">
        <f t="shared" si="128"/>
        <v>Célia Placides Duncan</v>
      </c>
      <c r="E4121" s="3">
        <f t="shared" ca="1" si="129"/>
        <v>0.12318966308706647</v>
      </c>
      <c r="F4121" s="31" t="s">
        <v>7777</v>
      </c>
      <c r="G4121" s="3" t="str">
        <f>Dados[[#This Row],[NOME]]&amp;Dados[[#This Row],[PROVEDOR]]</f>
        <v>Célia@ig.com</v>
      </c>
      <c r="H4121" s="14">
        <v>18</v>
      </c>
      <c r="I4121" s="3" t="str">
        <f>VLOOKUP(Dados[[#This Row],[PREFIXO]],DDD!A:C,2,0)</f>
        <v>São Paulo</v>
      </c>
      <c r="J4121" s="3" t="str">
        <f>VLOOKUP(Dados[[#This Row],[PREFIXO]],DDD!A:C,3,0)</f>
        <v>Sudeste</v>
      </c>
      <c r="K4121" s="3" t="str">
        <f>IF(Dados[[#This Row],[PREÇO ]]=2000,"Produto A",IF(Dados[[#This Row],[PREÇO ]]=1800,"Produto B","Produto C"))</f>
        <v>Produto B</v>
      </c>
      <c r="L4121" s="3" t="str">
        <f>IF(Dados[[#This Row],[Nº DE PARCELAS]]=1,"Boleto","Cartão de crédito")</f>
        <v>Cartão de crédito</v>
      </c>
      <c r="M4121" s="28">
        <v>1800</v>
      </c>
      <c r="N4121" s="5">
        <v>7</v>
      </c>
      <c r="O4121" s="3" t="str">
        <f>IF(Dados[[#This Row],[Nº DE PARCELAS]]=1,"À vista","À Prazo")</f>
        <v>À Prazo</v>
      </c>
      <c r="P4121" s="33">
        <v>44839</v>
      </c>
      <c r="Q4121" s="3" t="s">
        <v>7833</v>
      </c>
    </row>
    <row r="4122" spans="1:17" ht="15" customHeight="1" x14ac:dyDescent="0.25">
      <c r="A4122" s="8" t="s">
        <v>3770</v>
      </c>
      <c r="B4122" s="3" t="s">
        <v>302</v>
      </c>
      <c r="C4122" s="3" t="s">
        <v>4399</v>
      </c>
      <c r="D4122" s="3" t="str">
        <f t="shared" si="128"/>
        <v>Shania Portugal Reese</v>
      </c>
      <c r="E4122" s="3">
        <f t="shared" ca="1" si="129"/>
        <v>8.2133464314854687E-2</v>
      </c>
      <c r="F4122" s="13" t="s">
        <v>7774</v>
      </c>
      <c r="G4122" s="3" t="str">
        <f>Dados[[#This Row],[NOME]]&amp;Dados[[#This Row],[PROVEDOR]]</f>
        <v>Shania@hotmail.com</v>
      </c>
      <c r="H4122" s="14">
        <v>55</v>
      </c>
      <c r="I4122" s="3" t="str">
        <f>VLOOKUP(Dados[[#This Row],[PREFIXO]],DDD!A:C,2,0)</f>
        <v>Rio Grande do Sul</v>
      </c>
      <c r="J4122" s="3" t="str">
        <f>VLOOKUP(Dados[[#This Row],[PREFIXO]],DDD!A:C,3,0)</f>
        <v>Sul</v>
      </c>
      <c r="K4122" s="3" t="str">
        <f>IF(Dados[[#This Row],[PREÇO ]]=2000,"Produto A",IF(Dados[[#This Row],[PREÇO ]]=1800,"Produto B","Produto C"))</f>
        <v>Produto A</v>
      </c>
      <c r="L4122" s="3" t="str">
        <f>IF(Dados[[#This Row],[Nº DE PARCELAS]]=1,"Boleto","Cartão de crédito")</f>
        <v>Boleto</v>
      </c>
      <c r="M4122" s="28">
        <v>2000</v>
      </c>
      <c r="N4122" s="5">
        <v>1</v>
      </c>
      <c r="O4122" s="3" t="str">
        <f>IF(Dados[[#This Row],[Nº DE PARCELAS]]=1,"À vista","À Prazo")</f>
        <v>À vista</v>
      </c>
      <c r="P4122" s="33">
        <v>44839</v>
      </c>
      <c r="Q4122" s="3" t="s">
        <v>7832</v>
      </c>
    </row>
    <row r="4123" spans="1:17" ht="15" customHeight="1" x14ac:dyDescent="0.25">
      <c r="A4123" s="8" t="s">
        <v>1955</v>
      </c>
      <c r="B4123" s="3" t="s">
        <v>27</v>
      </c>
      <c r="C4123" s="3" t="s">
        <v>4375</v>
      </c>
      <c r="D4123" s="3" t="str">
        <f t="shared" si="128"/>
        <v>Inass Anes Costello</v>
      </c>
      <c r="E4123" s="3">
        <f t="shared" ca="1" si="129"/>
        <v>0.63161214691156242</v>
      </c>
      <c r="F4123" s="31" t="s">
        <v>7777</v>
      </c>
      <c r="G4123" s="3" t="str">
        <f>Dados[[#This Row],[NOME]]&amp;Dados[[#This Row],[PROVEDOR]]</f>
        <v>Inass@ig.com</v>
      </c>
      <c r="H4123" s="14">
        <v>38</v>
      </c>
      <c r="I4123" s="3" t="str">
        <f>VLOOKUP(Dados[[#This Row],[PREFIXO]],DDD!A:C,2,0)</f>
        <v>Minas Gerais</v>
      </c>
      <c r="J4123" s="3" t="str">
        <f>VLOOKUP(Dados[[#This Row],[PREFIXO]],DDD!A:C,3,0)</f>
        <v>Sudeste</v>
      </c>
      <c r="K4123" s="3" t="str">
        <f>IF(Dados[[#This Row],[PREÇO ]]=2000,"Produto A",IF(Dados[[#This Row],[PREÇO ]]=1800,"Produto B","Produto C"))</f>
        <v>Produto A</v>
      </c>
      <c r="L4123" s="3" t="str">
        <f>IF(Dados[[#This Row],[Nº DE PARCELAS]]=1,"Boleto","Cartão de crédito")</f>
        <v>Boleto</v>
      </c>
      <c r="M4123" s="28">
        <v>2000</v>
      </c>
      <c r="N4123" s="5">
        <v>1</v>
      </c>
      <c r="O4123" s="3" t="str">
        <f>IF(Dados[[#This Row],[Nº DE PARCELAS]]=1,"À vista","À Prazo")</f>
        <v>À vista</v>
      </c>
      <c r="P4123" s="33">
        <v>44839</v>
      </c>
      <c r="Q4123" s="3" t="s">
        <v>7833</v>
      </c>
    </row>
    <row r="4124" spans="1:17" ht="15" customHeight="1" x14ac:dyDescent="0.25">
      <c r="A4124" s="8" t="s">
        <v>4041</v>
      </c>
      <c r="B4124" s="3" t="s">
        <v>187</v>
      </c>
      <c r="C4124" s="3" t="s">
        <v>4397</v>
      </c>
      <c r="D4124" s="3" t="str">
        <f t="shared" si="128"/>
        <v>Timeea Lacerda Shaw</v>
      </c>
      <c r="E4124" s="3">
        <f t="shared" ca="1" si="129"/>
        <v>2.9163434249537601E-2</v>
      </c>
      <c r="F4124" s="31" t="s">
        <v>7776</v>
      </c>
      <c r="G4124" s="3" t="str">
        <f>Dados[[#This Row],[NOME]]&amp;Dados[[#This Row],[PROVEDOR]]</f>
        <v>Timeea@yahoo.com</v>
      </c>
      <c r="H4124" s="14">
        <v>19</v>
      </c>
      <c r="I4124" s="3" t="str">
        <f>VLOOKUP(Dados[[#This Row],[PREFIXO]],DDD!A:C,2,0)</f>
        <v>São Paulo</v>
      </c>
      <c r="J4124" s="3" t="str">
        <f>VLOOKUP(Dados[[#This Row],[PREFIXO]],DDD!A:C,3,0)</f>
        <v>Sudeste</v>
      </c>
      <c r="K4124" s="3" t="str">
        <f>IF(Dados[[#This Row],[PREÇO ]]=2000,"Produto A",IF(Dados[[#This Row],[PREÇO ]]=1800,"Produto B","Produto C"))</f>
        <v>Produto B</v>
      </c>
      <c r="L4124" s="3" t="str">
        <f>IF(Dados[[#This Row],[Nº DE PARCELAS]]=1,"Boleto","Cartão de crédito")</f>
        <v>Cartão de crédito</v>
      </c>
      <c r="M4124" s="28">
        <v>1800</v>
      </c>
      <c r="N4124" s="5">
        <v>4</v>
      </c>
      <c r="O4124" s="3" t="str">
        <f>IF(Dados[[#This Row],[Nº DE PARCELAS]]=1,"À vista","À Prazo")</f>
        <v>À Prazo</v>
      </c>
      <c r="P4124" s="33">
        <v>44840</v>
      </c>
      <c r="Q4124" s="3" t="s">
        <v>7831</v>
      </c>
    </row>
    <row r="4125" spans="1:17" ht="15" customHeight="1" x14ac:dyDescent="0.25">
      <c r="A4125" s="8" t="s">
        <v>2347</v>
      </c>
      <c r="B4125" s="3" t="s">
        <v>33</v>
      </c>
      <c r="C4125" s="3" t="s">
        <v>4377</v>
      </c>
      <c r="D4125" s="3" t="str">
        <f t="shared" si="128"/>
        <v>Kélia Aragão Donovan</v>
      </c>
      <c r="E4125" s="3">
        <f t="shared" ca="1" si="129"/>
        <v>0.41769184076360888</v>
      </c>
      <c r="F4125" s="13" t="s">
        <v>7774</v>
      </c>
      <c r="G4125" s="3" t="str">
        <f>Dados[[#This Row],[NOME]]&amp;Dados[[#This Row],[PROVEDOR]]</f>
        <v>Kélia@hotmail.com</v>
      </c>
      <c r="H4125" s="14">
        <v>61</v>
      </c>
      <c r="I4125" s="3" t="str">
        <f>VLOOKUP(Dados[[#This Row],[PREFIXO]],DDD!A:C,2,0)</f>
        <v>Distrito Federal</v>
      </c>
      <c r="J4125" s="3" t="str">
        <f>VLOOKUP(Dados[[#This Row],[PREFIXO]],DDD!A:C,3,0)</f>
        <v>Centro-Oeste</v>
      </c>
      <c r="K4125" s="3" t="str">
        <f>IF(Dados[[#This Row],[PREÇO ]]=2000,"Produto A",IF(Dados[[#This Row],[PREÇO ]]=1800,"Produto B","Produto C"))</f>
        <v>Produto B</v>
      </c>
      <c r="L4125" s="3" t="str">
        <f>IF(Dados[[#This Row],[Nº DE PARCELAS]]=1,"Boleto","Cartão de crédito")</f>
        <v>Cartão de crédito</v>
      </c>
      <c r="M4125" s="28">
        <v>1800</v>
      </c>
      <c r="N4125" s="5">
        <v>5</v>
      </c>
      <c r="O4125" s="3" t="str">
        <f>IF(Dados[[#This Row],[Nº DE PARCELAS]]=1,"À vista","À Prazo")</f>
        <v>À Prazo</v>
      </c>
      <c r="P4125" s="33">
        <v>44840</v>
      </c>
      <c r="Q4125" s="3" t="s">
        <v>7833</v>
      </c>
    </row>
    <row r="4126" spans="1:17" ht="15" customHeight="1" x14ac:dyDescent="0.25">
      <c r="A4126" s="8" t="s">
        <v>2153</v>
      </c>
      <c r="B4126" s="3" t="s">
        <v>225</v>
      </c>
      <c r="C4126" s="3" t="s">
        <v>4378</v>
      </c>
      <c r="D4126" s="3" t="str">
        <f t="shared" si="128"/>
        <v>Jigisha Mello Dempsey</v>
      </c>
      <c r="E4126" s="3">
        <f t="shared" ca="1" si="129"/>
        <v>0.20606708845220312</v>
      </c>
      <c r="F4126" s="31" t="s">
        <v>7777</v>
      </c>
      <c r="G4126" s="3" t="str">
        <f>Dados[[#This Row],[NOME]]&amp;Dados[[#This Row],[PROVEDOR]]</f>
        <v>Jigisha@ig.com</v>
      </c>
      <c r="H4126" s="14">
        <v>41</v>
      </c>
      <c r="I4126" s="3" t="str">
        <f>VLOOKUP(Dados[[#This Row],[PREFIXO]],DDD!A:C,2,0)</f>
        <v>Paraná</v>
      </c>
      <c r="J4126" s="3" t="str">
        <f>VLOOKUP(Dados[[#This Row],[PREFIXO]],DDD!A:C,3,0)</f>
        <v>Sul</v>
      </c>
      <c r="K4126" s="3" t="str">
        <f>IF(Dados[[#This Row],[PREÇO ]]=2000,"Produto A",IF(Dados[[#This Row],[PREÇO ]]=1800,"Produto B","Produto C"))</f>
        <v>Produto C</v>
      </c>
      <c r="L4126" s="3" t="str">
        <f>IF(Dados[[#This Row],[Nº DE PARCELAS]]=1,"Boleto","Cartão de crédito")</f>
        <v>Cartão de crédito</v>
      </c>
      <c r="M4126" s="28">
        <v>1500</v>
      </c>
      <c r="N4126" s="5">
        <v>10</v>
      </c>
      <c r="O4126" s="3" t="str">
        <f>IF(Dados[[#This Row],[Nº DE PARCELAS]]=1,"À vista","À Prazo")</f>
        <v>À Prazo</v>
      </c>
      <c r="P4126" s="33">
        <v>44840</v>
      </c>
      <c r="Q4126" s="3" t="s">
        <v>7833</v>
      </c>
    </row>
    <row r="4127" spans="1:17" ht="15" customHeight="1" x14ac:dyDescent="0.25">
      <c r="A4127" s="8" t="s">
        <v>3230</v>
      </c>
      <c r="B4127" s="3" t="s">
        <v>148</v>
      </c>
      <c r="C4127" s="3" t="s">
        <v>4404</v>
      </c>
      <c r="D4127" s="3" t="str">
        <f t="shared" si="128"/>
        <v>Nerea Freitas Vaughn</v>
      </c>
      <c r="E4127" s="3">
        <f t="shared" ca="1" si="129"/>
        <v>8.855561294236125E-2</v>
      </c>
      <c r="F4127" s="13" t="s">
        <v>7774</v>
      </c>
      <c r="G4127" s="3" t="str">
        <f>Dados[[#This Row],[NOME]]&amp;Dados[[#This Row],[PROVEDOR]]</f>
        <v>Nerea@hotmail.com</v>
      </c>
      <c r="H4127" s="14">
        <v>62</v>
      </c>
      <c r="I4127" s="3" t="str">
        <f>VLOOKUP(Dados[[#This Row],[PREFIXO]],DDD!A:C,2,0)</f>
        <v>Goiás</v>
      </c>
      <c r="J4127" s="3" t="str">
        <f>VLOOKUP(Dados[[#This Row],[PREFIXO]],DDD!A:C,3,0)</f>
        <v>Centro-Oeste</v>
      </c>
      <c r="K4127" s="3" t="str">
        <f>IF(Dados[[#This Row],[PREÇO ]]=2000,"Produto A",IF(Dados[[#This Row],[PREÇO ]]=1800,"Produto B","Produto C"))</f>
        <v>Produto B</v>
      </c>
      <c r="L4127" s="3" t="str">
        <f>IF(Dados[[#This Row],[Nº DE PARCELAS]]=1,"Boleto","Cartão de crédito")</f>
        <v>Cartão de crédito</v>
      </c>
      <c r="M4127" s="28">
        <v>1800</v>
      </c>
      <c r="N4127" s="5">
        <v>7</v>
      </c>
      <c r="O4127" s="3" t="str">
        <f>IF(Dados[[#This Row],[Nº DE PARCELAS]]=1,"À vista","À Prazo")</f>
        <v>À Prazo</v>
      </c>
      <c r="P4127" s="33">
        <v>44841</v>
      </c>
      <c r="Q4127" s="3" t="s">
        <v>7834</v>
      </c>
    </row>
    <row r="4128" spans="1:17" ht="15" customHeight="1" x14ac:dyDescent="0.25">
      <c r="A4128" s="8" t="s">
        <v>749</v>
      </c>
      <c r="B4128" s="3" t="s">
        <v>362</v>
      </c>
      <c r="C4128" s="3" t="s">
        <v>4375</v>
      </c>
      <c r="D4128" s="3" t="str">
        <f t="shared" si="128"/>
        <v>Anisia Torquato Costello</v>
      </c>
      <c r="E4128" s="3">
        <f t="shared" ca="1" si="129"/>
        <v>7.7262770367175881E-2</v>
      </c>
      <c r="F4128" s="31" t="s">
        <v>7775</v>
      </c>
      <c r="G4128" s="3" t="str">
        <f>Dados[[#This Row],[NOME]]&amp;Dados[[#This Row],[PROVEDOR]]</f>
        <v>Anisia@gmail.com</v>
      </c>
      <c r="H4128" s="14">
        <v>42</v>
      </c>
      <c r="I4128" s="3" t="str">
        <f>VLOOKUP(Dados[[#This Row],[PREFIXO]],DDD!A:C,2,0)</f>
        <v>Paraná</v>
      </c>
      <c r="J4128" s="3" t="str">
        <f>VLOOKUP(Dados[[#This Row],[PREFIXO]],DDD!A:C,3,0)</f>
        <v>Sul</v>
      </c>
      <c r="K4128" s="3" t="str">
        <f>IF(Dados[[#This Row],[PREÇO ]]=2000,"Produto A",IF(Dados[[#This Row],[PREÇO ]]=1800,"Produto B","Produto C"))</f>
        <v>Produto B</v>
      </c>
      <c r="L4128" s="3" t="str">
        <f>IF(Dados[[#This Row],[Nº DE PARCELAS]]=1,"Boleto","Cartão de crédito")</f>
        <v>Cartão de crédito</v>
      </c>
      <c r="M4128" s="28">
        <v>1800</v>
      </c>
      <c r="N4128" s="5">
        <v>5</v>
      </c>
      <c r="O4128" s="3" t="str">
        <f>IF(Dados[[#This Row],[Nº DE PARCELAS]]=1,"À vista","À Prazo")</f>
        <v>À Prazo</v>
      </c>
      <c r="P4128" s="33">
        <v>44841</v>
      </c>
      <c r="Q4128" s="3" t="s">
        <v>7833</v>
      </c>
    </row>
    <row r="4129" spans="1:17" ht="15" customHeight="1" x14ac:dyDescent="0.25">
      <c r="A4129" s="8" t="s">
        <v>3019</v>
      </c>
      <c r="B4129" s="3" t="s">
        <v>322</v>
      </c>
      <c r="C4129" s="3" t="s">
        <v>4388</v>
      </c>
      <c r="D4129" s="3" t="str">
        <f t="shared" si="128"/>
        <v>Mellanye Roma Lynch</v>
      </c>
      <c r="E4129" s="3">
        <f t="shared" ca="1" si="129"/>
        <v>0.26107034676996477</v>
      </c>
      <c r="F4129" s="31" t="s">
        <v>7775</v>
      </c>
      <c r="G4129" s="3" t="str">
        <f>Dados[[#This Row],[NOME]]&amp;Dados[[#This Row],[PROVEDOR]]</f>
        <v>Mellanye@gmail.com</v>
      </c>
      <c r="H4129" s="14">
        <v>21</v>
      </c>
      <c r="I4129" s="3" t="str">
        <f>VLOOKUP(Dados[[#This Row],[PREFIXO]],DDD!A:C,2,0)</f>
        <v>Rio de Janeiro</v>
      </c>
      <c r="J4129" s="3" t="str">
        <f>VLOOKUP(Dados[[#This Row],[PREFIXO]],DDD!A:C,3,0)</f>
        <v>Sudeste</v>
      </c>
      <c r="K4129" s="3" t="str">
        <f>IF(Dados[[#This Row],[PREÇO ]]=2000,"Produto A",IF(Dados[[#This Row],[PREÇO ]]=1800,"Produto B","Produto C"))</f>
        <v>Produto B</v>
      </c>
      <c r="L4129" s="3" t="str">
        <f>IF(Dados[[#This Row],[Nº DE PARCELAS]]=1,"Boleto","Cartão de crédito")</f>
        <v>Cartão de crédito</v>
      </c>
      <c r="M4129" s="28">
        <v>1800</v>
      </c>
      <c r="N4129" s="5">
        <v>6</v>
      </c>
      <c r="O4129" s="3" t="str">
        <f>IF(Dados[[#This Row],[Nº DE PARCELAS]]=1,"À vista","À Prazo")</f>
        <v>À Prazo</v>
      </c>
      <c r="P4129" s="33">
        <v>44841</v>
      </c>
      <c r="Q4129" s="3" t="s">
        <v>7834</v>
      </c>
    </row>
    <row r="4130" spans="1:17" ht="15" customHeight="1" x14ac:dyDescent="0.25">
      <c r="A4130" s="8" t="s">
        <v>692</v>
      </c>
      <c r="B4130" s="3" t="s">
        <v>304</v>
      </c>
      <c r="C4130" s="3" t="s">
        <v>4394</v>
      </c>
      <c r="D4130" s="3" t="str">
        <f t="shared" si="128"/>
        <v>Anami Prudente O’Connell</v>
      </c>
      <c r="E4130" s="3">
        <f t="shared" ca="1" si="129"/>
        <v>0.72978872344197299</v>
      </c>
      <c r="F4130" s="13" t="s">
        <v>7774</v>
      </c>
      <c r="G4130" s="3" t="str">
        <f>Dados[[#This Row],[NOME]]&amp;Dados[[#This Row],[PROVEDOR]]</f>
        <v>Anami@hotmail.com</v>
      </c>
      <c r="H4130" s="14">
        <v>22</v>
      </c>
      <c r="I4130" s="3" t="str">
        <f>VLOOKUP(Dados[[#This Row],[PREFIXO]],DDD!A:C,2,0)</f>
        <v>Rio de Janeiro</v>
      </c>
      <c r="J4130" s="3" t="str">
        <f>VLOOKUP(Dados[[#This Row],[PREFIXO]],DDD!A:C,3,0)</f>
        <v>Sudeste</v>
      </c>
      <c r="K4130" s="3" t="str">
        <f>IF(Dados[[#This Row],[PREÇO ]]=2000,"Produto A",IF(Dados[[#This Row],[PREÇO ]]=1800,"Produto B","Produto C"))</f>
        <v>Produto A</v>
      </c>
      <c r="L4130" s="3" t="str">
        <f>IF(Dados[[#This Row],[Nº DE PARCELAS]]=1,"Boleto","Cartão de crédito")</f>
        <v>Boleto</v>
      </c>
      <c r="M4130" s="28">
        <v>2000</v>
      </c>
      <c r="N4130" s="5">
        <v>1</v>
      </c>
      <c r="O4130" s="3" t="str">
        <f>IF(Dados[[#This Row],[Nº DE PARCELAS]]=1,"À vista","À Prazo")</f>
        <v>À vista</v>
      </c>
      <c r="P4130" s="33">
        <v>44842</v>
      </c>
      <c r="Q4130" s="3" t="s">
        <v>7834</v>
      </c>
    </row>
    <row r="4131" spans="1:17" ht="15" customHeight="1" x14ac:dyDescent="0.25">
      <c r="A4131" s="8" t="s">
        <v>3436</v>
      </c>
      <c r="B4131" s="3" t="s">
        <v>354</v>
      </c>
      <c r="C4131" s="3" t="s">
        <v>4378</v>
      </c>
      <c r="D4131" s="3" t="str">
        <f t="shared" si="128"/>
        <v>Piya Souza Dempsey</v>
      </c>
      <c r="E4131" s="3">
        <f t="shared" ca="1" si="129"/>
        <v>0.18224296915453064</v>
      </c>
      <c r="F4131" s="13" t="s">
        <v>7774</v>
      </c>
      <c r="G4131" s="3" t="str">
        <f>Dados[[#This Row],[NOME]]&amp;Dados[[#This Row],[PROVEDOR]]</f>
        <v>Piya@hotmail.com</v>
      </c>
      <c r="H4131" s="14">
        <v>63</v>
      </c>
      <c r="I4131" s="3" t="str">
        <f>VLOOKUP(Dados[[#This Row],[PREFIXO]],DDD!A:C,2,0)</f>
        <v>Tocantins</v>
      </c>
      <c r="J4131" s="3" t="str">
        <f>VLOOKUP(Dados[[#This Row],[PREFIXO]],DDD!A:C,3,0)</f>
        <v>Norte</v>
      </c>
      <c r="K4131" s="3" t="str">
        <f>IF(Dados[[#This Row],[PREÇO ]]=2000,"Produto A",IF(Dados[[#This Row],[PREÇO ]]=1800,"Produto B","Produto C"))</f>
        <v>Produto A</v>
      </c>
      <c r="L4131" s="3" t="str">
        <f>IF(Dados[[#This Row],[Nº DE PARCELAS]]=1,"Boleto","Cartão de crédito")</f>
        <v>Boleto</v>
      </c>
      <c r="M4131" s="28">
        <v>2000</v>
      </c>
      <c r="N4131" s="5">
        <v>1</v>
      </c>
      <c r="O4131" s="3" t="str">
        <f>IF(Dados[[#This Row],[Nº DE PARCELAS]]=1,"À vista","À Prazo")</f>
        <v>À vista</v>
      </c>
      <c r="P4131" s="33">
        <v>44842</v>
      </c>
      <c r="Q4131" s="3" t="s">
        <v>7834</v>
      </c>
    </row>
    <row r="4132" spans="1:17" ht="15" customHeight="1" x14ac:dyDescent="0.25">
      <c r="A4132" s="8" t="s">
        <v>4228</v>
      </c>
      <c r="B4132" s="3" t="s">
        <v>374</v>
      </c>
      <c r="C4132" s="3" t="s">
        <v>4389</v>
      </c>
      <c r="D4132" s="3" t="str">
        <f t="shared" si="128"/>
        <v>Yami Vasques McCracken</v>
      </c>
      <c r="E4132" s="3">
        <f t="shared" ca="1" si="129"/>
        <v>0.5381131910270659</v>
      </c>
      <c r="F4132" s="13" t="s">
        <v>7774</v>
      </c>
      <c r="G4132" s="3" t="str">
        <f>Dados[[#This Row],[NOME]]&amp;Dados[[#This Row],[PROVEDOR]]</f>
        <v>Yami@hotmail.com</v>
      </c>
      <c r="H4132" s="14">
        <v>43</v>
      </c>
      <c r="I4132" s="3" t="str">
        <f>VLOOKUP(Dados[[#This Row],[PREFIXO]],DDD!A:C,2,0)</f>
        <v>Paraná</v>
      </c>
      <c r="J4132" s="3" t="str">
        <f>VLOOKUP(Dados[[#This Row],[PREFIXO]],DDD!A:C,3,0)</f>
        <v>Sul</v>
      </c>
      <c r="K4132" s="3" t="str">
        <f>IF(Dados[[#This Row],[PREÇO ]]=2000,"Produto A",IF(Dados[[#This Row],[PREÇO ]]=1800,"Produto B","Produto C"))</f>
        <v>Produto A</v>
      </c>
      <c r="L4132" s="3" t="str">
        <f>IF(Dados[[#This Row],[Nº DE PARCELAS]]=1,"Boleto","Cartão de crédito")</f>
        <v>Boleto</v>
      </c>
      <c r="M4132" s="28">
        <v>2000</v>
      </c>
      <c r="N4132" s="5">
        <v>1</v>
      </c>
      <c r="O4132" s="3" t="str">
        <f>IF(Dados[[#This Row],[Nº DE PARCELAS]]=1,"À vista","À Prazo")</f>
        <v>À vista</v>
      </c>
      <c r="P4132" s="33">
        <v>44842</v>
      </c>
      <c r="Q4132" s="3" t="s">
        <v>7831</v>
      </c>
    </row>
    <row r="4133" spans="1:17" ht="15" customHeight="1" x14ac:dyDescent="0.25">
      <c r="A4133" s="8" t="s">
        <v>3338</v>
      </c>
      <c r="B4133" s="3" t="s">
        <v>256</v>
      </c>
      <c r="C4133" s="3" t="s">
        <v>4396</v>
      </c>
      <c r="D4133" s="3" t="str">
        <f t="shared" si="128"/>
        <v>Nyurka Nogueira Pollock</v>
      </c>
      <c r="E4133" s="3">
        <f t="shared" ca="1" si="129"/>
        <v>0.48067755960673864</v>
      </c>
      <c r="F4133" s="31" t="s">
        <v>7775</v>
      </c>
      <c r="G4133" s="3" t="str">
        <f>Dados[[#This Row],[NOME]]&amp;Dados[[#This Row],[PROVEDOR]]</f>
        <v>Nyurka@gmail.com</v>
      </c>
      <c r="H4133" s="14">
        <v>24</v>
      </c>
      <c r="I4133" s="3" t="str">
        <f>VLOOKUP(Dados[[#This Row],[PREFIXO]],DDD!A:C,2,0)</f>
        <v>Rio de Janeiro</v>
      </c>
      <c r="J4133" s="3" t="str">
        <f>VLOOKUP(Dados[[#This Row],[PREFIXO]],DDD!A:C,3,0)</f>
        <v>Sudeste</v>
      </c>
      <c r="K4133" s="3" t="str">
        <f>IF(Dados[[#This Row],[PREÇO ]]=2000,"Produto A",IF(Dados[[#This Row],[PREÇO ]]=1800,"Produto B","Produto C"))</f>
        <v>Produto A</v>
      </c>
      <c r="L4133" s="3" t="str">
        <f>IF(Dados[[#This Row],[Nº DE PARCELAS]]=1,"Boleto","Cartão de crédito")</f>
        <v>Boleto</v>
      </c>
      <c r="M4133" s="28">
        <v>2000</v>
      </c>
      <c r="N4133" s="5">
        <v>1</v>
      </c>
      <c r="O4133" s="3" t="str">
        <f>IF(Dados[[#This Row],[Nº DE PARCELAS]]=1,"À vista","À Prazo")</f>
        <v>À vista</v>
      </c>
      <c r="P4133" s="33">
        <v>44843</v>
      </c>
      <c r="Q4133" s="3" t="s">
        <v>7833</v>
      </c>
    </row>
    <row r="4134" spans="1:17" ht="15" customHeight="1" x14ac:dyDescent="0.25">
      <c r="A4134" s="8" t="s">
        <v>1627</v>
      </c>
      <c r="B4134" s="3" t="s">
        <v>84</v>
      </c>
      <c r="C4134" s="3" t="s">
        <v>4396</v>
      </c>
      <c r="D4134" s="3" t="str">
        <f t="shared" si="128"/>
        <v>Faatima Carmo Pollock</v>
      </c>
      <c r="E4134" s="3">
        <f t="shared" ca="1" si="129"/>
        <v>0.95365949815333129</v>
      </c>
      <c r="F4134" s="31" t="s">
        <v>7775</v>
      </c>
      <c r="G4134" s="3" t="str">
        <f>Dados[[#This Row],[NOME]]&amp;Dados[[#This Row],[PROVEDOR]]</f>
        <v>Faatima@gmail.com</v>
      </c>
      <c r="H4134" s="14">
        <v>44</v>
      </c>
      <c r="I4134" s="3" t="str">
        <f>VLOOKUP(Dados[[#This Row],[PREFIXO]],DDD!A:C,2,0)</f>
        <v>Paraná</v>
      </c>
      <c r="J4134" s="3" t="str">
        <f>VLOOKUP(Dados[[#This Row],[PREFIXO]],DDD!A:C,3,0)</f>
        <v>Sul</v>
      </c>
      <c r="K4134" s="3" t="str">
        <f>IF(Dados[[#This Row],[PREÇO ]]=2000,"Produto A",IF(Dados[[#This Row],[PREÇO ]]=1800,"Produto B","Produto C"))</f>
        <v>Produto A</v>
      </c>
      <c r="L4134" s="3" t="str">
        <f>IF(Dados[[#This Row],[Nº DE PARCELAS]]=1,"Boleto","Cartão de crédito")</f>
        <v>Cartão de crédito</v>
      </c>
      <c r="M4134" s="28">
        <v>2000</v>
      </c>
      <c r="N4134" s="5">
        <v>2</v>
      </c>
      <c r="O4134" s="3" t="str">
        <f>IF(Dados[[#This Row],[Nº DE PARCELAS]]=1,"À vista","À Prazo")</f>
        <v>À Prazo</v>
      </c>
      <c r="P4134" s="33">
        <v>44843</v>
      </c>
      <c r="Q4134" s="3" t="s">
        <v>7831</v>
      </c>
    </row>
    <row r="4135" spans="1:17" ht="15" customHeight="1" x14ac:dyDescent="0.25">
      <c r="A4135" s="8" t="s">
        <v>3702</v>
      </c>
      <c r="B4135" s="3" t="s">
        <v>234</v>
      </c>
      <c r="C4135" s="3" t="s">
        <v>4371</v>
      </c>
      <c r="D4135" s="3" t="str">
        <f t="shared" si="128"/>
        <v>Sanaya Miranda Atkinson</v>
      </c>
      <c r="E4135" s="3">
        <f t="shared" ca="1" si="129"/>
        <v>0.74858214512778731</v>
      </c>
      <c r="F4135" s="31" t="s">
        <v>7777</v>
      </c>
      <c r="G4135" s="3" t="str">
        <f>Dados[[#This Row],[NOME]]&amp;Dados[[#This Row],[PROVEDOR]]</f>
        <v>Sanaya@ig.com</v>
      </c>
      <c r="H4135" s="14">
        <v>64</v>
      </c>
      <c r="I4135" s="3" t="str">
        <f>VLOOKUP(Dados[[#This Row],[PREFIXO]],DDD!A:C,2,0)</f>
        <v>Goiás</v>
      </c>
      <c r="J4135" s="3" t="str">
        <f>VLOOKUP(Dados[[#This Row],[PREFIXO]],DDD!A:C,3,0)</f>
        <v>Centro-Oeste</v>
      </c>
      <c r="K4135" s="3" t="str">
        <f>IF(Dados[[#This Row],[PREÇO ]]=2000,"Produto A",IF(Dados[[#This Row],[PREÇO ]]=1800,"Produto B","Produto C"))</f>
        <v>Produto A</v>
      </c>
      <c r="L4135" s="3" t="str">
        <f>IF(Dados[[#This Row],[Nº DE PARCELAS]]=1,"Boleto","Cartão de crédito")</f>
        <v>Boleto</v>
      </c>
      <c r="M4135" s="28">
        <v>2000</v>
      </c>
      <c r="N4135" s="5">
        <v>1</v>
      </c>
      <c r="O4135" s="3" t="str">
        <f>IF(Dados[[#This Row],[Nº DE PARCELAS]]=1,"À vista","À Prazo")</f>
        <v>À vista</v>
      </c>
      <c r="P4135" s="33">
        <v>44843</v>
      </c>
      <c r="Q4135" s="3" t="s">
        <v>7833</v>
      </c>
    </row>
    <row r="4136" spans="1:17" ht="15" customHeight="1" x14ac:dyDescent="0.25">
      <c r="A4136" s="8" t="s">
        <v>844</v>
      </c>
      <c r="B4136" s="3" t="s">
        <v>71</v>
      </c>
      <c r="C4136" s="3" t="s">
        <v>4391</v>
      </c>
      <c r="D4136" s="3" t="str">
        <f t="shared" si="128"/>
        <v>Assia Brito Montgomery</v>
      </c>
      <c r="E4136" s="3">
        <f t="shared" ca="1" si="129"/>
        <v>0.14444848462623527</v>
      </c>
      <c r="F4136" s="31" t="s">
        <v>7776</v>
      </c>
      <c r="G4136" s="3" t="str">
        <f>Dados[[#This Row],[NOME]]&amp;Dados[[#This Row],[PROVEDOR]]</f>
        <v>Assia@yahoo.com</v>
      </c>
      <c r="H4136" s="14">
        <v>45</v>
      </c>
      <c r="I4136" s="3" t="str">
        <f>VLOOKUP(Dados[[#This Row],[PREFIXO]],DDD!A:C,2,0)</f>
        <v>Paraná</v>
      </c>
      <c r="J4136" s="3" t="str">
        <f>VLOOKUP(Dados[[#This Row],[PREFIXO]],DDD!A:C,3,0)</f>
        <v>Sul</v>
      </c>
      <c r="K4136" s="3" t="str">
        <f>IF(Dados[[#This Row],[PREÇO ]]=2000,"Produto A",IF(Dados[[#This Row],[PREÇO ]]=1800,"Produto B","Produto C"))</f>
        <v>Produto A</v>
      </c>
      <c r="L4136" s="3" t="str">
        <f>IF(Dados[[#This Row],[Nº DE PARCELAS]]=1,"Boleto","Cartão de crédito")</f>
        <v>Cartão de crédito</v>
      </c>
      <c r="M4136" s="28">
        <v>2000</v>
      </c>
      <c r="N4136" s="5">
        <v>2</v>
      </c>
      <c r="O4136" s="3" t="str">
        <f>IF(Dados[[#This Row],[Nº DE PARCELAS]]=1,"À vista","À Prazo")</f>
        <v>À Prazo</v>
      </c>
      <c r="P4136" s="33">
        <v>44844</v>
      </c>
      <c r="Q4136" s="3" t="s">
        <v>7834</v>
      </c>
    </row>
    <row r="4137" spans="1:17" ht="15" customHeight="1" x14ac:dyDescent="0.25">
      <c r="A4137" s="8" t="s">
        <v>2462</v>
      </c>
      <c r="B4137" s="3" t="s">
        <v>148</v>
      </c>
      <c r="C4137" s="3" t="s">
        <v>4375</v>
      </c>
      <c r="D4137" s="3" t="str">
        <f t="shared" si="128"/>
        <v>Kyara Freitas Costello</v>
      </c>
      <c r="E4137" s="3">
        <f t="shared" ca="1" si="129"/>
        <v>5.6916126088158436E-2</v>
      </c>
      <c r="F4137" s="31" t="s">
        <v>7775</v>
      </c>
      <c r="G4137" s="3" t="str">
        <f>Dados[[#This Row],[NOME]]&amp;Dados[[#This Row],[PROVEDOR]]</f>
        <v>Kyara@gmail.com</v>
      </c>
      <c r="H4137" s="14">
        <v>65</v>
      </c>
      <c r="I4137" s="3" t="str">
        <f>VLOOKUP(Dados[[#This Row],[PREFIXO]],DDD!A:C,2,0)</f>
        <v>Mato Grosso</v>
      </c>
      <c r="J4137" s="3" t="str">
        <f>VLOOKUP(Dados[[#This Row],[PREFIXO]],DDD!A:C,3,0)</f>
        <v>Centro-Oeste</v>
      </c>
      <c r="K4137" s="3" t="str">
        <f>IF(Dados[[#This Row],[PREÇO ]]=2000,"Produto A",IF(Dados[[#This Row],[PREÇO ]]=1800,"Produto B","Produto C"))</f>
        <v>Produto B</v>
      </c>
      <c r="L4137" s="3" t="str">
        <f>IF(Dados[[#This Row],[Nº DE PARCELAS]]=1,"Boleto","Cartão de crédito")</f>
        <v>Cartão de crédito</v>
      </c>
      <c r="M4137" s="28">
        <v>1800</v>
      </c>
      <c r="N4137" s="5">
        <v>4</v>
      </c>
      <c r="O4137" s="3" t="str">
        <f>IF(Dados[[#This Row],[Nº DE PARCELAS]]=1,"À vista","À Prazo")</f>
        <v>À Prazo</v>
      </c>
      <c r="P4137" s="33">
        <v>44844</v>
      </c>
      <c r="Q4137" s="3" t="s">
        <v>7831</v>
      </c>
    </row>
    <row r="4138" spans="1:17" ht="15" customHeight="1" x14ac:dyDescent="0.25">
      <c r="A4138" s="8" t="s">
        <v>2464</v>
      </c>
      <c r="B4138" s="3" t="s">
        <v>150</v>
      </c>
      <c r="C4138" s="3" t="s">
        <v>4377</v>
      </c>
      <c r="D4138" s="3" t="str">
        <f t="shared" si="128"/>
        <v>Kyarah Furquim Donovan</v>
      </c>
      <c r="E4138" s="3">
        <f t="shared" ca="1" si="129"/>
        <v>0.12041951115054561</v>
      </c>
      <c r="F4138" s="31" t="s">
        <v>7777</v>
      </c>
      <c r="G4138" s="3" t="str">
        <f>Dados[[#This Row],[NOME]]&amp;Dados[[#This Row],[PROVEDOR]]</f>
        <v>Kyarah@ig.com</v>
      </c>
      <c r="H4138" s="14">
        <v>27</v>
      </c>
      <c r="I4138" s="3" t="str">
        <f>VLOOKUP(Dados[[#This Row],[PREFIXO]],DDD!A:C,2,0)</f>
        <v>Espírito Santo</v>
      </c>
      <c r="J4138" s="3" t="str">
        <f>VLOOKUP(Dados[[#This Row],[PREFIXO]],DDD!A:C,3,0)</f>
        <v>Sudeste</v>
      </c>
      <c r="K4138" s="3" t="str">
        <f>IF(Dados[[#This Row],[PREÇO ]]=2000,"Produto A",IF(Dados[[#This Row],[PREÇO ]]=1800,"Produto B","Produto C"))</f>
        <v>Produto B</v>
      </c>
      <c r="L4138" s="3" t="str">
        <f>IF(Dados[[#This Row],[Nº DE PARCELAS]]=1,"Boleto","Cartão de crédito")</f>
        <v>Cartão de crédito</v>
      </c>
      <c r="M4138" s="28">
        <v>1800</v>
      </c>
      <c r="N4138" s="5">
        <v>4</v>
      </c>
      <c r="O4138" s="3" t="str">
        <f>IF(Dados[[#This Row],[Nº DE PARCELAS]]=1,"À vista","À Prazo")</f>
        <v>À Prazo</v>
      </c>
      <c r="P4138" s="33">
        <v>44844</v>
      </c>
      <c r="Q4138" s="3" t="s">
        <v>7834</v>
      </c>
    </row>
    <row r="4139" spans="1:17" ht="15" customHeight="1" x14ac:dyDescent="0.25">
      <c r="A4139" s="8" t="s">
        <v>1938</v>
      </c>
      <c r="B4139" s="3" t="s">
        <v>10</v>
      </c>
      <c r="C4139" s="3" t="s">
        <v>4396</v>
      </c>
      <c r="D4139" s="3" t="str">
        <f t="shared" si="128"/>
        <v>Ilithyia Aleluia Pollock</v>
      </c>
      <c r="E4139" s="3">
        <f t="shared" ca="1" si="129"/>
        <v>4.0900198242671326E-2</v>
      </c>
      <c r="F4139" s="13" t="s">
        <v>7774</v>
      </c>
      <c r="G4139" s="3" t="str">
        <f>Dados[[#This Row],[NOME]]&amp;Dados[[#This Row],[PROVEDOR]]</f>
        <v>Ilithyia@hotmail.com</v>
      </c>
      <c r="H4139" s="14">
        <v>28</v>
      </c>
      <c r="I4139" s="3" t="str">
        <f>VLOOKUP(Dados[[#This Row],[PREFIXO]],DDD!A:C,2,0)</f>
        <v>Espírito Santo</v>
      </c>
      <c r="J4139" s="3" t="str">
        <f>VLOOKUP(Dados[[#This Row],[PREFIXO]],DDD!A:C,3,0)</f>
        <v>Sudeste</v>
      </c>
      <c r="K4139" s="3" t="str">
        <f>IF(Dados[[#This Row],[PREÇO ]]=2000,"Produto A",IF(Dados[[#This Row],[PREÇO ]]=1800,"Produto B","Produto C"))</f>
        <v>Produto A</v>
      </c>
      <c r="L4139" s="3" t="str">
        <f>IF(Dados[[#This Row],[Nº DE PARCELAS]]=1,"Boleto","Cartão de crédito")</f>
        <v>Cartão de crédito</v>
      </c>
      <c r="M4139" s="28">
        <v>2000</v>
      </c>
      <c r="N4139" s="5">
        <v>2</v>
      </c>
      <c r="O4139" s="3" t="str">
        <f>IF(Dados[[#This Row],[Nº DE PARCELAS]]=1,"À vista","À Prazo")</f>
        <v>À Prazo</v>
      </c>
      <c r="P4139" s="33">
        <v>44845</v>
      </c>
      <c r="Q4139" s="3" t="s">
        <v>7833</v>
      </c>
    </row>
    <row r="4140" spans="1:17" ht="15" customHeight="1" x14ac:dyDescent="0.25">
      <c r="A4140" s="8" t="s">
        <v>3318</v>
      </c>
      <c r="B4140" s="3" t="s">
        <v>236</v>
      </c>
      <c r="C4140" s="3" t="s">
        <v>4377</v>
      </c>
      <c r="D4140" s="3" t="str">
        <f t="shared" si="128"/>
        <v>Norah Moraes Donovan</v>
      </c>
      <c r="E4140" s="3">
        <f t="shared" ca="1" si="129"/>
        <v>0.28427300037308068</v>
      </c>
      <c r="F4140" s="31" t="s">
        <v>7776</v>
      </c>
      <c r="G4140" s="3" t="str">
        <f>Dados[[#This Row],[NOME]]&amp;Dados[[#This Row],[PROVEDOR]]</f>
        <v>Norah@yahoo.com</v>
      </c>
      <c r="H4140" s="14">
        <v>46</v>
      </c>
      <c r="I4140" s="3" t="str">
        <f>VLOOKUP(Dados[[#This Row],[PREFIXO]],DDD!A:C,2,0)</f>
        <v>Paraná</v>
      </c>
      <c r="J4140" s="3" t="str">
        <f>VLOOKUP(Dados[[#This Row],[PREFIXO]],DDD!A:C,3,0)</f>
        <v>Sul</v>
      </c>
      <c r="K4140" s="3" t="str">
        <f>IF(Dados[[#This Row],[PREÇO ]]=2000,"Produto A",IF(Dados[[#This Row],[PREÇO ]]=1800,"Produto B","Produto C"))</f>
        <v>Produto A</v>
      </c>
      <c r="L4140" s="3" t="str">
        <f>IF(Dados[[#This Row],[Nº DE PARCELAS]]=1,"Boleto","Cartão de crédito")</f>
        <v>Boleto</v>
      </c>
      <c r="M4140" s="28">
        <v>2000</v>
      </c>
      <c r="N4140" s="5">
        <v>1</v>
      </c>
      <c r="O4140" s="3" t="str">
        <f>IF(Dados[[#This Row],[Nº DE PARCELAS]]=1,"À vista","À Prazo")</f>
        <v>À vista</v>
      </c>
      <c r="P4140" s="33">
        <v>44845</v>
      </c>
      <c r="Q4140" s="3" t="s">
        <v>7831</v>
      </c>
    </row>
    <row r="4141" spans="1:17" ht="15" customHeight="1" x14ac:dyDescent="0.25">
      <c r="A4141" s="8" t="s">
        <v>2423</v>
      </c>
      <c r="B4141" s="3" t="s">
        <v>109</v>
      </c>
      <c r="C4141" s="3" t="s">
        <v>4375</v>
      </c>
      <c r="D4141" s="3" t="str">
        <f t="shared" si="128"/>
        <v>Kidiana Curtinaz Costello</v>
      </c>
      <c r="E4141" s="3">
        <f t="shared" ca="1" si="129"/>
        <v>0.63182754515825934</v>
      </c>
      <c r="F4141" s="31" t="s">
        <v>7776</v>
      </c>
      <c r="G4141" s="3" t="str">
        <f>Dados[[#This Row],[NOME]]&amp;Dados[[#This Row],[PROVEDOR]]</f>
        <v>Kidiana@yahoo.com</v>
      </c>
      <c r="H4141" s="14">
        <v>66</v>
      </c>
      <c r="I4141" s="3" t="str">
        <f>VLOOKUP(Dados[[#This Row],[PREFIXO]],DDD!A:C,2,0)</f>
        <v>Mato Grosso</v>
      </c>
      <c r="J4141" s="3" t="str">
        <f>VLOOKUP(Dados[[#This Row],[PREFIXO]],DDD!A:C,3,0)</f>
        <v>Centro-Oeste</v>
      </c>
      <c r="K4141" s="3" t="str">
        <f>IF(Dados[[#This Row],[PREÇO ]]=2000,"Produto A",IF(Dados[[#This Row],[PREÇO ]]=1800,"Produto B","Produto C"))</f>
        <v>Produto B</v>
      </c>
      <c r="L4141" s="3" t="str">
        <f>IF(Dados[[#This Row],[Nº DE PARCELAS]]=1,"Boleto","Cartão de crédito")</f>
        <v>Cartão de crédito</v>
      </c>
      <c r="M4141" s="28">
        <v>1800</v>
      </c>
      <c r="N4141" s="5">
        <v>6</v>
      </c>
      <c r="O4141" s="3" t="str">
        <f>IF(Dados[[#This Row],[Nº DE PARCELAS]]=1,"À vista","À Prazo")</f>
        <v>À Prazo</v>
      </c>
      <c r="P4141" s="33">
        <v>44845</v>
      </c>
      <c r="Q4141" s="3" t="s">
        <v>7834</v>
      </c>
    </row>
    <row r="4142" spans="1:17" ht="15" customHeight="1" x14ac:dyDescent="0.25">
      <c r="A4142" s="8" t="s">
        <v>3111</v>
      </c>
      <c r="B4142" s="3" t="s">
        <v>29</v>
      </c>
      <c r="C4142" s="3" t="s">
        <v>4395</v>
      </c>
      <c r="D4142" s="3" t="str">
        <f t="shared" si="128"/>
        <v>Myla Antônio Stack</v>
      </c>
      <c r="E4142" s="3">
        <f t="shared" ca="1" si="129"/>
        <v>0.76503726399499428</v>
      </c>
      <c r="F4142" s="31" t="s">
        <v>7777</v>
      </c>
      <c r="G4142" s="3" t="str">
        <f>Dados[[#This Row],[NOME]]&amp;Dados[[#This Row],[PROVEDOR]]</f>
        <v>Myla@ig.com</v>
      </c>
      <c r="H4142" s="14">
        <v>47</v>
      </c>
      <c r="I4142" s="3" t="str">
        <f>VLOOKUP(Dados[[#This Row],[PREFIXO]],DDD!A:C,2,0)</f>
        <v>Santa Catarina</v>
      </c>
      <c r="J4142" s="3" t="str">
        <f>VLOOKUP(Dados[[#This Row],[PREFIXO]],DDD!A:C,3,0)</f>
        <v>Sul</v>
      </c>
      <c r="K4142" s="3" t="str">
        <f>IF(Dados[[#This Row],[PREÇO ]]=2000,"Produto A",IF(Dados[[#This Row],[PREÇO ]]=1800,"Produto B","Produto C"))</f>
        <v>Produto A</v>
      </c>
      <c r="L4142" s="3" t="str">
        <f>IF(Dados[[#This Row],[Nº DE PARCELAS]]=1,"Boleto","Cartão de crédito")</f>
        <v>Cartão de crédito</v>
      </c>
      <c r="M4142" s="28">
        <v>2000</v>
      </c>
      <c r="N4142" s="5">
        <v>2</v>
      </c>
      <c r="O4142" s="3" t="str">
        <f>IF(Dados[[#This Row],[Nº DE PARCELAS]]=1,"À vista","À Prazo")</f>
        <v>À Prazo</v>
      </c>
      <c r="P4142" s="33">
        <v>44846</v>
      </c>
      <c r="Q4142" s="3" t="s">
        <v>7834</v>
      </c>
    </row>
    <row r="4143" spans="1:17" ht="15" customHeight="1" x14ac:dyDescent="0.25">
      <c r="A4143" s="8" t="s">
        <v>974</v>
      </c>
      <c r="B4143" s="3" t="s">
        <v>201</v>
      </c>
      <c r="C4143" s="3" t="s">
        <v>4403</v>
      </c>
      <c r="D4143" s="3" t="str">
        <f t="shared" si="128"/>
        <v>Brenda Lopes Walsh</v>
      </c>
      <c r="E4143" s="3">
        <f t="shared" ca="1" si="129"/>
        <v>0.7914102458375516</v>
      </c>
      <c r="F4143" s="13" t="s">
        <v>7774</v>
      </c>
      <c r="G4143" s="3" t="str">
        <f>Dados[[#This Row],[NOME]]&amp;Dados[[#This Row],[PROVEDOR]]</f>
        <v>Brenda@hotmail.com</v>
      </c>
      <c r="H4143" s="14">
        <v>31</v>
      </c>
      <c r="I4143" s="3" t="str">
        <f>VLOOKUP(Dados[[#This Row],[PREFIXO]],DDD!A:C,2,0)</f>
        <v>Minas Gerais</v>
      </c>
      <c r="J4143" s="3" t="str">
        <f>VLOOKUP(Dados[[#This Row],[PREFIXO]],DDD!A:C,3,0)</f>
        <v>Sudeste</v>
      </c>
      <c r="K4143" s="3" t="str">
        <f>IF(Dados[[#This Row],[PREÇO ]]=2000,"Produto A",IF(Dados[[#This Row],[PREÇO ]]=1800,"Produto B","Produto C"))</f>
        <v>Produto C</v>
      </c>
      <c r="L4143" s="3" t="str">
        <f>IF(Dados[[#This Row],[Nº DE PARCELAS]]=1,"Boleto","Cartão de crédito")</f>
        <v>Cartão de crédito</v>
      </c>
      <c r="M4143" s="28">
        <v>1500</v>
      </c>
      <c r="N4143" s="5">
        <v>8</v>
      </c>
      <c r="O4143" s="3" t="str">
        <f>IF(Dados[[#This Row],[Nº DE PARCELAS]]=1,"À vista","À Prazo")</f>
        <v>À Prazo</v>
      </c>
      <c r="P4143" s="33">
        <v>44846</v>
      </c>
      <c r="Q4143" s="3" t="s">
        <v>7831</v>
      </c>
    </row>
    <row r="4144" spans="1:17" ht="15" customHeight="1" x14ac:dyDescent="0.25">
      <c r="A4144" s="8" t="s">
        <v>3061</v>
      </c>
      <c r="B4144" s="3" t="s">
        <v>364</v>
      </c>
      <c r="C4144" s="3" t="s">
        <v>4391</v>
      </c>
      <c r="D4144" s="3" t="str">
        <f t="shared" si="128"/>
        <v>Milany Tunes Montgomery</v>
      </c>
      <c r="E4144" s="3">
        <f t="shared" ca="1" si="129"/>
        <v>0.78377236393632921</v>
      </c>
      <c r="F4144" s="31" t="s">
        <v>7776</v>
      </c>
      <c r="G4144" s="3" t="str">
        <f>Dados[[#This Row],[NOME]]&amp;Dados[[#This Row],[PROVEDOR]]</f>
        <v>Milany@yahoo.com</v>
      </c>
      <c r="H4144" s="14">
        <v>67</v>
      </c>
      <c r="I4144" s="3" t="str">
        <f>VLOOKUP(Dados[[#This Row],[PREFIXO]],DDD!A:C,2,0)</f>
        <v>Mato Grosso do Sul</v>
      </c>
      <c r="J4144" s="3" t="str">
        <f>VLOOKUP(Dados[[#This Row],[PREFIXO]],DDD!A:C,3,0)</f>
        <v>Centro-Oeste</v>
      </c>
      <c r="K4144" s="3" t="str">
        <f>IF(Dados[[#This Row],[PREÇO ]]=2000,"Produto A",IF(Dados[[#This Row],[PREÇO ]]=1800,"Produto B","Produto C"))</f>
        <v>Produto B</v>
      </c>
      <c r="L4144" s="3" t="str">
        <f>IF(Dados[[#This Row],[Nº DE PARCELAS]]=1,"Boleto","Cartão de crédito")</f>
        <v>Cartão de crédito</v>
      </c>
      <c r="M4144" s="28">
        <v>1800</v>
      </c>
      <c r="N4144" s="5">
        <v>7</v>
      </c>
      <c r="O4144" s="3" t="str">
        <f>IF(Dados[[#This Row],[Nº DE PARCELAS]]=1,"À vista","À Prazo")</f>
        <v>À Prazo</v>
      </c>
      <c r="P4144" s="33">
        <v>44846</v>
      </c>
      <c r="Q4144" s="3" t="s">
        <v>7834</v>
      </c>
    </row>
    <row r="4145" spans="1:17" ht="15" customHeight="1" x14ac:dyDescent="0.25">
      <c r="A4145" s="8" t="s">
        <v>4083</v>
      </c>
      <c r="B4145" s="3" t="s">
        <v>229</v>
      </c>
      <c r="C4145" s="3" t="s">
        <v>4400</v>
      </c>
      <c r="D4145" s="3" t="str">
        <f t="shared" si="128"/>
        <v>Urwa Menezes Saunders</v>
      </c>
      <c r="E4145" s="3">
        <f t="shared" ca="1" si="129"/>
        <v>0.64033759891714459</v>
      </c>
      <c r="F4145" s="31" t="s">
        <v>7776</v>
      </c>
      <c r="G4145" s="3" t="str">
        <f>Dados[[#This Row],[NOME]]&amp;Dados[[#This Row],[PROVEDOR]]</f>
        <v>Urwa@yahoo.com</v>
      </c>
      <c r="H4145" s="14">
        <v>32</v>
      </c>
      <c r="I4145" s="3" t="str">
        <f>VLOOKUP(Dados[[#This Row],[PREFIXO]],DDD!A:C,2,0)</f>
        <v>Minas Gerais</v>
      </c>
      <c r="J4145" s="3" t="str">
        <f>VLOOKUP(Dados[[#This Row],[PREFIXO]],DDD!A:C,3,0)</f>
        <v>Sudeste</v>
      </c>
      <c r="K4145" s="3" t="str">
        <f>IF(Dados[[#This Row],[PREÇO ]]=2000,"Produto A",IF(Dados[[#This Row],[PREÇO ]]=1800,"Produto B","Produto C"))</f>
        <v>Produto A</v>
      </c>
      <c r="L4145" s="3" t="str">
        <f>IF(Dados[[#This Row],[Nº DE PARCELAS]]=1,"Boleto","Cartão de crédito")</f>
        <v>Boleto</v>
      </c>
      <c r="M4145" s="28">
        <v>2000</v>
      </c>
      <c r="N4145" s="5">
        <v>1</v>
      </c>
      <c r="O4145" s="3" t="str">
        <f>IF(Dados[[#This Row],[Nº DE PARCELAS]]=1,"À vista","À Prazo")</f>
        <v>À vista</v>
      </c>
      <c r="P4145" s="33">
        <v>44847</v>
      </c>
      <c r="Q4145" s="3" t="s">
        <v>7831</v>
      </c>
    </row>
    <row r="4146" spans="1:17" ht="15" customHeight="1" x14ac:dyDescent="0.25">
      <c r="A4146" s="8" t="s">
        <v>4360</v>
      </c>
      <c r="B4146" s="3" t="s">
        <v>120</v>
      </c>
      <c r="C4146" s="3" t="s">
        <v>4403</v>
      </c>
      <c r="D4146" s="3" t="str">
        <f t="shared" si="128"/>
        <v>Zuleyca Eça Walsh</v>
      </c>
      <c r="E4146" s="3">
        <f t="shared" ca="1" si="129"/>
        <v>0.18054832491926931</v>
      </c>
      <c r="F4146" s="31" t="s">
        <v>7775</v>
      </c>
      <c r="G4146" s="3" t="str">
        <f>Dados[[#This Row],[NOME]]&amp;Dados[[#This Row],[PROVEDOR]]</f>
        <v>Zuleyca@gmail.com</v>
      </c>
      <c r="H4146" s="14">
        <v>48</v>
      </c>
      <c r="I4146" s="3" t="str">
        <f>VLOOKUP(Dados[[#This Row],[PREFIXO]],DDD!A:C,2,0)</f>
        <v>Santa Catarina</v>
      </c>
      <c r="J4146" s="3" t="str">
        <f>VLOOKUP(Dados[[#This Row],[PREFIXO]],DDD!A:C,3,0)</f>
        <v>Sul</v>
      </c>
      <c r="K4146" s="3" t="str">
        <f>IF(Dados[[#This Row],[PREÇO ]]=2000,"Produto A",IF(Dados[[#This Row],[PREÇO ]]=1800,"Produto B","Produto C"))</f>
        <v>Produto B</v>
      </c>
      <c r="L4146" s="3" t="str">
        <f>IF(Dados[[#This Row],[Nº DE PARCELAS]]=1,"Boleto","Cartão de crédito")</f>
        <v>Cartão de crédito</v>
      </c>
      <c r="M4146" s="28">
        <v>1800</v>
      </c>
      <c r="N4146" s="5">
        <v>3</v>
      </c>
      <c r="O4146" s="3" t="str">
        <f>IF(Dados[[#This Row],[Nº DE PARCELAS]]=1,"À vista","À Prazo")</f>
        <v>À Prazo</v>
      </c>
      <c r="P4146" s="33">
        <v>44847</v>
      </c>
      <c r="Q4146" s="3" t="s">
        <v>7834</v>
      </c>
    </row>
    <row r="4147" spans="1:17" ht="15" customHeight="1" x14ac:dyDescent="0.25">
      <c r="A4147" s="8" t="s">
        <v>4206</v>
      </c>
      <c r="B4147" s="3" t="s">
        <v>352</v>
      </c>
      <c r="C4147" s="3" t="s">
        <v>4368</v>
      </c>
      <c r="D4147" s="3" t="str">
        <f t="shared" si="128"/>
        <v>Wilmara Spiassi Weber</v>
      </c>
      <c r="E4147" s="3">
        <f t="shared" ca="1" si="129"/>
        <v>0.14671554502135853</v>
      </c>
      <c r="F4147" s="31" t="s">
        <v>7775</v>
      </c>
      <c r="G4147" s="3" t="str">
        <f>Dados[[#This Row],[NOME]]&amp;Dados[[#This Row],[PROVEDOR]]</f>
        <v>Wilmara@gmail.com</v>
      </c>
      <c r="H4147" s="14">
        <v>68</v>
      </c>
      <c r="I4147" s="3" t="str">
        <f>VLOOKUP(Dados[[#This Row],[PREFIXO]],DDD!A:C,2,0)</f>
        <v>Acre</v>
      </c>
      <c r="J4147" s="3" t="str">
        <f>VLOOKUP(Dados[[#This Row],[PREFIXO]],DDD!A:C,3,0)</f>
        <v>Norte</v>
      </c>
      <c r="K4147" s="3" t="str">
        <f>IF(Dados[[#This Row],[PREÇO ]]=2000,"Produto A",IF(Dados[[#This Row],[PREÇO ]]=1800,"Produto B","Produto C"))</f>
        <v>Produto A</v>
      </c>
      <c r="L4147" s="3" t="str">
        <f>IF(Dados[[#This Row],[Nº DE PARCELAS]]=1,"Boleto","Cartão de crédito")</f>
        <v>Boleto</v>
      </c>
      <c r="M4147" s="28">
        <v>2000</v>
      </c>
      <c r="N4147" s="5">
        <v>1</v>
      </c>
      <c r="O4147" s="3" t="str">
        <f>IF(Dados[[#This Row],[Nº DE PARCELAS]]=1,"À vista","À Prazo")</f>
        <v>À vista</v>
      </c>
      <c r="P4147" s="33">
        <v>44847</v>
      </c>
      <c r="Q4147" s="3" t="s">
        <v>7834</v>
      </c>
    </row>
    <row r="4148" spans="1:17" ht="15" customHeight="1" x14ac:dyDescent="0.25">
      <c r="A4148" s="8" t="s">
        <v>3563</v>
      </c>
      <c r="B4148" s="3" t="s">
        <v>95</v>
      </c>
      <c r="C4148" s="3" t="s">
        <v>4387</v>
      </c>
      <c r="D4148" s="3" t="str">
        <f t="shared" si="128"/>
        <v>Ricarda Cidade Kerr</v>
      </c>
      <c r="E4148" s="3">
        <f t="shared" ca="1" si="129"/>
        <v>0.9804461601680623</v>
      </c>
      <c r="F4148" s="31" t="s">
        <v>7777</v>
      </c>
      <c r="G4148" s="3" t="str">
        <f>Dados[[#This Row],[NOME]]&amp;Dados[[#This Row],[PROVEDOR]]</f>
        <v>Ricarda@ig.com</v>
      </c>
      <c r="H4148" s="14">
        <v>33</v>
      </c>
      <c r="I4148" s="3" t="str">
        <f>VLOOKUP(Dados[[#This Row],[PREFIXO]],DDD!A:C,2,0)</f>
        <v>Minas Gerais</v>
      </c>
      <c r="J4148" s="3" t="str">
        <f>VLOOKUP(Dados[[#This Row],[PREFIXO]],DDD!A:C,3,0)</f>
        <v>Sudeste</v>
      </c>
      <c r="K4148" s="3" t="str">
        <f>IF(Dados[[#This Row],[PREÇO ]]=2000,"Produto A",IF(Dados[[#This Row],[PREÇO ]]=1800,"Produto B","Produto C"))</f>
        <v>Produto C</v>
      </c>
      <c r="L4148" s="3" t="str">
        <f>IF(Dados[[#This Row],[Nº DE PARCELAS]]=1,"Boleto","Cartão de crédito")</f>
        <v>Cartão de crédito</v>
      </c>
      <c r="M4148" s="28">
        <v>1500</v>
      </c>
      <c r="N4148" s="5">
        <v>10</v>
      </c>
      <c r="O4148" s="3" t="str">
        <f>IF(Dados[[#This Row],[Nº DE PARCELAS]]=1,"À vista","À Prazo")</f>
        <v>À Prazo</v>
      </c>
      <c r="P4148" s="33">
        <v>44848</v>
      </c>
      <c r="Q4148" s="3" t="s">
        <v>7831</v>
      </c>
    </row>
    <row r="4149" spans="1:17" ht="15" customHeight="1" x14ac:dyDescent="0.25">
      <c r="A4149" s="8" t="s">
        <v>1402</v>
      </c>
      <c r="B4149" s="3" t="s">
        <v>245</v>
      </c>
      <c r="C4149" s="3" t="s">
        <v>4404</v>
      </c>
      <c r="D4149" s="3" t="str">
        <f t="shared" si="128"/>
        <v>Edna Namorado Vaughn</v>
      </c>
      <c r="E4149" s="3">
        <f t="shared" ca="1" si="129"/>
        <v>0.25092266079385817</v>
      </c>
      <c r="F4149" s="31" t="s">
        <v>7775</v>
      </c>
      <c r="G4149" s="3" t="str">
        <f>Dados[[#This Row],[NOME]]&amp;Dados[[#This Row],[PROVEDOR]]</f>
        <v>Edna@gmail.com</v>
      </c>
      <c r="H4149" s="14">
        <v>49</v>
      </c>
      <c r="I4149" s="3" t="str">
        <f>VLOOKUP(Dados[[#This Row],[PREFIXO]],DDD!A:C,2,0)</f>
        <v>Santa Catarina</v>
      </c>
      <c r="J4149" s="3" t="str">
        <f>VLOOKUP(Dados[[#This Row],[PREFIXO]],DDD!A:C,3,0)</f>
        <v>Sul</v>
      </c>
      <c r="K4149" s="3" t="str">
        <f>IF(Dados[[#This Row],[PREÇO ]]=2000,"Produto A",IF(Dados[[#This Row],[PREÇO ]]=1800,"Produto B","Produto C"))</f>
        <v>Produto C</v>
      </c>
      <c r="L4149" s="3" t="str">
        <f>IF(Dados[[#This Row],[Nº DE PARCELAS]]=1,"Boleto","Cartão de crédito")</f>
        <v>Cartão de crédito</v>
      </c>
      <c r="M4149" s="28">
        <v>1500</v>
      </c>
      <c r="N4149" s="5">
        <v>10</v>
      </c>
      <c r="O4149" s="3" t="str">
        <f>IF(Dados[[#This Row],[Nº DE PARCELAS]]=1,"À vista","À Prazo")</f>
        <v>À Prazo</v>
      </c>
      <c r="P4149" s="33">
        <v>44848</v>
      </c>
      <c r="Q4149" s="3" t="s">
        <v>7833</v>
      </c>
    </row>
    <row r="4150" spans="1:17" ht="15" customHeight="1" x14ac:dyDescent="0.25">
      <c r="A4150" s="8" t="s">
        <v>3101</v>
      </c>
      <c r="B4150" s="3" t="s">
        <v>19</v>
      </c>
      <c r="C4150" s="3" t="s">
        <v>4393</v>
      </c>
      <c r="D4150" s="3" t="str">
        <f t="shared" si="128"/>
        <v>Morena Amigo O’Hara</v>
      </c>
      <c r="E4150" s="3">
        <f t="shared" ca="1" si="129"/>
        <v>9.6632764239243607E-2</v>
      </c>
      <c r="F4150" s="31" t="s">
        <v>7775</v>
      </c>
      <c r="G4150" s="3" t="str">
        <f>Dados[[#This Row],[NOME]]&amp;Dados[[#This Row],[PROVEDOR]]</f>
        <v>Morena@gmail.com</v>
      </c>
      <c r="H4150" s="14">
        <v>69</v>
      </c>
      <c r="I4150" s="3" t="str">
        <f>VLOOKUP(Dados[[#This Row],[PREFIXO]],DDD!A:C,2,0)</f>
        <v>Rondônia</v>
      </c>
      <c r="J4150" s="3" t="str">
        <f>VLOOKUP(Dados[[#This Row],[PREFIXO]],DDD!A:C,3,0)</f>
        <v>Norte</v>
      </c>
      <c r="K4150" s="3" t="str">
        <f>IF(Dados[[#This Row],[PREÇO ]]=2000,"Produto A",IF(Dados[[#This Row],[PREÇO ]]=1800,"Produto B","Produto C"))</f>
        <v>Produto C</v>
      </c>
      <c r="L4150" s="3" t="str">
        <f>IF(Dados[[#This Row],[Nº DE PARCELAS]]=1,"Boleto","Cartão de crédito")</f>
        <v>Cartão de crédito</v>
      </c>
      <c r="M4150" s="28">
        <v>1500</v>
      </c>
      <c r="N4150" s="5">
        <v>10</v>
      </c>
      <c r="O4150" s="3" t="str">
        <f>IF(Dados[[#This Row],[Nº DE PARCELAS]]=1,"À vista","À Prazo")</f>
        <v>À Prazo</v>
      </c>
      <c r="P4150" s="33">
        <v>44848</v>
      </c>
      <c r="Q4150" s="3" t="s">
        <v>7834</v>
      </c>
    </row>
    <row r="4151" spans="1:17" ht="15" customHeight="1" x14ac:dyDescent="0.25">
      <c r="A4151" s="8" t="s">
        <v>2870</v>
      </c>
      <c r="B4151" s="3" t="s">
        <v>173</v>
      </c>
      <c r="C4151" s="3" t="s">
        <v>4395</v>
      </c>
      <c r="D4151" s="3" t="str">
        <f t="shared" si="128"/>
        <v>Manuela Holanda Stack</v>
      </c>
      <c r="E4151" s="3">
        <f t="shared" ca="1" si="129"/>
        <v>0.88377597553296183</v>
      </c>
      <c r="F4151" s="31" t="s">
        <v>7777</v>
      </c>
      <c r="G4151" s="3" t="str">
        <f>Dados[[#This Row],[NOME]]&amp;Dados[[#This Row],[PROVEDOR]]</f>
        <v>Manuela@ig.com</v>
      </c>
      <c r="H4151" s="14">
        <v>34</v>
      </c>
      <c r="I4151" s="3" t="str">
        <f>VLOOKUP(Dados[[#This Row],[PREFIXO]],DDD!A:C,2,0)</f>
        <v>Minas Gerais</v>
      </c>
      <c r="J4151" s="3" t="str">
        <f>VLOOKUP(Dados[[#This Row],[PREFIXO]],DDD!A:C,3,0)</f>
        <v>Sudeste</v>
      </c>
      <c r="K4151" s="3" t="str">
        <f>IF(Dados[[#This Row],[PREÇO ]]=2000,"Produto A",IF(Dados[[#This Row],[PREÇO ]]=1800,"Produto B","Produto C"))</f>
        <v>Produto B</v>
      </c>
      <c r="L4151" s="3" t="str">
        <f>IF(Dados[[#This Row],[Nº DE PARCELAS]]=1,"Boleto","Cartão de crédito")</f>
        <v>Cartão de crédito</v>
      </c>
      <c r="M4151" s="28">
        <v>1800</v>
      </c>
      <c r="N4151" s="5">
        <v>3</v>
      </c>
      <c r="O4151" s="3" t="str">
        <f>IF(Dados[[#This Row],[Nº DE PARCELAS]]=1,"À vista","À Prazo")</f>
        <v>À Prazo</v>
      </c>
      <c r="P4151" s="33">
        <v>44849</v>
      </c>
      <c r="Q4151" s="3" t="s">
        <v>7833</v>
      </c>
    </row>
    <row r="4152" spans="1:17" ht="15" customHeight="1" x14ac:dyDescent="0.25">
      <c r="A4152" s="8" t="s">
        <v>2065</v>
      </c>
      <c r="B4152" s="3" t="s">
        <v>137</v>
      </c>
      <c r="C4152" s="3" t="s">
        <v>4368</v>
      </c>
      <c r="D4152" s="3" t="str">
        <f t="shared" si="128"/>
        <v>Jalny Fernandes Weber</v>
      </c>
      <c r="E4152" s="3">
        <f t="shared" ca="1" si="129"/>
        <v>0.63229422484594244</v>
      </c>
      <c r="F4152" s="13" t="s">
        <v>7774</v>
      </c>
      <c r="G4152" s="3" t="str">
        <f>Dados[[#This Row],[NOME]]&amp;Dados[[#This Row],[PROVEDOR]]</f>
        <v>Jalny@hotmail.com</v>
      </c>
      <c r="H4152" s="14">
        <v>71</v>
      </c>
      <c r="I4152" s="3" t="str">
        <f>VLOOKUP(Dados[[#This Row],[PREFIXO]],DDD!A:C,2,0)</f>
        <v>Bahia</v>
      </c>
      <c r="J4152" s="3" t="str">
        <f>VLOOKUP(Dados[[#This Row],[PREFIXO]],DDD!A:C,3,0)</f>
        <v>Nordeste</v>
      </c>
      <c r="K4152" s="3" t="str">
        <f>IF(Dados[[#This Row],[PREÇO ]]=2000,"Produto A",IF(Dados[[#This Row],[PREÇO ]]=1800,"Produto B","Produto C"))</f>
        <v>Produto B</v>
      </c>
      <c r="L4152" s="3" t="str">
        <f>IF(Dados[[#This Row],[Nº DE PARCELAS]]=1,"Boleto","Cartão de crédito")</f>
        <v>Cartão de crédito</v>
      </c>
      <c r="M4152" s="28">
        <v>1800</v>
      </c>
      <c r="N4152" s="5">
        <v>3</v>
      </c>
      <c r="O4152" s="3" t="str">
        <f>IF(Dados[[#This Row],[Nº DE PARCELAS]]=1,"À vista","À Prazo")</f>
        <v>À Prazo</v>
      </c>
      <c r="P4152" s="33">
        <v>44849</v>
      </c>
      <c r="Q4152" s="3" t="s">
        <v>7834</v>
      </c>
    </row>
    <row r="4153" spans="1:17" ht="15" customHeight="1" x14ac:dyDescent="0.25">
      <c r="A4153" s="8" t="s">
        <v>805</v>
      </c>
      <c r="B4153" s="3" t="s">
        <v>32</v>
      </c>
      <c r="C4153" s="3" t="s">
        <v>4391</v>
      </c>
      <c r="D4153" s="3" t="str">
        <f t="shared" si="128"/>
        <v>Ariany Apolinário Montgomery</v>
      </c>
      <c r="E4153" s="3">
        <f t="shared" ca="1" si="129"/>
        <v>0.553438083106781</v>
      </c>
      <c r="F4153" s="13" t="s">
        <v>7774</v>
      </c>
      <c r="G4153" s="3" t="str">
        <f>Dados[[#This Row],[NOME]]&amp;Dados[[#This Row],[PROVEDOR]]</f>
        <v>Ariany@hotmail.com</v>
      </c>
      <c r="H4153" s="14">
        <v>51</v>
      </c>
      <c r="I4153" s="3" t="str">
        <f>VLOOKUP(Dados[[#This Row],[PREFIXO]],DDD!A:C,2,0)</f>
        <v>Rio Grande do Sul</v>
      </c>
      <c r="J4153" s="3" t="str">
        <f>VLOOKUP(Dados[[#This Row],[PREFIXO]],DDD!A:C,3,0)</f>
        <v>Sul</v>
      </c>
      <c r="K4153" s="3" t="str">
        <f>IF(Dados[[#This Row],[PREÇO ]]=2000,"Produto A",IF(Dados[[#This Row],[PREÇO ]]=1800,"Produto B","Produto C"))</f>
        <v>Produto B</v>
      </c>
      <c r="L4153" s="3" t="str">
        <f>IF(Dados[[#This Row],[Nº DE PARCELAS]]=1,"Boleto","Cartão de crédito")</f>
        <v>Cartão de crédito</v>
      </c>
      <c r="M4153" s="28">
        <v>1800</v>
      </c>
      <c r="N4153" s="5">
        <v>4</v>
      </c>
      <c r="O4153" s="3" t="str">
        <f>IF(Dados[[#This Row],[Nº DE PARCELAS]]=1,"À vista","À Prazo")</f>
        <v>À Prazo</v>
      </c>
      <c r="P4153" s="33">
        <v>44849</v>
      </c>
      <c r="Q4153" s="3" t="s">
        <v>7833</v>
      </c>
    </row>
    <row r="4154" spans="1:17" ht="15" customHeight="1" x14ac:dyDescent="0.25">
      <c r="A4154" s="8" t="s">
        <v>2990</v>
      </c>
      <c r="B4154" s="3" t="s">
        <v>293</v>
      </c>
      <c r="C4154" s="3" t="s">
        <v>4398</v>
      </c>
      <c r="D4154" s="3" t="str">
        <f t="shared" si="128"/>
        <v>Megan Pimentel Ramsey</v>
      </c>
      <c r="E4154" s="3">
        <f t="shared" ca="1" si="129"/>
        <v>0.54654014032633402</v>
      </c>
      <c r="F4154" s="13" t="s">
        <v>7774</v>
      </c>
      <c r="G4154" s="3" t="str">
        <f>Dados[[#This Row],[NOME]]&amp;Dados[[#This Row],[PROVEDOR]]</f>
        <v>Megan@hotmail.com</v>
      </c>
      <c r="H4154" s="14">
        <v>53</v>
      </c>
      <c r="I4154" s="3" t="str">
        <f>VLOOKUP(Dados[[#This Row],[PREFIXO]],DDD!A:C,2,0)</f>
        <v>Rio Grande do Sul</v>
      </c>
      <c r="J4154" s="3" t="str">
        <f>VLOOKUP(Dados[[#This Row],[PREFIXO]],DDD!A:C,3,0)</f>
        <v>Sul</v>
      </c>
      <c r="K4154" s="3" t="str">
        <f>IF(Dados[[#This Row],[PREÇO ]]=2000,"Produto A",IF(Dados[[#This Row],[PREÇO ]]=1800,"Produto B","Produto C"))</f>
        <v>Produto A</v>
      </c>
      <c r="L4154" s="3" t="str">
        <f>IF(Dados[[#This Row],[Nº DE PARCELAS]]=1,"Boleto","Cartão de crédito")</f>
        <v>Boleto</v>
      </c>
      <c r="M4154" s="28">
        <v>2000</v>
      </c>
      <c r="N4154" s="5">
        <v>1</v>
      </c>
      <c r="O4154" s="3" t="str">
        <f>IF(Dados[[#This Row],[Nº DE PARCELAS]]=1,"À vista","À Prazo")</f>
        <v>À vista</v>
      </c>
      <c r="P4154" s="33">
        <v>44850</v>
      </c>
      <c r="Q4154" s="3" t="s">
        <v>7831</v>
      </c>
    </row>
    <row r="4155" spans="1:17" ht="15" customHeight="1" x14ac:dyDescent="0.25">
      <c r="A4155" s="8" t="s">
        <v>2214</v>
      </c>
      <c r="B4155" s="3" t="s">
        <v>286</v>
      </c>
      <c r="C4155" s="3" t="s">
        <v>4399</v>
      </c>
      <c r="D4155" s="3" t="str">
        <f t="shared" si="128"/>
        <v>Juisney Pereira Reese</v>
      </c>
      <c r="E4155" s="3">
        <f t="shared" ca="1" si="129"/>
        <v>0.31367276306338554</v>
      </c>
      <c r="F4155" s="31" t="s">
        <v>7775</v>
      </c>
      <c r="G4155" s="3" t="str">
        <f>Dados[[#This Row],[NOME]]&amp;Dados[[#This Row],[PROVEDOR]]</f>
        <v>Juisney@gmail.com</v>
      </c>
      <c r="H4155" s="14">
        <v>73</v>
      </c>
      <c r="I4155" s="3" t="str">
        <f>VLOOKUP(Dados[[#This Row],[PREFIXO]],DDD!A:C,2,0)</f>
        <v>Bahia</v>
      </c>
      <c r="J4155" s="3" t="str">
        <f>VLOOKUP(Dados[[#This Row],[PREFIXO]],DDD!A:C,3,0)</f>
        <v>Nordeste</v>
      </c>
      <c r="K4155" s="3" t="str">
        <f>IF(Dados[[#This Row],[PREÇO ]]=2000,"Produto A",IF(Dados[[#This Row],[PREÇO ]]=1800,"Produto B","Produto C"))</f>
        <v>Produto A</v>
      </c>
      <c r="L4155" s="3" t="str">
        <f>IF(Dados[[#This Row],[Nº DE PARCELAS]]=1,"Boleto","Cartão de crédito")</f>
        <v>Boleto</v>
      </c>
      <c r="M4155" s="28">
        <v>2000</v>
      </c>
      <c r="N4155" s="5">
        <v>1</v>
      </c>
      <c r="O4155" s="3" t="str">
        <f>IF(Dados[[#This Row],[Nº DE PARCELAS]]=1,"À vista","À Prazo")</f>
        <v>À vista</v>
      </c>
      <c r="P4155" s="33">
        <v>44850</v>
      </c>
      <c r="Q4155" s="3" t="s">
        <v>7833</v>
      </c>
    </row>
    <row r="4156" spans="1:17" ht="15" customHeight="1" x14ac:dyDescent="0.25">
      <c r="A4156" s="8" t="s">
        <v>2929</v>
      </c>
      <c r="B4156" s="3" t="s">
        <v>232</v>
      </c>
      <c r="C4156" s="3" t="s">
        <v>4377</v>
      </c>
      <c r="D4156" s="3" t="str">
        <f t="shared" si="128"/>
        <v>Marinha Mesquita Donovan</v>
      </c>
      <c r="E4156" s="3">
        <f t="shared" ca="1" si="129"/>
        <v>0.77599858317421322</v>
      </c>
      <c r="F4156" s="13" t="s">
        <v>7774</v>
      </c>
      <c r="G4156" s="3" t="str">
        <f>Dados[[#This Row],[NOME]]&amp;Dados[[#This Row],[PROVEDOR]]</f>
        <v>Marinha@hotmail.com</v>
      </c>
      <c r="H4156" s="14">
        <v>35</v>
      </c>
      <c r="I4156" s="3" t="str">
        <f>VLOOKUP(Dados[[#This Row],[PREFIXO]],DDD!A:C,2,0)</f>
        <v>Minas Gerais</v>
      </c>
      <c r="J4156" s="3" t="str">
        <f>VLOOKUP(Dados[[#This Row],[PREFIXO]],DDD!A:C,3,0)</f>
        <v>Sudeste</v>
      </c>
      <c r="K4156" s="3" t="str">
        <f>IF(Dados[[#This Row],[PREÇO ]]=2000,"Produto A",IF(Dados[[#This Row],[PREÇO ]]=1800,"Produto B","Produto C"))</f>
        <v>Produto B</v>
      </c>
      <c r="L4156" s="3" t="str">
        <f>IF(Dados[[#This Row],[Nº DE PARCELAS]]=1,"Boleto","Cartão de crédito")</f>
        <v>Cartão de crédito</v>
      </c>
      <c r="M4156" s="28">
        <v>1800</v>
      </c>
      <c r="N4156" s="5">
        <v>5</v>
      </c>
      <c r="O4156" s="3" t="str">
        <f>IF(Dados[[#This Row],[Nº DE PARCELAS]]=1,"À vista","À Prazo")</f>
        <v>À Prazo</v>
      </c>
      <c r="P4156" s="33">
        <v>44850</v>
      </c>
      <c r="Q4156" s="3" t="s">
        <v>7834</v>
      </c>
    </row>
    <row r="4157" spans="1:17" ht="15" customHeight="1" x14ac:dyDescent="0.25">
      <c r="A4157" s="8" t="s">
        <v>2425</v>
      </c>
      <c r="B4157" s="3" t="s">
        <v>111</v>
      </c>
      <c r="C4157" s="3" t="s">
        <v>4377</v>
      </c>
      <c r="D4157" s="3" t="str">
        <f t="shared" si="128"/>
        <v>Kiendra Dantas Donovan</v>
      </c>
      <c r="E4157" s="3">
        <f t="shared" ca="1" si="129"/>
        <v>0.30490579745931279</v>
      </c>
      <c r="F4157" s="31" t="s">
        <v>7777</v>
      </c>
      <c r="G4157" s="3" t="str">
        <f>Dados[[#This Row],[NOME]]&amp;Dados[[#This Row],[PROVEDOR]]</f>
        <v>Kiendra@ig.com</v>
      </c>
      <c r="H4157" s="14">
        <v>37</v>
      </c>
      <c r="I4157" s="3" t="str">
        <f>VLOOKUP(Dados[[#This Row],[PREFIXO]],DDD!A:C,2,0)</f>
        <v>Minas Gerais</v>
      </c>
      <c r="J4157" s="3" t="str">
        <f>VLOOKUP(Dados[[#This Row],[PREFIXO]],DDD!A:C,3,0)</f>
        <v>Sudeste</v>
      </c>
      <c r="K4157" s="3" t="str">
        <f>IF(Dados[[#This Row],[PREÇO ]]=2000,"Produto A",IF(Dados[[#This Row],[PREÇO ]]=1800,"Produto B","Produto C"))</f>
        <v>Produto C</v>
      </c>
      <c r="L4157" s="3" t="str">
        <f>IF(Dados[[#This Row],[Nº DE PARCELAS]]=1,"Boleto","Cartão de crédito")</f>
        <v>Cartão de crédito</v>
      </c>
      <c r="M4157" s="28">
        <v>1500</v>
      </c>
      <c r="N4157" s="5">
        <v>9</v>
      </c>
      <c r="O4157" s="3" t="str">
        <f>IF(Dados[[#This Row],[Nº DE PARCELAS]]=1,"À vista","À Prazo")</f>
        <v>À Prazo</v>
      </c>
      <c r="P4157" s="33">
        <v>44851</v>
      </c>
      <c r="Q4157" s="3" t="s">
        <v>7832</v>
      </c>
    </row>
    <row r="4158" spans="1:17" ht="15" customHeight="1" x14ac:dyDescent="0.25">
      <c r="A4158" s="8" t="s">
        <v>3145</v>
      </c>
      <c r="B4158" s="3" t="s">
        <v>63</v>
      </c>
      <c r="C4158" s="3" t="s">
        <v>4398</v>
      </c>
      <c r="D4158" s="3" t="str">
        <f t="shared" si="128"/>
        <v>Naisa Borsoi Ramsey</v>
      </c>
      <c r="E4158" s="3">
        <f t="shared" ca="1" si="129"/>
        <v>0.10798571012153146</v>
      </c>
      <c r="F4158" s="31" t="s">
        <v>7776</v>
      </c>
      <c r="G4158" s="3" t="str">
        <f>Dados[[#This Row],[NOME]]&amp;Dados[[#This Row],[PROVEDOR]]</f>
        <v>Naisa@yahoo.com</v>
      </c>
      <c r="H4158" s="14">
        <v>74</v>
      </c>
      <c r="I4158" s="3" t="str">
        <f>VLOOKUP(Dados[[#This Row],[PREFIXO]],DDD!A:C,2,0)</f>
        <v>Bahia</v>
      </c>
      <c r="J4158" s="3" t="str">
        <f>VLOOKUP(Dados[[#This Row],[PREFIXO]],DDD!A:C,3,0)</f>
        <v>Nordeste</v>
      </c>
      <c r="K4158" s="3" t="str">
        <f>IF(Dados[[#This Row],[PREÇO ]]=2000,"Produto A",IF(Dados[[#This Row],[PREÇO ]]=1800,"Produto B","Produto C"))</f>
        <v>Produto A</v>
      </c>
      <c r="L4158" s="3" t="str">
        <f>IF(Dados[[#This Row],[Nº DE PARCELAS]]=1,"Boleto","Cartão de crédito")</f>
        <v>Boleto</v>
      </c>
      <c r="M4158" s="28">
        <v>2000</v>
      </c>
      <c r="N4158" s="5">
        <v>1</v>
      </c>
      <c r="O4158" s="3" t="str">
        <f>IF(Dados[[#This Row],[Nº DE PARCELAS]]=1,"À vista","À Prazo")</f>
        <v>À vista</v>
      </c>
      <c r="P4158" s="33">
        <v>44851</v>
      </c>
      <c r="Q4158" s="3" t="s">
        <v>7834</v>
      </c>
    </row>
    <row r="4159" spans="1:17" ht="15" customHeight="1" x14ac:dyDescent="0.25">
      <c r="A4159" s="8" t="s">
        <v>824</v>
      </c>
      <c r="B4159" s="3" t="s">
        <v>51</v>
      </c>
      <c r="C4159" s="3" t="s">
        <v>4372</v>
      </c>
      <c r="D4159" s="3" t="str">
        <f t="shared" si="128"/>
        <v>Arsénia Bastos Barr</v>
      </c>
      <c r="E4159" s="3">
        <f t="shared" ca="1" si="129"/>
        <v>0.76882412732198491</v>
      </c>
      <c r="F4159" s="31" t="s">
        <v>7775</v>
      </c>
      <c r="G4159" s="3" t="str">
        <f>Dados[[#This Row],[NOME]]&amp;Dados[[#This Row],[PROVEDOR]]</f>
        <v>Arsénia@gmail.com</v>
      </c>
      <c r="H4159" s="14">
        <v>54</v>
      </c>
      <c r="I4159" s="3" t="str">
        <f>VLOOKUP(Dados[[#This Row],[PREFIXO]],DDD!A:C,2,0)</f>
        <v>Rio Grande do Sul</v>
      </c>
      <c r="J4159" s="3" t="str">
        <f>VLOOKUP(Dados[[#This Row],[PREFIXO]],DDD!A:C,3,0)</f>
        <v>Sul</v>
      </c>
      <c r="K4159" s="3" t="str">
        <f>IF(Dados[[#This Row],[PREÇO ]]=2000,"Produto A",IF(Dados[[#This Row],[PREÇO ]]=1800,"Produto B","Produto C"))</f>
        <v>Produto B</v>
      </c>
      <c r="L4159" s="3" t="str">
        <f>IF(Dados[[#This Row],[Nº DE PARCELAS]]=1,"Boleto","Cartão de crédito")</f>
        <v>Cartão de crédito</v>
      </c>
      <c r="M4159" s="28">
        <v>1800</v>
      </c>
      <c r="N4159" s="5">
        <v>6</v>
      </c>
      <c r="O4159" s="3" t="str">
        <f>IF(Dados[[#This Row],[Nº DE PARCELAS]]=1,"À vista","À Prazo")</f>
        <v>À Prazo</v>
      </c>
      <c r="P4159" s="33">
        <v>44851</v>
      </c>
      <c r="Q4159" s="3" t="s">
        <v>7832</v>
      </c>
    </row>
    <row r="4160" spans="1:17" ht="15" customHeight="1" x14ac:dyDescent="0.25">
      <c r="A4160" s="8" t="s">
        <v>1382</v>
      </c>
      <c r="B4160" s="3" t="s">
        <v>225</v>
      </c>
      <c r="C4160" s="3" t="s">
        <v>4385</v>
      </c>
      <c r="D4160" s="3" t="str">
        <f t="shared" si="128"/>
        <v>Dylara Mello Hahn</v>
      </c>
      <c r="E4160" s="3">
        <f t="shared" ca="1" si="129"/>
        <v>0.6954870706900631</v>
      </c>
      <c r="F4160" s="31" t="s">
        <v>7777</v>
      </c>
      <c r="G4160" s="3" t="str">
        <f>Dados[[#This Row],[NOME]]&amp;Dados[[#This Row],[PROVEDOR]]</f>
        <v>Dylara@ig.com</v>
      </c>
      <c r="H4160" s="14">
        <v>75</v>
      </c>
      <c r="I4160" s="3" t="str">
        <f>VLOOKUP(Dados[[#This Row],[PREFIXO]],DDD!A:C,2,0)</f>
        <v>Bahia</v>
      </c>
      <c r="J4160" s="3" t="str">
        <f>VLOOKUP(Dados[[#This Row],[PREFIXO]],DDD!A:C,3,0)</f>
        <v>Nordeste</v>
      </c>
      <c r="K4160" s="3" t="str">
        <f>IF(Dados[[#This Row],[PREÇO ]]=2000,"Produto A",IF(Dados[[#This Row],[PREÇO ]]=1800,"Produto B","Produto C"))</f>
        <v>Produto C</v>
      </c>
      <c r="L4160" s="3" t="str">
        <f>IF(Dados[[#This Row],[Nº DE PARCELAS]]=1,"Boleto","Cartão de crédito")</f>
        <v>Cartão de crédito</v>
      </c>
      <c r="M4160" s="28">
        <v>1500</v>
      </c>
      <c r="N4160" s="5">
        <v>9</v>
      </c>
      <c r="O4160" s="3" t="str">
        <f>IF(Dados[[#This Row],[Nº DE PARCELAS]]=1,"À vista","À Prazo")</f>
        <v>À Prazo</v>
      </c>
      <c r="P4160" s="33">
        <v>44852</v>
      </c>
      <c r="Q4160" s="3" t="s">
        <v>7833</v>
      </c>
    </row>
    <row r="4161" spans="1:17" ht="15" customHeight="1" x14ac:dyDescent="0.25">
      <c r="A4161" s="8" t="s">
        <v>3972</v>
      </c>
      <c r="B4161" s="3" t="s">
        <v>118</v>
      </c>
      <c r="C4161" s="3" t="s">
        <v>4368</v>
      </c>
      <c r="D4161" s="3" t="str">
        <f t="shared" si="128"/>
        <v>Taranpreet Duarte Weber</v>
      </c>
      <c r="E4161" s="3">
        <f t="shared" ca="1" si="129"/>
        <v>0.38176769640358554</v>
      </c>
      <c r="F4161" s="31" t="s">
        <v>7775</v>
      </c>
      <c r="G4161" s="3" t="str">
        <f>Dados[[#This Row],[NOME]]&amp;Dados[[#This Row],[PROVEDOR]]</f>
        <v>Taranpreet@gmail.com</v>
      </c>
      <c r="H4161" s="14">
        <v>55</v>
      </c>
      <c r="I4161" s="3" t="str">
        <f>VLOOKUP(Dados[[#This Row],[PREFIXO]],DDD!A:C,2,0)</f>
        <v>Rio Grande do Sul</v>
      </c>
      <c r="J4161" s="3" t="str">
        <f>VLOOKUP(Dados[[#This Row],[PREFIXO]],DDD!A:C,3,0)</f>
        <v>Sul</v>
      </c>
      <c r="K4161" s="3" t="str">
        <f>IF(Dados[[#This Row],[PREÇO ]]=2000,"Produto A",IF(Dados[[#This Row],[PREÇO ]]=1800,"Produto B","Produto C"))</f>
        <v>Produto B</v>
      </c>
      <c r="L4161" s="3" t="str">
        <f>IF(Dados[[#This Row],[Nº DE PARCELAS]]=1,"Boleto","Cartão de crédito")</f>
        <v>Cartão de crédito</v>
      </c>
      <c r="M4161" s="28">
        <v>1800</v>
      </c>
      <c r="N4161" s="5">
        <v>3</v>
      </c>
      <c r="O4161" s="3" t="str">
        <f>IF(Dados[[#This Row],[Nº DE PARCELAS]]=1,"À vista","À Prazo")</f>
        <v>À Prazo</v>
      </c>
      <c r="P4161" s="33">
        <v>44852</v>
      </c>
      <c r="Q4161" s="3" t="s">
        <v>7832</v>
      </c>
    </row>
    <row r="4162" spans="1:17" ht="15" customHeight="1" x14ac:dyDescent="0.25">
      <c r="A4162" s="8" t="s">
        <v>3499</v>
      </c>
      <c r="B4162" s="3" t="s">
        <v>31</v>
      </c>
      <c r="C4162" s="3" t="s">
        <v>4401</v>
      </c>
      <c r="D4162" s="3" t="str">
        <f t="shared" ref="D4162:D4225" si="130">A4162&amp;" "&amp;B4162&amp;" "&amp;C4162</f>
        <v>Rahma Anunciação Salisbury</v>
      </c>
      <c r="E4162" s="3">
        <f t="shared" ref="E4162:E4225" ca="1" si="131">RAND()</f>
        <v>0.23020746118065216</v>
      </c>
      <c r="F4162" s="13" t="s">
        <v>7774</v>
      </c>
      <c r="G4162" s="3" t="str">
        <f>Dados[[#This Row],[NOME]]&amp;Dados[[#This Row],[PROVEDOR]]</f>
        <v>Rahma@hotmail.com</v>
      </c>
      <c r="H4162" s="14">
        <v>38</v>
      </c>
      <c r="I4162" s="3" t="str">
        <f>VLOOKUP(Dados[[#This Row],[PREFIXO]],DDD!A:C,2,0)</f>
        <v>Minas Gerais</v>
      </c>
      <c r="J4162" s="3" t="str">
        <f>VLOOKUP(Dados[[#This Row],[PREFIXO]],DDD!A:C,3,0)</f>
        <v>Sudeste</v>
      </c>
      <c r="K4162" s="3" t="str">
        <f>IF(Dados[[#This Row],[PREÇO ]]=2000,"Produto A",IF(Dados[[#This Row],[PREÇO ]]=1800,"Produto B","Produto C"))</f>
        <v>Produto B</v>
      </c>
      <c r="L4162" s="3" t="str">
        <f>IF(Dados[[#This Row],[Nº DE PARCELAS]]=1,"Boleto","Cartão de crédito")</f>
        <v>Cartão de crédito</v>
      </c>
      <c r="M4162" s="28">
        <v>1800</v>
      </c>
      <c r="N4162" s="5">
        <v>6</v>
      </c>
      <c r="O4162" s="3" t="str">
        <f>IF(Dados[[#This Row],[Nº DE PARCELAS]]=1,"À vista","À Prazo")</f>
        <v>À Prazo</v>
      </c>
      <c r="P4162" s="33">
        <v>44852</v>
      </c>
      <c r="Q4162" s="3" t="s">
        <v>7834</v>
      </c>
    </row>
    <row r="4163" spans="1:17" ht="15" customHeight="1" x14ac:dyDescent="0.25">
      <c r="A4163" s="8" t="s">
        <v>3847</v>
      </c>
      <c r="B4163" s="3" t="s">
        <v>379</v>
      </c>
      <c r="C4163" s="3" t="s">
        <v>4398</v>
      </c>
      <c r="D4163" s="3" t="str">
        <f t="shared" si="130"/>
        <v>Sofiia Viana Ramsey</v>
      </c>
      <c r="E4163" s="3">
        <f t="shared" ca="1" si="131"/>
        <v>0.2955793658218564</v>
      </c>
      <c r="F4163" s="31" t="s">
        <v>7776</v>
      </c>
      <c r="G4163" s="3" t="str">
        <f>Dados[[#This Row],[NOME]]&amp;Dados[[#This Row],[PROVEDOR]]</f>
        <v>Sofiia@yahoo.com</v>
      </c>
      <c r="H4163" s="14">
        <v>41</v>
      </c>
      <c r="I4163" s="3" t="str">
        <f>VLOOKUP(Dados[[#This Row],[PREFIXO]],DDD!A:C,2,0)</f>
        <v>Paraná</v>
      </c>
      <c r="J4163" s="3" t="str">
        <f>VLOOKUP(Dados[[#This Row],[PREFIXO]],DDD!A:C,3,0)</f>
        <v>Sul</v>
      </c>
      <c r="K4163" s="3" t="str">
        <f>IF(Dados[[#This Row],[PREÇO ]]=2000,"Produto A",IF(Dados[[#This Row],[PREÇO ]]=1800,"Produto B","Produto C"))</f>
        <v>Produto B</v>
      </c>
      <c r="L4163" s="3" t="str">
        <f>IF(Dados[[#This Row],[Nº DE PARCELAS]]=1,"Boleto","Cartão de crédito")</f>
        <v>Cartão de crédito</v>
      </c>
      <c r="M4163" s="28">
        <v>1800</v>
      </c>
      <c r="N4163" s="5">
        <v>6</v>
      </c>
      <c r="O4163" s="3" t="str">
        <f>IF(Dados[[#This Row],[Nº DE PARCELAS]]=1,"À vista","À Prazo")</f>
        <v>À Prazo</v>
      </c>
      <c r="P4163" s="33">
        <v>44853</v>
      </c>
      <c r="Q4163" s="3" t="s">
        <v>7831</v>
      </c>
    </row>
    <row r="4164" spans="1:17" ht="15" customHeight="1" x14ac:dyDescent="0.25">
      <c r="A4164" s="8" t="s">
        <v>1595</v>
      </c>
      <c r="B4164" s="3" t="s">
        <v>52</v>
      </c>
      <c r="C4164" s="3" t="s">
        <v>4395</v>
      </c>
      <c r="D4164" s="3" t="str">
        <f t="shared" si="130"/>
        <v>Eukene Batista Stack</v>
      </c>
      <c r="E4164" s="3">
        <f t="shared" ca="1" si="131"/>
        <v>0.66806775527685047</v>
      </c>
      <c r="F4164" s="13" t="s">
        <v>7774</v>
      </c>
      <c r="G4164" s="3" t="str">
        <f>Dados[[#This Row],[NOME]]&amp;Dados[[#This Row],[PROVEDOR]]</f>
        <v>Eukene@hotmail.com</v>
      </c>
      <c r="H4164" s="14">
        <v>77</v>
      </c>
      <c r="I4164" s="3" t="str">
        <f>VLOOKUP(Dados[[#This Row],[PREFIXO]],DDD!A:C,2,0)</f>
        <v>Bahia</v>
      </c>
      <c r="J4164" s="3" t="str">
        <f>VLOOKUP(Dados[[#This Row],[PREFIXO]],DDD!A:C,3,0)</f>
        <v>Nordeste</v>
      </c>
      <c r="K4164" s="3" t="str">
        <f>IF(Dados[[#This Row],[PREÇO ]]=2000,"Produto A",IF(Dados[[#This Row],[PREÇO ]]=1800,"Produto B","Produto C"))</f>
        <v>Produto B</v>
      </c>
      <c r="L4164" s="3" t="str">
        <f>IF(Dados[[#This Row],[Nº DE PARCELAS]]=1,"Boleto","Cartão de crédito")</f>
        <v>Cartão de crédito</v>
      </c>
      <c r="M4164" s="28">
        <v>1800</v>
      </c>
      <c r="N4164" s="5">
        <v>5</v>
      </c>
      <c r="O4164" s="3" t="str">
        <f>IF(Dados[[#This Row],[Nº DE PARCELAS]]=1,"À vista","À Prazo")</f>
        <v>À Prazo</v>
      </c>
      <c r="P4164" s="33">
        <v>44853</v>
      </c>
      <c r="Q4164" s="3" t="s">
        <v>7834</v>
      </c>
    </row>
    <row r="4165" spans="1:17" ht="15" customHeight="1" x14ac:dyDescent="0.25">
      <c r="A4165" s="8" t="s">
        <v>3731</v>
      </c>
      <c r="B4165" s="3" t="s">
        <v>263</v>
      </c>
      <c r="C4165" s="3" t="s">
        <v>4399</v>
      </c>
      <c r="D4165" s="3" t="str">
        <f t="shared" si="130"/>
        <v>Savannah Ortiz Reese</v>
      </c>
      <c r="E4165" s="3">
        <f t="shared" ca="1" si="131"/>
        <v>0.45139969569256977</v>
      </c>
      <c r="F4165" s="31" t="s">
        <v>7776</v>
      </c>
      <c r="G4165" s="3" t="str">
        <f>Dados[[#This Row],[NOME]]&amp;Dados[[#This Row],[PROVEDOR]]</f>
        <v>Savannah@yahoo.com</v>
      </c>
      <c r="H4165" s="14">
        <v>61</v>
      </c>
      <c r="I4165" s="3" t="str">
        <f>VLOOKUP(Dados[[#This Row],[PREFIXO]],DDD!A:C,2,0)</f>
        <v>Distrito Federal</v>
      </c>
      <c r="J4165" s="3" t="str">
        <f>VLOOKUP(Dados[[#This Row],[PREFIXO]],DDD!A:C,3,0)</f>
        <v>Centro-Oeste</v>
      </c>
      <c r="K4165" s="3" t="str">
        <f>IF(Dados[[#This Row],[PREÇO ]]=2000,"Produto A",IF(Dados[[#This Row],[PREÇO ]]=1800,"Produto B","Produto C"))</f>
        <v>Produto B</v>
      </c>
      <c r="L4165" s="3" t="str">
        <f>IF(Dados[[#This Row],[Nº DE PARCELAS]]=1,"Boleto","Cartão de crédito")</f>
        <v>Cartão de crédito</v>
      </c>
      <c r="M4165" s="28">
        <v>1800</v>
      </c>
      <c r="N4165" s="5">
        <v>6</v>
      </c>
      <c r="O4165" s="3" t="str">
        <f>IF(Dados[[#This Row],[Nº DE PARCELAS]]=1,"À vista","À Prazo")</f>
        <v>À Prazo</v>
      </c>
      <c r="P4165" s="33">
        <v>44853</v>
      </c>
      <c r="Q4165" s="3" t="s">
        <v>7834</v>
      </c>
    </row>
    <row r="4166" spans="1:17" ht="15" customHeight="1" x14ac:dyDescent="0.25">
      <c r="A4166" s="8" t="s">
        <v>1671</v>
      </c>
      <c r="B4166" s="3" t="s">
        <v>129</v>
      </c>
      <c r="C4166" s="3" t="s">
        <v>4402</v>
      </c>
      <c r="D4166" s="3" t="str">
        <f t="shared" si="130"/>
        <v>Filza Faria Sinclair</v>
      </c>
      <c r="E4166" s="3">
        <f t="shared" ca="1" si="131"/>
        <v>0.39584108978066779</v>
      </c>
      <c r="F4166" s="31" t="s">
        <v>7775</v>
      </c>
      <c r="G4166" s="3" t="str">
        <f>Dados[[#This Row],[NOME]]&amp;Dados[[#This Row],[PROVEDOR]]</f>
        <v>Filza@gmail.com</v>
      </c>
      <c r="H4166" s="14">
        <v>42</v>
      </c>
      <c r="I4166" s="3" t="str">
        <f>VLOOKUP(Dados[[#This Row],[PREFIXO]],DDD!A:C,2,0)</f>
        <v>Paraná</v>
      </c>
      <c r="J4166" s="3" t="str">
        <f>VLOOKUP(Dados[[#This Row],[PREFIXO]],DDD!A:C,3,0)</f>
        <v>Sul</v>
      </c>
      <c r="K4166" s="3" t="str">
        <f>IF(Dados[[#This Row],[PREÇO ]]=2000,"Produto A",IF(Dados[[#This Row],[PREÇO ]]=1800,"Produto B","Produto C"))</f>
        <v>Produto B</v>
      </c>
      <c r="L4166" s="3" t="str">
        <f>IF(Dados[[#This Row],[Nº DE PARCELAS]]=1,"Boleto","Cartão de crédito")</f>
        <v>Cartão de crédito</v>
      </c>
      <c r="M4166" s="28">
        <v>1800</v>
      </c>
      <c r="N4166" s="5">
        <v>5</v>
      </c>
      <c r="O4166" s="3" t="str">
        <f>IF(Dados[[#This Row],[Nº DE PARCELAS]]=1,"À vista","À Prazo")</f>
        <v>À Prazo</v>
      </c>
      <c r="P4166" s="33">
        <v>44854</v>
      </c>
      <c r="Q4166" s="3" t="s">
        <v>7834</v>
      </c>
    </row>
    <row r="4167" spans="1:17" ht="15" customHeight="1" x14ac:dyDescent="0.25">
      <c r="A4167" s="8" t="s">
        <v>3673</v>
      </c>
      <c r="B4167" s="3" t="s">
        <v>205</v>
      </c>
      <c r="C4167" s="3" t="s">
        <v>4381</v>
      </c>
      <c r="D4167" s="3" t="str">
        <f t="shared" si="130"/>
        <v>Sáli Lochner Fletcher</v>
      </c>
      <c r="E4167" s="3">
        <f t="shared" ca="1" si="131"/>
        <v>0.24482109197799617</v>
      </c>
      <c r="F4167" s="31" t="s">
        <v>7777</v>
      </c>
      <c r="G4167" s="3" t="str">
        <f>Dados[[#This Row],[NOME]]&amp;Dados[[#This Row],[PROVEDOR]]</f>
        <v>Sáli@ig.com</v>
      </c>
      <c r="H4167" s="14">
        <v>62</v>
      </c>
      <c r="I4167" s="3" t="str">
        <f>VLOOKUP(Dados[[#This Row],[PREFIXO]],DDD!A:C,2,0)</f>
        <v>Goiás</v>
      </c>
      <c r="J4167" s="3" t="str">
        <f>VLOOKUP(Dados[[#This Row],[PREFIXO]],DDD!A:C,3,0)</f>
        <v>Centro-Oeste</v>
      </c>
      <c r="K4167" s="3" t="str">
        <f>IF(Dados[[#This Row],[PREÇO ]]=2000,"Produto A",IF(Dados[[#This Row],[PREÇO ]]=1800,"Produto B","Produto C"))</f>
        <v>Produto B</v>
      </c>
      <c r="L4167" s="3" t="str">
        <f>IF(Dados[[#This Row],[Nº DE PARCELAS]]=1,"Boleto","Cartão de crédito")</f>
        <v>Cartão de crédito</v>
      </c>
      <c r="M4167" s="28">
        <v>1800</v>
      </c>
      <c r="N4167" s="5">
        <v>5</v>
      </c>
      <c r="O4167" s="3" t="str">
        <f>IF(Dados[[#This Row],[Nº DE PARCELAS]]=1,"À vista","À Prazo")</f>
        <v>À Prazo</v>
      </c>
      <c r="P4167" s="33">
        <v>44854</v>
      </c>
      <c r="Q4167" s="3" t="s">
        <v>7834</v>
      </c>
    </row>
    <row r="4168" spans="1:17" ht="15" customHeight="1" x14ac:dyDescent="0.25">
      <c r="A4168" s="8" t="s">
        <v>3231</v>
      </c>
      <c r="B4168" s="3" t="s">
        <v>149</v>
      </c>
      <c r="C4168" s="3" t="s">
        <v>4368</v>
      </c>
      <c r="D4168" s="3" t="str">
        <f t="shared" si="130"/>
        <v>Nereida Frota Weber</v>
      </c>
      <c r="E4168" s="3">
        <f t="shared" ca="1" si="131"/>
        <v>0.42605577506372649</v>
      </c>
      <c r="F4168" s="31" t="s">
        <v>7775</v>
      </c>
      <c r="G4168" s="3" t="str">
        <f>Dados[[#This Row],[NOME]]&amp;Dados[[#This Row],[PROVEDOR]]</f>
        <v>Nereida@gmail.com</v>
      </c>
      <c r="H4168" s="14">
        <v>79</v>
      </c>
      <c r="I4168" s="3" t="str">
        <f>VLOOKUP(Dados[[#This Row],[PREFIXO]],DDD!A:C,2,0)</f>
        <v>Sergipe</v>
      </c>
      <c r="J4168" s="3" t="str">
        <f>VLOOKUP(Dados[[#This Row],[PREFIXO]],DDD!A:C,3,0)</f>
        <v>Nordeste</v>
      </c>
      <c r="K4168" s="3" t="str">
        <f>IF(Dados[[#This Row],[PREÇO ]]=2000,"Produto A",IF(Dados[[#This Row],[PREÇO ]]=1800,"Produto B","Produto C"))</f>
        <v>Produto B</v>
      </c>
      <c r="L4168" s="3" t="str">
        <f>IF(Dados[[#This Row],[Nº DE PARCELAS]]=1,"Boleto","Cartão de crédito")</f>
        <v>Cartão de crédito</v>
      </c>
      <c r="M4168" s="28">
        <v>1800</v>
      </c>
      <c r="N4168" s="5">
        <v>6</v>
      </c>
      <c r="O4168" s="3" t="str">
        <f>IF(Dados[[#This Row],[Nº DE PARCELAS]]=1,"À vista","À Prazo")</f>
        <v>À Prazo</v>
      </c>
      <c r="P4168" s="33">
        <v>44854</v>
      </c>
      <c r="Q4168" s="3" t="s">
        <v>7832</v>
      </c>
    </row>
    <row r="4169" spans="1:17" ht="15" customHeight="1" x14ac:dyDescent="0.25">
      <c r="A4169" s="8" t="s">
        <v>2913</v>
      </c>
      <c r="B4169" s="3" t="s">
        <v>216</v>
      </c>
      <c r="C4169" s="3" t="s">
        <v>4399</v>
      </c>
      <c r="D4169" s="3" t="str">
        <f t="shared" si="130"/>
        <v>Marie Marques Reese</v>
      </c>
      <c r="E4169" s="3">
        <f t="shared" ca="1" si="131"/>
        <v>0.53365228704911338</v>
      </c>
      <c r="F4169" s="31" t="s">
        <v>7776</v>
      </c>
      <c r="G4169" s="3" t="str">
        <f>Dados[[#This Row],[NOME]]&amp;Dados[[#This Row],[PROVEDOR]]</f>
        <v>Marie@yahoo.com</v>
      </c>
      <c r="H4169" s="14">
        <v>81</v>
      </c>
      <c r="I4169" s="3" t="str">
        <f>VLOOKUP(Dados[[#This Row],[PREFIXO]],DDD!A:C,2,0)</f>
        <v>Pernambuco</v>
      </c>
      <c r="J4169" s="3" t="str">
        <f>VLOOKUP(Dados[[#This Row],[PREFIXO]],DDD!A:C,3,0)</f>
        <v>Nordeste</v>
      </c>
      <c r="K4169" s="3" t="str">
        <f>IF(Dados[[#This Row],[PREÇO ]]=2000,"Produto A",IF(Dados[[#This Row],[PREÇO ]]=1800,"Produto B","Produto C"))</f>
        <v>Produto A</v>
      </c>
      <c r="L4169" s="3" t="str">
        <f>IF(Dados[[#This Row],[Nº DE PARCELAS]]=1,"Boleto","Cartão de crédito")</f>
        <v>Boleto</v>
      </c>
      <c r="M4169" s="28">
        <v>2000</v>
      </c>
      <c r="N4169" s="5">
        <v>1</v>
      </c>
      <c r="O4169" s="3" t="str">
        <f>IF(Dados[[#This Row],[Nº DE PARCELAS]]=1,"À vista","À Prazo")</f>
        <v>À vista</v>
      </c>
      <c r="P4169" s="33">
        <v>44855</v>
      </c>
      <c r="Q4169" s="3" t="s">
        <v>7832</v>
      </c>
    </row>
    <row r="4170" spans="1:17" ht="15" customHeight="1" x14ac:dyDescent="0.25">
      <c r="A4170" s="8" t="s">
        <v>2133</v>
      </c>
      <c r="B4170" s="3" t="s">
        <v>205</v>
      </c>
      <c r="C4170" s="3" t="s">
        <v>4396</v>
      </c>
      <c r="D4170" s="3" t="str">
        <f t="shared" si="130"/>
        <v>Jenny Lochner Pollock</v>
      </c>
      <c r="E4170" s="3">
        <f t="shared" ca="1" si="131"/>
        <v>0.56761727552657781</v>
      </c>
      <c r="F4170" s="31" t="s">
        <v>7777</v>
      </c>
      <c r="G4170" s="3" t="str">
        <f>Dados[[#This Row],[NOME]]&amp;Dados[[#This Row],[PROVEDOR]]</f>
        <v>Jenny@ig.com</v>
      </c>
      <c r="H4170" s="14">
        <v>63</v>
      </c>
      <c r="I4170" s="3" t="str">
        <f>VLOOKUP(Dados[[#This Row],[PREFIXO]],DDD!A:C,2,0)</f>
        <v>Tocantins</v>
      </c>
      <c r="J4170" s="3" t="str">
        <f>VLOOKUP(Dados[[#This Row],[PREFIXO]],DDD!A:C,3,0)</f>
        <v>Norte</v>
      </c>
      <c r="K4170" s="3" t="str">
        <f>IF(Dados[[#This Row],[PREÇO ]]=2000,"Produto A",IF(Dados[[#This Row],[PREÇO ]]=1800,"Produto B","Produto C"))</f>
        <v>Produto B</v>
      </c>
      <c r="L4170" s="3" t="str">
        <f>IF(Dados[[#This Row],[Nº DE PARCELAS]]=1,"Boleto","Cartão de crédito")</f>
        <v>Cartão de crédito</v>
      </c>
      <c r="M4170" s="28">
        <v>1800</v>
      </c>
      <c r="N4170" s="5">
        <v>4</v>
      </c>
      <c r="O4170" s="3" t="str">
        <f>IF(Dados[[#This Row],[Nº DE PARCELAS]]=1,"À vista","À Prazo")</f>
        <v>À Prazo</v>
      </c>
      <c r="P4170" s="33">
        <v>44855</v>
      </c>
      <c r="Q4170" s="3" t="s">
        <v>7831</v>
      </c>
    </row>
    <row r="4171" spans="1:17" ht="15" customHeight="1" x14ac:dyDescent="0.25">
      <c r="A4171" s="8" t="s">
        <v>2243</v>
      </c>
      <c r="B4171" s="3" t="s">
        <v>315</v>
      </c>
      <c r="C4171" s="3" t="s">
        <v>4389</v>
      </c>
      <c r="D4171" s="3" t="str">
        <f t="shared" si="130"/>
        <v>Kadija Rehder McCracken</v>
      </c>
      <c r="E4171" s="3">
        <f t="shared" ca="1" si="131"/>
        <v>0.30158809846959467</v>
      </c>
      <c r="F4171" s="31" t="s">
        <v>7775</v>
      </c>
      <c r="G4171" s="3" t="str">
        <f>Dados[[#This Row],[NOME]]&amp;Dados[[#This Row],[PROVEDOR]]</f>
        <v>Kadija@gmail.com</v>
      </c>
      <c r="H4171" s="14">
        <v>43</v>
      </c>
      <c r="I4171" s="3" t="str">
        <f>VLOOKUP(Dados[[#This Row],[PREFIXO]],DDD!A:C,2,0)</f>
        <v>Paraná</v>
      </c>
      <c r="J4171" s="3" t="str">
        <f>VLOOKUP(Dados[[#This Row],[PREFIXO]],DDD!A:C,3,0)</f>
        <v>Sul</v>
      </c>
      <c r="K4171" s="3" t="str">
        <f>IF(Dados[[#This Row],[PREÇO ]]=2000,"Produto A",IF(Dados[[#This Row],[PREÇO ]]=1800,"Produto B","Produto C"))</f>
        <v>Produto C</v>
      </c>
      <c r="L4171" s="3" t="str">
        <f>IF(Dados[[#This Row],[Nº DE PARCELAS]]=1,"Boleto","Cartão de crédito")</f>
        <v>Cartão de crédito</v>
      </c>
      <c r="M4171" s="28">
        <v>1500</v>
      </c>
      <c r="N4171" s="5">
        <v>10</v>
      </c>
      <c r="O4171" s="3" t="str">
        <f>IF(Dados[[#This Row],[Nº DE PARCELAS]]=1,"À vista","À Prazo")</f>
        <v>À Prazo</v>
      </c>
      <c r="P4171" s="33">
        <v>44855</v>
      </c>
      <c r="Q4171" s="3" t="s">
        <v>7834</v>
      </c>
    </row>
    <row r="4172" spans="1:17" ht="15" customHeight="1" x14ac:dyDescent="0.25">
      <c r="A4172" s="8" t="s">
        <v>929</v>
      </c>
      <c r="B4172" s="3" t="s">
        <v>156</v>
      </c>
      <c r="C4172" s="3" t="s">
        <v>4398</v>
      </c>
      <c r="D4172" s="3" t="str">
        <f t="shared" si="130"/>
        <v>Belen Garcia Ramsey</v>
      </c>
      <c r="E4172" s="3">
        <f t="shared" ca="1" si="131"/>
        <v>0.93680479343826617</v>
      </c>
      <c r="F4172" s="31" t="s">
        <v>7777</v>
      </c>
      <c r="G4172" s="3" t="str">
        <f>Dados[[#This Row],[NOME]]&amp;Dados[[#This Row],[PROVEDOR]]</f>
        <v>Belen@ig.com</v>
      </c>
      <c r="H4172" s="14">
        <v>44</v>
      </c>
      <c r="I4172" s="3" t="str">
        <f>VLOOKUP(Dados[[#This Row],[PREFIXO]],DDD!A:C,2,0)</f>
        <v>Paraná</v>
      </c>
      <c r="J4172" s="3" t="str">
        <f>VLOOKUP(Dados[[#This Row],[PREFIXO]],DDD!A:C,3,0)</f>
        <v>Sul</v>
      </c>
      <c r="K4172" s="3" t="str">
        <f>IF(Dados[[#This Row],[PREÇO ]]=2000,"Produto A",IF(Dados[[#This Row],[PREÇO ]]=1800,"Produto B","Produto C"))</f>
        <v>Produto C</v>
      </c>
      <c r="L4172" s="3" t="str">
        <f>IF(Dados[[#This Row],[Nº DE PARCELAS]]=1,"Boleto","Cartão de crédito")</f>
        <v>Cartão de crédito</v>
      </c>
      <c r="M4172" s="28">
        <v>1500</v>
      </c>
      <c r="N4172" s="5">
        <v>10</v>
      </c>
      <c r="O4172" s="3" t="str">
        <f>IF(Dados[[#This Row],[Nº DE PARCELAS]]=1,"À vista","À Prazo")</f>
        <v>À Prazo</v>
      </c>
      <c r="P4172" s="33">
        <v>44856</v>
      </c>
      <c r="Q4172" s="3" t="s">
        <v>7834</v>
      </c>
    </row>
    <row r="4173" spans="1:17" ht="15" customHeight="1" x14ac:dyDescent="0.25">
      <c r="A4173" s="8" t="s">
        <v>2206</v>
      </c>
      <c r="B4173" s="3" t="s">
        <v>278</v>
      </c>
      <c r="C4173" s="3" t="s">
        <v>4391</v>
      </c>
      <c r="D4173" s="3" t="str">
        <f t="shared" si="130"/>
        <v>Joyce Peçanha Montgomery</v>
      </c>
      <c r="E4173" s="3">
        <f t="shared" ca="1" si="131"/>
        <v>0.16848758748335135</v>
      </c>
      <c r="F4173" s="31" t="s">
        <v>7776</v>
      </c>
      <c r="G4173" s="3" t="str">
        <f>Dados[[#This Row],[NOME]]&amp;Dados[[#This Row],[PROVEDOR]]</f>
        <v>Joyce@yahoo.com</v>
      </c>
      <c r="H4173" s="14">
        <v>82</v>
      </c>
      <c r="I4173" s="3" t="str">
        <f>VLOOKUP(Dados[[#This Row],[PREFIXO]],DDD!A:C,2,0)</f>
        <v>Alagoas</v>
      </c>
      <c r="J4173" s="3" t="str">
        <f>VLOOKUP(Dados[[#This Row],[PREFIXO]],DDD!A:C,3,0)</f>
        <v>Nordeste</v>
      </c>
      <c r="K4173" s="3" t="str">
        <f>IF(Dados[[#This Row],[PREÇO ]]=2000,"Produto A",IF(Dados[[#This Row],[PREÇO ]]=1800,"Produto B","Produto C"))</f>
        <v>Produto B</v>
      </c>
      <c r="L4173" s="3" t="str">
        <f>IF(Dados[[#This Row],[Nº DE PARCELAS]]=1,"Boleto","Cartão de crédito")</f>
        <v>Cartão de crédito</v>
      </c>
      <c r="M4173" s="28">
        <v>1800</v>
      </c>
      <c r="N4173" s="5">
        <v>3</v>
      </c>
      <c r="O4173" s="3" t="str">
        <f>IF(Dados[[#This Row],[Nº DE PARCELAS]]=1,"À vista","À Prazo")</f>
        <v>À Prazo</v>
      </c>
      <c r="P4173" s="33">
        <v>44856</v>
      </c>
      <c r="Q4173" s="3" t="s">
        <v>7834</v>
      </c>
    </row>
    <row r="4174" spans="1:17" ht="15" customHeight="1" x14ac:dyDescent="0.25">
      <c r="A4174" s="8" t="s">
        <v>1543</v>
      </c>
      <c r="B4174" s="3" t="s">
        <v>386</v>
      </c>
      <c r="C4174" s="3" t="s">
        <v>4390</v>
      </c>
      <c r="D4174" s="3" t="str">
        <f t="shared" si="130"/>
        <v>Emmely Xavier McBride</v>
      </c>
      <c r="E4174" s="3">
        <f t="shared" ca="1" si="131"/>
        <v>0.25780073929731762</v>
      </c>
      <c r="F4174" s="31" t="s">
        <v>7775</v>
      </c>
      <c r="G4174" s="3" t="str">
        <f>Dados[[#This Row],[NOME]]&amp;Dados[[#This Row],[PROVEDOR]]</f>
        <v>Emmely@gmail.com</v>
      </c>
      <c r="H4174" s="14">
        <v>64</v>
      </c>
      <c r="I4174" s="3" t="str">
        <f>VLOOKUP(Dados[[#This Row],[PREFIXO]],DDD!A:C,2,0)</f>
        <v>Goiás</v>
      </c>
      <c r="J4174" s="3" t="str">
        <f>VLOOKUP(Dados[[#This Row],[PREFIXO]],DDD!A:C,3,0)</f>
        <v>Centro-Oeste</v>
      </c>
      <c r="K4174" s="3" t="str">
        <f>IF(Dados[[#This Row],[PREÇO ]]=2000,"Produto A",IF(Dados[[#This Row],[PREÇO ]]=1800,"Produto B","Produto C"))</f>
        <v>Produto B</v>
      </c>
      <c r="L4174" s="3" t="str">
        <f>IF(Dados[[#This Row],[Nº DE PARCELAS]]=1,"Boleto","Cartão de crédito")</f>
        <v>Cartão de crédito</v>
      </c>
      <c r="M4174" s="28">
        <v>1800</v>
      </c>
      <c r="N4174" s="5">
        <v>4</v>
      </c>
      <c r="O4174" s="3" t="str">
        <f>IF(Dados[[#This Row],[Nº DE PARCELAS]]=1,"À vista","À Prazo")</f>
        <v>À Prazo</v>
      </c>
      <c r="P4174" s="33">
        <v>44856</v>
      </c>
      <c r="Q4174" s="3" t="s">
        <v>7832</v>
      </c>
    </row>
    <row r="4175" spans="1:17" ht="15" customHeight="1" x14ac:dyDescent="0.25">
      <c r="A4175" s="8" t="s">
        <v>1723</v>
      </c>
      <c r="B4175" s="3" t="s">
        <v>181</v>
      </c>
      <c r="C4175" s="3" t="s">
        <v>4377</v>
      </c>
      <c r="D4175" s="3" t="str">
        <f t="shared" si="130"/>
        <v>Georgiana Jardim Donovan</v>
      </c>
      <c r="E4175" s="3">
        <f t="shared" ca="1" si="131"/>
        <v>0.27694638479339917</v>
      </c>
      <c r="F4175" s="31" t="s">
        <v>7777</v>
      </c>
      <c r="G4175" s="3" t="str">
        <f>Dados[[#This Row],[NOME]]&amp;Dados[[#This Row],[PROVEDOR]]</f>
        <v>Georgiana@ig.com</v>
      </c>
      <c r="H4175" s="14">
        <v>83</v>
      </c>
      <c r="I4175" s="3" t="str">
        <f>VLOOKUP(Dados[[#This Row],[PREFIXO]],DDD!A:C,2,0)</f>
        <v>Paraíba</v>
      </c>
      <c r="J4175" s="3" t="str">
        <f>VLOOKUP(Dados[[#This Row],[PREFIXO]],DDD!A:C,3,0)</f>
        <v>Nordeste</v>
      </c>
      <c r="K4175" s="3" t="str">
        <f>IF(Dados[[#This Row],[PREÇO ]]=2000,"Produto A",IF(Dados[[#This Row],[PREÇO ]]=1800,"Produto B","Produto C"))</f>
        <v>Produto C</v>
      </c>
      <c r="L4175" s="3" t="str">
        <f>IF(Dados[[#This Row],[Nº DE PARCELAS]]=1,"Boleto","Cartão de crédito")</f>
        <v>Cartão de crédito</v>
      </c>
      <c r="M4175" s="28">
        <v>1500</v>
      </c>
      <c r="N4175" s="5">
        <v>9</v>
      </c>
      <c r="O4175" s="3" t="str">
        <f>IF(Dados[[#This Row],[Nº DE PARCELAS]]=1,"À vista","À Prazo")</f>
        <v>À Prazo</v>
      </c>
      <c r="P4175" s="33">
        <v>44857</v>
      </c>
      <c r="Q4175" s="3" t="s">
        <v>7833</v>
      </c>
    </row>
    <row r="4176" spans="1:17" ht="15" customHeight="1" x14ac:dyDescent="0.25">
      <c r="A4176" s="8" t="s">
        <v>2474</v>
      </c>
      <c r="B4176" s="3" t="s">
        <v>160</v>
      </c>
      <c r="C4176" s="3" t="s">
        <v>4386</v>
      </c>
      <c r="D4176" s="3" t="str">
        <f t="shared" si="130"/>
        <v>Laeticia Gomes Higgins</v>
      </c>
      <c r="E4176" s="3">
        <f t="shared" ca="1" si="131"/>
        <v>0.78008670733797281</v>
      </c>
      <c r="F4176" s="31" t="s">
        <v>7777</v>
      </c>
      <c r="G4176" s="3" t="str">
        <f>Dados[[#This Row],[NOME]]&amp;Dados[[#This Row],[PROVEDOR]]</f>
        <v>Laeticia@ig.com</v>
      </c>
      <c r="H4176" s="14">
        <v>45</v>
      </c>
      <c r="I4176" s="3" t="str">
        <f>VLOOKUP(Dados[[#This Row],[PREFIXO]],DDD!A:C,2,0)</f>
        <v>Paraná</v>
      </c>
      <c r="J4176" s="3" t="str">
        <f>VLOOKUP(Dados[[#This Row],[PREFIXO]],DDD!A:C,3,0)</f>
        <v>Sul</v>
      </c>
      <c r="K4176" s="3" t="str">
        <f>IF(Dados[[#This Row],[PREÇO ]]=2000,"Produto A",IF(Dados[[#This Row],[PREÇO ]]=1800,"Produto B","Produto C"))</f>
        <v>Produto A</v>
      </c>
      <c r="L4176" s="3" t="str">
        <f>IF(Dados[[#This Row],[Nº DE PARCELAS]]=1,"Boleto","Cartão de crédito")</f>
        <v>Cartão de crédito</v>
      </c>
      <c r="M4176" s="28">
        <v>2000</v>
      </c>
      <c r="N4176" s="5">
        <v>2</v>
      </c>
      <c r="O4176" s="3" t="str">
        <f>IF(Dados[[#This Row],[Nº DE PARCELAS]]=1,"À vista","À Prazo")</f>
        <v>À Prazo</v>
      </c>
      <c r="P4176" s="33">
        <v>44857</v>
      </c>
      <c r="Q4176" s="3" t="s">
        <v>7831</v>
      </c>
    </row>
    <row r="4177" spans="1:17" ht="15" customHeight="1" x14ac:dyDescent="0.25">
      <c r="A4177" s="8" t="s">
        <v>1960</v>
      </c>
      <c r="B4177" s="3" t="s">
        <v>32</v>
      </c>
      <c r="C4177" s="3" t="s">
        <v>4380</v>
      </c>
      <c r="D4177" s="3" t="str">
        <f t="shared" si="130"/>
        <v>Indya Apolinário Faulkner</v>
      </c>
      <c r="E4177" s="3">
        <f t="shared" ca="1" si="131"/>
        <v>4.0108385238438515E-2</v>
      </c>
      <c r="F4177" s="13" t="s">
        <v>7774</v>
      </c>
      <c r="G4177" s="3" t="str">
        <f>Dados[[#This Row],[NOME]]&amp;Dados[[#This Row],[PROVEDOR]]</f>
        <v>Indya@hotmail.com</v>
      </c>
      <c r="H4177" s="14">
        <v>65</v>
      </c>
      <c r="I4177" s="3" t="str">
        <f>VLOOKUP(Dados[[#This Row],[PREFIXO]],DDD!A:C,2,0)</f>
        <v>Mato Grosso</v>
      </c>
      <c r="J4177" s="3" t="str">
        <f>VLOOKUP(Dados[[#This Row],[PREFIXO]],DDD!A:C,3,0)</f>
        <v>Centro-Oeste</v>
      </c>
      <c r="K4177" s="3" t="str">
        <f>IF(Dados[[#This Row],[PREÇO ]]=2000,"Produto A",IF(Dados[[#This Row],[PREÇO ]]=1800,"Produto B","Produto C"))</f>
        <v>Produto C</v>
      </c>
      <c r="L4177" s="3" t="str">
        <f>IF(Dados[[#This Row],[Nº DE PARCELAS]]=1,"Boleto","Cartão de crédito")</f>
        <v>Cartão de crédito</v>
      </c>
      <c r="M4177" s="28">
        <v>1500</v>
      </c>
      <c r="N4177" s="5">
        <v>10</v>
      </c>
      <c r="O4177" s="3" t="str">
        <f>IF(Dados[[#This Row],[Nº DE PARCELAS]]=1,"À vista","À Prazo")</f>
        <v>À Prazo</v>
      </c>
      <c r="P4177" s="33">
        <v>44857</v>
      </c>
      <c r="Q4177" s="3" t="s">
        <v>7831</v>
      </c>
    </row>
    <row r="4178" spans="1:17" ht="15" customHeight="1" x14ac:dyDescent="0.25">
      <c r="A4178" s="8" t="s">
        <v>1417</v>
      </c>
      <c r="B4178" s="3" t="s">
        <v>260</v>
      </c>
      <c r="C4178" s="3" t="s">
        <v>4382</v>
      </c>
      <c r="D4178" s="3" t="str">
        <f t="shared" si="130"/>
        <v>Elana Oliva Frazier</v>
      </c>
      <c r="E4178" s="3">
        <f t="shared" ca="1" si="131"/>
        <v>0.62241456257410632</v>
      </c>
      <c r="F4178" s="13" t="s">
        <v>7774</v>
      </c>
      <c r="G4178" s="3" t="str">
        <f>Dados[[#This Row],[NOME]]&amp;Dados[[#This Row],[PROVEDOR]]</f>
        <v>Elana@hotmail.com</v>
      </c>
      <c r="H4178" s="14">
        <v>46</v>
      </c>
      <c r="I4178" s="3" t="str">
        <f>VLOOKUP(Dados[[#This Row],[PREFIXO]],DDD!A:C,2,0)</f>
        <v>Paraná</v>
      </c>
      <c r="J4178" s="3" t="str">
        <f>VLOOKUP(Dados[[#This Row],[PREFIXO]],DDD!A:C,3,0)</f>
        <v>Sul</v>
      </c>
      <c r="K4178" s="3" t="str">
        <f>IF(Dados[[#This Row],[PREÇO ]]=2000,"Produto A",IF(Dados[[#This Row],[PREÇO ]]=1800,"Produto B","Produto C"))</f>
        <v>Produto A</v>
      </c>
      <c r="L4178" s="3" t="str">
        <f>IF(Dados[[#This Row],[Nº DE PARCELAS]]=1,"Boleto","Cartão de crédito")</f>
        <v>Boleto</v>
      </c>
      <c r="M4178" s="28">
        <v>2000</v>
      </c>
      <c r="N4178" s="5">
        <v>1</v>
      </c>
      <c r="O4178" s="3" t="str">
        <f>IF(Dados[[#This Row],[Nº DE PARCELAS]]=1,"À vista","À Prazo")</f>
        <v>À vista</v>
      </c>
      <c r="P4178" s="33">
        <v>44858</v>
      </c>
      <c r="Q4178" s="3" t="s">
        <v>7833</v>
      </c>
    </row>
    <row r="4179" spans="1:17" ht="15" customHeight="1" x14ac:dyDescent="0.25">
      <c r="A4179" s="8" t="s">
        <v>2467</v>
      </c>
      <c r="B4179" s="3" t="s">
        <v>153</v>
      </c>
      <c r="C4179" s="3" t="s">
        <v>4380</v>
      </c>
      <c r="D4179" s="3" t="str">
        <f t="shared" si="130"/>
        <v>Kyla Flores Faulkner</v>
      </c>
      <c r="E4179" s="3">
        <f t="shared" ca="1" si="131"/>
        <v>0.46859776283190757</v>
      </c>
      <c r="F4179" s="13" t="s">
        <v>7774</v>
      </c>
      <c r="G4179" s="3" t="str">
        <f>Dados[[#This Row],[NOME]]&amp;Dados[[#This Row],[PROVEDOR]]</f>
        <v>Kyla@hotmail.com</v>
      </c>
      <c r="H4179" s="14">
        <v>84</v>
      </c>
      <c r="I4179" s="3" t="str">
        <f>VLOOKUP(Dados[[#This Row],[PREFIXO]],DDD!A:C,2,0)</f>
        <v>Rio Grande do Norte</v>
      </c>
      <c r="J4179" s="3" t="str">
        <f>VLOOKUP(Dados[[#This Row],[PREFIXO]],DDD!A:C,3,0)</f>
        <v>Nordeste</v>
      </c>
      <c r="K4179" s="3" t="str">
        <f>IF(Dados[[#This Row],[PREÇO ]]=2000,"Produto A",IF(Dados[[#This Row],[PREÇO ]]=1800,"Produto B","Produto C"))</f>
        <v>Produto A</v>
      </c>
      <c r="L4179" s="3" t="str">
        <f>IF(Dados[[#This Row],[Nº DE PARCELAS]]=1,"Boleto","Cartão de crédito")</f>
        <v>Cartão de crédito</v>
      </c>
      <c r="M4179" s="28">
        <v>2000</v>
      </c>
      <c r="N4179" s="5">
        <v>2</v>
      </c>
      <c r="O4179" s="3" t="str">
        <f>IF(Dados[[#This Row],[Nº DE PARCELAS]]=1,"À vista","À Prazo")</f>
        <v>À Prazo</v>
      </c>
      <c r="P4179" s="33">
        <v>44858</v>
      </c>
      <c r="Q4179" s="3" t="s">
        <v>7834</v>
      </c>
    </row>
    <row r="4180" spans="1:17" ht="15" customHeight="1" x14ac:dyDescent="0.25">
      <c r="A4180" s="8" t="s">
        <v>1948</v>
      </c>
      <c r="B4180" s="3" t="s">
        <v>20</v>
      </c>
      <c r="C4180" s="3" t="s">
        <v>4368</v>
      </c>
      <c r="D4180" s="3" t="str">
        <f t="shared" si="130"/>
        <v>Ina Amor Weber</v>
      </c>
      <c r="E4180" s="3">
        <f t="shared" ca="1" si="131"/>
        <v>0.84821248406109329</v>
      </c>
      <c r="F4180" s="31" t="s">
        <v>7775</v>
      </c>
      <c r="G4180" s="3" t="str">
        <f>Dados[[#This Row],[NOME]]&amp;Dados[[#This Row],[PROVEDOR]]</f>
        <v>Ina@gmail.com</v>
      </c>
      <c r="H4180" s="14">
        <v>66</v>
      </c>
      <c r="I4180" s="3" t="str">
        <f>VLOOKUP(Dados[[#This Row],[PREFIXO]],DDD!A:C,2,0)</f>
        <v>Mato Grosso</v>
      </c>
      <c r="J4180" s="3" t="str">
        <f>VLOOKUP(Dados[[#This Row],[PREFIXO]],DDD!A:C,3,0)</f>
        <v>Centro-Oeste</v>
      </c>
      <c r="K4180" s="3" t="str">
        <f>IF(Dados[[#This Row],[PREÇO ]]=2000,"Produto A",IF(Dados[[#This Row],[PREÇO ]]=1800,"Produto B","Produto C"))</f>
        <v>Produto B</v>
      </c>
      <c r="L4180" s="3" t="str">
        <f>IF(Dados[[#This Row],[Nº DE PARCELAS]]=1,"Boleto","Cartão de crédito")</f>
        <v>Cartão de crédito</v>
      </c>
      <c r="M4180" s="28">
        <v>1800</v>
      </c>
      <c r="N4180" s="5">
        <v>4</v>
      </c>
      <c r="O4180" s="3" t="str">
        <f>IF(Dados[[#This Row],[Nº DE PARCELAS]]=1,"À vista","À Prazo")</f>
        <v>À Prazo</v>
      </c>
      <c r="P4180" s="33">
        <v>44858</v>
      </c>
      <c r="Q4180" s="3" t="s">
        <v>7833</v>
      </c>
    </row>
    <row r="4181" spans="1:17" ht="15" customHeight="1" x14ac:dyDescent="0.25">
      <c r="A4181" s="8" t="s">
        <v>748</v>
      </c>
      <c r="B4181" s="3" t="s">
        <v>361</v>
      </c>
      <c r="C4181" s="3" t="s">
        <v>4374</v>
      </c>
      <c r="D4181" s="3" t="str">
        <f t="shared" si="130"/>
        <v>Anisha Toledo Calhoun</v>
      </c>
      <c r="E4181" s="3">
        <f t="shared" ca="1" si="131"/>
        <v>0.29446110924511704</v>
      </c>
      <c r="F4181" s="13" t="s">
        <v>7774</v>
      </c>
      <c r="G4181" s="3" t="str">
        <f>Dados[[#This Row],[NOME]]&amp;Dados[[#This Row],[PROVEDOR]]</f>
        <v>Anisha@hotmail.com</v>
      </c>
      <c r="H4181" s="14">
        <v>47</v>
      </c>
      <c r="I4181" s="3" t="str">
        <f>VLOOKUP(Dados[[#This Row],[PREFIXO]],DDD!A:C,2,0)</f>
        <v>Santa Catarina</v>
      </c>
      <c r="J4181" s="3" t="str">
        <f>VLOOKUP(Dados[[#This Row],[PREFIXO]],DDD!A:C,3,0)</f>
        <v>Sul</v>
      </c>
      <c r="K4181" s="3" t="str">
        <f>IF(Dados[[#This Row],[PREÇO ]]=2000,"Produto A",IF(Dados[[#This Row],[PREÇO ]]=1800,"Produto B","Produto C"))</f>
        <v>Produto C</v>
      </c>
      <c r="L4181" s="3" t="str">
        <f>IF(Dados[[#This Row],[Nº DE PARCELAS]]=1,"Boleto","Cartão de crédito")</f>
        <v>Cartão de crédito</v>
      </c>
      <c r="M4181" s="28">
        <v>1500</v>
      </c>
      <c r="N4181" s="5">
        <v>9</v>
      </c>
      <c r="O4181" s="3" t="str">
        <f>IF(Dados[[#This Row],[Nº DE PARCELAS]]=1,"À vista","À Prazo")</f>
        <v>À Prazo</v>
      </c>
      <c r="P4181" s="33">
        <v>44859</v>
      </c>
      <c r="Q4181" s="3" t="s">
        <v>7832</v>
      </c>
    </row>
    <row r="4182" spans="1:17" ht="15" customHeight="1" x14ac:dyDescent="0.25">
      <c r="A4182" s="8" t="s">
        <v>3766</v>
      </c>
      <c r="B4182" s="3" t="s">
        <v>298</v>
      </c>
      <c r="C4182" s="3" t="s">
        <v>4395</v>
      </c>
      <c r="D4182" s="3" t="str">
        <f t="shared" si="130"/>
        <v>Shakilla Poeta Stack</v>
      </c>
      <c r="E4182" s="3">
        <f t="shared" ca="1" si="131"/>
        <v>0.60084890999815199</v>
      </c>
      <c r="F4182" s="31" t="s">
        <v>7775</v>
      </c>
      <c r="G4182" s="3" t="str">
        <f>Dados[[#This Row],[NOME]]&amp;Dados[[#This Row],[PROVEDOR]]</f>
        <v>Shakilla@gmail.com</v>
      </c>
      <c r="H4182" s="14">
        <v>85</v>
      </c>
      <c r="I4182" s="3" t="str">
        <f>VLOOKUP(Dados[[#This Row],[PREFIXO]],DDD!A:C,2,0)</f>
        <v>Ceará</v>
      </c>
      <c r="J4182" s="3" t="str">
        <f>VLOOKUP(Dados[[#This Row],[PREFIXO]],DDD!A:C,3,0)</f>
        <v>Nordeste</v>
      </c>
      <c r="K4182" s="3" t="str">
        <f>IF(Dados[[#This Row],[PREÇO ]]=2000,"Produto A",IF(Dados[[#This Row],[PREÇO ]]=1800,"Produto B","Produto C"))</f>
        <v>Produto C</v>
      </c>
      <c r="L4182" s="3" t="str">
        <f>IF(Dados[[#This Row],[Nº DE PARCELAS]]=1,"Boleto","Cartão de crédito")</f>
        <v>Cartão de crédito</v>
      </c>
      <c r="M4182" s="28">
        <v>1500</v>
      </c>
      <c r="N4182" s="5">
        <v>9</v>
      </c>
      <c r="O4182" s="3" t="str">
        <f>IF(Dados[[#This Row],[Nº DE PARCELAS]]=1,"À vista","À Prazo")</f>
        <v>À Prazo</v>
      </c>
      <c r="P4182" s="33">
        <v>44859</v>
      </c>
      <c r="Q4182" s="3" t="s">
        <v>7831</v>
      </c>
    </row>
    <row r="4183" spans="1:17" ht="15" customHeight="1" x14ac:dyDescent="0.25">
      <c r="A4183" s="8" t="s">
        <v>1473</v>
      </c>
      <c r="B4183" s="3" t="s">
        <v>316</v>
      </c>
      <c r="C4183" s="3" t="s">
        <v>4398</v>
      </c>
      <c r="D4183" s="3" t="str">
        <f t="shared" si="130"/>
        <v>Elissa Reis Ramsey</v>
      </c>
      <c r="E4183" s="3">
        <f t="shared" ca="1" si="131"/>
        <v>0.50604337780605724</v>
      </c>
      <c r="F4183" s="31" t="s">
        <v>7776</v>
      </c>
      <c r="G4183" s="3" t="str">
        <f>Dados[[#This Row],[NOME]]&amp;Dados[[#This Row],[PROVEDOR]]</f>
        <v>Elissa@yahoo.com</v>
      </c>
      <c r="H4183" s="14">
        <v>67</v>
      </c>
      <c r="I4183" s="3" t="str">
        <f>VLOOKUP(Dados[[#This Row],[PREFIXO]],DDD!A:C,2,0)</f>
        <v>Mato Grosso do Sul</v>
      </c>
      <c r="J4183" s="3" t="str">
        <f>VLOOKUP(Dados[[#This Row],[PREFIXO]],DDD!A:C,3,0)</f>
        <v>Centro-Oeste</v>
      </c>
      <c r="K4183" s="3" t="str">
        <f>IF(Dados[[#This Row],[PREÇO ]]=2000,"Produto A",IF(Dados[[#This Row],[PREÇO ]]=1800,"Produto B","Produto C"))</f>
        <v>Produto B</v>
      </c>
      <c r="L4183" s="3" t="str">
        <f>IF(Dados[[#This Row],[Nº DE PARCELAS]]=1,"Boleto","Cartão de crédito")</f>
        <v>Cartão de crédito</v>
      </c>
      <c r="M4183" s="28">
        <v>1800</v>
      </c>
      <c r="N4183" s="5">
        <v>7</v>
      </c>
      <c r="O4183" s="3" t="str">
        <f>IF(Dados[[#This Row],[Nº DE PARCELAS]]=1,"À vista","À Prazo")</f>
        <v>À Prazo</v>
      </c>
      <c r="P4183" s="33">
        <v>44859</v>
      </c>
      <c r="Q4183" s="3" t="s">
        <v>7834</v>
      </c>
    </row>
    <row r="4184" spans="1:17" ht="15" customHeight="1" x14ac:dyDescent="0.25">
      <c r="A4184" s="8" t="s">
        <v>1238</v>
      </c>
      <c r="B4184" s="3" t="s">
        <v>81</v>
      </c>
      <c r="C4184" s="3" t="s">
        <v>4397</v>
      </c>
      <c r="D4184" s="3" t="str">
        <f t="shared" si="130"/>
        <v>Danika Camões Shaw</v>
      </c>
      <c r="E4184" s="3">
        <f t="shared" ca="1" si="131"/>
        <v>0.58037975949707454</v>
      </c>
      <c r="F4184" s="31" t="s">
        <v>7777</v>
      </c>
      <c r="G4184" s="3" t="str">
        <f>Dados[[#This Row],[NOME]]&amp;Dados[[#This Row],[PROVEDOR]]</f>
        <v>Danika@ig.com</v>
      </c>
      <c r="H4184" s="14">
        <v>48</v>
      </c>
      <c r="I4184" s="3" t="str">
        <f>VLOOKUP(Dados[[#This Row],[PREFIXO]],DDD!A:C,2,0)</f>
        <v>Santa Catarina</v>
      </c>
      <c r="J4184" s="3" t="str">
        <f>VLOOKUP(Dados[[#This Row],[PREFIXO]],DDD!A:C,3,0)</f>
        <v>Sul</v>
      </c>
      <c r="K4184" s="3" t="str">
        <f>IF(Dados[[#This Row],[PREÇO ]]=2000,"Produto A",IF(Dados[[#This Row],[PREÇO ]]=1800,"Produto B","Produto C"))</f>
        <v>Produto B</v>
      </c>
      <c r="L4184" s="3" t="str">
        <f>IF(Dados[[#This Row],[Nº DE PARCELAS]]=1,"Boleto","Cartão de crédito")</f>
        <v>Cartão de crédito</v>
      </c>
      <c r="M4184" s="28">
        <v>1800</v>
      </c>
      <c r="N4184" s="5">
        <v>7</v>
      </c>
      <c r="O4184" s="3" t="str">
        <f>IF(Dados[[#This Row],[Nº DE PARCELAS]]=1,"À vista","À Prazo")</f>
        <v>À Prazo</v>
      </c>
      <c r="P4184" s="33">
        <v>44860</v>
      </c>
      <c r="Q4184" s="3" t="s">
        <v>7833</v>
      </c>
    </row>
    <row r="4185" spans="1:17" ht="15" customHeight="1" x14ac:dyDescent="0.25">
      <c r="A4185" s="8" t="s">
        <v>3517</v>
      </c>
      <c r="B4185" s="3" t="s">
        <v>49</v>
      </c>
      <c r="C4185" s="3" t="s">
        <v>4381</v>
      </c>
      <c r="D4185" s="3" t="str">
        <f t="shared" si="130"/>
        <v>Rania Barroso Fletcher</v>
      </c>
      <c r="E4185" s="3">
        <f t="shared" ca="1" si="131"/>
        <v>0.53884463336264388</v>
      </c>
      <c r="F4185" s="13" t="s">
        <v>7774</v>
      </c>
      <c r="G4185" s="3" t="str">
        <f>Dados[[#This Row],[NOME]]&amp;Dados[[#This Row],[PROVEDOR]]</f>
        <v>Rania@hotmail.com</v>
      </c>
      <c r="H4185" s="14">
        <v>86</v>
      </c>
      <c r="I4185" s="3" t="str">
        <f>VLOOKUP(Dados[[#This Row],[PREFIXO]],DDD!A:C,2,0)</f>
        <v>Piauí</v>
      </c>
      <c r="J4185" s="3" t="str">
        <f>VLOOKUP(Dados[[#This Row],[PREFIXO]],DDD!A:C,3,0)</f>
        <v>Nordeste</v>
      </c>
      <c r="K4185" s="3" t="str">
        <f>IF(Dados[[#This Row],[PREÇO ]]=2000,"Produto A",IF(Dados[[#This Row],[PREÇO ]]=1800,"Produto B","Produto C"))</f>
        <v>Produto C</v>
      </c>
      <c r="L4185" s="3" t="str">
        <f>IF(Dados[[#This Row],[Nº DE PARCELAS]]=1,"Boleto","Cartão de crédito")</f>
        <v>Cartão de crédito</v>
      </c>
      <c r="M4185" s="28">
        <v>1500</v>
      </c>
      <c r="N4185" s="5">
        <v>8</v>
      </c>
      <c r="O4185" s="3" t="str">
        <f>IF(Dados[[#This Row],[Nº DE PARCELAS]]=1,"À vista","À Prazo")</f>
        <v>À Prazo</v>
      </c>
      <c r="P4185" s="33">
        <v>44860</v>
      </c>
      <c r="Q4185" s="3" t="s">
        <v>7833</v>
      </c>
    </row>
    <row r="4186" spans="1:17" ht="15" customHeight="1" x14ac:dyDescent="0.25">
      <c r="A4186" s="8" t="s">
        <v>3130</v>
      </c>
      <c r="B4186" s="3" t="s">
        <v>48</v>
      </c>
      <c r="C4186" s="3" t="s">
        <v>4379</v>
      </c>
      <c r="D4186" s="3" t="str">
        <f t="shared" si="130"/>
        <v>Nahla Barros Duncan</v>
      </c>
      <c r="E4186" s="3">
        <f t="shared" ca="1" si="131"/>
        <v>0.86350922825358267</v>
      </c>
      <c r="F4186" s="31" t="s">
        <v>7775</v>
      </c>
      <c r="G4186" s="3" t="str">
        <f>Dados[[#This Row],[NOME]]&amp;Dados[[#This Row],[PROVEDOR]]</f>
        <v>Nahla@gmail.com</v>
      </c>
      <c r="H4186" s="14">
        <v>68</v>
      </c>
      <c r="I4186" s="3" t="str">
        <f>VLOOKUP(Dados[[#This Row],[PREFIXO]],DDD!A:C,2,0)</f>
        <v>Acre</v>
      </c>
      <c r="J4186" s="3" t="str">
        <f>VLOOKUP(Dados[[#This Row],[PREFIXO]],DDD!A:C,3,0)</f>
        <v>Norte</v>
      </c>
      <c r="K4186" s="3" t="str">
        <f>IF(Dados[[#This Row],[PREÇO ]]=2000,"Produto A",IF(Dados[[#This Row],[PREÇO ]]=1800,"Produto B","Produto C"))</f>
        <v>Produto B</v>
      </c>
      <c r="L4186" s="3" t="str">
        <f>IF(Dados[[#This Row],[Nº DE PARCELAS]]=1,"Boleto","Cartão de crédito")</f>
        <v>Cartão de crédito</v>
      </c>
      <c r="M4186" s="28">
        <v>1800</v>
      </c>
      <c r="N4186" s="5">
        <v>4</v>
      </c>
      <c r="O4186" s="3" t="str">
        <f>IF(Dados[[#This Row],[Nº DE PARCELAS]]=1,"À vista","À Prazo")</f>
        <v>À Prazo</v>
      </c>
      <c r="P4186" s="33">
        <v>44860</v>
      </c>
      <c r="Q4186" s="3" t="s">
        <v>7833</v>
      </c>
    </row>
    <row r="4187" spans="1:17" ht="15" customHeight="1" x14ac:dyDescent="0.25">
      <c r="A4187" s="8" t="s">
        <v>1106</v>
      </c>
      <c r="B4187" s="3" t="s">
        <v>334</v>
      </c>
      <c r="C4187" s="3" t="s">
        <v>4382</v>
      </c>
      <c r="D4187" s="3" t="str">
        <f t="shared" si="130"/>
        <v>Chloë Santacruz Frazier</v>
      </c>
      <c r="E4187" s="3">
        <f t="shared" ca="1" si="131"/>
        <v>0.83281816630099437</v>
      </c>
      <c r="F4187" s="31" t="s">
        <v>7776</v>
      </c>
      <c r="G4187" s="3" t="str">
        <f>Dados[[#This Row],[NOME]]&amp;Dados[[#This Row],[PROVEDOR]]</f>
        <v>Chloë@yahoo.com</v>
      </c>
      <c r="H4187" s="14">
        <v>49</v>
      </c>
      <c r="I4187" s="3" t="str">
        <f>VLOOKUP(Dados[[#This Row],[PREFIXO]],DDD!A:C,2,0)</f>
        <v>Santa Catarina</v>
      </c>
      <c r="J4187" s="3" t="str">
        <f>VLOOKUP(Dados[[#This Row],[PREFIXO]],DDD!A:C,3,0)</f>
        <v>Sul</v>
      </c>
      <c r="K4187" s="3" t="str">
        <f>IF(Dados[[#This Row],[PREÇO ]]=2000,"Produto A",IF(Dados[[#This Row],[PREÇO ]]=1800,"Produto B","Produto C"))</f>
        <v>Produto B</v>
      </c>
      <c r="L4187" s="3" t="str">
        <f>IF(Dados[[#This Row],[Nº DE PARCELAS]]=1,"Boleto","Cartão de crédito")</f>
        <v>Cartão de crédito</v>
      </c>
      <c r="M4187" s="28">
        <v>1800</v>
      </c>
      <c r="N4187" s="5">
        <v>7</v>
      </c>
      <c r="O4187" s="3" t="str">
        <f>IF(Dados[[#This Row],[Nº DE PARCELAS]]=1,"À vista","À Prazo")</f>
        <v>À Prazo</v>
      </c>
      <c r="P4187" s="33">
        <v>44861</v>
      </c>
      <c r="Q4187" s="3" t="s">
        <v>7832</v>
      </c>
    </row>
    <row r="4188" spans="1:17" ht="15" customHeight="1" x14ac:dyDescent="0.25">
      <c r="A4188" s="8" t="s">
        <v>3750</v>
      </c>
      <c r="B4188" s="3" t="s">
        <v>282</v>
      </c>
      <c r="C4188" s="3" t="s">
        <v>4380</v>
      </c>
      <c r="D4188" s="3" t="str">
        <f t="shared" si="130"/>
        <v>Sena Pellegrini Faulkner</v>
      </c>
      <c r="E4188" s="3">
        <f t="shared" ca="1" si="131"/>
        <v>0.90102734205303303</v>
      </c>
      <c r="F4188" s="31" t="s">
        <v>7775</v>
      </c>
      <c r="G4188" s="3" t="str">
        <f>Dados[[#This Row],[NOME]]&amp;Dados[[#This Row],[PROVEDOR]]</f>
        <v>Sena@gmail.com</v>
      </c>
      <c r="H4188" s="14">
        <v>69</v>
      </c>
      <c r="I4188" s="3" t="str">
        <f>VLOOKUP(Dados[[#This Row],[PREFIXO]],DDD!A:C,2,0)</f>
        <v>Rondônia</v>
      </c>
      <c r="J4188" s="3" t="str">
        <f>VLOOKUP(Dados[[#This Row],[PREFIXO]],DDD!A:C,3,0)</f>
        <v>Norte</v>
      </c>
      <c r="K4188" s="3" t="str">
        <f>IF(Dados[[#This Row],[PREÇO ]]=2000,"Produto A",IF(Dados[[#This Row],[PREÇO ]]=1800,"Produto B","Produto C"))</f>
        <v>Produto A</v>
      </c>
      <c r="L4188" s="3" t="str">
        <f>IF(Dados[[#This Row],[Nº DE PARCELAS]]=1,"Boleto","Cartão de crédito")</f>
        <v>Boleto</v>
      </c>
      <c r="M4188" s="28">
        <v>2000</v>
      </c>
      <c r="N4188" s="5">
        <v>1</v>
      </c>
      <c r="O4188" s="3" t="str">
        <f>IF(Dados[[#This Row],[Nº DE PARCELAS]]=1,"À vista","À Prazo")</f>
        <v>À vista</v>
      </c>
      <c r="P4188" s="33">
        <v>44861</v>
      </c>
      <c r="Q4188" s="3" t="s">
        <v>7831</v>
      </c>
    </row>
    <row r="4189" spans="1:17" ht="15" customHeight="1" x14ac:dyDescent="0.25">
      <c r="A4189" s="8" t="s">
        <v>3032</v>
      </c>
      <c r="B4189" s="3" t="s">
        <v>335</v>
      </c>
      <c r="C4189" s="3" t="s">
        <v>4401</v>
      </c>
      <c r="D4189" s="3" t="str">
        <f t="shared" si="130"/>
        <v>Merícia Santana Salisbury</v>
      </c>
      <c r="E4189" s="3">
        <f t="shared" ca="1" si="131"/>
        <v>0.21604948057571627</v>
      </c>
      <c r="F4189" s="31" t="s">
        <v>7775</v>
      </c>
      <c r="G4189" s="3" t="str">
        <f>Dados[[#This Row],[NOME]]&amp;Dados[[#This Row],[PROVEDOR]]</f>
        <v>Merícia@gmail.com</v>
      </c>
      <c r="H4189" s="14">
        <v>87</v>
      </c>
      <c r="I4189" s="3" t="str">
        <f>VLOOKUP(Dados[[#This Row],[PREFIXO]],DDD!A:C,2,0)</f>
        <v>Pernambuco</v>
      </c>
      <c r="J4189" s="3" t="str">
        <f>VLOOKUP(Dados[[#This Row],[PREFIXO]],DDD!A:C,3,0)</f>
        <v>Nordeste</v>
      </c>
      <c r="K4189" s="3" t="str">
        <f>IF(Dados[[#This Row],[PREÇO ]]=2000,"Produto A",IF(Dados[[#This Row],[PREÇO ]]=1800,"Produto B","Produto C"))</f>
        <v>Produto B</v>
      </c>
      <c r="L4189" s="3" t="str">
        <f>IF(Dados[[#This Row],[Nº DE PARCELAS]]=1,"Boleto","Cartão de crédito")</f>
        <v>Cartão de crédito</v>
      </c>
      <c r="M4189" s="28">
        <v>1800</v>
      </c>
      <c r="N4189" s="5">
        <v>7</v>
      </c>
      <c r="O4189" s="3" t="str">
        <f>IF(Dados[[#This Row],[Nº DE PARCELAS]]=1,"À vista","À Prazo")</f>
        <v>À Prazo</v>
      </c>
      <c r="P4189" s="33">
        <v>44861</v>
      </c>
      <c r="Q4189" s="3" t="s">
        <v>7834</v>
      </c>
    </row>
    <row r="4190" spans="1:17" ht="15" customHeight="1" x14ac:dyDescent="0.25">
      <c r="A4190" s="8" t="s">
        <v>574</v>
      </c>
      <c r="B4190" s="3" t="s">
        <v>186</v>
      </c>
      <c r="C4190" s="3" t="s">
        <v>4393</v>
      </c>
      <c r="D4190" s="3" t="str">
        <f t="shared" si="130"/>
        <v>Alicya Kremer O’Hara</v>
      </c>
      <c r="E4190" s="3">
        <f t="shared" ca="1" si="131"/>
        <v>0.16535788213250313</v>
      </c>
      <c r="F4190" s="31" t="s">
        <v>7777</v>
      </c>
      <c r="G4190" s="3" t="str">
        <f>Dados[[#This Row],[NOME]]&amp;Dados[[#This Row],[PROVEDOR]]</f>
        <v>Alicya@ig.com</v>
      </c>
      <c r="H4190" s="14">
        <v>88</v>
      </c>
      <c r="I4190" s="3" t="str">
        <f>VLOOKUP(Dados[[#This Row],[PREFIXO]],DDD!A:C,2,0)</f>
        <v>Ceará</v>
      </c>
      <c r="J4190" s="3" t="str">
        <f>VLOOKUP(Dados[[#This Row],[PREFIXO]],DDD!A:C,3,0)</f>
        <v>Nordeste</v>
      </c>
      <c r="K4190" s="3" t="str">
        <f>IF(Dados[[#This Row],[PREÇO ]]=2000,"Produto A",IF(Dados[[#This Row],[PREÇO ]]=1800,"Produto B","Produto C"))</f>
        <v>Produto B</v>
      </c>
      <c r="L4190" s="3" t="str">
        <f>IF(Dados[[#This Row],[Nº DE PARCELAS]]=1,"Boleto","Cartão de crédito")</f>
        <v>Cartão de crédito</v>
      </c>
      <c r="M4190" s="28">
        <v>1800</v>
      </c>
      <c r="N4190" s="5">
        <v>4</v>
      </c>
      <c r="O4190" s="3" t="str">
        <f>IF(Dados[[#This Row],[Nº DE PARCELAS]]=1,"À vista","À Prazo")</f>
        <v>À Prazo</v>
      </c>
      <c r="P4190" s="33">
        <v>44862</v>
      </c>
      <c r="Q4190" s="3" t="s">
        <v>7831</v>
      </c>
    </row>
    <row r="4191" spans="1:17" ht="15" customHeight="1" x14ac:dyDescent="0.25">
      <c r="A4191" s="8" t="s">
        <v>1220</v>
      </c>
      <c r="B4191" s="3" t="s">
        <v>63</v>
      </c>
      <c r="C4191" s="3" t="s">
        <v>4380</v>
      </c>
      <c r="D4191" s="3" t="str">
        <f t="shared" si="130"/>
        <v>Dália Borsoi Faulkner</v>
      </c>
      <c r="E4191" s="3">
        <f t="shared" ca="1" si="131"/>
        <v>0.27179748486108968</v>
      </c>
      <c r="F4191" s="31" t="s">
        <v>7775</v>
      </c>
      <c r="G4191" s="3" t="str">
        <f>Dados[[#This Row],[NOME]]&amp;Dados[[#This Row],[PROVEDOR]]</f>
        <v>Dália@gmail.com</v>
      </c>
      <c r="H4191" s="14">
        <v>51</v>
      </c>
      <c r="I4191" s="3" t="str">
        <f>VLOOKUP(Dados[[#This Row],[PREFIXO]],DDD!A:C,2,0)</f>
        <v>Rio Grande do Sul</v>
      </c>
      <c r="J4191" s="3" t="str">
        <f>VLOOKUP(Dados[[#This Row],[PREFIXO]],DDD!A:C,3,0)</f>
        <v>Sul</v>
      </c>
      <c r="K4191" s="3" t="str">
        <f>IF(Dados[[#This Row],[PREÇO ]]=2000,"Produto A",IF(Dados[[#This Row],[PREÇO ]]=1800,"Produto B","Produto C"))</f>
        <v>Produto B</v>
      </c>
      <c r="L4191" s="3" t="str">
        <f>IF(Dados[[#This Row],[Nº DE PARCELAS]]=1,"Boleto","Cartão de crédito")</f>
        <v>Cartão de crédito</v>
      </c>
      <c r="M4191" s="28">
        <v>1800</v>
      </c>
      <c r="N4191" s="5">
        <v>5</v>
      </c>
      <c r="O4191" s="3" t="str">
        <f>IF(Dados[[#This Row],[Nº DE PARCELAS]]=1,"À vista","À Prazo")</f>
        <v>À Prazo</v>
      </c>
      <c r="P4191" s="33">
        <v>44862</v>
      </c>
      <c r="Q4191" s="3" t="s">
        <v>7833</v>
      </c>
    </row>
    <row r="4192" spans="1:17" ht="15" customHeight="1" x14ac:dyDescent="0.25">
      <c r="A4192" s="8" t="s">
        <v>1789</v>
      </c>
      <c r="B4192" s="3" t="s">
        <v>247</v>
      </c>
      <c r="C4192" s="3" t="s">
        <v>4395</v>
      </c>
      <c r="D4192" s="3" t="str">
        <f t="shared" si="130"/>
        <v>Hajar Nascimento Stack</v>
      </c>
      <c r="E4192" s="3">
        <f t="shared" ca="1" si="131"/>
        <v>0.58522780908057848</v>
      </c>
      <c r="F4192" s="13" t="s">
        <v>7774</v>
      </c>
      <c r="G4192" s="3" t="str">
        <f>Dados[[#This Row],[NOME]]&amp;Dados[[#This Row],[PROVEDOR]]</f>
        <v>Hajar@hotmail.com</v>
      </c>
      <c r="H4192" s="14">
        <v>71</v>
      </c>
      <c r="I4192" s="3" t="str">
        <f>VLOOKUP(Dados[[#This Row],[PREFIXO]],DDD!A:C,2,0)</f>
        <v>Bahia</v>
      </c>
      <c r="J4192" s="3" t="str">
        <f>VLOOKUP(Dados[[#This Row],[PREFIXO]],DDD!A:C,3,0)</f>
        <v>Nordeste</v>
      </c>
      <c r="K4192" s="3" t="str">
        <f>IF(Dados[[#This Row],[PREÇO ]]=2000,"Produto A",IF(Dados[[#This Row],[PREÇO ]]=1800,"Produto B","Produto C"))</f>
        <v>Produto C</v>
      </c>
      <c r="L4192" s="3" t="str">
        <f>IF(Dados[[#This Row],[Nº DE PARCELAS]]=1,"Boleto","Cartão de crédito")</f>
        <v>Cartão de crédito</v>
      </c>
      <c r="M4192" s="28">
        <v>1500</v>
      </c>
      <c r="N4192" s="5">
        <v>9</v>
      </c>
      <c r="O4192" s="3" t="str">
        <f>IF(Dados[[#This Row],[Nº DE PARCELAS]]=1,"À vista","À Prazo")</f>
        <v>À Prazo</v>
      </c>
      <c r="P4192" s="33">
        <v>44862</v>
      </c>
      <c r="Q4192" s="3" t="s">
        <v>7833</v>
      </c>
    </row>
    <row r="4193" spans="1:17" ht="15" customHeight="1" x14ac:dyDescent="0.25">
      <c r="A4193" s="8" t="s">
        <v>490</v>
      </c>
      <c r="B4193" s="3" t="s">
        <v>102</v>
      </c>
      <c r="C4193" s="3" t="s">
        <v>4387</v>
      </c>
      <c r="D4193" s="3" t="str">
        <f t="shared" si="130"/>
        <v>Ainny Costa Kerr</v>
      </c>
      <c r="E4193" s="3">
        <f t="shared" ca="1" si="131"/>
        <v>0.88856934936042353</v>
      </c>
      <c r="F4193" s="31" t="s">
        <v>7775</v>
      </c>
      <c r="G4193" s="3" t="str">
        <f>Dados[[#This Row],[NOME]]&amp;Dados[[#This Row],[PROVEDOR]]</f>
        <v>Ainny@gmail.com</v>
      </c>
      <c r="H4193" s="14">
        <v>73</v>
      </c>
      <c r="I4193" s="3" t="str">
        <f>VLOOKUP(Dados[[#This Row],[PREFIXO]],DDD!A:C,2,0)</f>
        <v>Bahia</v>
      </c>
      <c r="J4193" s="3" t="str">
        <f>VLOOKUP(Dados[[#This Row],[PREFIXO]],DDD!A:C,3,0)</f>
        <v>Nordeste</v>
      </c>
      <c r="K4193" s="3" t="str">
        <f>IF(Dados[[#This Row],[PREÇO ]]=2000,"Produto A",IF(Dados[[#This Row],[PREÇO ]]=1800,"Produto B","Produto C"))</f>
        <v>Produto A</v>
      </c>
      <c r="L4193" s="3" t="str">
        <f>IF(Dados[[#This Row],[Nº DE PARCELAS]]=1,"Boleto","Cartão de crédito")</f>
        <v>Boleto</v>
      </c>
      <c r="M4193" s="28">
        <v>2000</v>
      </c>
      <c r="N4193" s="5">
        <v>1</v>
      </c>
      <c r="O4193" s="3" t="str">
        <f>IF(Dados[[#This Row],[Nº DE PARCELAS]]=1,"À vista","À Prazo")</f>
        <v>À vista</v>
      </c>
      <c r="P4193" s="33">
        <v>44863</v>
      </c>
      <c r="Q4193" s="3" t="s">
        <v>7834</v>
      </c>
    </row>
    <row r="4194" spans="1:17" ht="15" customHeight="1" x14ac:dyDescent="0.25">
      <c r="A4194" s="8" t="s">
        <v>2459</v>
      </c>
      <c r="B4194" s="3" t="s">
        <v>145</v>
      </c>
      <c r="C4194" s="3" t="s">
        <v>4372</v>
      </c>
      <c r="D4194" s="3" t="str">
        <f t="shared" si="130"/>
        <v>Kyana Fortaleza Barr</v>
      </c>
      <c r="E4194" s="3">
        <f t="shared" ca="1" si="131"/>
        <v>0.1987065413716208</v>
      </c>
      <c r="F4194" s="31" t="s">
        <v>7775</v>
      </c>
      <c r="G4194" s="3" t="str">
        <f>Dados[[#This Row],[NOME]]&amp;Dados[[#This Row],[PROVEDOR]]</f>
        <v>Kyana@gmail.com</v>
      </c>
      <c r="H4194" s="14">
        <v>89</v>
      </c>
      <c r="I4194" s="3" t="str">
        <f>VLOOKUP(Dados[[#This Row],[PREFIXO]],DDD!A:C,2,0)</f>
        <v>Piauí</v>
      </c>
      <c r="J4194" s="3" t="str">
        <f>VLOOKUP(Dados[[#This Row],[PREFIXO]],DDD!A:C,3,0)</f>
        <v>Nordeste</v>
      </c>
      <c r="K4194" s="3" t="str">
        <f>IF(Dados[[#This Row],[PREÇO ]]=2000,"Produto A",IF(Dados[[#This Row],[PREÇO ]]=1800,"Produto B","Produto C"))</f>
        <v>Produto A</v>
      </c>
      <c r="L4194" s="3" t="str">
        <f>IF(Dados[[#This Row],[Nº DE PARCELAS]]=1,"Boleto","Cartão de crédito")</f>
        <v>Boleto</v>
      </c>
      <c r="M4194" s="28">
        <v>2000</v>
      </c>
      <c r="N4194" s="5">
        <v>1</v>
      </c>
      <c r="O4194" s="3" t="str">
        <f>IF(Dados[[#This Row],[Nº DE PARCELAS]]=1,"À vista","À Prazo")</f>
        <v>À vista</v>
      </c>
      <c r="P4194" s="33">
        <v>44863</v>
      </c>
      <c r="Q4194" s="3" t="s">
        <v>7832</v>
      </c>
    </row>
    <row r="4195" spans="1:17" ht="15" customHeight="1" x14ac:dyDescent="0.25">
      <c r="A4195" s="8" t="s">
        <v>2129</v>
      </c>
      <c r="B4195" s="3" t="s">
        <v>201</v>
      </c>
      <c r="C4195" s="3" t="s">
        <v>4392</v>
      </c>
      <c r="D4195" s="3" t="str">
        <f t="shared" si="130"/>
        <v>Jenifer Lopes McLaughlin</v>
      </c>
      <c r="E4195" s="3">
        <f t="shared" ca="1" si="131"/>
        <v>0.26284203941358719</v>
      </c>
      <c r="F4195" s="31" t="s">
        <v>7776</v>
      </c>
      <c r="G4195" s="3" t="str">
        <f>Dados[[#This Row],[NOME]]&amp;Dados[[#This Row],[PROVEDOR]]</f>
        <v>Jenifer@yahoo.com</v>
      </c>
      <c r="H4195" s="14">
        <v>53</v>
      </c>
      <c r="I4195" s="3" t="str">
        <f>VLOOKUP(Dados[[#This Row],[PREFIXO]],DDD!A:C,2,0)</f>
        <v>Rio Grande do Sul</v>
      </c>
      <c r="J4195" s="3" t="str">
        <f>VLOOKUP(Dados[[#This Row],[PREFIXO]],DDD!A:C,3,0)</f>
        <v>Sul</v>
      </c>
      <c r="K4195" s="3" t="str">
        <f>IF(Dados[[#This Row],[PREÇO ]]=2000,"Produto A",IF(Dados[[#This Row],[PREÇO ]]=1800,"Produto B","Produto C"))</f>
        <v>Produto A</v>
      </c>
      <c r="L4195" s="3" t="str">
        <f>IF(Dados[[#This Row],[Nº DE PARCELAS]]=1,"Boleto","Cartão de crédito")</f>
        <v>Boleto</v>
      </c>
      <c r="M4195" s="28">
        <v>2000</v>
      </c>
      <c r="N4195" s="5">
        <v>1</v>
      </c>
      <c r="O4195" s="3" t="str">
        <f>IF(Dados[[#This Row],[Nº DE PARCELAS]]=1,"À vista","À Prazo")</f>
        <v>À vista</v>
      </c>
      <c r="P4195" s="33">
        <v>44863</v>
      </c>
      <c r="Q4195" s="3" t="s">
        <v>7834</v>
      </c>
    </row>
    <row r="4196" spans="1:17" ht="15" customHeight="1" x14ac:dyDescent="0.25">
      <c r="A4196" s="8" t="s">
        <v>2925</v>
      </c>
      <c r="B4196" s="3" t="s">
        <v>228</v>
      </c>
      <c r="C4196" s="3" t="s">
        <v>4373</v>
      </c>
      <c r="D4196" s="3" t="str">
        <f t="shared" si="130"/>
        <v>Mariluz Mendonça Conway</v>
      </c>
      <c r="E4196" s="3">
        <f t="shared" ca="1" si="131"/>
        <v>0.84371013535330841</v>
      </c>
      <c r="F4196" s="31" t="s">
        <v>7775</v>
      </c>
      <c r="G4196" s="3" t="str">
        <f>Dados[[#This Row],[NOME]]&amp;Dados[[#This Row],[PROVEDOR]]</f>
        <v>Mariluz@gmail.com</v>
      </c>
      <c r="H4196" s="14">
        <v>74</v>
      </c>
      <c r="I4196" s="3" t="str">
        <f>VLOOKUP(Dados[[#This Row],[PREFIXO]],DDD!A:C,2,0)</f>
        <v>Bahia</v>
      </c>
      <c r="J4196" s="3" t="str">
        <f>VLOOKUP(Dados[[#This Row],[PREFIXO]],DDD!A:C,3,0)</f>
        <v>Nordeste</v>
      </c>
      <c r="K4196" s="3" t="str">
        <f>IF(Dados[[#This Row],[PREÇO ]]=2000,"Produto A",IF(Dados[[#This Row],[PREÇO ]]=1800,"Produto B","Produto C"))</f>
        <v>Produto C</v>
      </c>
      <c r="L4196" s="3" t="str">
        <f>IF(Dados[[#This Row],[Nº DE PARCELAS]]=1,"Boleto","Cartão de crédito")</f>
        <v>Cartão de crédito</v>
      </c>
      <c r="M4196" s="28">
        <v>1500</v>
      </c>
      <c r="N4196" s="5">
        <v>10</v>
      </c>
      <c r="O4196" s="3" t="str">
        <f>IF(Dados[[#This Row],[Nº DE PARCELAS]]=1,"À vista","À Prazo")</f>
        <v>À Prazo</v>
      </c>
      <c r="P4196" s="33">
        <v>44864</v>
      </c>
      <c r="Q4196" s="3" t="s">
        <v>7833</v>
      </c>
    </row>
    <row r="4197" spans="1:17" ht="15" customHeight="1" x14ac:dyDescent="0.25">
      <c r="A4197" s="8" t="s">
        <v>2909</v>
      </c>
      <c r="B4197" s="3" t="s">
        <v>212</v>
      </c>
      <c r="C4197" s="3" t="s">
        <v>4395</v>
      </c>
      <c r="D4197" s="3" t="str">
        <f t="shared" si="130"/>
        <v>Marianna Malafaia Stack</v>
      </c>
      <c r="E4197" s="3">
        <f t="shared" ca="1" si="131"/>
        <v>0.98421104395570547</v>
      </c>
      <c r="F4197" s="31" t="s">
        <v>7775</v>
      </c>
      <c r="G4197" s="3" t="str">
        <f>Dados[[#This Row],[NOME]]&amp;Dados[[#This Row],[PROVEDOR]]</f>
        <v>Marianna@gmail.com</v>
      </c>
      <c r="H4197" s="14">
        <v>91</v>
      </c>
      <c r="I4197" s="3" t="str">
        <f>VLOOKUP(Dados[[#This Row],[PREFIXO]],DDD!A:C,2,0)</f>
        <v>Pará</v>
      </c>
      <c r="J4197" s="3" t="str">
        <f>VLOOKUP(Dados[[#This Row],[PREFIXO]],DDD!A:C,3,0)</f>
        <v>Norte</v>
      </c>
      <c r="K4197" s="3" t="str">
        <f>IF(Dados[[#This Row],[PREÇO ]]=2000,"Produto A",IF(Dados[[#This Row],[PREÇO ]]=1800,"Produto B","Produto C"))</f>
        <v>Produto A</v>
      </c>
      <c r="L4197" s="3" t="str">
        <f>IF(Dados[[#This Row],[Nº DE PARCELAS]]=1,"Boleto","Cartão de crédito")</f>
        <v>Boleto</v>
      </c>
      <c r="M4197" s="28">
        <v>2000</v>
      </c>
      <c r="N4197" s="5">
        <v>1</v>
      </c>
      <c r="O4197" s="3" t="str">
        <f>IF(Dados[[#This Row],[Nº DE PARCELAS]]=1,"À vista","À Prazo")</f>
        <v>À vista</v>
      </c>
      <c r="P4197" s="33">
        <v>44864</v>
      </c>
      <c r="Q4197" s="3" t="s">
        <v>7832</v>
      </c>
    </row>
    <row r="4198" spans="1:17" ht="15" customHeight="1" x14ac:dyDescent="0.25">
      <c r="A4198" s="8" t="s">
        <v>1813</v>
      </c>
      <c r="B4198" s="3" t="s">
        <v>271</v>
      </c>
      <c r="C4198" s="3" t="s">
        <v>4388</v>
      </c>
      <c r="D4198" s="3" t="str">
        <f t="shared" si="130"/>
        <v>Harkirat Parga Lynch</v>
      </c>
      <c r="E4198" s="3">
        <f t="shared" ca="1" si="131"/>
        <v>0.2535401270680796</v>
      </c>
      <c r="F4198" s="31" t="s">
        <v>7775</v>
      </c>
      <c r="G4198" s="3" t="str">
        <f>Dados[[#This Row],[NOME]]&amp;Dados[[#This Row],[PROVEDOR]]</f>
        <v>Harkirat@gmail.com</v>
      </c>
      <c r="H4198" s="14">
        <v>54</v>
      </c>
      <c r="I4198" s="3" t="str">
        <f>VLOOKUP(Dados[[#This Row],[PREFIXO]],DDD!A:C,2,0)</f>
        <v>Rio Grande do Sul</v>
      </c>
      <c r="J4198" s="3" t="str">
        <f>VLOOKUP(Dados[[#This Row],[PREFIXO]],DDD!A:C,3,0)</f>
        <v>Sul</v>
      </c>
      <c r="K4198" s="3" t="str">
        <f>IF(Dados[[#This Row],[PREÇO ]]=2000,"Produto A",IF(Dados[[#This Row],[PREÇO ]]=1800,"Produto B","Produto C"))</f>
        <v>Produto B</v>
      </c>
      <c r="L4198" s="3" t="str">
        <f>IF(Dados[[#This Row],[Nº DE PARCELAS]]=1,"Boleto","Cartão de crédito")</f>
        <v>Cartão de crédito</v>
      </c>
      <c r="M4198" s="28">
        <v>1800</v>
      </c>
      <c r="N4198" s="5">
        <v>5</v>
      </c>
      <c r="O4198" s="3" t="str">
        <f>IF(Dados[[#This Row],[Nº DE PARCELAS]]=1,"À vista","À Prazo")</f>
        <v>À Prazo</v>
      </c>
      <c r="P4198" s="33">
        <v>44864</v>
      </c>
      <c r="Q4198" s="3" t="s">
        <v>7832</v>
      </c>
    </row>
    <row r="4199" spans="1:17" ht="15" customHeight="1" x14ac:dyDescent="0.25">
      <c r="A4199" s="8" t="s">
        <v>1958</v>
      </c>
      <c r="B4199" s="3" t="s">
        <v>30</v>
      </c>
      <c r="C4199" s="3" t="s">
        <v>4378</v>
      </c>
      <c r="D4199" s="3" t="str">
        <f t="shared" si="130"/>
        <v>Índia Antunes Dempsey</v>
      </c>
      <c r="E4199" s="3">
        <f t="shared" ca="1" si="131"/>
        <v>0.2531543375622094</v>
      </c>
      <c r="F4199" s="31" t="s">
        <v>7777</v>
      </c>
      <c r="G4199" s="3" t="str">
        <f>Dados[[#This Row],[NOME]]&amp;Dados[[#This Row],[PROVEDOR]]</f>
        <v>Índia@ig.com</v>
      </c>
      <c r="H4199" s="14">
        <v>55</v>
      </c>
      <c r="I4199" s="3" t="str">
        <f>VLOOKUP(Dados[[#This Row],[PREFIXO]],DDD!A:C,2,0)</f>
        <v>Rio Grande do Sul</v>
      </c>
      <c r="J4199" s="3" t="str">
        <f>VLOOKUP(Dados[[#This Row],[PREFIXO]],DDD!A:C,3,0)</f>
        <v>Sul</v>
      </c>
      <c r="K4199" s="3" t="str">
        <f>IF(Dados[[#This Row],[PREÇO ]]=2000,"Produto A",IF(Dados[[#This Row],[PREÇO ]]=1800,"Produto B","Produto C"))</f>
        <v>Produto A</v>
      </c>
      <c r="L4199" s="3" t="str">
        <f>IF(Dados[[#This Row],[Nº DE PARCELAS]]=1,"Boleto","Cartão de crédito")</f>
        <v>Boleto</v>
      </c>
      <c r="M4199" s="28">
        <v>2000</v>
      </c>
      <c r="N4199" s="5">
        <v>1</v>
      </c>
      <c r="O4199" s="3" t="str">
        <f>IF(Dados[[#This Row],[Nº DE PARCELAS]]=1,"À vista","À Prazo")</f>
        <v>À vista</v>
      </c>
      <c r="P4199" s="33">
        <v>44865</v>
      </c>
      <c r="Q4199" s="3" t="s">
        <v>7833</v>
      </c>
    </row>
    <row r="4200" spans="1:17" ht="15" customHeight="1" x14ac:dyDescent="0.25">
      <c r="A4200" s="8" t="s">
        <v>3741</v>
      </c>
      <c r="B4200" s="3" t="s">
        <v>273</v>
      </c>
      <c r="C4200" s="3" t="s">
        <v>4371</v>
      </c>
      <c r="D4200" s="3" t="str">
        <f t="shared" si="130"/>
        <v>Séfora Pascal Atkinson</v>
      </c>
      <c r="E4200" s="3">
        <f t="shared" ca="1" si="131"/>
        <v>0.9276098730993545</v>
      </c>
      <c r="F4200" s="13" t="s">
        <v>7774</v>
      </c>
      <c r="G4200" s="3" t="str">
        <f>Dados[[#This Row],[NOME]]&amp;Dados[[#This Row],[PROVEDOR]]</f>
        <v>Séfora@hotmail.com</v>
      </c>
      <c r="H4200" s="14">
        <v>92</v>
      </c>
      <c r="I4200" s="3" t="str">
        <f>VLOOKUP(Dados[[#This Row],[PREFIXO]],DDD!A:C,2,0)</f>
        <v>Amazonas</v>
      </c>
      <c r="J4200" s="3" t="str">
        <f>VLOOKUP(Dados[[#This Row],[PREFIXO]],DDD!A:C,3,0)</f>
        <v>Norte</v>
      </c>
      <c r="K4200" s="3" t="str">
        <f>IF(Dados[[#This Row],[PREÇO ]]=2000,"Produto A",IF(Dados[[#This Row],[PREÇO ]]=1800,"Produto B","Produto C"))</f>
        <v>Produto C</v>
      </c>
      <c r="L4200" s="3" t="str">
        <f>IF(Dados[[#This Row],[Nº DE PARCELAS]]=1,"Boleto","Cartão de crédito")</f>
        <v>Cartão de crédito</v>
      </c>
      <c r="M4200" s="28">
        <v>1500</v>
      </c>
      <c r="N4200" s="5">
        <v>10</v>
      </c>
      <c r="O4200" s="3" t="str">
        <f>IF(Dados[[#This Row],[Nº DE PARCELAS]]=1,"À vista","À Prazo")</f>
        <v>À Prazo</v>
      </c>
      <c r="P4200" s="33">
        <v>44865</v>
      </c>
      <c r="Q4200" s="3" t="s">
        <v>7834</v>
      </c>
    </row>
    <row r="4201" spans="1:17" ht="15" customHeight="1" x14ac:dyDescent="0.25">
      <c r="A4201" s="8" t="s">
        <v>4265</v>
      </c>
      <c r="B4201" s="3" t="s">
        <v>25</v>
      </c>
      <c r="C4201" s="3" t="s">
        <v>4387</v>
      </c>
      <c r="D4201" s="3" t="str">
        <f t="shared" si="130"/>
        <v>Yelyzaveta André Kerr</v>
      </c>
      <c r="E4201" s="3">
        <f t="shared" ca="1" si="131"/>
        <v>0.66783597822280227</v>
      </c>
      <c r="F4201" s="31" t="s">
        <v>7776</v>
      </c>
      <c r="G4201" s="3" t="str">
        <f>Dados[[#This Row],[NOME]]&amp;Dados[[#This Row],[PROVEDOR]]</f>
        <v>Yelyzaveta@yahoo.com</v>
      </c>
      <c r="H4201" s="14">
        <v>75</v>
      </c>
      <c r="I4201" s="3" t="str">
        <f>VLOOKUP(Dados[[#This Row],[PREFIXO]],DDD!A:C,2,0)</f>
        <v>Bahia</v>
      </c>
      <c r="J4201" s="3" t="str">
        <f>VLOOKUP(Dados[[#This Row],[PREFIXO]],DDD!A:C,3,0)</f>
        <v>Nordeste</v>
      </c>
      <c r="K4201" s="3" t="str">
        <f>IF(Dados[[#This Row],[PREÇO ]]=2000,"Produto A",IF(Dados[[#This Row],[PREÇO ]]=1800,"Produto B","Produto C"))</f>
        <v>Produto C</v>
      </c>
      <c r="L4201" s="3" t="str">
        <f>IF(Dados[[#This Row],[Nº DE PARCELAS]]=1,"Boleto","Cartão de crédito")</f>
        <v>Cartão de crédito</v>
      </c>
      <c r="M4201" s="28">
        <v>1500</v>
      </c>
      <c r="N4201" s="5">
        <v>9</v>
      </c>
      <c r="O4201" s="3" t="str">
        <f>IF(Dados[[#This Row],[Nº DE PARCELAS]]=1,"À vista","À Prazo")</f>
        <v>À Prazo</v>
      </c>
      <c r="P4201" s="33">
        <v>44865</v>
      </c>
      <c r="Q4201" s="3" t="s">
        <v>7831</v>
      </c>
    </row>
    <row r="4202" spans="1:17" ht="15" customHeight="1" x14ac:dyDescent="0.25">
      <c r="A4202" s="8" t="s">
        <v>3528</v>
      </c>
      <c r="B4202" s="3" t="s">
        <v>60</v>
      </c>
      <c r="C4202" s="3" t="s">
        <v>4391</v>
      </c>
      <c r="D4202" s="3" t="str">
        <f t="shared" si="130"/>
        <v>Rayana Bolsonaro Montgomery</v>
      </c>
      <c r="E4202" s="3">
        <f t="shared" ca="1" si="131"/>
        <v>0.87210254040162483</v>
      </c>
      <c r="F4202" s="31" t="s">
        <v>7777</v>
      </c>
      <c r="G4202" s="3" t="str">
        <f>Dados[[#This Row],[NOME]]&amp;Dados[[#This Row],[PROVEDOR]]</f>
        <v>Rayana@ig.com</v>
      </c>
      <c r="H4202" s="14">
        <v>93</v>
      </c>
      <c r="I4202" s="3" t="str">
        <f>VLOOKUP(Dados[[#This Row],[PREFIXO]],DDD!A:C,2,0)</f>
        <v>Pará</v>
      </c>
      <c r="J4202" s="3" t="str">
        <f>VLOOKUP(Dados[[#This Row],[PREFIXO]],DDD!A:C,3,0)</f>
        <v>Norte</v>
      </c>
      <c r="K4202" s="3" t="str">
        <f>IF(Dados[[#This Row],[PREÇO ]]=2000,"Produto A",IF(Dados[[#This Row],[PREÇO ]]=1800,"Produto B","Produto C"))</f>
        <v>Produto B</v>
      </c>
      <c r="L4202" s="3" t="str">
        <f>IF(Dados[[#This Row],[Nº DE PARCELAS]]=1,"Boleto","Cartão de crédito")</f>
        <v>Cartão de crédito</v>
      </c>
      <c r="M4202" s="28">
        <v>1800</v>
      </c>
      <c r="N4202" s="5">
        <v>7</v>
      </c>
      <c r="O4202" s="3" t="str">
        <f>IF(Dados[[#This Row],[Nº DE PARCELAS]]=1,"À vista","À Prazo")</f>
        <v>À Prazo</v>
      </c>
      <c r="P4202" s="33">
        <v>44866</v>
      </c>
      <c r="Q4202" s="3" t="s">
        <v>7834</v>
      </c>
    </row>
    <row r="4203" spans="1:17" ht="15" customHeight="1" x14ac:dyDescent="0.25">
      <c r="A4203" s="8" t="s">
        <v>829</v>
      </c>
      <c r="B4203" s="3" t="s">
        <v>56</v>
      </c>
      <c r="C4203" s="3" t="s">
        <v>4377</v>
      </c>
      <c r="D4203" s="3" t="str">
        <f t="shared" si="130"/>
        <v>Arwa Bicalho Donovan</v>
      </c>
      <c r="E4203" s="3">
        <f t="shared" ca="1" si="131"/>
        <v>0.8782649834935915</v>
      </c>
      <c r="F4203" s="13" t="s">
        <v>7774</v>
      </c>
      <c r="G4203" s="3" t="str">
        <f>Dados[[#This Row],[NOME]]&amp;Dados[[#This Row],[PROVEDOR]]</f>
        <v>Arwa@hotmail.com</v>
      </c>
      <c r="H4203" s="14">
        <v>77</v>
      </c>
      <c r="I4203" s="3" t="str">
        <f>VLOOKUP(Dados[[#This Row],[PREFIXO]],DDD!A:C,2,0)</f>
        <v>Bahia</v>
      </c>
      <c r="J4203" s="3" t="str">
        <f>VLOOKUP(Dados[[#This Row],[PREFIXO]],DDD!A:C,3,0)</f>
        <v>Nordeste</v>
      </c>
      <c r="K4203" s="3" t="str">
        <f>IF(Dados[[#This Row],[PREÇO ]]=2000,"Produto A",IF(Dados[[#This Row],[PREÇO ]]=1800,"Produto B","Produto C"))</f>
        <v>Produto B</v>
      </c>
      <c r="L4203" s="3" t="str">
        <f>IF(Dados[[#This Row],[Nº DE PARCELAS]]=1,"Boleto","Cartão de crédito")</f>
        <v>Cartão de crédito</v>
      </c>
      <c r="M4203" s="28">
        <v>1800</v>
      </c>
      <c r="N4203" s="5">
        <v>4</v>
      </c>
      <c r="O4203" s="3" t="str">
        <f>IF(Dados[[#This Row],[Nº DE PARCELAS]]=1,"À vista","À Prazo")</f>
        <v>À Prazo</v>
      </c>
      <c r="P4203" s="33">
        <v>44866</v>
      </c>
      <c r="Q4203" s="3" t="s">
        <v>7834</v>
      </c>
    </row>
    <row r="4204" spans="1:17" ht="15" customHeight="1" x14ac:dyDescent="0.25">
      <c r="A4204" s="8" t="s">
        <v>4165</v>
      </c>
      <c r="B4204" s="3" t="s">
        <v>311</v>
      </c>
      <c r="C4204" s="3" t="s">
        <v>4403</v>
      </c>
      <c r="D4204" s="3" t="str">
        <f t="shared" si="130"/>
        <v>Viviana Ramires Walsh</v>
      </c>
      <c r="E4204" s="3">
        <f t="shared" ca="1" si="131"/>
        <v>0.29806962468019615</v>
      </c>
      <c r="F4204" s="31" t="s">
        <v>7775</v>
      </c>
      <c r="G4204" s="3" t="str">
        <f>Dados[[#This Row],[NOME]]&amp;Dados[[#This Row],[PROVEDOR]]</f>
        <v>Viviana@gmail.com</v>
      </c>
      <c r="H4204" s="14">
        <v>61</v>
      </c>
      <c r="I4204" s="3" t="str">
        <f>VLOOKUP(Dados[[#This Row],[PREFIXO]],DDD!A:C,2,0)</f>
        <v>Distrito Federal</v>
      </c>
      <c r="J4204" s="3" t="str">
        <f>VLOOKUP(Dados[[#This Row],[PREFIXO]],DDD!A:C,3,0)</f>
        <v>Centro-Oeste</v>
      </c>
      <c r="K4204" s="3" t="str">
        <f>IF(Dados[[#This Row],[PREÇO ]]=2000,"Produto A",IF(Dados[[#This Row],[PREÇO ]]=1800,"Produto B","Produto C"))</f>
        <v>Produto B</v>
      </c>
      <c r="L4204" s="3" t="str">
        <f>IF(Dados[[#This Row],[Nº DE PARCELAS]]=1,"Boleto","Cartão de crédito")</f>
        <v>Cartão de crédito</v>
      </c>
      <c r="M4204" s="28">
        <v>1800</v>
      </c>
      <c r="N4204" s="5">
        <v>4</v>
      </c>
      <c r="O4204" s="3" t="str">
        <f>IF(Dados[[#This Row],[Nº DE PARCELAS]]=1,"À vista","À Prazo")</f>
        <v>À Prazo</v>
      </c>
      <c r="P4204" s="33">
        <v>44866</v>
      </c>
      <c r="Q4204" s="3" t="s">
        <v>7832</v>
      </c>
    </row>
    <row r="4205" spans="1:17" ht="15" customHeight="1" x14ac:dyDescent="0.25">
      <c r="A4205" s="8" t="s">
        <v>4200</v>
      </c>
      <c r="B4205" s="3" t="s">
        <v>346</v>
      </c>
      <c r="C4205" s="3" t="s">
        <v>4400</v>
      </c>
      <c r="D4205" s="3" t="str">
        <f t="shared" si="130"/>
        <v>Wiliane Silva Saunders</v>
      </c>
      <c r="E4205" s="3">
        <f t="shared" ca="1" si="131"/>
        <v>0.44609778186858173</v>
      </c>
      <c r="F4205" s="31" t="s">
        <v>7775</v>
      </c>
      <c r="G4205" s="3" t="str">
        <f>Dados[[#This Row],[NOME]]&amp;Dados[[#This Row],[PROVEDOR]]</f>
        <v>Wiliane@gmail.com</v>
      </c>
      <c r="H4205" s="14">
        <v>79</v>
      </c>
      <c r="I4205" s="3" t="str">
        <f>VLOOKUP(Dados[[#This Row],[PREFIXO]],DDD!A:C,2,0)</f>
        <v>Sergipe</v>
      </c>
      <c r="J4205" s="3" t="str">
        <f>VLOOKUP(Dados[[#This Row],[PREFIXO]],DDD!A:C,3,0)</f>
        <v>Nordeste</v>
      </c>
      <c r="K4205" s="3" t="str">
        <f>IF(Dados[[#This Row],[PREÇO ]]=2000,"Produto A",IF(Dados[[#This Row],[PREÇO ]]=1800,"Produto B","Produto C"))</f>
        <v>Produto C</v>
      </c>
      <c r="L4205" s="3" t="str">
        <f>IF(Dados[[#This Row],[Nº DE PARCELAS]]=1,"Boleto","Cartão de crédito")</f>
        <v>Cartão de crédito</v>
      </c>
      <c r="M4205" s="28">
        <v>1500</v>
      </c>
      <c r="N4205" s="5">
        <v>8</v>
      </c>
      <c r="O4205" s="3" t="str">
        <f>IF(Dados[[#This Row],[Nº DE PARCELAS]]=1,"À vista","À Prazo")</f>
        <v>À Prazo</v>
      </c>
      <c r="P4205" s="33">
        <v>44867</v>
      </c>
      <c r="Q4205" s="3" t="s">
        <v>7834</v>
      </c>
    </row>
    <row r="4206" spans="1:17" ht="15" customHeight="1" x14ac:dyDescent="0.25">
      <c r="A4206" s="8" t="s">
        <v>2856</v>
      </c>
      <c r="B4206" s="3" t="s">
        <v>159</v>
      </c>
      <c r="C4206" s="3" t="s">
        <v>4382</v>
      </c>
      <c r="D4206" s="3" t="str">
        <f t="shared" si="130"/>
        <v>MaMa Generoso Frazier</v>
      </c>
      <c r="E4206" s="3">
        <f t="shared" ca="1" si="131"/>
        <v>0.91632989530103892</v>
      </c>
      <c r="F4206" s="31" t="s">
        <v>7777</v>
      </c>
      <c r="G4206" s="3" t="str">
        <f>Dados[[#This Row],[NOME]]&amp;Dados[[#This Row],[PROVEDOR]]</f>
        <v>MaMa@ig.com</v>
      </c>
      <c r="H4206" s="14">
        <v>62</v>
      </c>
      <c r="I4206" s="3" t="str">
        <f>VLOOKUP(Dados[[#This Row],[PREFIXO]],DDD!A:C,2,0)</f>
        <v>Goiás</v>
      </c>
      <c r="J4206" s="3" t="str">
        <f>VLOOKUP(Dados[[#This Row],[PREFIXO]],DDD!A:C,3,0)</f>
        <v>Centro-Oeste</v>
      </c>
      <c r="K4206" s="3" t="str">
        <f>IF(Dados[[#This Row],[PREÇO ]]=2000,"Produto A",IF(Dados[[#This Row],[PREÇO ]]=1800,"Produto B","Produto C"))</f>
        <v>Produto B</v>
      </c>
      <c r="L4206" s="3" t="str">
        <f>IF(Dados[[#This Row],[Nº DE PARCELAS]]=1,"Boleto","Cartão de crédito")</f>
        <v>Cartão de crédito</v>
      </c>
      <c r="M4206" s="28">
        <v>1800</v>
      </c>
      <c r="N4206" s="5">
        <v>4</v>
      </c>
      <c r="O4206" s="3" t="str">
        <f>IF(Dados[[#This Row],[Nº DE PARCELAS]]=1,"À vista","À Prazo")</f>
        <v>À Prazo</v>
      </c>
      <c r="P4206" s="33">
        <v>44867</v>
      </c>
      <c r="Q4206" s="3" t="s">
        <v>7831</v>
      </c>
    </row>
    <row r="4207" spans="1:17" ht="15" customHeight="1" x14ac:dyDescent="0.25">
      <c r="A4207" s="8" t="s">
        <v>1553</v>
      </c>
      <c r="B4207" s="3" t="s">
        <v>10</v>
      </c>
      <c r="C4207" s="3" t="s">
        <v>4400</v>
      </c>
      <c r="D4207" s="3" t="str">
        <f t="shared" si="130"/>
        <v>Enora Aleluia Saunders</v>
      </c>
      <c r="E4207" s="3">
        <f t="shared" ca="1" si="131"/>
        <v>0.64657806989231703</v>
      </c>
      <c r="F4207" s="13" t="s">
        <v>7774</v>
      </c>
      <c r="G4207" s="3" t="str">
        <f>Dados[[#This Row],[NOME]]&amp;Dados[[#This Row],[PROVEDOR]]</f>
        <v>Enora@hotmail.com</v>
      </c>
      <c r="H4207" s="14">
        <v>94</v>
      </c>
      <c r="I4207" s="3" t="str">
        <f>VLOOKUP(Dados[[#This Row],[PREFIXO]],DDD!A:C,2,0)</f>
        <v>Pará</v>
      </c>
      <c r="J4207" s="3" t="str">
        <f>VLOOKUP(Dados[[#This Row],[PREFIXO]],DDD!A:C,3,0)</f>
        <v>Norte</v>
      </c>
      <c r="K4207" s="3" t="str">
        <f>IF(Dados[[#This Row],[PREÇO ]]=2000,"Produto A",IF(Dados[[#This Row],[PREÇO ]]=1800,"Produto B","Produto C"))</f>
        <v>Produto B</v>
      </c>
      <c r="L4207" s="3" t="str">
        <f>IF(Dados[[#This Row],[Nº DE PARCELAS]]=1,"Boleto","Cartão de crédito")</f>
        <v>Cartão de crédito</v>
      </c>
      <c r="M4207" s="28">
        <v>1800</v>
      </c>
      <c r="N4207" s="5">
        <v>5</v>
      </c>
      <c r="O4207" s="3" t="str">
        <f>IF(Dados[[#This Row],[Nº DE PARCELAS]]=1,"À vista","À Prazo")</f>
        <v>À Prazo</v>
      </c>
      <c r="P4207" s="33">
        <v>44867</v>
      </c>
      <c r="Q4207" s="3" t="s">
        <v>7831</v>
      </c>
    </row>
    <row r="4208" spans="1:17" ht="15" customHeight="1" x14ac:dyDescent="0.25">
      <c r="A4208" s="8" t="s">
        <v>3060</v>
      </c>
      <c r="B4208" s="3" t="s">
        <v>363</v>
      </c>
      <c r="C4208" s="3" t="s">
        <v>4390</v>
      </c>
      <c r="D4208" s="3" t="str">
        <f t="shared" si="130"/>
        <v>Milana Trindade McBride</v>
      </c>
      <c r="E4208" s="3">
        <f t="shared" ca="1" si="131"/>
        <v>0.1868229630411653</v>
      </c>
      <c r="F4208" s="13" t="s">
        <v>7774</v>
      </c>
      <c r="G4208" s="3" t="str">
        <f>Dados[[#This Row],[NOME]]&amp;Dados[[#This Row],[PROVEDOR]]</f>
        <v>Milana@hotmail.com</v>
      </c>
      <c r="H4208" s="14">
        <v>95</v>
      </c>
      <c r="I4208" s="3" t="str">
        <f>VLOOKUP(Dados[[#This Row],[PREFIXO]],DDD!A:C,2,0)</f>
        <v>Roraima</v>
      </c>
      <c r="J4208" s="3" t="str">
        <f>VLOOKUP(Dados[[#This Row],[PREFIXO]],DDD!A:C,3,0)</f>
        <v>Norte</v>
      </c>
      <c r="K4208" s="3" t="str">
        <f>IF(Dados[[#This Row],[PREÇO ]]=2000,"Produto A",IF(Dados[[#This Row],[PREÇO ]]=1800,"Produto B","Produto C"))</f>
        <v>Produto A</v>
      </c>
      <c r="L4208" s="3" t="str">
        <f>IF(Dados[[#This Row],[Nº DE PARCELAS]]=1,"Boleto","Cartão de crédito")</f>
        <v>Boleto</v>
      </c>
      <c r="M4208" s="28">
        <v>2000</v>
      </c>
      <c r="N4208" s="5">
        <v>1</v>
      </c>
      <c r="O4208" s="3" t="str">
        <f>IF(Dados[[#This Row],[Nº DE PARCELAS]]=1,"À vista","À Prazo")</f>
        <v>À vista</v>
      </c>
      <c r="P4208" s="33">
        <v>44868</v>
      </c>
      <c r="Q4208" s="3" t="s">
        <v>7834</v>
      </c>
    </row>
    <row r="4209" spans="1:17" ht="15" customHeight="1" x14ac:dyDescent="0.25">
      <c r="A4209" s="8" t="s">
        <v>2673</v>
      </c>
      <c r="B4209" s="3" t="s">
        <v>361</v>
      </c>
      <c r="C4209" s="3" t="s">
        <v>4392</v>
      </c>
      <c r="D4209" s="3" t="str">
        <f t="shared" si="130"/>
        <v>Lívia Toledo McLaughlin</v>
      </c>
      <c r="E4209" s="3">
        <f t="shared" ca="1" si="131"/>
        <v>1.5705945137661881E-2</v>
      </c>
      <c r="F4209" s="13" t="s">
        <v>7774</v>
      </c>
      <c r="G4209" s="3" t="str">
        <f>Dados[[#This Row],[NOME]]&amp;Dados[[#This Row],[PROVEDOR]]</f>
        <v>Lívia@hotmail.com</v>
      </c>
      <c r="H4209" s="14">
        <v>63</v>
      </c>
      <c r="I4209" s="3" t="str">
        <f>VLOOKUP(Dados[[#This Row],[PREFIXO]],DDD!A:C,2,0)</f>
        <v>Tocantins</v>
      </c>
      <c r="J4209" s="3" t="str">
        <f>VLOOKUP(Dados[[#This Row],[PREFIXO]],DDD!A:C,3,0)</f>
        <v>Norte</v>
      </c>
      <c r="K4209" s="3" t="str">
        <f>IF(Dados[[#This Row],[PREÇO ]]=2000,"Produto A",IF(Dados[[#This Row],[PREÇO ]]=1800,"Produto B","Produto C"))</f>
        <v>Produto C</v>
      </c>
      <c r="L4209" s="3" t="str">
        <f>IF(Dados[[#This Row],[Nº DE PARCELAS]]=1,"Boleto","Cartão de crédito")</f>
        <v>Cartão de crédito</v>
      </c>
      <c r="M4209" s="28">
        <v>1500</v>
      </c>
      <c r="N4209" s="5">
        <v>8</v>
      </c>
      <c r="O4209" s="3" t="str">
        <f>IF(Dados[[#This Row],[Nº DE PARCELAS]]=1,"À vista","À Prazo")</f>
        <v>À Prazo</v>
      </c>
      <c r="P4209" s="33">
        <v>44868</v>
      </c>
      <c r="Q4209" s="3" t="s">
        <v>7831</v>
      </c>
    </row>
    <row r="4210" spans="1:17" ht="15" customHeight="1" x14ac:dyDescent="0.25">
      <c r="A4210" s="8" t="s">
        <v>2447</v>
      </c>
      <c r="B4210" s="3" t="s">
        <v>133</v>
      </c>
      <c r="C4210" s="3" t="s">
        <v>4398</v>
      </c>
      <c r="D4210" s="3" t="str">
        <f t="shared" si="130"/>
        <v>Krishna Ferraz Ramsey</v>
      </c>
      <c r="E4210" s="3">
        <f t="shared" ca="1" si="131"/>
        <v>0.90243663748243141</v>
      </c>
      <c r="F4210" s="31" t="s">
        <v>7776</v>
      </c>
      <c r="G4210" s="3" t="str">
        <f>Dados[[#This Row],[NOME]]&amp;Dados[[#This Row],[PROVEDOR]]</f>
        <v>Krishna@yahoo.com</v>
      </c>
      <c r="H4210" s="14">
        <v>81</v>
      </c>
      <c r="I4210" s="3" t="str">
        <f>VLOOKUP(Dados[[#This Row],[PREFIXO]],DDD!A:C,2,0)</f>
        <v>Pernambuco</v>
      </c>
      <c r="J4210" s="3" t="str">
        <f>VLOOKUP(Dados[[#This Row],[PREFIXO]],DDD!A:C,3,0)</f>
        <v>Nordeste</v>
      </c>
      <c r="K4210" s="3" t="str">
        <f>IF(Dados[[#This Row],[PREÇO ]]=2000,"Produto A",IF(Dados[[#This Row],[PREÇO ]]=1800,"Produto B","Produto C"))</f>
        <v>Produto C</v>
      </c>
      <c r="L4210" s="3" t="str">
        <f>IF(Dados[[#This Row],[Nº DE PARCELAS]]=1,"Boleto","Cartão de crédito")</f>
        <v>Cartão de crédito</v>
      </c>
      <c r="M4210" s="28">
        <v>1500</v>
      </c>
      <c r="N4210" s="5">
        <v>10</v>
      </c>
      <c r="O4210" s="3" t="str">
        <f>IF(Dados[[#This Row],[Nº DE PARCELAS]]=1,"À vista","À Prazo")</f>
        <v>À Prazo</v>
      </c>
      <c r="P4210" s="33">
        <v>44868</v>
      </c>
      <c r="Q4210" s="3" t="s">
        <v>7833</v>
      </c>
    </row>
    <row r="4211" spans="1:17" ht="15" customHeight="1" x14ac:dyDescent="0.25">
      <c r="A4211" s="8" t="s">
        <v>3740</v>
      </c>
      <c r="B4211" s="3" t="s">
        <v>272</v>
      </c>
      <c r="C4211" s="3" t="s">
        <v>4370</v>
      </c>
      <c r="D4211" s="3" t="str">
        <f t="shared" si="130"/>
        <v>Seeratjot Parreira Barker</v>
      </c>
      <c r="E4211" s="3">
        <f t="shared" ca="1" si="131"/>
        <v>0.14840729816979059</v>
      </c>
      <c r="F4211" s="13" t="s">
        <v>7774</v>
      </c>
      <c r="G4211" s="3" t="str">
        <f>Dados[[#This Row],[NOME]]&amp;Dados[[#This Row],[PROVEDOR]]</f>
        <v>Seeratjot@hotmail.com</v>
      </c>
      <c r="H4211" s="14">
        <v>82</v>
      </c>
      <c r="I4211" s="3" t="str">
        <f>VLOOKUP(Dados[[#This Row],[PREFIXO]],DDD!A:C,2,0)</f>
        <v>Alagoas</v>
      </c>
      <c r="J4211" s="3" t="str">
        <f>VLOOKUP(Dados[[#This Row],[PREFIXO]],DDD!A:C,3,0)</f>
        <v>Nordeste</v>
      </c>
      <c r="K4211" s="3" t="str">
        <f>IF(Dados[[#This Row],[PREÇO ]]=2000,"Produto A",IF(Dados[[#This Row],[PREÇO ]]=1800,"Produto B","Produto C"))</f>
        <v>Produto B</v>
      </c>
      <c r="L4211" s="3" t="str">
        <f>IF(Dados[[#This Row],[Nº DE PARCELAS]]=1,"Boleto","Cartão de crédito")</f>
        <v>Cartão de crédito</v>
      </c>
      <c r="M4211" s="28">
        <v>1800</v>
      </c>
      <c r="N4211" s="5">
        <v>4</v>
      </c>
      <c r="O4211" s="3" t="str">
        <f>IF(Dados[[#This Row],[Nº DE PARCELAS]]=1,"À vista","À Prazo")</f>
        <v>À Prazo</v>
      </c>
      <c r="P4211" s="33">
        <v>44869</v>
      </c>
      <c r="Q4211" s="3" t="s">
        <v>7834</v>
      </c>
    </row>
    <row r="4212" spans="1:17" ht="15" customHeight="1" x14ac:dyDescent="0.25">
      <c r="A4212" s="8" t="s">
        <v>1677</v>
      </c>
      <c r="B4212" s="3" t="s">
        <v>135</v>
      </c>
      <c r="C4212" s="3" t="s">
        <v>4370</v>
      </c>
      <c r="D4212" s="3" t="str">
        <f t="shared" si="130"/>
        <v>Flor Ferreira Barker</v>
      </c>
      <c r="E4212" s="3">
        <f t="shared" ca="1" si="131"/>
        <v>0.31929541698063491</v>
      </c>
      <c r="F4212" s="31" t="s">
        <v>7776</v>
      </c>
      <c r="G4212" s="3" t="str">
        <f>Dados[[#This Row],[NOME]]&amp;Dados[[#This Row],[PROVEDOR]]</f>
        <v>Flor@yahoo.com</v>
      </c>
      <c r="H4212" s="14">
        <v>64</v>
      </c>
      <c r="I4212" s="3" t="str">
        <f>VLOOKUP(Dados[[#This Row],[PREFIXO]],DDD!A:C,2,0)</f>
        <v>Goiás</v>
      </c>
      <c r="J4212" s="3" t="str">
        <f>VLOOKUP(Dados[[#This Row],[PREFIXO]],DDD!A:C,3,0)</f>
        <v>Centro-Oeste</v>
      </c>
      <c r="K4212" s="3" t="str">
        <f>IF(Dados[[#This Row],[PREÇO ]]=2000,"Produto A",IF(Dados[[#This Row],[PREÇO ]]=1800,"Produto B","Produto C"))</f>
        <v>Produto A</v>
      </c>
      <c r="L4212" s="3" t="str">
        <f>IF(Dados[[#This Row],[Nº DE PARCELAS]]=1,"Boleto","Cartão de crédito")</f>
        <v>Boleto</v>
      </c>
      <c r="M4212" s="28">
        <v>2000</v>
      </c>
      <c r="N4212" s="5">
        <v>1</v>
      </c>
      <c r="O4212" s="3" t="str">
        <f>IF(Dados[[#This Row],[Nº DE PARCELAS]]=1,"À vista","À Prazo")</f>
        <v>À vista</v>
      </c>
      <c r="P4212" s="33">
        <v>44869</v>
      </c>
      <c r="Q4212" s="3" t="s">
        <v>7833</v>
      </c>
    </row>
    <row r="4213" spans="1:17" ht="15" customHeight="1" x14ac:dyDescent="0.25">
      <c r="A4213" s="8" t="s">
        <v>1308</v>
      </c>
      <c r="B4213" s="3" t="s">
        <v>151</v>
      </c>
      <c r="C4213" s="3" t="s">
        <v>4389</v>
      </c>
      <c r="D4213" s="3" t="str">
        <f t="shared" si="130"/>
        <v>Dhriti Furtado McCracken</v>
      </c>
      <c r="E4213" s="3">
        <f t="shared" ca="1" si="131"/>
        <v>0.45016041319566569</v>
      </c>
      <c r="F4213" s="13" t="s">
        <v>7774</v>
      </c>
      <c r="G4213" s="3" t="str">
        <f>Dados[[#This Row],[NOME]]&amp;Dados[[#This Row],[PROVEDOR]]</f>
        <v>Dhriti@hotmail.com</v>
      </c>
      <c r="H4213" s="14">
        <v>96</v>
      </c>
      <c r="I4213" s="3" t="str">
        <f>VLOOKUP(Dados[[#This Row],[PREFIXO]],DDD!A:C,2,0)</f>
        <v>Amapá</v>
      </c>
      <c r="J4213" s="3" t="str">
        <f>VLOOKUP(Dados[[#This Row],[PREFIXO]],DDD!A:C,3,0)</f>
        <v>Norte</v>
      </c>
      <c r="K4213" s="3" t="str">
        <f>IF(Dados[[#This Row],[PREÇO ]]=2000,"Produto A",IF(Dados[[#This Row],[PREÇO ]]=1800,"Produto B","Produto C"))</f>
        <v>Produto B</v>
      </c>
      <c r="L4213" s="3" t="str">
        <f>IF(Dados[[#This Row],[Nº DE PARCELAS]]=1,"Boleto","Cartão de crédito")</f>
        <v>Cartão de crédito</v>
      </c>
      <c r="M4213" s="28">
        <v>1800</v>
      </c>
      <c r="N4213" s="5">
        <v>4</v>
      </c>
      <c r="O4213" s="3" t="str">
        <f>IF(Dados[[#This Row],[Nº DE PARCELAS]]=1,"À vista","À Prazo")</f>
        <v>À Prazo</v>
      </c>
      <c r="P4213" s="33">
        <v>44869</v>
      </c>
      <c r="Q4213" s="3" t="s">
        <v>7833</v>
      </c>
    </row>
    <row r="4214" spans="1:17" ht="15" customHeight="1" x14ac:dyDescent="0.25">
      <c r="A4214" s="8" t="s">
        <v>2366</v>
      </c>
      <c r="B4214" s="3" t="s">
        <v>52</v>
      </c>
      <c r="C4214" s="3" t="s">
        <v>4395</v>
      </c>
      <c r="D4214" s="3" t="str">
        <f t="shared" si="130"/>
        <v>Kemily Batista Stack</v>
      </c>
      <c r="E4214" s="3">
        <f t="shared" ca="1" si="131"/>
        <v>0.82300962149332357</v>
      </c>
      <c r="F4214" s="31" t="s">
        <v>7777</v>
      </c>
      <c r="G4214" s="3" t="str">
        <f>Dados[[#This Row],[NOME]]&amp;Dados[[#This Row],[PROVEDOR]]</f>
        <v>Kemily@ig.com</v>
      </c>
      <c r="H4214" s="14">
        <v>65</v>
      </c>
      <c r="I4214" s="3" t="str">
        <f>VLOOKUP(Dados[[#This Row],[PREFIXO]],DDD!A:C,2,0)</f>
        <v>Mato Grosso</v>
      </c>
      <c r="J4214" s="3" t="str">
        <f>VLOOKUP(Dados[[#This Row],[PREFIXO]],DDD!A:C,3,0)</f>
        <v>Centro-Oeste</v>
      </c>
      <c r="K4214" s="3" t="str">
        <f>IF(Dados[[#This Row],[PREÇO ]]=2000,"Produto A",IF(Dados[[#This Row],[PREÇO ]]=1800,"Produto B","Produto C"))</f>
        <v>Produto A</v>
      </c>
      <c r="L4214" s="3" t="str">
        <f>IF(Dados[[#This Row],[Nº DE PARCELAS]]=1,"Boleto","Cartão de crédito")</f>
        <v>Boleto</v>
      </c>
      <c r="M4214" s="28">
        <v>2000</v>
      </c>
      <c r="N4214" s="5">
        <v>1</v>
      </c>
      <c r="O4214" s="3" t="str">
        <f>IF(Dados[[#This Row],[Nº DE PARCELAS]]=1,"À vista","À Prazo")</f>
        <v>À vista</v>
      </c>
      <c r="P4214" s="33">
        <v>44870</v>
      </c>
      <c r="Q4214" s="3" t="s">
        <v>7833</v>
      </c>
    </row>
    <row r="4215" spans="1:17" ht="15" customHeight="1" x14ac:dyDescent="0.25">
      <c r="A4215" s="8" t="s">
        <v>2132</v>
      </c>
      <c r="B4215" s="3" t="s">
        <v>204</v>
      </c>
      <c r="C4215" s="3" t="s">
        <v>4395</v>
      </c>
      <c r="D4215" s="3" t="str">
        <f t="shared" si="130"/>
        <v>Jennifer Leonor Stack</v>
      </c>
      <c r="E4215" s="3">
        <f t="shared" ca="1" si="131"/>
        <v>0.99638926336963762</v>
      </c>
      <c r="F4215" s="31" t="s">
        <v>7775</v>
      </c>
      <c r="G4215" s="3" t="str">
        <f>Dados[[#This Row],[NOME]]&amp;Dados[[#This Row],[PROVEDOR]]</f>
        <v>Jennifer@gmail.com</v>
      </c>
      <c r="H4215" s="14">
        <v>97</v>
      </c>
      <c r="I4215" s="3" t="str">
        <f>VLOOKUP(Dados[[#This Row],[PREFIXO]],DDD!A:C,2,0)</f>
        <v>Amazonas</v>
      </c>
      <c r="J4215" s="3" t="str">
        <f>VLOOKUP(Dados[[#This Row],[PREFIXO]],DDD!A:C,3,0)</f>
        <v>Norte</v>
      </c>
      <c r="K4215" s="3" t="str">
        <f>IF(Dados[[#This Row],[PREÇO ]]=2000,"Produto A",IF(Dados[[#This Row],[PREÇO ]]=1800,"Produto B","Produto C"))</f>
        <v>Produto C</v>
      </c>
      <c r="L4215" s="3" t="str">
        <f>IF(Dados[[#This Row],[Nº DE PARCELAS]]=1,"Boleto","Cartão de crédito")</f>
        <v>Cartão de crédito</v>
      </c>
      <c r="M4215" s="28">
        <v>1500</v>
      </c>
      <c r="N4215" s="5">
        <v>9</v>
      </c>
      <c r="O4215" s="3" t="str">
        <f>IF(Dados[[#This Row],[Nº DE PARCELAS]]=1,"À vista","À Prazo")</f>
        <v>À Prazo</v>
      </c>
      <c r="P4215" s="33">
        <v>44870</v>
      </c>
      <c r="Q4215" s="3" t="s">
        <v>7834</v>
      </c>
    </row>
    <row r="4216" spans="1:17" ht="15" customHeight="1" x14ac:dyDescent="0.25">
      <c r="A4216" s="8" t="s">
        <v>3344</v>
      </c>
      <c r="B4216" s="3" t="s">
        <v>262</v>
      </c>
      <c r="C4216" s="3" t="s">
        <v>4402</v>
      </c>
      <c r="D4216" s="3" t="str">
        <f t="shared" si="130"/>
        <v>Océane Outeiro Sinclair</v>
      </c>
      <c r="E4216" s="3">
        <f t="shared" ca="1" si="131"/>
        <v>0.22750661758378488</v>
      </c>
      <c r="F4216" s="13" t="s">
        <v>7774</v>
      </c>
      <c r="G4216" s="3" t="str">
        <f>Dados[[#This Row],[NOME]]&amp;Dados[[#This Row],[PROVEDOR]]</f>
        <v>Océane@hotmail.com</v>
      </c>
      <c r="H4216" s="14">
        <v>83</v>
      </c>
      <c r="I4216" s="3" t="str">
        <f>VLOOKUP(Dados[[#This Row],[PREFIXO]],DDD!A:C,2,0)</f>
        <v>Paraíba</v>
      </c>
      <c r="J4216" s="3" t="str">
        <f>VLOOKUP(Dados[[#This Row],[PREFIXO]],DDD!A:C,3,0)</f>
        <v>Nordeste</v>
      </c>
      <c r="K4216" s="3" t="str">
        <f>IF(Dados[[#This Row],[PREÇO ]]=2000,"Produto A",IF(Dados[[#This Row],[PREÇO ]]=1800,"Produto B","Produto C"))</f>
        <v>Produto A</v>
      </c>
      <c r="L4216" s="3" t="str">
        <f>IF(Dados[[#This Row],[Nº DE PARCELAS]]=1,"Boleto","Cartão de crédito")</f>
        <v>Boleto</v>
      </c>
      <c r="M4216" s="28">
        <v>2000</v>
      </c>
      <c r="N4216" s="5">
        <v>1</v>
      </c>
      <c r="O4216" s="3" t="str">
        <f>IF(Dados[[#This Row],[Nº DE PARCELAS]]=1,"À vista","À Prazo")</f>
        <v>À vista</v>
      </c>
      <c r="P4216" s="33">
        <v>44870</v>
      </c>
      <c r="Q4216" s="3" t="s">
        <v>7833</v>
      </c>
    </row>
    <row r="4217" spans="1:17" ht="15" customHeight="1" x14ac:dyDescent="0.25">
      <c r="A4217" s="8" t="s">
        <v>1370</v>
      </c>
      <c r="B4217" s="3" t="s">
        <v>213</v>
      </c>
      <c r="C4217" s="3" t="s">
        <v>4374</v>
      </c>
      <c r="D4217" s="3" t="str">
        <f t="shared" si="130"/>
        <v>Dricla Malta Calhoun</v>
      </c>
      <c r="E4217" s="3">
        <f t="shared" ca="1" si="131"/>
        <v>0.89153453340535183</v>
      </c>
      <c r="F4217" s="31" t="s">
        <v>7777</v>
      </c>
      <c r="G4217" s="3" t="str">
        <f>Dados[[#This Row],[NOME]]&amp;Dados[[#This Row],[PROVEDOR]]</f>
        <v>Dricla@ig.com</v>
      </c>
      <c r="H4217" s="14">
        <v>84</v>
      </c>
      <c r="I4217" s="3" t="str">
        <f>VLOOKUP(Dados[[#This Row],[PREFIXO]],DDD!A:C,2,0)</f>
        <v>Rio Grande do Norte</v>
      </c>
      <c r="J4217" s="3" t="str">
        <f>VLOOKUP(Dados[[#This Row],[PREFIXO]],DDD!A:C,3,0)</f>
        <v>Nordeste</v>
      </c>
      <c r="K4217" s="3" t="str">
        <f>IF(Dados[[#This Row],[PREÇO ]]=2000,"Produto A",IF(Dados[[#This Row],[PREÇO ]]=1800,"Produto B","Produto C"))</f>
        <v>Produto B</v>
      </c>
      <c r="L4217" s="3" t="str">
        <f>IF(Dados[[#This Row],[Nº DE PARCELAS]]=1,"Boleto","Cartão de crédito")</f>
        <v>Cartão de crédito</v>
      </c>
      <c r="M4217" s="28">
        <v>1800</v>
      </c>
      <c r="N4217" s="5">
        <v>3</v>
      </c>
      <c r="O4217" s="3" t="str">
        <f>IF(Dados[[#This Row],[Nº DE PARCELAS]]=1,"À vista","À Prazo")</f>
        <v>À Prazo</v>
      </c>
      <c r="P4217" s="33">
        <v>44871</v>
      </c>
      <c r="Q4217" s="3" t="s">
        <v>7834</v>
      </c>
    </row>
    <row r="4218" spans="1:17" ht="15" customHeight="1" x14ac:dyDescent="0.25">
      <c r="A4218" s="8" t="s">
        <v>3771</v>
      </c>
      <c r="B4218" s="3" t="s">
        <v>303</v>
      </c>
      <c r="C4218" s="3" t="s">
        <v>4400</v>
      </c>
      <c r="D4218" s="3" t="str">
        <f t="shared" si="130"/>
        <v>Shanna Prado Saunders</v>
      </c>
      <c r="E4218" s="3">
        <f t="shared" ca="1" si="131"/>
        <v>0.38298860246185584</v>
      </c>
      <c r="F4218" s="13" t="s">
        <v>7774</v>
      </c>
      <c r="G4218" s="3" t="str">
        <f>Dados[[#This Row],[NOME]]&amp;Dados[[#This Row],[PROVEDOR]]</f>
        <v>Shanna@hotmail.com</v>
      </c>
      <c r="H4218" s="14">
        <v>98</v>
      </c>
      <c r="I4218" s="3" t="str">
        <f>VLOOKUP(Dados[[#This Row],[PREFIXO]],DDD!A:C,2,0)</f>
        <v>Maranhão</v>
      </c>
      <c r="J4218" s="3" t="str">
        <f>VLOOKUP(Dados[[#This Row],[PREFIXO]],DDD!A:C,3,0)</f>
        <v>Nordeste</v>
      </c>
      <c r="K4218" s="3" t="str">
        <f>IF(Dados[[#This Row],[PREÇO ]]=2000,"Produto A",IF(Dados[[#This Row],[PREÇO ]]=1800,"Produto B","Produto C"))</f>
        <v>Produto A</v>
      </c>
      <c r="L4218" s="3" t="str">
        <f>IF(Dados[[#This Row],[Nº DE PARCELAS]]=1,"Boleto","Cartão de crédito")</f>
        <v>Boleto</v>
      </c>
      <c r="M4218" s="28">
        <v>2000</v>
      </c>
      <c r="N4218" s="5">
        <v>1</v>
      </c>
      <c r="O4218" s="3" t="str">
        <f>IF(Dados[[#This Row],[Nº DE PARCELAS]]=1,"À vista","À Prazo")</f>
        <v>À vista</v>
      </c>
      <c r="P4218" s="33">
        <v>44871</v>
      </c>
      <c r="Q4218" s="3" t="s">
        <v>7834</v>
      </c>
    </row>
    <row r="4219" spans="1:17" ht="15" customHeight="1" x14ac:dyDescent="0.25">
      <c r="A4219" s="8" t="s">
        <v>4043</v>
      </c>
      <c r="B4219" s="3" t="s">
        <v>189</v>
      </c>
      <c r="C4219" s="3" t="s">
        <v>4399</v>
      </c>
      <c r="D4219" s="3" t="str">
        <f t="shared" si="130"/>
        <v>Tina Laubert Reese</v>
      </c>
      <c r="E4219" s="3">
        <f t="shared" ca="1" si="131"/>
        <v>0.81550040446376559</v>
      </c>
      <c r="F4219" s="31" t="s">
        <v>7777</v>
      </c>
      <c r="G4219" s="3" t="str">
        <f>Dados[[#This Row],[NOME]]&amp;Dados[[#This Row],[PROVEDOR]]</f>
        <v>Tina@ig.com</v>
      </c>
      <c r="H4219" s="14">
        <v>66</v>
      </c>
      <c r="I4219" s="3" t="str">
        <f>VLOOKUP(Dados[[#This Row],[PREFIXO]],DDD!A:C,2,0)</f>
        <v>Mato Grosso</v>
      </c>
      <c r="J4219" s="3" t="str">
        <f>VLOOKUP(Dados[[#This Row],[PREFIXO]],DDD!A:C,3,0)</f>
        <v>Centro-Oeste</v>
      </c>
      <c r="K4219" s="3" t="str">
        <f>IF(Dados[[#This Row],[PREÇO ]]=2000,"Produto A",IF(Dados[[#This Row],[PREÇO ]]=1800,"Produto B","Produto C"))</f>
        <v>Produto C</v>
      </c>
      <c r="L4219" s="3" t="str">
        <f>IF(Dados[[#This Row],[Nº DE PARCELAS]]=1,"Boleto","Cartão de crédito")</f>
        <v>Cartão de crédito</v>
      </c>
      <c r="M4219" s="28">
        <v>1500</v>
      </c>
      <c r="N4219" s="5">
        <v>8</v>
      </c>
      <c r="O4219" s="3" t="str">
        <f>IF(Dados[[#This Row],[Nº DE PARCELAS]]=1,"À vista","À Prazo")</f>
        <v>À Prazo</v>
      </c>
      <c r="P4219" s="33">
        <v>44871</v>
      </c>
      <c r="Q4219" s="3" t="s">
        <v>7834</v>
      </c>
    </row>
    <row r="4220" spans="1:17" ht="15" customHeight="1" x14ac:dyDescent="0.25">
      <c r="A4220" s="8" t="s">
        <v>2821</v>
      </c>
      <c r="B4220" s="3" t="s">
        <v>124</v>
      </c>
      <c r="C4220" s="3" t="s">
        <v>4385</v>
      </c>
      <c r="D4220" s="3" t="str">
        <f t="shared" si="130"/>
        <v>Maguette Exaltação Hahn</v>
      </c>
      <c r="E4220" s="3">
        <f t="shared" ca="1" si="131"/>
        <v>0.10990945467410373</v>
      </c>
      <c r="F4220" s="13" t="s">
        <v>7774</v>
      </c>
      <c r="G4220" s="3" t="str">
        <f>Dados[[#This Row],[NOME]]&amp;Dados[[#This Row],[PROVEDOR]]</f>
        <v>Maguette@hotmail.com</v>
      </c>
      <c r="H4220" s="14">
        <v>99</v>
      </c>
      <c r="I4220" s="3" t="str">
        <f>VLOOKUP(Dados[[#This Row],[PREFIXO]],DDD!A:C,2,0)</f>
        <v>Maranhão</v>
      </c>
      <c r="J4220" s="3" t="str">
        <f>VLOOKUP(Dados[[#This Row],[PREFIXO]],DDD!A:C,3,0)</f>
        <v>Nordeste</v>
      </c>
      <c r="K4220" s="3" t="str">
        <f>IF(Dados[[#This Row],[PREÇO ]]=2000,"Produto A",IF(Dados[[#This Row],[PREÇO ]]=1800,"Produto B","Produto C"))</f>
        <v>Produto A</v>
      </c>
      <c r="L4220" s="3" t="str">
        <f>IF(Dados[[#This Row],[Nº DE PARCELAS]]=1,"Boleto","Cartão de crédito")</f>
        <v>Boleto</v>
      </c>
      <c r="M4220" s="28">
        <v>2000</v>
      </c>
      <c r="N4220" s="5">
        <v>1</v>
      </c>
      <c r="O4220" s="3" t="str">
        <f>IF(Dados[[#This Row],[Nº DE PARCELAS]]=1,"À vista","À Prazo")</f>
        <v>À vista</v>
      </c>
      <c r="P4220" s="33">
        <v>44872</v>
      </c>
      <c r="Q4220" s="3" t="s">
        <v>7834</v>
      </c>
    </row>
    <row r="4221" spans="1:17" ht="15" customHeight="1" x14ac:dyDescent="0.25">
      <c r="A4221" s="8" t="s">
        <v>4154</v>
      </c>
      <c r="B4221" s="3" t="s">
        <v>300</v>
      </c>
      <c r="C4221" s="3" t="s">
        <v>4393</v>
      </c>
      <c r="D4221" s="3" t="str">
        <f t="shared" si="130"/>
        <v>Virgínia Pontes O’Hara</v>
      </c>
      <c r="E4221" s="3">
        <f t="shared" ca="1" si="131"/>
        <v>0.23105228743112194</v>
      </c>
      <c r="F4221" s="31" t="s">
        <v>7776</v>
      </c>
      <c r="G4221" s="3" t="str">
        <f>Dados[[#This Row],[NOME]]&amp;Dados[[#This Row],[PROVEDOR]]</f>
        <v>Virgínia@yahoo.com</v>
      </c>
      <c r="H4221" s="14">
        <v>85</v>
      </c>
      <c r="I4221" s="3" t="str">
        <f>VLOOKUP(Dados[[#This Row],[PREFIXO]],DDD!A:C,2,0)</f>
        <v>Ceará</v>
      </c>
      <c r="J4221" s="3" t="str">
        <f>VLOOKUP(Dados[[#This Row],[PREFIXO]],DDD!A:C,3,0)</f>
        <v>Nordeste</v>
      </c>
      <c r="K4221" s="3" t="str">
        <f>IF(Dados[[#This Row],[PREÇO ]]=2000,"Produto A",IF(Dados[[#This Row],[PREÇO ]]=1800,"Produto B","Produto C"))</f>
        <v>Produto B</v>
      </c>
      <c r="L4221" s="3" t="str">
        <f>IF(Dados[[#This Row],[Nº DE PARCELAS]]=1,"Boleto","Cartão de crédito")</f>
        <v>Cartão de crédito</v>
      </c>
      <c r="M4221" s="28">
        <v>1800</v>
      </c>
      <c r="N4221" s="5">
        <v>5</v>
      </c>
      <c r="O4221" s="3" t="str">
        <f>IF(Dados[[#This Row],[Nº DE PARCELAS]]=1,"À vista","À Prazo")</f>
        <v>À Prazo</v>
      </c>
      <c r="P4221" s="33">
        <v>44872</v>
      </c>
      <c r="Q4221" s="3" t="s">
        <v>7834</v>
      </c>
    </row>
    <row r="4222" spans="1:17" ht="15" customHeight="1" x14ac:dyDescent="0.25">
      <c r="A4222" s="8" t="s">
        <v>1830</v>
      </c>
      <c r="B4222" s="3" t="s">
        <v>288</v>
      </c>
      <c r="C4222" s="3" t="s">
        <v>4404</v>
      </c>
      <c r="D4222" s="3" t="str">
        <f t="shared" si="130"/>
        <v>Hawwá Peres Vaughn</v>
      </c>
      <c r="E4222" s="3">
        <f t="shared" ca="1" si="131"/>
        <v>0.81283162019511968</v>
      </c>
      <c r="F4222" s="13" t="s">
        <v>7774</v>
      </c>
      <c r="G4222" s="3" t="str">
        <f>Dados[[#This Row],[NOME]]&amp;Dados[[#This Row],[PROVEDOR]]</f>
        <v>Hawwá@hotmail.com</v>
      </c>
      <c r="H4222" s="14">
        <v>67</v>
      </c>
      <c r="I4222" s="3" t="str">
        <f>VLOOKUP(Dados[[#This Row],[PREFIXO]],DDD!A:C,2,0)</f>
        <v>Mato Grosso do Sul</v>
      </c>
      <c r="J4222" s="3" t="str">
        <f>VLOOKUP(Dados[[#This Row],[PREFIXO]],DDD!A:C,3,0)</f>
        <v>Centro-Oeste</v>
      </c>
      <c r="K4222" s="3" t="str">
        <f>IF(Dados[[#This Row],[PREÇO ]]=2000,"Produto A",IF(Dados[[#This Row],[PREÇO ]]=1800,"Produto B","Produto C"))</f>
        <v>Produto A</v>
      </c>
      <c r="L4222" s="3" t="str">
        <f>IF(Dados[[#This Row],[Nº DE PARCELAS]]=1,"Boleto","Cartão de crédito")</f>
        <v>Boleto</v>
      </c>
      <c r="M4222" s="28">
        <v>2000</v>
      </c>
      <c r="N4222" s="5">
        <v>1</v>
      </c>
      <c r="O4222" s="3" t="str">
        <f>IF(Dados[[#This Row],[Nº DE PARCELAS]]=1,"À vista","À Prazo")</f>
        <v>À vista</v>
      </c>
      <c r="P4222" s="33">
        <v>44872</v>
      </c>
      <c r="Q4222" s="3" t="s">
        <v>7833</v>
      </c>
    </row>
    <row r="4223" spans="1:17" ht="15" customHeight="1" x14ac:dyDescent="0.25">
      <c r="A4223" s="8" t="s">
        <v>1972</v>
      </c>
      <c r="B4223" s="3" t="s">
        <v>44</v>
      </c>
      <c r="C4223" s="3" t="s">
        <v>4391</v>
      </c>
      <c r="D4223" s="3" t="str">
        <f t="shared" si="130"/>
        <v>Iok Baltazar Montgomery</v>
      </c>
      <c r="E4223" s="3">
        <f t="shared" ca="1" si="131"/>
        <v>1.1622199881466733E-2</v>
      </c>
      <c r="F4223" s="31" t="s">
        <v>7775</v>
      </c>
      <c r="G4223" s="3" t="str">
        <f>Dados[[#This Row],[NOME]]&amp;Dados[[#This Row],[PROVEDOR]]</f>
        <v>Iok@gmail.com</v>
      </c>
      <c r="H4223" s="14">
        <v>86</v>
      </c>
      <c r="I4223" s="3" t="str">
        <f>VLOOKUP(Dados[[#This Row],[PREFIXO]],DDD!A:C,2,0)</f>
        <v>Piauí</v>
      </c>
      <c r="J4223" s="3" t="str">
        <f>VLOOKUP(Dados[[#This Row],[PREFIXO]],DDD!A:C,3,0)</f>
        <v>Nordeste</v>
      </c>
      <c r="K4223" s="3" t="str">
        <f>IF(Dados[[#This Row],[PREÇO ]]=2000,"Produto A",IF(Dados[[#This Row],[PREÇO ]]=1800,"Produto B","Produto C"))</f>
        <v>Produto C</v>
      </c>
      <c r="L4223" s="3" t="str">
        <f>IF(Dados[[#This Row],[Nº DE PARCELAS]]=1,"Boleto","Cartão de crédito")</f>
        <v>Cartão de crédito</v>
      </c>
      <c r="M4223" s="28">
        <v>1500</v>
      </c>
      <c r="N4223" s="5">
        <v>8</v>
      </c>
      <c r="O4223" s="3" t="str">
        <f>IF(Dados[[#This Row],[Nº DE PARCELAS]]=1,"À vista","À Prazo")</f>
        <v>À Prazo</v>
      </c>
      <c r="P4223" s="33">
        <v>44873</v>
      </c>
      <c r="Q4223" s="3" t="s">
        <v>7831</v>
      </c>
    </row>
    <row r="4224" spans="1:17" ht="15" customHeight="1" x14ac:dyDescent="0.25">
      <c r="A4224" s="8" t="s">
        <v>3816</v>
      </c>
      <c r="B4224" s="3" t="s">
        <v>348</v>
      </c>
      <c r="C4224" s="3" t="s">
        <v>4368</v>
      </c>
      <c r="D4224" s="3" t="str">
        <f t="shared" si="130"/>
        <v>Silke Simões Weber</v>
      </c>
      <c r="E4224" s="3">
        <f t="shared" ca="1" si="131"/>
        <v>0.34988928877850822</v>
      </c>
      <c r="F4224" s="31" t="s">
        <v>7776</v>
      </c>
      <c r="G4224" s="3" t="str">
        <f>Dados[[#This Row],[NOME]]&amp;Dados[[#This Row],[PROVEDOR]]</f>
        <v>Silke@yahoo.com</v>
      </c>
      <c r="H4224" s="14">
        <v>11</v>
      </c>
      <c r="I4224" s="3" t="str">
        <f>VLOOKUP(Dados[[#This Row],[PREFIXO]],DDD!A:C,2,0)</f>
        <v>São Paulo</v>
      </c>
      <c r="J4224" s="3" t="str">
        <f>VLOOKUP(Dados[[#This Row],[PREFIXO]],DDD!A:C,3,0)</f>
        <v>Sudeste</v>
      </c>
      <c r="K4224" s="3" t="str">
        <f>IF(Dados[[#This Row],[PREÇO ]]=2000,"Produto A",IF(Dados[[#This Row],[PREÇO ]]=1800,"Produto B","Produto C"))</f>
        <v>Produto A</v>
      </c>
      <c r="L4224" s="3" t="str">
        <f>IF(Dados[[#This Row],[Nº DE PARCELAS]]=1,"Boleto","Cartão de crédito")</f>
        <v>Boleto</v>
      </c>
      <c r="M4224" s="28">
        <v>2000</v>
      </c>
      <c r="N4224" s="5">
        <v>1</v>
      </c>
      <c r="O4224" s="3" t="str">
        <f>IF(Dados[[#This Row],[Nº DE PARCELAS]]=1,"À vista","À Prazo")</f>
        <v>À vista</v>
      </c>
      <c r="P4224" s="33">
        <v>44873</v>
      </c>
      <c r="Q4224" s="3" t="s">
        <v>7832</v>
      </c>
    </row>
    <row r="4225" spans="1:17" ht="15" customHeight="1" x14ac:dyDescent="0.25">
      <c r="A4225" s="8" t="s">
        <v>2931</v>
      </c>
      <c r="B4225" s="3" t="s">
        <v>234</v>
      </c>
      <c r="C4225" s="3" t="s">
        <v>4379</v>
      </c>
      <c r="D4225" s="3" t="str">
        <f t="shared" si="130"/>
        <v>Marisa Miranda Duncan</v>
      </c>
      <c r="E4225" s="3">
        <f t="shared" ca="1" si="131"/>
        <v>0.71371557013537912</v>
      </c>
      <c r="F4225" s="31" t="s">
        <v>7777</v>
      </c>
      <c r="G4225" s="3" t="str">
        <f>Dados[[#This Row],[NOME]]&amp;Dados[[#This Row],[PROVEDOR]]</f>
        <v>Marisa@ig.com</v>
      </c>
      <c r="H4225" s="14">
        <v>68</v>
      </c>
      <c r="I4225" s="3" t="str">
        <f>VLOOKUP(Dados[[#This Row],[PREFIXO]],DDD!A:C,2,0)</f>
        <v>Acre</v>
      </c>
      <c r="J4225" s="3" t="str">
        <f>VLOOKUP(Dados[[#This Row],[PREFIXO]],DDD!A:C,3,0)</f>
        <v>Norte</v>
      </c>
      <c r="K4225" s="3" t="str">
        <f>IF(Dados[[#This Row],[PREÇO ]]=2000,"Produto A",IF(Dados[[#This Row],[PREÇO ]]=1800,"Produto B","Produto C"))</f>
        <v>Produto C</v>
      </c>
      <c r="L4225" s="3" t="str">
        <f>IF(Dados[[#This Row],[Nº DE PARCELAS]]=1,"Boleto","Cartão de crédito")</f>
        <v>Cartão de crédito</v>
      </c>
      <c r="M4225" s="28">
        <v>1500</v>
      </c>
      <c r="N4225" s="5">
        <v>9</v>
      </c>
      <c r="O4225" s="3" t="str">
        <f>IF(Dados[[#This Row],[Nº DE PARCELAS]]=1,"À vista","À Prazo")</f>
        <v>À Prazo</v>
      </c>
      <c r="P4225" s="33">
        <v>44873</v>
      </c>
      <c r="Q4225" s="3" t="s">
        <v>7833</v>
      </c>
    </row>
    <row r="4226" spans="1:17" ht="15" customHeight="1" x14ac:dyDescent="0.25">
      <c r="A4226" s="8" t="s">
        <v>1615</v>
      </c>
      <c r="B4226" s="3" t="s">
        <v>72</v>
      </c>
      <c r="C4226" s="3" t="s">
        <v>4384</v>
      </c>
      <c r="D4226" s="3" t="str">
        <f t="shared" ref="D4226:D4289" si="132">A4226&amp;" "&amp;B4226&amp;" "&amp;C4226</f>
        <v>Evolet Bruscato Hagan</v>
      </c>
      <c r="E4226" s="3">
        <f t="shared" ref="E4226:E4289" ca="1" si="133">RAND()</f>
        <v>0.36565220377884899</v>
      </c>
      <c r="F4226" s="31" t="s">
        <v>7776</v>
      </c>
      <c r="G4226" s="3" t="str">
        <f>Dados[[#This Row],[NOME]]&amp;Dados[[#This Row],[PROVEDOR]]</f>
        <v>Evolet@yahoo.com</v>
      </c>
      <c r="H4226" s="14">
        <v>87</v>
      </c>
      <c r="I4226" s="3" t="str">
        <f>VLOOKUP(Dados[[#This Row],[PREFIXO]],DDD!A:C,2,0)</f>
        <v>Pernambuco</v>
      </c>
      <c r="J4226" s="3" t="str">
        <f>VLOOKUP(Dados[[#This Row],[PREFIXO]],DDD!A:C,3,0)</f>
        <v>Nordeste</v>
      </c>
      <c r="K4226" s="3" t="str">
        <f>IF(Dados[[#This Row],[PREÇO ]]=2000,"Produto A",IF(Dados[[#This Row],[PREÇO ]]=1800,"Produto B","Produto C"))</f>
        <v>Produto A</v>
      </c>
      <c r="L4226" s="3" t="str">
        <f>IF(Dados[[#This Row],[Nº DE PARCELAS]]=1,"Boleto","Cartão de crédito")</f>
        <v>Boleto</v>
      </c>
      <c r="M4226" s="28">
        <v>2000</v>
      </c>
      <c r="N4226" s="5">
        <v>1</v>
      </c>
      <c r="O4226" s="3" t="str">
        <f>IF(Dados[[#This Row],[Nº DE PARCELAS]]=1,"À vista","À Prazo")</f>
        <v>À vista</v>
      </c>
      <c r="P4226" s="33">
        <v>44874</v>
      </c>
      <c r="Q4226" s="3" t="s">
        <v>7833</v>
      </c>
    </row>
    <row r="4227" spans="1:17" ht="15" customHeight="1" x14ac:dyDescent="0.25">
      <c r="A4227" s="8" t="s">
        <v>3069</v>
      </c>
      <c r="B4227" s="3" t="s">
        <v>372</v>
      </c>
      <c r="C4227" s="3" t="s">
        <v>4399</v>
      </c>
      <c r="D4227" s="3" t="str">
        <f t="shared" si="132"/>
        <v>Milinda Varela Reese</v>
      </c>
      <c r="E4227" s="3">
        <f t="shared" ca="1" si="133"/>
        <v>0.26682807329922265</v>
      </c>
      <c r="F4227" s="31" t="s">
        <v>7777</v>
      </c>
      <c r="G4227" s="3" t="str">
        <f>Dados[[#This Row],[NOME]]&amp;Dados[[#This Row],[PROVEDOR]]</f>
        <v>Milinda@ig.com</v>
      </c>
      <c r="H4227" s="14">
        <v>12</v>
      </c>
      <c r="I4227" s="3" t="str">
        <f>VLOOKUP(Dados[[#This Row],[PREFIXO]],DDD!A:C,2,0)</f>
        <v>São Paulo</v>
      </c>
      <c r="J4227" s="3" t="str">
        <f>VLOOKUP(Dados[[#This Row],[PREFIXO]],DDD!A:C,3,0)</f>
        <v>Sudeste</v>
      </c>
      <c r="K4227" s="3" t="str">
        <f>IF(Dados[[#This Row],[PREÇO ]]=2000,"Produto A",IF(Dados[[#This Row],[PREÇO ]]=1800,"Produto B","Produto C"))</f>
        <v>Produto B</v>
      </c>
      <c r="L4227" s="3" t="str">
        <f>IF(Dados[[#This Row],[Nº DE PARCELAS]]=1,"Boleto","Cartão de crédito")</f>
        <v>Cartão de crédito</v>
      </c>
      <c r="M4227" s="28">
        <v>1800</v>
      </c>
      <c r="N4227" s="5">
        <v>6</v>
      </c>
      <c r="O4227" s="3" t="str">
        <f>IF(Dados[[#This Row],[Nº DE PARCELAS]]=1,"À vista","À Prazo")</f>
        <v>À Prazo</v>
      </c>
      <c r="P4227" s="33">
        <v>44874</v>
      </c>
      <c r="Q4227" s="3" t="s">
        <v>7833</v>
      </c>
    </row>
    <row r="4228" spans="1:17" ht="15" customHeight="1" x14ac:dyDescent="0.25">
      <c r="A4228" s="8" t="s">
        <v>3654</v>
      </c>
      <c r="B4228" s="3" t="s">
        <v>186</v>
      </c>
      <c r="C4228" s="3" t="s">
        <v>4400</v>
      </c>
      <c r="D4228" s="3" t="str">
        <f t="shared" si="132"/>
        <v>Sadiya Kremer Saunders</v>
      </c>
      <c r="E4228" s="3">
        <f t="shared" ca="1" si="133"/>
        <v>0.44412255797154088</v>
      </c>
      <c r="F4228" s="13" t="s">
        <v>7774</v>
      </c>
      <c r="G4228" s="3" t="str">
        <f>Dados[[#This Row],[NOME]]&amp;Dados[[#This Row],[PROVEDOR]]</f>
        <v>Sadiya@hotmail.com</v>
      </c>
      <c r="H4228" s="14">
        <v>69</v>
      </c>
      <c r="I4228" s="3" t="str">
        <f>VLOOKUP(Dados[[#This Row],[PREFIXO]],DDD!A:C,2,0)</f>
        <v>Rondônia</v>
      </c>
      <c r="J4228" s="3" t="str">
        <f>VLOOKUP(Dados[[#This Row],[PREFIXO]],DDD!A:C,3,0)</f>
        <v>Norte</v>
      </c>
      <c r="K4228" s="3" t="str">
        <f>IF(Dados[[#This Row],[PREÇO ]]=2000,"Produto A",IF(Dados[[#This Row],[PREÇO ]]=1800,"Produto B","Produto C"))</f>
        <v>Produto C</v>
      </c>
      <c r="L4228" s="3" t="str">
        <f>IF(Dados[[#This Row],[Nº DE PARCELAS]]=1,"Boleto","Cartão de crédito")</f>
        <v>Cartão de crédito</v>
      </c>
      <c r="M4228" s="28">
        <v>1500</v>
      </c>
      <c r="N4228" s="5">
        <v>9</v>
      </c>
      <c r="O4228" s="3" t="str">
        <f>IF(Dados[[#This Row],[Nº DE PARCELAS]]=1,"À vista","À Prazo")</f>
        <v>À Prazo</v>
      </c>
      <c r="P4228" s="33">
        <v>44874</v>
      </c>
      <c r="Q4228" s="3" t="s">
        <v>7833</v>
      </c>
    </row>
    <row r="4229" spans="1:17" ht="15" customHeight="1" x14ac:dyDescent="0.25">
      <c r="A4229" s="8" t="s">
        <v>2614</v>
      </c>
      <c r="B4229" s="3" t="s">
        <v>301</v>
      </c>
      <c r="C4229" s="3" t="s">
        <v>4372</v>
      </c>
      <c r="D4229" s="3" t="str">
        <f t="shared" si="132"/>
        <v>Leyla Porto Barr</v>
      </c>
      <c r="E4229" s="3">
        <f t="shared" ca="1" si="133"/>
        <v>0.43576536276475009</v>
      </c>
      <c r="F4229" s="31" t="s">
        <v>7776</v>
      </c>
      <c r="G4229" s="3" t="str">
        <f>Dados[[#This Row],[NOME]]&amp;Dados[[#This Row],[PROVEDOR]]</f>
        <v>Leyla@yahoo.com</v>
      </c>
      <c r="H4229" s="14">
        <v>13</v>
      </c>
      <c r="I4229" s="3" t="str">
        <f>VLOOKUP(Dados[[#This Row],[PREFIXO]],DDD!A:C,2,0)</f>
        <v>São Paulo</v>
      </c>
      <c r="J4229" s="3" t="str">
        <f>VLOOKUP(Dados[[#This Row],[PREFIXO]],DDD!A:C,3,0)</f>
        <v>Sudeste</v>
      </c>
      <c r="K4229" s="3" t="str">
        <f>IF(Dados[[#This Row],[PREÇO ]]=2000,"Produto A",IF(Dados[[#This Row],[PREÇO ]]=1800,"Produto B","Produto C"))</f>
        <v>Produto A</v>
      </c>
      <c r="L4229" s="3" t="str">
        <f>IF(Dados[[#This Row],[Nº DE PARCELAS]]=1,"Boleto","Cartão de crédito")</f>
        <v>Boleto</v>
      </c>
      <c r="M4229" s="28">
        <v>2000</v>
      </c>
      <c r="N4229" s="5">
        <v>1</v>
      </c>
      <c r="O4229" s="3" t="str">
        <f>IF(Dados[[#This Row],[Nº DE PARCELAS]]=1,"À vista","À Prazo")</f>
        <v>À vista</v>
      </c>
      <c r="P4229" s="33">
        <v>44875</v>
      </c>
      <c r="Q4229" s="3" t="s">
        <v>7834</v>
      </c>
    </row>
    <row r="4230" spans="1:17" ht="15" customHeight="1" x14ac:dyDescent="0.25">
      <c r="A4230" s="8" t="s">
        <v>4309</v>
      </c>
      <c r="B4230" s="3" t="s">
        <v>69</v>
      </c>
      <c r="C4230" s="3" t="s">
        <v>4392</v>
      </c>
      <c r="D4230" s="3" t="str">
        <f t="shared" si="132"/>
        <v>Zainab Brasil McLaughlin</v>
      </c>
      <c r="E4230" s="3">
        <f t="shared" ca="1" si="133"/>
        <v>0.53971024550517122</v>
      </c>
      <c r="F4230" s="31" t="s">
        <v>7776</v>
      </c>
      <c r="G4230" s="3" t="str">
        <f>Dados[[#This Row],[NOME]]&amp;Dados[[#This Row],[PROVEDOR]]</f>
        <v>Zainab@yahoo.com</v>
      </c>
      <c r="H4230" s="14">
        <v>88</v>
      </c>
      <c r="I4230" s="3" t="str">
        <f>VLOOKUP(Dados[[#This Row],[PREFIXO]],DDD!A:C,2,0)</f>
        <v>Ceará</v>
      </c>
      <c r="J4230" s="3" t="str">
        <f>VLOOKUP(Dados[[#This Row],[PREFIXO]],DDD!A:C,3,0)</f>
        <v>Nordeste</v>
      </c>
      <c r="K4230" s="3" t="str">
        <f>IF(Dados[[#This Row],[PREÇO ]]=2000,"Produto A",IF(Dados[[#This Row],[PREÇO ]]=1800,"Produto B","Produto C"))</f>
        <v>Produto A</v>
      </c>
      <c r="L4230" s="3" t="str">
        <f>IF(Dados[[#This Row],[Nº DE PARCELAS]]=1,"Boleto","Cartão de crédito")</f>
        <v>Cartão de crédito</v>
      </c>
      <c r="M4230" s="28">
        <v>2000</v>
      </c>
      <c r="N4230" s="5">
        <v>2</v>
      </c>
      <c r="O4230" s="3" t="str">
        <f>IF(Dados[[#This Row],[Nº DE PARCELAS]]=1,"À vista","À Prazo")</f>
        <v>À Prazo</v>
      </c>
      <c r="P4230" s="33">
        <v>44875</v>
      </c>
      <c r="Q4230" s="3" t="s">
        <v>7832</v>
      </c>
    </row>
    <row r="4231" spans="1:17" ht="15" customHeight="1" x14ac:dyDescent="0.25">
      <c r="A4231" s="8" t="s">
        <v>3774</v>
      </c>
      <c r="B4231" s="3" t="s">
        <v>306</v>
      </c>
      <c r="C4231" s="3" t="s">
        <v>4395</v>
      </c>
      <c r="D4231" s="3" t="str">
        <f t="shared" si="132"/>
        <v>Shantel Quaresma Stack</v>
      </c>
      <c r="E4231" s="3">
        <f t="shared" ca="1" si="133"/>
        <v>0.15833603023356413</v>
      </c>
      <c r="F4231" s="31" t="s">
        <v>7777</v>
      </c>
      <c r="G4231" s="3" t="str">
        <f>Dados[[#This Row],[NOME]]&amp;Dados[[#This Row],[PROVEDOR]]</f>
        <v>Shantel@ig.com</v>
      </c>
      <c r="H4231" s="14">
        <v>71</v>
      </c>
      <c r="I4231" s="3" t="str">
        <f>VLOOKUP(Dados[[#This Row],[PREFIXO]],DDD!A:C,2,0)</f>
        <v>Bahia</v>
      </c>
      <c r="J4231" s="3" t="str">
        <f>VLOOKUP(Dados[[#This Row],[PREFIXO]],DDD!A:C,3,0)</f>
        <v>Nordeste</v>
      </c>
      <c r="K4231" s="3" t="str">
        <f>IF(Dados[[#This Row],[PREÇO ]]=2000,"Produto A",IF(Dados[[#This Row],[PREÇO ]]=1800,"Produto B","Produto C"))</f>
        <v>Produto B</v>
      </c>
      <c r="L4231" s="3" t="str">
        <f>IF(Dados[[#This Row],[Nº DE PARCELAS]]=1,"Boleto","Cartão de crédito")</f>
        <v>Cartão de crédito</v>
      </c>
      <c r="M4231" s="28">
        <v>1800</v>
      </c>
      <c r="N4231" s="5">
        <v>7</v>
      </c>
      <c r="O4231" s="3" t="str">
        <f>IF(Dados[[#This Row],[Nº DE PARCELAS]]=1,"À vista","À Prazo")</f>
        <v>À Prazo</v>
      </c>
      <c r="P4231" s="33">
        <v>44875</v>
      </c>
      <c r="Q4231" s="3" t="s">
        <v>7833</v>
      </c>
    </row>
    <row r="4232" spans="1:17" ht="15" customHeight="1" x14ac:dyDescent="0.25">
      <c r="A4232" s="8" t="s">
        <v>2384</v>
      </c>
      <c r="B4232" s="3" t="s">
        <v>70</v>
      </c>
      <c r="C4232" s="3" t="s">
        <v>4375</v>
      </c>
      <c r="D4232" s="3" t="str">
        <f t="shared" si="132"/>
        <v>Kevna Brasiliense Costello</v>
      </c>
      <c r="E4232" s="3">
        <f t="shared" ca="1" si="133"/>
        <v>0.5546144546081766</v>
      </c>
      <c r="F4232" s="31" t="s">
        <v>7777</v>
      </c>
      <c r="G4232" s="3" t="str">
        <f>Dados[[#This Row],[NOME]]&amp;Dados[[#This Row],[PROVEDOR]]</f>
        <v>Kevna@ig.com</v>
      </c>
      <c r="H4232" s="14">
        <v>14</v>
      </c>
      <c r="I4232" s="3" t="str">
        <f>VLOOKUP(Dados[[#This Row],[PREFIXO]],DDD!A:C,2,0)</f>
        <v>São Paulo</v>
      </c>
      <c r="J4232" s="3" t="str">
        <f>VLOOKUP(Dados[[#This Row],[PREFIXO]],DDD!A:C,3,0)</f>
        <v>Sudeste</v>
      </c>
      <c r="K4232" s="3" t="str">
        <f>IF(Dados[[#This Row],[PREÇO ]]=2000,"Produto A",IF(Dados[[#This Row],[PREÇO ]]=1800,"Produto B","Produto C"))</f>
        <v>Produto B</v>
      </c>
      <c r="L4232" s="3" t="str">
        <f>IF(Dados[[#This Row],[Nº DE PARCELAS]]=1,"Boleto","Cartão de crédito")</f>
        <v>Cartão de crédito</v>
      </c>
      <c r="M4232" s="28">
        <v>1800</v>
      </c>
      <c r="N4232" s="5">
        <v>5</v>
      </c>
      <c r="O4232" s="3" t="str">
        <f>IF(Dados[[#This Row],[Nº DE PARCELAS]]=1,"À vista","À Prazo")</f>
        <v>À Prazo</v>
      </c>
      <c r="P4232" s="33">
        <v>44876</v>
      </c>
      <c r="Q4232" s="3" t="s">
        <v>7834</v>
      </c>
    </row>
    <row r="4233" spans="1:17" ht="15" customHeight="1" x14ac:dyDescent="0.25">
      <c r="A4233" s="8" t="s">
        <v>4305</v>
      </c>
      <c r="B4233" s="3" t="s">
        <v>65</v>
      </c>
      <c r="C4233" s="3" t="s">
        <v>4388</v>
      </c>
      <c r="D4233" s="3" t="str">
        <f t="shared" si="132"/>
        <v>Zahira Braga Lynch</v>
      </c>
      <c r="E4233" s="3">
        <f t="shared" ca="1" si="133"/>
        <v>0.342263970563355</v>
      </c>
      <c r="F4233" s="13" t="s">
        <v>7774</v>
      </c>
      <c r="G4233" s="3" t="str">
        <f>Dados[[#This Row],[NOME]]&amp;Dados[[#This Row],[PROVEDOR]]</f>
        <v>Zahira@hotmail.com</v>
      </c>
      <c r="H4233" s="14">
        <v>89</v>
      </c>
      <c r="I4233" s="3" t="str">
        <f>VLOOKUP(Dados[[#This Row],[PREFIXO]],DDD!A:C,2,0)</f>
        <v>Piauí</v>
      </c>
      <c r="J4233" s="3" t="str">
        <f>VLOOKUP(Dados[[#This Row],[PREFIXO]],DDD!A:C,3,0)</f>
        <v>Nordeste</v>
      </c>
      <c r="K4233" s="3" t="str">
        <f>IF(Dados[[#This Row],[PREÇO ]]=2000,"Produto A",IF(Dados[[#This Row],[PREÇO ]]=1800,"Produto B","Produto C"))</f>
        <v>Produto C</v>
      </c>
      <c r="L4233" s="3" t="str">
        <f>IF(Dados[[#This Row],[Nº DE PARCELAS]]=1,"Boleto","Cartão de crédito")</f>
        <v>Cartão de crédito</v>
      </c>
      <c r="M4233" s="28">
        <v>1500</v>
      </c>
      <c r="N4233" s="5">
        <v>10</v>
      </c>
      <c r="O4233" s="3" t="str">
        <f>IF(Dados[[#This Row],[Nº DE PARCELAS]]=1,"À vista","À Prazo")</f>
        <v>À Prazo</v>
      </c>
      <c r="P4233" s="33">
        <v>44876</v>
      </c>
      <c r="Q4233" s="3" t="s">
        <v>7831</v>
      </c>
    </row>
    <row r="4234" spans="1:17" ht="15" customHeight="1" x14ac:dyDescent="0.25">
      <c r="A4234" s="8" t="s">
        <v>1966</v>
      </c>
      <c r="B4234" s="3" t="s">
        <v>38</v>
      </c>
      <c r="C4234" s="3" t="s">
        <v>4385</v>
      </c>
      <c r="D4234" s="3" t="str">
        <f t="shared" si="132"/>
        <v>Ingrid Auth Hahn</v>
      </c>
      <c r="E4234" s="3">
        <f t="shared" ca="1" si="133"/>
        <v>5.9399987208748062E-2</v>
      </c>
      <c r="F4234" s="13" t="s">
        <v>7774</v>
      </c>
      <c r="G4234" s="3" t="str">
        <f>Dados[[#This Row],[NOME]]&amp;Dados[[#This Row],[PROVEDOR]]</f>
        <v>Ingrid@hotmail.com</v>
      </c>
      <c r="H4234" s="14">
        <v>73</v>
      </c>
      <c r="I4234" s="3" t="str">
        <f>VLOOKUP(Dados[[#This Row],[PREFIXO]],DDD!A:C,2,0)</f>
        <v>Bahia</v>
      </c>
      <c r="J4234" s="3" t="str">
        <f>VLOOKUP(Dados[[#This Row],[PREFIXO]],DDD!A:C,3,0)</f>
        <v>Nordeste</v>
      </c>
      <c r="K4234" s="3" t="str">
        <f>IF(Dados[[#This Row],[PREÇO ]]=2000,"Produto A",IF(Dados[[#This Row],[PREÇO ]]=1800,"Produto B","Produto C"))</f>
        <v>Produto B</v>
      </c>
      <c r="L4234" s="3" t="str">
        <f>IF(Dados[[#This Row],[Nº DE PARCELAS]]=1,"Boleto","Cartão de crédito")</f>
        <v>Cartão de crédito</v>
      </c>
      <c r="M4234" s="28">
        <v>1800</v>
      </c>
      <c r="N4234" s="5">
        <v>6</v>
      </c>
      <c r="O4234" s="3" t="str">
        <f>IF(Dados[[#This Row],[Nº DE PARCELAS]]=1,"À vista","À Prazo")</f>
        <v>À Prazo</v>
      </c>
      <c r="P4234" s="33">
        <v>44876</v>
      </c>
      <c r="Q4234" s="3" t="s">
        <v>7834</v>
      </c>
    </row>
    <row r="4235" spans="1:17" ht="15" customHeight="1" x14ac:dyDescent="0.25">
      <c r="A4235" s="8" t="s">
        <v>1250</v>
      </c>
      <c r="B4235" s="3" t="s">
        <v>93</v>
      </c>
      <c r="C4235" s="3" t="s">
        <v>4371</v>
      </c>
      <c r="D4235" s="3" t="str">
        <f t="shared" si="132"/>
        <v>Daryna Cerejeira Atkinson</v>
      </c>
      <c r="E4235" s="3">
        <f t="shared" ca="1" si="133"/>
        <v>0.74508330891536967</v>
      </c>
      <c r="F4235" s="31" t="s">
        <v>7775</v>
      </c>
      <c r="G4235" s="3" t="str">
        <f>Dados[[#This Row],[NOME]]&amp;Dados[[#This Row],[PROVEDOR]]</f>
        <v>Daryna@gmail.com</v>
      </c>
      <c r="H4235" s="14">
        <v>74</v>
      </c>
      <c r="I4235" s="3" t="str">
        <f>VLOOKUP(Dados[[#This Row],[PREFIXO]],DDD!A:C,2,0)</f>
        <v>Bahia</v>
      </c>
      <c r="J4235" s="3" t="str">
        <f>VLOOKUP(Dados[[#This Row],[PREFIXO]],DDD!A:C,3,0)</f>
        <v>Nordeste</v>
      </c>
      <c r="K4235" s="3" t="str">
        <f>IF(Dados[[#This Row],[PREÇO ]]=2000,"Produto A",IF(Dados[[#This Row],[PREÇO ]]=1800,"Produto B","Produto C"))</f>
        <v>Produto B</v>
      </c>
      <c r="L4235" s="3" t="str">
        <f>IF(Dados[[#This Row],[Nº DE PARCELAS]]=1,"Boleto","Cartão de crédito")</f>
        <v>Cartão de crédito</v>
      </c>
      <c r="M4235" s="28">
        <v>1800</v>
      </c>
      <c r="N4235" s="5">
        <v>7</v>
      </c>
      <c r="O4235" s="3" t="str">
        <f>IF(Dados[[#This Row],[Nº DE PARCELAS]]=1,"À vista","À Prazo")</f>
        <v>À Prazo</v>
      </c>
      <c r="P4235" s="33">
        <v>44877</v>
      </c>
      <c r="Q4235" s="3" t="s">
        <v>7834</v>
      </c>
    </row>
    <row r="4236" spans="1:17" ht="15" customHeight="1" x14ac:dyDescent="0.25">
      <c r="A4236" s="8" t="s">
        <v>1213</v>
      </c>
      <c r="B4236" s="3" t="s">
        <v>56</v>
      </c>
      <c r="C4236" s="3" t="s">
        <v>4373</v>
      </c>
      <c r="D4236" s="3" t="str">
        <f t="shared" si="132"/>
        <v>Daisi Bicalho Conway</v>
      </c>
      <c r="E4236" s="3">
        <f t="shared" ca="1" si="133"/>
        <v>0.43948985568243937</v>
      </c>
      <c r="F4236" s="31" t="s">
        <v>7776</v>
      </c>
      <c r="G4236" s="3" t="str">
        <f>Dados[[#This Row],[NOME]]&amp;Dados[[#This Row],[PROVEDOR]]</f>
        <v>Daisi@yahoo.com</v>
      </c>
      <c r="H4236" s="14">
        <v>15</v>
      </c>
      <c r="I4236" s="3" t="str">
        <f>VLOOKUP(Dados[[#This Row],[PREFIXO]],DDD!A:C,2,0)</f>
        <v>São Paulo</v>
      </c>
      <c r="J4236" s="3" t="str">
        <f>VLOOKUP(Dados[[#This Row],[PREFIXO]],DDD!A:C,3,0)</f>
        <v>Sudeste</v>
      </c>
      <c r="K4236" s="3" t="str">
        <f>IF(Dados[[#This Row],[PREÇO ]]=2000,"Produto A",IF(Dados[[#This Row],[PREÇO ]]=1800,"Produto B","Produto C"))</f>
        <v>Produto A</v>
      </c>
      <c r="L4236" s="3" t="str">
        <f>IF(Dados[[#This Row],[Nº DE PARCELAS]]=1,"Boleto","Cartão de crédito")</f>
        <v>Cartão de crédito</v>
      </c>
      <c r="M4236" s="28">
        <v>2000</v>
      </c>
      <c r="N4236" s="5">
        <v>2</v>
      </c>
      <c r="O4236" s="3" t="str">
        <f>IF(Dados[[#This Row],[Nº DE PARCELAS]]=1,"À vista","À Prazo")</f>
        <v>À Prazo</v>
      </c>
      <c r="P4236" s="33">
        <v>44877</v>
      </c>
      <c r="Q4236" s="3" t="s">
        <v>7832</v>
      </c>
    </row>
    <row r="4237" spans="1:17" ht="15" customHeight="1" x14ac:dyDescent="0.25">
      <c r="A4237" s="8" t="s">
        <v>3054</v>
      </c>
      <c r="B4237" s="3" t="s">
        <v>357</v>
      </c>
      <c r="C4237" s="3" t="s">
        <v>4384</v>
      </c>
      <c r="D4237" s="3" t="str">
        <f t="shared" si="132"/>
        <v>Mihaela Teixeira Hagan</v>
      </c>
      <c r="E4237" s="3">
        <f t="shared" ca="1" si="133"/>
        <v>0.4096099560857539</v>
      </c>
      <c r="F4237" s="31" t="s">
        <v>7775</v>
      </c>
      <c r="G4237" s="3" t="str">
        <f>Dados[[#This Row],[NOME]]&amp;Dados[[#This Row],[PROVEDOR]]</f>
        <v>Mihaela@gmail.com</v>
      </c>
      <c r="H4237" s="14">
        <v>91</v>
      </c>
      <c r="I4237" s="3" t="str">
        <f>VLOOKUP(Dados[[#This Row],[PREFIXO]],DDD!A:C,2,0)</f>
        <v>Pará</v>
      </c>
      <c r="J4237" s="3" t="str">
        <f>VLOOKUP(Dados[[#This Row],[PREFIXO]],DDD!A:C,3,0)</f>
        <v>Norte</v>
      </c>
      <c r="K4237" s="3" t="str">
        <f>IF(Dados[[#This Row],[PREÇO ]]=2000,"Produto A",IF(Dados[[#This Row],[PREÇO ]]=1800,"Produto B","Produto C"))</f>
        <v>Produto A</v>
      </c>
      <c r="L4237" s="3" t="str">
        <f>IF(Dados[[#This Row],[Nº DE PARCELAS]]=1,"Boleto","Cartão de crédito")</f>
        <v>Boleto</v>
      </c>
      <c r="M4237" s="28">
        <v>2000</v>
      </c>
      <c r="N4237" s="5">
        <v>1</v>
      </c>
      <c r="O4237" s="3" t="str">
        <f>IF(Dados[[#This Row],[Nº DE PARCELAS]]=1,"À vista","À Prazo")</f>
        <v>À vista</v>
      </c>
      <c r="P4237" s="33">
        <v>44877</v>
      </c>
      <c r="Q4237" s="3" t="s">
        <v>7832</v>
      </c>
    </row>
    <row r="4238" spans="1:17" ht="15" customHeight="1" x14ac:dyDescent="0.25">
      <c r="A4238" s="8" t="s">
        <v>1833</v>
      </c>
      <c r="B4238" s="3" t="s">
        <v>291</v>
      </c>
      <c r="C4238" s="3" t="s">
        <v>4370</v>
      </c>
      <c r="D4238" s="3" t="str">
        <f t="shared" si="132"/>
        <v>Hayat Pestana Barker</v>
      </c>
      <c r="E4238" s="3">
        <f t="shared" ca="1" si="133"/>
        <v>0.60912807488533671</v>
      </c>
      <c r="F4238" s="13" t="s">
        <v>7774</v>
      </c>
      <c r="G4238" s="3" t="str">
        <f>Dados[[#This Row],[NOME]]&amp;Dados[[#This Row],[PROVEDOR]]</f>
        <v>Hayat@hotmail.com</v>
      </c>
      <c r="H4238" s="14">
        <v>92</v>
      </c>
      <c r="I4238" s="3" t="str">
        <f>VLOOKUP(Dados[[#This Row],[PREFIXO]],DDD!A:C,2,0)</f>
        <v>Amazonas</v>
      </c>
      <c r="J4238" s="3" t="str">
        <f>VLOOKUP(Dados[[#This Row],[PREFIXO]],DDD!A:C,3,0)</f>
        <v>Norte</v>
      </c>
      <c r="K4238" s="3" t="str">
        <f>IF(Dados[[#This Row],[PREÇO ]]=2000,"Produto A",IF(Dados[[#This Row],[PREÇO ]]=1800,"Produto B","Produto C"))</f>
        <v>Produto C</v>
      </c>
      <c r="L4238" s="3" t="str">
        <f>IF(Dados[[#This Row],[Nº DE PARCELAS]]=1,"Boleto","Cartão de crédito")</f>
        <v>Cartão de crédito</v>
      </c>
      <c r="M4238" s="28">
        <v>1500</v>
      </c>
      <c r="N4238" s="5">
        <v>9</v>
      </c>
      <c r="O4238" s="3" t="str">
        <f>IF(Dados[[#This Row],[Nº DE PARCELAS]]=1,"À vista","À Prazo")</f>
        <v>À Prazo</v>
      </c>
      <c r="P4238" s="33">
        <v>44878</v>
      </c>
      <c r="Q4238" s="3" t="s">
        <v>7831</v>
      </c>
    </row>
    <row r="4239" spans="1:17" ht="15" customHeight="1" x14ac:dyDescent="0.25">
      <c r="A4239" s="8" t="s">
        <v>3589</v>
      </c>
      <c r="B4239" s="3" t="s">
        <v>121</v>
      </c>
      <c r="C4239" s="3" t="s">
        <v>4375</v>
      </c>
      <c r="D4239" s="3" t="str">
        <f t="shared" si="132"/>
        <v>Romina Encarnação Costello</v>
      </c>
      <c r="E4239" s="3">
        <f t="shared" ca="1" si="133"/>
        <v>0.53322043332391622</v>
      </c>
      <c r="F4239" s="31" t="s">
        <v>7777</v>
      </c>
      <c r="G4239" s="3" t="str">
        <f>Dados[[#This Row],[NOME]]&amp;Dados[[#This Row],[PROVEDOR]]</f>
        <v>Romina@ig.com</v>
      </c>
      <c r="H4239" s="14">
        <v>75</v>
      </c>
      <c r="I4239" s="3" t="str">
        <f>VLOOKUP(Dados[[#This Row],[PREFIXO]],DDD!A:C,2,0)</f>
        <v>Bahia</v>
      </c>
      <c r="J4239" s="3" t="str">
        <f>VLOOKUP(Dados[[#This Row],[PREFIXO]],DDD!A:C,3,0)</f>
        <v>Nordeste</v>
      </c>
      <c r="K4239" s="3" t="str">
        <f>IF(Dados[[#This Row],[PREÇO ]]=2000,"Produto A",IF(Dados[[#This Row],[PREÇO ]]=1800,"Produto B","Produto C"))</f>
        <v>Produto A</v>
      </c>
      <c r="L4239" s="3" t="str">
        <f>IF(Dados[[#This Row],[Nº DE PARCELAS]]=1,"Boleto","Cartão de crédito")</f>
        <v>Boleto</v>
      </c>
      <c r="M4239" s="28">
        <v>2000</v>
      </c>
      <c r="N4239" s="5">
        <v>1</v>
      </c>
      <c r="O4239" s="3" t="str">
        <f>IF(Dados[[#This Row],[Nº DE PARCELAS]]=1,"À vista","À Prazo")</f>
        <v>À vista</v>
      </c>
      <c r="P4239" s="33">
        <v>44878</v>
      </c>
      <c r="Q4239" s="3" t="s">
        <v>7833</v>
      </c>
    </row>
    <row r="4240" spans="1:17" ht="15" customHeight="1" x14ac:dyDescent="0.25">
      <c r="A4240" s="8" t="s">
        <v>2976</v>
      </c>
      <c r="B4240" s="3" t="s">
        <v>279</v>
      </c>
      <c r="C4240" s="3" t="s">
        <v>4384</v>
      </c>
      <c r="D4240" s="3" t="str">
        <f t="shared" si="132"/>
        <v>Mayagi Pedrosa Hagan</v>
      </c>
      <c r="E4240" s="3">
        <f t="shared" ca="1" si="133"/>
        <v>0.37083137564530178</v>
      </c>
      <c r="F4240" s="31" t="s">
        <v>7776</v>
      </c>
      <c r="G4240" s="3" t="str">
        <f>Dados[[#This Row],[NOME]]&amp;Dados[[#This Row],[PROVEDOR]]</f>
        <v>Mayagi@yahoo.com</v>
      </c>
      <c r="H4240" s="14">
        <v>16</v>
      </c>
      <c r="I4240" s="3" t="str">
        <f>VLOOKUP(Dados[[#This Row],[PREFIXO]],DDD!A:C,2,0)</f>
        <v>São Paulo</v>
      </c>
      <c r="J4240" s="3" t="str">
        <f>VLOOKUP(Dados[[#This Row],[PREFIXO]],DDD!A:C,3,0)</f>
        <v>Sudeste</v>
      </c>
      <c r="K4240" s="3" t="str">
        <f>IF(Dados[[#This Row],[PREÇO ]]=2000,"Produto A",IF(Dados[[#This Row],[PREÇO ]]=1800,"Produto B","Produto C"))</f>
        <v>Produto C</v>
      </c>
      <c r="L4240" s="3" t="str">
        <f>IF(Dados[[#This Row],[Nº DE PARCELAS]]=1,"Boleto","Cartão de crédito")</f>
        <v>Cartão de crédito</v>
      </c>
      <c r="M4240" s="28">
        <v>1500</v>
      </c>
      <c r="N4240" s="5">
        <v>9</v>
      </c>
      <c r="O4240" s="3" t="str">
        <f>IF(Dados[[#This Row],[Nº DE PARCELAS]]=1,"À vista","À Prazo")</f>
        <v>À Prazo</v>
      </c>
      <c r="P4240" s="33">
        <v>44878</v>
      </c>
      <c r="Q4240" s="3" t="s">
        <v>7833</v>
      </c>
    </row>
    <row r="4241" spans="1:17" ht="15" customHeight="1" x14ac:dyDescent="0.25">
      <c r="A4241" s="8" t="s">
        <v>2093</v>
      </c>
      <c r="B4241" s="3" t="s">
        <v>165</v>
      </c>
      <c r="C4241" s="3" t="s">
        <v>4395</v>
      </c>
      <c r="D4241" s="3" t="str">
        <f t="shared" si="132"/>
        <v>Japjot Guarato Stack</v>
      </c>
      <c r="E4241" s="3">
        <f t="shared" ca="1" si="133"/>
        <v>0.57533058947474203</v>
      </c>
      <c r="F4241" s="31" t="s">
        <v>7776</v>
      </c>
      <c r="G4241" s="3" t="str">
        <f>Dados[[#This Row],[NOME]]&amp;Dados[[#This Row],[PROVEDOR]]</f>
        <v>Japjot@yahoo.com</v>
      </c>
      <c r="H4241" s="14">
        <v>77</v>
      </c>
      <c r="I4241" s="3" t="str">
        <f>VLOOKUP(Dados[[#This Row],[PREFIXO]],DDD!A:C,2,0)</f>
        <v>Bahia</v>
      </c>
      <c r="J4241" s="3" t="str">
        <f>VLOOKUP(Dados[[#This Row],[PREFIXO]],DDD!A:C,3,0)</f>
        <v>Nordeste</v>
      </c>
      <c r="K4241" s="3" t="str">
        <f>IF(Dados[[#This Row],[PREÇO ]]=2000,"Produto A",IF(Dados[[#This Row],[PREÇO ]]=1800,"Produto B","Produto C"))</f>
        <v>Produto B</v>
      </c>
      <c r="L4241" s="3" t="str">
        <f>IF(Dados[[#This Row],[Nº DE PARCELAS]]=1,"Boleto","Cartão de crédito")</f>
        <v>Cartão de crédito</v>
      </c>
      <c r="M4241" s="28">
        <v>1800</v>
      </c>
      <c r="N4241" s="5">
        <v>4</v>
      </c>
      <c r="O4241" s="3" t="str">
        <f>IF(Dados[[#This Row],[Nº DE PARCELAS]]=1,"À vista","À Prazo")</f>
        <v>À Prazo</v>
      </c>
      <c r="P4241" s="33">
        <v>44879</v>
      </c>
      <c r="Q4241" s="3" t="s">
        <v>7834</v>
      </c>
    </row>
    <row r="4242" spans="1:17" ht="15" customHeight="1" x14ac:dyDescent="0.25">
      <c r="A4242" s="8" t="s">
        <v>777</v>
      </c>
      <c r="B4242" s="3" t="s">
        <v>4</v>
      </c>
      <c r="C4242" s="3" t="s">
        <v>4402</v>
      </c>
      <c r="D4242" s="3" t="str">
        <f t="shared" si="132"/>
        <v>Antonieta Abreu Sinclair</v>
      </c>
      <c r="E4242" s="3">
        <f t="shared" ca="1" si="133"/>
        <v>0.31784470941082654</v>
      </c>
      <c r="F4242" s="31" t="s">
        <v>7775</v>
      </c>
      <c r="G4242" s="3" t="str">
        <f>Dados[[#This Row],[NOME]]&amp;Dados[[#This Row],[PROVEDOR]]</f>
        <v>Antonieta@gmail.com</v>
      </c>
      <c r="H4242" s="14">
        <v>17</v>
      </c>
      <c r="I4242" s="3" t="str">
        <f>VLOOKUP(Dados[[#This Row],[PREFIXO]],DDD!A:C,2,0)</f>
        <v>São Paulo</v>
      </c>
      <c r="J4242" s="3" t="str">
        <f>VLOOKUP(Dados[[#This Row],[PREFIXO]],DDD!A:C,3,0)</f>
        <v>Sudeste</v>
      </c>
      <c r="K4242" s="3" t="str">
        <f>IF(Dados[[#This Row],[PREÇO ]]=2000,"Produto A",IF(Dados[[#This Row],[PREÇO ]]=1800,"Produto B","Produto C"))</f>
        <v>Produto C</v>
      </c>
      <c r="L4242" s="3" t="str">
        <f>IF(Dados[[#This Row],[Nº DE PARCELAS]]=1,"Boleto","Cartão de crédito")</f>
        <v>Cartão de crédito</v>
      </c>
      <c r="M4242" s="28">
        <v>1500</v>
      </c>
      <c r="N4242" s="5">
        <v>8</v>
      </c>
      <c r="O4242" s="3" t="str">
        <f>IF(Dados[[#This Row],[Nº DE PARCELAS]]=1,"À vista","À Prazo")</f>
        <v>À Prazo</v>
      </c>
      <c r="P4242" s="33">
        <v>44879</v>
      </c>
      <c r="Q4242" s="3" t="s">
        <v>7834</v>
      </c>
    </row>
    <row r="4243" spans="1:17" ht="15" customHeight="1" x14ac:dyDescent="0.25">
      <c r="A4243" s="8" t="s">
        <v>2942</v>
      </c>
      <c r="B4243" s="3" t="s">
        <v>245</v>
      </c>
      <c r="C4243" s="3" t="s">
        <v>4389</v>
      </c>
      <c r="D4243" s="3" t="str">
        <f t="shared" si="132"/>
        <v>Marli Namorado McCracken</v>
      </c>
      <c r="E4243" s="3">
        <f t="shared" ca="1" si="133"/>
        <v>0.86210648109101728</v>
      </c>
      <c r="F4243" s="13" t="s">
        <v>7774</v>
      </c>
      <c r="G4243" s="3" t="str">
        <f>Dados[[#This Row],[NOME]]&amp;Dados[[#This Row],[PROVEDOR]]</f>
        <v>Marli@hotmail.com</v>
      </c>
      <c r="H4243" s="14">
        <v>93</v>
      </c>
      <c r="I4243" s="3" t="str">
        <f>VLOOKUP(Dados[[#This Row],[PREFIXO]],DDD!A:C,2,0)</f>
        <v>Pará</v>
      </c>
      <c r="J4243" s="3" t="str">
        <f>VLOOKUP(Dados[[#This Row],[PREFIXO]],DDD!A:C,3,0)</f>
        <v>Norte</v>
      </c>
      <c r="K4243" s="3" t="str">
        <f>IF(Dados[[#This Row],[PREÇO ]]=2000,"Produto A",IF(Dados[[#This Row],[PREÇO ]]=1800,"Produto B","Produto C"))</f>
        <v>Produto B</v>
      </c>
      <c r="L4243" s="3" t="str">
        <f>IF(Dados[[#This Row],[Nº DE PARCELAS]]=1,"Boleto","Cartão de crédito")</f>
        <v>Cartão de crédito</v>
      </c>
      <c r="M4243" s="28">
        <v>1800</v>
      </c>
      <c r="N4243" s="5">
        <v>6</v>
      </c>
      <c r="O4243" s="3" t="str">
        <f>IF(Dados[[#This Row],[Nº DE PARCELAS]]=1,"À vista","À Prazo")</f>
        <v>À Prazo</v>
      </c>
      <c r="P4243" s="33">
        <v>44879</v>
      </c>
      <c r="Q4243" s="3" t="s">
        <v>7834</v>
      </c>
    </row>
    <row r="4244" spans="1:17" ht="15" customHeight="1" x14ac:dyDescent="0.25">
      <c r="A4244" s="8" t="s">
        <v>2831</v>
      </c>
      <c r="B4244" s="3" t="s">
        <v>134</v>
      </c>
      <c r="C4244" s="3" t="s">
        <v>4395</v>
      </c>
      <c r="D4244" s="3" t="str">
        <f t="shared" si="132"/>
        <v>Maida Ferro Stack</v>
      </c>
      <c r="E4244" s="3">
        <f t="shared" ca="1" si="133"/>
        <v>0.22452675923197685</v>
      </c>
      <c r="F4244" s="31" t="s">
        <v>7777</v>
      </c>
      <c r="G4244" s="3" t="str">
        <f>Dados[[#This Row],[NOME]]&amp;Dados[[#This Row],[PROVEDOR]]</f>
        <v>Maida@ig.com</v>
      </c>
      <c r="H4244" s="14">
        <v>79</v>
      </c>
      <c r="I4244" s="3" t="str">
        <f>VLOOKUP(Dados[[#This Row],[PREFIXO]],DDD!A:C,2,0)</f>
        <v>Sergipe</v>
      </c>
      <c r="J4244" s="3" t="str">
        <f>VLOOKUP(Dados[[#This Row],[PREFIXO]],DDD!A:C,3,0)</f>
        <v>Nordeste</v>
      </c>
      <c r="K4244" s="3" t="str">
        <f>IF(Dados[[#This Row],[PREÇO ]]=2000,"Produto A",IF(Dados[[#This Row],[PREÇO ]]=1800,"Produto B","Produto C"))</f>
        <v>Produto B</v>
      </c>
      <c r="L4244" s="3" t="str">
        <f>IF(Dados[[#This Row],[Nº DE PARCELAS]]=1,"Boleto","Cartão de crédito")</f>
        <v>Cartão de crédito</v>
      </c>
      <c r="M4244" s="28">
        <v>1800</v>
      </c>
      <c r="N4244" s="5">
        <v>7</v>
      </c>
      <c r="O4244" s="3" t="str">
        <f>IF(Dados[[#This Row],[Nº DE PARCELAS]]=1,"À vista","À Prazo")</f>
        <v>À Prazo</v>
      </c>
      <c r="P4244" s="33">
        <v>44880</v>
      </c>
      <c r="Q4244" s="3" t="s">
        <v>7833</v>
      </c>
    </row>
    <row r="4245" spans="1:17" ht="15" customHeight="1" x14ac:dyDescent="0.25">
      <c r="A4245" s="8" t="s">
        <v>2477</v>
      </c>
      <c r="B4245" s="3" t="s">
        <v>163</v>
      </c>
      <c r="C4245" s="3" t="s">
        <v>4389</v>
      </c>
      <c r="D4245" s="3" t="str">
        <f t="shared" si="132"/>
        <v>Laia Gonzaga McCracken</v>
      </c>
      <c r="E4245" s="3">
        <f t="shared" ca="1" si="133"/>
        <v>0.70855683498327726</v>
      </c>
      <c r="F4245" s="31" t="s">
        <v>7776</v>
      </c>
      <c r="G4245" s="3" t="str">
        <f>Dados[[#This Row],[NOME]]&amp;Dados[[#This Row],[PROVEDOR]]</f>
        <v>Laia@yahoo.com</v>
      </c>
      <c r="H4245" s="14">
        <v>94</v>
      </c>
      <c r="I4245" s="3" t="str">
        <f>VLOOKUP(Dados[[#This Row],[PREFIXO]],DDD!A:C,2,0)</f>
        <v>Pará</v>
      </c>
      <c r="J4245" s="3" t="str">
        <f>VLOOKUP(Dados[[#This Row],[PREFIXO]],DDD!A:C,3,0)</f>
        <v>Norte</v>
      </c>
      <c r="K4245" s="3" t="str">
        <f>IF(Dados[[#This Row],[PREÇO ]]=2000,"Produto A",IF(Dados[[#This Row],[PREÇO ]]=1800,"Produto B","Produto C"))</f>
        <v>Produto C</v>
      </c>
      <c r="L4245" s="3" t="str">
        <f>IF(Dados[[#This Row],[Nº DE PARCELAS]]=1,"Boleto","Cartão de crédito")</f>
        <v>Cartão de crédito</v>
      </c>
      <c r="M4245" s="28">
        <v>1500</v>
      </c>
      <c r="N4245" s="5">
        <v>9</v>
      </c>
      <c r="O4245" s="3" t="str">
        <f>IF(Dados[[#This Row],[Nº DE PARCELAS]]=1,"À vista","À Prazo")</f>
        <v>À Prazo</v>
      </c>
      <c r="P4245" s="33">
        <v>44880</v>
      </c>
      <c r="Q4245" s="3" t="s">
        <v>7833</v>
      </c>
    </row>
    <row r="4246" spans="1:17" ht="15" customHeight="1" x14ac:dyDescent="0.25">
      <c r="A4246" s="8" t="s">
        <v>1712</v>
      </c>
      <c r="B4246" s="3" t="s">
        <v>170</v>
      </c>
      <c r="C4246" s="3" t="s">
        <v>4403</v>
      </c>
      <c r="D4246" s="3" t="str">
        <f t="shared" si="132"/>
        <v>Gelcyara Hernandes Walsh</v>
      </c>
      <c r="E4246" s="3">
        <f t="shared" ca="1" si="133"/>
        <v>0.17603483577605872</v>
      </c>
      <c r="F4246" s="31" t="s">
        <v>7777</v>
      </c>
      <c r="G4246" s="3" t="str">
        <f>Dados[[#This Row],[NOME]]&amp;Dados[[#This Row],[PROVEDOR]]</f>
        <v>Gelcyara@ig.com</v>
      </c>
      <c r="H4246" s="14">
        <v>18</v>
      </c>
      <c r="I4246" s="3" t="str">
        <f>VLOOKUP(Dados[[#This Row],[PREFIXO]],DDD!A:C,2,0)</f>
        <v>São Paulo</v>
      </c>
      <c r="J4246" s="3" t="str">
        <f>VLOOKUP(Dados[[#This Row],[PREFIXO]],DDD!A:C,3,0)</f>
        <v>Sudeste</v>
      </c>
      <c r="K4246" s="3" t="str">
        <f>IF(Dados[[#This Row],[PREÇO ]]=2000,"Produto A",IF(Dados[[#This Row],[PREÇO ]]=1800,"Produto B","Produto C"))</f>
        <v>Produto C</v>
      </c>
      <c r="L4246" s="3" t="str">
        <f>IF(Dados[[#This Row],[Nº DE PARCELAS]]=1,"Boleto","Cartão de crédito")</f>
        <v>Cartão de crédito</v>
      </c>
      <c r="M4246" s="28">
        <v>1500</v>
      </c>
      <c r="N4246" s="5">
        <v>8</v>
      </c>
      <c r="O4246" s="3" t="str">
        <f>IF(Dados[[#This Row],[Nº DE PARCELAS]]=1,"À vista","À Prazo")</f>
        <v>À Prazo</v>
      </c>
      <c r="P4246" s="33">
        <v>44880</v>
      </c>
      <c r="Q4246" s="3" t="s">
        <v>7833</v>
      </c>
    </row>
    <row r="4247" spans="1:17" ht="15" customHeight="1" x14ac:dyDescent="0.25">
      <c r="A4247" s="8" t="s">
        <v>2746</v>
      </c>
      <c r="B4247" s="3" t="s">
        <v>48</v>
      </c>
      <c r="C4247" s="3" t="s">
        <v>4387</v>
      </c>
      <c r="D4247" s="3" t="str">
        <f t="shared" si="132"/>
        <v>Luicilene Barros Kerr</v>
      </c>
      <c r="E4247" s="3">
        <f t="shared" ca="1" si="133"/>
        <v>0.17481453219899534</v>
      </c>
      <c r="F4247" s="31" t="s">
        <v>7775</v>
      </c>
      <c r="G4247" s="3" t="str">
        <f>Dados[[#This Row],[NOME]]&amp;Dados[[#This Row],[PROVEDOR]]</f>
        <v>Luicilene@gmail.com</v>
      </c>
      <c r="H4247" s="14">
        <v>19</v>
      </c>
      <c r="I4247" s="3" t="str">
        <f>VLOOKUP(Dados[[#This Row],[PREFIXO]],DDD!A:C,2,0)</f>
        <v>São Paulo</v>
      </c>
      <c r="J4247" s="3" t="str">
        <f>VLOOKUP(Dados[[#This Row],[PREFIXO]],DDD!A:C,3,0)</f>
        <v>Sudeste</v>
      </c>
      <c r="K4247" s="3" t="str">
        <f>IF(Dados[[#This Row],[PREÇO ]]=2000,"Produto A",IF(Dados[[#This Row],[PREÇO ]]=1800,"Produto B","Produto C"))</f>
        <v>Produto B</v>
      </c>
      <c r="L4247" s="3" t="str">
        <f>IF(Dados[[#This Row],[Nº DE PARCELAS]]=1,"Boleto","Cartão de crédito")</f>
        <v>Cartão de crédito</v>
      </c>
      <c r="M4247" s="28">
        <v>1800</v>
      </c>
      <c r="N4247" s="5">
        <v>7</v>
      </c>
      <c r="O4247" s="3" t="str">
        <f>IF(Dados[[#This Row],[Nº DE PARCELAS]]=1,"À vista","À Prazo")</f>
        <v>À Prazo</v>
      </c>
      <c r="P4247" s="33">
        <v>44881</v>
      </c>
      <c r="Q4247" s="3" t="s">
        <v>7832</v>
      </c>
    </row>
    <row r="4248" spans="1:17" ht="15" customHeight="1" x14ac:dyDescent="0.25">
      <c r="A4248" s="8" t="s">
        <v>3357</v>
      </c>
      <c r="B4248" s="3" t="s">
        <v>275</v>
      </c>
      <c r="C4248" s="3" t="s">
        <v>4377</v>
      </c>
      <c r="D4248" s="3" t="str">
        <f t="shared" si="132"/>
        <v>Olinda Pasquim Donovan</v>
      </c>
      <c r="E4248" s="3">
        <f t="shared" ca="1" si="133"/>
        <v>5.7897900652948198E-2</v>
      </c>
      <c r="F4248" s="31" t="s">
        <v>7777</v>
      </c>
      <c r="G4248" s="3" t="str">
        <f>Dados[[#This Row],[NOME]]&amp;Dados[[#This Row],[PROVEDOR]]</f>
        <v>Olinda@ig.com</v>
      </c>
      <c r="H4248" s="14">
        <v>81</v>
      </c>
      <c r="I4248" s="3" t="str">
        <f>VLOOKUP(Dados[[#This Row],[PREFIXO]],DDD!A:C,2,0)</f>
        <v>Pernambuco</v>
      </c>
      <c r="J4248" s="3" t="str">
        <f>VLOOKUP(Dados[[#This Row],[PREFIXO]],DDD!A:C,3,0)</f>
        <v>Nordeste</v>
      </c>
      <c r="K4248" s="3" t="str">
        <f>IF(Dados[[#This Row],[PREÇO ]]=2000,"Produto A",IF(Dados[[#This Row],[PREÇO ]]=1800,"Produto B","Produto C"))</f>
        <v>Produto B</v>
      </c>
      <c r="L4248" s="3" t="str">
        <f>IF(Dados[[#This Row],[Nº DE PARCELAS]]=1,"Boleto","Cartão de crédito")</f>
        <v>Cartão de crédito</v>
      </c>
      <c r="M4248" s="28">
        <v>1800</v>
      </c>
      <c r="N4248" s="5">
        <v>4</v>
      </c>
      <c r="O4248" s="3" t="str">
        <f>IF(Dados[[#This Row],[Nº DE PARCELAS]]=1,"À vista","À Prazo")</f>
        <v>À Prazo</v>
      </c>
      <c r="P4248" s="33">
        <v>44881</v>
      </c>
      <c r="Q4248" s="3" t="s">
        <v>7834</v>
      </c>
    </row>
    <row r="4249" spans="1:17" ht="15" customHeight="1" x14ac:dyDescent="0.25">
      <c r="A4249" s="8" t="s">
        <v>698</v>
      </c>
      <c r="B4249" s="3" t="s">
        <v>310</v>
      </c>
      <c r="C4249" s="3" t="s">
        <v>4400</v>
      </c>
      <c r="D4249" s="3" t="str">
        <f t="shared" si="132"/>
        <v>Anastasiia Ramalho Saunders</v>
      </c>
      <c r="E4249" s="3">
        <f t="shared" ca="1" si="133"/>
        <v>0.55816114852148846</v>
      </c>
      <c r="F4249" s="31" t="s">
        <v>7775</v>
      </c>
      <c r="G4249" s="3" t="str">
        <f>Dados[[#This Row],[NOME]]&amp;Dados[[#This Row],[PROVEDOR]]</f>
        <v>Anastasiia@gmail.com</v>
      </c>
      <c r="H4249" s="14">
        <v>95</v>
      </c>
      <c r="I4249" s="3" t="str">
        <f>VLOOKUP(Dados[[#This Row],[PREFIXO]],DDD!A:C,2,0)</f>
        <v>Roraima</v>
      </c>
      <c r="J4249" s="3" t="str">
        <f>VLOOKUP(Dados[[#This Row],[PREFIXO]],DDD!A:C,3,0)</f>
        <v>Norte</v>
      </c>
      <c r="K4249" s="3" t="str">
        <f>IF(Dados[[#This Row],[PREÇO ]]=2000,"Produto A",IF(Dados[[#This Row],[PREÇO ]]=1800,"Produto B","Produto C"))</f>
        <v>Produto A</v>
      </c>
      <c r="L4249" s="3" t="str">
        <f>IF(Dados[[#This Row],[Nº DE PARCELAS]]=1,"Boleto","Cartão de crédito")</f>
        <v>Boleto</v>
      </c>
      <c r="M4249" s="28">
        <v>2000</v>
      </c>
      <c r="N4249" s="5">
        <v>1</v>
      </c>
      <c r="O4249" s="3" t="str">
        <f>IF(Dados[[#This Row],[Nº DE PARCELAS]]=1,"À vista","À Prazo")</f>
        <v>À vista</v>
      </c>
      <c r="P4249" s="33">
        <v>44881</v>
      </c>
      <c r="Q4249" s="3" t="s">
        <v>7833</v>
      </c>
    </row>
    <row r="4250" spans="1:17" ht="15" customHeight="1" x14ac:dyDescent="0.25">
      <c r="A4250" s="8" t="s">
        <v>3896</v>
      </c>
      <c r="B4250" s="3" t="s">
        <v>42</v>
      </c>
      <c r="C4250" s="3" t="s">
        <v>4370</v>
      </c>
      <c r="D4250" s="3" t="str">
        <f t="shared" si="132"/>
        <v>Suéli Badu Barker</v>
      </c>
      <c r="E4250" s="3">
        <f t="shared" ca="1" si="133"/>
        <v>0.15031687206019195</v>
      </c>
      <c r="F4250" s="31" t="s">
        <v>7775</v>
      </c>
      <c r="G4250" s="3" t="str">
        <f>Dados[[#This Row],[NOME]]&amp;Dados[[#This Row],[PROVEDOR]]</f>
        <v>Suéli@gmail.com</v>
      </c>
      <c r="H4250" s="14">
        <v>96</v>
      </c>
      <c r="I4250" s="3" t="str">
        <f>VLOOKUP(Dados[[#This Row],[PREFIXO]],DDD!A:C,2,0)</f>
        <v>Amapá</v>
      </c>
      <c r="J4250" s="3" t="str">
        <f>VLOOKUP(Dados[[#This Row],[PREFIXO]],DDD!A:C,3,0)</f>
        <v>Norte</v>
      </c>
      <c r="K4250" s="3" t="str">
        <f>IF(Dados[[#This Row],[PREÇO ]]=2000,"Produto A",IF(Dados[[#This Row],[PREÇO ]]=1800,"Produto B","Produto C"))</f>
        <v>Produto B</v>
      </c>
      <c r="L4250" s="3" t="str">
        <f>IF(Dados[[#This Row],[Nº DE PARCELAS]]=1,"Boleto","Cartão de crédito")</f>
        <v>Cartão de crédito</v>
      </c>
      <c r="M4250" s="28">
        <v>1800</v>
      </c>
      <c r="N4250" s="5">
        <v>5</v>
      </c>
      <c r="O4250" s="3" t="str">
        <f>IF(Dados[[#This Row],[Nº DE PARCELAS]]=1,"À vista","À Prazo")</f>
        <v>À Prazo</v>
      </c>
      <c r="P4250" s="33">
        <v>44882</v>
      </c>
      <c r="Q4250" s="3" t="s">
        <v>7834</v>
      </c>
    </row>
    <row r="4251" spans="1:17" ht="15" customHeight="1" x14ac:dyDescent="0.25">
      <c r="A4251" s="8" t="s">
        <v>4103</v>
      </c>
      <c r="B4251" s="3" t="s">
        <v>249</v>
      </c>
      <c r="C4251" s="3" t="s">
        <v>4382</v>
      </c>
      <c r="D4251" s="3" t="str">
        <f t="shared" si="132"/>
        <v>Vallentina Navarro Frazier</v>
      </c>
      <c r="E4251" s="3">
        <f t="shared" ca="1" si="133"/>
        <v>0.22293484861577806</v>
      </c>
      <c r="F4251" s="13" t="s">
        <v>7774</v>
      </c>
      <c r="G4251" s="3" t="str">
        <f>Dados[[#This Row],[NOME]]&amp;Dados[[#This Row],[PROVEDOR]]</f>
        <v>Vallentina@hotmail.com</v>
      </c>
      <c r="H4251" s="14">
        <v>82</v>
      </c>
      <c r="I4251" s="3" t="str">
        <f>VLOOKUP(Dados[[#This Row],[PREFIXO]],DDD!A:C,2,0)</f>
        <v>Alagoas</v>
      </c>
      <c r="J4251" s="3" t="str">
        <f>VLOOKUP(Dados[[#This Row],[PREFIXO]],DDD!A:C,3,0)</f>
        <v>Nordeste</v>
      </c>
      <c r="K4251" s="3" t="str">
        <f>IF(Dados[[#This Row],[PREÇO ]]=2000,"Produto A",IF(Dados[[#This Row],[PREÇO ]]=1800,"Produto B","Produto C"))</f>
        <v>Produto A</v>
      </c>
      <c r="L4251" s="3" t="str">
        <f>IF(Dados[[#This Row],[Nº DE PARCELAS]]=1,"Boleto","Cartão de crédito")</f>
        <v>Boleto</v>
      </c>
      <c r="M4251" s="28">
        <v>2000</v>
      </c>
      <c r="N4251" s="5">
        <v>1</v>
      </c>
      <c r="O4251" s="3" t="str">
        <f>IF(Dados[[#This Row],[Nº DE PARCELAS]]=1,"À vista","À Prazo")</f>
        <v>À vista</v>
      </c>
      <c r="P4251" s="33">
        <v>44882</v>
      </c>
      <c r="Q4251" s="3" t="s">
        <v>7834</v>
      </c>
    </row>
    <row r="4252" spans="1:17" ht="15" customHeight="1" x14ac:dyDescent="0.25">
      <c r="A4252" s="8" t="s">
        <v>2910</v>
      </c>
      <c r="B4252" s="3" t="s">
        <v>213</v>
      </c>
      <c r="C4252" s="3" t="s">
        <v>4396</v>
      </c>
      <c r="D4252" s="3" t="str">
        <f t="shared" si="132"/>
        <v>Marianne Malta Pollock</v>
      </c>
      <c r="E4252" s="3">
        <f t="shared" ca="1" si="133"/>
        <v>0.15703174746342297</v>
      </c>
      <c r="F4252" s="31" t="s">
        <v>7776</v>
      </c>
      <c r="G4252" s="3" t="str">
        <f>Dados[[#This Row],[NOME]]&amp;Dados[[#This Row],[PROVEDOR]]</f>
        <v>Marianne@yahoo.com</v>
      </c>
      <c r="H4252" s="14">
        <v>21</v>
      </c>
      <c r="I4252" s="3" t="str">
        <f>VLOOKUP(Dados[[#This Row],[PREFIXO]],DDD!A:C,2,0)</f>
        <v>Rio de Janeiro</v>
      </c>
      <c r="J4252" s="3" t="str">
        <f>VLOOKUP(Dados[[#This Row],[PREFIXO]],DDD!A:C,3,0)</f>
        <v>Sudeste</v>
      </c>
      <c r="K4252" s="3" t="str">
        <f>IF(Dados[[#This Row],[PREÇO ]]=2000,"Produto A",IF(Dados[[#This Row],[PREÇO ]]=1800,"Produto B","Produto C"))</f>
        <v>Produto C</v>
      </c>
      <c r="L4252" s="3" t="str">
        <f>IF(Dados[[#This Row],[Nº DE PARCELAS]]=1,"Boleto","Cartão de crédito")</f>
        <v>Cartão de crédito</v>
      </c>
      <c r="M4252" s="28">
        <v>1500</v>
      </c>
      <c r="N4252" s="5">
        <v>9</v>
      </c>
      <c r="O4252" s="3" t="str">
        <f>IF(Dados[[#This Row],[Nº DE PARCELAS]]=1,"À vista","À Prazo")</f>
        <v>À Prazo</v>
      </c>
      <c r="P4252" s="33">
        <v>44882</v>
      </c>
      <c r="Q4252" s="3" t="s">
        <v>7833</v>
      </c>
    </row>
    <row r="4253" spans="1:17" ht="15" customHeight="1" x14ac:dyDescent="0.25">
      <c r="A4253" s="8" t="s">
        <v>737</v>
      </c>
      <c r="B4253" s="3" t="s">
        <v>350</v>
      </c>
      <c r="C4253" s="3" t="s">
        <v>4401</v>
      </c>
      <c r="D4253" s="3" t="str">
        <f t="shared" si="132"/>
        <v>Anh Soares Salisbury</v>
      </c>
      <c r="E4253" s="3">
        <f t="shared" ca="1" si="133"/>
        <v>0.91946992903815594</v>
      </c>
      <c r="F4253" s="13" t="s">
        <v>7774</v>
      </c>
      <c r="G4253" s="3" t="str">
        <f>Dados[[#This Row],[NOME]]&amp;Dados[[#This Row],[PROVEDOR]]</f>
        <v>Anh@hotmail.com</v>
      </c>
      <c r="H4253" s="14">
        <v>22</v>
      </c>
      <c r="I4253" s="3" t="str">
        <f>VLOOKUP(Dados[[#This Row],[PREFIXO]],DDD!A:C,2,0)</f>
        <v>Rio de Janeiro</v>
      </c>
      <c r="J4253" s="3" t="str">
        <f>VLOOKUP(Dados[[#This Row],[PREFIXO]],DDD!A:C,3,0)</f>
        <v>Sudeste</v>
      </c>
      <c r="K4253" s="3" t="str">
        <f>IF(Dados[[#This Row],[PREÇO ]]=2000,"Produto A",IF(Dados[[#This Row],[PREÇO ]]=1800,"Produto B","Produto C"))</f>
        <v>Produto C</v>
      </c>
      <c r="L4253" s="3" t="str">
        <f>IF(Dados[[#This Row],[Nº DE PARCELAS]]=1,"Boleto","Cartão de crédito")</f>
        <v>Cartão de crédito</v>
      </c>
      <c r="M4253" s="28">
        <v>1500</v>
      </c>
      <c r="N4253" s="5">
        <v>9</v>
      </c>
      <c r="O4253" s="3" t="str">
        <f>IF(Dados[[#This Row],[Nº DE PARCELAS]]=1,"À vista","À Prazo")</f>
        <v>À Prazo</v>
      </c>
      <c r="P4253" s="33">
        <v>44883</v>
      </c>
      <c r="Q4253" s="3" t="s">
        <v>7832</v>
      </c>
    </row>
    <row r="4254" spans="1:17" ht="15" customHeight="1" x14ac:dyDescent="0.25">
      <c r="A4254" s="8" t="s">
        <v>3383</v>
      </c>
      <c r="B4254" s="3" t="s">
        <v>301</v>
      </c>
      <c r="C4254" s="3" t="s">
        <v>4402</v>
      </c>
      <c r="D4254" s="3" t="str">
        <f t="shared" si="132"/>
        <v>Otylia Porto Sinclair</v>
      </c>
      <c r="E4254" s="3">
        <f t="shared" ca="1" si="133"/>
        <v>9.56794322146447E-2</v>
      </c>
      <c r="F4254" s="13" t="s">
        <v>7774</v>
      </c>
      <c r="G4254" s="3" t="str">
        <f>Dados[[#This Row],[NOME]]&amp;Dados[[#This Row],[PROVEDOR]]</f>
        <v>Otylia@hotmail.com</v>
      </c>
      <c r="H4254" s="14">
        <v>83</v>
      </c>
      <c r="I4254" s="3" t="str">
        <f>VLOOKUP(Dados[[#This Row],[PREFIXO]],DDD!A:C,2,0)</f>
        <v>Paraíba</v>
      </c>
      <c r="J4254" s="3" t="str">
        <f>VLOOKUP(Dados[[#This Row],[PREFIXO]],DDD!A:C,3,0)</f>
        <v>Nordeste</v>
      </c>
      <c r="K4254" s="3" t="str">
        <f>IF(Dados[[#This Row],[PREÇO ]]=2000,"Produto A",IF(Dados[[#This Row],[PREÇO ]]=1800,"Produto B","Produto C"))</f>
        <v>Produto B</v>
      </c>
      <c r="L4254" s="3" t="str">
        <f>IF(Dados[[#This Row],[Nº DE PARCELAS]]=1,"Boleto","Cartão de crédito")</f>
        <v>Cartão de crédito</v>
      </c>
      <c r="M4254" s="28">
        <v>1800</v>
      </c>
      <c r="N4254" s="5">
        <v>5</v>
      </c>
      <c r="O4254" s="3" t="str">
        <f>IF(Dados[[#This Row],[Nº DE PARCELAS]]=1,"À vista","À Prazo")</f>
        <v>À Prazo</v>
      </c>
      <c r="P4254" s="33">
        <v>44883</v>
      </c>
      <c r="Q4254" s="3" t="s">
        <v>7832</v>
      </c>
    </row>
    <row r="4255" spans="1:17" ht="15" customHeight="1" x14ac:dyDescent="0.25">
      <c r="A4255" s="8" t="s">
        <v>444</v>
      </c>
      <c r="B4255" s="3" t="s">
        <v>56</v>
      </c>
      <c r="C4255" s="3" t="s">
        <v>4381</v>
      </c>
      <c r="D4255" s="3" t="str">
        <f t="shared" si="132"/>
        <v>Adília Bicalho Fletcher</v>
      </c>
      <c r="E4255" s="3">
        <f t="shared" ca="1" si="133"/>
        <v>0.78876756209280052</v>
      </c>
      <c r="F4255" s="31" t="s">
        <v>7777</v>
      </c>
      <c r="G4255" s="3" t="str">
        <f>Dados[[#This Row],[NOME]]&amp;Dados[[#This Row],[PROVEDOR]]</f>
        <v>Adília@ig.com</v>
      </c>
      <c r="H4255" s="14">
        <v>97</v>
      </c>
      <c r="I4255" s="3" t="str">
        <f>VLOOKUP(Dados[[#This Row],[PREFIXO]],DDD!A:C,2,0)</f>
        <v>Amazonas</v>
      </c>
      <c r="J4255" s="3" t="str">
        <f>VLOOKUP(Dados[[#This Row],[PREFIXO]],DDD!A:C,3,0)</f>
        <v>Norte</v>
      </c>
      <c r="K4255" s="3" t="str">
        <f>IF(Dados[[#This Row],[PREÇO ]]=2000,"Produto A",IF(Dados[[#This Row],[PREÇO ]]=1800,"Produto B","Produto C"))</f>
        <v>Produto B</v>
      </c>
      <c r="L4255" s="3" t="str">
        <f>IF(Dados[[#This Row],[Nº DE PARCELAS]]=1,"Boleto","Cartão de crédito")</f>
        <v>Cartão de crédito</v>
      </c>
      <c r="M4255" s="28">
        <v>1800</v>
      </c>
      <c r="N4255" s="5">
        <v>4</v>
      </c>
      <c r="O4255" s="3" t="str">
        <f>IF(Dados[[#This Row],[Nº DE PARCELAS]]=1,"À vista","À Prazo")</f>
        <v>À Prazo</v>
      </c>
      <c r="P4255" s="33">
        <v>44883</v>
      </c>
      <c r="Q4255" s="3" t="s">
        <v>7833</v>
      </c>
    </row>
    <row r="4256" spans="1:17" ht="15" customHeight="1" x14ac:dyDescent="0.25">
      <c r="A4256" s="8" t="s">
        <v>1052</v>
      </c>
      <c r="B4256" s="3" t="s">
        <v>280</v>
      </c>
      <c r="C4256" s="3" t="s">
        <v>4404</v>
      </c>
      <c r="D4256" s="3" t="str">
        <f t="shared" si="132"/>
        <v>Catia Pedroso Vaughn</v>
      </c>
      <c r="E4256" s="3">
        <f t="shared" ca="1" si="133"/>
        <v>0.33012327250725471</v>
      </c>
      <c r="F4256" s="31" t="s">
        <v>7776</v>
      </c>
      <c r="G4256" s="3" t="str">
        <f>Dados[[#This Row],[NOME]]&amp;Dados[[#This Row],[PROVEDOR]]</f>
        <v>Catia@yahoo.com</v>
      </c>
      <c r="H4256" s="14">
        <v>98</v>
      </c>
      <c r="I4256" s="3" t="str">
        <f>VLOOKUP(Dados[[#This Row],[PREFIXO]],DDD!A:C,2,0)</f>
        <v>Maranhão</v>
      </c>
      <c r="J4256" s="3" t="str">
        <f>VLOOKUP(Dados[[#This Row],[PREFIXO]],DDD!A:C,3,0)</f>
        <v>Nordeste</v>
      </c>
      <c r="K4256" s="3" t="str">
        <f>IF(Dados[[#This Row],[PREÇO ]]=2000,"Produto A",IF(Dados[[#This Row],[PREÇO ]]=1800,"Produto B","Produto C"))</f>
        <v>Produto C</v>
      </c>
      <c r="L4256" s="3" t="str">
        <f>IF(Dados[[#This Row],[Nº DE PARCELAS]]=1,"Boleto","Cartão de crédito")</f>
        <v>Cartão de crédito</v>
      </c>
      <c r="M4256" s="28">
        <v>1500</v>
      </c>
      <c r="N4256" s="5">
        <v>10</v>
      </c>
      <c r="O4256" s="3" t="str">
        <f>IF(Dados[[#This Row],[Nº DE PARCELAS]]=1,"À vista","À Prazo")</f>
        <v>À Prazo</v>
      </c>
      <c r="P4256" s="33">
        <v>44884</v>
      </c>
      <c r="Q4256" s="3" t="s">
        <v>7834</v>
      </c>
    </row>
    <row r="4257" spans="1:17" ht="15" customHeight="1" x14ac:dyDescent="0.25">
      <c r="A4257" s="8" t="s">
        <v>2004</v>
      </c>
      <c r="B4257" s="3" t="s">
        <v>76</v>
      </c>
      <c r="C4257" s="3" t="s">
        <v>4384</v>
      </c>
      <c r="D4257" s="3" t="str">
        <f t="shared" si="132"/>
        <v>Isatou Café Hagan</v>
      </c>
      <c r="E4257" s="3">
        <f t="shared" ca="1" si="133"/>
        <v>0.19161875057702604</v>
      </c>
      <c r="F4257" s="13" t="s">
        <v>7774</v>
      </c>
      <c r="G4257" s="3" t="str">
        <f>Dados[[#This Row],[NOME]]&amp;Dados[[#This Row],[PROVEDOR]]</f>
        <v>Isatou@hotmail.com</v>
      </c>
      <c r="H4257" s="14">
        <v>84</v>
      </c>
      <c r="I4257" s="3" t="str">
        <f>VLOOKUP(Dados[[#This Row],[PREFIXO]],DDD!A:C,2,0)</f>
        <v>Rio Grande do Norte</v>
      </c>
      <c r="J4257" s="3" t="str">
        <f>VLOOKUP(Dados[[#This Row],[PREFIXO]],DDD!A:C,3,0)</f>
        <v>Nordeste</v>
      </c>
      <c r="K4257" s="3" t="str">
        <f>IF(Dados[[#This Row],[PREÇO ]]=2000,"Produto A",IF(Dados[[#This Row],[PREÇO ]]=1800,"Produto B","Produto C"))</f>
        <v>Produto B</v>
      </c>
      <c r="L4257" s="3" t="str">
        <f>IF(Dados[[#This Row],[Nº DE PARCELAS]]=1,"Boleto","Cartão de crédito")</f>
        <v>Cartão de crédito</v>
      </c>
      <c r="M4257" s="28">
        <v>1800</v>
      </c>
      <c r="N4257" s="5">
        <v>6</v>
      </c>
      <c r="O4257" s="3" t="str">
        <f>IF(Dados[[#This Row],[Nº DE PARCELAS]]=1,"À vista","À Prazo")</f>
        <v>À Prazo</v>
      </c>
      <c r="P4257" s="33">
        <v>44884</v>
      </c>
      <c r="Q4257" s="3" t="s">
        <v>7831</v>
      </c>
    </row>
    <row r="4258" spans="1:17" ht="15" customHeight="1" x14ac:dyDescent="0.25">
      <c r="A4258" s="8" t="s">
        <v>3259</v>
      </c>
      <c r="B4258" s="3" t="s">
        <v>177</v>
      </c>
      <c r="C4258" s="3" t="s">
        <v>4395</v>
      </c>
      <c r="D4258" s="3" t="str">
        <f t="shared" si="132"/>
        <v>Nicky Idelfonso Stack</v>
      </c>
      <c r="E4258" s="3">
        <f t="shared" ca="1" si="133"/>
        <v>0.20036514978964526</v>
      </c>
      <c r="F4258" s="31" t="s">
        <v>7775</v>
      </c>
      <c r="G4258" s="3" t="str">
        <f>Dados[[#This Row],[NOME]]&amp;Dados[[#This Row],[PROVEDOR]]</f>
        <v>Nicky@gmail.com</v>
      </c>
      <c r="H4258" s="14">
        <v>24</v>
      </c>
      <c r="I4258" s="3" t="str">
        <f>VLOOKUP(Dados[[#This Row],[PREFIXO]],DDD!A:C,2,0)</f>
        <v>Rio de Janeiro</v>
      </c>
      <c r="J4258" s="3" t="str">
        <f>VLOOKUP(Dados[[#This Row],[PREFIXO]],DDD!A:C,3,0)</f>
        <v>Sudeste</v>
      </c>
      <c r="K4258" s="3" t="str">
        <f>IF(Dados[[#This Row],[PREÇO ]]=2000,"Produto A",IF(Dados[[#This Row],[PREÇO ]]=1800,"Produto B","Produto C"))</f>
        <v>Produto B</v>
      </c>
      <c r="L4258" s="3" t="str">
        <f>IF(Dados[[#This Row],[Nº DE PARCELAS]]=1,"Boleto","Cartão de crédito")</f>
        <v>Cartão de crédito</v>
      </c>
      <c r="M4258" s="28">
        <v>1800</v>
      </c>
      <c r="N4258" s="5">
        <v>4</v>
      </c>
      <c r="O4258" s="3" t="str">
        <f>IF(Dados[[#This Row],[Nº DE PARCELAS]]=1,"À vista","À Prazo")</f>
        <v>À Prazo</v>
      </c>
      <c r="P4258" s="33">
        <v>44884</v>
      </c>
      <c r="Q4258" s="3" t="s">
        <v>7834</v>
      </c>
    </row>
    <row r="4259" spans="1:17" ht="15" customHeight="1" x14ac:dyDescent="0.25">
      <c r="A4259" s="8" t="s">
        <v>2251</v>
      </c>
      <c r="B4259" s="3" t="s">
        <v>323</v>
      </c>
      <c r="C4259" s="3" t="s">
        <v>4397</v>
      </c>
      <c r="D4259" s="3" t="str">
        <f t="shared" si="132"/>
        <v>Kailany Romão Shaw</v>
      </c>
      <c r="E4259" s="3">
        <f t="shared" ca="1" si="133"/>
        <v>0.16025744824999888</v>
      </c>
      <c r="F4259" s="31" t="s">
        <v>7776</v>
      </c>
      <c r="G4259" s="3" t="str">
        <f>Dados[[#This Row],[NOME]]&amp;Dados[[#This Row],[PROVEDOR]]</f>
        <v>Kailany@yahoo.com</v>
      </c>
      <c r="H4259" s="14">
        <v>85</v>
      </c>
      <c r="I4259" s="3" t="str">
        <f>VLOOKUP(Dados[[#This Row],[PREFIXO]],DDD!A:C,2,0)</f>
        <v>Ceará</v>
      </c>
      <c r="J4259" s="3" t="str">
        <f>VLOOKUP(Dados[[#This Row],[PREFIXO]],DDD!A:C,3,0)</f>
        <v>Nordeste</v>
      </c>
      <c r="K4259" s="3" t="str">
        <f>IF(Dados[[#This Row],[PREÇO ]]=2000,"Produto A",IF(Dados[[#This Row],[PREÇO ]]=1800,"Produto B","Produto C"))</f>
        <v>Produto A</v>
      </c>
      <c r="L4259" s="3" t="str">
        <f>IF(Dados[[#This Row],[Nº DE PARCELAS]]=1,"Boleto","Cartão de crédito")</f>
        <v>Boleto</v>
      </c>
      <c r="M4259" s="28">
        <v>2000</v>
      </c>
      <c r="N4259" s="5">
        <v>1</v>
      </c>
      <c r="O4259" s="3" t="str">
        <f>IF(Dados[[#This Row],[Nº DE PARCELAS]]=1,"À vista","À Prazo")</f>
        <v>À vista</v>
      </c>
      <c r="P4259" s="33">
        <v>44885</v>
      </c>
      <c r="Q4259" s="3" t="s">
        <v>7833</v>
      </c>
    </row>
    <row r="4260" spans="1:17" ht="15" customHeight="1" x14ac:dyDescent="0.25">
      <c r="A4260" s="8" t="s">
        <v>472</v>
      </c>
      <c r="B4260" s="3" t="s">
        <v>84</v>
      </c>
      <c r="C4260" s="3" t="s">
        <v>4370</v>
      </c>
      <c r="D4260" s="3" t="str">
        <f t="shared" si="132"/>
        <v>Aguinalda Carmo Barker</v>
      </c>
      <c r="E4260" s="3">
        <f t="shared" ca="1" si="133"/>
        <v>0.50900271625455928</v>
      </c>
      <c r="F4260" s="31" t="s">
        <v>7775</v>
      </c>
      <c r="G4260" s="3" t="str">
        <f>Dados[[#This Row],[NOME]]&amp;Dados[[#This Row],[PROVEDOR]]</f>
        <v>Aguinalda@gmail.com</v>
      </c>
      <c r="H4260" s="14">
        <v>27</v>
      </c>
      <c r="I4260" s="3" t="str">
        <f>VLOOKUP(Dados[[#This Row],[PREFIXO]],DDD!A:C,2,0)</f>
        <v>Espírito Santo</v>
      </c>
      <c r="J4260" s="3" t="str">
        <f>VLOOKUP(Dados[[#This Row],[PREFIXO]],DDD!A:C,3,0)</f>
        <v>Sudeste</v>
      </c>
      <c r="K4260" s="3" t="str">
        <f>IF(Dados[[#This Row],[PREÇO ]]=2000,"Produto A",IF(Dados[[#This Row],[PREÇO ]]=1800,"Produto B","Produto C"))</f>
        <v>Produto C</v>
      </c>
      <c r="L4260" s="3" t="str">
        <f>IF(Dados[[#This Row],[Nº DE PARCELAS]]=1,"Boleto","Cartão de crédito")</f>
        <v>Cartão de crédito</v>
      </c>
      <c r="M4260" s="28">
        <v>1500</v>
      </c>
      <c r="N4260" s="5">
        <v>10</v>
      </c>
      <c r="O4260" s="3" t="str">
        <f>IF(Dados[[#This Row],[Nº DE PARCELAS]]=1,"À vista","À Prazo")</f>
        <v>À Prazo</v>
      </c>
      <c r="P4260" s="33">
        <v>44885</v>
      </c>
      <c r="Q4260" s="3" t="s">
        <v>7831</v>
      </c>
    </row>
    <row r="4261" spans="1:17" ht="15" customHeight="1" x14ac:dyDescent="0.25">
      <c r="A4261" s="8" t="s">
        <v>1630</v>
      </c>
      <c r="B4261" s="3" t="s">
        <v>87</v>
      </c>
      <c r="C4261" s="3" t="s">
        <v>4399</v>
      </c>
      <c r="D4261" s="3" t="str">
        <f t="shared" si="132"/>
        <v>Fabiana Carvalhal Reese</v>
      </c>
      <c r="E4261" s="3">
        <f t="shared" ca="1" si="133"/>
        <v>0.73423081547109859</v>
      </c>
      <c r="F4261" s="31" t="s">
        <v>7775</v>
      </c>
      <c r="G4261" s="3" t="str">
        <f>Dados[[#This Row],[NOME]]&amp;Dados[[#This Row],[PROVEDOR]]</f>
        <v>Fabiana@gmail.com</v>
      </c>
      <c r="H4261" s="14">
        <v>99</v>
      </c>
      <c r="I4261" s="3" t="str">
        <f>VLOOKUP(Dados[[#This Row],[PREFIXO]],DDD!A:C,2,0)</f>
        <v>Maranhão</v>
      </c>
      <c r="J4261" s="3" t="str">
        <f>VLOOKUP(Dados[[#This Row],[PREFIXO]],DDD!A:C,3,0)</f>
        <v>Nordeste</v>
      </c>
      <c r="K4261" s="3" t="str">
        <f>IF(Dados[[#This Row],[PREÇO ]]=2000,"Produto A",IF(Dados[[#This Row],[PREÇO ]]=1800,"Produto B","Produto C"))</f>
        <v>Produto A</v>
      </c>
      <c r="L4261" s="3" t="str">
        <f>IF(Dados[[#This Row],[Nº DE PARCELAS]]=1,"Boleto","Cartão de crédito")</f>
        <v>Boleto</v>
      </c>
      <c r="M4261" s="28">
        <v>2000</v>
      </c>
      <c r="N4261" s="5">
        <v>1</v>
      </c>
      <c r="O4261" s="3" t="str">
        <f>IF(Dados[[#This Row],[Nº DE PARCELAS]]=1,"À vista","À Prazo")</f>
        <v>À vista</v>
      </c>
      <c r="P4261" s="33">
        <v>44885</v>
      </c>
      <c r="Q4261" s="3" t="s">
        <v>7833</v>
      </c>
    </row>
    <row r="4262" spans="1:17" ht="15" customHeight="1" x14ac:dyDescent="0.25">
      <c r="A4262" s="8" t="s">
        <v>2466</v>
      </c>
      <c r="B4262" s="3" t="s">
        <v>152</v>
      </c>
      <c r="C4262" s="3" t="s">
        <v>4379</v>
      </c>
      <c r="D4262" s="3" t="str">
        <f t="shared" si="132"/>
        <v>Kygia Feitosa Duncan</v>
      </c>
      <c r="E4262" s="3">
        <f t="shared" ca="1" si="133"/>
        <v>0.55840852338246594</v>
      </c>
      <c r="F4262" s="13" t="s">
        <v>7774</v>
      </c>
      <c r="G4262" s="3" t="str">
        <f>Dados[[#This Row],[NOME]]&amp;Dados[[#This Row],[PROVEDOR]]</f>
        <v>Kygia@hotmail.com</v>
      </c>
      <c r="H4262" s="14">
        <v>11</v>
      </c>
      <c r="I4262" s="3" t="str">
        <f>VLOOKUP(Dados[[#This Row],[PREFIXO]],DDD!A:C,2,0)</f>
        <v>São Paulo</v>
      </c>
      <c r="J4262" s="3" t="str">
        <f>VLOOKUP(Dados[[#This Row],[PREFIXO]],DDD!A:C,3,0)</f>
        <v>Sudeste</v>
      </c>
      <c r="K4262" s="3" t="str">
        <f>IF(Dados[[#This Row],[PREÇO ]]=2000,"Produto A",IF(Dados[[#This Row],[PREÇO ]]=1800,"Produto B","Produto C"))</f>
        <v>Produto C</v>
      </c>
      <c r="L4262" s="3" t="str">
        <f>IF(Dados[[#This Row],[Nº DE PARCELAS]]=1,"Boleto","Cartão de crédito")</f>
        <v>Cartão de crédito</v>
      </c>
      <c r="M4262" s="28">
        <v>1500</v>
      </c>
      <c r="N4262" s="5">
        <v>8</v>
      </c>
      <c r="O4262" s="3" t="str">
        <f>IF(Dados[[#This Row],[Nº DE PARCELAS]]=1,"À vista","À Prazo")</f>
        <v>À Prazo</v>
      </c>
      <c r="P4262" s="33">
        <v>44886</v>
      </c>
      <c r="Q4262" s="3" t="s">
        <v>7832</v>
      </c>
    </row>
    <row r="4263" spans="1:17" ht="15" customHeight="1" x14ac:dyDescent="0.25">
      <c r="A4263" s="8" t="s">
        <v>2258</v>
      </c>
      <c r="B4263" s="3" t="s">
        <v>330</v>
      </c>
      <c r="C4263" s="3" t="s">
        <v>4403</v>
      </c>
      <c r="D4263" s="3" t="str">
        <f t="shared" si="132"/>
        <v>Kalyani Sampaulo Walsh</v>
      </c>
      <c r="E4263" s="3">
        <f t="shared" ca="1" si="133"/>
        <v>0.47888344775090663</v>
      </c>
      <c r="F4263" s="31" t="s">
        <v>7776</v>
      </c>
      <c r="G4263" s="3" t="str">
        <f>Dados[[#This Row],[NOME]]&amp;Dados[[#This Row],[PROVEDOR]]</f>
        <v>Kalyani@yahoo.com</v>
      </c>
      <c r="H4263" s="14">
        <v>28</v>
      </c>
      <c r="I4263" s="3" t="str">
        <f>VLOOKUP(Dados[[#This Row],[PREFIXO]],DDD!A:C,2,0)</f>
        <v>Espírito Santo</v>
      </c>
      <c r="J4263" s="3" t="str">
        <f>VLOOKUP(Dados[[#This Row],[PREFIXO]],DDD!A:C,3,0)</f>
        <v>Sudeste</v>
      </c>
      <c r="K4263" s="3" t="str">
        <f>IF(Dados[[#This Row],[PREÇO ]]=2000,"Produto A",IF(Dados[[#This Row],[PREÇO ]]=1800,"Produto B","Produto C"))</f>
        <v>Produto A</v>
      </c>
      <c r="L4263" s="3" t="str">
        <f>IF(Dados[[#This Row],[Nº DE PARCELAS]]=1,"Boleto","Cartão de crédito")</f>
        <v>Boleto</v>
      </c>
      <c r="M4263" s="28">
        <v>2000</v>
      </c>
      <c r="N4263" s="5">
        <v>1</v>
      </c>
      <c r="O4263" s="3" t="str">
        <f>IF(Dados[[#This Row],[Nº DE PARCELAS]]=1,"À vista","À Prazo")</f>
        <v>À vista</v>
      </c>
      <c r="P4263" s="33">
        <v>44886</v>
      </c>
      <c r="Q4263" s="3" t="s">
        <v>7834</v>
      </c>
    </row>
    <row r="4264" spans="1:17" ht="15" customHeight="1" x14ac:dyDescent="0.25">
      <c r="A4264" s="8" t="s">
        <v>4359</v>
      </c>
      <c r="B4264" s="3" t="s">
        <v>119</v>
      </c>
      <c r="C4264" s="3" t="s">
        <v>4395</v>
      </c>
      <c r="D4264" s="3" t="str">
        <f t="shared" si="132"/>
        <v>Zuleica Dutra Stack</v>
      </c>
      <c r="E4264" s="3">
        <f t="shared" ca="1" si="133"/>
        <v>0.10250513775652881</v>
      </c>
      <c r="F4264" s="31" t="s">
        <v>7776</v>
      </c>
      <c r="G4264" s="3" t="str">
        <f>Dados[[#This Row],[NOME]]&amp;Dados[[#This Row],[PROVEDOR]]</f>
        <v>Zuleica@yahoo.com</v>
      </c>
      <c r="H4264" s="14">
        <v>86</v>
      </c>
      <c r="I4264" s="3" t="str">
        <f>VLOOKUP(Dados[[#This Row],[PREFIXO]],DDD!A:C,2,0)</f>
        <v>Piauí</v>
      </c>
      <c r="J4264" s="3" t="str">
        <f>VLOOKUP(Dados[[#This Row],[PREFIXO]],DDD!A:C,3,0)</f>
        <v>Nordeste</v>
      </c>
      <c r="K4264" s="3" t="str">
        <f>IF(Dados[[#This Row],[PREÇO ]]=2000,"Produto A",IF(Dados[[#This Row],[PREÇO ]]=1800,"Produto B","Produto C"))</f>
        <v>Produto B</v>
      </c>
      <c r="L4264" s="3" t="str">
        <f>IF(Dados[[#This Row],[Nº DE PARCELAS]]=1,"Boleto","Cartão de crédito")</f>
        <v>Cartão de crédito</v>
      </c>
      <c r="M4264" s="28">
        <v>1800</v>
      </c>
      <c r="N4264" s="5">
        <v>6</v>
      </c>
      <c r="O4264" s="3" t="str">
        <f>IF(Dados[[#This Row],[Nº DE PARCELAS]]=1,"À vista","À Prazo")</f>
        <v>À Prazo</v>
      </c>
      <c r="P4264" s="33">
        <v>44886</v>
      </c>
      <c r="Q4264" s="3" t="s">
        <v>7834</v>
      </c>
    </row>
    <row r="4265" spans="1:17" ht="15" customHeight="1" x14ac:dyDescent="0.25">
      <c r="A4265" s="8" t="s">
        <v>1378</v>
      </c>
      <c r="B4265" s="3" t="s">
        <v>221</v>
      </c>
      <c r="C4265" s="3" t="s">
        <v>4382</v>
      </c>
      <c r="D4265" s="3" t="str">
        <f t="shared" si="132"/>
        <v>Dúnia Maurício Frazier</v>
      </c>
      <c r="E4265" s="3">
        <f t="shared" ca="1" si="133"/>
        <v>0.86383829847366167</v>
      </c>
      <c r="F4265" s="13" t="s">
        <v>7774</v>
      </c>
      <c r="G4265" s="3" t="str">
        <f>Dados[[#This Row],[NOME]]&amp;Dados[[#This Row],[PROVEDOR]]</f>
        <v>Dúnia@hotmail.com</v>
      </c>
      <c r="H4265" s="14">
        <v>87</v>
      </c>
      <c r="I4265" s="3" t="str">
        <f>VLOOKUP(Dados[[#This Row],[PREFIXO]],DDD!A:C,2,0)</f>
        <v>Pernambuco</v>
      </c>
      <c r="J4265" s="3" t="str">
        <f>VLOOKUP(Dados[[#This Row],[PREFIXO]],DDD!A:C,3,0)</f>
        <v>Nordeste</v>
      </c>
      <c r="K4265" s="3" t="str">
        <f>IF(Dados[[#This Row],[PREÇO ]]=2000,"Produto A",IF(Dados[[#This Row],[PREÇO ]]=1800,"Produto B","Produto C"))</f>
        <v>Produto C</v>
      </c>
      <c r="L4265" s="3" t="str">
        <f>IF(Dados[[#This Row],[Nº DE PARCELAS]]=1,"Boleto","Cartão de crédito")</f>
        <v>Cartão de crédito</v>
      </c>
      <c r="M4265" s="28">
        <v>1500</v>
      </c>
      <c r="N4265" s="5">
        <v>9</v>
      </c>
      <c r="O4265" s="3" t="str">
        <f>IF(Dados[[#This Row],[Nº DE PARCELAS]]=1,"À vista","À Prazo")</f>
        <v>À Prazo</v>
      </c>
      <c r="P4265" s="33">
        <v>44887</v>
      </c>
      <c r="Q4265" s="3" t="s">
        <v>7833</v>
      </c>
    </row>
    <row r="4266" spans="1:17" ht="15" customHeight="1" x14ac:dyDescent="0.25">
      <c r="A4266" s="8" t="s">
        <v>3359</v>
      </c>
      <c r="B4266" s="3" t="s">
        <v>277</v>
      </c>
      <c r="C4266" s="3" t="s">
        <v>4379</v>
      </c>
      <c r="D4266" s="3" t="str">
        <f t="shared" si="132"/>
        <v>Olívia Patriota Duncan</v>
      </c>
      <c r="E4266" s="3">
        <f t="shared" ca="1" si="133"/>
        <v>0.62765711243865441</v>
      </c>
      <c r="F4266" s="13" t="s">
        <v>7774</v>
      </c>
      <c r="G4266" s="3" t="str">
        <f>Dados[[#This Row],[NOME]]&amp;Dados[[#This Row],[PROVEDOR]]</f>
        <v>Olívia@hotmail.com</v>
      </c>
      <c r="H4266" s="14">
        <v>12</v>
      </c>
      <c r="I4266" s="3" t="str">
        <f>VLOOKUP(Dados[[#This Row],[PREFIXO]],DDD!A:C,2,0)</f>
        <v>São Paulo</v>
      </c>
      <c r="J4266" s="3" t="str">
        <f>VLOOKUP(Dados[[#This Row],[PREFIXO]],DDD!A:C,3,0)</f>
        <v>Sudeste</v>
      </c>
      <c r="K4266" s="3" t="str">
        <f>IF(Dados[[#This Row],[PREÇO ]]=2000,"Produto A",IF(Dados[[#This Row],[PREÇO ]]=1800,"Produto B","Produto C"))</f>
        <v>Produto A</v>
      </c>
      <c r="L4266" s="3" t="str">
        <f>IF(Dados[[#This Row],[Nº DE PARCELAS]]=1,"Boleto","Cartão de crédito")</f>
        <v>Cartão de crédito</v>
      </c>
      <c r="M4266" s="28">
        <v>2000</v>
      </c>
      <c r="N4266" s="5">
        <v>2</v>
      </c>
      <c r="O4266" s="3" t="str">
        <f>IF(Dados[[#This Row],[Nº DE PARCELAS]]=1,"À vista","À Prazo")</f>
        <v>À Prazo</v>
      </c>
      <c r="P4266" s="33">
        <v>44887</v>
      </c>
      <c r="Q4266" s="3" t="s">
        <v>7834</v>
      </c>
    </row>
    <row r="4267" spans="1:17" ht="15" customHeight="1" x14ac:dyDescent="0.25">
      <c r="A4267" s="8" t="s">
        <v>3271</v>
      </c>
      <c r="B4267" s="3" t="s">
        <v>189</v>
      </c>
      <c r="C4267" s="3" t="s">
        <v>4369</v>
      </c>
      <c r="D4267" s="3" t="str">
        <f t="shared" si="132"/>
        <v>Niéves Laubert Ballard</v>
      </c>
      <c r="E4267" s="3">
        <f t="shared" ca="1" si="133"/>
        <v>0.73011365592091026</v>
      </c>
      <c r="F4267" s="13" t="s">
        <v>7774</v>
      </c>
      <c r="G4267" s="3" t="str">
        <f>Dados[[#This Row],[NOME]]&amp;Dados[[#This Row],[PROVEDOR]]</f>
        <v>Niéves@hotmail.com</v>
      </c>
      <c r="H4267" s="14">
        <v>31</v>
      </c>
      <c r="I4267" s="3" t="str">
        <f>VLOOKUP(Dados[[#This Row],[PREFIXO]],DDD!A:C,2,0)</f>
        <v>Minas Gerais</v>
      </c>
      <c r="J4267" s="3" t="str">
        <f>VLOOKUP(Dados[[#This Row],[PREFIXO]],DDD!A:C,3,0)</f>
        <v>Sudeste</v>
      </c>
      <c r="K4267" s="3" t="str">
        <f>IF(Dados[[#This Row],[PREÇO ]]=2000,"Produto A",IF(Dados[[#This Row],[PREÇO ]]=1800,"Produto B","Produto C"))</f>
        <v>Produto B</v>
      </c>
      <c r="L4267" s="3" t="str">
        <f>IF(Dados[[#This Row],[Nº DE PARCELAS]]=1,"Boleto","Cartão de crédito")</f>
        <v>Cartão de crédito</v>
      </c>
      <c r="M4267" s="28">
        <v>1800</v>
      </c>
      <c r="N4267" s="5">
        <v>7</v>
      </c>
      <c r="O4267" s="3" t="str">
        <f>IF(Dados[[#This Row],[Nº DE PARCELAS]]=1,"À vista","À Prazo")</f>
        <v>À Prazo</v>
      </c>
      <c r="P4267" s="33">
        <v>44887</v>
      </c>
      <c r="Q4267" s="3" t="s">
        <v>7834</v>
      </c>
    </row>
    <row r="4268" spans="1:17" ht="15" customHeight="1" x14ac:dyDescent="0.25">
      <c r="A4268" s="8" t="s">
        <v>2437</v>
      </c>
      <c r="B4268" s="3" t="s">
        <v>123</v>
      </c>
      <c r="C4268" s="3" t="s">
        <v>4388</v>
      </c>
      <c r="D4268" s="3" t="str">
        <f t="shared" si="132"/>
        <v>Kiuma Evangelista Lynch</v>
      </c>
      <c r="E4268" s="3">
        <f t="shared" ca="1" si="133"/>
        <v>0.78937540952325869</v>
      </c>
      <c r="F4268" s="31" t="s">
        <v>7777</v>
      </c>
      <c r="G4268" s="3" t="str">
        <f>Dados[[#This Row],[NOME]]&amp;Dados[[#This Row],[PROVEDOR]]</f>
        <v>Kiuma@ig.com</v>
      </c>
      <c r="H4268" s="14">
        <v>32</v>
      </c>
      <c r="I4268" s="3" t="str">
        <f>VLOOKUP(Dados[[#This Row],[PREFIXO]],DDD!A:C,2,0)</f>
        <v>Minas Gerais</v>
      </c>
      <c r="J4268" s="3" t="str">
        <f>VLOOKUP(Dados[[#This Row],[PREFIXO]],DDD!A:C,3,0)</f>
        <v>Sudeste</v>
      </c>
      <c r="K4268" s="3" t="str">
        <f>IF(Dados[[#This Row],[PREÇO ]]=2000,"Produto A",IF(Dados[[#This Row],[PREÇO ]]=1800,"Produto B","Produto C"))</f>
        <v>Produto A</v>
      </c>
      <c r="L4268" s="3" t="str">
        <f>IF(Dados[[#This Row],[Nº DE PARCELAS]]=1,"Boleto","Cartão de crédito")</f>
        <v>Boleto</v>
      </c>
      <c r="M4268" s="28">
        <v>2000</v>
      </c>
      <c r="N4268" s="5">
        <v>1</v>
      </c>
      <c r="O4268" s="3" t="str">
        <f>IF(Dados[[#This Row],[Nº DE PARCELAS]]=1,"À vista","À Prazo")</f>
        <v>À vista</v>
      </c>
      <c r="P4268" s="33">
        <v>44888</v>
      </c>
      <c r="Q4268" s="3" t="s">
        <v>7831</v>
      </c>
    </row>
    <row r="4269" spans="1:17" ht="15" customHeight="1" x14ac:dyDescent="0.25">
      <c r="A4269" s="8" t="s">
        <v>2917</v>
      </c>
      <c r="B4269" s="3" t="s">
        <v>220</v>
      </c>
      <c r="C4269" s="3" t="s">
        <v>4395</v>
      </c>
      <c r="D4269" s="3" t="str">
        <f t="shared" si="132"/>
        <v>Marieta Matos Stack</v>
      </c>
      <c r="E4269" s="3">
        <f t="shared" ca="1" si="133"/>
        <v>1.7566901096646159E-3</v>
      </c>
      <c r="F4269" s="31" t="s">
        <v>7776</v>
      </c>
      <c r="G4269" s="3" t="str">
        <f>Dados[[#This Row],[NOME]]&amp;Dados[[#This Row],[PROVEDOR]]</f>
        <v>Marieta@yahoo.com</v>
      </c>
      <c r="H4269" s="14">
        <v>13</v>
      </c>
      <c r="I4269" s="3" t="str">
        <f>VLOOKUP(Dados[[#This Row],[PREFIXO]],DDD!A:C,2,0)</f>
        <v>São Paulo</v>
      </c>
      <c r="J4269" s="3" t="str">
        <f>VLOOKUP(Dados[[#This Row],[PREFIXO]],DDD!A:C,3,0)</f>
        <v>Sudeste</v>
      </c>
      <c r="K4269" s="3" t="str">
        <f>IF(Dados[[#This Row],[PREÇO ]]=2000,"Produto A",IF(Dados[[#This Row],[PREÇO ]]=1800,"Produto B","Produto C"))</f>
        <v>Produto A</v>
      </c>
      <c r="L4269" s="3" t="str">
        <f>IF(Dados[[#This Row],[Nº DE PARCELAS]]=1,"Boleto","Cartão de crédito")</f>
        <v>Boleto</v>
      </c>
      <c r="M4269" s="28">
        <v>2000</v>
      </c>
      <c r="N4269" s="5">
        <v>1</v>
      </c>
      <c r="O4269" s="3" t="str">
        <f>IF(Dados[[#This Row],[Nº DE PARCELAS]]=1,"À vista","À Prazo")</f>
        <v>À vista</v>
      </c>
      <c r="P4269" s="33">
        <v>44888</v>
      </c>
      <c r="Q4269" s="3" t="s">
        <v>7834</v>
      </c>
    </row>
    <row r="4270" spans="1:17" ht="15" customHeight="1" x14ac:dyDescent="0.25">
      <c r="A4270" s="8" t="s">
        <v>1152</v>
      </c>
      <c r="B4270" s="3" t="s">
        <v>380</v>
      </c>
      <c r="C4270" s="3" t="s">
        <v>4388</v>
      </c>
      <c r="D4270" s="3" t="str">
        <f t="shared" si="132"/>
        <v>Cleidiane Vieira Lynch</v>
      </c>
      <c r="E4270" s="3">
        <f t="shared" ca="1" si="133"/>
        <v>0.41160532779655534</v>
      </c>
      <c r="F4270" s="31" t="s">
        <v>7776</v>
      </c>
      <c r="G4270" s="3" t="str">
        <f>Dados[[#This Row],[NOME]]&amp;Dados[[#This Row],[PROVEDOR]]</f>
        <v>Cleidiane@yahoo.com</v>
      </c>
      <c r="H4270" s="14">
        <v>88</v>
      </c>
      <c r="I4270" s="3" t="str">
        <f>VLOOKUP(Dados[[#This Row],[PREFIXO]],DDD!A:C,2,0)</f>
        <v>Ceará</v>
      </c>
      <c r="J4270" s="3" t="str">
        <f>VLOOKUP(Dados[[#This Row],[PREFIXO]],DDD!A:C,3,0)</f>
        <v>Nordeste</v>
      </c>
      <c r="K4270" s="3" t="str">
        <f>IF(Dados[[#This Row],[PREÇO ]]=2000,"Produto A",IF(Dados[[#This Row],[PREÇO ]]=1800,"Produto B","Produto C"))</f>
        <v>Produto C</v>
      </c>
      <c r="L4270" s="3" t="str">
        <f>IF(Dados[[#This Row],[Nº DE PARCELAS]]=1,"Boleto","Cartão de crédito")</f>
        <v>Cartão de crédito</v>
      </c>
      <c r="M4270" s="28">
        <v>1500</v>
      </c>
      <c r="N4270" s="5">
        <v>9</v>
      </c>
      <c r="O4270" s="3" t="str">
        <f>IF(Dados[[#This Row],[Nº DE PARCELAS]]=1,"À vista","À Prazo")</f>
        <v>À Prazo</v>
      </c>
      <c r="P4270" s="33">
        <v>44888</v>
      </c>
      <c r="Q4270" s="3" t="s">
        <v>7834</v>
      </c>
    </row>
    <row r="4271" spans="1:17" ht="15" customHeight="1" x14ac:dyDescent="0.25">
      <c r="A4271" s="8" t="s">
        <v>3317</v>
      </c>
      <c r="B4271" s="3" t="s">
        <v>235</v>
      </c>
      <c r="C4271" s="3" t="s">
        <v>4376</v>
      </c>
      <c r="D4271" s="3" t="str">
        <f t="shared" si="132"/>
        <v>Nor Monteiro Daugherty</v>
      </c>
      <c r="E4271" s="3">
        <f t="shared" ca="1" si="133"/>
        <v>0.1655927706965018</v>
      </c>
      <c r="F4271" s="31" t="s">
        <v>7776</v>
      </c>
      <c r="G4271" s="3" t="str">
        <f>Dados[[#This Row],[NOME]]&amp;Dados[[#This Row],[PROVEDOR]]</f>
        <v>Nor@yahoo.com</v>
      </c>
      <c r="H4271" s="14">
        <v>89</v>
      </c>
      <c r="I4271" s="3" t="str">
        <f>VLOOKUP(Dados[[#This Row],[PREFIXO]],DDD!A:C,2,0)</f>
        <v>Piauí</v>
      </c>
      <c r="J4271" s="3" t="str">
        <f>VLOOKUP(Dados[[#This Row],[PREFIXO]],DDD!A:C,3,0)</f>
        <v>Nordeste</v>
      </c>
      <c r="K4271" s="3" t="str">
        <f>IF(Dados[[#This Row],[PREÇO ]]=2000,"Produto A",IF(Dados[[#This Row],[PREÇO ]]=1800,"Produto B","Produto C"))</f>
        <v>Produto C</v>
      </c>
      <c r="L4271" s="3" t="str">
        <f>IF(Dados[[#This Row],[Nº DE PARCELAS]]=1,"Boleto","Cartão de crédito")</f>
        <v>Cartão de crédito</v>
      </c>
      <c r="M4271" s="28">
        <v>1500</v>
      </c>
      <c r="N4271" s="5">
        <v>8</v>
      </c>
      <c r="O4271" s="3" t="str">
        <f>IF(Dados[[#This Row],[Nº DE PARCELAS]]=1,"À vista","À Prazo")</f>
        <v>À Prazo</v>
      </c>
      <c r="P4271" s="33">
        <v>44889</v>
      </c>
      <c r="Q4271" s="3" t="s">
        <v>7834</v>
      </c>
    </row>
    <row r="4272" spans="1:17" ht="15" customHeight="1" x14ac:dyDescent="0.25">
      <c r="A4272" s="8" t="s">
        <v>4096</v>
      </c>
      <c r="B4272" s="3" t="s">
        <v>242</v>
      </c>
      <c r="C4272" s="3" t="s">
        <v>4375</v>
      </c>
      <c r="D4272" s="3" t="str">
        <f t="shared" si="132"/>
        <v>Valeria Moro Costello</v>
      </c>
      <c r="E4272" s="3">
        <f t="shared" ca="1" si="133"/>
        <v>0.98366921325726575</v>
      </c>
      <c r="F4272" s="13" t="s">
        <v>7774</v>
      </c>
      <c r="G4272" s="3" t="str">
        <f>Dados[[#This Row],[NOME]]&amp;Dados[[#This Row],[PROVEDOR]]</f>
        <v>Valeria@hotmail.com</v>
      </c>
      <c r="H4272" s="14">
        <v>14</v>
      </c>
      <c r="I4272" s="3" t="str">
        <f>VLOOKUP(Dados[[#This Row],[PREFIXO]],DDD!A:C,2,0)</f>
        <v>São Paulo</v>
      </c>
      <c r="J4272" s="3" t="str">
        <f>VLOOKUP(Dados[[#This Row],[PREFIXO]],DDD!A:C,3,0)</f>
        <v>Sudeste</v>
      </c>
      <c r="K4272" s="3" t="str">
        <f>IF(Dados[[#This Row],[PREÇO ]]=2000,"Produto A",IF(Dados[[#This Row],[PREÇO ]]=1800,"Produto B","Produto C"))</f>
        <v>Produto C</v>
      </c>
      <c r="L4272" s="3" t="str">
        <f>IF(Dados[[#This Row],[Nº DE PARCELAS]]=1,"Boleto","Cartão de crédito")</f>
        <v>Cartão de crédito</v>
      </c>
      <c r="M4272" s="28">
        <v>1500</v>
      </c>
      <c r="N4272" s="5">
        <v>10</v>
      </c>
      <c r="O4272" s="3" t="str">
        <f>IF(Dados[[#This Row],[Nº DE PARCELAS]]=1,"À vista","À Prazo")</f>
        <v>À Prazo</v>
      </c>
      <c r="P4272" s="33">
        <v>44889</v>
      </c>
      <c r="Q4272" s="3" t="s">
        <v>7831</v>
      </c>
    </row>
    <row r="4273" spans="1:17" ht="15" customHeight="1" x14ac:dyDescent="0.25">
      <c r="A4273" s="8" t="s">
        <v>2014</v>
      </c>
      <c r="B4273" s="3" t="s">
        <v>86</v>
      </c>
      <c r="C4273" s="3" t="s">
        <v>4394</v>
      </c>
      <c r="D4273" s="3" t="str">
        <f t="shared" si="132"/>
        <v>Ismaela Carneiro O’Connell</v>
      </c>
      <c r="E4273" s="3">
        <f t="shared" ca="1" si="133"/>
        <v>0.52487538298164049</v>
      </c>
      <c r="F4273" s="13" t="s">
        <v>7774</v>
      </c>
      <c r="G4273" s="3" t="str">
        <f>Dados[[#This Row],[NOME]]&amp;Dados[[#This Row],[PROVEDOR]]</f>
        <v>Ismaela@hotmail.com</v>
      </c>
      <c r="H4273" s="14">
        <v>33</v>
      </c>
      <c r="I4273" s="3" t="str">
        <f>VLOOKUP(Dados[[#This Row],[PREFIXO]],DDD!A:C,2,0)</f>
        <v>Minas Gerais</v>
      </c>
      <c r="J4273" s="3" t="str">
        <f>VLOOKUP(Dados[[#This Row],[PREFIXO]],DDD!A:C,3,0)</f>
        <v>Sudeste</v>
      </c>
      <c r="K4273" s="3" t="str">
        <f>IF(Dados[[#This Row],[PREÇO ]]=2000,"Produto A",IF(Dados[[#This Row],[PREÇO ]]=1800,"Produto B","Produto C"))</f>
        <v>Produto B</v>
      </c>
      <c r="L4273" s="3" t="str">
        <f>IF(Dados[[#This Row],[Nº DE PARCELAS]]=1,"Boleto","Cartão de crédito")</f>
        <v>Cartão de crédito</v>
      </c>
      <c r="M4273" s="28">
        <v>1800</v>
      </c>
      <c r="N4273" s="5">
        <v>3</v>
      </c>
      <c r="O4273" s="3" t="str">
        <f>IF(Dados[[#This Row],[Nº DE PARCELAS]]=1,"À vista","À Prazo")</f>
        <v>À Prazo</v>
      </c>
      <c r="P4273" s="33">
        <v>44889</v>
      </c>
      <c r="Q4273" s="3" t="s">
        <v>7831</v>
      </c>
    </row>
    <row r="4274" spans="1:17" ht="15" customHeight="1" x14ac:dyDescent="0.25">
      <c r="A4274" s="8" t="s">
        <v>3939</v>
      </c>
      <c r="B4274" s="3" t="s">
        <v>85</v>
      </c>
      <c r="C4274" s="3" t="s">
        <v>4374</v>
      </c>
      <c r="D4274" s="3" t="str">
        <f t="shared" si="132"/>
        <v>Taciana Carnaval Calhoun</v>
      </c>
      <c r="E4274" s="3">
        <f t="shared" ca="1" si="133"/>
        <v>9.9754587485115453E-2</v>
      </c>
      <c r="F4274" s="13" t="s">
        <v>7774</v>
      </c>
      <c r="G4274" s="3" t="str">
        <f>Dados[[#This Row],[NOME]]&amp;Dados[[#This Row],[PROVEDOR]]</f>
        <v>Taciana@hotmail.com</v>
      </c>
      <c r="H4274" s="14">
        <v>15</v>
      </c>
      <c r="I4274" s="3" t="str">
        <f>VLOOKUP(Dados[[#This Row],[PREFIXO]],DDD!A:C,2,0)</f>
        <v>São Paulo</v>
      </c>
      <c r="J4274" s="3" t="str">
        <f>VLOOKUP(Dados[[#This Row],[PREFIXO]],DDD!A:C,3,0)</f>
        <v>Sudeste</v>
      </c>
      <c r="K4274" s="3" t="str">
        <f>IF(Dados[[#This Row],[PREÇO ]]=2000,"Produto A",IF(Dados[[#This Row],[PREÇO ]]=1800,"Produto B","Produto C"))</f>
        <v>Produto C</v>
      </c>
      <c r="L4274" s="3" t="str">
        <f>IF(Dados[[#This Row],[Nº DE PARCELAS]]=1,"Boleto","Cartão de crédito")</f>
        <v>Cartão de crédito</v>
      </c>
      <c r="M4274" s="28">
        <v>1500</v>
      </c>
      <c r="N4274" s="5">
        <v>9</v>
      </c>
      <c r="O4274" s="3" t="str">
        <f>IF(Dados[[#This Row],[Nº DE PARCELAS]]=1,"À vista","À Prazo")</f>
        <v>À Prazo</v>
      </c>
      <c r="P4274" s="33">
        <v>44890</v>
      </c>
      <c r="Q4274" s="3" t="s">
        <v>7832</v>
      </c>
    </row>
    <row r="4275" spans="1:17" ht="15" customHeight="1" x14ac:dyDescent="0.25">
      <c r="A4275" s="8" t="s">
        <v>2618</v>
      </c>
      <c r="B4275" s="3" t="s">
        <v>305</v>
      </c>
      <c r="C4275" s="3" t="s">
        <v>4376</v>
      </c>
      <c r="D4275" s="3" t="str">
        <f t="shared" si="132"/>
        <v>Lia Quadros Daugherty</v>
      </c>
      <c r="E4275" s="3">
        <f t="shared" ca="1" si="133"/>
        <v>1.4060075768791536E-2</v>
      </c>
      <c r="F4275" s="31" t="s">
        <v>7775</v>
      </c>
      <c r="G4275" s="3" t="str">
        <f>Dados[[#This Row],[NOME]]&amp;Dados[[#This Row],[PROVEDOR]]</f>
        <v>Lia@gmail.com</v>
      </c>
      <c r="H4275" s="14">
        <v>91</v>
      </c>
      <c r="I4275" s="3" t="str">
        <f>VLOOKUP(Dados[[#This Row],[PREFIXO]],DDD!A:C,2,0)</f>
        <v>Pará</v>
      </c>
      <c r="J4275" s="3" t="str">
        <f>VLOOKUP(Dados[[#This Row],[PREFIXO]],DDD!A:C,3,0)</f>
        <v>Norte</v>
      </c>
      <c r="K4275" s="3" t="str">
        <f>IF(Dados[[#This Row],[PREÇO ]]=2000,"Produto A",IF(Dados[[#This Row],[PREÇO ]]=1800,"Produto B","Produto C"))</f>
        <v>Produto A</v>
      </c>
      <c r="L4275" s="3" t="str">
        <f>IF(Dados[[#This Row],[Nº DE PARCELAS]]=1,"Boleto","Cartão de crédito")</f>
        <v>Boleto</v>
      </c>
      <c r="M4275" s="28">
        <v>2000</v>
      </c>
      <c r="N4275" s="5">
        <v>1</v>
      </c>
      <c r="O4275" s="3" t="str">
        <f>IF(Dados[[#This Row],[Nº DE PARCELAS]]=1,"À vista","À Prazo")</f>
        <v>À vista</v>
      </c>
      <c r="P4275" s="33">
        <v>44890</v>
      </c>
      <c r="Q4275" s="3" t="s">
        <v>7833</v>
      </c>
    </row>
    <row r="4276" spans="1:17" ht="15" customHeight="1" x14ac:dyDescent="0.25">
      <c r="A4276" s="8" t="s">
        <v>799</v>
      </c>
      <c r="B4276" s="3" t="s">
        <v>26</v>
      </c>
      <c r="C4276" s="3" t="s">
        <v>4385</v>
      </c>
      <c r="D4276" s="3" t="str">
        <f t="shared" si="132"/>
        <v>Ariadne Andrioli Hahn</v>
      </c>
      <c r="E4276" s="3">
        <f t="shared" ca="1" si="133"/>
        <v>0.62773987272568088</v>
      </c>
      <c r="F4276" s="31" t="s">
        <v>7775</v>
      </c>
      <c r="G4276" s="3" t="str">
        <f>Dados[[#This Row],[NOME]]&amp;Dados[[#This Row],[PROVEDOR]]</f>
        <v>Ariadne@gmail.com</v>
      </c>
      <c r="H4276" s="14">
        <v>34</v>
      </c>
      <c r="I4276" s="3" t="str">
        <f>VLOOKUP(Dados[[#This Row],[PREFIXO]],DDD!A:C,2,0)</f>
        <v>Minas Gerais</v>
      </c>
      <c r="J4276" s="3" t="str">
        <f>VLOOKUP(Dados[[#This Row],[PREFIXO]],DDD!A:C,3,0)</f>
        <v>Sudeste</v>
      </c>
      <c r="K4276" s="3" t="str">
        <f>IF(Dados[[#This Row],[PREÇO ]]=2000,"Produto A",IF(Dados[[#This Row],[PREÇO ]]=1800,"Produto B","Produto C"))</f>
        <v>Produto B</v>
      </c>
      <c r="L4276" s="3" t="str">
        <f>IF(Dados[[#This Row],[Nº DE PARCELAS]]=1,"Boleto","Cartão de crédito")</f>
        <v>Cartão de crédito</v>
      </c>
      <c r="M4276" s="28">
        <v>1800</v>
      </c>
      <c r="N4276" s="5">
        <v>5</v>
      </c>
      <c r="O4276" s="3" t="str">
        <f>IF(Dados[[#This Row],[Nº DE PARCELAS]]=1,"À vista","À Prazo")</f>
        <v>À Prazo</v>
      </c>
      <c r="P4276" s="33">
        <v>44890</v>
      </c>
      <c r="Q4276" s="3" t="s">
        <v>7833</v>
      </c>
    </row>
    <row r="4277" spans="1:17" ht="15" customHeight="1" x14ac:dyDescent="0.25">
      <c r="A4277" s="8" t="s">
        <v>2675</v>
      </c>
      <c r="B4277" s="3" t="s">
        <v>363</v>
      </c>
      <c r="C4277" s="3" t="s">
        <v>4394</v>
      </c>
      <c r="D4277" s="3" t="str">
        <f t="shared" si="132"/>
        <v>Liya Trindade O’Connell</v>
      </c>
      <c r="E4277" s="3">
        <f t="shared" ca="1" si="133"/>
        <v>0.65282517706542986</v>
      </c>
      <c r="F4277" s="31" t="s">
        <v>7775</v>
      </c>
      <c r="G4277" s="3" t="str">
        <f>Dados[[#This Row],[NOME]]&amp;Dados[[#This Row],[PROVEDOR]]</f>
        <v>Liya@gmail.com</v>
      </c>
      <c r="H4277" s="14">
        <v>92</v>
      </c>
      <c r="I4277" s="3" t="str">
        <f>VLOOKUP(Dados[[#This Row],[PREFIXO]],DDD!A:C,2,0)</f>
        <v>Amazonas</v>
      </c>
      <c r="J4277" s="3" t="str">
        <f>VLOOKUP(Dados[[#This Row],[PREFIXO]],DDD!A:C,3,0)</f>
        <v>Norte</v>
      </c>
      <c r="K4277" s="3" t="str">
        <f>IF(Dados[[#This Row],[PREÇO ]]=2000,"Produto A",IF(Dados[[#This Row],[PREÇO ]]=1800,"Produto B","Produto C"))</f>
        <v>Produto B</v>
      </c>
      <c r="L4277" s="3" t="str">
        <f>IF(Dados[[#This Row],[Nº DE PARCELAS]]=1,"Boleto","Cartão de crédito")</f>
        <v>Cartão de crédito</v>
      </c>
      <c r="M4277" s="28">
        <v>1800</v>
      </c>
      <c r="N4277" s="5">
        <v>5</v>
      </c>
      <c r="O4277" s="3" t="str">
        <f>IF(Dados[[#This Row],[Nº DE PARCELAS]]=1,"À vista","À Prazo")</f>
        <v>À Prazo</v>
      </c>
      <c r="P4277" s="33">
        <v>44891</v>
      </c>
      <c r="Q4277" s="3" t="s">
        <v>7834</v>
      </c>
    </row>
    <row r="4278" spans="1:17" ht="15" customHeight="1" x14ac:dyDescent="0.25">
      <c r="A4278" s="8" t="s">
        <v>4292</v>
      </c>
      <c r="B4278" s="3" t="s">
        <v>52</v>
      </c>
      <c r="C4278" s="3" t="s">
        <v>4376</v>
      </c>
      <c r="D4278" s="3" t="str">
        <f t="shared" si="132"/>
        <v>Yukti Batista Daugherty</v>
      </c>
      <c r="E4278" s="3">
        <f t="shared" ca="1" si="133"/>
        <v>0.40205373216168461</v>
      </c>
      <c r="F4278" s="31" t="s">
        <v>7775</v>
      </c>
      <c r="G4278" s="3" t="str">
        <f>Dados[[#This Row],[NOME]]&amp;Dados[[#This Row],[PROVEDOR]]</f>
        <v>Yukti@gmail.com</v>
      </c>
      <c r="H4278" s="14">
        <v>35</v>
      </c>
      <c r="I4278" s="3" t="str">
        <f>VLOOKUP(Dados[[#This Row],[PREFIXO]],DDD!A:C,2,0)</f>
        <v>Minas Gerais</v>
      </c>
      <c r="J4278" s="3" t="str">
        <f>VLOOKUP(Dados[[#This Row],[PREFIXO]],DDD!A:C,3,0)</f>
        <v>Sudeste</v>
      </c>
      <c r="K4278" s="3" t="str">
        <f>IF(Dados[[#This Row],[PREÇO ]]=2000,"Produto A",IF(Dados[[#This Row],[PREÇO ]]=1800,"Produto B","Produto C"))</f>
        <v>Produto B</v>
      </c>
      <c r="L4278" s="3" t="str">
        <f>IF(Dados[[#This Row],[Nº DE PARCELAS]]=1,"Boleto","Cartão de crédito")</f>
        <v>Cartão de crédito</v>
      </c>
      <c r="M4278" s="28">
        <v>1800</v>
      </c>
      <c r="N4278" s="5">
        <v>4</v>
      </c>
      <c r="O4278" s="3" t="str">
        <f>IF(Dados[[#This Row],[Nº DE PARCELAS]]=1,"À vista","À Prazo")</f>
        <v>À Prazo</v>
      </c>
      <c r="P4278" s="33">
        <v>44891</v>
      </c>
      <c r="Q4278" s="3" t="s">
        <v>7833</v>
      </c>
    </row>
    <row r="4279" spans="1:17" ht="15" customHeight="1" x14ac:dyDescent="0.25">
      <c r="A4279" s="8" t="s">
        <v>3552</v>
      </c>
      <c r="B4279" s="3" t="s">
        <v>84</v>
      </c>
      <c r="C4279" s="3" t="s">
        <v>4377</v>
      </c>
      <c r="D4279" s="3" t="str">
        <f t="shared" si="132"/>
        <v>Rey Carmo Donovan</v>
      </c>
      <c r="E4279" s="3">
        <f t="shared" ca="1" si="133"/>
        <v>0.10480031946157864</v>
      </c>
      <c r="F4279" s="31" t="s">
        <v>7775</v>
      </c>
      <c r="G4279" s="3" t="str">
        <f>Dados[[#This Row],[NOME]]&amp;Dados[[#This Row],[PROVEDOR]]</f>
        <v>Rey@gmail.com</v>
      </c>
      <c r="H4279" s="14">
        <v>16</v>
      </c>
      <c r="I4279" s="3" t="str">
        <f>VLOOKUP(Dados[[#This Row],[PREFIXO]],DDD!A:C,2,0)</f>
        <v>São Paulo</v>
      </c>
      <c r="J4279" s="3" t="str">
        <f>VLOOKUP(Dados[[#This Row],[PREFIXO]],DDD!A:C,3,0)</f>
        <v>Sudeste</v>
      </c>
      <c r="K4279" s="3" t="str">
        <f>IF(Dados[[#This Row],[PREÇO ]]=2000,"Produto A",IF(Dados[[#This Row],[PREÇO ]]=1800,"Produto B","Produto C"))</f>
        <v>Produto A</v>
      </c>
      <c r="L4279" s="3" t="str">
        <f>IF(Dados[[#This Row],[Nº DE PARCELAS]]=1,"Boleto","Cartão de crédito")</f>
        <v>Cartão de crédito</v>
      </c>
      <c r="M4279" s="28">
        <v>2000</v>
      </c>
      <c r="N4279" s="5">
        <v>2</v>
      </c>
      <c r="O4279" s="3" t="str">
        <f>IF(Dados[[#This Row],[Nº DE PARCELAS]]=1,"À vista","À Prazo")</f>
        <v>À Prazo</v>
      </c>
      <c r="P4279" s="33">
        <v>44891</v>
      </c>
      <c r="Q4279" s="3" t="s">
        <v>7834</v>
      </c>
    </row>
    <row r="4280" spans="1:17" ht="15" customHeight="1" x14ac:dyDescent="0.25">
      <c r="A4280" s="8" t="s">
        <v>3346</v>
      </c>
      <c r="B4280" s="3" t="s">
        <v>264</v>
      </c>
      <c r="C4280" s="3" t="s">
        <v>4403</v>
      </c>
      <c r="D4280" s="3" t="str">
        <f t="shared" si="132"/>
        <v>Octávia Pacheco Walsh</v>
      </c>
      <c r="E4280" s="3">
        <f t="shared" ca="1" si="133"/>
        <v>0.50704039606632734</v>
      </c>
      <c r="F4280" s="31" t="s">
        <v>7775</v>
      </c>
      <c r="G4280" s="3" t="str">
        <f>Dados[[#This Row],[NOME]]&amp;Dados[[#This Row],[PROVEDOR]]</f>
        <v>Octávia@gmail.com</v>
      </c>
      <c r="H4280" s="14">
        <v>93</v>
      </c>
      <c r="I4280" s="3" t="str">
        <f>VLOOKUP(Dados[[#This Row],[PREFIXO]],DDD!A:C,2,0)</f>
        <v>Pará</v>
      </c>
      <c r="J4280" s="3" t="str">
        <f>VLOOKUP(Dados[[#This Row],[PREFIXO]],DDD!A:C,3,0)</f>
        <v>Norte</v>
      </c>
      <c r="K4280" s="3" t="str">
        <f>IF(Dados[[#This Row],[PREÇO ]]=2000,"Produto A",IF(Dados[[#This Row],[PREÇO ]]=1800,"Produto B","Produto C"))</f>
        <v>Produto A</v>
      </c>
      <c r="L4280" s="3" t="str">
        <f>IF(Dados[[#This Row],[Nº DE PARCELAS]]=1,"Boleto","Cartão de crédito")</f>
        <v>Boleto</v>
      </c>
      <c r="M4280" s="28">
        <v>2000</v>
      </c>
      <c r="N4280" s="5">
        <v>1</v>
      </c>
      <c r="O4280" s="3" t="str">
        <f>IF(Dados[[#This Row],[Nº DE PARCELAS]]=1,"À vista","À Prazo")</f>
        <v>À vista</v>
      </c>
      <c r="P4280" s="33">
        <v>44892</v>
      </c>
      <c r="Q4280" s="3" t="s">
        <v>7834</v>
      </c>
    </row>
    <row r="4281" spans="1:17" ht="15" customHeight="1" x14ac:dyDescent="0.25">
      <c r="A4281" s="8" t="s">
        <v>2182</v>
      </c>
      <c r="B4281" s="3" t="s">
        <v>254</v>
      </c>
      <c r="C4281" s="3" t="s">
        <v>4368</v>
      </c>
      <c r="D4281" s="3" t="str">
        <f t="shared" si="132"/>
        <v>Jomila-Lucía Neves Weber</v>
      </c>
      <c r="E4281" s="3">
        <f t="shared" ca="1" si="133"/>
        <v>0.28469523837467037</v>
      </c>
      <c r="F4281" s="31" t="s">
        <v>7775</v>
      </c>
      <c r="G4281" s="3" t="str">
        <f>Dados[[#This Row],[NOME]]&amp;Dados[[#This Row],[PROVEDOR]]</f>
        <v>Jomila-Lucía@gmail.com</v>
      </c>
      <c r="H4281" s="14">
        <v>17</v>
      </c>
      <c r="I4281" s="3" t="str">
        <f>VLOOKUP(Dados[[#This Row],[PREFIXO]],DDD!A:C,2,0)</f>
        <v>São Paulo</v>
      </c>
      <c r="J4281" s="3" t="str">
        <f>VLOOKUP(Dados[[#This Row],[PREFIXO]],DDD!A:C,3,0)</f>
        <v>Sudeste</v>
      </c>
      <c r="K4281" s="3" t="str">
        <f>IF(Dados[[#This Row],[PREÇO ]]=2000,"Produto A",IF(Dados[[#This Row],[PREÇO ]]=1800,"Produto B","Produto C"))</f>
        <v>Produto B</v>
      </c>
      <c r="L4281" s="3" t="str">
        <f>IF(Dados[[#This Row],[Nº DE PARCELAS]]=1,"Boleto","Cartão de crédito")</f>
        <v>Cartão de crédito</v>
      </c>
      <c r="M4281" s="28">
        <v>1800</v>
      </c>
      <c r="N4281" s="5">
        <v>6</v>
      </c>
      <c r="O4281" s="3" t="str">
        <f>IF(Dados[[#This Row],[Nº DE PARCELAS]]=1,"À vista","À Prazo")</f>
        <v>À Prazo</v>
      </c>
      <c r="P4281" s="33">
        <v>44892</v>
      </c>
      <c r="Q4281" s="3" t="s">
        <v>7832</v>
      </c>
    </row>
    <row r="4282" spans="1:17" ht="15" customHeight="1" x14ac:dyDescent="0.25">
      <c r="A4282" s="8" t="s">
        <v>1776</v>
      </c>
      <c r="B4282" s="3" t="s">
        <v>234</v>
      </c>
      <c r="C4282" s="3" t="s">
        <v>4390</v>
      </c>
      <c r="D4282" s="3" t="str">
        <f t="shared" si="132"/>
        <v>Gursirat Miranda McBride</v>
      </c>
      <c r="E4282" s="3">
        <f t="shared" ca="1" si="133"/>
        <v>0.26709131753123216</v>
      </c>
      <c r="F4282" s="31" t="s">
        <v>7777</v>
      </c>
      <c r="G4282" s="3" t="str">
        <f>Dados[[#This Row],[NOME]]&amp;Dados[[#This Row],[PROVEDOR]]</f>
        <v>Gursirat@ig.com</v>
      </c>
      <c r="H4282" s="14">
        <v>37</v>
      </c>
      <c r="I4282" s="3" t="str">
        <f>VLOOKUP(Dados[[#This Row],[PREFIXO]],DDD!A:C,2,0)</f>
        <v>Minas Gerais</v>
      </c>
      <c r="J4282" s="3" t="str">
        <f>VLOOKUP(Dados[[#This Row],[PREFIXO]],DDD!A:C,3,0)</f>
        <v>Sudeste</v>
      </c>
      <c r="K4282" s="3" t="str">
        <f>IF(Dados[[#This Row],[PREÇO ]]=2000,"Produto A",IF(Dados[[#This Row],[PREÇO ]]=1800,"Produto B","Produto C"))</f>
        <v>Produto B</v>
      </c>
      <c r="L4282" s="3" t="str">
        <f>IF(Dados[[#This Row],[Nº DE PARCELAS]]=1,"Boleto","Cartão de crédito")</f>
        <v>Cartão de crédito</v>
      </c>
      <c r="M4282" s="28">
        <v>1800</v>
      </c>
      <c r="N4282" s="5">
        <v>6</v>
      </c>
      <c r="O4282" s="3" t="str">
        <f>IF(Dados[[#This Row],[Nº DE PARCELAS]]=1,"À vista","À Prazo")</f>
        <v>À Prazo</v>
      </c>
      <c r="P4282" s="33">
        <v>44892</v>
      </c>
      <c r="Q4282" s="3" t="s">
        <v>7834</v>
      </c>
    </row>
    <row r="4283" spans="1:17" ht="15" customHeight="1" x14ac:dyDescent="0.25">
      <c r="A4283" s="8" t="s">
        <v>4112</v>
      </c>
      <c r="B4283" s="3" t="s">
        <v>258</v>
      </c>
      <c r="C4283" s="3" t="s">
        <v>4390</v>
      </c>
      <c r="D4283" s="3" t="str">
        <f t="shared" si="132"/>
        <v>Vanessa Nunes McBride</v>
      </c>
      <c r="E4283" s="3">
        <f t="shared" ca="1" si="133"/>
        <v>0.31764316446348573</v>
      </c>
      <c r="F4283" s="31" t="s">
        <v>7776</v>
      </c>
      <c r="G4283" s="3" t="str">
        <f>Dados[[#This Row],[NOME]]&amp;Dados[[#This Row],[PROVEDOR]]</f>
        <v>Vanessa@yahoo.com</v>
      </c>
      <c r="H4283" s="14">
        <v>38</v>
      </c>
      <c r="I4283" s="3" t="str">
        <f>VLOOKUP(Dados[[#This Row],[PREFIXO]],DDD!A:C,2,0)</f>
        <v>Minas Gerais</v>
      </c>
      <c r="J4283" s="3" t="str">
        <f>VLOOKUP(Dados[[#This Row],[PREFIXO]],DDD!A:C,3,0)</f>
        <v>Sudeste</v>
      </c>
      <c r="K4283" s="3" t="str">
        <f>IF(Dados[[#This Row],[PREÇO ]]=2000,"Produto A",IF(Dados[[#This Row],[PREÇO ]]=1800,"Produto B","Produto C"))</f>
        <v>Produto B</v>
      </c>
      <c r="L4283" s="3" t="str">
        <f>IF(Dados[[#This Row],[Nº DE PARCELAS]]=1,"Boleto","Cartão de crédito")</f>
        <v>Cartão de crédito</v>
      </c>
      <c r="M4283" s="28">
        <v>1800</v>
      </c>
      <c r="N4283" s="5">
        <v>7</v>
      </c>
      <c r="O4283" s="3" t="str">
        <f>IF(Dados[[#This Row],[Nº DE PARCELAS]]=1,"À vista","À Prazo")</f>
        <v>À Prazo</v>
      </c>
      <c r="P4283" s="33">
        <v>44893</v>
      </c>
      <c r="Q4283" s="3" t="s">
        <v>7834</v>
      </c>
    </row>
    <row r="4284" spans="1:17" ht="15" customHeight="1" x14ac:dyDescent="0.25">
      <c r="A4284" s="8" t="s">
        <v>1692</v>
      </c>
      <c r="B4284" s="3" t="s">
        <v>150</v>
      </c>
      <c r="C4284" s="3" t="s">
        <v>4384</v>
      </c>
      <c r="D4284" s="3" t="str">
        <f t="shared" si="132"/>
        <v>Franziska Furquim Hagan</v>
      </c>
      <c r="E4284" s="3">
        <f t="shared" ca="1" si="133"/>
        <v>0.61963550065604367</v>
      </c>
      <c r="F4284" s="31" t="s">
        <v>7776</v>
      </c>
      <c r="G4284" s="3" t="str">
        <f>Dados[[#This Row],[NOME]]&amp;Dados[[#This Row],[PROVEDOR]]</f>
        <v>Franziska@yahoo.com</v>
      </c>
      <c r="H4284" s="14">
        <v>94</v>
      </c>
      <c r="I4284" s="3" t="str">
        <f>VLOOKUP(Dados[[#This Row],[PREFIXO]],DDD!A:C,2,0)</f>
        <v>Pará</v>
      </c>
      <c r="J4284" s="3" t="str">
        <f>VLOOKUP(Dados[[#This Row],[PREFIXO]],DDD!A:C,3,0)</f>
        <v>Norte</v>
      </c>
      <c r="K4284" s="3" t="str">
        <f>IF(Dados[[#This Row],[PREÇO ]]=2000,"Produto A",IF(Dados[[#This Row],[PREÇO ]]=1800,"Produto B","Produto C"))</f>
        <v>Produto A</v>
      </c>
      <c r="L4284" s="3" t="str">
        <f>IF(Dados[[#This Row],[Nº DE PARCELAS]]=1,"Boleto","Cartão de crédito")</f>
        <v>Boleto</v>
      </c>
      <c r="M4284" s="28">
        <v>2000</v>
      </c>
      <c r="N4284" s="5">
        <v>1</v>
      </c>
      <c r="O4284" s="3" t="str">
        <f>IF(Dados[[#This Row],[Nº DE PARCELAS]]=1,"À vista","À Prazo")</f>
        <v>À vista</v>
      </c>
      <c r="P4284" s="33">
        <v>44893</v>
      </c>
      <c r="Q4284" s="3" t="s">
        <v>7833</v>
      </c>
    </row>
    <row r="4285" spans="1:17" ht="15" customHeight="1" x14ac:dyDescent="0.25">
      <c r="A4285" s="8" t="s">
        <v>3612</v>
      </c>
      <c r="B4285" s="3" t="s">
        <v>144</v>
      </c>
      <c r="C4285" s="3" t="s">
        <v>4397</v>
      </c>
      <c r="D4285" s="3" t="str">
        <f t="shared" si="132"/>
        <v>Rosita Fontes Shaw</v>
      </c>
      <c r="E4285" s="3">
        <f t="shared" ca="1" si="133"/>
        <v>0.39969618423190778</v>
      </c>
      <c r="F4285" s="31" t="s">
        <v>7777</v>
      </c>
      <c r="G4285" s="3" t="str">
        <f>Dados[[#This Row],[NOME]]&amp;Dados[[#This Row],[PROVEDOR]]</f>
        <v>Rosita@ig.com</v>
      </c>
      <c r="H4285" s="14">
        <v>18</v>
      </c>
      <c r="I4285" s="3" t="str">
        <f>VLOOKUP(Dados[[#This Row],[PREFIXO]],DDD!A:C,2,0)</f>
        <v>São Paulo</v>
      </c>
      <c r="J4285" s="3" t="str">
        <f>VLOOKUP(Dados[[#This Row],[PREFIXO]],DDD!A:C,3,0)</f>
        <v>Sudeste</v>
      </c>
      <c r="K4285" s="3" t="str">
        <f>IF(Dados[[#This Row],[PREÇO ]]=2000,"Produto A",IF(Dados[[#This Row],[PREÇO ]]=1800,"Produto B","Produto C"))</f>
        <v>Produto A</v>
      </c>
      <c r="L4285" s="3" t="str">
        <f>IF(Dados[[#This Row],[Nº DE PARCELAS]]=1,"Boleto","Cartão de crédito")</f>
        <v>Boleto</v>
      </c>
      <c r="M4285" s="28">
        <v>2000</v>
      </c>
      <c r="N4285" s="5">
        <v>1</v>
      </c>
      <c r="O4285" s="3" t="str">
        <f>IF(Dados[[#This Row],[Nº DE PARCELAS]]=1,"À vista","À Prazo")</f>
        <v>À vista</v>
      </c>
      <c r="P4285" s="33">
        <v>44893</v>
      </c>
      <c r="Q4285" s="3" t="s">
        <v>7833</v>
      </c>
    </row>
    <row r="4286" spans="1:17" ht="15" customHeight="1" x14ac:dyDescent="0.25">
      <c r="A4286" s="8" t="s">
        <v>2946</v>
      </c>
      <c r="B4286" s="3" t="s">
        <v>249</v>
      </c>
      <c r="C4286" s="3" t="s">
        <v>4393</v>
      </c>
      <c r="D4286" s="3" t="str">
        <f t="shared" si="132"/>
        <v>Marlita Navarro O’Hara</v>
      </c>
      <c r="E4286" s="3">
        <f t="shared" ca="1" si="133"/>
        <v>0.53268492205148921</v>
      </c>
      <c r="F4286" s="31" t="s">
        <v>7775</v>
      </c>
      <c r="G4286" s="3" t="str">
        <f>Dados[[#This Row],[NOME]]&amp;Dados[[#This Row],[PROVEDOR]]</f>
        <v>Marlita@gmail.com</v>
      </c>
      <c r="H4286" s="14">
        <v>95</v>
      </c>
      <c r="I4286" s="3" t="str">
        <f>VLOOKUP(Dados[[#This Row],[PREFIXO]],DDD!A:C,2,0)</f>
        <v>Roraima</v>
      </c>
      <c r="J4286" s="3" t="str">
        <f>VLOOKUP(Dados[[#This Row],[PREFIXO]],DDD!A:C,3,0)</f>
        <v>Norte</v>
      </c>
      <c r="K4286" s="3" t="str">
        <f>IF(Dados[[#This Row],[PREÇO ]]=2000,"Produto A",IF(Dados[[#This Row],[PREÇO ]]=1800,"Produto B","Produto C"))</f>
        <v>Produto B</v>
      </c>
      <c r="L4286" s="3" t="str">
        <f>IF(Dados[[#This Row],[Nº DE PARCELAS]]=1,"Boleto","Cartão de crédito")</f>
        <v>Cartão de crédito</v>
      </c>
      <c r="M4286" s="28">
        <v>1800</v>
      </c>
      <c r="N4286" s="5">
        <v>5</v>
      </c>
      <c r="O4286" s="3" t="str">
        <f>IF(Dados[[#This Row],[Nº DE PARCELAS]]=1,"À vista","À Prazo")</f>
        <v>À Prazo</v>
      </c>
      <c r="P4286" s="33">
        <v>44894</v>
      </c>
      <c r="Q4286" s="3" t="s">
        <v>7833</v>
      </c>
    </row>
    <row r="4287" spans="1:17" ht="15" customHeight="1" x14ac:dyDescent="0.25">
      <c r="A4287" s="8" t="s">
        <v>4075</v>
      </c>
      <c r="B4287" s="3" t="s">
        <v>221</v>
      </c>
      <c r="C4287" s="3" t="s">
        <v>4392</v>
      </c>
      <c r="D4287" s="3" t="str">
        <f t="shared" si="132"/>
        <v>Ululani Maurício McLaughlin</v>
      </c>
      <c r="E4287" s="3">
        <f t="shared" ca="1" si="133"/>
        <v>0.20115446326481445</v>
      </c>
      <c r="F4287" s="31" t="s">
        <v>7777</v>
      </c>
      <c r="G4287" s="3" t="str">
        <f>Dados[[#This Row],[NOME]]&amp;Dados[[#This Row],[PROVEDOR]]</f>
        <v>Ululani@ig.com</v>
      </c>
      <c r="H4287" s="14">
        <v>41</v>
      </c>
      <c r="I4287" s="3" t="str">
        <f>VLOOKUP(Dados[[#This Row],[PREFIXO]],DDD!A:C,2,0)</f>
        <v>Paraná</v>
      </c>
      <c r="J4287" s="3" t="str">
        <f>VLOOKUP(Dados[[#This Row],[PREFIXO]],DDD!A:C,3,0)</f>
        <v>Sul</v>
      </c>
      <c r="K4287" s="3" t="str">
        <f>IF(Dados[[#This Row],[PREÇO ]]=2000,"Produto A",IF(Dados[[#This Row],[PREÇO ]]=1800,"Produto B","Produto C"))</f>
        <v>Produto A</v>
      </c>
      <c r="L4287" s="3" t="str">
        <f>IF(Dados[[#This Row],[Nº DE PARCELAS]]=1,"Boleto","Cartão de crédito")</f>
        <v>Boleto</v>
      </c>
      <c r="M4287" s="28">
        <v>2000</v>
      </c>
      <c r="N4287" s="5">
        <v>1</v>
      </c>
      <c r="O4287" s="3" t="str">
        <f>IF(Dados[[#This Row],[Nº DE PARCELAS]]=1,"À vista","À Prazo")</f>
        <v>À vista</v>
      </c>
      <c r="P4287" s="33">
        <v>44894</v>
      </c>
      <c r="Q4287" s="3" t="s">
        <v>7834</v>
      </c>
    </row>
    <row r="4288" spans="1:17" ht="15" customHeight="1" x14ac:dyDescent="0.25">
      <c r="A4288" s="8" t="s">
        <v>1906</v>
      </c>
      <c r="B4288" s="3" t="s">
        <v>364</v>
      </c>
      <c r="C4288" s="3" t="s">
        <v>4395</v>
      </c>
      <c r="D4288" s="3" t="str">
        <f t="shared" si="132"/>
        <v>Hyrina Tunes Stack</v>
      </c>
      <c r="E4288" s="3">
        <f t="shared" ca="1" si="133"/>
        <v>0.26142386669485207</v>
      </c>
      <c r="F4288" s="31" t="s">
        <v>7775</v>
      </c>
      <c r="G4288" s="3" t="str">
        <f>Dados[[#This Row],[NOME]]&amp;Dados[[#This Row],[PROVEDOR]]</f>
        <v>Hyrina@gmail.com</v>
      </c>
      <c r="H4288" s="14">
        <v>19</v>
      </c>
      <c r="I4288" s="3" t="str">
        <f>VLOOKUP(Dados[[#This Row],[PREFIXO]],DDD!A:C,2,0)</f>
        <v>São Paulo</v>
      </c>
      <c r="J4288" s="3" t="str">
        <f>VLOOKUP(Dados[[#This Row],[PREFIXO]],DDD!A:C,3,0)</f>
        <v>Sudeste</v>
      </c>
      <c r="K4288" s="3" t="str">
        <f>IF(Dados[[#This Row],[PREÇO ]]=2000,"Produto A",IF(Dados[[#This Row],[PREÇO ]]=1800,"Produto B","Produto C"))</f>
        <v>Produto B</v>
      </c>
      <c r="L4288" s="3" t="str">
        <f>IF(Dados[[#This Row],[Nº DE PARCELAS]]=1,"Boleto","Cartão de crédito")</f>
        <v>Cartão de crédito</v>
      </c>
      <c r="M4288" s="28">
        <v>1800</v>
      </c>
      <c r="N4288" s="5">
        <v>4</v>
      </c>
      <c r="O4288" s="3" t="str">
        <f>IF(Dados[[#This Row],[Nº DE PARCELAS]]=1,"À vista","À Prazo")</f>
        <v>À Prazo</v>
      </c>
      <c r="P4288" s="33">
        <v>44894</v>
      </c>
      <c r="Q4288" s="3" t="s">
        <v>7834</v>
      </c>
    </row>
    <row r="4289" spans="1:17" ht="15" customHeight="1" x14ac:dyDescent="0.25">
      <c r="A4289" s="8" t="s">
        <v>2700</v>
      </c>
      <c r="B4289" s="3" t="s">
        <v>388</v>
      </c>
      <c r="C4289" s="3" t="s">
        <v>4381</v>
      </c>
      <c r="D4289" s="3" t="str">
        <f t="shared" si="132"/>
        <v>Lorrainy Zampol Fletcher</v>
      </c>
      <c r="E4289" s="3">
        <f t="shared" ca="1" si="133"/>
        <v>0.49821146289154594</v>
      </c>
      <c r="F4289" s="31" t="s">
        <v>7775</v>
      </c>
      <c r="G4289" s="3" t="str">
        <f>Dados[[#This Row],[NOME]]&amp;Dados[[#This Row],[PROVEDOR]]</f>
        <v>Lorrainy@gmail.com</v>
      </c>
      <c r="H4289" s="14">
        <v>42</v>
      </c>
      <c r="I4289" s="3" t="str">
        <f>VLOOKUP(Dados[[#This Row],[PREFIXO]],DDD!A:C,2,0)</f>
        <v>Paraná</v>
      </c>
      <c r="J4289" s="3" t="str">
        <f>VLOOKUP(Dados[[#This Row],[PREFIXO]],DDD!A:C,3,0)</f>
        <v>Sul</v>
      </c>
      <c r="K4289" s="3" t="str">
        <f>IF(Dados[[#This Row],[PREÇO ]]=2000,"Produto A",IF(Dados[[#This Row],[PREÇO ]]=1800,"Produto B","Produto C"))</f>
        <v>Produto B</v>
      </c>
      <c r="L4289" s="3" t="str">
        <f>IF(Dados[[#This Row],[Nº DE PARCELAS]]=1,"Boleto","Cartão de crédito")</f>
        <v>Cartão de crédito</v>
      </c>
      <c r="M4289" s="28">
        <v>1800</v>
      </c>
      <c r="N4289" s="5">
        <v>3</v>
      </c>
      <c r="O4289" s="3" t="str">
        <f>IF(Dados[[#This Row],[Nº DE PARCELAS]]=1,"À vista","À Prazo")</f>
        <v>À Prazo</v>
      </c>
      <c r="P4289" s="33">
        <v>44895</v>
      </c>
      <c r="Q4289" s="3" t="s">
        <v>7833</v>
      </c>
    </row>
    <row r="4290" spans="1:17" ht="15" customHeight="1" x14ac:dyDescent="0.25">
      <c r="A4290" s="8" t="s">
        <v>416</v>
      </c>
      <c r="B4290" s="3" t="s">
        <v>28</v>
      </c>
      <c r="C4290" s="3" t="s">
        <v>4391</v>
      </c>
      <c r="D4290" s="3" t="str">
        <f t="shared" ref="D4290:D4353" si="134">A4290&amp;" "&amp;B4290&amp;" "&amp;C4290</f>
        <v>Abigail Anjos Montgomery</v>
      </c>
      <c r="E4290" s="3">
        <f t="shared" ref="E4290:E4353" ca="1" si="135">RAND()</f>
        <v>7.1743493366437483E-2</v>
      </c>
      <c r="F4290" s="31" t="s">
        <v>7776</v>
      </c>
      <c r="G4290" s="3" t="str">
        <f>Dados[[#This Row],[NOME]]&amp;Dados[[#This Row],[PROVEDOR]]</f>
        <v>Abigail@yahoo.com</v>
      </c>
      <c r="H4290" s="14">
        <v>21</v>
      </c>
      <c r="I4290" s="3" t="str">
        <f>VLOOKUP(Dados[[#This Row],[PREFIXO]],DDD!A:C,2,0)</f>
        <v>Rio de Janeiro</v>
      </c>
      <c r="J4290" s="3" t="str">
        <f>VLOOKUP(Dados[[#This Row],[PREFIXO]],DDD!A:C,3,0)</f>
        <v>Sudeste</v>
      </c>
      <c r="K4290" s="3" t="str">
        <f>IF(Dados[[#This Row],[PREÇO ]]=2000,"Produto A",IF(Dados[[#This Row],[PREÇO ]]=1800,"Produto B","Produto C"))</f>
        <v>Produto B</v>
      </c>
      <c r="L4290" s="3" t="str">
        <f>IF(Dados[[#This Row],[Nº DE PARCELAS]]=1,"Boleto","Cartão de crédito")</f>
        <v>Cartão de crédito</v>
      </c>
      <c r="M4290" s="28">
        <v>1800</v>
      </c>
      <c r="N4290" s="5">
        <v>7</v>
      </c>
      <c r="O4290" s="3" t="str">
        <f>IF(Dados[[#This Row],[Nº DE PARCELAS]]=1,"À vista","À Prazo")</f>
        <v>À Prazo</v>
      </c>
      <c r="P4290" s="33">
        <v>44895</v>
      </c>
      <c r="Q4290" s="3" t="s">
        <v>7833</v>
      </c>
    </row>
    <row r="4291" spans="1:17" ht="15" customHeight="1" x14ac:dyDescent="0.25">
      <c r="A4291" s="8" t="s">
        <v>1466</v>
      </c>
      <c r="B4291" s="3" t="s">
        <v>309</v>
      </c>
      <c r="C4291" s="3" t="s">
        <v>4391</v>
      </c>
      <c r="D4291" s="3" t="str">
        <f t="shared" si="134"/>
        <v>Elisama Ramalhete Montgomery</v>
      </c>
      <c r="E4291" s="3">
        <f t="shared" ca="1" si="135"/>
        <v>0.78696639397289803</v>
      </c>
      <c r="F4291" s="31" t="s">
        <v>7775</v>
      </c>
      <c r="G4291" s="3" t="str">
        <f>Dados[[#This Row],[NOME]]&amp;Dados[[#This Row],[PROVEDOR]]</f>
        <v>Elisama@gmail.com</v>
      </c>
      <c r="H4291" s="14">
        <v>96</v>
      </c>
      <c r="I4291" s="3" t="str">
        <f>VLOOKUP(Dados[[#This Row],[PREFIXO]],DDD!A:C,2,0)</f>
        <v>Amapá</v>
      </c>
      <c r="J4291" s="3" t="str">
        <f>VLOOKUP(Dados[[#This Row],[PREFIXO]],DDD!A:C,3,0)</f>
        <v>Norte</v>
      </c>
      <c r="K4291" s="3" t="str">
        <f>IF(Dados[[#This Row],[PREÇO ]]=2000,"Produto A",IF(Dados[[#This Row],[PREÇO ]]=1800,"Produto B","Produto C"))</f>
        <v>Produto A</v>
      </c>
      <c r="L4291" s="3" t="str">
        <f>IF(Dados[[#This Row],[Nº DE PARCELAS]]=1,"Boleto","Cartão de crédito")</f>
        <v>Boleto</v>
      </c>
      <c r="M4291" s="28">
        <v>2000</v>
      </c>
      <c r="N4291" s="5">
        <v>1</v>
      </c>
      <c r="O4291" s="3" t="str">
        <f>IF(Dados[[#This Row],[Nº DE PARCELAS]]=1,"À vista","À Prazo")</f>
        <v>À vista</v>
      </c>
      <c r="P4291" s="33">
        <v>44895</v>
      </c>
      <c r="Q4291" s="3" t="s">
        <v>7833</v>
      </c>
    </row>
    <row r="4292" spans="1:17" ht="15" customHeight="1" x14ac:dyDescent="0.25">
      <c r="A4292" s="8" t="s">
        <v>1645</v>
      </c>
      <c r="B4292" s="3" t="s">
        <v>102</v>
      </c>
      <c r="C4292" s="3" t="s">
        <v>4376</v>
      </c>
      <c r="D4292" s="3" t="str">
        <f t="shared" si="134"/>
        <v>Fareedah Costa Daugherty</v>
      </c>
      <c r="E4292" s="3">
        <f t="shared" ca="1" si="135"/>
        <v>0.6300012805227112</v>
      </c>
      <c r="F4292" s="31" t="s">
        <v>7776</v>
      </c>
      <c r="G4292" s="3" t="str">
        <f>Dados[[#This Row],[NOME]]&amp;Dados[[#This Row],[PROVEDOR]]</f>
        <v>Fareedah@yahoo.com</v>
      </c>
      <c r="H4292" s="14">
        <v>22</v>
      </c>
      <c r="I4292" s="3" t="str">
        <f>VLOOKUP(Dados[[#This Row],[PREFIXO]],DDD!A:C,2,0)</f>
        <v>Rio de Janeiro</v>
      </c>
      <c r="J4292" s="3" t="str">
        <f>VLOOKUP(Dados[[#This Row],[PREFIXO]],DDD!A:C,3,0)</f>
        <v>Sudeste</v>
      </c>
      <c r="K4292" s="3" t="str">
        <f>IF(Dados[[#This Row],[PREÇO ]]=2000,"Produto A",IF(Dados[[#This Row],[PREÇO ]]=1800,"Produto B","Produto C"))</f>
        <v>Produto B</v>
      </c>
      <c r="L4292" s="3" t="str">
        <f>IF(Dados[[#This Row],[Nº DE PARCELAS]]=1,"Boleto","Cartão de crédito")</f>
        <v>Cartão de crédito</v>
      </c>
      <c r="M4292" s="28">
        <v>1800</v>
      </c>
      <c r="N4292" s="5">
        <v>6</v>
      </c>
      <c r="O4292" s="3" t="str">
        <f>IF(Dados[[#This Row],[Nº DE PARCELAS]]=1,"À vista","À Prazo")</f>
        <v>À Prazo</v>
      </c>
      <c r="P4292" s="33">
        <v>44896</v>
      </c>
      <c r="Q4292" s="3" t="s">
        <v>7834</v>
      </c>
    </row>
    <row r="4293" spans="1:17" ht="15" customHeight="1" x14ac:dyDescent="0.25">
      <c r="A4293" s="8" t="s">
        <v>2346</v>
      </c>
      <c r="B4293" s="3" t="s">
        <v>32</v>
      </c>
      <c r="C4293" s="3" t="s">
        <v>4376</v>
      </c>
      <c r="D4293" s="3" t="str">
        <f t="shared" si="134"/>
        <v>Kelen Apolinário Daugherty</v>
      </c>
      <c r="E4293" s="3">
        <f t="shared" ca="1" si="135"/>
        <v>0.60334916721177467</v>
      </c>
      <c r="F4293" s="13" t="s">
        <v>7774</v>
      </c>
      <c r="G4293" s="3" t="str">
        <f>Dados[[#This Row],[NOME]]&amp;Dados[[#This Row],[PROVEDOR]]</f>
        <v>Kelen@hotmail.com</v>
      </c>
      <c r="H4293" s="14">
        <v>97</v>
      </c>
      <c r="I4293" s="3" t="str">
        <f>VLOOKUP(Dados[[#This Row],[PREFIXO]],DDD!A:C,2,0)</f>
        <v>Amazonas</v>
      </c>
      <c r="J4293" s="3" t="str">
        <f>VLOOKUP(Dados[[#This Row],[PREFIXO]],DDD!A:C,3,0)</f>
        <v>Norte</v>
      </c>
      <c r="K4293" s="3" t="str">
        <f>IF(Dados[[#This Row],[PREÇO ]]=2000,"Produto A",IF(Dados[[#This Row],[PREÇO ]]=1800,"Produto B","Produto C"))</f>
        <v>Produto C</v>
      </c>
      <c r="L4293" s="3" t="str">
        <f>IF(Dados[[#This Row],[Nº DE PARCELAS]]=1,"Boleto","Cartão de crédito")</f>
        <v>Cartão de crédito</v>
      </c>
      <c r="M4293" s="28">
        <v>1500</v>
      </c>
      <c r="N4293" s="5">
        <v>10</v>
      </c>
      <c r="O4293" s="3" t="str">
        <f>IF(Dados[[#This Row],[Nº DE PARCELAS]]=1,"À vista","À Prazo")</f>
        <v>À Prazo</v>
      </c>
      <c r="P4293" s="33">
        <v>44896</v>
      </c>
      <c r="Q4293" s="3" t="s">
        <v>7834</v>
      </c>
    </row>
    <row r="4294" spans="1:17" ht="15" customHeight="1" x14ac:dyDescent="0.25">
      <c r="A4294" s="8" t="s">
        <v>1139</v>
      </c>
      <c r="B4294" s="3" t="s">
        <v>367</v>
      </c>
      <c r="C4294" s="3" t="s">
        <v>4376</v>
      </c>
      <c r="D4294" s="3" t="str">
        <f t="shared" si="134"/>
        <v>Clarice Ustra Daugherty</v>
      </c>
      <c r="E4294" s="3">
        <f t="shared" ca="1" si="135"/>
        <v>0.40125817719272183</v>
      </c>
      <c r="F4294" s="13" t="s">
        <v>7774</v>
      </c>
      <c r="G4294" s="3" t="str">
        <f>Dados[[#This Row],[NOME]]&amp;Dados[[#This Row],[PROVEDOR]]</f>
        <v>Clarice@hotmail.com</v>
      </c>
      <c r="H4294" s="14">
        <v>43</v>
      </c>
      <c r="I4294" s="3" t="str">
        <f>VLOOKUP(Dados[[#This Row],[PREFIXO]],DDD!A:C,2,0)</f>
        <v>Paraná</v>
      </c>
      <c r="J4294" s="3" t="str">
        <f>VLOOKUP(Dados[[#This Row],[PREFIXO]],DDD!A:C,3,0)</f>
        <v>Sul</v>
      </c>
      <c r="K4294" s="3" t="str">
        <f>IF(Dados[[#This Row],[PREÇO ]]=2000,"Produto A",IF(Dados[[#This Row],[PREÇO ]]=1800,"Produto B","Produto C"))</f>
        <v>Produto B</v>
      </c>
      <c r="L4294" s="3" t="str">
        <f>IF(Dados[[#This Row],[Nº DE PARCELAS]]=1,"Boleto","Cartão de crédito")</f>
        <v>Cartão de crédito</v>
      </c>
      <c r="M4294" s="28">
        <v>1800</v>
      </c>
      <c r="N4294" s="5">
        <v>5</v>
      </c>
      <c r="O4294" s="3" t="str">
        <f>IF(Dados[[#This Row],[Nº DE PARCELAS]]=1,"À vista","À Prazo")</f>
        <v>À Prazo</v>
      </c>
      <c r="P4294" s="33">
        <v>44896</v>
      </c>
      <c r="Q4294" s="3" t="s">
        <v>7831</v>
      </c>
    </row>
    <row r="4295" spans="1:17" ht="15" customHeight="1" x14ac:dyDescent="0.25">
      <c r="A4295" s="8" t="s">
        <v>2389</v>
      </c>
      <c r="B4295" s="3" t="s">
        <v>75</v>
      </c>
      <c r="C4295" s="3" t="s">
        <v>4380</v>
      </c>
      <c r="D4295" s="3" t="str">
        <f t="shared" si="134"/>
        <v>Keylla Cabral Faulkner</v>
      </c>
      <c r="E4295" s="3">
        <f t="shared" ca="1" si="135"/>
        <v>5.1311478503157537E-2</v>
      </c>
      <c r="F4295" s="31" t="s">
        <v>7775</v>
      </c>
      <c r="G4295" s="3" t="str">
        <f>Dados[[#This Row],[NOME]]&amp;Dados[[#This Row],[PROVEDOR]]</f>
        <v>Keylla@gmail.com</v>
      </c>
      <c r="H4295" s="14">
        <v>98</v>
      </c>
      <c r="I4295" s="3" t="str">
        <f>VLOOKUP(Dados[[#This Row],[PREFIXO]],DDD!A:C,2,0)</f>
        <v>Maranhão</v>
      </c>
      <c r="J4295" s="3" t="str">
        <f>VLOOKUP(Dados[[#This Row],[PREFIXO]],DDD!A:C,3,0)</f>
        <v>Nordeste</v>
      </c>
      <c r="K4295" s="3" t="str">
        <f>IF(Dados[[#This Row],[PREÇO ]]=2000,"Produto A",IF(Dados[[#This Row],[PREÇO ]]=1800,"Produto B","Produto C"))</f>
        <v>Produto B</v>
      </c>
      <c r="L4295" s="3" t="str">
        <f>IF(Dados[[#This Row],[Nº DE PARCELAS]]=1,"Boleto","Cartão de crédito")</f>
        <v>Cartão de crédito</v>
      </c>
      <c r="M4295" s="28">
        <v>1800</v>
      </c>
      <c r="N4295" s="5">
        <v>6</v>
      </c>
      <c r="O4295" s="3" t="str">
        <f>IF(Dados[[#This Row],[Nº DE PARCELAS]]=1,"À vista","À Prazo")</f>
        <v>À Prazo</v>
      </c>
      <c r="P4295" s="33">
        <v>44897</v>
      </c>
      <c r="Q4295" s="3" t="s">
        <v>7831</v>
      </c>
    </row>
    <row r="4296" spans="1:17" ht="15" customHeight="1" x14ac:dyDescent="0.25">
      <c r="A4296" s="8" t="s">
        <v>577</v>
      </c>
      <c r="B4296" s="3" t="s">
        <v>189</v>
      </c>
      <c r="C4296" s="3" t="s">
        <v>4396</v>
      </c>
      <c r="D4296" s="3" t="str">
        <f t="shared" si="134"/>
        <v>Alimatu Laubert Pollock</v>
      </c>
      <c r="E4296" s="3">
        <f t="shared" ca="1" si="135"/>
        <v>0.76254306501218405</v>
      </c>
      <c r="F4296" s="31" t="s">
        <v>7777</v>
      </c>
      <c r="G4296" s="3" t="str">
        <f>Dados[[#This Row],[NOME]]&amp;Dados[[#This Row],[PROVEDOR]]</f>
        <v>Alimatu@ig.com</v>
      </c>
      <c r="H4296" s="14">
        <v>44</v>
      </c>
      <c r="I4296" s="3" t="str">
        <f>VLOOKUP(Dados[[#This Row],[PREFIXO]],DDD!A:C,2,0)</f>
        <v>Paraná</v>
      </c>
      <c r="J4296" s="3" t="str">
        <f>VLOOKUP(Dados[[#This Row],[PREFIXO]],DDD!A:C,3,0)</f>
        <v>Sul</v>
      </c>
      <c r="K4296" s="3" t="str">
        <f>IF(Dados[[#This Row],[PREÇO ]]=2000,"Produto A",IF(Dados[[#This Row],[PREÇO ]]=1800,"Produto B","Produto C"))</f>
        <v>Produto A</v>
      </c>
      <c r="L4296" s="3" t="str">
        <f>IF(Dados[[#This Row],[Nº DE PARCELAS]]=1,"Boleto","Cartão de crédito")</f>
        <v>Boleto</v>
      </c>
      <c r="M4296" s="28">
        <v>2000</v>
      </c>
      <c r="N4296" s="5">
        <v>1</v>
      </c>
      <c r="O4296" s="3" t="str">
        <f>IF(Dados[[#This Row],[Nº DE PARCELAS]]=1,"À vista","À Prazo")</f>
        <v>À vista</v>
      </c>
      <c r="P4296" s="33">
        <v>44897</v>
      </c>
      <c r="Q4296" s="3" t="s">
        <v>7831</v>
      </c>
    </row>
    <row r="4297" spans="1:17" ht="15" customHeight="1" x14ac:dyDescent="0.25">
      <c r="A4297" s="8" t="s">
        <v>2901</v>
      </c>
      <c r="B4297" s="3" t="s">
        <v>204</v>
      </c>
      <c r="C4297" s="3" t="s">
        <v>4387</v>
      </c>
      <c r="D4297" s="3" t="str">
        <f t="shared" si="134"/>
        <v>Maria-Luiza Leonor Kerr</v>
      </c>
      <c r="E4297" s="3">
        <f t="shared" ca="1" si="135"/>
        <v>6.5930855052473647E-2</v>
      </c>
      <c r="F4297" s="31" t="s">
        <v>7775</v>
      </c>
      <c r="G4297" s="3" t="str">
        <f>Dados[[#This Row],[NOME]]&amp;Dados[[#This Row],[PROVEDOR]]</f>
        <v>Maria-Luiza@gmail.com</v>
      </c>
      <c r="H4297" s="14">
        <v>24</v>
      </c>
      <c r="I4297" s="3" t="str">
        <f>VLOOKUP(Dados[[#This Row],[PREFIXO]],DDD!A:C,2,0)</f>
        <v>Rio de Janeiro</v>
      </c>
      <c r="J4297" s="3" t="str">
        <f>VLOOKUP(Dados[[#This Row],[PREFIXO]],DDD!A:C,3,0)</f>
        <v>Sudeste</v>
      </c>
      <c r="K4297" s="3" t="str">
        <f>IF(Dados[[#This Row],[PREÇO ]]=2000,"Produto A",IF(Dados[[#This Row],[PREÇO ]]=1800,"Produto B","Produto C"))</f>
        <v>Produto C</v>
      </c>
      <c r="L4297" s="3" t="str">
        <f>IF(Dados[[#This Row],[Nº DE PARCELAS]]=1,"Boleto","Cartão de crédito")</f>
        <v>Cartão de crédito</v>
      </c>
      <c r="M4297" s="28">
        <v>1500</v>
      </c>
      <c r="N4297" s="5">
        <v>8</v>
      </c>
      <c r="O4297" s="3" t="str">
        <f>IF(Dados[[#This Row],[Nº DE PARCELAS]]=1,"À vista","À Prazo")</f>
        <v>À Prazo</v>
      </c>
      <c r="P4297" s="33">
        <v>44897</v>
      </c>
      <c r="Q4297" s="3" t="s">
        <v>7833</v>
      </c>
    </row>
    <row r="4298" spans="1:17" ht="15" customHeight="1" x14ac:dyDescent="0.25">
      <c r="A4298" s="8" t="s">
        <v>3129</v>
      </c>
      <c r="B4298" s="3" t="s">
        <v>47</v>
      </c>
      <c r="C4298" s="3" t="s">
        <v>4383</v>
      </c>
      <c r="D4298" s="3" t="str">
        <f t="shared" si="134"/>
        <v>Nahary Barreto Fitzgerald</v>
      </c>
      <c r="E4298" s="3">
        <f t="shared" ca="1" si="135"/>
        <v>0.15265433221561664</v>
      </c>
      <c r="F4298" s="31" t="s">
        <v>7775</v>
      </c>
      <c r="G4298" s="3" t="str">
        <f>Dados[[#This Row],[NOME]]&amp;Dados[[#This Row],[PROVEDOR]]</f>
        <v>Nahary@gmail.com</v>
      </c>
      <c r="H4298" s="14">
        <v>99</v>
      </c>
      <c r="I4298" s="3" t="str">
        <f>VLOOKUP(Dados[[#This Row],[PREFIXO]],DDD!A:C,2,0)</f>
        <v>Maranhão</v>
      </c>
      <c r="J4298" s="3" t="str">
        <f>VLOOKUP(Dados[[#This Row],[PREFIXO]],DDD!A:C,3,0)</f>
        <v>Nordeste</v>
      </c>
      <c r="K4298" s="3" t="str">
        <f>IF(Dados[[#This Row],[PREÇO ]]=2000,"Produto A",IF(Dados[[#This Row],[PREÇO ]]=1800,"Produto B","Produto C"))</f>
        <v>Produto B</v>
      </c>
      <c r="L4298" s="3" t="str">
        <f>IF(Dados[[#This Row],[Nº DE PARCELAS]]=1,"Boleto","Cartão de crédito")</f>
        <v>Cartão de crédito</v>
      </c>
      <c r="M4298" s="28">
        <v>1800</v>
      </c>
      <c r="N4298" s="5">
        <v>6</v>
      </c>
      <c r="O4298" s="3" t="str">
        <f>IF(Dados[[#This Row],[Nº DE PARCELAS]]=1,"À vista","À Prazo")</f>
        <v>À Prazo</v>
      </c>
      <c r="P4298" s="33">
        <v>44898</v>
      </c>
      <c r="Q4298" s="3" t="s">
        <v>7834</v>
      </c>
    </row>
    <row r="4299" spans="1:17" ht="15" customHeight="1" x14ac:dyDescent="0.25">
      <c r="A4299" s="8" t="s">
        <v>448</v>
      </c>
      <c r="B4299" s="3" t="s">
        <v>60</v>
      </c>
      <c r="C4299" s="3" t="s">
        <v>4384</v>
      </c>
      <c r="D4299" s="3" t="str">
        <f t="shared" si="134"/>
        <v>Adla Bolsonaro Hagan</v>
      </c>
      <c r="E4299" s="3">
        <f t="shared" ca="1" si="135"/>
        <v>0.41831041720688222</v>
      </c>
      <c r="F4299" s="13" t="s">
        <v>7774</v>
      </c>
      <c r="G4299" s="3" t="str">
        <f>Dados[[#This Row],[NOME]]&amp;Dados[[#This Row],[PROVEDOR]]</f>
        <v>Adla@hotmail.com</v>
      </c>
      <c r="H4299" s="14">
        <v>45</v>
      </c>
      <c r="I4299" s="3" t="str">
        <f>VLOOKUP(Dados[[#This Row],[PREFIXO]],DDD!A:C,2,0)</f>
        <v>Paraná</v>
      </c>
      <c r="J4299" s="3" t="str">
        <f>VLOOKUP(Dados[[#This Row],[PREFIXO]],DDD!A:C,3,0)</f>
        <v>Sul</v>
      </c>
      <c r="K4299" s="3" t="str">
        <f>IF(Dados[[#This Row],[PREÇO ]]=2000,"Produto A",IF(Dados[[#This Row],[PREÇO ]]=1800,"Produto B","Produto C"))</f>
        <v>Produto B</v>
      </c>
      <c r="L4299" s="3" t="str">
        <f>IF(Dados[[#This Row],[Nº DE PARCELAS]]=1,"Boleto","Cartão de crédito")</f>
        <v>Cartão de crédito</v>
      </c>
      <c r="M4299" s="28">
        <v>1800</v>
      </c>
      <c r="N4299" s="5">
        <v>7</v>
      </c>
      <c r="O4299" s="3" t="str">
        <f>IF(Dados[[#This Row],[Nº DE PARCELAS]]=1,"À vista","À Prazo")</f>
        <v>À Prazo</v>
      </c>
      <c r="P4299" s="33">
        <v>44898</v>
      </c>
      <c r="Q4299" s="3" t="s">
        <v>7832</v>
      </c>
    </row>
    <row r="4300" spans="1:17" ht="15" customHeight="1" x14ac:dyDescent="0.25">
      <c r="A4300" s="8" t="s">
        <v>3301</v>
      </c>
      <c r="B4300" s="3" t="s">
        <v>219</v>
      </c>
      <c r="C4300" s="3" t="s">
        <v>4398</v>
      </c>
      <c r="D4300" s="3" t="str">
        <f t="shared" si="134"/>
        <v>Noá Massa Ramsey</v>
      </c>
      <c r="E4300" s="3">
        <f t="shared" ca="1" si="135"/>
        <v>0.46833753728919791</v>
      </c>
      <c r="F4300" s="13" t="s">
        <v>7774</v>
      </c>
      <c r="G4300" s="3" t="str">
        <f>Dados[[#This Row],[NOME]]&amp;Dados[[#This Row],[PROVEDOR]]</f>
        <v>Noá@hotmail.com</v>
      </c>
      <c r="H4300" s="14">
        <v>27</v>
      </c>
      <c r="I4300" s="3" t="str">
        <f>VLOOKUP(Dados[[#This Row],[PREFIXO]],DDD!A:C,2,0)</f>
        <v>Espírito Santo</v>
      </c>
      <c r="J4300" s="3" t="str">
        <f>VLOOKUP(Dados[[#This Row],[PREFIXO]],DDD!A:C,3,0)</f>
        <v>Sudeste</v>
      </c>
      <c r="K4300" s="3" t="str">
        <f>IF(Dados[[#This Row],[PREÇO ]]=2000,"Produto A",IF(Dados[[#This Row],[PREÇO ]]=1800,"Produto B","Produto C"))</f>
        <v>Produto A</v>
      </c>
      <c r="L4300" s="3" t="str">
        <f>IF(Dados[[#This Row],[Nº DE PARCELAS]]=1,"Boleto","Cartão de crédito")</f>
        <v>Boleto</v>
      </c>
      <c r="M4300" s="28">
        <v>2000</v>
      </c>
      <c r="N4300" s="5">
        <v>1</v>
      </c>
      <c r="O4300" s="3" t="str">
        <f>IF(Dados[[#This Row],[Nº DE PARCELAS]]=1,"À vista","À Prazo")</f>
        <v>À vista</v>
      </c>
      <c r="P4300" s="33">
        <v>44898</v>
      </c>
      <c r="Q4300" s="3" t="s">
        <v>7831</v>
      </c>
    </row>
    <row r="4301" spans="1:17" ht="15" customHeight="1" x14ac:dyDescent="0.25">
      <c r="A4301" s="8" t="s">
        <v>3210</v>
      </c>
      <c r="B4301" s="3" t="s">
        <v>128</v>
      </c>
      <c r="C4301" s="3" t="s">
        <v>4385</v>
      </c>
      <c r="D4301" s="3" t="str">
        <f t="shared" si="134"/>
        <v>Neima Falqueto Hahn</v>
      </c>
      <c r="E4301" s="3">
        <f t="shared" ca="1" si="135"/>
        <v>0.67005955758157898</v>
      </c>
      <c r="F4301" s="31" t="s">
        <v>7777</v>
      </c>
      <c r="G4301" s="3" t="str">
        <f>Dados[[#This Row],[NOME]]&amp;Dados[[#This Row],[PROVEDOR]]</f>
        <v>Neima@ig.com</v>
      </c>
      <c r="H4301" s="14">
        <v>11</v>
      </c>
      <c r="I4301" s="3" t="str">
        <f>VLOOKUP(Dados[[#This Row],[PREFIXO]],DDD!A:C,2,0)</f>
        <v>São Paulo</v>
      </c>
      <c r="J4301" s="3" t="str">
        <f>VLOOKUP(Dados[[#This Row],[PREFIXO]],DDD!A:C,3,0)</f>
        <v>Sudeste</v>
      </c>
      <c r="K4301" s="3" t="str">
        <f>IF(Dados[[#This Row],[PREÇO ]]=2000,"Produto A",IF(Dados[[#This Row],[PREÇO ]]=1800,"Produto B","Produto C"))</f>
        <v>Produto C</v>
      </c>
      <c r="L4301" s="3" t="str">
        <f>IF(Dados[[#This Row],[Nº DE PARCELAS]]=1,"Boleto","Cartão de crédito")</f>
        <v>Cartão de crédito</v>
      </c>
      <c r="M4301" s="28">
        <v>1500</v>
      </c>
      <c r="N4301" s="5">
        <v>9</v>
      </c>
      <c r="O4301" s="3" t="str">
        <f>IF(Dados[[#This Row],[Nº DE PARCELAS]]=1,"À vista","À Prazo")</f>
        <v>À Prazo</v>
      </c>
      <c r="P4301" s="33">
        <v>44899</v>
      </c>
      <c r="Q4301" s="3" t="s">
        <v>7831</v>
      </c>
    </row>
    <row r="4302" spans="1:17" ht="15" customHeight="1" x14ac:dyDescent="0.25">
      <c r="A4302" s="8" t="s">
        <v>2596</v>
      </c>
      <c r="B4302" s="3" t="s">
        <v>283</v>
      </c>
      <c r="C4302" s="3" t="s">
        <v>4392</v>
      </c>
      <c r="D4302" s="3" t="str">
        <f t="shared" si="134"/>
        <v>Leontina Penna McLaughlin</v>
      </c>
      <c r="E4302" s="3">
        <f t="shared" ca="1" si="135"/>
        <v>0.13528002502293379</v>
      </c>
      <c r="F4302" s="31" t="s">
        <v>7775</v>
      </c>
      <c r="G4302" s="3" t="str">
        <f>Dados[[#This Row],[NOME]]&amp;Dados[[#This Row],[PROVEDOR]]</f>
        <v>Leontina@gmail.com</v>
      </c>
      <c r="H4302" s="14">
        <v>46</v>
      </c>
      <c r="I4302" s="3" t="str">
        <f>VLOOKUP(Dados[[#This Row],[PREFIXO]],DDD!A:C,2,0)</f>
        <v>Paraná</v>
      </c>
      <c r="J4302" s="3" t="str">
        <f>VLOOKUP(Dados[[#This Row],[PREFIXO]],DDD!A:C,3,0)</f>
        <v>Sul</v>
      </c>
      <c r="K4302" s="3" t="str">
        <f>IF(Dados[[#This Row],[PREÇO ]]=2000,"Produto A",IF(Dados[[#This Row],[PREÇO ]]=1800,"Produto B","Produto C"))</f>
        <v>Produto B</v>
      </c>
      <c r="L4302" s="3" t="str">
        <f>IF(Dados[[#This Row],[Nº DE PARCELAS]]=1,"Boleto","Cartão de crédito")</f>
        <v>Cartão de crédito</v>
      </c>
      <c r="M4302" s="28">
        <v>1800</v>
      </c>
      <c r="N4302" s="5">
        <v>6</v>
      </c>
      <c r="O4302" s="3" t="str">
        <f>IF(Dados[[#This Row],[Nº DE PARCELAS]]=1,"À vista","À Prazo")</f>
        <v>À Prazo</v>
      </c>
      <c r="P4302" s="33">
        <v>44899</v>
      </c>
      <c r="Q4302" s="3" t="s">
        <v>7833</v>
      </c>
    </row>
    <row r="4303" spans="1:17" ht="15" customHeight="1" x14ac:dyDescent="0.25">
      <c r="A4303" s="8" t="s">
        <v>4105</v>
      </c>
      <c r="B4303" s="3" t="s">
        <v>251</v>
      </c>
      <c r="C4303" s="3" t="s">
        <v>4379</v>
      </c>
      <c r="D4303" s="3" t="str">
        <f t="shared" si="134"/>
        <v>Valmarie Neis Duncan</v>
      </c>
      <c r="E4303" s="3">
        <f t="shared" ca="1" si="135"/>
        <v>0.91598107982263144</v>
      </c>
      <c r="F4303" s="13" t="s">
        <v>7774</v>
      </c>
      <c r="G4303" s="3" t="str">
        <f>Dados[[#This Row],[NOME]]&amp;Dados[[#This Row],[PROVEDOR]]</f>
        <v>Valmarie@hotmail.com</v>
      </c>
      <c r="H4303" s="14">
        <v>28</v>
      </c>
      <c r="I4303" s="3" t="str">
        <f>VLOOKUP(Dados[[#This Row],[PREFIXO]],DDD!A:C,2,0)</f>
        <v>Espírito Santo</v>
      </c>
      <c r="J4303" s="3" t="str">
        <f>VLOOKUP(Dados[[#This Row],[PREFIXO]],DDD!A:C,3,0)</f>
        <v>Sudeste</v>
      </c>
      <c r="K4303" s="3" t="str">
        <f>IF(Dados[[#This Row],[PREÇO ]]=2000,"Produto A",IF(Dados[[#This Row],[PREÇO ]]=1800,"Produto B","Produto C"))</f>
        <v>Produto C</v>
      </c>
      <c r="L4303" s="3" t="str">
        <f>IF(Dados[[#This Row],[Nº DE PARCELAS]]=1,"Boleto","Cartão de crédito")</f>
        <v>Cartão de crédito</v>
      </c>
      <c r="M4303" s="28">
        <v>1500</v>
      </c>
      <c r="N4303" s="5">
        <v>9</v>
      </c>
      <c r="O4303" s="3" t="str">
        <f>IF(Dados[[#This Row],[Nº DE PARCELAS]]=1,"À vista","À Prazo")</f>
        <v>À Prazo</v>
      </c>
      <c r="P4303" s="33">
        <v>44899</v>
      </c>
      <c r="Q4303" s="3" t="s">
        <v>7833</v>
      </c>
    </row>
    <row r="4304" spans="1:17" ht="15" customHeight="1" x14ac:dyDescent="0.25">
      <c r="A4304" s="8" t="s">
        <v>2555</v>
      </c>
      <c r="B4304" s="3" t="s">
        <v>241</v>
      </c>
      <c r="C4304" s="3" t="s">
        <v>4389</v>
      </c>
      <c r="D4304" s="3" t="str">
        <f t="shared" si="134"/>
        <v>Léandra Moretti McCracken</v>
      </c>
      <c r="E4304" s="3">
        <f t="shared" ca="1" si="135"/>
        <v>0.8629819718823164</v>
      </c>
      <c r="F4304" s="31" t="s">
        <v>7775</v>
      </c>
      <c r="G4304" s="3" t="str">
        <f>Dados[[#This Row],[NOME]]&amp;Dados[[#This Row],[PROVEDOR]]</f>
        <v>Léandra@gmail.com</v>
      </c>
      <c r="H4304" s="14">
        <v>31</v>
      </c>
      <c r="I4304" s="3" t="str">
        <f>VLOOKUP(Dados[[#This Row],[PREFIXO]],DDD!A:C,2,0)</f>
        <v>Minas Gerais</v>
      </c>
      <c r="J4304" s="3" t="str">
        <f>VLOOKUP(Dados[[#This Row],[PREFIXO]],DDD!A:C,3,0)</f>
        <v>Sudeste</v>
      </c>
      <c r="K4304" s="3" t="str">
        <f>IF(Dados[[#This Row],[PREÇO ]]=2000,"Produto A",IF(Dados[[#This Row],[PREÇO ]]=1800,"Produto B","Produto C"))</f>
        <v>Produto B</v>
      </c>
      <c r="L4304" s="3" t="str">
        <f>IF(Dados[[#This Row],[Nº DE PARCELAS]]=1,"Boleto","Cartão de crédito")</f>
        <v>Cartão de crédito</v>
      </c>
      <c r="M4304" s="28">
        <v>1800</v>
      </c>
      <c r="N4304" s="5">
        <v>4</v>
      </c>
      <c r="O4304" s="3" t="str">
        <f>IF(Dados[[#This Row],[Nº DE PARCELAS]]=1,"À vista","À Prazo")</f>
        <v>À Prazo</v>
      </c>
      <c r="P4304" s="33">
        <v>44900</v>
      </c>
      <c r="Q4304" s="3" t="s">
        <v>7832</v>
      </c>
    </row>
    <row r="4305" spans="1:17" ht="15" customHeight="1" x14ac:dyDescent="0.25">
      <c r="A4305" s="8" t="s">
        <v>3504</v>
      </c>
      <c r="B4305" s="3" t="s">
        <v>36</v>
      </c>
      <c r="C4305" s="3" t="s">
        <v>4368</v>
      </c>
      <c r="D4305" s="3" t="str">
        <f t="shared" si="134"/>
        <v>Raiba Ascensão Weber</v>
      </c>
      <c r="E4305" s="3">
        <f t="shared" ca="1" si="135"/>
        <v>0.17166850797060651</v>
      </c>
      <c r="F4305" s="13" t="s">
        <v>7774</v>
      </c>
      <c r="G4305" s="3" t="str">
        <f>Dados[[#This Row],[NOME]]&amp;Dados[[#This Row],[PROVEDOR]]</f>
        <v>Raiba@hotmail.com</v>
      </c>
      <c r="H4305" s="14">
        <v>12</v>
      </c>
      <c r="I4305" s="3" t="str">
        <f>VLOOKUP(Dados[[#This Row],[PREFIXO]],DDD!A:C,2,0)</f>
        <v>São Paulo</v>
      </c>
      <c r="J4305" s="3" t="str">
        <f>VLOOKUP(Dados[[#This Row],[PREFIXO]],DDD!A:C,3,0)</f>
        <v>Sudeste</v>
      </c>
      <c r="K4305" s="3" t="str">
        <f>IF(Dados[[#This Row],[PREÇO ]]=2000,"Produto A",IF(Dados[[#This Row],[PREÇO ]]=1800,"Produto B","Produto C"))</f>
        <v>Produto B</v>
      </c>
      <c r="L4305" s="3" t="str">
        <f>IF(Dados[[#This Row],[Nº DE PARCELAS]]=1,"Boleto","Cartão de crédito")</f>
        <v>Cartão de crédito</v>
      </c>
      <c r="M4305" s="28">
        <v>1800</v>
      </c>
      <c r="N4305" s="5">
        <v>5</v>
      </c>
      <c r="O4305" s="3" t="str">
        <f>IF(Dados[[#This Row],[Nº DE PARCELAS]]=1,"À vista","À Prazo")</f>
        <v>À Prazo</v>
      </c>
      <c r="P4305" s="33">
        <v>44900</v>
      </c>
      <c r="Q4305" s="3" t="s">
        <v>7831</v>
      </c>
    </row>
    <row r="4306" spans="1:17" ht="15" customHeight="1" x14ac:dyDescent="0.25">
      <c r="A4306" s="8" t="s">
        <v>2127</v>
      </c>
      <c r="B4306" s="3" t="s">
        <v>199</v>
      </c>
      <c r="C4306" s="3" t="s">
        <v>4390</v>
      </c>
      <c r="D4306" s="3" t="str">
        <f t="shared" si="134"/>
        <v>Jemima Locatelli McBride</v>
      </c>
      <c r="E4306" s="3">
        <f t="shared" ca="1" si="135"/>
        <v>0.73266455929980179</v>
      </c>
      <c r="F4306" s="31" t="s">
        <v>7775</v>
      </c>
      <c r="G4306" s="3" t="str">
        <f>Dados[[#This Row],[NOME]]&amp;Dados[[#This Row],[PROVEDOR]]</f>
        <v>Jemima@gmail.com</v>
      </c>
      <c r="H4306" s="14">
        <v>47</v>
      </c>
      <c r="I4306" s="3" t="str">
        <f>VLOOKUP(Dados[[#This Row],[PREFIXO]],DDD!A:C,2,0)</f>
        <v>Santa Catarina</v>
      </c>
      <c r="J4306" s="3" t="str">
        <f>VLOOKUP(Dados[[#This Row],[PREFIXO]],DDD!A:C,3,0)</f>
        <v>Sul</v>
      </c>
      <c r="K4306" s="3" t="str">
        <f>IF(Dados[[#This Row],[PREÇO ]]=2000,"Produto A",IF(Dados[[#This Row],[PREÇO ]]=1800,"Produto B","Produto C"))</f>
        <v>Produto A</v>
      </c>
      <c r="L4306" s="3" t="str">
        <f>IF(Dados[[#This Row],[Nº DE PARCELAS]]=1,"Boleto","Cartão de crédito")</f>
        <v>Cartão de crédito</v>
      </c>
      <c r="M4306" s="28">
        <v>2000</v>
      </c>
      <c r="N4306" s="5">
        <v>2</v>
      </c>
      <c r="O4306" s="3" t="str">
        <f>IF(Dados[[#This Row],[Nº DE PARCELAS]]=1,"À vista","À Prazo")</f>
        <v>À Prazo</v>
      </c>
      <c r="P4306" s="33">
        <v>44900</v>
      </c>
      <c r="Q4306" s="3" t="s">
        <v>7833</v>
      </c>
    </row>
    <row r="4307" spans="1:17" ht="15" customHeight="1" x14ac:dyDescent="0.25">
      <c r="A4307" s="8" t="s">
        <v>781</v>
      </c>
      <c r="B4307" s="3" t="s">
        <v>8</v>
      </c>
      <c r="C4307" s="3" t="s">
        <v>4368</v>
      </c>
      <c r="D4307" s="3" t="str">
        <f t="shared" si="134"/>
        <v>Anurroi Albuquerque Weber</v>
      </c>
      <c r="E4307" s="3">
        <f t="shared" ca="1" si="135"/>
        <v>0.91790454300472524</v>
      </c>
      <c r="F4307" s="31" t="s">
        <v>7777</v>
      </c>
      <c r="G4307" s="3" t="str">
        <f>Dados[[#This Row],[NOME]]&amp;Dados[[#This Row],[PROVEDOR]]</f>
        <v>Anurroi@ig.com</v>
      </c>
      <c r="H4307" s="14">
        <v>13</v>
      </c>
      <c r="I4307" s="3" t="str">
        <f>VLOOKUP(Dados[[#This Row],[PREFIXO]],DDD!A:C,2,0)</f>
        <v>São Paulo</v>
      </c>
      <c r="J4307" s="3" t="str">
        <f>VLOOKUP(Dados[[#This Row],[PREFIXO]],DDD!A:C,3,0)</f>
        <v>Sudeste</v>
      </c>
      <c r="K4307" s="3" t="str">
        <f>IF(Dados[[#This Row],[PREÇO ]]=2000,"Produto A",IF(Dados[[#This Row],[PREÇO ]]=1800,"Produto B","Produto C"))</f>
        <v>Produto B</v>
      </c>
      <c r="L4307" s="3" t="str">
        <f>IF(Dados[[#This Row],[Nº DE PARCELAS]]=1,"Boleto","Cartão de crédito")</f>
        <v>Cartão de crédito</v>
      </c>
      <c r="M4307" s="28">
        <v>1800</v>
      </c>
      <c r="N4307" s="5">
        <v>4</v>
      </c>
      <c r="O4307" s="3" t="str">
        <f>IF(Dados[[#This Row],[Nº DE PARCELAS]]=1,"À vista","À Prazo")</f>
        <v>À Prazo</v>
      </c>
      <c r="P4307" s="33">
        <v>44901</v>
      </c>
      <c r="Q4307" s="3" t="s">
        <v>7834</v>
      </c>
    </row>
    <row r="4308" spans="1:17" ht="15" customHeight="1" x14ac:dyDescent="0.25">
      <c r="A4308" s="8" t="s">
        <v>2898</v>
      </c>
      <c r="B4308" s="3" t="s">
        <v>201</v>
      </c>
      <c r="C4308" s="3" t="s">
        <v>4384</v>
      </c>
      <c r="D4308" s="3" t="str">
        <f t="shared" si="134"/>
        <v>Mária Lopes Hagan</v>
      </c>
      <c r="E4308" s="3">
        <f t="shared" ca="1" si="135"/>
        <v>0.77767390961769167</v>
      </c>
      <c r="F4308" s="13" t="s">
        <v>7774</v>
      </c>
      <c r="G4308" s="3" t="str">
        <f>Dados[[#This Row],[NOME]]&amp;Dados[[#This Row],[PROVEDOR]]</f>
        <v>Mária@hotmail.com</v>
      </c>
      <c r="H4308" s="14">
        <v>32</v>
      </c>
      <c r="I4308" s="3" t="str">
        <f>VLOOKUP(Dados[[#This Row],[PREFIXO]],DDD!A:C,2,0)</f>
        <v>Minas Gerais</v>
      </c>
      <c r="J4308" s="3" t="str">
        <f>VLOOKUP(Dados[[#This Row],[PREFIXO]],DDD!A:C,3,0)</f>
        <v>Sudeste</v>
      </c>
      <c r="K4308" s="3" t="str">
        <f>IF(Dados[[#This Row],[PREÇO ]]=2000,"Produto A",IF(Dados[[#This Row],[PREÇO ]]=1800,"Produto B","Produto C"))</f>
        <v>Produto B</v>
      </c>
      <c r="L4308" s="3" t="str">
        <f>IF(Dados[[#This Row],[Nº DE PARCELAS]]=1,"Boleto","Cartão de crédito")</f>
        <v>Cartão de crédito</v>
      </c>
      <c r="M4308" s="28">
        <v>1800</v>
      </c>
      <c r="N4308" s="5">
        <v>7</v>
      </c>
      <c r="O4308" s="3" t="str">
        <f>IF(Dados[[#This Row],[Nº DE PARCELAS]]=1,"À vista","À Prazo")</f>
        <v>À Prazo</v>
      </c>
      <c r="P4308" s="33">
        <v>44901</v>
      </c>
      <c r="Q4308" s="3" t="s">
        <v>7834</v>
      </c>
    </row>
    <row r="4309" spans="1:17" ht="15" customHeight="1" x14ac:dyDescent="0.25">
      <c r="A4309" s="8" t="s">
        <v>1455</v>
      </c>
      <c r="B4309" s="3" t="s">
        <v>298</v>
      </c>
      <c r="C4309" s="3" t="s">
        <v>4381</v>
      </c>
      <c r="D4309" s="3" t="str">
        <f t="shared" si="134"/>
        <v>Eline Poeta Fletcher</v>
      </c>
      <c r="E4309" s="3">
        <f t="shared" ca="1" si="135"/>
        <v>0.49388245307539003</v>
      </c>
      <c r="F4309" s="31" t="s">
        <v>7775</v>
      </c>
      <c r="G4309" s="3" t="str">
        <f>Dados[[#This Row],[NOME]]&amp;Dados[[#This Row],[PROVEDOR]]</f>
        <v>Eline@gmail.com</v>
      </c>
      <c r="H4309" s="14">
        <v>48</v>
      </c>
      <c r="I4309" s="3" t="str">
        <f>VLOOKUP(Dados[[#This Row],[PREFIXO]],DDD!A:C,2,0)</f>
        <v>Santa Catarina</v>
      </c>
      <c r="J4309" s="3" t="str">
        <f>VLOOKUP(Dados[[#This Row],[PREFIXO]],DDD!A:C,3,0)</f>
        <v>Sul</v>
      </c>
      <c r="K4309" s="3" t="str">
        <f>IF(Dados[[#This Row],[PREÇO ]]=2000,"Produto A",IF(Dados[[#This Row],[PREÇO ]]=1800,"Produto B","Produto C"))</f>
        <v>Produto A</v>
      </c>
      <c r="L4309" s="3" t="str">
        <f>IF(Dados[[#This Row],[Nº DE PARCELAS]]=1,"Boleto","Cartão de crédito")</f>
        <v>Boleto</v>
      </c>
      <c r="M4309" s="28">
        <v>2000</v>
      </c>
      <c r="N4309" s="5">
        <v>1</v>
      </c>
      <c r="O4309" s="3" t="str">
        <f>IF(Dados[[#This Row],[Nº DE PARCELAS]]=1,"À vista","À Prazo")</f>
        <v>À vista</v>
      </c>
      <c r="P4309" s="33">
        <v>44901</v>
      </c>
      <c r="Q4309" s="3" t="s">
        <v>7833</v>
      </c>
    </row>
    <row r="4310" spans="1:17" ht="15" customHeight="1" x14ac:dyDescent="0.25">
      <c r="A4310" s="8" t="s">
        <v>1400</v>
      </c>
      <c r="B4310" s="3" t="s">
        <v>243</v>
      </c>
      <c r="C4310" s="3" t="s">
        <v>4395</v>
      </c>
      <c r="D4310" s="3" t="str">
        <f t="shared" si="134"/>
        <v>Edmara Müller Stack</v>
      </c>
      <c r="E4310" s="3">
        <f t="shared" ca="1" si="135"/>
        <v>0.7492557842857317</v>
      </c>
      <c r="F4310" s="31" t="s">
        <v>7777</v>
      </c>
      <c r="G4310" s="3" t="str">
        <f>Dados[[#This Row],[NOME]]&amp;Dados[[#This Row],[PROVEDOR]]</f>
        <v>Edmara@ig.com</v>
      </c>
      <c r="H4310" s="14">
        <v>33</v>
      </c>
      <c r="I4310" s="3" t="str">
        <f>VLOOKUP(Dados[[#This Row],[PREFIXO]],DDD!A:C,2,0)</f>
        <v>Minas Gerais</v>
      </c>
      <c r="J4310" s="3" t="str">
        <f>VLOOKUP(Dados[[#This Row],[PREFIXO]],DDD!A:C,3,0)</f>
        <v>Sudeste</v>
      </c>
      <c r="K4310" s="3" t="str">
        <f>IF(Dados[[#This Row],[PREÇO ]]=2000,"Produto A",IF(Dados[[#This Row],[PREÇO ]]=1800,"Produto B","Produto C"))</f>
        <v>Produto A</v>
      </c>
      <c r="L4310" s="3" t="str">
        <f>IF(Dados[[#This Row],[Nº DE PARCELAS]]=1,"Boleto","Cartão de crédito")</f>
        <v>Boleto</v>
      </c>
      <c r="M4310" s="28">
        <v>2000</v>
      </c>
      <c r="N4310" s="5">
        <v>1</v>
      </c>
      <c r="O4310" s="3" t="str">
        <f>IF(Dados[[#This Row],[Nº DE PARCELAS]]=1,"À vista","À Prazo")</f>
        <v>À vista</v>
      </c>
      <c r="P4310" s="33">
        <v>44902</v>
      </c>
      <c r="Q4310" s="3" t="s">
        <v>7834</v>
      </c>
    </row>
    <row r="4311" spans="1:17" ht="15" customHeight="1" x14ac:dyDescent="0.25">
      <c r="A4311" s="8" t="s">
        <v>1176</v>
      </c>
      <c r="B4311" s="3" t="s">
        <v>19</v>
      </c>
      <c r="C4311" s="3" t="s">
        <v>4375</v>
      </c>
      <c r="D4311" s="3" t="str">
        <f t="shared" si="134"/>
        <v>Corina Amigo Costello</v>
      </c>
      <c r="E4311" s="3">
        <f t="shared" ca="1" si="135"/>
        <v>0.24746353408884658</v>
      </c>
      <c r="F4311" s="31" t="s">
        <v>7775</v>
      </c>
      <c r="G4311" s="3" t="str">
        <f>Dados[[#This Row],[NOME]]&amp;Dados[[#This Row],[PROVEDOR]]</f>
        <v>Corina@gmail.com</v>
      </c>
      <c r="H4311" s="14">
        <v>49</v>
      </c>
      <c r="I4311" s="3" t="str">
        <f>VLOOKUP(Dados[[#This Row],[PREFIXO]],DDD!A:C,2,0)</f>
        <v>Santa Catarina</v>
      </c>
      <c r="J4311" s="3" t="str">
        <f>VLOOKUP(Dados[[#This Row],[PREFIXO]],DDD!A:C,3,0)</f>
        <v>Sul</v>
      </c>
      <c r="K4311" s="3" t="str">
        <f>IF(Dados[[#This Row],[PREÇO ]]=2000,"Produto A",IF(Dados[[#This Row],[PREÇO ]]=1800,"Produto B","Produto C"))</f>
        <v>Produto B</v>
      </c>
      <c r="L4311" s="3" t="str">
        <f>IF(Dados[[#This Row],[Nº DE PARCELAS]]=1,"Boleto","Cartão de crédito")</f>
        <v>Cartão de crédito</v>
      </c>
      <c r="M4311" s="28">
        <v>1800</v>
      </c>
      <c r="N4311" s="5">
        <v>7</v>
      </c>
      <c r="O4311" s="3" t="str">
        <f>IF(Dados[[#This Row],[Nº DE PARCELAS]]=1,"À vista","À Prazo")</f>
        <v>À Prazo</v>
      </c>
      <c r="P4311" s="33">
        <v>44902</v>
      </c>
      <c r="Q4311" s="3" t="s">
        <v>7834</v>
      </c>
    </row>
    <row r="4312" spans="1:17" ht="15" customHeight="1" x14ac:dyDescent="0.25">
      <c r="A4312" s="8" t="s">
        <v>2330</v>
      </c>
      <c r="B4312" s="3" t="s">
        <v>16</v>
      </c>
      <c r="C4312" s="3" t="s">
        <v>4398</v>
      </c>
      <c r="D4312" s="3" t="str">
        <f t="shared" si="134"/>
        <v>Kaylin Alves Ramsey</v>
      </c>
      <c r="E4312" s="3">
        <f t="shared" ca="1" si="135"/>
        <v>0.27281779410541473</v>
      </c>
      <c r="F4312" s="31" t="s">
        <v>7776</v>
      </c>
      <c r="G4312" s="3" t="str">
        <f>Dados[[#This Row],[NOME]]&amp;Dados[[#This Row],[PROVEDOR]]</f>
        <v>Kaylin@yahoo.com</v>
      </c>
      <c r="H4312" s="14">
        <v>14</v>
      </c>
      <c r="I4312" s="3" t="str">
        <f>VLOOKUP(Dados[[#This Row],[PREFIXO]],DDD!A:C,2,0)</f>
        <v>São Paulo</v>
      </c>
      <c r="J4312" s="3" t="str">
        <f>VLOOKUP(Dados[[#This Row],[PREFIXO]],DDD!A:C,3,0)</f>
        <v>Sudeste</v>
      </c>
      <c r="K4312" s="3" t="str">
        <f>IF(Dados[[#This Row],[PREÇO ]]=2000,"Produto A",IF(Dados[[#This Row],[PREÇO ]]=1800,"Produto B","Produto C"))</f>
        <v>Produto B</v>
      </c>
      <c r="L4312" s="3" t="str">
        <f>IF(Dados[[#This Row],[Nº DE PARCELAS]]=1,"Boleto","Cartão de crédito")</f>
        <v>Cartão de crédito</v>
      </c>
      <c r="M4312" s="28">
        <v>1800</v>
      </c>
      <c r="N4312" s="5">
        <v>3</v>
      </c>
      <c r="O4312" s="3" t="str">
        <f>IF(Dados[[#This Row],[Nº DE PARCELAS]]=1,"À vista","À Prazo")</f>
        <v>À Prazo</v>
      </c>
      <c r="P4312" s="33">
        <v>44902</v>
      </c>
      <c r="Q4312" s="3" t="s">
        <v>7833</v>
      </c>
    </row>
    <row r="4313" spans="1:17" ht="15" customHeight="1" x14ac:dyDescent="0.25">
      <c r="A4313" s="8" t="s">
        <v>2667</v>
      </c>
      <c r="B4313" s="3" t="s">
        <v>355</v>
      </c>
      <c r="C4313" s="3" t="s">
        <v>4386</v>
      </c>
      <c r="D4313" s="3" t="str">
        <f t="shared" si="134"/>
        <v>Lisandra Stein Higgins</v>
      </c>
      <c r="E4313" s="3">
        <f t="shared" ca="1" si="135"/>
        <v>0.61506863285188895</v>
      </c>
      <c r="F4313" s="31" t="s">
        <v>7775</v>
      </c>
      <c r="G4313" s="3" t="str">
        <f>Dados[[#This Row],[NOME]]&amp;Dados[[#This Row],[PROVEDOR]]</f>
        <v>Lisandra@gmail.com</v>
      </c>
      <c r="H4313" s="14">
        <v>15</v>
      </c>
      <c r="I4313" s="3" t="str">
        <f>VLOOKUP(Dados[[#This Row],[PREFIXO]],DDD!A:C,2,0)</f>
        <v>São Paulo</v>
      </c>
      <c r="J4313" s="3" t="str">
        <f>VLOOKUP(Dados[[#This Row],[PREFIXO]],DDD!A:C,3,0)</f>
        <v>Sudeste</v>
      </c>
      <c r="K4313" s="3" t="str">
        <f>IF(Dados[[#This Row],[PREÇO ]]=2000,"Produto A",IF(Dados[[#This Row],[PREÇO ]]=1800,"Produto B","Produto C"))</f>
        <v>Produto C</v>
      </c>
      <c r="L4313" s="3" t="str">
        <f>IF(Dados[[#This Row],[Nº DE PARCELAS]]=1,"Boleto","Cartão de crédito")</f>
        <v>Cartão de crédito</v>
      </c>
      <c r="M4313" s="28">
        <v>1500</v>
      </c>
      <c r="N4313" s="5">
        <v>8</v>
      </c>
      <c r="O4313" s="3" t="str">
        <f>IF(Dados[[#This Row],[Nº DE PARCELAS]]=1,"À vista","À Prazo")</f>
        <v>À Prazo</v>
      </c>
      <c r="P4313" s="33">
        <v>44903</v>
      </c>
      <c r="Q4313" s="3" t="s">
        <v>7832</v>
      </c>
    </row>
    <row r="4314" spans="1:17" ht="15" customHeight="1" x14ac:dyDescent="0.25">
      <c r="A4314" s="8" t="s">
        <v>2195</v>
      </c>
      <c r="B4314" s="3" t="s">
        <v>267</v>
      </c>
      <c r="C4314" s="3" t="s">
        <v>4381</v>
      </c>
      <c r="D4314" s="3" t="str">
        <f t="shared" si="134"/>
        <v>Josélia Pais Fletcher</v>
      </c>
      <c r="E4314" s="3">
        <f t="shared" ca="1" si="135"/>
        <v>0.97352769378807424</v>
      </c>
      <c r="F4314" s="31" t="s">
        <v>7776</v>
      </c>
      <c r="G4314" s="3" t="str">
        <f>Dados[[#This Row],[NOME]]&amp;Dados[[#This Row],[PROVEDOR]]</f>
        <v>Josélia@yahoo.com</v>
      </c>
      <c r="H4314" s="14">
        <v>34</v>
      </c>
      <c r="I4314" s="3" t="str">
        <f>VLOOKUP(Dados[[#This Row],[PREFIXO]],DDD!A:C,2,0)</f>
        <v>Minas Gerais</v>
      </c>
      <c r="J4314" s="3" t="str">
        <f>VLOOKUP(Dados[[#This Row],[PREFIXO]],DDD!A:C,3,0)</f>
        <v>Sudeste</v>
      </c>
      <c r="K4314" s="3" t="str">
        <f>IF(Dados[[#This Row],[PREÇO ]]=2000,"Produto A",IF(Dados[[#This Row],[PREÇO ]]=1800,"Produto B","Produto C"))</f>
        <v>Produto B</v>
      </c>
      <c r="L4314" s="3" t="str">
        <f>IF(Dados[[#This Row],[Nº DE PARCELAS]]=1,"Boleto","Cartão de crédito")</f>
        <v>Cartão de crédito</v>
      </c>
      <c r="M4314" s="28">
        <v>1800</v>
      </c>
      <c r="N4314" s="5">
        <v>4</v>
      </c>
      <c r="O4314" s="3" t="str">
        <f>IF(Dados[[#This Row],[Nº DE PARCELAS]]=1,"À vista","À Prazo")</f>
        <v>À Prazo</v>
      </c>
      <c r="P4314" s="33">
        <v>44903</v>
      </c>
      <c r="Q4314" s="3" t="s">
        <v>7834</v>
      </c>
    </row>
    <row r="4315" spans="1:17" ht="15" customHeight="1" x14ac:dyDescent="0.25">
      <c r="A4315" s="8" t="s">
        <v>2794</v>
      </c>
      <c r="B4315" s="3" t="s">
        <v>97</v>
      </c>
      <c r="C4315" s="3" t="s">
        <v>4397</v>
      </c>
      <c r="D4315" s="3" t="str">
        <f t="shared" si="134"/>
        <v>Maahniya Coentrão Shaw</v>
      </c>
      <c r="E4315" s="3">
        <f t="shared" ca="1" si="135"/>
        <v>0.55086568628722643</v>
      </c>
      <c r="F4315" s="31" t="s">
        <v>7777</v>
      </c>
      <c r="G4315" s="3" t="str">
        <f>Dados[[#This Row],[NOME]]&amp;Dados[[#This Row],[PROVEDOR]]</f>
        <v>Maahniya@ig.com</v>
      </c>
      <c r="H4315" s="14">
        <v>51</v>
      </c>
      <c r="I4315" s="3" t="str">
        <f>VLOOKUP(Dados[[#This Row],[PREFIXO]],DDD!A:C,2,0)</f>
        <v>Rio Grande do Sul</v>
      </c>
      <c r="J4315" s="3" t="str">
        <f>VLOOKUP(Dados[[#This Row],[PREFIXO]],DDD!A:C,3,0)</f>
        <v>Sul</v>
      </c>
      <c r="K4315" s="3" t="str">
        <f>IF(Dados[[#This Row],[PREÇO ]]=2000,"Produto A",IF(Dados[[#This Row],[PREÇO ]]=1800,"Produto B","Produto C"))</f>
        <v>Produto C</v>
      </c>
      <c r="L4315" s="3" t="str">
        <f>IF(Dados[[#This Row],[Nº DE PARCELAS]]=1,"Boleto","Cartão de crédito")</f>
        <v>Cartão de crédito</v>
      </c>
      <c r="M4315" s="28">
        <v>1500</v>
      </c>
      <c r="N4315" s="5">
        <v>8</v>
      </c>
      <c r="O4315" s="3" t="str">
        <f>IF(Dados[[#This Row],[Nº DE PARCELAS]]=1,"À vista","À Prazo")</f>
        <v>À Prazo</v>
      </c>
      <c r="P4315" s="33">
        <v>44903</v>
      </c>
      <c r="Q4315" s="3" t="s">
        <v>7832</v>
      </c>
    </row>
    <row r="4316" spans="1:17" ht="15" customHeight="1" x14ac:dyDescent="0.25">
      <c r="A4316" s="8" t="s">
        <v>768</v>
      </c>
      <c r="B4316" s="3" t="s">
        <v>381</v>
      </c>
      <c r="C4316" s="3" t="s">
        <v>4393</v>
      </c>
      <c r="D4316" s="3" t="str">
        <f t="shared" si="134"/>
        <v>Annie Vilela O’Hara</v>
      </c>
      <c r="E4316" s="3">
        <f t="shared" ca="1" si="135"/>
        <v>0.51083504310624162</v>
      </c>
      <c r="F4316" s="31" t="s">
        <v>7777</v>
      </c>
      <c r="G4316" s="3" t="str">
        <f>Dados[[#This Row],[NOME]]&amp;Dados[[#This Row],[PROVEDOR]]</f>
        <v>Annie@ig.com</v>
      </c>
      <c r="H4316" s="14">
        <v>35</v>
      </c>
      <c r="I4316" s="3" t="str">
        <f>VLOOKUP(Dados[[#This Row],[PREFIXO]],DDD!A:C,2,0)</f>
        <v>Minas Gerais</v>
      </c>
      <c r="J4316" s="3" t="str">
        <f>VLOOKUP(Dados[[#This Row],[PREFIXO]],DDD!A:C,3,0)</f>
        <v>Sudeste</v>
      </c>
      <c r="K4316" s="3" t="str">
        <f>IF(Dados[[#This Row],[PREÇO ]]=2000,"Produto A",IF(Dados[[#This Row],[PREÇO ]]=1800,"Produto B","Produto C"))</f>
        <v>Produto A</v>
      </c>
      <c r="L4316" s="3" t="str">
        <f>IF(Dados[[#This Row],[Nº DE PARCELAS]]=1,"Boleto","Cartão de crédito")</f>
        <v>Boleto</v>
      </c>
      <c r="M4316" s="28">
        <v>2000</v>
      </c>
      <c r="N4316" s="5">
        <v>1</v>
      </c>
      <c r="O4316" s="3" t="str">
        <f>IF(Dados[[#This Row],[Nº DE PARCELAS]]=1,"À vista","À Prazo")</f>
        <v>À vista</v>
      </c>
      <c r="P4316" s="33">
        <v>44904</v>
      </c>
      <c r="Q4316" s="3" t="s">
        <v>7834</v>
      </c>
    </row>
    <row r="4317" spans="1:17" ht="15" customHeight="1" x14ac:dyDescent="0.25">
      <c r="A4317" s="8" t="s">
        <v>989</v>
      </c>
      <c r="B4317" s="3" t="s">
        <v>216</v>
      </c>
      <c r="C4317" s="3" t="s">
        <v>4381</v>
      </c>
      <c r="D4317" s="3" t="str">
        <f t="shared" si="134"/>
        <v>Byanca Marques Fletcher</v>
      </c>
      <c r="E4317" s="3">
        <f t="shared" ca="1" si="135"/>
        <v>0.31940115455450968</v>
      </c>
      <c r="F4317" s="31" t="s">
        <v>7777</v>
      </c>
      <c r="G4317" s="3" t="str">
        <f>Dados[[#This Row],[NOME]]&amp;Dados[[#This Row],[PROVEDOR]]</f>
        <v>Byanca@ig.com</v>
      </c>
      <c r="H4317" s="14">
        <v>53</v>
      </c>
      <c r="I4317" s="3" t="str">
        <f>VLOOKUP(Dados[[#This Row],[PREFIXO]],DDD!A:C,2,0)</f>
        <v>Rio Grande do Sul</v>
      </c>
      <c r="J4317" s="3" t="str">
        <f>VLOOKUP(Dados[[#This Row],[PREFIXO]],DDD!A:C,3,0)</f>
        <v>Sul</v>
      </c>
      <c r="K4317" s="3" t="str">
        <f>IF(Dados[[#This Row],[PREÇO ]]=2000,"Produto A",IF(Dados[[#This Row],[PREÇO ]]=1800,"Produto B","Produto C"))</f>
        <v>Produto C</v>
      </c>
      <c r="L4317" s="3" t="str">
        <f>IF(Dados[[#This Row],[Nº DE PARCELAS]]=1,"Boleto","Cartão de crédito")</f>
        <v>Cartão de crédito</v>
      </c>
      <c r="M4317" s="28">
        <v>1500</v>
      </c>
      <c r="N4317" s="5">
        <v>8</v>
      </c>
      <c r="O4317" s="3" t="str">
        <f>IF(Dados[[#This Row],[Nº DE PARCELAS]]=1,"À vista","À Prazo")</f>
        <v>À Prazo</v>
      </c>
      <c r="P4317" s="33">
        <v>44904</v>
      </c>
      <c r="Q4317" s="3" t="s">
        <v>7831</v>
      </c>
    </row>
    <row r="4318" spans="1:17" ht="15" customHeight="1" x14ac:dyDescent="0.25">
      <c r="A4318" s="8" t="s">
        <v>2597</v>
      </c>
      <c r="B4318" s="3" t="s">
        <v>284</v>
      </c>
      <c r="C4318" s="3" t="s">
        <v>4393</v>
      </c>
      <c r="D4318" s="3" t="str">
        <f t="shared" si="134"/>
        <v>Léopoldine Pensamento O’Hara</v>
      </c>
      <c r="E4318" s="3">
        <f t="shared" ca="1" si="135"/>
        <v>0.1804887764160571</v>
      </c>
      <c r="F4318" s="31" t="s">
        <v>7775</v>
      </c>
      <c r="G4318" s="3" t="str">
        <f>Dados[[#This Row],[NOME]]&amp;Dados[[#This Row],[PROVEDOR]]</f>
        <v>Léopoldine@gmail.com</v>
      </c>
      <c r="H4318" s="14">
        <v>16</v>
      </c>
      <c r="I4318" s="3" t="str">
        <f>VLOOKUP(Dados[[#This Row],[PREFIXO]],DDD!A:C,2,0)</f>
        <v>São Paulo</v>
      </c>
      <c r="J4318" s="3" t="str">
        <f>VLOOKUP(Dados[[#This Row],[PREFIXO]],DDD!A:C,3,0)</f>
        <v>Sudeste</v>
      </c>
      <c r="K4318" s="3" t="str">
        <f>IF(Dados[[#This Row],[PREÇO ]]=2000,"Produto A",IF(Dados[[#This Row],[PREÇO ]]=1800,"Produto B","Produto C"))</f>
        <v>Produto B</v>
      </c>
      <c r="L4318" s="3" t="str">
        <f>IF(Dados[[#This Row],[Nº DE PARCELAS]]=1,"Boleto","Cartão de crédito")</f>
        <v>Cartão de crédito</v>
      </c>
      <c r="M4318" s="28">
        <v>1800</v>
      </c>
      <c r="N4318" s="5">
        <v>7</v>
      </c>
      <c r="O4318" s="3" t="str">
        <f>IF(Dados[[#This Row],[Nº DE PARCELAS]]=1,"À vista","À Prazo")</f>
        <v>À Prazo</v>
      </c>
      <c r="P4318" s="33">
        <v>44904</v>
      </c>
      <c r="Q4318" s="3" t="s">
        <v>7831</v>
      </c>
    </row>
    <row r="4319" spans="1:17" ht="15" customHeight="1" x14ac:dyDescent="0.25">
      <c r="A4319" s="8" t="s">
        <v>3283</v>
      </c>
      <c r="B4319" s="3" t="s">
        <v>201</v>
      </c>
      <c r="C4319" s="3" t="s">
        <v>4381</v>
      </c>
      <c r="D4319" s="3" t="str">
        <f t="shared" si="134"/>
        <v>Nimisa Lopes Fletcher</v>
      </c>
      <c r="E4319" s="3">
        <f t="shared" ca="1" si="135"/>
        <v>0.97802232239333975</v>
      </c>
      <c r="F4319" s="31" t="s">
        <v>7777</v>
      </c>
      <c r="G4319" s="3" t="str">
        <f>Dados[[#This Row],[NOME]]&amp;Dados[[#This Row],[PROVEDOR]]</f>
        <v>Nimisa@ig.com</v>
      </c>
      <c r="H4319" s="14">
        <v>17</v>
      </c>
      <c r="I4319" s="3" t="str">
        <f>VLOOKUP(Dados[[#This Row],[PREFIXO]],DDD!A:C,2,0)</f>
        <v>São Paulo</v>
      </c>
      <c r="J4319" s="3" t="str">
        <f>VLOOKUP(Dados[[#This Row],[PREFIXO]],DDD!A:C,3,0)</f>
        <v>Sudeste</v>
      </c>
      <c r="K4319" s="3" t="str">
        <f>IF(Dados[[#This Row],[PREÇO ]]=2000,"Produto A",IF(Dados[[#This Row],[PREÇO ]]=1800,"Produto B","Produto C"))</f>
        <v>Produto B</v>
      </c>
      <c r="L4319" s="3" t="str">
        <f>IF(Dados[[#This Row],[Nº DE PARCELAS]]=1,"Boleto","Cartão de crédito")</f>
        <v>Cartão de crédito</v>
      </c>
      <c r="M4319" s="28">
        <v>1800</v>
      </c>
      <c r="N4319" s="5">
        <v>4</v>
      </c>
      <c r="O4319" s="3" t="str">
        <f>IF(Dados[[#This Row],[Nº DE PARCELAS]]=1,"À vista","À Prazo")</f>
        <v>À Prazo</v>
      </c>
      <c r="P4319" s="33">
        <v>44905</v>
      </c>
      <c r="Q4319" s="3" t="s">
        <v>7832</v>
      </c>
    </row>
    <row r="4320" spans="1:17" ht="15" customHeight="1" x14ac:dyDescent="0.25">
      <c r="A4320" s="8" t="s">
        <v>3297</v>
      </c>
      <c r="B4320" s="3" t="s">
        <v>215</v>
      </c>
      <c r="C4320" s="3" t="s">
        <v>4394</v>
      </c>
      <c r="D4320" s="3" t="str">
        <f t="shared" si="134"/>
        <v>Njinga Mariz O’Connell</v>
      </c>
      <c r="E4320" s="3">
        <f t="shared" ca="1" si="135"/>
        <v>0.8103492331758847</v>
      </c>
      <c r="F4320" s="31" t="s">
        <v>7775</v>
      </c>
      <c r="G4320" s="3" t="str">
        <f>Dados[[#This Row],[NOME]]&amp;Dados[[#This Row],[PROVEDOR]]</f>
        <v>Njinga@gmail.com</v>
      </c>
      <c r="H4320" s="14">
        <v>37</v>
      </c>
      <c r="I4320" s="3" t="str">
        <f>VLOOKUP(Dados[[#This Row],[PREFIXO]],DDD!A:C,2,0)</f>
        <v>Minas Gerais</v>
      </c>
      <c r="J4320" s="3" t="str">
        <f>VLOOKUP(Dados[[#This Row],[PREFIXO]],DDD!A:C,3,0)</f>
        <v>Sudeste</v>
      </c>
      <c r="K4320" s="3" t="str">
        <f>IF(Dados[[#This Row],[PREÇO ]]=2000,"Produto A",IF(Dados[[#This Row],[PREÇO ]]=1800,"Produto B","Produto C"))</f>
        <v>Produto A</v>
      </c>
      <c r="L4320" s="3" t="str">
        <f>IF(Dados[[#This Row],[Nº DE PARCELAS]]=1,"Boleto","Cartão de crédito")</f>
        <v>Cartão de crédito</v>
      </c>
      <c r="M4320" s="28">
        <v>2000</v>
      </c>
      <c r="N4320" s="5">
        <v>2</v>
      </c>
      <c r="O4320" s="3" t="str">
        <f>IF(Dados[[#This Row],[Nº DE PARCELAS]]=1,"À vista","À Prazo")</f>
        <v>À Prazo</v>
      </c>
      <c r="P4320" s="33">
        <v>44905</v>
      </c>
      <c r="Q4320" s="3" t="s">
        <v>7833</v>
      </c>
    </row>
    <row r="4321" spans="1:17" ht="15" customHeight="1" x14ac:dyDescent="0.25">
      <c r="A4321" s="8" t="s">
        <v>3913</v>
      </c>
      <c r="B4321" s="3" t="s">
        <v>59</v>
      </c>
      <c r="C4321" s="3" t="s">
        <v>4386</v>
      </c>
      <c r="D4321" s="3" t="str">
        <f t="shared" si="134"/>
        <v>Súrianey Bocaiuva Higgins</v>
      </c>
      <c r="E4321" s="3">
        <f t="shared" ca="1" si="135"/>
        <v>0.50321764109015754</v>
      </c>
      <c r="F4321" s="31" t="s">
        <v>7777</v>
      </c>
      <c r="G4321" s="3" t="str">
        <f>Dados[[#This Row],[NOME]]&amp;Dados[[#This Row],[PROVEDOR]]</f>
        <v>Súrianey@ig.com</v>
      </c>
      <c r="H4321" s="14">
        <v>54</v>
      </c>
      <c r="I4321" s="3" t="str">
        <f>VLOOKUP(Dados[[#This Row],[PREFIXO]],DDD!A:C,2,0)</f>
        <v>Rio Grande do Sul</v>
      </c>
      <c r="J4321" s="3" t="str">
        <f>VLOOKUP(Dados[[#This Row],[PREFIXO]],DDD!A:C,3,0)</f>
        <v>Sul</v>
      </c>
      <c r="K4321" s="3" t="str">
        <f>IF(Dados[[#This Row],[PREÇO ]]=2000,"Produto A",IF(Dados[[#This Row],[PREÇO ]]=1800,"Produto B","Produto C"))</f>
        <v>Produto B</v>
      </c>
      <c r="L4321" s="3" t="str">
        <f>IF(Dados[[#This Row],[Nº DE PARCELAS]]=1,"Boleto","Cartão de crédito")</f>
        <v>Cartão de crédito</v>
      </c>
      <c r="M4321" s="28">
        <v>1800</v>
      </c>
      <c r="N4321" s="5">
        <v>5</v>
      </c>
      <c r="O4321" s="3" t="str">
        <f>IF(Dados[[#This Row],[Nº DE PARCELAS]]=1,"À vista","À Prazo")</f>
        <v>À Prazo</v>
      </c>
      <c r="P4321" s="33">
        <v>44905</v>
      </c>
      <c r="Q4321" s="3" t="s">
        <v>7831</v>
      </c>
    </row>
    <row r="4322" spans="1:17" ht="15" customHeight="1" x14ac:dyDescent="0.25">
      <c r="A4322" s="8" t="s">
        <v>2160</v>
      </c>
      <c r="B4322" s="3" t="s">
        <v>232</v>
      </c>
      <c r="C4322" s="3" t="s">
        <v>4384</v>
      </c>
      <c r="D4322" s="3" t="str">
        <f t="shared" si="134"/>
        <v>Joadmila Mesquita Hagan</v>
      </c>
      <c r="E4322" s="3">
        <f t="shared" ca="1" si="135"/>
        <v>3.7060915189740196E-2</v>
      </c>
      <c r="F4322" s="31" t="s">
        <v>7776</v>
      </c>
      <c r="G4322" s="3" t="str">
        <f>Dados[[#This Row],[NOME]]&amp;Dados[[#This Row],[PROVEDOR]]</f>
        <v>Joadmila@yahoo.com</v>
      </c>
      <c r="H4322" s="14">
        <v>18</v>
      </c>
      <c r="I4322" s="3" t="str">
        <f>VLOOKUP(Dados[[#This Row],[PREFIXO]],DDD!A:C,2,0)</f>
        <v>São Paulo</v>
      </c>
      <c r="J4322" s="3" t="str">
        <f>VLOOKUP(Dados[[#This Row],[PREFIXO]],DDD!A:C,3,0)</f>
        <v>Sudeste</v>
      </c>
      <c r="K4322" s="3" t="str">
        <f>IF(Dados[[#This Row],[PREÇO ]]=2000,"Produto A",IF(Dados[[#This Row],[PREÇO ]]=1800,"Produto B","Produto C"))</f>
        <v>Produto C</v>
      </c>
      <c r="L4322" s="3" t="str">
        <f>IF(Dados[[#This Row],[Nº DE PARCELAS]]=1,"Boleto","Cartão de crédito")</f>
        <v>Cartão de crédito</v>
      </c>
      <c r="M4322" s="28">
        <v>1500</v>
      </c>
      <c r="N4322" s="5">
        <v>8</v>
      </c>
      <c r="O4322" s="3" t="str">
        <f>IF(Dados[[#This Row],[Nº DE PARCELAS]]=1,"À vista","À Prazo")</f>
        <v>À Prazo</v>
      </c>
      <c r="P4322" s="33">
        <v>44906</v>
      </c>
      <c r="Q4322" s="3" t="s">
        <v>7831</v>
      </c>
    </row>
    <row r="4323" spans="1:17" ht="15" customHeight="1" x14ac:dyDescent="0.25">
      <c r="A4323" s="8" t="s">
        <v>2441</v>
      </c>
      <c r="B4323" s="3" t="s">
        <v>127</v>
      </c>
      <c r="C4323" s="3" t="s">
        <v>4392</v>
      </c>
      <c r="D4323" s="3" t="str">
        <f t="shared" si="134"/>
        <v>Klementyna Falópio McLaughlin</v>
      </c>
      <c r="E4323" s="3">
        <f t="shared" ca="1" si="135"/>
        <v>0.57488840614816239</v>
      </c>
      <c r="F4323" s="31" t="s">
        <v>7775</v>
      </c>
      <c r="G4323" s="3" t="str">
        <f>Dados[[#This Row],[NOME]]&amp;Dados[[#This Row],[PROVEDOR]]</f>
        <v>Klementyna@gmail.com</v>
      </c>
      <c r="H4323" s="14">
        <v>55</v>
      </c>
      <c r="I4323" s="3" t="str">
        <f>VLOOKUP(Dados[[#This Row],[PREFIXO]],DDD!A:C,2,0)</f>
        <v>Rio Grande do Sul</v>
      </c>
      <c r="J4323" s="3" t="str">
        <f>VLOOKUP(Dados[[#This Row],[PREFIXO]],DDD!A:C,3,0)</f>
        <v>Sul</v>
      </c>
      <c r="K4323" s="3" t="str">
        <f>IF(Dados[[#This Row],[PREÇO ]]=2000,"Produto A",IF(Dados[[#This Row],[PREÇO ]]=1800,"Produto B","Produto C"))</f>
        <v>Produto C</v>
      </c>
      <c r="L4323" s="3" t="str">
        <f>IF(Dados[[#This Row],[Nº DE PARCELAS]]=1,"Boleto","Cartão de crédito")</f>
        <v>Cartão de crédito</v>
      </c>
      <c r="M4323" s="28">
        <v>1500</v>
      </c>
      <c r="N4323" s="5">
        <v>8</v>
      </c>
      <c r="O4323" s="3" t="str">
        <f>IF(Dados[[#This Row],[Nº DE PARCELAS]]=1,"À vista","À Prazo")</f>
        <v>À Prazo</v>
      </c>
      <c r="P4323" s="33">
        <v>44906</v>
      </c>
      <c r="Q4323" s="3" t="s">
        <v>7834</v>
      </c>
    </row>
    <row r="4324" spans="1:17" ht="15" customHeight="1" x14ac:dyDescent="0.25">
      <c r="A4324" s="8" t="s">
        <v>2386</v>
      </c>
      <c r="B4324" s="3" t="s">
        <v>72</v>
      </c>
      <c r="C4324" s="3" t="s">
        <v>4377</v>
      </c>
      <c r="D4324" s="3" t="str">
        <f t="shared" si="134"/>
        <v>Keyanna Bruscato Donovan</v>
      </c>
      <c r="E4324" s="3">
        <f t="shared" ca="1" si="135"/>
        <v>0.75273201115215127</v>
      </c>
      <c r="F4324" s="31" t="s">
        <v>7775</v>
      </c>
      <c r="G4324" s="3" t="str">
        <f>Dados[[#This Row],[NOME]]&amp;Dados[[#This Row],[PROVEDOR]]</f>
        <v>Keyanna@gmail.com</v>
      </c>
      <c r="H4324" s="14">
        <v>38</v>
      </c>
      <c r="I4324" s="3" t="str">
        <f>VLOOKUP(Dados[[#This Row],[PREFIXO]],DDD!A:C,2,0)</f>
        <v>Minas Gerais</v>
      </c>
      <c r="J4324" s="3" t="str">
        <f>VLOOKUP(Dados[[#This Row],[PREFIXO]],DDD!A:C,3,0)</f>
        <v>Sudeste</v>
      </c>
      <c r="K4324" s="3" t="str">
        <f>IF(Dados[[#This Row],[PREÇO ]]=2000,"Produto A",IF(Dados[[#This Row],[PREÇO ]]=1800,"Produto B","Produto C"))</f>
        <v>Produto B</v>
      </c>
      <c r="L4324" s="3" t="str">
        <f>IF(Dados[[#This Row],[Nº DE PARCELAS]]=1,"Boleto","Cartão de crédito")</f>
        <v>Cartão de crédito</v>
      </c>
      <c r="M4324" s="28">
        <v>1800</v>
      </c>
      <c r="N4324" s="5">
        <v>7</v>
      </c>
      <c r="O4324" s="3" t="str">
        <f>IF(Dados[[#This Row],[Nº DE PARCELAS]]=1,"À vista","À Prazo")</f>
        <v>À Prazo</v>
      </c>
      <c r="P4324" s="33">
        <v>44906</v>
      </c>
      <c r="Q4324" s="3" t="s">
        <v>7832</v>
      </c>
    </row>
    <row r="4325" spans="1:17" ht="15" customHeight="1" x14ac:dyDescent="0.25">
      <c r="A4325" s="8" t="s">
        <v>661</v>
      </c>
      <c r="B4325" s="3" t="s">
        <v>273</v>
      </c>
      <c r="C4325" s="3" t="s">
        <v>4402</v>
      </c>
      <c r="D4325" s="3" t="str">
        <f t="shared" si="134"/>
        <v>Amy Pascal Sinclair</v>
      </c>
      <c r="E4325" s="3">
        <f t="shared" ca="1" si="135"/>
        <v>0.73538702652634869</v>
      </c>
      <c r="F4325" s="31" t="s">
        <v>7777</v>
      </c>
      <c r="G4325" s="3" t="str">
        <f>Dados[[#This Row],[NOME]]&amp;Dados[[#This Row],[PROVEDOR]]</f>
        <v>Amy@ig.com</v>
      </c>
      <c r="H4325" s="14">
        <v>19</v>
      </c>
      <c r="I4325" s="3" t="str">
        <f>VLOOKUP(Dados[[#This Row],[PREFIXO]],DDD!A:C,2,0)</f>
        <v>São Paulo</v>
      </c>
      <c r="J4325" s="3" t="str">
        <f>VLOOKUP(Dados[[#This Row],[PREFIXO]],DDD!A:C,3,0)</f>
        <v>Sudeste</v>
      </c>
      <c r="K4325" s="3" t="str">
        <f>IF(Dados[[#This Row],[PREÇO ]]=2000,"Produto A",IF(Dados[[#This Row],[PREÇO ]]=1800,"Produto B","Produto C"))</f>
        <v>Produto B</v>
      </c>
      <c r="L4325" s="3" t="str">
        <f>IF(Dados[[#This Row],[Nº DE PARCELAS]]=1,"Boleto","Cartão de crédito")</f>
        <v>Cartão de crédito</v>
      </c>
      <c r="M4325" s="28">
        <v>1800</v>
      </c>
      <c r="N4325" s="5">
        <v>6</v>
      </c>
      <c r="O4325" s="3" t="str">
        <f>IF(Dados[[#This Row],[Nº DE PARCELAS]]=1,"À vista","À Prazo")</f>
        <v>À Prazo</v>
      </c>
      <c r="P4325" s="33">
        <v>44907</v>
      </c>
      <c r="Q4325" s="3" t="s">
        <v>7834</v>
      </c>
    </row>
    <row r="4326" spans="1:17" ht="15" customHeight="1" x14ac:dyDescent="0.25">
      <c r="A4326" s="8" t="s">
        <v>3773</v>
      </c>
      <c r="B4326" s="3" t="s">
        <v>305</v>
      </c>
      <c r="C4326" s="3" t="s">
        <v>4402</v>
      </c>
      <c r="D4326" s="3" t="str">
        <f t="shared" si="134"/>
        <v>Shannaya Quadros Sinclair</v>
      </c>
      <c r="E4326" s="3">
        <f t="shared" ca="1" si="135"/>
        <v>0.54591456384434967</v>
      </c>
      <c r="F4326" s="31" t="s">
        <v>7775</v>
      </c>
      <c r="G4326" s="3" t="str">
        <f>Dados[[#This Row],[NOME]]&amp;Dados[[#This Row],[PROVEDOR]]</f>
        <v>Shannaya@gmail.com</v>
      </c>
      <c r="H4326" s="14">
        <v>41</v>
      </c>
      <c r="I4326" s="3" t="str">
        <f>VLOOKUP(Dados[[#This Row],[PREFIXO]],DDD!A:C,2,0)</f>
        <v>Paraná</v>
      </c>
      <c r="J4326" s="3" t="str">
        <f>VLOOKUP(Dados[[#This Row],[PREFIXO]],DDD!A:C,3,0)</f>
        <v>Sul</v>
      </c>
      <c r="K4326" s="3" t="str">
        <f>IF(Dados[[#This Row],[PREÇO ]]=2000,"Produto A",IF(Dados[[#This Row],[PREÇO ]]=1800,"Produto B","Produto C"))</f>
        <v>Produto C</v>
      </c>
      <c r="L4326" s="3" t="str">
        <f>IF(Dados[[#This Row],[Nº DE PARCELAS]]=1,"Boleto","Cartão de crédito")</f>
        <v>Cartão de crédito</v>
      </c>
      <c r="M4326" s="28">
        <v>1500</v>
      </c>
      <c r="N4326" s="5">
        <v>10</v>
      </c>
      <c r="O4326" s="3" t="str">
        <f>IF(Dados[[#This Row],[Nº DE PARCELAS]]=1,"À vista","À Prazo")</f>
        <v>À Prazo</v>
      </c>
      <c r="P4326" s="33">
        <v>44907</v>
      </c>
      <c r="Q4326" s="3" t="s">
        <v>7834</v>
      </c>
    </row>
    <row r="4327" spans="1:17" ht="15" customHeight="1" x14ac:dyDescent="0.25">
      <c r="A4327" s="8" t="s">
        <v>4251</v>
      </c>
      <c r="B4327" s="3" t="s">
        <v>11</v>
      </c>
      <c r="C4327" s="3" t="s">
        <v>4374</v>
      </c>
      <c r="D4327" s="3" t="str">
        <f t="shared" si="134"/>
        <v>Yasmina Alencar Calhoun</v>
      </c>
      <c r="E4327" s="3">
        <f t="shared" ca="1" si="135"/>
        <v>0.26611586890508809</v>
      </c>
      <c r="F4327" s="31" t="s">
        <v>7777</v>
      </c>
      <c r="G4327" s="3" t="str">
        <f>Dados[[#This Row],[NOME]]&amp;Dados[[#This Row],[PROVEDOR]]</f>
        <v>Yasmina@ig.com</v>
      </c>
      <c r="H4327" s="14">
        <v>61</v>
      </c>
      <c r="I4327" s="3" t="str">
        <f>VLOOKUP(Dados[[#This Row],[PREFIXO]],DDD!A:C,2,0)</f>
        <v>Distrito Federal</v>
      </c>
      <c r="J4327" s="3" t="str">
        <f>VLOOKUP(Dados[[#This Row],[PREFIXO]],DDD!A:C,3,0)</f>
        <v>Centro-Oeste</v>
      </c>
      <c r="K4327" s="3" t="str">
        <f>IF(Dados[[#This Row],[PREÇO ]]=2000,"Produto A",IF(Dados[[#This Row],[PREÇO ]]=1800,"Produto B","Produto C"))</f>
        <v>Produto A</v>
      </c>
      <c r="L4327" s="3" t="str">
        <f>IF(Dados[[#This Row],[Nº DE PARCELAS]]=1,"Boleto","Cartão de crédito")</f>
        <v>Boleto</v>
      </c>
      <c r="M4327" s="28">
        <v>2000</v>
      </c>
      <c r="N4327" s="5">
        <v>1</v>
      </c>
      <c r="O4327" s="3" t="str">
        <f>IF(Dados[[#This Row],[Nº DE PARCELAS]]=1,"À vista","À Prazo")</f>
        <v>À vista</v>
      </c>
      <c r="P4327" s="33">
        <v>44907</v>
      </c>
      <c r="Q4327" s="3" t="s">
        <v>7834</v>
      </c>
    </row>
    <row r="4328" spans="1:17" ht="15" customHeight="1" x14ac:dyDescent="0.25">
      <c r="A4328" s="8" t="s">
        <v>913</v>
      </c>
      <c r="B4328" s="3" t="s">
        <v>140</v>
      </c>
      <c r="C4328" s="3" t="s">
        <v>4383</v>
      </c>
      <c r="D4328" s="3" t="str">
        <f t="shared" si="134"/>
        <v>Barbara Figueiredo Fitzgerald</v>
      </c>
      <c r="E4328" s="3">
        <f t="shared" ca="1" si="135"/>
        <v>0.15009847061928072</v>
      </c>
      <c r="F4328" s="31" t="s">
        <v>7775</v>
      </c>
      <c r="G4328" s="3" t="str">
        <f>Dados[[#This Row],[NOME]]&amp;Dados[[#This Row],[PROVEDOR]]</f>
        <v>Barbara@gmail.com</v>
      </c>
      <c r="H4328" s="14">
        <v>42</v>
      </c>
      <c r="I4328" s="3" t="str">
        <f>VLOOKUP(Dados[[#This Row],[PREFIXO]],DDD!A:C,2,0)</f>
        <v>Paraná</v>
      </c>
      <c r="J4328" s="3" t="str">
        <f>VLOOKUP(Dados[[#This Row],[PREFIXO]],DDD!A:C,3,0)</f>
        <v>Sul</v>
      </c>
      <c r="K4328" s="3" t="str">
        <f>IF(Dados[[#This Row],[PREÇO ]]=2000,"Produto A",IF(Dados[[#This Row],[PREÇO ]]=1800,"Produto B","Produto C"))</f>
        <v>Produto C</v>
      </c>
      <c r="L4328" s="3" t="str">
        <f>IF(Dados[[#This Row],[Nº DE PARCELAS]]=1,"Boleto","Cartão de crédito")</f>
        <v>Cartão de crédito</v>
      </c>
      <c r="M4328" s="28">
        <v>1500</v>
      </c>
      <c r="N4328" s="5">
        <v>9</v>
      </c>
      <c r="O4328" s="3" t="str">
        <f>IF(Dados[[#This Row],[Nº DE PARCELAS]]=1,"À vista","À Prazo")</f>
        <v>À Prazo</v>
      </c>
      <c r="P4328" s="33">
        <v>44908</v>
      </c>
      <c r="Q4328" s="3" t="s">
        <v>7834</v>
      </c>
    </row>
    <row r="4329" spans="1:17" ht="15" customHeight="1" x14ac:dyDescent="0.25">
      <c r="A4329" s="8" t="s">
        <v>2421</v>
      </c>
      <c r="B4329" s="3" t="s">
        <v>107</v>
      </c>
      <c r="C4329" s="3" t="s">
        <v>4373</v>
      </c>
      <c r="D4329" s="3" t="str">
        <f t="shared" si="134"/>
        <v>Kiara Cunha Conway</v>
      </c>
      <c r="E4329" s="3">
        <f t="shared" ca="1" si="135"/>
        <v>0.92030292891022103</v>
      </c>
      <c r="F4329" s="31" t="s">
        <v>7776</v>
      </c>
      <c r="G4329" s="3" t="str">
        <f>Dados[[#This Row],[NOME]]&amp;Dados[[#This Row],[PROVEDOR]]</f>
        <v>Kiara@yahoo.com</v>
      </c>
      <c r="H4329" s="14">
        <v>62</v>
      </c>
      <c r="I4329" s="3" t="str">
        <f>VLOOKUP(Dados[[#This Row],[PREFIXO]],DDD!A:C,2,0)</f>
        <v>Goiás</v>
      </c>
      <c r="J4329" s="3" t="str">
        <f>VLOOKUP(Dados[[#This Row],[PREFIXO]],DDD!A:C,3,0)</f>
        <v>Centro-Oeste</v>
      </c>
      <c r="K4329" s="3" t="str">
        <f>IF(Dados[[#This Row],[PREÇO ]]=2000,"Produto A",IF(Dados[[#This Row],[PREÇO ]]=1800,"Produto B","Produto C"))</f>
        <v>Produto B</v>
      </c>
      <c r="L4329" s="3" t="str">
        <f>IF(Dados[[#This Row],[Nº DE PARCELAS]]=1,"Boleto","Cartão de crédito")</f>
        <v>Cartão de crédito</v>
      </c>
      <c r="M4329" s="28">
        <v>1800</v>
      </c>
      <c r="N4329" s="5">
        <v>4</v>
      </c>
      <c r="O4329" s="3" t="str">
        <f>IF(Dados[[#This Row],[Nº DE PARCELAS]]=1,"À vista","À Prazo")</f>
        <v>À Prazo</v>
      </c>
      <c r="P4329" s="33">
        <v>44908</v>
      </c>
      <c r="Q4329" s="3" t="s">
        <v>7834</v>
      </c>
    </row>
    <row r="4330" spans="1:17" ht="15" customHeight="1" x14ac:dyDescent="0.25">
      <c r="A4330" s="8" t="s">
        <v>3802</v>
      </c>
      <c r="B4330" s="3" t="s">
        <v>334</v>
      </c>
      <c r="C4330" s="3" t="s">
        <v>4392</v>
      </c>
      <c r="D4330" s="3" t="str">
        <f t="shared" si="134"/>
        <v>Shun Santacruz McLaughlin</v>
      </c>
      <c r="E4330" s="3">
        <f t="shared" ca="1" si="135"/>
        <v>0.36714102220720712</v>
      </c>
      <c r="F4330" s="31" t="s">
        <v>7775</v>
      </c>
      <c r="G4330" s="3" t="str">
        <f>Dados[[#This Row],[NOME]]&amp;Dados[[#This Row],[PROVEDOR]]</f>
        <v>Shun@gmail.com</v>
      </c>
      <c r="H4330" s="14">
        <v>21</v>
      </c>
      <c r="I4330" s="3" t="str">
        <f>VLOOKUP(Dados[[#This Row],[PREFIXO]],DDD!A:C,2,0)</f>
        <v>Rio de Janeiro</v>
      </c>
      <c r="J4330" s="3" t="str">
        <f>VLOOKUP(Dados[[#This Row],[PREFIXO]],DDD!A:C,3,0)</f>
        <v>Sudeste</v>
      </c>
      <c r="K4330" s="3" t="str">
        <f>IF(Dados[[#This Row],[PREÇO ]]=2000,"Produto A",IF(Dados[[#This Row],[PREÇO ]]=1800,"Produto B","Produto C"))</f>
        <v>Produto B</v>
      </c>
      <c r="L4330" s="3" t="str">
        <f>IF(Dados[[#This Row],[Nº DE PARCELAS]]=1,"Boleto","Cartão de crédito")</f>
        <v>Cartão de crédito</v>
      </c>
      <c r="M4330" s="28">
        <v>1800</v>
      </c>
      <c r="N4330" s="5">
        <v>3</v>
      </c>
      <c r="O4330" s="3" t="str">
        <f>IF(Dados[[#This Row],[Nº DE PARCELAS]]=1,"À vista","À Prazo")</f>
        <v>À Prazo</v>
      </c>
      <c r="P4330" s="33">
        <v>44908</v>
      </c>
      <c r="Q4330" s="3" t="s">
        <v>7834</v>
      </c>
    </row>
    <row r="4331" spans="1:17" ht="15" customHeight="1" x14ac:dyDescent="0.25">
      <c r="A4331" s="8" t="s">
        <v>2380</v>
      </c>
      <c r="B4331" s="3" t="s">
        <v>66</v>
      </c>
      <c r="C4331" s="3" t="s">
        <v>4371</v>
      </c>
      <c r="D4331" s="3" t="str">
        <f t="shared" si="134"/>
        <v>Kessyah Bragança Atkinson</v>
      </c>
      <c r="E4331" s="3">
        <f t="shared" ca="1" si="135"/>
        <v>0.48543097219190201</v>
      </c>
      <c r="F4331" s="13" t="s">
        <v>7774</v>
      </c>
      <c r="G4331" s="3" t="str">
        <f>Dados[[#This Row],[NOME]]&amp;Dados[[#This Row],[PROVEDOR]]</f>
        <v>Kessyah@hotmail.com</v>
      </c>
      <c r="H4331" s="14">
        <v>63</v>
      </c>
      <c r="I4331" s="3" t="str">
        <f>VLOOKUP(Dados[[#This Row],[PREFIXO]],DDD!A:C,2,0)</f>
        <v>Tocantins</v>
      </c>
      <c r="J4331" s="3" t="str">
        <f>VLOOKUP(Dados[[#This Row],[PREFIXO]],DDD!A:C,3,0)</f>
        <v>Norte</v>
      </c>
      <c r="K4331" s="3" t="str">
        <f>IF(Dados[[#This Row],[PREÇO ]]=2000,"Produto A",IF(Dados[[#This Row],[PREÇO ]]=1800,"Produto B","Produto C"))</f>
        <v>Produto B</v>
      </c>
      <c r="L4331" s="3" t="str">
        <f>IF(Dados[[#This Row],[Nº DE PARCELAS]]=1,"Boleto","Cartão de crédito")</f>
        <v>Cartão de crédito</v>
      </c>
      <c r="M4331" s="28">
        <v>1800</v>
      </c>
      <c r="N4331" s="5">
        <v>4</v>
      </c>
      <c r="O4331" s="3" t="str">
        <f>IF(Dados[[#This Row],[Nº DE PARCELAS]]=1,"À vista","À Prazo")</f>
        <v>À Prazo</v>
      </c>
      <c r="P4331" s="33">
        <v>44909</v>
      </c>
      <c r="Q4331" s="3" t="s">
        <v>7833</v>
      </c>
    </row>
    <row r="4332" spans="1:17" ht="15" customHeight="1" x14ac:dyDescent="0.25">
      <c r="A4332" s="8" t="s">
        <v>790</v>
      </c>
      <c r="B4332" s="3" t="s">
        <v>17</v>
      </c>
      <c r="C4332" s="3" t="s">
        <v>4377</v>
      </c>
      <c r="D4332" s="3" t="str">
        <f t="shared" si="134"/>
        <v>Aqsa Alvim Donovan</v>
      </c>
      <c r="E4332" s="3">
        <f t="shared" ca="1" si="135"/>
        <v>0.49676993373066469</v>
      </c>
      <c r="F4332" s="13" t="s">
        <v>7774</v>
      </c>
      <c r="G4332" s="3" t="str">
        <f>Dados[[#This Row],[NOME]]&amp;Dados[[#This Row],[PROVEDOR]]</f>
        <v>Aqsa@hotmail.com</v>
      </c>
      <c r="H4332" s="14">
        <v>43</v>
      </c>
      <c r="I4332" s="3" t="str">
        <f>VLOOKUP(Dados[[#This Row],[PREFIXO]],DDD!A:C,2,0)</f>
        <v>Paraná</v>
      </c>
      <c r="J4332" s="3" t="str">
        <f>VLOOKUP(Dados[[#This Row],[PREFIXO]],DDD!A:C,3,0)</f>
        <v>Sul</v>
      </c>
      <c r="K4332" s="3" t="str">
        <f>IF(Dados[[#This Row],[PREÇO ]]=2000,"Produto A",IF(Dados[[#This Row],[PREÇO ]]=1800,"Produto B","Produto C"))</f>
        <v>Produto B</v>
      </c>
      <c r="L4332" s="3" t="str">
        <f>IF(Dados[[#This Row],[Nº DE PARCELAS]]=1,"Boleto","Cartão de crédito")</f>
        <v>Cartão de crédito</v>
      </c>
      <c r="M4332" s="28">
        <v>1800</v>
      </c>
      <c r="N4332" s="5">
        <v>7</v>
      </c>
      <c r="O4332" s="3" t="str">
        <f>IF(Dados[[#This Row],[Nº DE PARCELAS]]=1,"À vista","À Prazo")</f>
        <v>À Prazo</v>
      </c>
      <c r="P4332" s="33">
        <v>44909</v>
      </c>
      <c r="Q4332" s="3" t="s">
        <v>7831</v>
      </c>
    </row>
    <row r="4333" spans="1:17" ht="15" customHeight="1" x14ac:dyDescent="0.25">
      <c r="A4333" s="8" t="s">
        <v>1088</v>
      </c>
      <c r="B4333" s="3" t="s">
        <v>316</v>
      </c>
      <c r="C4333" s="3" t="s">
        <v>4402</v>
      </c>
      <c r="D4333" s="3" t="str">
        <f t="shared" si="134"/>
        <v>Charlize Reis Sinclair</v>
      </c>
      <c r="E4333" s="3">
        <f t="shared" ca="1" si="135"/>
        <v>0.57835252191615083</v>
      </c>
      <c r="F4333" s="31" t="s">
        <v>7775</v>
      </c>
      <c r="G4333" s="3" t="str">
        <f>Dados[[#This Row],[NOME]]&amp;Dados[[#This Row],[PROVEDOR]]</f>
        <v>Charlize@gmail.com</v>
      </c>
      <c r="H4333" s="14">
        <v>22</v>
      </c>
      <c r="I4333" s="3" t="str">
        <f>VLOOKUP(Dados[[#This Row],[PREFIXO]],DDD!A:C,2,0)</f>
        <v>Rio de Janeiro</v>
      </c>
      <c r="J4333" s="3" t="str">
        <f>VLOOKUP(Dados[[#This Row],[PREFIXO]],DDD!A:C,3,0)</f>
        <v>Sudeste</v>
      </c>
      <c r="K4333" s="3" t="str">
        <f>IF(Dados[[#This Row],[PREÇO ]]=2000,"Produto A",IF(Dados[[#This Row],[PREÇO ]]=1800,"Produto B","Produto C"))</f>
        <v>Produto B</v>
      </c>
      <c r="L4333" s="3" t="str">
        <f>IF(Dados[[#This Row],[Nº DE PARCELAS]]=1,"Boleto","Cartão de crédito")</f>
        <v>Cartão de crédito</v>
      </c>
      <c r="M4333" s="28">
        <v>1800</v>
      </c>
      <c r="N4333" s="5">
        <v>6</v>
      </c>
      <c r="O4333" s="3" t="str">
        <f>IF(Dados[[#This Row],[Nº DE PARCELAS]]=1,"À vista","À Prazo")</f>
        <v>À Prazo</v>
      </c>
      <c r="P4333" s="33">
        <v>44909</v>
      </c>
      <c r="Q4333" s="3" t="s">
        <v>7832</v>
      </c>
    </row>
    <row r="4334" spans="1:17" ht="15" customHeight="1" x14ac:dyDescent="0.25">
      <c r="A4334" s="8" t="s">
        <v>1054</v>
      </c>
      <c r="B4334" s="3" t="s">
        <v>282</v>
      </c>
      <c r="C4334" s="3" t="s">
        <v>4369</v>
      </c>
      <c r="D4334" s="3" t="str">
        <f t="shared" si="134"/>
        <v>Catila Pellegrini Ballard</v>
      </c>
      <c r="E4334" s="3">
        <f t="shared" ca="1" si="135"/>
        <v>0.81108653094720218</v>
      </c>
      <c r="F4334" s="31" t="s">
        <v>7775</v>
      </c>
      <c r="G4334" s="3" t="str">
        <f>Dados[[#This Row],[NOME]]&amp;Dados[[#This Row],[PROVEDOR]]</f>
        <v>Catila@gmail.com</v>
      </c>
      <c r="H4334" s="14">
        <v>44</v>
      </c>
      <c r="I4334" s="3" t="str">
        <f>VLOOKUP(Dados[[#This Row],[PREFIXO]],DDD!A:C,2,0)</f>
        <v>Paraná</v>
      </c>
      <c r="J4334" s="3" t="str">
        <f>VLOOKUP(Dados[[#This Row],[PREFIXO]],DDD!A:C,3,0)</f>
        <v>Sul</v>
      </c>
      <c r="K4334" s="3" t="str">
        <f>IF(Dados[[#This Row],[PREÇO ]]=2000,"Produto A",IF(Dados[[#This Row],[PREÇO ]]=1800,"Produto B","Produto C"))</f>
        <v>Produto B</v>
      </c>
      <c r="L4334" s="3" t="str">
        <f>IF(Dados[[#This Row],[Nº DE PARCELAS]]=1,"Boleto","Cartão de crédito")</f>
        <v>Cartão de crédito</v>
      </c>
      <c r="M4334" s="28">
        <v>1800</v>
      </c>
      <c r="N4334" s="5">
        <v>6</v>
      </c>
      <c r="O4334" s="3" t="str">
        <f>IF(Dados[[#This Row],[Nº DE PARCELAS]]=1,"À vista","À Prazo")</f>
        <v>À Prazo</v>
      </c>
      <c r="P4334" s="33">
        <v>44910</v>
      </c>
      <c r="Q4334" s="3" t="s">
        <v>7834</v>
      </c>
    </row>
    <row r="4335" spans="1:17" ht="15" customHeight="1" x14ac:dyDescent="0.25">
      <c r="A4335" s="8" t="s">
        <v>2121</v>
      </c>
      <c r="B4335" s="3" t="s">
        <v>193</v>
      </c>
      <c r="C4335" s="3" t="s">
        <v>4384</v>
      </c>
      <c r="D4335" s="3" t="str">
        <f t="shared" si="134"/>
        <v>Jeanine Levy Hagan</v>
      </c>
      <c r="E4335" s="3">
        <f t="shared" ca="1" si="135"/>
        <v>7.8634433193405018E-2</v>
      </c>
      <c r="F4335" s="31" t="s">
        <v>7775</v>
      </c>
      <c r="G4335" s="3" t="str">
        <f>Dados[[#This Row],[NOME]]&amp;Dados[[#This Row],[PROVEDOR]]</f>
        <v>Jeanine@gmail.com</v>
      </c>
      <c r="H4335" s="14">
        <v>64</v>
      </c>
      <c r="I4335" s="3" t="str">
        <f>VLOOKUP(Dados[[#This Row],[PREFIXO]],DDD!A:C,2,0)</f>
        <v>Goiás</v>
      </c>
      <c r="J4335" s="3" t="str">
        <f>VLOOKUP(Dados[[#This Row],[PREFIXO]],DDD!A:C,3,0)</f>
        <v>Centro-Oeste</v>
      </c>
      <c r="K4335" s="3" t="str">
        <f>IF(Dados[[#This Row],[PREÇO ]]=2000,"Produto A",IF(Dados[[#This Row],[PREÇO ]]=1800,"Produto B","Produto C"))</f>
        <v>Produto A</v>
      </c>
      <c r="L4335" s="3" t="str">
        <f>IF(Dados[[#This Row],[Nº DE PARCELAS]]=1,"Boleto","Cartão de crédito")</f>
        <v>Boleto</v>
      </c>
      <c r="M4335" s="28">
        <v>2000</v>
      </c>
      <c r="N4335" s="5">
        <v>1</v>
      </c>
      <c r="O4335" s="3" t="str">
        <f>IF(Dados[[#This Row],[Nº DE PARCELAS]]=1,"À vista","À Prazo")</f>
        <v>À vista</v>
      </c>
      <c r="P4335" s="33">
        <v>44910</v>
      </c>
      <c r="Q4335" s="3" t="s">
        <v>7833</v>
      </c>
    </row>
    <row r="4336" spans="1:17" ht="15" customHeight="1" x14ac:dyDescent="0.25">
      <c r="A4336" s="8" t="s">
        <v>938</v>
      </c>
      <c r="B4336" s="3" t="s">
        <v>165</v>
      </c>
      <c r="C4336" s="3" t="s">
        <v>4369</v>
      </c>
      <c r="D4336" s="3" t="str">
        <f t="shared" si="134"/>
        <v>Benigna Guarato Ballard</v>
      </c>
      <c r="E4336" s="3">
        <f t="shared" ca="1" si="135"/>
        <v>0.93499785299054661</v>
      </c>
      <c r="F4336" s="31" t="s">
        <v>7776</v>
      </c>
      <c r="G4336" s="3" t="str">
        <f>Dados[[#This Row],[NOME]]&amp;Dados[[#This Row],[PROVEDOR]]</f>
        <v>Benigna@yahoo.com</v>
      </c>
      <c r="H4336" s="14">
        <v>24</v>
      </c>
      <c r="I4336" s="3" t="str">
        <f>VLOOKUP(Dados[[#This Row],[PREFIXO]],DDD!A:C,2,0)</f>
        <v>Rio de Janeiro</v>
      </c>
      <c r="J4336" s="3" t="str">
        <f>VLOOKUP(Dados[[#This Row],[PREFIXO]],DDD!A:C,3,0)</f>
        <v>Sudeste</v>
      </c>
      <c r="K4336" s="3" t="str">
        <f>IF(Dados[[#This Row],[PREÇO ]]=2000,"Produto A",IF(Dados[[#This Row],[PREÇO ]]=1800,"Produto B","Produto C"))</f>
        <v>Produto A</v>
      </c>
      <c r="L4336" s="3" t="str">
        <f>IF(Dados[[#This Row],[Nº DE PARCELAS]]=1,"Boleto","Cartão de crédito")</f>
        <v>Cartão de crédito</v>
      </c>
      <c r="M4336" s="28">
        <v>2000</v>
      </c>
      <c r="N4336" s="5">
        <v>2</v>
      </c>
      <c r="O4336" s="3" t="str">
        <f>IF(Dados[[#This Row],[Nº DE PARCELAS]]=1,"À vista","À Prazo")</f>
        <v>À Prazo</v>
      </c>
      <c r="P4336" s="33">
        <v>44910</v>
      </c>
      <c r="Q4336" s="3" t="s">
        <v>7833</v>
      </c>
    </row>
    <row r="4337" spans="1:17" ht="15" customHeight="1" x14ac:dyDescent="0.25">
      <c r="A4337" s="8" t="s">
        <v>1099</v>
      </c>
      <c r="B4337" s="3" t="s">
        <v>327</v>
      </c>
      <c r="C4337" s="3" t="s">
        <v>4375</v>
      </c>
      <c r="D4337" s="3" t="str">
        <f t="shared" si="134"/>
        <v>Chi Sá Costello</v>
      </c>
      <c r="E4337" s="3">
        <f t="shared" ca="1" si="135"/>
        <v>0.80128445882574828</v>
      </c>
      <c r="F4337" s="31" t="s">
        <v>7775</v>
      </c>
      <c r="G4337" s="3" t="str">
        <f>Dados[[#This Row],[NOME]]&amp;Dados[[#This Row],[PROVEDOR]]</f>
        <v>Chi@gmail.com</v>
      </c>
      <c r="H4337" s="14">
        <v>65</v>
      </c>
      <c r="I4337" s="3" t="str">
        <f>VLOOKUP(Dados[[#This Row],[PREFIXO]],DDD!A:C,2,0)</f>
        <v>Mato Grosso</v>
      </c>
      <c r="J4337" s="3" t="str">
        <f>VLOOKUP(Dados[[#This Row],[PREFIXO]],DDD!A:C,3,0)</f>
        <v>Centro-Oeste</v>
      </c>
      <c r="K4337" s="3" t="str">
        <f>IF(Dados[[#This Row],[PREÇO ]]=2000,"Produto A",IF(Dados[[#This Row],[PREÇO ]]=1800,"Produto B","Produto C"))</f>
        <v>Produto B</v>
      </c>
      <c r="L4337" s="3" t="str">
        <f>IF(Dados[[#This Row],[Nº DE PARCELAS]]=1,"Boleto","Cartão de crédito")</f>
        <v>Cartão de crédito</v>
      </c>
      <c r="M4337" s="28">
        <v>1800</v>
      </c>
      <c r="N4337" s="5">
        <v>5</v>
      </c>
      <c r="O4337" s="3" t="str">
        <f>IF(Dados[[#This Row],[Nº DE PARCELAS]]=1,"À vista","À Prazo")</f>
        <v>À Prazo</v>
      </c>
      <c r="P4337" s="33">
        <v>44911</v>
      </c>
      <c r="Q4337" s="3" t="s">
        <v>7833</v>
      </c>
    </row>
    <row r="4338" spans="1:17" ht="15" customHeight="1" x14ac:dyDescent="0.25">
      <c r="A4338" s="8" t="s">
        <v>1154</v>
      </c>
      <c r="B4338" s="3" t="s">
        <v>382</v>
      </c>
      <c r="C4338" s="3" t="s">
        <v>4390</v>
      </c>
      <c r="D4338" s="3" t="str">
        <f t="shared" si="134"/>
        <v>Clementine Vilhena McBride</v>
      </c>
      <c r="E4338" s="3">
        <f t="shared" ca="1" si="135"/>
        <v>3.9254040959343484E-2</v>
      </c>
      <c r="F4338" s="31" t="s">
        <v>7775</v>
      </c>
      <c r="G4338" s="3" t="str">
        <f>Dados[[#This Row],[NOME]]&amp;Dados[[#This Row],[PROVEDOR]]</f>
        <v>Clementine@gmail.com</v>
      </c>
      <c r="H4338" s="14">
        <v>45</v>
      </c>
      <c r="I4338" s="3" t="str">
        <f>VLOOKUP(Dados[[#This Row],[PREFIXO]],DDD!A:C,2,0)</f>
        <v>Paraná</v>
      </c>
      <c r="J4338" s="3" t="str">
        <f>VLOOKUP(Dados[[#This Row],[PREFIXO]],DDD!A:C,3,0)</f>
        <v>Sul</v>
      </c>
      <c r="K4338" s="3" t="str">
        <f>IF(Dados[[#This Row],[PREÇO ]]=2000,"Produto A",IF(Dados[[#This Row],[PREÇO ]]=1800,"Produto B","Produto C"))</f>
        <v>Produto B</v>
      </c>
      <c r="L4338" s="3" t="str">
        <f>IF(Dados[[#This Row],[Nº DE PARCELAS]]=1,"Boleto","Cartão de crédito")</f>
        <v>Cartão de crédito</v>
      </c>
      <c r="M4338" s="28">
        <v>1800</v>
      </c>
      <c r="N4338" s="5">
        <v>7</v>
      </c>
      <c r="O4338" s="3" t="str">
        <f>IF(Dados[[#This Row],[Nº DE PARCELAS]]=1,"À vista","À Prazo")</f>
        <v>À Prazo</v>
      </c>
      <c r="P4338" s="33">
        <v>44911</v>
      </c>
      <c r="Q4338" s="3" t="s">
        <v>7833</v>
      </c>
    </row>
    <row r="4339" spans="1:17" ht="15" customHeight="1" x14ac:dyDescent="0.25">
      <c r="A4339" s="8" t="s">
        <v>662</v>
      </c>
      <c r="B4339" s="3" t="s">
        <v>274</v>
      </c>
      <c r="C4339" s="3" t="s">
        <v>4395</v>
      </c>
      <c r="D4339" s="3" t="str">
        <f t="shared" si="134"/>
        <v>Ana Pascoal Stack</v>
      </c>
      <c r="E4339" s="3">
        <f t="shared" ca="1" si="135"/>
        <v>4.6144042561462872E-2</v>
      </c>
      <c r="F4339" s="31" t="s">
        <v>7775</v>
      </c>
      <c r="G4339" s="3" t="str">
        <f>Dados[[#This Row],[NOME]]&amp;Dados[[#This Row],[PROVEDOR]]</f>
        <v>Ana@gmail.com</v>
      </c>
      <c r="H4339" s="14">
        <v>27</v>
      </c>
      <c r="I4339" s="3" t="str">
        <f>VLOOKUP(Dados[[#This Row],[PREFIXO]],DDD!A:C,2,0)</f>
        <v>Espírito Santo</v>
      </c>
      <c r="J4339" s="3" t="str">
        <f>VLOOKUP(Dados[[#This Row],[PREFIXO]],DDD!A:C,3,0)</f>
        <v>Sudeste</v>
      </c>
      <c r="K4339" s="3" t="str">
        <f>IF(Dados[[#This Row],[PREÇO ]]=2000,"Produto A",IF(Dados[[#This Row],[PREÇO ]]=1800,"Produto B","Produto C"))</f>
        <v>Produto C</v>
      </c>
      <c r="L4339" s="3" t="str">
        <f>IF(Dados[[#This Row],[Nº DE PARCELAS]]=1,"Boleto","Cartão de crédito")</f>
        <v>Cartão de crédito</v>
      </c>
      <c r="M4339" s="28">
        <v>1500</v>
      </c>
      <c r="N4339" s="5">
        <v>9</v>
      </c>
      <c r="O4339" s="3" t="str">
        <f>IF(Dados[[#This Row],[Nº DE PARCELAS]]=1,"À vista","À Prazo")</f>
        <v>À Prazo</v>
      </c>
      <c r="P4339" s="33">
        <v>44911</v>
      </c>
      <c r="Q4339" s="3" t="s">
        <v>7833</v>
      </c>
    </row>
    <row r="4340" spans="1:17" ht="15" customHeight="1" x14ac:dyDescent="0.25">
      <c r="A4340" s="8" t="s">
        <v>4010</v>
      </c>
      <c r="B4340" s="3" t="s">
        <v>156</v>
      </c>
      <c r="C4340" s="3" t="s">
        <v>4404</v>
      </c>
      <c r="D4340" s="3" t="str">
        <f t="shared" si="134"/>
        <v>Thainara Garcia Vaughn</v>
      </c>
      <c r="E4340" s="3">
        <f t="shared" ca="1" si="135"/>
        <v>9.5273533310631708E-2</v>
      </c>
      <c r="F4340" s="13" t="s">
        <v>7774</v>
      </c>
      <c r="G4340" s="3" t="str">
        <f>Dados[[#This Row],[NOME]]&amp;Dados[[#This Row],[PROVEDOR]]</f>
        <v>Thainara@hotmail.com</v>
      </c>
      <c r="H4340" s="14">
        <v>66</v>
      </c>
      <c r="I4340" s="3" t="str">
        <f>VLOOKUP(Dados[[#This Row],[PREFIXO]],DDD!A:C,2,0)</f>
        <v>Mato Grosso</v>
      </c>
      <c r="J4340" s="3" t="str">
        <f>VLOOKUP(Dados[[#This Row],[PREFIXO]],DDD!A:C,3,0)</f>
        <v>Centro-Oeste</v>
      </c>
      <c r="K4340" s="3" t="str">
        <f>IF(Dados[[#This Row],[PREÇO ]]=2000,"Produto A",IF(Dados[[#This Row],[PREÇO ]]=1800,"Produto B","Produto C"))</f>
        <v>Produto B</v>
      </c>
      <c r="L4340" s="3" t="str">
        <f>IF(Dados[[#This Row],[Nº DE PARCELAS]]=1,"Boleto","Cartão de crédito")</f>
        <v>Cartão de crédito</v>
      </c>
      <c r="M4340" s="28">
        <v>1800</v>
      </c>
      <c r="N4340" s="5">
        <v>3</v>
      </c>
      <c r="O4340" s="3" t="str">
        <f>IF(Dados[[#This Row],[Nº DE PARCELAS]]=1,"À vista","À Prazo")</f>
        <v>À Prazo</v>
      </c>
      <c r="P4340" s="33">
        <v>44912</v>
      </c>
      <c r="Q4340" s="3" t="s">
        <v>7834</v>
      </c>
    </row>
    <row r="4341" spans="1:17" ht="15" customHeight="1" x14ac:dyDescent="0.25">
      <c r="A4341" s="8" t="s">
        <v>2419</v>
      </c>
      <c r="B4341" s="3" t="s">
        <v>105</v>
      </c>
      <c r="C4341" s="3" t="s">
        <v>4371</v>
      </c>
      <c r="D4341" s="3" t="str">
        <f t="shared" si="134"/>
        <v>Kianna Couto Atkinson</v>
      </c>
      <c r="E4341" s="3">
        <f t="shared" ca="1" si="135"/>
        <v>9.2641372066185168E-2</v>
      </c>
      <c r="F4341" s="31" t="s">
        <v>7775</v>
      </c>
      <c r="G4341" s="3" t="str">
        <f>Dados[[#This Row],[NOME]]&amp;Dados[[#This Row],[PROVEDOR]]</f>
        <v>Kianna@gmail.com</v>
      </c>
      <c r="H4341" s="14">
        <v>46</v>
      </c>
      <c r="I4341" s="3" t="str">
        <f>VLOOKUP(Dados[[#This Row],[PREFIXO]],DDD!A:C,2,0)</f>
        <v>Paraná</v>
      </c>
      <c r="J4341" s="3" t="str">
        <f>VLOOKUP(Dados[[#This Row],[PREFIXO]],DDD!A:C,3,0)</f>
        <v>Sul</v>
      </c>
      <c r="K4341" s="3" t="str">
        <f>IF(Dados[[#This Row],[PREÇO ]]=2000,"Produto A",IF(Dados[[#This Row],[PREÇO ]]=1800,"Produto B","Produto C"))</f>
        <v>Produto B</v>
      </c>
      <c r="L4341" s="3" t="str">
        <f>IF(Dados[[#This Row],[Nº DE PARCELAS]]=1,"Boleto","Cartão de crédito")</f>
        <v>Cartão de crédito</v>
      </c>
      <c r="M4341" s="28">
        <v>1800</v>
      </c>
      <c r="N4341" s="5">
        <v>7</v>
      </c>
      <c r="O4341" s="3" t="str">
        <f>IF(Dados[[#This Row],[Nº DE PARCELAS]]=1,"À vista","À Prazo")</f>
        <v>À Prazo</v>
      </c>
      <c r="P4341" s="33">
        <v>44912</v>
      </c>
      <c r="Q4341" s="3" t="s">
        <v>7832</v>
      </c>
    </row>
    <row r="4342" spans="1:17" ht="15" customHeight="1" x14ac:dyDescent="0.25">
      <c r="A4342" s="8" t="s">
        <v>3911</v>
      </c>
      <c r="B4342" s="3" t="s">
        <v>57</v>
      </c>
      <c r="C4342" s="3" t="s">
        <v>4384</v>
      </c>
      <c r="D4342" s="3" t="str">
        <f t="shared" si="134"/>
        <v>Suri Bispo Hagan</v>
      </c>
      <c r="E4342" s="3">
        <f t="shared" ca="1" si="135"/>
        <v>0.6401193541403325</v>
      </c>
      <c r="F4342" s="13" t="s">
        <v>7774</v>
      </c>
      <c r="G4342" s="3" t="str">
        <f>Dados[[#This Row],[NOME]]&amp;Dados[[#This Row],[PROVEDOR]]</f>
        <v>Suri@hotmail.com</v>
      </c>
      <c r="H4342" s="14">
        <v>28</v>
      </c>
      <c r="I4342" s="3" t="str">
        <f>VLOOKUP(Dados[[#This Row],[PREFIXO]],DDD!A:C,2,0)</f>
        <v>Espírito Santo</v>
      </c>
      <c r="J4342" s="3" t="str">
        <f>VLOOKUP(Dados[[#This Row],[PREFIXO]],DDD!A:C,3,0)</f>
        <v>Sudeste</v>
      </c>
      <c r="K4342" s="3" t="str">
        <f>IF(Dados[[#This Row],[PREÇO ]]=2000,"Produto A",IF(Dados[[#This Row],[PREÇO ]]=1800,"Produto B","Produto C"))</f>
        <v>Produto B</v>
      </c>
      <c r="L4342" s="3" t="str">
        <f>IF(Dados[[#This Row],[Nº DE PARCELAS]]=1,"Boleto","Cartão de crédito")</f>
        <v>Cartão de crédito</v>
      </c>
      <c r="M4342" s="28">
        <v>1800</v>
      </c>
      <c r="N4342" s="5">
        <v>7</v>
      </c>
      <c r="O4342" s="3" t="str">
        <f>IF(Dados[[#This Row],[Nº DE PARCELAS]]=1,"À vista","À Prazo")</f>
        <v>À Prazo</v>
      </c>
      <c r="P4342" s="33">
        <v>44912</v>
      </c>
      <c r="Q4342" s="3" t="s">
        <v>7834</v>
      </c>
    </row>
    <row r="4343" spans="1:17" ht="15" customHeight="1" x14ac:dyDescent="0.25">
      <c r="A4343" s="8" t="s">
        <v>2957</v>
      </c>
      <c r="B4343" s="3" t="s">
        <v>260</v>
      </c>
      <c r="C4343" s="3" t="s">
        <v>4403</v>
      </c>
      <c r="D4343" s="3" t="str">
        <f t="shared" si="134"/>
        <v>Maryah Oliva Walsh</v>
      </c>
      <c r="E4343" s="3">
        <f t="shared" ca="1" si="135"/>
        <v>0.40733812350376264</v>
      </c>
      <c r="F4343" s="31" t="s">
        <v>7776</v>
      </c>
      <c r="G4343" s="3" t="str">
        <f>Dados[[#This Row],[NOME]]&amp;Dados[[#This Row],[PROVEDOR]]</f>
        <v>Maryah@yahoo.com</v>
      </c>
      <c r="H4343" s="14">
        <v>47</v>
      </c>
      <c r="I4343" s="3" t="str">
        <f>VLOOKUP(Dados[[#This Row],[PREFIXO]],DDD!A:C,2,0)</f>
        <v>Santa Catarina</v>
      </c>
      <c r="J4343" s="3" t="str">
        <f>VLOOKUP(Dados[[#This Row],[PREFIXO]],DDD!A:C,3,0)</f>
        <v>Sul</v>
      </c>
      <c r="K4343" s="3" t="str">
        <f>IF(Dados[[#This Row],[PREÇO ]]=2000,"Produto A",IF(Dados[[#This Row],[PREÇO ]]=1800,"Produto B","Produto C"))</f>
        <v>Produto B</v>
      </c>
      <c r="L4343" s="3" t="str">
        <f>IF(Dados[[#This Row],[Nº DE PARCELAS]]=1,"Boleto","Cartão de crédito")</f>
        <v>Cartão de crédito</v>
      </c>
      <c r="M4343" s="28">
        <v>1800</v>
      </c>
      <c r="N4343" s="5">
        <v>6</v>
      </c>
      <c r="O4343" s="3" t="str">
        <f>IF(Dados[[#This Row],[Nº DE PARCELAS]]=1,"À vista","À Prazo")</f>
        <v>À Prazo</v>
      </c>
      <c r="P4343" s="33">
        <v>44913</v>
      </c>
      <c r="Q4343" s="3" t="s">
        <v>7832</v>
      </c>
    </row>
    <row r="4344" spans="1:17" ht="15" customHeight="1" x14ac:dyDescent="0.25">
      <c r="A4344" s="8" t="s">
        <v>3596</v>
      </c>
      <c r="B4344" s="3" t="s">
        <v>128</v>
      </c>
      <c r="C4344" s="3" t="s">
        <v>4382</v>
      </c>
      <c r="D4344" s="3" t="str">
        <f t="shared" si="134"/>
        <v>Rosalinda Falqueto Frazier</v>
      </c>
      <c r="E4344" s="3">
        <f t="shared" ca="1" si="135"/>
        <v>0.73883369063889448</v>
      </c>
      <c r="F4344" s="13" t="s">
        <v>7774</v>
      </c>
      <c r="G4344" s="3" t="str">
        <f>Dados[[#This Row],[NOME]]&amp;Dados[[#This Row],[PROVEDOR]]</f>
        <v>Rosalinda@hotmail.com</v>
      </c>
      <c r="H4344" s="14">
        <v>67</v>
      </c>
      <c r="I4344" s="3" t="str">
        <f>VLOOKUP(Dados[[#This Row],[PREFIXO]],DDD!A:C,2,0)</f>
        <v>Mato Grosso do Sul</v>
      </c>
      <c r="J4344" s="3" t="str">
        <f>VLOOKUP(Dados[[#This Row],[PREFIXO]],DDD!A:C,3,0)</f>
        <v>Centro-Oeste</v>
      </c>
      <c r="K4344" s="3" t="str">
        <f>IF(Dados[[#This Row],[PREÇO ]]=2000,"Produto A",IF(Dados[[#This Row],[PREÇO ]]=1800,"Produto B","Produto C"))</f>
        <v>Produto B</v>
      </c>
      <c r="L4344" s="3" t="str">
        <f>IF(Dados[[#This Row],[Nº DE PARCELAS]]=1,"Boleto","Cartão de crédito")</f>
        <v>Cartão de crédito</v>
      </c>
      <c r="M4344" s="28">
        <v>1800</v>
      </c>
      <c r="N4344" s="5">
        <v>7</v>
      </c>
      <c r="O4344" s="3" t="str">
        <f>IF(Dados[[#This Row],[Nº DE PARCELAS]]=1,"À vista","À Prazo")</f>
        <v>À Prazo</v>
      </c>
      <c r="P4344" s="33">
        <v>44913</v>
      </c>
      <c r="Q4344" s="3" t="s">
        <v>7832</v>
      </c>
    </row>
    <row r="4345" spans="1:17" ht="15" customHeight="1" x14ac:dyDescent="0.25">
      <c r="A4345" s="8" t="s">
        <v>1900</v>
      </c>
      <c r="B4345" s="3" t="s">
        <v>358</v>
      </c>
      <c r="C4345" s="3" t="s">
        <v>4397</v>
      </c>
      <c r="D4345" s="3" t="str">
        <f t="shared" si="134"/>
        <v>Huda Tamburi Shaw</v>
      </c>
      <c r="E4345" s="3">
        <f t="shared" ca="1" si="135"/>
        <v>0.86324143933939956</v>
      </c>
      <c r="F4345" s="31" t="s">
        <v>7777</v>
      </c>
      <c r="G4345" s="3" t="str">
        <f>Dados[[#This Row],[NOME]]&amp;Dados[[#This Row],[PROVEDOR]]</f>
        <v>Huda@ig.com</v>
      </c>
      <c r="H4345" s="14">
        <v>31</v>
      </c>
      <c r="I4345" s="3" t="str">
        <f>VLOOKUP(Dados[[#This Row],[PREFIXO]],DDD!A:C,2,0)</f>
        <v>Minas Gerais</v>
      </c>
      <c r="J4345" s="3" t="str">
        <f>VLOOKUP(Dados[[#This Row],[PREFIXO]],DDD!A:C,3,0)</f>
        <v>Sudeste</v>
      </c>
      <c r="K4345" s="3" t="str">
        <f>IF(Dados[[#This Row],[PREÇO ]]=2000,"Produto A",IF(Dados[[#This Row],[PREÇO ]]=1800,"Produto B","Produto C"))</f>
        <v>Produto C</v>
      </c>
      <c r="L4345" s="3" t="str">
        <f>IF(Dados[[#This Row],[Nº DE PARCELAS]]=1,"Boleto","Cartão de crédito")</f>
        <v>Cartão de crédito</v>
      </c>
      <c r="M4345" s="28">
        <v>1500</v>
      </c>
      <c r="N4345" s="5">
        <v>8</v>
      </c>
      <c r="O4345" s="3" t="str">
        <f>IF(Dados[[#This Row],[Nº DE PARCELAS]]=1,"À vista","À Prazo")</f>
        <v>À Prazo</v>
      </c>
      <c r="P4345" s="33">
        <v>44913</v>
      </c>
      <c r="Q4345" s="3" t="s">
        <v>7834</v>
      </c>
    </row>
    <row r="4346" spans="1:17" ht="15" customHeight="1" x14ac:dyDescent="0.25">
      <c r="A4346" s="8" t="s">
        <v>1432</v>
      </c>
      <c r="B4346" s="3" t="s">
        <v>275</v>
      </c>
      <c r="C4346" s="3" t="s">
        <v>4396</v>
      </c>
      <c r="D4346" s="3" t="str">
        <f t="shared" si="134"/>
        <v>Eleonor Pasquim Pollock</v>
      </c>
      <c r="E4346" s="3">
        <f t="shared" ca="1" si="135"/>
        <v>0.38329141603865424</v>
      </c>
      <c r="F4346" s="13" t="s">
        <v>7774</v>
      </c>
      <c r="G4346" s="3" t="str">
        <f>Dados[[#This Row],[NOME]]&amp;Dados[[#This Row],[PROVEDOR]]</f>
        <v>Eleonor@hotmail.com</v>
      </c>
      <c r="H4346" s="14">
        <v>32</v>
      </c>
      <c r="I4346" s="3" t="str">
        <f>VLOOKUP(Dados[[#This Row],[PREFIXO]],DDD!A:C,2,0)</f>
        <v>Minas Gerais</v>
      </c>
      <c r="J4346" s="3" t="str">
        <f>VLOOKUP(Dados[[#This Row],[PREFIXO]],DDD!A:C,3,0)</f>
        <v>Sudeste</v>
      </c>
      <c r="K4346" s="3" t="str">
        <f>IF(Dados[[#This Row],[PREÇO ]]=2000,"Produto A",IF(Dados[[#This Row],[PREÇO ]]=1800,"Produto B","Produto C"))</f>
        <v>Produto B</v>
      </c>
      <c r="L4346" s="3" t="str">
        <f>IF(Dados[[#This Row],[Nº DE PARCELAS]]=1,"Boleto","Cartão de crédito")</f>
        <v>Cartão de crédito</v>
      </c>
      <c r="M4346" s="28">
        <v>1800</v>
      </c>
      <c r="N4346" s="5">
        <v>4</v>
      </c>
      <c r="O4346" s="3" t="str">
        <f>IF(Dados[[#This Row],[Nº DE PARCELAS]]=1,"À vista","À Prazo")</f>
        <v>À Prazo</v>
      </c>
      <c r="P4346" s="33">
        <v>44914</v>
      </c>
      <c r="Q4346" s="3" t="s">
        <v>7834</v>
      </c>
    </row>
    <row r="4347" spans="1:17" ht="15" customHeight="1" x14ac:dyDescent="0.25">
      <c r="A4347" s="8" t="s">
        <v>1847</v>
      </c>
      <c r="B4347" s="3" t="s">
        <v>305</v>
      </c>
      <c r="C4347" s="3" t="s">
        <v>4379</v>
      </c>
      <c r="D4347" s="3" t="str">
        <f t="shared" si="134"/>
        <v>Hélcia Quadros Duncan</v>
      </c>
      <c r="E4347" s="3">
        <f t="shared" ca="1" si="135"/>
        <v>3.4330961054253817E-2</v>
      </c>
      <c r="F4347" s="13" t="s">
        <v>7774</v>
      </c>
      <c r="G4347" s="3" t="str">
        <f>Dados[[#This Row],[NOME]]&amp;Dados[[#This Row],[PROVEDOR]]</f>
        <v>Hélcia@hotmail.com</v>
      </c>
      <c r="H4347" s="14">
        <v>68</v>
      </c>
      <c r="I4347" s="3" t="str">
        <f>VLOOKUP(Dados[[#This Row],[PREFIXO]],DDD!A:C,2,0)</f>
        <v>Acre</v>
      </c>
      <c r="J4347" s="3" t="str">
        <f>VLOOKUP(Dados[[#This Row],[PREFIXO]],DDD!A:C,3,0)</f>
        <v>Norte</v>
      </c>
      <c r="K4347" s="3" t="str">
        <f>IF(Dados[[#This Row],[PREÇO ]]=2000,"Produto A",IF(Dados[[#This Row],[PREÇO ]]=1800,"Produto B","Produto C"))</f>
        <v>Produto B</v>
      </c>
      <c r="L4347" s="3" t="str">
        <f>IF(Dados[[#This Row],[Nº DE PARCELAS]]=1,"Boleto","Cartão de crédito")</f>
        <v>Cartão de crédito</v>
      </c>
      <c r="M4347" s="28">
        <v>1800</v>
      </c>
      <c r="N4347" s="5">
        <v>7</v>
      </c>
      <c r="O4347" s="3" t="str">
        <f>IF(Dados[[#This Row],[Nº DE PARCELAS]]=1,"À vista","À Prazo")</f>
        <v>À Prazo</v>
      </c>
      <c r="P4347" s="33">
        <v>44914</v>
      </c>
      <c r="Q4347" s="3" t="s">
        <v>7834</v>
      </c>
    </row>
    <row r="4348" spans="1:17" ht="15" customHeight="1" x14ac:dyDescent="0.25">
      <c r="A4348" s="8" t="s">
        <v>1198</v>
      </c>
      <c r="B4348" s="3" t="s">
        <v>41</v>
      </c>
      <c r="C4348" s="3" t="s">
        <v>4396</v>
      </c>
      <c r="D4348" s="3" t="str">
        <f t="shared" si="134"/>
        <v>Dádiva Azevedo Pollock</v>
      </c>
      <c r="E4348" s="3">
        <f t="shared" ca="1" si="135"/>
        <v>0.69206969700105947</v>
      </c>
      <c r="F4348" s="31" t="s">
        <v>7775</v>
      </c>
      <c r="G4348" s="3" t="str">
        <f>Dados[[#This Row],[NOME]]&amp;Dados[[#This Row],[PROVEDOR]]</f>
        <v>Dádiva@gmail.com</v>
      </c>
      <c r="H4348" s="14">
        <v>48</v>
      </c>
      <c r="I4348" s="3" t="str">
        <f>VLOOKUP(Dados[[#This Row],[PREFIXO]],DDD!A:C,2,0)</f>
        <v>Santa Catarina</v>
      </c>
      <c r="J4348" s="3" t="str">
        <f>VLOOKUP(Dados[[#This Row],[PREFIXO]],DDD!A:C,3,0)</f>
        <v>Sul</v>
      </c>
      <c r="K4348" s="3" t="str">
        <f>IF(Dados[[#This Row],[PREÇO ]]=2000,"Produto A",IF(Dados[[#This Row],[PREÇO ]]=1800,"Produto B","Produto C"))</f>
        <v>Produto C</v>
      </c>
      <c r="L4348" s="3" t="str">
        <f>IF(Dados[[#This Row],[Nº DE PARCELAS]]=1,"Boleto","Cartão de crédito")</f>
        <v>Cartão de crédito</v>
      </c>
      <c r="M4348" s="28">
        <v>1500</v>
      </c>
      <c r="N4348" s="5">
        <v>10</v>
      </c>
      <c r="O4348" s="3" t="str">
        <f>IF(Dados[[#This Row],[Nº DE PARCELAS]]=1,"À vista","À Prazo")</f>
        <v>À Prazo</v>
      </c>
      <c r="P4348" s="33">
        <v>44914</v>
      </c>
      <c r="Q4348" s="3" t="s">
        <v>7834</v>
      </c>
    </row>
    <row r="4349" spans="1:17" ht="15" customHeight="1" x14ac:dyDescent="0.25">
      <c r="A4349" s="8" t="s">
        <v>1709</v>
      </c>
      <c r="B4349" s="3" t="s">
        <v>167</v>
      </c>
      <c r="C4349" s="3" t="s">
        <v>4401</v>
      </c>
      <c r="D4349" s="3" t="str">
        <f t="shared" si="134"/>
        <v>Geisa Gusmão Salisbury</v>
      </c>
      <c r="E4349" s="3">
        <f t="shared" ca="1" si="135"/>
        <v>0.79834634748376343</v>
      </c>
      <c r="F4349" s="31" t="s">
        <v>7777</v>
      </c>
      <c r="G4349" s="3" t="str">
        <f>Dados[[#This Row],[NOME]]&amp;Dados[[#This Row],[PROVEDOR]]</f>
        <v>Geisa@ig.com</v>
      </c>
      <c r="H4349" s="14">
        <v>49</v>
      </c>
      <c r="I4349" s="3" t="str">
        <f>VLOOKUP(Dados[[#This Row],[PREFIXO]],DDD!A:C,2,0)</f>
        <v>Santa Catarina</v>
      </c>
      <c r="J4349" s="3" t="str">
        <f>VLOOKUP(Dados[[#This Row],[PREFIXO]],DDD!A:C,3,0)</f>
        <v>Sul</v>
      </c>
      <c r="K4349" s="3" t="str">
        <f>IF(Dados[[#This Row],[PREÇO ]]=2000,"Produto A",IF(Dados[[#This Row],[PREÇO ]]=1800,"Produto B","Produto C"))</f>
        <v>Produto C</v>
      </c>
      <c r="L4349" s="3" t="str">
        <f>IF(Dados[[#This Row],[Nº DE PARCELAS]]=1,"Boleto","Cartão de crédito")</f>
        <v>Cartão de crédito</v>
      </c>
      <c r="M4349" s="28">
        <v>1500</v>
      </c>
      <c r="N4349" s="5">
        <v>9</v>
      </c>
      <c r="O4349" s="3" t="str">
        <f>IF(Dados[[#This Row],[Nº DE PARCELAS]]=1,"À vista","À Prazo")</f>
        <v>À Prazo</v>
      </c>
      <c r="P4349" s="33">
        <v>44915</v>
      </c>
      <c r="Q4349" s="3" t="s">
        <v>7833</v>
      </c>
    </row>
    <row r="4350" spans="1:17" ht="15" customHeight="1" x14ac:dyDescent="0.25">
      <c r="A4350" s="8" t="s">
        <v>1112</v>
      </c>
      <c r="B4350" s="3" t="s">
        <v>340</v>
      </c>
      <c r="C4350" s="3" t="s">
        <v>4387</v>
      </c>
      <c r="D4350" s="3" t="str">
        <f t="shared" si="134"/>
        <v>Christianna Saragoça Kerr</v>
      </c>
      <c r="E4350" s="3">
        <f t="shared" ca="1" si="135"/>
        <v>0.5871450797208797</v>
      </c>
      <c r="F4350" s="31" t="s">
        <v>7775</v>
      </c>
      <c r="G4350" s="3" t="str">
        <f>Dados[[#This Row],[NOME]]&amp;Dados[[#This Row],[PROVEDOR]]</f>
        <v>Christianna@gmail.com</v>
      </c>
      <c r="H4350" s="14">
        <v>69</v>
      </c>
      <c r="I4350" s="3" t="str">
        <f>VLOOKUP(Dados[[#This Row],[PREFIXO]],DDD!A:C,2,0)</f>
        <v>Rondônia</v>
      </c>
      <c r="J4350" s="3" t="str">
        <f>VLOOKUP(Dados[[#This Row],[PREFIXO]],DDD!A:C,3,0)</f>
        <v>Norte</v>
      </c>
      <c r="K4350" s="3" t="str">
        <f>IF(Dados[[#This Row],[PREÇO ]]=2000,"Produto A",IF(Dados[[#This Row],[PREÇO ]]=1800,"Produto B","Produto C"))</f>
        <v>Produto B</v>
      </c>
      <c r="L4350" s="3" t="str">
        <f>IF(Dados[[#This Row],[Nº DE PARCELAS]]=1,"Boleto","Cartão de crédito")</f>
        <v>Cartão de crédito</v>
      </c>
      <c r="M4350" s="28">
        <v>1800</v>
      </c>
      <c r="N4350" s="5">
        <v>6</v>
      </c>
      <c r="O4350" s="3" t="str">
        <f>IF(Dados[[#This Row],[Nº DE PARCELAS]]=1,"À vista","À Prazo")</f>
        <v>À Prazo</v>
      </c>
      <c r="P4350" s="33">
        <v>44915</v>
      </c>
      <c r="Q4350" s="3" t="s">
        <v>7831</v>
      </c>
    </row>
    <row r="4351" spans="1:17" ht="15" customHeight="1" x14ac:dyDescent="0.25">
      <c r="A4351" s="8" t="s">
        <v>2361</v>
      </c>
      <c r="B4351" s="3" t="s">
        <v>47</v>
      </c>
      <c r="C4351" s="3" t="s">
        <v>4390</v>
      </c>
      <c r="D4351" s="3" t="str">
        <f t="shared" si="134"/>
        <v>Kelsy Barreto McBride</v>
      </c>
      <c r="E4351" s="3">
        <f t="shared" ca="1" si="135"/>
        <v>0.15789409337528393</v>
      </c>
      <c r="F4351" s="13" t="s">
        <v>7774</v>
      </c>
      <c r="G4351" s="3" t="str">
        <f>Dados[[#This Row],[NOME]]&amp;Dados[[#This Row],[PROVEDOR]]</f>
        <v>Kelsy@hotmail.com</v>
      </c>
      <c r="H4351" s="14">
        <v>33</v>
      </c>
      <c r="I4351" s="3" t="str">
        <f>VLOOKUP(Dados[[#This Row],[PREFIXO]],DDD!A:C,2,0)</f>
        <v>Minas Gerais</v>
      </c>
      <c r="J4351" s="3" t="str">
        <f>VLOOKUP(Dados[[#This Row],[PREFIXO]],DDD!A:C,3,0)</f>
        <v>Sudeste</v>
      </c>
      <c r="K4351" s="3" t="str">
        <f>IF(Dados[[#This Row],[PREÇO ]]=2000,"Produto A",IF(Dados[[#This Row],[PREÇO ]]=1800,"Produto B","Produto C"))</f>
        <v>Produto B</v>
      </c>
      <c r="L4351" s="3" t="str">
        <f>IF(Dados[[#This Row],[Nº DE PARCELAS]]=1,"Boleto","Cartão de crédito")</f>
        <v>Cartão de crédito</v>
      </c>
      <c r="M4351" s="28">
        <v>1800</v>
      </c>
      <c r="N4351" s="5">
        <v>6</v>
      </c>
      <c r="O4351" s="3" t="str">
        <f>IF(Dados[[#This Row],[Nº DE PARCELAS]]=1,"À vista","À Prazo")</f>
        <v>À Prazo</v>
      </c>
      <c r="P4351" s="33">
        <v>44915</v>
      </c>
      <c r="Q4351" s="3" t="s">
        <v>7832</v>
      </c>
    </row>
    <row r="4352" spans="1:17" ht="15" customHeight="1" x14ac:dyDescent="0.25">
      <c r="A4352" s="8" t="s">
        <v>3211</v>
      </c>
      <c r="B4352" s="3" t="s">
        <v>129</v>
      </c>
      <c r="C4352" s="3" t="s">
        <v>4386</v>
      </c>
      <c r="D4352" s="3" t="str">
        <f t="shared" si="134"/>
        <v>Neimara Faria Higgins</v>
      </c>
      <c r="E4352" s="3">
        <f t="shared" ca="1" si="135"/>
        <v>0.91597683112108508</v>
      </c>
      <c r="F4352" s="13" t="s">
        <v>7774</v>
      </c>
      <c r="G4352" s="3" t="str">
        <f>Dados[[#This Row],[NOME]]&amp;Dados[[#This Row],[PROVEDOR]]</f>
        <v>Neimara@hotmail.com</v>
      </c>
      <c r="H4352" s="14">
        <v>71</v>
      </c>
      <c r="I4352" s="3" t="str">
        <f>VLOOKUP(Dados[[#This Row],[PREFIXO]],DDD!A:C,2,0)</f>
        <v>Bahia</v>
      </c>
      <c r="J4352" s="3" t="str">
        <f>VLOOKUP(Dados[[#This Row],[PREFIXO]],DDD!A:C,3,0)</f>
        <v>Nordeste</v>
      </c>
      <c r="K4352" s="3" t="str">
        <f>IF(Dados[[#This Row],[PREÇO ]]=2000,"Produto A",IF(Dados[[#This Row],[PREÇO ]]=1800,"Produto B","Produto C"))</f>
        <v>Produto B</v>
      </c>
      <c r="L4352" s="3" t="str">
        <f>IF(Dados[[#This Row],[Nº DE PARCELAS]]=1,"Boleto","Cartão de crédito")</f>
        <v>Cartão de crédito</v>
      </c>
      <c r="M4352" s="28">
        <v>1800</v>
      </c>
      <c r="N4352" s="5">
        <v>3</v>
      </c>
      <c r="O4352" s="3" t="str">
        <f>IF(Dados[[#This Row],[Nº DE PARCELAS]]=1,"À vista","À Prazo")</f>
        <v>À Prazo</v>
      </c>
      <c r="P4352" s="33">
        <v>44916</v>
      </c>
      <c r="Q4352" s="3" t="s">
        <v>7831</v>
      </c>
    </row>
    <row r="4353" spans="1:17" ht="15" customHeight="1" x14ac:dyDescent="0.25">
      <c r="A4353" s="8" t="s">
        <v>3427</v>
      </c>
      <c r="B4353" s="3" t="s">
        <v>345</v>
      </c>
      <c r="C4353" s="3" t="s">
        <v>4369</v>
      </c>
      <c r="D4353" s="3" t="str">
        <f t="shared" si="134"/>
        <v>Peyton Serrano Ballard</v>
      </c>
      <c r="E4353" s="3">
        <f t="shared" ca="1" si="135"/>
        <v>0.47436113497117371</v>
      </c>
      <c r="F4353" s="13" t="s">
        <v>7774</v>
      </c>
      <c r="G4353" s="3" t="str">
        <f>Dados[[#This Row],[NOME]]&amp;Dados[[#This Row],[PROVEDOR]]</f>
        <v>Peyton@hotmail.com</v>
      </c>
      <c r="H4353" s="14">
        <v>51</v>
      </c>
      <c r="I4353" s="3" t="str">
        <f>VLOOKUP(Dados[[#This Row],[PREFIXO]],DDD!A:C,2,0)</f>
        <v>Rio Grande do Sul</v>
      </c>
      <c r="J4353" s="3" t="str">
        <f>VLOOKUP(Dados[[#This Row],[PREFIXO]],DDD!A:C,3,0)</f>
        <v>Sul</v>
      </c>
      <c r="K4353" s="3" t="str">
        <f>IF(Dados[[#This Row],[PREÇO ]]=2000,"Produto A",IF(Dados[[#This Row],[PREÇO ]]=1800,"Produto B","Produto C"))</f>
        <v>Produto B</v>
      </c>
      <c r="L4353" s="3" t="str">
        <f>IF(Dados[[#This Row],[Nº DE PARCELAS]]=1,"Boleto","Cartão de crédito")</f>
        <v>Cartão de crédito</v>
      </c>
      <c r="M4353" s="28">
        <v>1800</v>
      </c>
      <c r="N4353" s="5">
        <v>7</v>
      </c>
      <c r="O4353" s="3" t="str">
        <f>IF(Dados[[#This Row],[Nº DE PARCELAS]]=1,"À vista","À Prazo")</f>
        <v>À Prazo</v>
      </c>
      <c r="P4353" s="33">
        <v>44916</v>
      </c>
      <c r="Q4353" s="3" t="s">
        <v>7833</v>
      </c>
    </row>
    <row r="4354" spans="1:17" ht="15" customHeight="1" x14ac:dyDescent="0.25">
      <c r="A4354" s="8" t="s">
        <v>1414</v>
      </c>
      <c r="B4354" s="3" t="s">
        <v>257</v>
      </c>
      <c r="C4354" s="3" t="s">
        <v>4379</v>
      </c>
      <c r="D4354" s="3" t="str">
        <f t="shared" ref="D4354:D4384" si="136">A4354&amp;" "&amp;B4354&amp;" "&amp;C4354</f>
        <v>Elaine Noronha Duncan</v>
      </c>
      <c r="E4354" s="3">
        <f t="shared" ref="E4354:E4384" ca="1" si="137">RAND()</f>
        <v>0.95184729768776644</v>
      </c>
      <c r="F4354" s="31" t="s">
        <v>7777</v>
      </c>
      <c r="G4354" s="3" t="str">
        <f>Dados[[#This Row],[NOME]]&amp;Dados[[#This Row],[PROVEDOR]]</f>
        <v>Elaine@ig.com</v>
      </c>
      <c r="H4354" s="14">
        <v>34</v>
      </c>
      <c r="I4354" s="3" t="str">
        <f>VLOOKUP(Dados[[#This Row],[PREFIXO]],DDD!A:C,2,0)</f>
        <v>Minas Gerais</v>
      </c>
      <c r="J4354" s="3" t="str">
        <f>VLOOKUP(Dados[[#This Row],[PREFIXO]],DDD!A:C,3,0)</f>
        <v>Sudeste</v>
      </c>
      <c r="K4354" s="3" t="str">
        <f>IF(Dados[[#This Row],[PREÇO ]]=2000,"Produto A",IF(Dados[[#This Row],[PREÇO ]]=1800,"Produto B","Produto C"))</f>
        <v>Produto C</v>
      </c>
      <c r="L4354" s="3" t="str">
        <f>IF(Dados[[#This Row],[Nº DE PARCELAS]]=1,"Boleto","Cartão de crédito")</f>
        <v>Cartão de crédito</v>
      </c>
      <c r="M4354" s="28">
        <v>1500</v>
      </c>
      <c r="N4354" s="5">
        <v>10</v>
      </c>
      <c r="O4354" s="3" t="str">
        <f>IF(Dados[[#This Row],[Nº DE PARCELAS]]=1,"À vista","À Prazo")</f>
        <v>À Prazo</v>
      </c>
      <c r="P4354" s="33">
        <v>44916</v>
      </c>
      <c r="Q4354" s="3" t="s">
        <v>7832</v>
      </c>
    </row>
    <row r="4355" spans="1:17" ht="15" customHeight="1" x14ac:dyDescent="0.25">
      <c r="A4355" s="8" t="s">
        <v>2781</v>
      </c>
      <c r="B4355" s="3" t="s">
        <v>84</v>
      </c>
      <c r="C4355" s="3" t="s">
        <v>4384</v>
      </c>
      <c r="D4355" s="3" t="str">
        <f t="shared" si="136"/>
        <v>Lyandra Carmo Hagan</v>
      </c>
      <c r="E4355" s="3">
        <f t="shared" ca="1" si="137"/>
        <v>5.402858060518223E-2</v>
      </c>
      <c r="F4355" s="13" t="s">
        <v>7774</v>
      </c>
      <c r="G4355" s="3" t="str">
        <f>Dados[[#This Row],[NOME]]&amp;Dados[[#This Row],[PROVEDOR]]</f>
        <v>Lyandra@hotmail.com</v>
      </c>
      <c r="H4355" s="14">
        <v>73</v>
      </c>
      <c r="I4355" s="3" t="str">
        <f>VLOOKUP(Dados[[#This Row],[PREFIXO]],DDD!A:C,2,0)</f>
        <v>Bahia</v>
      </c>
      <c r="J4355" s="3" t="str">
        <f>VLOOKUP(Dados[[#This Row],[PREFIXO]],DDD!A:C,3,0)</f>
        <v>Nordeste</v>
      </c>
      <c r="K4355" s="3" t="str">
        <f>IF(Dados[[#This Row],[PREÇO ]]=2000,"Produto A",IF(Dados[[#This Row],[PREÇO ]]=1800,"Produto B","Produto C"))</f>
        <v>Produto A</v>
      </c>
      <c r="L4355" s="3" t="str">
        <f>IF(Dados[[#This Row],[Nº DE PARCELAS]]=1,"Boleto","Cartão de crédito")</f>
        <v>Boleto</v>
      </c>
      <c r="M4355" s="28">
        <v>2000</v>
      </c>
      <c r="N4355" s="5">
        <v>1</v>
      </c>
      <c r="O4355" s="3" t="str">
        <f>IF(Dados[[#This Row],[Nº DE PARCELAS]]=1,"À vista","À Prazo")</f>
        <v>À vista</v>
      </c>
      <c r="P4355" s="33">
        <v>44917</v>
      </c>
      <c r="Q4355" s="3" t="s">
        <v>7833</v>
      </c>
    </row>
    <row r="4356" spans="1:17" ht="15" customHeight="1" x14ac:dyDescent="0.25">
      <c r="A4356" s="8" t="s">
        <v>2040</v>
      </c>
      <c r="B4356" s="3" t="s">
        <v>112</v>
      </c>
      <c r="C4356" s="3" t="s">
        <v>4382</v>
      </c>
      <c r="D4356" s="3" t="str">
        <f t="shared" si="136"/>
        <v>Izabela Delfino Frazier</v>
      </c>
      <c r="E4356" s="3">
        <f t="shared" ca="1" si="137"/>
        <v>0.98326389512617718</v>
      </c>
      <c r="F4356" s="31" t="s">
        <v>7776</v>
      </c>
      <c r="G4356" s="3" t="str">
        <f>Dados[[#This Row],[NOME]]&amp;Dados[[#This Row],[PROVEDOR]]</f>
        <v>Izabela@yahoo.com</v>
      </c>
      <c r="H4356" s="14">
        <v>35</v>
      </c>
      <c r="I4356" s="3" t="str">
        <f>VLOOKUP(Dados[[#This Row],[PREFIXO]],DDD!A:C,2,0)</f>
        <v>Minas Gerais</v>
      </c>
      <c r="J4356" s="3" t="str">
        <f>VLOOKUP(Dados[[#This Row],[PREFIXO]],DDD!A:C,3,0)</f>
        <v>Sudeste</v>
      </c>
      <c r="K4356" s="3" t="str">
        <f>IF(Dados[[#This Row],[PREÇO ]]=2000,"Produto A",IF(Dados[[#This Row],[PREÇO ]]=1800,"Produto B","Produto C"))</f>
        <v>Produto C</v>
      </c>
      <c r="L4356" s="3" t="str">
        <f>IF(Dados[[#This Row],[Nº DE PARCELAS]]=1,"Boleto","Cartão de crédito")</f>
        <v>Cartão de crédito</v>
      </c>
      <c r="M4356" s="28">
        <v>1500</v>
      </c>
      <c r="N4356" s="5">
        <v>8</v>
      </c>
      <c r="O4356" s="3" t="str">
        <f>IF(Dados[[#This Row],[Nº DE PARCELAS]]=1,"À vista","À Prazo")</f>
        <v>À Prazo</v>
      </c>
      <c r="P4356" s="33">
        <v>44917</v>
      </c>
      <c r="Q4356" s="3" t="s">
        <v>7831</v>
      </c>
    </row>
    <row r="4357" spans="1:17" ht="15" customHeight="1" x14ac:dyDescent="0.25">
      <c r="A4357" s="8" t="s">
        <v>3</v>
      </c>
      <c r="B4357" s="3" t="s">
        <v>111</v>
      </c>
      <c r="C4357" s="3" t="s">
        <v>4384</v>
      </c>
      <c r="D4357" s="3" t="str">
        <f t="shared" si="136"/>
        <v>Fatima Zahara Dantas Hagan</v>
      </c>
      <c r="E4357" s="3">
        <f t="shared" ca="1" si="137"/>
        <v>0.50736927844128277</v>
      </c>
      <c r="F4357" s="31" t="s">
        <v>7777</v>
      </c>
      <c r="G4357" s="3" t="str">
        <f>Dados[[#This Row],[NOME]]&amp;Dados[[#This Row],[PROVEDOR]]</f>
        <v>Fatima Zahara@ig.com</v>
      </c>
      <c r="H4357" s="14">
        <v>53</v>
      </c>
      <c r="I4357" s="3" t="str">
        <f>VLOOKUP(Dados[[#This Row],[PREFIXO]],DDD!A:C,2,0)</f>
        <v>Rio Grande do Sul</v>
      </c>
      <c r="J4357" s="3" t="str">
        <f>VLOOKUP(Dados[[#This Row],[PREFIXO]],DDD!A:C,3,0)</f>
        <v>Sul</v>
      </c>
      <c r="K4357" s="3" t="str">
        <f>IF(Dados[[#This Row],[PREÇO ]]=2000,"Produto A",IF(Dados[[#This Row],[PREÇO ]]=1800,"Produto B","Produto C"))</f>
        <v>Produto C</v>
      </c>
      <c r="L4357" s="3" t="str">
        <f>IF(Dados[[#This Row],[Nº DE PARCELAS]]=1,"Boleto","Cartão de crédito")</f>
        <v>Cartão de crédito</v>
      </c>
      <c r="M4357" s="28">
        <v>1500</v>
      </c>
      <c r="N4357" s="5">
        <v>10</v>
      </c>
      <c r="O4357" s="3" t="str">
        <f>IF(Dados[[#This Row],[Nº DE PARCELAS]]=1,"À vista","À Prazo")</f>
        <v>À Prazo</v>
      </c>
      <c r="P4357" s="33">
        <v>44917</v>
      </c>
      <c r="Q4357" s="3" t="s">
        <v>7831</v>
      </c>
    </row>
    <row r="4358" spans="1:17" ht="15" customHeight="1" x14ac:dyDescent="0.25">
      <c r="A4358" s="8" t="s">
        <v>821</v>
      </c>
      <c r="B4358" s="3" t="s">
        <v>48</v>
      </c>
      <c r="C4358" s="3" t="s">
        <v>4369</v>
      </c>
      <c r="D4358" s="3" t="str">
        <f t="shared" si="136"/>
        <v>Aroa Barros Ballard</v>
      </c>
      <c r="E4358" s="3">
        <f t="shared" ca="1" si="137"/>
        <v>0.69004591337142007</v>
      </c>
      <c r="F4358" s="31" t="s">
        <v>7777</v>
      </c>
      <c r="G4358" s="3" t="str">
        <f>Dados[[#This Row],[NOME]]&amp;Dados[[#This Row],[PROVEDOR]]</f>
        <v>Aroa@ig.com</v>
      </c>
      <c r="H4358" s="14">
        <v>54</v>
      </c>
      <c r="I4358" s="3" t="str">
        <f>VLOOKUP(Dados[[#This Row],[PREFIXO]],DDD!A:C,2,0)</f>
        <v>Rio Grande do Sul</v>
      </c>
      <c r="J4358" s="3" t="str">
        <f>VLOOKUP(Dados[[#This Row],[PREFIXO]],DDD!A:C,3,0)</f>
        <v>Sul</v>
      </c>
      <c r="K4358" s="3" t="str">
        <f>IF(Dados[[#This Row],[PREÇO ]]=2000,"Produto A",IF(Dados[[#This Row],[PREÇO ]]=1800,"Produto B","Produto C"))</f>
        <v>Produto C</v>
      </c>
      <c r="L4358" s="3" t="str">
        <f>IF(Dados[[#This Row],[Nº DE PARCELAS]]=1,"Boleto","Cartão de crédito")</f>
        <v>Cartão de crédito</v>
      </c>
      <c r="M4358" s="28">
        <v>1500</v>
      </c>
      <c r="N4358" s="5">
        <v>9</v>
      </c>
      <c r="O4358" s="3" t="str">
        <f>IF(Dados[[#This Row],[Nº DE PARCELAS]]=1,"À vista","À Prazo")</f>
        <v>À Prazo</v>
      </c>
      <c r="P4358" s="33">
        <v>44918</v>
      </c>
      <c r="Q4358" s="3" t="s">
        <v>7832</v>
      </c>
    </row>
    <row r="4359" spans="1:17" ht="15" customHeight="1" x14ac:dyDescent="0.25">
      <c r="A4359" s="8" t="s">
        <v>502</v>
      </c>
      <c r="B4359" s="3" t="s">
        <v>114</v>
      </c>
      <c r="C4359" s="3" t="s">
        <v>4399</v>
      </c>
      <c r="D4359" s="3" t="str">
        <f t="shared" si="136"/>
        <v>Aitana Diegues Reese</v>
      </c>
      <c r="E4359" s="3">
        <f t="shared" ca="1" si="137"/>
        <v>0.25496645548492625</v>
      </c>
      <c r="F4359" s="31" t="s">
        <v>7776</v>
      </c>
      <c r="G4359" s="3" t="str">
        <f>Dados[[#This Row],[NOME]]&amp;Dados[[#This Row],[PROVEDOR]]</f>
        <v>Aitana@yahoo.com</v>
      </c>
      <c r="H4359" s="14">
        <v>37</v>
      </c>
      <c r="I4359" s="3" t="str">
        <f>VLOOKUP(Dados[[#This Row],[PREFIXO]],DDD!A:C,2,0)</f>
        <v>Minas Gerais</v>
      </c>
      <c r="J4359" s="3" t="str">
        <f>VLOOKUP(Dados[[#This Row],[PREFIXO]],DDD!A:C,3,0)</f>
        <v>Sudeste</v>
      </c>
      <c r="K4359" s="3" t="str">
        <f>IF(Dados[[#This Row],[PREÇO ]]=2000,"Produto A",IF(Dados[[#This Row],[PREÇO ]]=1800,"Produto B","Produto C"))</f>
        <v>Produto C</v>
      </c>
      <c r="L4359" s="3" t="str">
        <f>IF(Dados[[#This Row],[Nº DE PARCELAS]]=1,"Boleto","Cartão de crédito")</f>
        <v>Cartão de crédito</v>
      </c>
      <c r="M4359" s="28">
        <v>1500</v>
      </c>
      <c r="N4359" s="5">
        <v>9</v>
      </c>
      <c r="O4359" s="3" t="str">
        <f>IF(Dados[[#This Row],[Nº DE PARCELAS]]=1,"À vista","À Prazo")</f>
        <v>À Prazo</v>
      </c>
      <c r="P4359" s="33">
        <v>44918</v>
      </c>
      <c r="Q4359" s="3" t="s">
        <v>7833</v>
      </c>
    </row>
    <row r="4360" spans="1:17" ht="15" customHeight="1" x14ac:dyDescent="0.25">
      <c r="A4360" s="8" t="s">
        <v>1487</v>
      </c>
      <c r="B4360" s="3" t="s">
        <v>330</v>
      </c>
      <c r="C4360" s="3" t="s">
        <v>4374</v>
      </c>
      <c r="D4360" s="3" t="str">
        <f t="shared" si="136"/>
        <v>Elliane Sampaulo Calhoun</v>
      </c>
      <c r="E4360" s="3">
        <f t="shared" ca="1" si="137"/>
        <v>0.98881405112872145</v>
      </c>
      <c r="F4360" s="31" t="s">
        <v>7776</v>
      </c>
      <c r="G4360" s="3" t="str">
        <f>Dados[[#This Row],[NOME]]&amp;Dados[[#This Row],[PROVEDOR]]</f>
        <v>Elliane@yahoo.com</v>
      </c>
      <c r="H4360" s="14">
        <v>74</v>
      </c>
      <c r="I4360" s="3" t="str">
        <f>VLOOKUP(Dados[[#This Row],[PREFIXO]],DDD!A:C,2,0)</f>
        <v>Bahia</v>
      </c>
      <c r="J4360" s="3" t="str">
        <f>VLOOKUP(Dados[[#This Row],[PREFIXO]],DDD!A:C,3,0)</f>
        <v>Nordeste</v>
      </c>
      <c r="K4360" s="3" t="str">
        <f>IF(Dados[[#This Row],[PREÇO ]]=2000,"Produto A",IF(Dados[[#This Row],[PREÇO ]]=1800,"Produto B","Produto C"))</f>
        <v>Produto A</v>
      </c>
      <c r="L4360" s="3" t="str">
        <f>IF(Dados[[#This Row],[Nº DE PARCELAS]]=1,"Boleto","Cartão de crédito")</f>
        <v>Boleto</v>
      </c>
      <c r="M4360" s="28">
        <v>2000</v>
      </c>
      <c r="N4360" s="5">
        <v>1</v>
      </c>
      <c r="O4360" s="3" t="str">
        <f>IF(Dados[[#This Row],[Nº DE PARCELAS]]=1,"À vista","À Prazo")</f>
        <v>À vista</v>
      </c>
      <c r="P4360" s="33">
        <v>44918</v>
      </c>
      <c r="Q4360" s="3" t="s">
        <v>7832</v>
      </c>
    </row>
    <row r="4361" spans="1:17" ht="15" customHeight="1" x14ac:dyDescent="0.25">
      <c r="A4361" s="8" t="s">
        <v>2276</v>
      </c>
      <c r="B4361" s="3" t="s">
        <v>348</v>
      </c>
      <c r="C4361" s="3" t="s">
        <v>4379</v>
      </c>
      <c r="D4361" s="3" t="str">
        <f t="shared" si="136"/>
        <v>Karine Simões Duncan</v>
      </c>
      <c r="E4361" s="3">
        <f t="shared" ca="1" si="137"/>
        <v>0.91004418345929272</v>
      </c>
      <c r="F4361" s="13" t="s">
        <v>7774</v>
      </c>
      <c r="G4361" s="3" t="str">
        <f>Dados[[#This Row],[NOME]]&amp;Dados[[#This Row],[PROVEDOR]]</f>
        <v>Karine@hotmail.com</v>
      </c>
      <c r="H4361" s="14">
        <v>55</v>
      </c>
      <c r="I4361" s="3" t="str">
        <f>VLOOKUP(Dados[[#This Row],[PREFIXO]],DDD!A:C,2,0)</f>
        <v>Rio Grande do Sul</v>
      </c>
      <c r="J4361" s="3" t="str">
        <f>VLOOKUP(Dados[[#This Row],[PREFIXO]],DDD!A:C,3,0)</f>
        <v>Sul</v>
      </c>
      <c r="K4361" s="3" t="str">
        <f>IF(Dados[[#This Row],[PREÇO ]]=2000,"Produto A",IF(Dados[[#This Row],[PREÇO ]]=1800,"Produto B","Produto C"))</f>
        <v>Produto C</v>
      </c>
      <c r="L4361" s="3" t="str">
        <f>IF(Dados[[#This Row],[Nº DE PARCELAS]]=1,"Boleto","Cartão de crédito")</f>
        <v>Cartão de crédito</v>
      </c>
      <c r="M4361" s="28">
        <v>1500</v>
      </c>
      <c r="N4361" s="5">
        <v>9</v>
      </c>
      <c r="O4361" s="3" t="str">
        <f>IF(Dados[[#This Row],[Nº DE PARCELAS]]=1,"À vista","À Prazo")</f>
        <v>À Prazo</v>
      </c>
      <c r="P4361" s="33">
        <v>44919</v>
      </c>
      <c r="Q4361" s="3" t="s">
        <v>7834</v>
      </c>
    </row>
    <row r="4362" spans="1:17" ht="15" customHeight="1" x14ac:dyDescent="0.25">
      <c r="A4362" s="8" t="s">
        <v>4168</v>
      </c>
      <c r="B4362" s="3" t="s">
        <v>314</v>
      </c>
      <c r="C4362" s="3" t="s">
        <v>4369</v>
      </c>
      <c r="D4362" s="3" t="str">
        <f t="shared" si="136"/>
        <v>Vivien Rebouças Ballard</v>
      </c>
      <c r="E4362" s="3">
        <f t="shared" ca="1" si="137"/>
        <v>0.32505508015156426</v>
      </c>
      <c r="F4362" s="31" t="s">
        <v>7775</v>
      </c>
      <c r="G4362" s="3" t="str">
        <f>Dados[[#This Row],[NOME]]&amp;Dados[[#This Row],[PROVEDOR]]</f>
        <v>Vivien@gmail.com</v>
      </c>
      <c r="H4362" s="14">
        <v>75</v>
      </c>
      <c r="I4362" s="3" t="str">
        <f>VLOOKUP(Dados[[#This Row],[PREFIXO]],DDD!A:C,2,0)</f>
        <v>Bahia</v>
      </c>
      <c r="J4362" s="3" t="str">
        <f>VLOOKUP(Dados[[#This Row],[PREFIXO]],DDD!A:C,3,0)</f>
        <v>Nordeste</v>
      </c>
      <c r="K4362" s="3" t="str">
        <f>IF(Dados[[#This Row],[PREÇO ]]=2000,"Produto A",IF(Dados[[#This Row],[PREÇO ]]=1800,"Produto B","Produto C"))</f>
        <v>Produto A</v>
      </c>
      <c r="L4362" s="3" t="str">
        <f>IF(Dados[[#This Row],[Nº DE PARCELAS]]=1,"Boleto","Cartão de crédito")</f>
        <v>Cartão de crédito</v>
      </c>
      <c r="M4362" s="28">
        <v>2000</v>
      </c>
      <c r="N4362" s="5">
        <v>2</v>
      </c>
      <c r="O4362" s="3" t="str">
        <f>IF(Dados[[#This Row],[Nº DE PARCELAS]]=1,"À vista","À Prazo")</f>
        <v>À Prazo</v>
      </c>
      <c r="P4362" s="33">
        <v>44919</v>
      </c>
      <c r="Q4362" s="3" t="s">
        <v>7834</v>
      </c>
    </row>
    <row r="4363" spans="1:17" ht="15" customHeight="1" x14ac:dyDescent="0.25">
      <c r="A4363" s="8" t="s">
        <v>2726</v>
      </c>
      <c r="B4363" s="3" t="s">
        <v>28</v>
      </c>
      <c r="C4363" s="3" t="s">
        <v>4368</v>
      </c>
      <c r="D4363" s="3" t="str">
        <f t="shared" si="136"/>
        <v>Luciana Anjos Weber</v>
      </c>
      <c r="E4363" s="3">
        <f t="shared" ca="1" si="137"/>
        <v>0.47689008851809667</v>
      </c>
      <c r="F4363" s="31" t="s">
        <v>7776</v>
      </c>
      <c r="G4363" s="3" t="str">
        <f>Dados[[#This Row],[NOME]]&amp;Dados[[#This Row],[PROVEDOR]]</f>
        <v>Luciana@yahoo.com</v>
      </c>
      <c r="H4363" s="14">
        <v>38</v>
      </c>
      <c r="I4363" s="3" t="str">
        <f>VLOOKUP(Dados[[#This Row],[PREFIXO]],DDD!A:C,2,0)</f>
        <v>Minas Gerais</v>
      </c>
      <c r="J4363" s="3" t="str">
        <f>VLOOKUP(Dados[[#This Row],[PREFIXO]],DDD!A:C,3,0)</f>
        <v>Sudeste</v>
      </c>
      <c r="K4363" s="3" t="str">
        <f>IF(Dados[[#This Row],[PREÇO ]]=2000,"Produto A",IF(Dados[[#This Row],[PREÇO ]]=1800,"Produto B","Produto C"))</f>
        <v>Produto B</v>
      </c>
      <c r="L4363" s="3" t="str">
        <f>IF(Dados[[#This Row],[Nº DE PARCELAS]]=1,"Boleto","Cartão de crédito")</f>
        <v>Cartão de crédito</v>
      </c>
      <c r="M4363" s="28">
        <v>1800</v>
      </c>
      <c r="N4363" s="5">
        <v>4</v>
      </c>
      <c r="O4363" s="3" t="str">
        <f>IF(Dados[[#This Row],[Nº DE PARCELAS]]=1,"À vista","À Prazo")</f>
        <v>À Prazo</v>
      </c>
      <c r="P4363" s="33">
        <v>44919</v>
      </c>
      <c r="Q4363" s="3" t="s">
        <v>7833</v>
      </c>
    </row>
    <row r="4364" spans="1:17" ht="15" customHeight="1" x14ac:dyDescent="0.25">
      <c r="A4364" s="8" t="s">
        <v>4340</v>
      </c>
      <c r="B4364" s="3" t="s">
        <v>100</v>
      </c>
      <c r="C4364" s="3" t="s">
        <v>4384</v>
      </c>
      <c r="D4364" s="3" t="str">
        <f t="shared" si="136"/>
        <v>Zhoé Constante Hagan</v>
      </c>
      <c r="E4364" s="3">
        <f t="shared" ca="1" si="137"/>
        <v>0.50917572045654436</v>
      </c>
      <c r="F4364" s="31" t="s">
        <v>7777</v>
      </c>
      <c r="G4364" s="3" t="str">
        <f>Dados[[#This Row],[NOME]]&amp;Dados[[#This Row],[PROVEDOR]]</f>
        <v>Zhoé@ig.com</v>
      </c>
      <c r="H4364" s="14">
        <v>41</v>
      </c>
      <c r="I4364" s="3" t="str">
        <f>VLOOKUP(Dados[[#This Row],[PREFIXO]],DDD!A:C,2,0)</f>
        <v>Paraná</v>
      </c>
      <c r="J4364" s="3" t="str">
        <f>VLOOKUP(Dados[[#This Row],[PREFIXO]],DDD!A:C,3,0)</f>
        <v>Sul</v>
      </c>
      <c r="K4364" s="3" t="str">
        <f>IF(Dados[[#This Row],[PREÇO ]]=2000,"Produto A",IF(Dados[[#This Row],[PREÇO ]]=1800,"Produto B","Produto C"))</f>
        <v>Produto B</v>
      </c>
      <c r="L4364" s="3" t="str">
        <f>IF(Dados[[#This Row],[Nº DE PARCELAS]]=1,"Boleto","Cartão de crédito")</f>
        <v>Cartão de crédito</v>
      </c>
      <c r="M4364" s="28">
        <v>1800</v>
      </c>
      <c r="N4364" s="5">
        <v>6</v>
      </c>
      <c r="O4364" s="3" t="str">
        <f>IF(Dados[[#This Row],[Nº DE PARCELAS]]=1,"À vista","À Prazo")</f>
        <v>À Prazo</v>
      </c>
      <c r="P4364" s="33">
        <v>44920</v>
      </c>
      <c r="Q4364" s="3" t="s">
        <v>7833</v>
      </c>
    </row>
    <row r="4365" spans="1:17" ht="15" customHeight="1" x14ac:dyDescent="0.25">
      <c r="A4365" s="8" t="s">
        <v>2351</v>
      </c>
      <c r="B4365" s="3" t="s">
        <v>37</v>
      </c>
      <c r="C4365" s="3" t="s">
        <v>4381</v>
      </c>
      <c r="D4365" s="3" t="str">
        <f t="shared" si="136"/>
        <v>kelly Assis Fletcher</v>
      </c>
      <c r="E4365" s="3">
        <f t="shared" ca="1" si="137"/>
        <v>0.90302820274534745</v>
      </c>
      <c r="F4365" s="31" t="s">
        <v>7777</v>
      </c>
      <c r="G4365" s="3" t="str">
        <f>Dados[[#This Row],[NOME]]&amp;Dados[[#This Row],[PROVEDOR]]</f>
        <v>kelly@ig.com</v>
      </c>
      <c r="H4365" s="14">
        <v>61</v>
      </c>
      <c r="I4365" s="3" t="str">
        <f>VLOOKUP(Dados[[#This Row],[PREFIXO]],DDD!A:C,2,0)</f>
        <v>Distrito Federal</v>
      </c>
      <c r="J4365" s="3" t="str">
        <f>VLOOKUP(Dados[[#This Row],[PREFIXO]],DDD!A:C,3,0)</f>
        <v>Centro-Oeste</v>
      </c>
      <c r="K4365" s="3" t="str">
        <f>IF(Dados[[#This Row],[PREÇO ]]=2000,"Produto A",IF(Dados[[#This Row],[PREÇO ]]=1800,"Produto B","Produto C"))</f>
        <v>Produto A</v>
      </c>
      <c r="L4365" s="3" t="str">
        <f>IF(Dados[[#This Row],[Nº DE PARCELAS]]=1,"Boleto","Cartão de crédito")</f>
        <v>Cartão de crédito</v>
      </c>
      <c r="M4365" s="28">
        <v>2000</v>
      </c>
      <c r="N4365" s="5">
        <v>2</v>
      </c>
      <c r="O4365" s="3" t="str">
        <f>IF(Dados[[#This Row],[Nº DE PARCELAS]]=1,"À vista","À Prazo")</f>
        <v>À Prazo</v>
      </c>
      <c r="P4365" s="33">
        <v>44920</v>
      </c>
      <c r="Q4365" s="3" t="s">
        <v>7833</v>
      </c>
    </row>
    <row r="4366" spans="1:17" ht="15" customHeight="1" x14ac:dyDescent="0.25">
      <c r="A4366" s="8" t="s">
        <v>1228</v>
      </c>
      <c r="B4366" s="3" t="s">
        <v>71</v>
      </c>
      <c r="C4366" s="3" t="s">
        <v>4387</v>
      </c>
      <c r="D4366" s="3" t="str">
        <f t="shared" si="136"/>
        <v>Danacan Brito Kerr</v>
      </c>
      <c r="E4366" s="3">
        <f t="shared" ca="1" si="137"/>
        <v>0.56139011073285394</v>
      </c>
      <c r="F4366" s="13" t="s">
        <v>7774</v>
      </c>
      <c r="G4366" s="3" t="str">
        <f>Dados[[#This Row],[NOME]]&amp;Dados[[#This Row],[PROVEDOR]]</f>
        <v>Danacan@hotmail.com</v>
      </c>
      <c r="H4366" s="14">
        <v>77</v>
      </c>
      <c r="I4366" s="3" t="str">
        <f>VLOOKUP(Dados[[#This Row],[PREFIXO]],DDD!A:C,2,0)</f>
        <v>Bahia</v>
      </c>
      <c r="J4366" s="3" t="str">
        <f>VLOOKUP(Dados[[#This Row],[PREFIXO]],DDD!A:C,3,0)</f>
        <v>Nordeste</v>
      </c>
      <c r="K4366" s="3" t="str">
        <f>IF(Dados[[#This Row],[PREÇO ]]=2000,"Produto A",IF(Dados[[#This Row],[PREÇO ]]=1800,"Produto B","Produto C"))</f>
        <v>Produto A</v>
      </c>
      <c r="L4366" s="3" t="str">
        <f>IF(Dados[[#This Row],[Nº DE PARCELAS]]=1,"Boleto","Cartão de crédito")</f>
        <v>Boleto</v>
      </c>
      <c r="M4366" s="28">
        <v>2000</v>
      </c>
      <c r="N4366" s="5">
        <v>1</v>
      </c>
      <c r="O4366" s="3" t="str">
        <f>IF(Dados[[#This Row],[Nº DE PARCELAS]]=1,"À vista","À Prazo")</f>
        <v>À vista</v>
      </c>
      <c r="P4366" s="33">
        <v>44920</v>
      </c>
      <c r="Q4366" s="3" t="s">
        <v>7833</v>
      </c>
    </row>
    <row r="4367" spans="1:17" ht="15" customHeight="1" x14ac:dyDescent="0.25">
      <c r="A4367" s="8" t="s">
        <v>810</v>
      </c>
      <c r="B4367" s="3" t="s">
        <v>37</v>
      </c>
      <c r="C4367" s="3" t="s">
        <v>4396</v>
      </c>
      <c r="D4367" s="3" t="str">
        <f t="shared" si="136"/>
        <v>Arielly Assis Pollock</v>
      </c>
      <c r="E4367" s="3">
        <f t="shared" ca="1" si="137"/>
        <v>0.48733176516553356</v>
      </c>
      <c r="F4367" s="31" t="s">
        <v>7777</v>
      </c>
      <c r="G4367" s="3" t="str">
        <f>Dados[[#This Row],[NOME]]&amp;Dados[[#This Row],[PROVEDOR]]</f>
        <v>Arielly@ig.com</v>
      </c>
      <c r="H4367" s="14">
        <v>62</v>
      </c>
      <c r="I4367" s="3" t="str">
        <f>VLOOKUP(Dados[[#This Row],[PREFIXO]],DDD!A:C,2,0)</f>
        <v>Goiás</v>
      </c>
      <c r="J4367" s="3" t="str">
        <f>VLOOKUP(Dados[[#This Row],[PREFIXO]],DDD!A:C,3,0)</f>
        <v>Centro-Oeste</v>
      </c>
      <c r="K4367" s="3" t="str">
        <f>IF(Dados[[#This Row],[PREÇO ]]=2000,"Produto A",IF(Dados[[#This Row],[PREÇO ]]=1800,"Produto B","Produto C"))</f>
        <v>Produto C</v>
      </c>
      <c r="L4367" s="3" t="str">
        <f>IF(Dados[[#This Row],[Nº DE PARCELAS]]=1,"Boleto","Cartão de crédito")</f>
        <v>Cartão de crédito</v>
      </c>
      <c r="M4367" s="28">
        <v>1500</v>
      </c>
      <c r="N4367" s="5">
        <v>9</v>
      </c>
      <c r="O4367" s="3" t="str">
        <f>IF(Dados[[#This Row],[Nº DE PARCELAS]]=1,"À vista","À Prazo")</f>
        <v>À Prazo</v>
      </c>
      <c r="P4367" s="33">
        <v>44921</v>
      </c>
      <c r="Q4367" s="3" t="s">
        <v>7834</v>
      </c>
    </row>
    <row r="4368" spans="1:17" ht="15" customHeight="1" x14ac:dyDescent="0.25">
      <c r="A4368" s="8" t="s">
        <v>3839</v>
      </c>
      <c r="B4368" s="3" t="s">
        <v>371</v>
      </c>
      <c r="C4368" s="3" t="s">
        <v>4390</v>
      </c>
      <c r="D4368" s="3" t="str">
        <f t="shared" si="136"/>
        <v>Smily Valverde McBride</v>
      </c>
      <c r="E4368" s="3">
        <f t="shared" ca="1" si="137"/>
        <v>0.65966044955588565</v>
      </c>
      <c r="F4368" s="13" t="s">
        <v>7774</v>
      </c>
      <c r="G4368" s="3" t="str">
        <f>Dados[[#This Row],[NOME]]&amp;Dados[[#This Row],[PROVEDOR]]</f>
        <v>Smily@hotmail.com</v>
      </c>
      <c r="H4368" s="14">
        <v>79</v>
      </c>
      <c r="I4368" s="3" t="str">
        <f>VLOOKUP(Dados[[#This Row],[PREFIXO]],DDD!A:C,2,0)</f>
        <v>Sergipe</v>
      </c>
      <c r="J4368" s="3" t="str">
        <f>VLOOKUP(Dados[[#This Row],[PREFIXO]],DDD!A:C,3,0)</f>
        <v>Nordeste</v>
      </c>
      <c r="K4368" s="3" t="str">
        <f>IF(Dados[[#This Row],[PREÇO ]]=2000,"Produto A",IF(Dados[[#This Row],[PREÇO ]]=1800,"Produto B","Produto C"))</f>
        <v>Produto A</v>
      </c>
      <c r="L4368" s="3" t="str">
        <f>IF(Dados[[#This Row],[Nº DE PARCELAS]]=1,"Boleto","Cartão de crédito")</f>
        <v>Boleto</v>
      </c>
      <c r="M4368" s="28">
        <v>2000</v>
      </c>
      <c r="N4368" s="5">
        <v>1</v>
      </c>
      <c r="O4368" s="3" t="str">
        <f>IF(Dados[[#This Row],[Nº DE PARCELAS]]=1,"À vista","À Prazo")</f>
        <v>À vista</v>
      </c>
      <c r="P4368" s="33">
        <v>44921</v>
      </c>
      <c r="Q4368" s="3" t="s">
        <v>7832</v>
      </c>
    </row>
    <row r="4369" spans="1:17" ht="15" customHeight="1" x14ac:dyDescent="0.25">
      <c r="A4369" s="8" t="s">
        <v>3310</v>
      </c>
      <c r="B4369" s="3" t="s">
        <v>228</v>
      </c>
      <c r="C4369" s="3" t="s">
        <v>4369</v>
      </c>
      <c r="D4369" s="3" t="str">
        <f t="shared" si="136"/>
        <v>Noémi Mendonça Ballard</v>
      </c>
      <c r="E4369" s="3">
        <f t="shared" ca="1" si="137"/>
        <v>0.77704688709644354</v>
      </c>
      <c r="F4369" s="31" t="s">
        <v>7777</v>
      </c>
      <c r="G4369" s="3" t="str">
        <f>Dados[[#This Row],[NOME]]&amp;Dados[[#This Row],[PROVEDOR]]</f>
        <v>Noémi@ig.com</v>
      </c>
      <c r="H4369" s="14">
        <v>42</v>
      </c>
      <c r="I4369" s="3" t="str">
        <f>VLOOKUP(Dados[[#This Row],[PREFIXO]],DDD!A:C,2,0)</f>
        <v>Paraná</v>
      </c>
      <c r="J4369" s="3" t="str">
        <f>VLOOKUP(Dados[[#This Row],[PREFIXO]],DDD!A:C,3,0)</f>
        <v>Sul</v>
      </c>
      <c r="K4369" s="3" t="str">
        <f>IF(Dados[[#This Row],[PREÇO ]]=2000,"Produto A",IF(Dados[[#This Row],[PREÇO ]]=1800,"Produto B","Produto C"))</f>
        <v>Produto A</v>
      </c>
      <c r="L4369" s="3" t="str">
        <f>IF(Dados[[#This Row],[Nº DE PARCELAS]]=1,"Boleto","Cartão de crédito")</f>
        <v>Boleto</v>
      </c>
      <c r="M4369" s="28">
        <v>2000</v>
      </c>
      <c r="N4369" s="5">
        <v>1</v>
      </c>
      <c r="O4369" s="3" t="str">
        <f>IF(Dados[[#This Row],[Nº DE PARCELAS]]=1,"À vista","À Prazo")</f>
        <v>À vista</v>
      </c>
      <c r="P4369" s="33">
        <v>44921</v>
      </c>
      <c r="Q4369" s="3" t="s">
        <v>7833</v>
      </c>
    </row>
    <row r="4370" spans="1:17" ht="15" customHeight="1" x14ac:dyDescent="0.25">
      <c r="A4370" s="8" t="s">
        <v>1002</v>
      </c>
      <c r="B4370" s="3" t="s">
        <v>229</v>
      </c>
      <c r="C4370" s="3" t="s">
        <v>4393</v>
      </c>
      <c r="D4370" s="3" t="str">
        <f t="shared" si="136"/>
        <v>Calie Menezes O’Hara</v>
      </c>
      <c r="E4370" s="3">
        <f t="shared" ca="1" si="137"/>
        <v>0.70397379245305658</v>
      </c>
      <c r="F4370" s="31" t="s">
        <v>7775</v>
      </c>
      <c r="G4370" s="3" t="str">
        <f>Dados[[#This Row],[NOME]]&amp;Dados[[#This Row],[PROVEDOR]]</f>
        <v>Calie@gmail.com</v>
      </c>
      <c r="H4370" s="14">
        <v>43</v>
      </c>
      <c r="I4370" s="3" t="str">
        <f>VLOOKUP(Dados[[#This Row],[PREFIXO]],DDD!A:C,2,0)</f>
        <v>Paraná</v>
      </c>
      <c r="J4370" s="3" t="str">
        <f>VLOOKUP(Dados[[#This Row],[PREFIXO]],DDD!A:C,3,0)</f>
        <v>Sul</v>
      </c>
      <c r="K4370" s="3" t="str">
        <f>IF(Dados[[#This Row],[PREÇO ]]=2000,"Produto A",IF(Dados[[#This Row],[PREÇO ]]=1800,"Produto B","Produto C"))</f>
        <v>Produto B</v>
      </c>
      <c r="L4370" s="3" t="str">
        <f>IF(Dados[[#This Row],[Nº DE PARCELAS]]=1,"Boleto","Cartão de crédito")</f>
        <v>Cartão de crédito</v>
      </c>
      <c r="M4370" s="28">
        <v>1800</v>
      </c>
      <c r="N4370" s="5">
        <v>6</v>
      </c>
      <c r="O4370" s="3" t="str">
        <f>IF(Dados[[#This Row],[Nº DE PARCELAS]]=1,"À vista","À Prazo")</f>
        <v>À Prazo</v>
      </c>
      <c r="P4370" s="33">
        <v>44922</v>
      </c>
      <c r="Q4370" s="3" t="s">
        <v>7831</v>
      </c>
    </row>
    <row r="4371" spans="1:17" ht="15" customHeight="1" x14ac:dyDescent="0.25">
      <c r="A4371" s="8" t="s">
        <v>2650</v>
      </c>
      <c r="B4371" s="3" t="s">
        <v>337</v>
      </c>
      <c r="C4371" s="3" t="s">
        <v>4369</v>
      </c>
      <c r="D4371" s="3" t="str">
        <f t="shared" si="136"/>
        <v>Liliane Santarrosa Ballard</v>
      </c>
      <c r="E4371" s="3">
        <f t="shared" ca="1" si="137"/>
        <v>0.46730723391090567</v>
      </c>
      <c r="F4371" s="31" t="s">
        <v>7775</v>
      </c>
      <c r="G4371" s="3" t="str">
        <f>Dados[[#This Row],[NOME]]&amp;Dados[[#This Row],[PROVEDOR]]</f>
        <v>Liliane@gmail.com</v>
      </c>
      <c r="H4371" s="14">
        <v>63</v>
      </c>
      <c r="I4371" s="3" t="str">
        <f>VLOOKUP(Dados[[#This Row],[PREFIXO]],DDD!A:C,2,0)</f>
        <v>Tocantins</v>
      </c>
      <c r="J4371" s="3" t="str">
        <f>VLOOKUP(Dados[[#This Row],[PREFIXO]],DDD!A:C,3,0)</f>
        <v>Norte</v>
      </c>
      <c r="K4371" s="3" t="str">
        <f>IF(Dados[[#This Row],[PREÇO ]]=2000,"Produto A",IF(Dados[[#This Row],[PREÇO ]]=1800,"Produto B","Produto C"))</f>
        <v>Produto C</v>
      </c>
      <c r="L4371" s="3" t="str">
        <f>IF(Dados[[#This Row],[Nº DE PARCELAS]]=1,"Boleto","Cartão de crédito")</f>
        <v>Cartão de crédito</v>
      </c>
      <c r="M4371" s="28">
        <v>1500</v>
      </c>
      <c r="N4371" s="5">
        <v>10</v>
      </c>
      <c r="O4371" s="3" t="str">
        <f>IF(Dados[[#This Row],[Nº DE PARCELAS]]=1,"À vista","À Prazo")</f>
        <v>À Prazo</v>
      </c>
      <c r="P4371" s="33">
        <v>44922</v>
      </c>
      <c r="Q4371" s="3" t="s">
        <v>7832</v>
      </c>
    </row>
    <row r="4372" spans="1:17" ht="15" customHeight="1" x14ac:dyDescent="0.25">
      <c r="A4372" s="8" t="s">
        <v>3307</v>
      </c>
      <c r="B4372" s="3" t="s">
        <v>225</v>
      </c>
      <c r="C4372" s="3" t="s">
        <v>4403</v>
      </c>
      <c r="D4372" s="3" t="str">
        <f t="shared" si="136"/>
        <v>Noelís Mello Walsh</v>
      </c>
      <c r="E4372" s="3">
        <f t="shared" ca="1" si="137"/>
        <v>0.52362526287885525</v>
      </c>
      <c r="F4372" s="13" t="s">
        <v>7774</v>
      </c>
      <c r="G4372" s="3" t="str">
        <f>Dados[[#This Row],[NOME]]&amp;Dados[[#This Row],[PROVEDOR]]</f>
        <v>Noelís@hotmail.com</v>
      </c>
      <c r="H4372" s="14">
        <v>81</v>
      </c>
      <c r="I4372" s="3" t="str">
        <f>VLOOKUP(Dados[[#This Row],[PREFIXO]],DDD!A:C,2,0)</f>
        <v>Pernambuco</v>
      </c>
      <c r="J4372" s="3" t="str">
        <f>VLOOKUP(Dados[[#This Row],[PREFIXO]],DDD!A:C,3,0)</f>
        <v>Nordeste</v>
      </c>
      <c r="K4372" s="3" t="str">
        <f>IF(Dados[[#This Row],[PREÇO ]]=2000,"Produto A",IF(Dados[[#This Row],[PREÇO ]]=1800,"Produto B","Produto C"))</f>
        <v>Produto B</v>
      </c>
      <c r="L4372" s="3" t="str">
        <f>IF(Dados[[#This Row],[Nº DE PARCELAS]]=1,"Boleto","Cartão de crédito")</f>
        <v>Cartão de crédito</v>
      </c>
      <c r="M4372" s="28">
        <v>1800</v>
      </c>
      <c r="N4372" s="5">
        <v>4</v>
      </c>
      <c r="O4372" s="3" t="str">
        <f>IF(Dados[[#This Row],[Nº DE PARCELAS]]=1,"À vista","À Prazo")</f>
        <v>À Prazo</v>
      </c>
      <c r="P4372" s="33">
        <v>44922</v>
      </c>
      <c r="Q4372" s="3" t="s">
        <v>7832</v>
      </c>
    </row>
    <row r="4373" spans="1:17" ht="15" customHeight="1" x14ac:dyDescent="0.25">
      <c r="A4373" s="8" t="s">
        <v>2922</v>
      </c>
      <c r="B4373" s="3" t="s">
        <v>225</v>
      </c>
      <c r="C4373" s="3" t="s">
        <v>4370</v>
      </c>
      <c r="D4373" s="3" t="str">
        <f t="shared" si="136"/>
        <v>Marília Mello Barker</v>
      </c>
      <c r="E4373" s="3">
        <f t="shared" ca="1" si="137"/>
        <v>0.19550376547090376</v>
      </c>
      <c r="F4373" s="31" t="s">
        <v>7775</v>
      </c>
      <c r="G4373" s="3" t="str">
        <f>Dados[[#This Row],[NOME]]&amp;Dados[[#This Row],[PROVEDOR]]</f>
        <v>Marília@gmail.com</v>
      </c>
      <c r="H4373" s="14">
        <v>44</v>
      </c>
      <c r="I4373" s="3" t="str">
        <f>VLOOKUP(Dados[[#This Row],[PREFIXO]],DDD!A:C,2,0)</f>
        <v>Paraná</v>
      </c>
      <c r="J4373" s="3" t="str">
        <f>VLOOKUP(Dados[[#This Row],[PREFIXO]],DDD!A:C,3,0)</f>
        <v>Sul</v>
      </c>
      <c r="K4373" s="3" t="str">
        <f>IF(Dados[[#This Row],[PREÇO ]]=2000,"Produto A",IF(Dados[[#This Row],[PREÇO ]]=1800,"Produto B","Produto C"))</f>
        <v>Produto A</v>
      </c>
      <c r="L4373" s="3" t="str">
        <f>IF(Dados[[#This Row],[Nº DE PARCELAS]]=1,"Boleto","Cartão de crédito")</f>
        <v>Boleto</v>
      </c>
      <c r="M4373" s="28">
        <v>2000</v>
      </c>
      <c r="N4373" s="5">
        <v>1</v>
      </c>
      <c r="O4373" s="3" t="str">
        <f>IF(Dados[[#This Row],[Nº DE PARCELAS]]=1,"À vista","À Prazo")</f>
        <v>À vista</v>
      </c>
      <c r="P4373" s="33">
        <v>44923</v>
      </c>
      <c r="Q4373" s="3" t="s">
        <v>7834</v>
      </c>
    </row>
    <row r="4374" spans="1:17" ht="15" customHeight="1" x14ac:dyDescent="0.25">
      <c r="A4374" s="8" t="s">
        <v>992</v>
      </c>
      <c r="B4374" s="3" t="s">
        <v>219</v>
      </c>
      <c r="C4374" s="3" t="s">
        <v>4379</v>
      </c>
      <c r="D4374" s="3" t="str">
        <f t="shared" si="136"/>
        <v>Cadidjato Massa Duncan</v>
      </c>
      <c r="E4374" s="3">
        <f t="shared" ca="1" si="137"/>
        <v>0.69392103901440105</v>
      </c>
      <c r="F4374" s="31" t="s">
        <v>7775</v>
      </c>
      <c r="G4374" s="3" t="str">
        <f>Dados[[#This Row],[NOME]]&amp;Dados[[#This Row],[PROVEDOR]]</f>
        <v>Cadidjato@gmail.com</v>
      </c>
      <c r="H4374" s="14">
        <v>64</v>
      </c>
      <c r="I4374" s="3" t="str">
        <f>VLOOKUP(Dados[[#This Row],[PREFIXO]],DDD!A:C,2,0)</f>
        <v>Goiás</v>
      </c>
      <c r="J4374" s="3" t="str">
        <f>VLOOKUP(Dados[[#This Row],[PREFIXO]],DDD!A:C,3,0)</f>
        <v>Centro-Oeste</v>
      </c>
      <c r="K4374" s="3" t="str">
        <f>IF(Dados[[#This Row],[PREÇO ]]=2000,"Produto A",IF(Dados[[#This Row],[PREÇO ]]=1800,"Produto B","Produto C"))</f>
        <v>Produto C</v>
      </c>
      <c r="L4374" s="3" t="str">
        <f>IF(Dados[[#This Row],[Nº DE PARCELAS]]=1,"Boleto","Cartão de crédito")</f>
        <v>Cartão de crédito</v>
      </c>
      <c r="M4374" s="28">
        <v>1500</v>
      </c>
      <c r="N4374" s="5">
        <v>9</v>
      </c>
      <c r="O4374" s="3" t="str">
        <f>IF(Dados[[#This Row],[Nº DE PARCELAS]]=1,"À vista","À Prazo")</f>
        <v>À Prazo</v>
      </c>
      <c r="P4374" s="33">
        <v>44923</v>
      </c>
      <c r="Q4374" s="3" t="s">
        <v>7834</v>
      </c>
    </row>
    <row r="4375" spans="1:17" ht="15" customHeight="1" x14ac:dyDescent="0.25">
      <c r="A4375" s="8" t="s">
        <v>1194</v>
      </c>
      <c r="B4375" s="3" t="s">
        <v>37</v>
      </c>
      <c r="C4375" s="3" t="s">
        <v>4392</v>
      </c>
      <c r="D4375" s="3" t="str">
        <f t="shared" si="136"/>
        <v>Cyara Assis McLaughlin</v>
      </c>
      <c r="E4375" s="3">
        <f t="shared" ca="1" si="137"/>
        <v>0.33396469698253362</v>
      </c>
      <c r="F4375" s="31" t="s">
        <v>7777</v>
      </c>
      <c r="G4375" s="3" t="str">
        <f>Dados[[#This Row],[NOME]]&amp;Dados[[#This Row],[PROVEDOR]]</f>
        <v>Cyara@ig.com</v>
      </c>
      <c r="H4375" s="14">
        <v>82</v>
      </c>
      <c r="I4375" s="3" t="str">
        <f>VLOOKUP(Dados[[#This Row],[PREFIXO]],DDD!A:C,2,0)</f>
        <v>Alagoas</v>
      </c>
      <c r="J4375" s="3" t="str">
        <f>VLOOKUP(Dados[[#This Row],[PREFIXO]],DDD!A:C,3,0)</f>
        <v>Nordeste</v>
      </c>
      <c r="K4375" s="3" t="str">
        <f>IF(Dados[[#This Row],[PREÇO ]]=2000,"Produto A",IF(Dados[[#This Row],[PREÇO ]]=1800,"Produto B","Produto C"))</f>
        <v>Produto A</v>
      </c>
      <c r="L4375" s="3" t="str">
        <f>IF(Dados[[#This Row],[Nº DE PARCELAS]]=1,"Boleto","Cartão de crédito")</f>
        <v>Cartão de crédito</v>
      </c>
      <c r="M4375" s="28">
        <v>2000</v>
      </c>
      <c r="N4375" s="5">
        <v>2</v>
      </c>
      <c r="O4375" s="3" t="str">
        <f>IF(Dados[[#This Row],[Nº DE PARCELAS]]=1,"À vista","À Prazo")</f>
        <v>À Prazo</v>
      </c>
      <c r="P4375" s="33">
        <v>44923</v>
      </c>
      <c r="Q4375" s="3" t="s">
        <v>7833</v>
      </c>
    </row>
    <row r="4376" spans="1:17" ht="15" customHeight="1" x14ac:dyDescent="0.25">
      <c r="A4376" s="8" t="s">
        <v>3655</v>
      </c>
      <c r="B4376" s="3" t="s">
        <v>187</v>
      </c>
      <c r="C4376" s="3" t="s">
        <v>4401</v>
      </c>
      <c r="D4376" s="3" t="str">
        <f t="shared" si="136"/>
        <v>Sádiya Lacerda Salisbury</v>
      </c>
      <c r="E4376" s="3">
        <f t="shared" ca="1" si="137"/>
        <v>0.18448868952023068</v>
      </c>
      <c r="F4376" s="31" t="s">
        <v>7777</v>
      </c>
      <c r="G4376" s="3" t="str">
        <f>Dados[[#This Row],[NOME]]&amp;Dados[[#This Row],[PROVEDOR]]</f>
        <v>Sádiya@ig.com</v>
      </c>
      <c r="H4376" s="14">
        <v>83</v>
      </c>
      <c r="I4376" s="3" t="str">
        <f>VLOOKUP(Dados[[#This Row],[PREFIXO]],DDD!A:C,2,0)</f>
        <v>Paraíba</v>
      </c>
      <c r="J4376" s="3" t="str">
        <f>VLOOKUP(Dados[[#This Row],[PREFIXO]],DDD!A:C,3,0)</f>
        <v>Nordeste</v>
      </c>
      <c r="K4376" s="3" t="str">
        <f>IF(Dados[[#This Row],[PREÇO ]]=2000,"Produto A",IF(Dados[[#This Row],[PREÇO ]]=1800,"Produto B","Produto C"))</f>
        <v>Produto C</v>
      </c>
      <c r="L4376" s="3" t="str">
        <f>IF(Dados[[#This Row],[Nº DE PARCELAS]]=1,"Boleto","Cartão de crédito")</f>
        <v>Cartão de crédito</v>
      </c>
      <c r="M4376" s="28">
        <v>1500</v>
      </c>
      <c r="N4376" s="5">
        <v>10</v>
      </c>
      <c r="O4376" s="3" t="str">
        <f>IF(Dados[[#This Row],[Nº DE PARCELAS]]=1,"À vista","À Prazo")</f>
        <v>À Prazo</v>
      </c>
      <c r="P4376" s="33">
        <v>44924</v>
      </c>
      <c r="Q4376" s="3" t="s">
        <v>7834</v>
      </c>
    </row>
    <row r="4377" spans="1:17" ht="15" customHeight="1" x14ac:dyDescent="0.25">
      <c r="A4377" s="8" t="s">
        <v>819</v>
      </c>
      <c r="B4377" s="3" t="s">
        <v>46</v>
      </c>
      <c r="C4377" s="3" t="s">
        <v>4404</v>
      </c>
      <c r="D4377" s="3" t="str">
        <f t="shared" si="136"/>
        <v>Armanda Barbosa Vaughn</v>
      </c>
      <c r="E4377" s="3">
        <f t="shared" ca="1" si="137"/>
        <v>0.95743744714816792</v>
      </c>
      <c r="F4377" s="13" t="s">
        <v>7774</v>
      </c>
      <c r="G4377" s="3" t="str">
        <f>Dados[[#This Row],[NOME]]&amp;Dados[[#This Row],[PROVEDOR]]</f>
        <v>Armanda@hotmail.com</v>
      </c>
      <c r="H4377" s="14">
        <v>65</v>
      </c>
      <c r="I4377" s="3" t="str">
        <f>VLOOKUP(Dados[[#This Row],[PREFIXO]],DDD!A:C,2,0)</f>
        <v>Mato Grosso</v>
      </c>
      <c r="J4377" s="3" t="str">
        <f>VLOOKUP(Dados[[#This Row],[PREFIXO]],DDD!A:C,3,0)</f>
        <v>Centro-Oeste</v>
      </c>
      <c r="K4377" s="3" t="str">
        <f>IF(Dados[[#This Row],[PREÇO ]]=2000,"Produto A",IF(Dados[[#This Row],[PREÇO ]]=1800,"Produto B","Produto C"))</f>
        <v>Produto C</v>
      </c>
      <c r="L4377" s="3" t="str">
        <f>IF(Dados[[#This Row],[Nº DE PARCELAS]]=1,"Boleto","Cartão de crédito")</f>
        <v>Cartão de crédito</v>
      </c>
      <c r="M4377" s="28">
        <v>1500</v>
      </c>
      <c r="N4377" s="5">
        <v>10</v>
      </c>
      <c r="O4377" s="3" t="str">
        <f>IF(Dados[[#This Row],[Nº DE PARCELAS]]=1,"À vista","À Prazo")</f>
        <v>À Prazo</v>
      </c>
      <c r="P4377" s="33">
        <v>44924</v>
      </c>
      <c r="Q4377" s="3" t="s">
        <v>7831</v>
      </c>
    </row>
    <row r="4378" spans="1:17" ht="15" customHeight="1" x14ac:dyDescent="0.25">
      <c r="A4378" s="8" t="s">
        <v>3691</v>
      </c>
      <c r="B4378" s="3" t="s">
        <v>223</v>
      </c>
      <c r="C4378" s="3" t="s">
        <v>4398</v>
      </c>
      <c r="D4378" s="3" t="str">
        <f t="shared" si="136"/>
        <v>Samaritana Medeiros Ramsey</v>
      </c>
      <c r="E4378" s="3">
        <f t="shared" ca="1" si="137"/>
        <v>0.24406293931367695</v>
      </c>
      <c r="F4378" s="13" t="s">
        <v>7774</v>
      </c>
      <c r="G4378" s="3" t="str">
        <f>Dados[[#This Row],[NOME]]&amp;Dados[[#This Row],[PROVEDOR]]</f>
        <v>Samaritana@hotmail.com</v>
      </c>
      <c r="H4378" s="14">
        <v>45</v>
      </c>
      <c r="I4378" s="3" t="str">
        <f>VLOOKUP(Dados[[#This Row],[PREFIXO]],DDD!A:C,2,0)</f>
        <v>Paraná</v>
      </c>
      <c r="J4378" s="3" t="str">
        <f>VLOOKUP(Dados[[#This Row],[PREFIXO]],DDD!A:C,3,0)</f>
        <v>Sul</v>
      </c>
      <c r="K4378" s="3" t="str">
        <f>IF(Dados[[#This Row],[PREÇO ]]=2000,"Produto A",IF(Dados[[#This Row],[PREÇO ]]=1800,"Produto B","Produto C"))</f>
        <v>Produto B</v>
      </c>
      <c r="L4378" s="3" t="str">
        <f>IF(Dados[[#This Row],[Nº DE PARCELAS]]=1,"Boleto","Cartão de crédito")</f>
        <v>Cartão de crédito</v>
      </c>
      <c r="M4378" s="28">
        <v>1800</v>
      </c>
      <c r="N4378" s="5">
        <v>7</v>
      </c>
      <c r="O4378" s="3" t="str">
        <f>IF(Dados[[#This Row],[Nº DE PARCELAS]]=1,"À vista","À Prazo")</f>
        <v>À Prazo</v>
      </c>
      <c r="P4378" s="33">
        <v>44924</v>
      </c>
      <c r="Q4378" s="3" t="s">
        <v>7832</v>
      </c>
    </row>
    <row r="4379" spans="1:17" ht="15" customHeight="1" x14ac:dyDescent="0.25">
      <c r="A4379" s="8" t="s">
        <v>3212</v>
      </c>
      <c r="B4379" s="3" t="s">
        <v>130</v>
      </c>
      <c r="C4379" s="3" t="s">
        <v>4387</v>
      </c>
      <c r="D4379" s="3" t="str">
        <f t="shared" si="136"/>
        <v>Neise Farias Kerr</v>
      </c>
      <c r="E4379" s="3">
        <f t="shared" ca="1" si="137"/>
        <v>0.18758925077164657</v>
      </c>
      <c r="F4379" s="31" t="s">
        <v>7775</v>
      </c>
      <c r="G4379" s="3" t="str">
        <f>Dados[[#This Row],[NOME]]&amp;Dados[[#This Row],[PROVEDOR]]</f>
        <v>Neise@gmail.com</v>
      </c>
      <c r="H4379" s="14">
        <v>46</v>
      </c>
      <c r="I4379" s="3" t="str">
        <f>VLOOKUP(Dados[[#This Row],[PREFIXO]],DDD!A:C,2,0)</f>
        <v>Paraná</v>
      </c>
      <c r="J4379" s="3" t="str">
        <f>VLOOKUP(Dados[[#This Row],[PREFIXO]],DDD!A:C,3,0)</f>
        <v>Sul</v>
      </c>
      <c r="K4379" s="3" t="str">
        <f>IF(Dados[[#This Row],[PREÇO ]]=2000,"Produto A",IF(Dados[[#This Row],[PREÇO ]]=1800,"Produto B","Produto C"))</f>
        <v>Produto C</v>
      </c>
      <c r="L4379" s="3" t="str">
        <f>IF(Dados[[#This Row],[Nº DE PARCELAS]]=1,"Boleto","Cartão de crédito")</f>
        <v>Cartão de crédito</v>
      </c>
      <c r="M4379" s="28">
        <v>1500</v>
      </c>
      <c r="N4379" s="5">
        <v>10</v>
      </c>
      <c r="O4379" s="3" t="str">
        <f>IF(Dados[[#This Row],[Nº DE PARCELAS]]=1,"À vista","À Prazo")</f>
        <v>À Prazo</v>
      </c>
      <c r="P4379" s="33">
        <v>44925</v>
      </c>
      <c r="Q4379" s="3" t="s">
        <v>7833</v>
      </c>
    </row>
    <row r="4380" spans="1:17" ht="15" customHeight="1" x14ac:dyDescent="0.25">
      <c r="A4380" s="8" t="s">
        <v>4020</v>
      </c>
      <c r="B4380" s="3" t="s">
        <v>166</v>
      </c>
      <c r="C4380" s="3" t="s">
        <v>4377</v>
      </c>
      <c r="D4380" s="3" t="str">
        <f t="shared" si="136"/>
        <v>Thamyres Guimarães Donovan</v>
      </c>
      <c r="E4380" s="3">
        <f t="shared" ca="1" si="137"/>
        <v>0.49242828400706462</v>
      </c>
      <c r="F4380" s="13" t="s">
        <v>7774</v>
      </c>
      <c r="G4380" s="3" t="str">
        <f>Dados[[#This Row],[NOME]]&amp;Dados[[#This Row],[PROVEDOR]]</f>
        <v>Thamyres@hotmail.com</v>
      </c>
      <c r="H4380" s="14">
        <v>66</v>
      </c>
      <c r="I4380" s="3" t="str">
        <f>VLOOKUP(Dados[[#This Row],[PREFIXO]],DDD!A:C,2,0)</f>
        <v>Mato Grosso</v>
      </c>
      <c r="J4380" s="3" t="str">
        <f>VLOOKUP(Dados[[#This Row],[PREFIXO]],DDD!A:C,3,0)</f>
        <v>Centro-Oeste</v>
      </c>
      <c r="K4380" s="3" t="str">
        <f>IF(Dados[[#This Row],[PREÇO ]]=2000,"Produto A",IF(Dados[[#This Row],[PREÇO ]]=1800,"Produto B","Produto C"))</f>
        <v>Produto B</v>
      </c>
      <c r="L4380" s="3" t="str">
        <f>IF(Dados[[#This Row],[Nº DE PARCELAS]]=1,"Boleto","Cartão de crédito")</f>
        <v>Cartão de crédito</v>
      </c>
      <c r="M4380" s="28">
        <v>1800</v>
      </c>
      <c r="N4380" s="5">
        <v>6</v>
      </c>
      <c r="O4380" s="3" t="str">
        <f>IF(Dados[[#This Row],[Nº DE PARCELAS]]=1,"À vista","À Prazo")</f>
        <v>À Prazo</v>
      </c>
      <c r="P4380" s="33">
        <v>44925</v>
      </c>
      <c r="Q4380" s="3" t="s">
        <v>7834</v>
      </c>
    </row>
    <row r="4381" spans="1:17" ht="15" customHeight="1" x14ac:dyDescent="0.25">
      <c r="A4381" s="8" t="s">
        <v>679</v>
      </c>
      <c r="B4381" s="3" t="s">
        <v>291</v>
      </c>
      <c r="C4381" s="3" t="s">
        <v>4382</v>
      </c>
      <c r="D4381" s="3" t="str">
        <f t="shared" si="136"/>
        <v>Anaïsse Pestana Frazier</v>
      </c>
      <c r="E4381" s="3">
        <f t="shared" ca="1" si="137"/>
        <v>0.78179698716286394</v>
      </c>
      <c r="F4381" s="31" t="s">
        <v>7775</v>
      </c>
      <c r="G4381" s="3" t="str">
        <f>Dados[[#This Row],[NOME]]&amp;Dados[[#This Row],[PROVEDOR]]</f>
        <v>Anaïsse@gmail.com</v>
      </c>
      <c r="H4381" s="14">
        <v>84</v>
      </c>
      <c r="I4381" s="3" t="str">
        <f>VLOOKUP(Dados[[#This Row],[PREFIXO]],DDD!A:C,2,0)</f>
        <v>Rio Grande do Norte</v>
      </c>
      <c r="J4381" s="3" t="str">
        <f>VLOOKUP(Dados[[#This Row],[PREFIXO]],DDD!A:C,3,0)</f>
        <v>Nordeste</v>
      </c>
      <c r="K4381" s="3" t="str">
        <f>IF(Dados[[#This Row],[PREÇO ]]=2000,"Produto A",IF(Dados[[#This Row],[PREÇO ]]=1800,"Produto B","Produto C"))</f>
        <v>Produto A</v>
      </c>
      <c r="L4381" s="3" t="str">
        <f>IF(Dados[[#This Row],[Nº DE PARCELAS]]=1,"Boleto","Cartão de crédito")</f>
        <v>Boleto</v>
      </c>
      <c r="M4381" s="28">
        <v>2000</v>
      </c>
      <c r="N4381" s="5">
        <v>1</v>
      </c>
      <c r="O4381" s="3" t="str">
        <f>IF(Dados[[#This Row],[Nº DE PARCELAS]]=1,"À vista","À Prazo")</f>
        <v>À vista</v>
      </c>
      <c r="P4381" s="33">
        <v>44925</v>
      </c>
      <c r="Q4381" s="3" t="s">
        <v>7833</v>
      </c>
    </row>
    <row r="4382" spans="1:17" ht="15" customHeight="1" x14ac:dyDescent="0.25">
      <c r="A4382" s="8" t="s">
        <v>1218</v>
      </c>
      <c r="B4382" s="3" t="s">
        <v>61</v>
      </c>
      <c r="C4382" s="3" t="s">
        <v>4378</v>
      </c>
      <c r="D4382" s="3" t="str">
        <f t="shared" si="136"/>
        <v>Dakota Borba Dempsey</v>
      </c>
      <c r="E4382" s="3">
        <f t="shared" ca="1" si="137"/>
        <v>0.21506479572955728</v>
      </c>
      <c r="F4382" s="31" t="s">
        <v>7776</v>
      </c>
      <c r="G4382" s="3" t="str">
        <f>Dados[[#This Row],[NOME]]&amp;Dados[[#This Row],[PROVEDOR]]</f>
        <v>Dakota@yahoo.com</v>
      </c>
      <c r="H4382" s="14">
        <v>67</v>
      </c>
      <c r="I4382" s="3" t="str">
        <f>VLOOKUP(Dados[[#This Row],[PREFIXO]],DDD!A:C,2,0)</f>
        <v>Mato Grosso do Sul</v>
      </c>
      <c r="J4382" s="3" t="str">
        <f>VLOOKUP(Dados[[#This Row],[PREFIXO]],DDD!A:C,3,0)</f>
        <v>Centro-Oeste</v>
      </c>
      <c r="K4382" s="3" t="str">
        <f>IF(Dados[[#This Row],[PREÇO ]]=2000,"Produto A",IF(Dados[[#This Row],[PREÇO ]]=1800,"Produto B","Produto C"))</f>
        <v>Produto A</v>
      </c>
      <c r="L4382" s="3" t="str">
        <f>IF(Dados[[#This Row],[Nº DE PARCELAS]]=1,"Boleto","Cartão de crédito")</f>
        <v>Boleto</v>
      </c>
      <c r="M4382" s="28">
        <v>2000</v>
      </c>
      <c r="N4382" s="5">
        <v>1</v>
      </c>
      <c r="O4382" s="3" t="str">
        <f>IF(Dados[[#This Row],[Nº DE PARCELAS]]=1,"À vista","À Prazo")</f>
        <v>À vista</v>
      </c>
      <c r="P4382" s="33">
        <v>44926</v>
      </c>
      <c r="Q4382" s="3" t="s">
        <v>7831</v>
      </c>
    </row>
    <row r="4383" spans="1:17" ht="15" customHeight="1" x14ac:dyDescent="0.25">
      <c r="A4383" s="8" t="s">
        <v>3703</v>
      </c>
      <c r="B4383" s="3" t="s">
        <v>235</v>
      </c>
      <c r="C4383" s="3" t="s">
        <v>4372</v>
      </c>
      <c r="D4383" s="3" t="str">
        <f t="shared" si="136"/>
        <v>Sancha Monteiro Barr</v>
      </c>
      <c r="E4383" s="3">
        <f t="shared" ca="1" si="137"/>
        <v>0.32967597417333172</v>
      </c>
      <c r="F4383" s="31" t="s">
        <v>7775</v>
      </c>
      <c r="G4383" s="3" t="str">
        <f>Dados[[#This Row],[NOME]]&amp;Dados[[#This Row],[PROVEDOR]]</f>
        <v>Sancha@gmail.com</v>
      </c>
      <c r="H4383" s="14">
        <v>47</v>
      </c>
      <c r="I4383" s="3" t="str">
        <f>VLOOKUP(Dados[[#This Row],[PREFIXO]],DDD!A:C,2,0)</f>
        <v>Santa Catarina</v>
      </c>
      <c r="J4383" s="3" t="str">
        <f>VLOOKUP(Dados[[#This Row],[PREFIXO]],DDD!A:C,3,0)</f>
        <v>Sul</v>
      </c>
      <c r="K4383" s="3" t="str">
        <f>IF(Dados[[#This Row],[PREÇO ]]=2000,"Produto A",IF(Dados[[#This Row],[PREÇO ]]=1800,"Produto B","Produto C"))</f>
        <v>Produto A</v>
      </c>
      <c r="L4383" s="3" t="str">
        <f>IF(Dados[[#This Row],[Nº DE PARCELAS]]=1,"Boleto","Cartão de crédito")</f>
        <v>Boleto</v>
      </c>
      <c r="M4383" s="28">
        <v>2000</v>
      </c>
      <c r="N4383" s="5">
        <v>1</v>
      </c>
      <c r="O4383" s="3" t="str">
        <f>IF(Dados[[#This Row],[Nº DE PARCELAS]]=1,"À vista","À Prazo")</f>
        <v>À vista</v>
      </c>
      <c r="P4383" s="33">
        <v>44926</v>
      </c>
      <c r="Q4383" s="3" t="s">
        <v>7834</v>
      </c>
    </row>
    <row r="4384" spans="1:17" ht="15" customHeight="1" x14ac:dyDescent="0.25">
      <c r="A4384" s="8" t="s">
        <v>513</v>
      </c>
      <c r="B4384" s="3" t="s">
        <v>125</v>
      </c>
      <c r="C4384" s="3" t="s">
        <v>4372</v>
      </c>
      <c r="D4384" s="3" t="str">
        <f t="shared" si="136"/>
        <v>Alaïa Fagundes Barr</v>
      </c>
      <c r="E4384" s="3">
        <f t="shared" ca="1" si="137"/>
        <v>9.4911069891492117E-2</v>
      </c>
      <c r="F4384" s="13" t="s">
        <v>7774</v>
      </c>
      <c r="G4384" s="3" t="str">
        <f>Dados[[#This Row],[NOME]]&amp;Dados[[#This Row],[PROVEDOR]]</f>
        <v>Alaïa@hotmail.com</v>
      </c>
      <c r="H4384" s="14">
        <v>85</v>
      </c>
      <c r="I4384" s="3" t="str">
        <f>VLOOKUP(Dados[[#This Row],[PREFIXO]],DDD!A:C,2,0)</f>
        <v>Ceará</v>
      </c>
      <c r="J4384" s="3" t="str">
        <f>VLOOKUP(Dados[[#This Row],[PREFIXO]],DDD!A:C,3,0)</f>
        <v>Nordeste</v>
      </c>
      <c r="K4384" s="3" t="str">
        <f>IF(Dados[[#This Row],[PREÇO ]]=2000,"Produto A",IF(Dados[[#This Row],[PREÇO ]]=1800,"Produto B","Produto C"))</f>
        <v>Produto A</v>
      </c>
      <c r="L4384" s="3" t="str">
        <f>IF(Dados[[#This Row],[Nº DE PARCELAS]]=1,"Boleto","Cartão de crédito")</f>
        <v>Cartão de crédito</v>
      </c>
      <c r="M4384" s="28">
        <v>2000</v>
      </c>
      <c r="N4384" s="5">
        <v>2</v>
      </c>
      <c r="O4384" s="3" t="str">
        <f>IF(Dados[[#This Row],[Nº DE PARCELAS]]=1,"À vista","À Prazo")</f>
        <v>À Prazo</v>
      </c>
      <c r="P4384" s="33">
        <v>44926</v>
      </c>
      <c r="Q4384" s="3" t="s">
        <v>7831</v>
      </c>
    </row>
  </sheetData>
  <sortState xmlns:xlrd2="http://schemas.microsoft.com/office/spreadsheetml/2017/richdata2" ref="A2:E3984">
    <sortCondition ref="E2:E3984"/>
  </sortState>
  <dataConsolidate/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72442-EE06-4CEA-BBAB-BEB571E147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Dashboard Vendas</vt:lpstr>
      <vt:lpstr>Nomes própios</vt:lpstr>
      <vt:lpstr>Sobrenomes</vt:lpstr>
      <vt:lpstr>Sobrenomes Americanos</vt:lpstr>
      <vt:lpstr>DDD</vt:lpstr>
      <vt:lpstr>Trimestre</vt:lpstr>
      <vt:lpstr>Região</vt:lpstr>
      <vt:lpstr>Faturamento Mensal</vt:lpstr>
      <vt:lpstr>Faturamento Mensal Produto</vt:lpstr>
      <vt:lpstr>Base de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Magalhaes</dc:creator>
  <cp:lastModifiedBy>Akbar Miranda</cp:lastModifiedBy>
  <dcterms:created xsi:type="dcterms:W3CDTF">2022-12-09T20:47:55Z</dcterms:created>
  <dcterms:modified xsi:type="dcterms:W3CDTF">2022-12-12T03:26:49Z</dcterms:modified>
</cp:coreProperties>
</file>